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C:\Users\Gomes x64\Desktop\Documentos do Governo\4 - Indices\"/>
    </mc:Choice>
  </mc:AlternateContent>
  <xr:revisionPtr revIDLastSave="0" documentId="13_ncr:1_{215033DB-22B0-4160-882A-E57165BC7A2C}" xr6:coauthVersionLast="43" xr6:coauthVersionMax="43" xr10:uidLastSave="{00000000-0000-0000-0000-000000000000}"/>
  <bookViews>
    <workbookView xWindow="-120" yWindow="-120" windowWidth="20730" windowHeight="11160" xr2:uid="{00000000-000D-0000-FFFF-FFFF00000000}"/>
  </bookViews>
  <sheets>
    <sheet name="LEIS" sheetId="1" r:id="rId1"/>
    <sheet name="DECRETOS" sheetId="2" r:id="rId2"/>
    <sheet name="OUTROS" sheetId="3" r:id="rId3"/>
  </sheet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0" i="2" l="1"/>
  <c r="G9" i="2"/>
  <c r="G8" i="2"/>
  <c r="G7" i="2"/>
  <c r="G6" i="2"/>
  <c r="G5" i="2"/>
  <c r="G4" i="2"/>
  <c r="G3" i="2"/>
  <c r="H10" i="2"/>
  <c r="H9" i="2"/>
  <c r="H8" i="2"/>
  <c r="H7" i="2"/>
  <c r="H6" i="2"/>
  <c r="H5" i="2"/>
  <c r="H4" i="2"/>
  <c r="H3" i="2"/>
  <c r="I10" i="2"/>
  <c r="I9" i="2"/>
  <c r="I8" i="2"/>
  <c r="I7" i="2"/>
  <c r="I6" i="2"/>
  <c r="I5" i="2"/>
  <c r="I4" i="2"/>
  <c r="I3" i="2"/>
  <c r="J10" i="2"/>
  <c r="J9" i="2"/>
  <c r="J8" i="2"/>
  <c r="J7" i="2"/>
  <c r="J6" i="2"/>
  <c r="J5" i="2"/>
  <c r="J4" i="2"/>
  <c r="J3" i="2"/>
  <c r="K10" i="2"/>
  <c r="K9" i="2"/>
  <c r="K8" i="2"/>
  <c r="K7" i="2"/>
  <c r="K6" i="2"/>
  <c r="K5" i="2"/>
  <c r="K4" i="2"/>
  <c r="K3" i="2"/>
  <c r="L10" i="2"/>
  <c r="L9" i="2"/>
  <c r="L8" i="2"/>
  <c r="L7" i="2"/>
  <c r="L6" i="2"/>
  <c r="L5" i="2"/>
  <c r="L4" i="2"/>
  <c r="L3" i="2"/>
  <c r="M10" i="2"/>
  <c r="M9" i="2"/>
  <c r="M8" i="2"/>
  <c r="M7" i="2"/>
  <c r="M6" i="2"/>
  <c r="M5" i="2"/>
  <c r="M4" i="2"/>
  <c r="M3" i="2"/>
  <c r="N10" i="2"/>
  <c r="F10" i="2" s="1"/>
  <c r="N9" i="2"/>
  <c r="F9" i="2" s="1"/>
  <c r="N8" i="2"/>
  <c r="F8" i="2" s="1"/>
  <c r="N7" i="2"/>
  <c r="F7" i="2" s="1"/>
  <c r="N6" i="2"/>
  <c r="F6" i="2" s="1"/>
  <c r="N5" i="2"/>
  <c r="F5" i="2" s="1"/>
  <c r="N4" i="2"/>
  <c r="F4" i="2" s="1"/>
  <c r="N3" i="2"/>
  <c r="F3" i="2" s="1"/>
  <c r="G10" i="1" l="1"/>
  <c r="G9" i="1"/>
  <c r="G8" i="1"/>
  <c r="G7" i="1"/>
  <c r="G6" i="1"/>
  <c r="G5" i="1"/>
  <c r="G4" i="1"/>
  <c r="G3" i="1"/>
  <c r="H10" i="1"/>
  <c r="H9" i="1"/>
  <c r="H8" i="1"/>
  <c r="H7" i="1"/>
  <c r="H6" i="1"/>
  <c r="H5" i="1"/>
  <c r="H4" i="1"/>
  <c r="H3" i="1"/>
  <c r="I10" i="1"/>
  <c r="I9" i="1"/>
  <c r="I8" i="1"/>
  <c r="I7" i="1"/>
  <c r="I6" i="1"/>
  <c r="I5" i="1"/>
  <c r="I4" i="1"/>
  <c r="I3" i="1"/>
  <c r="J10" i="1"/>
  <c r="J9" i="1"/>
  <c r="J8" i="1"/>
  <c r="J7" i="1"/>
  <c r="J6" i="1"/>
  <c r="J5" i="1"/>
  <c r="J4" i="1"/>
  <c r="J3" i="1"/>
  <c r="K10" i="1"/>
  <c r="K9" i="1"/>
  <c r="K8" i="1"/>
  <c r="K7" i="1"/>
  <c r="K6" i="1"/>
  <c r="K5" i="1"/>
  <c r="K4" i="1"/>
  <c r="K3" i="1"/>
  <c r="L10" i="1"/>
  <c r="L9" i="1"/>
  <c r="L8" i="1"/>
  <c r="L7" i="1"/>
  <c r="L6" i="1"/>
  <c r="L5" i="1"/>
  <c r="L4" i="1"/>
  <c r="L3" i="1"/>
  <c r="M10" i="1"/>
  <c r="M9" i="1"/>
  <c r="M8" i="1"/>
  <c r="M7" i="1"/>
  <c r="N7" i="1" s="1"/>
  <c r="F7" i="1" s="1"/>
  <c r="M6" i="1"/>
  <c r="M5" i="1"/>
  <c r="M4" i="1"/>
  <c r="M3" i="1"/>
  <c r="N3" i="1" s="1"/>
  <c r="F3" i="1" s="1"/>
  <c r="N10" i="1"/>
  <c r="F10" i="1" s="1"/>
  <c r="N9" i="1"/>
  <c r="F9" i="1" s="1"/>
  <c r="N8" i="1"/>
  <c r="F8" i="1" s="1"/>
  <c r="N6" i="1"/>
  <c r="F6" i="1" s="1"/>
  <c r="N5" i="1"/>
  <c r="F5" i="1" s="1"/>
  <c r="N4" i="1"/>
  <c r="F4" i="1" s="1"/>
  <c r="G19" i="2" l="1"/>
  <c r="G18" i="2"/>
  <c r="G17" i="2"/>
  <c r="G16" i="2"/>
  <c r="G15" i="2"/>
  <c r="G14" i="2"/>
  <c r="G13" i="2"/>
  <c r="G12" i="2"/>
  <c r="G11" i="2"/>
  <c r="H19" i="2"/>
  <c r="H18" i="2"/>
  <c r="H17" i="2"/>
  <c r="H16" i="2"/>
  <c r="H15" i="2"/>
  <c r="H14" i="2"/>
  <c r="H13" i="2"/>
  <c r="H12" i="2"/>
  <c r="H11" i="2"/>
  <c r="I19" i="2"/>
  <c r="L19" i="2" s="1"/>
  <c r="I18" i="2"/>
  <c r="I17" i="2"/>
  <c r="L17" i="2" s="1"/>
  <c r="I16" i="2"/>
  <c r="I15" i="2"/>
  <c r="L15" i="2" s="1"/>
  <c r="I14" i="2"/>
  <c r="I13" i="2"/>
  <c r="L13" i="2" s="1"/>
  <c r="I12" i="2"/>
  <c r="I11" i="2"/>
  <c r="L11" i="2" s="1"/>
  <c r="J19" i="2"/>
  <c r="J18" i="2"/>
  <c r="J17" i="2"/>
  <c r="J16" i="2"/>
  <c r="J15" i="2"/>
  <c r="J14" i="2"/>
  <c r="J13" i="2"/>
  <c r="J12" i="2"/>
  <c r="J11" i="2"/>
  <c r="K19" i="2"/>
  <c r="M19" i="2" s="1"/>
  <c r="N19" i="2" s="1"/>
  <c r="F19" i="2" s="1"/>
  <c r="K18" i="2"/>
  <c r="K17" i="2"/>
  <c r="M17" i="2" s="1"/>
  <c r="N17" i="2" s="1"/>
  <c r="F17" i="2" s="1"/>
  <c r="K16" i="2"/>
  <c r="K15" i="2"/>
  <c r="M15" i="2" s="1"/>
  <c r="N15" i="2" s="1"/>
  <c r="F15" i="2" s="1"/>
  <c r="K14" i="2"/>
  <c r="K13" i="2"/>
  <c r="M13" i="2" s="1"/>
  <c r="N13" i="2" s="1"/>
  <c r="F13" i="2" s="1"/>
  <c r="K12" i="2"/>
  <c r="K11" i="2"/>
  <c r="M11" i="2" s="1"/>
  <c r="N11" i="2" s="1"/>
  <c r="F11" i="2" s="1"/>
  <c r="L18" i="2"/>
  <c r="L16" i="2"/>
  <c r="L14" i="2"/>
  <c r="L12" i="2"/>
  <c r="M18" i="2"/>
  <c r="N18" i="2" s="1"/>
  <c r="F18" i="2" s="1"/>
  <c r="M16" i="2"/>
  <c r="M14" i="2"/>
  <c r="N14" i="2" s="1"/>
  <c r="F14" i="2" s="1"/>
  <c r="M12" i="2"/>
  <c r="N12" i="2" s="1"/>
  <c r="F12" i="2" s="1"/>
  <c r="N16" i="2"/>
  <c r="F16" i="2" s="1"/>
  <c r="G14" i="1" l="1"/>
  <c r="G13" i="1"/>
  <c r="G12" i="1"/>
  <c r="G11" i="1"/>
  <c r="H14" i="1"/>
  <c r="H13" i="1"/>
  <c r="H12" i="1"/>
  <c r="H11" i="1"/>
  <c r="I14" i="1"/>
  <c r="I13" i="1"/>
  <c r="I12" i="1"/>
  <c r="I11" i="1"/>
  <c r="J14" i="1"/>
  <c r="J13" i="1"/>
  <c r="J12" i="1"/>
  <c r="J11" i="1"/>
  <c r="K14" i="1"/>
  <c r="K13" i="1"/>
  <c r="K12" i="1"/>
  <c r="K11" i="1"/>
  <c r="L14" i="1"/>
  <c r="L13" i="1"/>
  <c r="L12" i="1"/>
  <c r="L11" i="1"/>
  <c r="M14" i="1"/>
  <c r="M13" i="1"/>
  <c r="M12" i="1"/>
  <c r="N12" i="1" s="1"/>
  <c r="F12" i="1" s="1"/>
  <c r="M11" i="1"/>
  <c r="N11" i="1" s="1"/>
  <c r="F11" i="1" s="1"/>
  <c r="N14" i="1"/>
  <c r="F14" i="1" s="1"/>
  <c r="N13" i="1"/>
  <c r="F13" i="1" s="1"/>
  <c r="G272" i="2" l="1"/>
  <c r="K272" i="2" s="1"/>
  <c r="M272" i="2" s="1"/>
  <c r="N272" i="2" s="1"/>
  <c r="F272" i="2" s="1"/>
  <c r="H272" i="2"/>
  <c r="I272" i="2"/>
  <c r="L272" i="2" s="1"/>
  <c r="J272" i="2"/>
  <c r="G273" i="2"/>
  <c r="K273" i="2" s="1"/>
  <c r="M273" i="2" s="1"/>
  <c r="N273" i="2" s="1"/>
  <c r="F273" i="2" s="1"/>
  <c r="H273" i="2"/>
  <c r="I273" i="2"/>
  <c r="L273" i="2" s="1"/>
  <c r="J273" i="2"/>
  <c r="G23" i="2" l="1"/>
  <c r="G22" i="2"/>
  <c r="G21" i="2"/>
  <c r="G20" i="2"/>
  <c r="H23" i="2"/>
  <c r="H22" i="2"/>
  <c r="H21" i="2"/>
  <c r="H20" i="2"/>
  <c r="I23" i="2"/>
  <c r="I22" i="2"/>
  <c r="I21" i="2"/>
  <c r="I20" i="2"/>
  <c r="J23" i="2"/>
  <c r="J22" i="2"/>
  <c r="J21" i="2"/>
  <c r="J20" i="2"/>
  <c r="K23" i="2"/>
  <c r="K22" i="2"/>
  <c r="K21" i="2"/>
  <c r="K20" i="2"/>
  <c r="L23" i="2"/>
  <c r="L22" i="2"/>
  <c r="L21" i="2"/>
  <c r="L20" i="2"/>
  <c r="M23" i="2"/>
  <c r="M22" i="2"/>
  <c r="M21" i="2"/>
  <c r="M20" i="2"/>
  <c r="N20" i="2" s="1"/>
  <c r="F20" i="2" s="1"/>
  <c r="N23" i="2"/>
  <c r="F23" i="2" s="1"/>
  <c r="N22" i="2"/>
  <c r="F22" i="2" s="1"/>
  <c r="N21" i="2"/>
  <c r="F21" i="2" s="1"/>
  <c r="G33" i="2"/>
  <c r="G32" i="2"/>
  <c r="G31" i="2"/>
  <c r="G30" i="2"/>
  <c r="G29" i="2"/>
  <c r="G28" i="2"/>
  <c r="G27" i="2"/>
  <c r="G26" i="2"/>
  <c r="G25" i="2"/>
  <c r="G24" i="2"/>
  <c r="H33" i="2"/>
  <c r="H32" i="2"/>
  <c r="H31" i="2"/>
  <c r="H30" i="2"/>
  <c r="H29" i="2"/>
  <c r="H28" i="2"/>
  <c r="H27" i="2"/>
  <c r="H26" i="2"/>
  <c r="H25" i="2"/>
  <c r="H24" i="2"/>
  <c r="I33" i="2"/>
  <c r="L33" i="2" s="1"/>
  <c r="I32" i="2"/>
  <c r="L32" i="2" s="1"/>
  <c r="I31" i="2"/>
  <c r="I30" i="2"/>
  <c r="I29" i="2"/>
  <c r="L29" i="2" s="1"/>
  <c r="I28" i="2"/>
  <c r="L28" i="2" s="1"/>
  <c r="I27" i="2"/>
  <c r="L27" i="2" s="1"/>
  <c r="I26" i="2"/>
  <c r="L26" i="2" s="1"/>
  <c r="I25" i="2"/>
  <c r="L25" i="2" s="1"/>
  <c r="I24" i="2"/>
  <c r="L24" i="2" s="1"/>
  <c r="J33" i="2"/>
  <c r="J32" i="2"/>
  <c r="J31" i="2"/>
  <c r="J30" i="2"/>
  <c r="J29" i="2"/>
  <c r="J28" i="2"/>
  <c r="J27" i="2"/>
  <c r="J26" i="2"/>
  <c r="J25" i="2"/>
  <c r="J24" i="2"/>
  <c r="K33" i="2"/>
  <c r="K32" i="2"/>
  <c r="K31" i="2"/>
  <c r="M31" i="2" s="1"/>
  <c r="N31" i="2" s="1"/>
  <c r="F31" i="2" s="1"/>
  <c r="K30" i="2"/>
  <c r="M30" i="2" s="1"/>
  <c r="N30" i="2" s="1"/>
  <c r="F30" i="2" s="1"/>
  <c r="K29" i="2"/>
  <c r="M29" i="2" s="1"/>
  <c r="N29" i="2" s="1"/>
  <c r="F29" i="2" s="1"/>
  <c r="K28" i="2"/>
  <c r="M28" i="2" s="1"/>
  <c r="N28" i="2" s="1"/>
  <c r="F28" i="2" s="1"/>
  <c r="K27" i="2"/>
  <c r="M27" i="2" s="1"/>
  <c r="N27" i="2" s="1"/>
  <c r="F27" i="2" s="1"/>
  <c r="K26" i="2"/>
  <c r="M26" i="2" s="1"/>
  <c r="N26" i="2" s="1"/>
  <c r="F26" i="2" s="1"/>
  <c r="K25" i="2"/>
  <c r="M25" i="2" s="1"/>
  <c r="N25" i="2" s="1"/>
  <c r="F25" i="2" s="1"/>
  <c r="K24" i="2"/>
  <c r="L31" i="2"/>
  <c r="L30" i="2"/>
  <c r="M33" i="2"/>
  <c r="N33" i="2" s="1"/>
  <c r="F33" i="2" s="1"/>
  <c r="M32" i="2"/>
  <c r="N32" i="2" s="1"/>
  <c r="F32" i="2" s="1"/>
  <c r="M24" i="2"/>
  <c r="N24" i="2" s="1"/>
  <c r="F24" i="2" s="1"/>
  <c r="G17" i="1"/>
  <c r="L17" i="1" s="1"/>
  <c r="G16" i="1"/>
  <c r="G15" i="1"/>
  <c r="H17" i="1"/>
  <c r="H16" i="1"/>
  <c r="H15" i="1"/>
  <c r="I17" i="1"/>
  <c r="I16" i="1"/>
  <c r="K16" i="1" s="1"/>
  <c r="M16" i="1" s="1"/>
  <c r="N16" i="1" s="1"/>
  <c r="F16" i="1" s="1"/>
  <c r="I15" i="1"/>
  <c r="K15" i="1" s="1"/>
  <c r="M15" i="1" s="1"/>
  <c r="N15" i="1" s="1"/>
  <c r="F15" i="1" s="1"/>
  <c r="J17" i="1"/>
  <c r="J16" i="1"/>
  <c r="J15" i="1"/>
  <c r="K17" i="1"/>
  <c r="M17" i="1" s="1"/>
  <c r="N17" i="1" s="1"/>
  <c r="F17" i="1" s="1"/>
  <c r="L16" i="1"/>
  <c r="L15" i="1"/>
  <c r="G43" i="2" l="1"/>
  <c r="K43" i="2" s="1"/>
  <c r="M43" i="2" s="1"/>
  <c r="N43" i="2" s="1"/>
  <c r="F43" i="2" s="1"/>
  <c r="H43" i="2"/>
  <c r="I43" i="2"/>
  <c r="L43" i="2" s="1"/>
  <c r="J43" i="2"/>
  <c r="G45" i="2"/>
  <c r="K45" i="2" s="1"/>
  <c r="M45" i="2" s="1"/>
  <c r="N45" i="2" s="1"/>
  <c r="F45" i="2" s="1"/>
  <c r="H45" i="2"/>
  <c r="I45" i="2"/>
  <c r="L45" i="2" s="1"/>
  <c r="J45" i="2"/>
  <c r="G48" i="2" l="1"/>
  <c r="G47" i="2"/>
  <c r="G46" i="2"/>
  <c r="G44" i="2"/>
  <c r="G42" i="2"/>
  <c r="G41" i="2"/>
  <c r="G40" i="2"/>
  <c r="G39" i="2"/>
  <c r="G38" i="2"/>
  <c r="G37" i="2"/>
  <c r="G36" i="2"/>
  <c r="G35" i="2"/>
  <c r="G34" i="2"/>
  <c r="H48" i="2"/>
  <c r="H47" i="2"/>
  <c r="H46" i="2"/>
  <c r="H44" i="2"/>
  <c r="H42" i="2"/>
  <c r="H41" i="2"/>
  <c r="H40" i="2"/>
  <c r="H39" i="2"/>
  <c r="H38" i="2"/>
  <c r="H37" i="2"/>
  <c r="H36" i="2"/>
  <c r="H35" i="2"/>
  <c r="H34" i="2"/>
  <c r="I48" i="2"/>
  <c r="I47" i="2"/>
  <c r="L47" i="2" s="1"/>
  <c r="I46" i="2"/>
  <c r="L46" i="2" s="1"/>
  <c r="I44" i="2"/>
  <c r="I42" i="2"/>
  <c r="L42" i="2" s="1"/>
  <c r="I41" i="2"/>
  <c r="L41" i="2" s="1"/>
  <c r="I40" i="2"/>
  <c r="L40" i="2" s="1"/>
  <c r="I39" i="2"/>
  <c r="L39" i="2" s="1"/>
  <c r="I38" i="2"/>
  <c r="L38" i="2" s="1"/>
  <c r="I37" i="2"/>
  <c r="L37" i="2" s="1"/>
  <c r="I36" i="2"/>
  <c r="L36" i="2" s="1"/>
  <c r="I35" i="2"/>
  <c r="I34" i="2"/>
  <c r="L34" i="2" s="1"/>
  <c r="J48" i="2"/>
  <c r="J47" i="2"/>
  <c r="J46" i="2"/>
  <c r="J44" i="2"/>
  <c r="J42" i="2"/>
  <c r="J41" i="2"/>
  <c r="J40" i="2"/>
  <c r="J39" i="2"/>
  <c r="J38" i="2"/>
  <c r="J37" i="2"/>
  <c r="J36" i="2"/>
  <c r="J35" i="2"/>
  <c r="J34" i="2"/>
  <c r="K48" i="2"/>
  <c r="M48" i="2" s="1"/>
  <c r="N48" i="2" s="1"/>
  <c r="F48" i="2" s="1"/>
  <c r="K47" i="2"/>
  <c r="M47" i="2" s="1"/>
  <c r="N47" i="2" s="1"/>
  <c r="F47" i="2" s="1"/>
  <c r="K46" i="2"/>
  <c r="M46" i="2" s="1"/>
  <c r="N46" i="2" s="1"/>
  <c r="F46" i="2" s="1"/>
  <c r="K44" i="2"/>
  <c r="M44" i="2" s="1"/>
  <c r="N44" i="2" s="1"/>
  <c r="F44" i="2" s="1"/>
  <c r="K42" i="2"/>
  <c r="M42" i="2" s="1"/>
  <c r="N42" i="2" s="1"/>
  <c r="F42" i="2" s="1"/>
  <c r="K41" i="2"/>
  <c r="M41" i="2" s="1"/>
  <c r="N41" i="2" s="1"/>
  <c r="F41" i="2" s="1"/>
  <c r="K40" i="2"/>
  <c r="M40" i="2" s="1"/>
  <c r="N40" i="2" s="1"/>
  <c r="F40" i="2" s="1"/>
  <c r="K39" i="2"/>
  <c r="M39" i="2" s="1"/>
  <c r="N39" i="2" s="1"/>
  <c r="F39" i="2" s="1"/>
  <c r="K38" i="2"/>
  <c r="M38" i="2" s="1"/>
  <c r="N38" i="2" s="1"/>
  <c r="F38" i="2" s="1"/>
  <c r="K37" i="2"/>
  <c r="M37" i="2" s="1"/>
  <c r="N37" i="2" s="1"/>
  <c r="F37" i="2" s="1"/>
  <c r="K36" i="2"/>
  <c r="M36" i="2" s="1"/>
  <c r="N36" i="2" s="1"/>
  <c r="F36" i="2" s="1"/>
  <c r="K35" i="2"/>
  <c r="M35" i="2" s="1"/>
  <c r="N35" i="2" s="1"/>
  <c r="F35" i="2" s="1"/>
  <c r="K34" i="2"/>
  <c r="M34" i="2" s="1"/>
  <c r="N34" i="2" s="1"/>
  <c r="F34" i="2" s="1"/>
  <c r="L48" i="2"/>
  <c r="L44" i="2"/>
  <c r="L35" i="2"/>
  <c r="G36" i="1"/>
  <c r="L36" i="1" s="1"/>
  <c r="G35" i="1"/>
  <c r="G34" i="1"/>
  <c r="G33" i="1"/>
  <c r="L33" i="1" s="1"/>
  <c r="G32" i="1"/>
  <c r="L32" i="1" s="1"/>
  <c r="G31" i="1"/>
  <c r="L31" i="1" s="1"/>
  <c r="G30" i="1"/>
  <c r="L30" i="1" s="1"/>
  <c r="G29" i="1"/>
  <c r="L29" i="1" s="1"/>
  <c r="G28" i="1"/>
  <c r="L28" i="1" s="1"/>
  <c r="G27" i="1"/>
  <c r="G26" i="1"/>
  <c r="G25" i="1"/>
  <c r="L25" i="1" s="1"/>
  <c r="G24" i="1"/>
  <c r="L24" i="1" s="1"/>
  <c r="G23" i="1"/>
  <c r="L23" i="1" s="1"/>
  <c r="G22" i="1"/>
  <c r="G21" i="1"/>
  <c r="L21" i="1" s="1"/>
  <c r="G20" i="1"/>
  <c r="L20" i="1" s="1"/>
  <c r="G19" i="1"/>
  <c r="L19" i="1" s="1"/>
  <c r="G18" i="1"/>
  <c r="H36" i="1"/>
  <c r="H35" i="1"/>
  <c r="H34" i="1"/>
  <c r="H33" i="1"/>
  <c r="H32" i="1"/>
  <c r="H31" i="1"/>
  <c r="H30" i="1"/>
  <c r="H29" i="1"/>
  <c r="H28" i="1"/>
  <c r="H27" i="1"/>
  <c r="H26" i="1"/>
  <c r="H25" i="1"/>
  <c r="H24" i="1"/>
  <c r="H23" i="1"/>
  <c r="H22" i="1"/>
  <c r="H21" i="1"/>
  <c r="H20" i="1"/>
  <c r="H19" i="1"/>
  <c r="H18" i="1"/>
  <c r="I36" i="1"/>
  <c r="K36" i="1" s="1"/>
  <c r="M36" i="1" s="1"/>
  <c r="N36" i="1" s="1"/>
  <c r="F36" i="1" s="1"/>
  <c r="I35" i="1"/>
  <c r="K35" i="1" s="1"/>
  <c r="M35" i="1" s="1"/>
  <c r="N35" i="1" s="1"/>
  <c r="F35" i="1" s="1"/>
  <c r="I34" i="1"/>
  <c r="K34" i="1" s="1"/>
  <c r="M34" i="1" s="1"/>
  <c r="N34" i="1" s="1"/>
  <c r="F34" i="1" s="1"/>
  <c r="I33" i="1"/>
  <c r="K33" i="1" s="1"/>
  <c r="M33" i="1" s="1"/>
  <c r="N33" i="1" s="1"/>
  <c r="F33" i="1" s="1"/>
  <c r="I32" i="1"/>
  <c r="I31" i="1"/>
  <c r="K31" i="1" s="1"/>
  <c r="M31" i="1" s="1"/>
  <c r="N31" i="1" s="1"/>
  <c r="F31" i="1" s="1"/>
  <c r="I30" i="1"/>
  <c r="K30" i="1" s="1"/>
  <c r="M30" i="1" s="1"/>
  <c r="N30" i="1" s="1"/>
  <c r="F30" i="1" s="1"/>
  <c r="I29" i="1"/>
  <c r="K29" i="1" s="1"/>
  <c r="M29" i="1" s="1"/>
  <c r="N29" i="1" s="1"/>
  <c r="F29" i="1" s="1"/>
  <c r="I28" i="1"/>
  <c r="I27" i="1"/>
  <c r="K27" i="1" s="1"/>
  <c r="M27" i="1" s="1"/>
  <c r="N27" i="1" s="1"/>
  <c r="F27" i="1" s="1"/>
  <c r="I26" i="1"/>
  <c r="K26" i="1" s="1"/>
  <c r="M26" i="1" s="1"/>
  <c r="N26" i="1" s="1"/>
  <c r="F26" i="1" s="1"/>
  <c r="I25" i="1"/>
  <c r="I24" i="1"/>
  <c r="K24" i="1" s="1"/>
  <c r="M24" i="1" s="1"/>
  <c r="N24" i="1" s="1"/>
  <c r="F24" i="1" s="1"/>
  <c r="I23" i="1"/>
  <c r="K23" i="1" s="1"/>
  <c r="M23" i="1" s="1"/>
  <c r="N23" i="1" s="1"/>
  <c r="F23" i="1" s="1"/>
  <c r="I22" i="1"/>
  <c r="K22" i="1" s="1"/>
  <c r="M22" i="1" s="1"/>
  <c r="N22" i="1" s="1"/>
  <c r="F22" i="1" s="1"/>
  <c r="I21" i="1"/>
  <c r="K21" i="1" s="1"/>
  <c r="M21" i="1" s="1"/>
  <c r="N21" i="1" s="1"/>
  <c r="F21" i="1" s="1"/>
  <c r="I20" i="1"/>
  <c r="I19" i="1"/>
  <c r="K19" i="1" s="1"/>
  <c r="M19" i="1" s="1"/>
  <c r="N19" i="1" s="1"/>
  <c r="F19" i="1" s="1"/>
  <c r="I18" i="1"/>
  <c r="K18" i="1" s="1"/>
  <c r="M18" i="1" s="1"/>
  <c r="N18" i="1" s="1"/>
  <c r="F18" i="1" s="1"/>
  <c r="J36" i="1"/>
  <c r="J35" i="1"/>
  <c r="J34" i="1"/>
  <c r="J33" i="1"/>
  <c r="J32" i="1"/>
  <c r="J31" i="1"/>
  <c r="J30" i="1"/>
  <c r="J29" i="1"/>
  <c r="J28" i="1"/>
  <c r="J27" i="1"/>
  <c r="J26" i="1"/>
  <c r="J25" i="1"/>
  <c r="J24" i="1"/>
  <c r="J23" i="1"/>
  <c r="J22" i="1"/>
  <c r="J21" i="1"/>
  <c r="J20" i="1"/>
  <c r="J19" i="1"/>
  <c r="J18" i="1"/>
  <c r="K32" i="1"/>
  <c r="M32" i="1" s="1"/>
  <c r="N32" i="1" s="1"/>
  <c r="F32" i="1" s="1"/>
  <c r="K28" i="1"/>
  <c r="M28" i="1" s="1"/>
  <c r="N28" i="1" s="1"/>
  <c r="F28" i="1" s="1"/>
  <c r="K25" i="1"/>
  <c r="M25" i="1" s="1"/>
  <c r="N25" i="1" s="1"/>
  <c r="F25" i="1" s="1"/>
  <c r="K20" i="1"/>
  <c r="M20" i="1" s="1"/>
  <c r="N20" i="1" s="1"/>
  <c r="F20" i="1" s="1"/>
  <c r="L35" i="1"/>
  <c r="L34" i="1"/>
  <c r="L27" i="1"/>
  <c r="L26" i="1"/>
  <c r="L22" i="1"/>
  <c r="L18" i="1"/>
  <c r="G121" i="2" l="1"/>
  <c r="H121" i="2"/>
  <c r="I121" i="2"/>
  <c r="L121" i="2" s="1"/>
  <c r="J121" i="2"/>
  <c r="K121" i="2"/>
  <c r="M121" i="2" s="1"/>
  <c r="N121" i="2" s="1"/>
  <c r="F121" i="2" s="1"/>
  <c r="G59" i="2"/>
  <c r="G58" i="2"/>
  <c r="G57" i="2"/>
  <c r="G56" i="2"/>
  <c r="G55" i="2"/>
  <c r="G54" i="2"/>
  <c r="G53" i="2"/>
  <c r="G52" i="2"/>
  <c r="G51" i="2"/>
  <c r="G50" i="2"/>
  <c r="G49" i="2"/>
  <c r="H59" i="2"/>
  <c r="H58" i="2"/>
  <c r="H57" i="2"/>
  <c r="H56" i="2"/>
  <c r="H55" i="2"/>
  <c r="H54" i="2"/>
  <c r="H53" i="2"/>
  <c r="H52" i="2"/>
  <c r="H51" i="2"/>
  <c r="H50" i="2"/>
  <c r="H49" i="2"/>
  <c r="I59" i="2"/>
  <c r="L59" i="2" s="1"/>
  <c r="I58" i="2"/>
  <c r="L58" i="2" s="1"/>
  <c r="I57" i="2"/>
  <c r="I56" i="2"/>
  <c r="L56" i="2" s="1"/>
  <c r="I55" i="2"/>
  <c r="L55" i="2" s="1"/>
  <c r="I54" i="2"/>
  <c r="L54" i="2" s="1"/>
  <c r="I53" i="2"/>
  <c r="I52" i="2"/>
  <c r="L52" i="2" s="1"/>
  <c r="I51" i="2"/>
  <c r="L51" i="2" s="1"/>
  <c r="I50" i="2"/>
  <c r="L50" i="2" s="1"/>
  <c r="I49" i="2"/>
  <c r="J59" i="2"/>
  <c r="J58" i="2"/>
  <c r="J57" i="2"/>
  <c r="J56" i="2"/>
  <c r="J55" i="2"/>
  <c r="J54" i="2"/>
  <c r="J53" i="2"/>
  <c r="J52" i="2"/>
  <c r="J51" i="2"/>
  <c r="J50" i="2"/>
  <c r="J49" i="2"/>
  <c r="K59" i="2"/>
  <c r="K58" i="2"/>
  <c r="M58" i="2" s="1"/>
  <c r="N58" i="2" s="1"/>
  <c r="F58" i="2" s="1"/>
  <c r="K57" i="2"/>
  <c r="M57" i="2" s="1"/>
  <c r="N57" i="2" s="1"/>
  <c r="F57" i="2" s="1"/>
  <c r="K56" i="2"/>
  <c r="M56" i="2" s="1"/>
  <c r="N56" i="2" s="1"/>
  <c r="F56" i="2" s="1"/>
  <c r="K55" i="2"/>
  <c r="M55" i="2" s="1"/>
  <c r="N55" i="2" s="1"/>
  <c r="F55" i="2" s="1"/>
  <c r="K54" i="2"/>
  <c r="M54" i="2" s="1"/>
  <c r="N54" i="2" s="1"/>
  <c r="F54" i="2" s="1"/>
  <c r="K53" i="2"/>
  <c r="M53" i="2" s="1"/>
  <c r="N53" i="2" s="1"/>
  <c r="F53" i="2" s="1"/>
  <c r="K52" i="2"/>
  <c r="M52" i="2" s="1"/>
  <c r="N52" i="2" s="1"/>
  <c r="F52" i="2" s="1"/>
  <c r="K51" i="2"/>
  <c r="M51" i="2" s="1"/>
  <c r="N51" i="2" s="1"/>
  <c r="F51" i="2" s="1"/>
  <c r="K50" i="2"/>
  <c r="M50" i="2" s="1"/>
  <c r="N50" i="2" s="1"/>
  <c r="F50" i="2" s="1"/>
  <c r="K49" i="2"/>
  <c r="M49" i="2" s="1"/>
  <c r="N49" i="2" s="1"/>
  <c r="F49" i="2" s="1"/>
  <c r="L57" i="2"/>
  <c r="L53" i="2"/>
  <c r="L49" i="2"/>
  <c r="M59" i="2"/>
  <c r="N59" i="2" s="1"/>
  <c r="F59" i="2" s="1"/>
  <c r="G60" i="2"/>
  <c r="K60" i="2" s="1"/>
  <c r="M60" i="2" s="1"/>
  <c r="N60" i="2" s="1"/>
  <c r="F60" i="2" s="1"/>
  <c r="H60" i="2"/>
  <c r="I60" i="2"/>
  <c r="L60" i="2" s="1"/>
  <c r="J60" i="2"/>
  <c r="G61" i="2" l="1"/>
  <c r="G62" i="2"/>
  <c r="G63" i="2"/>
  <c r="G64" i="2"/>
  <c r="K64" i="2" s="1"/>
  <c r="M64" i="2" s="1"/>
  <c r="N64" i="2" s="1"/>
  <c r="F64" i="2" s="1"/>
  <c r="G65" i="2"/>
  <c r="G66" i="2"/>
  <c r="G67" i="2"/>
  <c r="G68" i="2"/>
  <c r="K68" i="2" s="1"/>
  <c r="M68" i="2" s="1"/>
  <c r="N68" i="2" s="1"/>
  <c r="F68" i="2" s="1"/>
  <c r="G69" i="2"/>
  <c r="G70" i="2"/>
  <c r="G71" i="2"/>
  <c r="G72" i="2"/>
  <c r="K72" i="2" s="1"/>
  <c r="M72" i="2" s="1"/>
  <c r="N72" i="2" s="1"/>
  <c r="F72" i="2" s="1"/>
  <c r="G73" i="2"/>
  <c r="G74" i="2"/>
  <c r="G75" i="2"/>
  <c r="G76" i="2"/>
  <c r="K76" i="2" s="1"/>
  <c r="M76" i="2" s="1"/>
  <c r="N76" i="2" s="1"/>
  <c r="F76" i="2" s="1"/>
  <c r="G77" i="2"/>
  <c r="G78" i="2"/>
  <c r="G79" i="2"/>
  <c r="G80" i="2"/>
  <c r="K80" i="2" s="1"/>
  <c r="M80" i="2" s="1"/>
  <c r="N80" i="2" s="1"/>
  <c r="F80" i="2" s="1"/>
  <c r="G81" i="2"/>
  <c r="G82" i="2"/>
  <c r="G83" i="2"/>
  <c r="G84" i="2"/>
  <c r="K84" i="2" s="1"/>
  <c r="M84" i="2" s="1"/>
  <c r="N84" i="2" s="1"/>
  <c r="F84" i="2" s="1"/>
  <c r="G85" i="2"/>
  <c r="G86" i="2"/>
  <c r="G87" i="2"/>
  <c r="G88" i="2"/>
  <c r="K88" i="2" s="1"/>
  <c r="M88" i="2" s="1"/>
  <c r="N88" i="2" s="1"/>
  <c r="F88" i="2" s="1"/>
  <c r="G89" i="2"/>
  <c r="G90" i="2"/>
  <c r="G91" i="2"/>
  <c r="G92" i="2"/>
  <c r="K92" i="2" s="1"/>
  <c r="M92" i="2" s="1"/>
  <c r="N92" i="2" s="1"/>
  <c r="F92" i="2" s="1"/>
  <c r="G93" i="2"/>
  <c r="G94" i="2"/>
  <c r="G95" i="2"/>
  <c r="G96" i="2"/>
  <c r="K96" i="2" s="1"/>
  <c r="M96" i="2" s="1"/>
  <c r="N96" i="2" s="1"/>
  <c r="F96" i="2" s="1"/>
  <c r="G97" i="2"/>
  <c r="G98" i="2"/>
  <c r="G99" i="2"/>
  <c r="G100" i="2"/>
  <c r="K100" i="2" s="1"/>
  <c r="M100" i="2" s="1"/>
  <c r="N100" i="2" s="1"/>
  <c r="F100" i="2" s="1"/>
  <c r="G101" i="2"/>
  <c r="G102" i="2"/>
  <c r="G103" i="2"/>
  <c r="G104" i="2"/>
  <c r="K104" i="2" s="1"/>
  <c r="M104" i="2" s="1"/>
  <c r="N104" i="2" s="1"/>
  <c r="F104" i="2" s="1"/>
  <c r="G105" i="2"/>
  <c r="G106" i="2"/>
  <c r="G107" i="2"/>
  <c r="G108" i="2"/>
  <c r="K108" i="2" s="1"/>
  <c r="M108" i="2" s="1"/>
  <c r="N108" i="2" s="1"/>
  <c r="F108" i="2" s="1"/>
  <c r="G109" i="2"/>
  <c r="G110" i="2"/>
  <c r="G111" i="2"/>
  <c r="G112" i="2"/>
  <c r="K112" i="2" s="1"/>
  <c r="M112" i="2" s="1"/>
  <c r="N112" i="2" s="1"/>
  <c r="F112" i="2" s="1"/>
  <c r="G113" i="2"/>
  <c r="G114" i="2"/>
  <c r="G115" i="2"/>
  <c r="G116" i="2"/>
  <c r="K116" i="2" s="1"/>
  <c r="M116" i="2" s="1"/>
  <c r="N116" i="2" s="1"/>
  <c r="F116" i="2" s="1"/>
  <c r="G117" i="2"/>
  <c r="G118" i="2"/>
  <c r="G119" i="2"/>
  <c r="G120" i="2"/>
  <c r="K120" i="2" s="1"/>
  <c r="M120" i="2" s="1"/>
  <c r="N120" i="2" s="1"/>
  <c r="F120" i="2" s="1"/>
  <c r="G122" i="2"/>
  <c r="G123" i="2"/>
  <c r="G124" i="2"/>
  <c r="G125" i="2"/>
  <c r="K125" i="2" s="1"/>
  <c r="M125" i="2" s="1"/>
  <c r="N125" i="2" s="1"/>
  <c r="F125" i="2" s="1"/>
  <c r="G126" i="2"/>
  <c r="G127" i="2"/>
  <c r="G128" i="2"/>
  <c r="G129" i="2"/>
  <c r="K129" i="2" s="1"/>
  <c r="M129" i="2" s="1"/>
  <c r="N129" i="2" s="1"/>
  <c r="F129" i="2" s="1"/>
  <c r="G130" i="2"/>
  <c r="G131" i="2"/>
  <c r="G132" i="2"/>
  <c r="G133" i="2"/>
  <c r="K133" i="2" s="1"/>
  <c r="M133" i="2" s="1"/>
  <c r="N133" i="2" s="1"/>
  <c r="F133" i="2" s="1"/>
  <c r="G134" i="2"/>
  <c r="G135" i="2"/>
  <c r="G136" i="2"/>
  <c r="G137" i="2"/>
  <c r="K137" i="2" s="1"/>
  <c r="M137" i="2" s="1"/>
  <c r="N137" i="2" s="1"/>
  <c r="F137" i="2" s="1"/>
  <c r="G138" i="2"/>
  <c r="G139" i="2"/>
  <c r="G140" i="2"/>
  <c r="G141" i="2"/>
  <c r="K141" i="2" s="1"/>
  <c r="M141" i="2" s="1"/>
  <c r="N141" i="2" s="1"/>
  <c r="F141" i="2" s="1"/>
  <c r="G142" i="2"/>
  <c r="G143" i="2"/>
  <c r="G144" i="2"/>
  <c r="G145" i="2"/>
  <c r="K145" i="2" s="1"/>
  <c r="M145" i="2" s="1"/>
  <c r="N145" i="2" s="1"/>
  <c r="F145" i="2" s="1"/>
  <c r="G146" i="2"/>
  <c r="G147" i="2"/>
  <c r="G148" i="2"/>
  <c r="G149" i="2"/>
  <c r="K149" i="2" s="1"/>
  <c r="M149" i="2" s="1"/>
  <c r="N149" i="2" s="1"/>
  <c r="F149" i="2" s="1"/>
  <c r="G150" i="2"/>
  <c r="G151" i="2"/>
  <c r="G152" i="2"/>
  <c r="G153" i="2"/>
  <c r="K153" i="2" s="1"/>
  <c r="M153" i="2" s="1"/>
  <c r="N153" i="2" s="1"/>
  <c r="F153" i="2" s="1"/>
  <c r="G154" i="2"/>
  <c r="G155" i="2"/>
  <c r="G156" i="2"/>
  <c r="G157" i="2"/>
  <c r="K157" i="2" s="1"/>
  <c r="M157" i="2" s="1"/>
  <c r="N157" i="2" s="1"/>
  <c r="F157" i="2" s="1"/>
  <c r="G158" i="2"/>
  <c r="G159" i="2"/>
  <c r="G160" i="2"/>
  <c r="G161" i="2"/>
  <c r="K161" i="2" s="1"/>
  <c r="M161" i="2" s="1"/>
  <c r="N161" i="2" s="1"/>
  <c r="F161" i="2" s="1"/>
  <c r="G162" i="2"/>
  <c r="G163" i="2"/>
  <c r="G164" i="2"/>
  <c r="G165" i="2"/>
  <c r="K165" i="2" s="1"/>
  <c r="M165" i="2" s="1"/>
  <c r="N165" i="2" s="1"/>
  <c r="F165" i="2" s="1"/>
  <c r="G166" i="2"/>
  <c r="G167" i="2"/>
  <c r="G168" i="2"/>
  <c r="G169" i="2"/>
  <c r="K169" i="2" s="1"/>
  <c r="M169" i="2" s="1"/>
  <c r="N169" i="2" s="1"/>
  <c r="F169" i="2" s="1"/>
  <c r="G170" i="2"/>
  <c r="G171" i="2"/>
  <c r="G172" i="2"/>
  <c r="G173" i="2"/>
  <c r="K173" i="2" s="1"/>
  <c r="M173" i="2" s="1"/>
  <c r="N173" i="2" s="1"/>
  <c r="F173" i="2" s="1"/>
  <c r="G174" i="2"/>
  <c r="G175" i="2"/>
  <c r="G176" i="2"/>
  <c r="G177" i="2"/>
  <c r="K177" i="2" s="1"/>
  <c r="M177" i="2" s="1"/>
  <c r="N177" i="2" s="1"/>
  <c r="F177" i="2" s="1"/>
  <c r="G178" i="2"/>
  <c r="G179" i="2"/>
  <c r="G180" i="2"/>
  <c r="G181" i="2"/>
  <c r="K181" i="2" s="1"/>
  <c r="M181" i="2" s="1"/>
  <c r="N181" i="2" s="1"/>
  <c r="F181" i="2" s="1"/>
  <c r="G182" i="2"/>
  <c r="G183" i="2"/>
  <c r="G184" i="2"/>
  <c r="G185" i="2"/>
  <c r="K185" i="2" s="1"/>
  <c r="M185" i="2" s="1"/>
  <c r="N185" i="2" s="1"/>
  <c r="F185" i="2" s="1"/>
  <c r="G186" i="2"/>
  <c r="G187" i="2"/>
  <c r="G188" i="2"/>
  <c r="G189" i="2"/>
  <c r="K189" i="2" s="1"/>
  <c r="M189" i="2" s="1"/>
  <c r="N189" i="2" s="1"/>
  <c r="F189" i="2" s="1"/>
  <c r="G190" i="2"/>
  <c r="G191" i="2"/>
  <c r="G192" i="2"/>
  <c r="G193" i="2"/>
  <c r="K193" i="2" s="1"/>
  <c r="M193" i="2" s="1"/>
  <c r="N193" i="2" s="1"/>
  <c r="F193" i="2" s="1"/>
  <c r="G194" i="2"/>
  <c r="G195" i="2"/>
  <c r="G196" i="2"/>
  <c r="G197" i="2"/>
  <c r="K197" i="2" s="1"/>
  <c r="M197" i="2" s="1"/>
  <c r="N197" i="2" s="1"/>
  <c r="F197" i="2" s="1"/>
  <c r="G198" i="2"/>
  <c r="G199" i="2"/>
  <c r="G200" i="2"/>
  <c r="G201" i="2"/>
  <c r="K201" i="2" s="1"/>
  <c r="M201" i="2" s="1"/>
  <c r="N201" i="2" s="1"/>
  <c r="F201" i="2" s="1"/>
  <c r="G202" i="2"/>
  <c r="G203" i="2"/>
  <c r="G204" i="2"/>
  <c r="G205" i="2"/>
  <c r="K205" i="2" s="1"/>
  <c r="M205" i="2" s="1"/>
  <c r="N205" i="2" s="1"/>
  <c r="F205" i="2" s="1"/>
  <c r="G206" i="2"/>
  <c r="G207" i="2"/>
  <c r="G208" i="2"/>
  <c r="G209" i="2"/>
  <c r="K209" i="2" s="1"/>
  <c r="M209" i="2" s="1"/>
  <c r="N209" i="2" s="1"/>
  <c r="F209" i="2" s="1"/>
  <c r="G210" i="2"/>
  <c r="G211" i="2"/>
  <c r="G212" i="2"/>
  <c r="G213" i="2"/>
  <c r="K213" i="2" s="1"/>
  <c r="M213" i="2" s="1"/>
  <c r="N213" i="2" s="1"/>
  <c r="F213" i="2" s="1"/>
  <c r="G214" i="2"/>
  <c r="G215" i="2"/>
  <c r="G216" i="2"/>
  <c r="G217" i="2"/>
  <c r="K217" i="2" s="1"/>
  <c r="M217" i="2" s="1"/>
  <c r="N217" i="2" s="1"/>
  <c r="F217" i="2" s="1"/>
  <c r="G218" i="2"/>
  <c r="G219" i="2"/>
  <c r="G220" i="2"/>
  <c r="G221" i="2"/>
  <c r="K221" i="2" s="1"/>
  <c r="M221" i="2" s="1"/>
  <c r="N221" i="2" s="1"/>
  <c r="F221" i="2" s="1"/>
  <c r="G222" i="2"/>
  <c r="G223" i="2"/>
  <c r="G224" i="2"/>
  <c r="G225" i="2"/>
  <c r="K225" i="2" s="1"/>
  <c r="M225" i="2" s="1"/>
  <c r="N225" i="2" s="1"/>
  <c r="F225" i="2" s="1"/>
  <c r="G226" i="2"/>
  <c r="G227" i="2"/>
  <c r="G228" i="2"/>
  <c r="G229" i="2"/>
  <c r="K229" i="2" s="1"/>
  <c r="M229" i="2" s="1"/>
  <c r="N229" i="2" s="1"/>
  <c r="F229" i="2" s="1"/>
  <c r="G230" i="2"/>
  <c r="G231" i="2"/>
  <c r="G232" i="2"/>
  <c r="G233" i="2"/>
  <c r="K233" i="2" s="1"/>
  <c r="M233" i="2" s="1"/>
  <c r="N233" i="2" s="1"/>
  <c r="F233" i="2" s="1"/>
  <c r="G234" i="2"/>
  <c r="G235" i="2"/>
  <c r="G236" i="2"/>
  <c r="G237" i="2"/>
  <c r="K237" i="2" s="1"/>
  <c r="M237" i="2" s="1"/>
  <c r="N237" i="2" s="1"/>
  <c r="F237" i="2" s="1"/>
  <c r="G238" i="2"/>
  <c r="G239" i="2"/>
  <c r="G240" i="2"/>
  <c r="G241" i="2"/>
  <c r="K241" i="2" s="1"/>
  <c r="M241" i="2" s="1"/>
  <c r="N241" i="2" s="1"/>
  <c r="F241" i="2" s="1"/>
  <c r="G242" i="2"/>
  <c r="G243" i="2"/>
  <c r="G244" i="2"/>
  <c r="G245" i="2"/>
  <c r="K245" i="2" s="1"/>
  <c r="M245" i="2" s="1"/>
  <c r="N245" i="2" s="1"/>
  <c r="F245" i="2" s="1"/>
  <c r="G246" i="2"/>
  <c r="G247" i="2"/>
  <c r="G248" i="2"/>
  <c r="G249" i="2"/>
  <c r="K249" i="2" s="1"/>
  <c r="M249" i="2" s="1"/>
  <c r="N249" i="2" s="1"/>
  <c r="F249" i="2" s="1"/>
  <c r="G250" i="2"/>
  <c r="G251" i="2"/>
  <c r="G252" i="2"/>
  <c r="G253" i="2"/>
  <c r="K253" i="2" s="1"/>
  <c r="M253" i="2" s="1"/>
  <c r="N253" i="2" s="1"/>
  <c r="F253" i="2" s="1"/>
  <c r="G254" i="2"/>
  <c r="G255" i="2"/>
  <c r="G256" i="2"/>
  <c r="G257" i="2"/>
  <c r="K257" i="2" s="1"/>
  <c r="M257" i="2" s="1"/>
  <c r="N257" i="2" s="1"/>
  <c r="F257" i="2" s="1"/>
  <c r="G258" i="2"/>
  <c r="G259" i="2"/>
  <c r="G260" i="2"/>
  <c r="G261" i="2"/>
  <c r="K261" i="2" s="1"/>
  <c r="M261" i="2" s="1"/>
  <c r="N261" i="2" s="1"/>
  <c r="F261" i="2" s="1"/>
  <c r="G262" i="2"/>
  <c r="G263" i="2"/>
  <c r="G264" i="2"/>
  <c r="G265" i="2"/>
  <c r="K265" i="2" s="1"/>
  <c r="M265" i="2" s="1"/>
  <c r="N265" i="2" s="1"/>
  <c r="F265" i="2" s="1"/>
  <c r="G266" i="2"/>
  <c r="G267" i="2"/>
  <c r="G268" i="2"/>
  <c r="G269" i="2"/>
  <c r="K269" i="2" s="1"/>
  <c r="M269" i="2" s="1"/>
  <c r="N269" i="2" s="1"/>
  <c r="F269" i="2" s="1"/>
  <c r="G270" i="2"/>
  <c r="G271" i="2"/>
  <c r="G274" i="2"/>
  <c r="G275" i="2"/>
  <c r="K275" i="2" s="1"/>
  <c r="M275" i="2" s="1"/>
  <c r="N275" i="2" s="1"/>
  <c r="F275" i="2" s="1"/>
  <c r="G276" i="2"/>
  <c r="G277" i="2"/>
  <c r="G278" i="2"/>
  <c r="G279" i="2"/>
  <c r="K279" i="2" s="1"/>
  <c r="M279" i="2" s="1"/>
  <c r="N279" i="2" s="1"/>
  <c r="F279" i="2" s="1"/>
  <c r="G280" i="2"/>
  <c r="G281" i="2"/>
  <c r="G282" i="2"/>
  <c r="G283" i="2"/>
  <c r="K283" i="2" s="1"/>
  <c r="M283" i="2" s="1"/>
  <c r="N283" i="2" s="1"/>
  <c r="F283" i="2" s="1"/>
  <c r="G284" i="2"/>
  <c r="G285" i="2"/>
  <c r="G286" i="2"/>
  <c r="G287" i="2"/>
  <c r="K287" i="2" s="1"/>
  <c r="M287" i="2" s="1"/>
  <c r="N287" i="2" s="1"/>
  <c r="F287" i="2" s="1"/>
  <c r="G288" i="2"/>
  <c r="G289" i="2"/>
  <c r="G290" i="2"/>
  <c r="G291" i="2"/>
  <c r="K291" i="2" s="1"/>
  <c r="M291" i="2" s="1"/>
  <c r="N291" i="2" s="1"/>
  <c r="F291" i="2" s="1"/>
  <c r="G292" i="2"/>
  <c r="G293" i="2"/>
  <c r="G294" i="2"/>
  <c r="G295" i="2"/>
  <c r="K295" i="2" s="1"/>
  <c r="M295" i="2" s="1"/>
  <c r="N295" i="2" s="1"/>
  <c r="F295" i="2" s="1"/>
  <c r="G296" i="2"/>
  <c r="G297" i="2"/>
  <c r="G298" i="2"/>
  <c r="G299" i="2"/>
  <c r="K299" i="2" s="1"/>
  <c r="M299" i="2" s="1"/>
  <c r="N299" i="2" s="1"/>
  <c r="F299" i="2" s="1"/>
  <c r="G300" i="2"/>
  <c r="G301" i="2"/>
  <c r="G302" i="2"/>
  <c r="G303" i="2"/>
  <c r="K303" i="2" s="1"/>
  <c r="M303" i="2" s="1"/>
  <c r="N303" i="2" s="1"/>
  <c r="F303" i="2" s="1"/>
  <c r="G304" i="2"/>
  <c r="G305" i="2"/>
  <c r="G306" i="2"/>
  <c r="G307" i="2"/>
  <c r="K307" i="2" s="1"/>
  <c r="M307" i="2" s="1"/>
  <c r="N307" i="2" s="1"/>
  <c r="F307" i="2" s="1"/>
  <c r="G308" i="2"/>
  <c r="G309" i="2"/>
  <c r="G310" i="2"/>
  <c r="G311" i="2"/>
  <c r="K311" i="2" s="1"/>
  <c r="M311" i="2" s="1"/>
  <c r="N311" i="2" s="1"/>
  <c r="F311" i="2" s="1"/>
  <c r="G312" i="2"/>
  <c r="G313" i="2"/>
  <c r="G314" i="2"/>
  <c r="G315" i="2"/>
  <c r="K315" i="2" s="1"/>
  <c r="M315" i="2" s="1"/>
  <c r="N315" i="2" s="1"/>
  <c r="F315" i="2" s="1"/>
  <c r="G316" i="2"/>
  <c r="G317" i="2"/>
  <c r="G318" i="2"/>
  <c r="G319" i="2"/>
  <c r="K319" i="2" s="1"/>
  <c r="M319" i="2" s="1"/>
  <c r="N319" i="2" s="1"/>
  <c r="F319" i="2" s="1"/>
  <c r="G320" i="2"/>
  <c r="G321" i="2"/>
  <c r="G322" i="2"/>
  <c r="G323" i="2"/>
  <c r="K323" i="2" s="1"/>
  <c r="M323" i="2" s="1"/>
  <c r="N323" i="2" s="1"/>
  <c r="F323" i="2" s="1"/>
  <c r="G324" i="2"/>
  <c r="G325" i="2"/>
  <c r="G326" i="2"/>
  <c r="G327" i="2"/>
  <c r="K327" i="2" s="1"/>
  <c r="M327" i="2" s="1"/>
  <c r="N327" i="2" s="1"/>
  <c r="F327" i="2" s="1"/>
  <c r="G328" i="2"/>
  <c r="G329" i="2"/>
  <c r="G330" i="2"/>
  <c r="G331" i="2"/>
  <c r="K331" i="2" s="1"/>
  <c r="M331" i="2" s="1"/>
  <c r="N331" i="2" s="1"/>
  <c r="F331" i="2" s="1"/>
  <c r="G332" i="2"/>
  <c r="G333" i="2"/>
  <c r="G334" i="2"/>
  <c r="G335" i="2"/>
  <c r="K335" i="2" s="1"/>
  <c r="M335" i="2" s="1"/>
  <c r="N335" i="2" s="1"/>
  <c r="F335" i="2" s="1"/>
  <c r="G336" i="2"/>
  <c r="G337" i="2"/>
  <c r="G338" i="2"/>
  <c r="G339" i="2"/>
  <c r="K339" i="2" s="1"/>
  <c r="M339" i="2" s="1"/>
  <c r="N339" i="2" s="1"/>
  <c r="F339" i="2" s="1"/>
  <c r="G340" i="2"/>
  <c r="G341" i="2"/>
  <c r="G342" i="2"/>
  <c r="G343" i="2"/>
  <c r="K343" i="2" s="1"/>
  <c r="M343" i="2" s="1"/>
  <c r="N343" i="2" s="1"/>
  <c r="F343" i="2" s="1"/>
  <c r="G344" i="2"/>
  <c r="G345" i="2"/>
  <c r="G346" i="2"/>
  <c r="G347" i="2"/>
  <c r="K347" i="2" s="1"/>
  <c r="M347" i="2" s="1"/>
  <c r="N347" i="2" s="1"/>
  <c r="F347" i="2" s="1"/>
  <c r="G349" i="2"/>
  <c r="G348" i="2"/>
  <c r="G350" i="2"/>
  <c r="G351" i="2"/>
  <c r="K351" i="2" s="1"/>
  <c r="M351" i="2" s="1"/>
  <c r="N351" i="2" s="1"/>
  <c r="F351" i="2" s="1"/>
  <c r="G352" i="2"/>
  <c r="G353" i="2"/>
  <c r="G354" i="2"/>
  <c r="G355" i="2"/>
  <c r="K355" i="2" s="1"/>
  <c r="M355" i="2" s="1"/>
  <c r="N355" i="2" s="1"/>
  <c r="F355" i="2" s="1"/>
  <c r="G356" i="2"/>
  <c r="G357" i="2"/>
  <c r="G358" i="2"/>
  <c r="G359" i="2"/>
  <c r="K359" i="2" s="1"/>
  <c r="M359" i="2" s="1"/>
  <c r="N359" i="2" s="1"/>
  <c r="F359" i="2" s="1"/>
  <c r="G360" i="2"/>
  <c r="G361" i="2"/>
  <c r="G362" i="2"/>
  <c r="G363" i="2"/>
  <c r="K363" i="2" s="1"/>
  <c r="M363" i="2" s="1"/>
  <c r="N363" i="2" s="1"/>
  <c r="F363" i="2" s="1"/>
  <c r="G364" i="2"/>
  <c r="G365" i="2"/>
  <c r="G366" i="2"/>
  <c r="G367" i="2"/>
  <c r="K367" i="2" s="1"/>
  <c r="M367" i="2" s="1"/>
  <c r="N367" i="2" s="1"/>
  <c r="F367" i="2" s="1"/>
  <c r="G368" i="2"/>
  <c r="G369" i="2"/>
  <c r="G370" i="2"/>
  <c r="G371" i="2"/>
  <c r="K371" i="2" s="1"/>
  <c r="M371" i="2" s="1"/>
  <c r="N371" i="2" s="1"/>
  <c r="F371" i="2" s="1"/>
  <c r="G372" i="2"/>
  <c r="G373" i="2"/>
  <c r="G374" i="2"/>
  <c r="G375" i="2"/>
  <c r="K375" i="2" s="1"/>
  <c r="M375" i="2" s="1"/>
  <c r="N375" i="2" s="1"/>
  <c r="F375" i="2" s="1"/>
  <c r="G376" i="2"/>
  <c r="G377" i="2"/>
  <c r="G378" i="2"/>
  <c r="G379" i="2"/>
  <c r="K379" i="2" s="1"/>
  <c r="M379" i="2" s="1"/>
  <c r="N379" i="2" s="1"/>
  <c r="F379" i="2" s="1"/>
  <c r="G380" i="2"/>
  <c r="G381" i="2"/>
  <c r="G382" i="2"/>
  <c r="G383" i="2"/>
  <c r="K383" i="2" s="1"/>
  <c r="M383" i="2" s="1"/>
  <c r="N383" i="2" s="1"/>
  <c r="F383" i="2" s="1"/>
  <c r="G384" i="2"/>
  <c r="G385" i="2"/>
  <c r="G386" i="2"/>
  <c r="G387" i="2"/>
  <c r="K387" i="2" s="1"/>
  <c r="M387" i="2" s="1"/>
  <c r="N387" i="2" s="1"/>
  <c r="F387" i="2" s="1"/>
  <c r="G388" i="2"/>
  <c r="G389" i="2"/>
  <c r="G390" i="2"/>
  <c r="G391" i="2"/>
  <c r="K391" i="2" s="1"/>
  <c r="M391" i="2" s="1"/>
  <c r="N391" i="2" s="1"/>
  <c r="F391" i="2" s="1"/>
  <c r="G392" i="2"/>
  <c r="G393" i="2"/>
  <c r="G394" i="2"/>
  <c r="G395" i="2"/>
  <c r="K395" i="2" s="1"/>
  <c r="M395" i="2" s="1"/>
  <c r="N395" i="2" s="1"/>
  <c r="F395" i="2" s="1"/>
  <c r="G396" i="2"/>
  <c r="G397" i="2"/>
  <c r="G398" i="2"/>
  <c r="G399" i="2"/>
  <c r="K399" i="2" s="1"/>
  <c r="M399" i="2" s="1"/>
  <c r="N399" i="2" s="1"/>
  <c r="F399" i="2" s="1"/>
  <c r="G400" i="2"/>
  <c r="G401" i="2"/>
  <c r="G402" i="2"/>
  <c r="G403" i="2"/>
  <c r="K403" i="2" s="1"/>
  <c r="M403" i="2" s="1"/>
  <c r="N403" i="2" s="1"/>
  <c r="F403" i="2" s="1"/>
  <c r="G404" i="2"/>
  <c r="G405" i="2"/>
  <c r="G406" i="2"/>
  <c r="G407" i="2"/>
  <c r="K407" i="2" s="1"/>
  <c r="M407" i="2" s="1"/>
  <c r="N407" i="2" s="1"/>
  <c r="F407" i="2" s="1"/>
  <c r="G408" i="2"/>
  <c r="G409" i="2"/>
  <c r="G410" i="2"/>
  <c r="G411" i="2"/>
  <c r="K411" i="2" s="1"/>
  <c r="M411" i="2" s="1"/>
  <c r="N411" i="2" s="1"/>
  <c r="F411" i="2" s="1"/>
  <c r="G412" i="2"/>
  <c r="G413" i="2"/>
  <c r="G414" i="2"/>
  <c r="G415" i="2"/>
  <c r="K415" i="2" s="1"/>
  <c r="M415" i="2" s="1"/>
  <c r="N415" i="2" s="1"/>
  <c r="F415" i="2" s="1"/>
  <c r="G416" i="2"/>
  <c r="G417" i="2"/>
  <c r="G418" i="2"/>
  <c r="G419" i="2"/>
  <c r="K419" i="2" s="1"/>
  <c r="M419" i="2" s="1"/>
  <c r="N419" i="2" s="1"/>
  <c r="F419" i="2" s="1"/>
  <c r="G420" i="2"/>
  <c r="G421" i="2"/>
  <c r="G422" i="2"/>
  <c r="G423" i="2"/>
  <c r="K423" i="2" s="1"/>
  <c r="M423" i="2" s="1"/>
  <c r="N423" i="2" s="1"/>
  <c r="F423" i="2" s="1"/>
  <c r="G424" i="2"/>
  <c r="G425" i="2"/>
  <c r="G426" i="2"/>
  <c r="G427" i="2"/>
  <c r="K427" i="2" s="1"/>
  <c r="M427" i="2" s="1"/>
  <c r="N427" i="2" s="1"/>
  <c r="F427" i="2" s="1"/>
  <c r="G428" i="2"/>
  <c r="G429" i="2"/>
  <c r="G430" i="2"/>
  <c r="G431" i="2"/>
  <c r="K431" i="2" s="1"/>
  <c r="M431" i="2" s="1"/>
  <c r="N431" i="2" s="1"/>
  <c r="F431" i="2" s="1"/>
  <c r="G432" i="2"/>
  <c r="G433" i="2"/>
  <c r="G434" i="2"/>
  <c r="G435" i="2"/>
  <c r="K435" i="2" s="1"/>
  <c r="M435" i="2" s="1"/>
  <c r="N435" i="2" s="1"/>
  <c r="F435" i="2" s="1"/>
  <c r="G436" i="2"/>
  <c r="G437" i="2"/>
  <c r="G438" i="2"/>
  <c r="G439" i="2"/>
  <c r="K439" i="2" s="1"/>
  <c r="M439" i="2" s="1"/>
  <c r="N439" i="2" s="1"/>
  <c r="F439" i="2" s="1"/>
  <c r="G440" i="2"/>
  <c r="G441" i="2"/>
  <c r="G442" i="2"/>
  <c r="G443" i="2"/>
  <c r="K443" i="2" s="1"/>
  <c r="M443" i="2" s="1"/>
  <c r="N443" i="2" s="1"/>
  <c r="F443" i="2" s="1"/>
  <c r="G444" i="2"/>
  <c r="G445" i="2"/>
  <c r="G446" i="2"/>
  <c r="G447" i="2"/>
  <c r="K447" i="2" s="1"/>
  <c r="M447" i="2" s="1"/>
  <c r="N447" i="2" s="1"/>
  <c r="F447" i="2" s="1"/>
  <c r="G448" i="2"/>
  <c r="G449" i="2"/>
  <c r="G450" i="2"/>
  <c r="G451" i="2"/>
  <c r="K451" i="2" s="1"/>
  <c r="M451" i="2" s="1"/>
  <c r="N451" i="2" s="1"/>
  <c r="F451" i="2" s="1"/>
  <c r="G452" i="2"/>
  <c r="G453" i="2"/>
  <c r="G454" i="2"/>
  <c r="G455" i="2"/>
  <c r="K455" i="2" s="1"/>
  <c r="M455" i="2" s="1"/>
  <c r="N455" i="2" s="1"/>
  <c r="F455" i="2" s="1"/>
  <c r="G456" i="2"/>
  <c r="G457" i="2"/>
  <c r="G458" i="2"/>
  <c r="G459" i="2"/>
  <c r="K459" i="2" s="1"/>
  <c r="M459" i="2" s="1"/>
  <c r="N459" i="2" s="1"/>
  <c r="F459" i="2" s="1"/>
  <c r="G460" i="2"/>
  <c r="G461" i="2"/>
  <c r="G462" i="2"/>
  <c r="G463" i="2"/>
  <c r="K463" i="2" s="1"/>
  <c r="M463" i="2" s="1"/>
  <c r="N463" i="2" s="1"/>
  <c r="F463" i="2" s="1"/>
  <c r="G464" i="2"/>
  <c r="G465" i="2"/>
  <c r="G466" i="2"/>
  <c r="G467" i="2"/>
  <c r="K467" i="2" s="1"/>
  <c r="M467" i="2" s="1"/>
  <c r="N467" i="2" s="1"/>
  <c r="F467" i="2" s="1"/>
  <c r="G468" i="2"/>
  <c r="G469" i="2"/>
  <c r="G470" i="2"/>
  <c r="G471" i="2"/>
  <c r="K471" i="2" s="1"/>
  <c r="M471" i="2" s="1"/>
  <c r="N471" i="2" s="1"/>
  <c r="F471" i="2" s="1"/>
  <c r="G472" i="2"/>
  <c r="G473" i="2"/>
  <c r="G474" i="2"/>
  <c r="G475" i="2"/>
  <c r="K475" i="2" s="1"/>
  <c r="M475" i="2" s="1"/>
  <c r="N475" i="2" s="1"/>
  <c r="F475" i="2" s="1"/>
  <c r="G476" i="2"/>
  <c r="G477" i="2"/>
  <c r="G478" i="2"/>
  <c r="G479" i="2"/>
  <c r="K479" i="2" s="1"/>
  <c r="M479" i="2" s="1"/>
  <c r="N479" i="2" s="1"/>
  <c r="F479" i="2" s="1"/>
  <c r="G480" i="2"/>
  <c r="G481" i="2"/>
  <c r="G482" i="2"/>
  <c r="G483" i="2"/>
  <c r="K483" i="2" s="1"/>
  <c r="M483" i="2" s="1"/>
  <c r="N483" i="2" s="1"/>
  <c r="F483" i="2" s="1"/>
  <c r="G484" i="2"/>
  <c r="G485" i="2"/>
  <c r="G486" i="2"/>
  <c r="G487" i="2"/>
  <c r="K487" i="2" s="1"/>
  <c r="M487" i="2" s="1"/>
  <c r="N487" i="2" s="1"/>
  <c r="F487" i="2" s="1"/>
  <c r="G488" i="2"/>
  <c r="G489" i="2"/>
  <c r="G490" i="2"/>
  <c r="G491" i="2"/>
  <c r="K491" i="2" s="1"/>
  <c r="M491" i="2" s="1"/>
  <c r="N491" i="2" s="1"/>
  <c r="F491" i="2" s="1"/>
  <c r="G492" i="2"/>
  <c r="G493" i="2"/>
  <c r="G494" i="2"/>
  <c r="G495" i="2"/>
  <c r="K495" i="2" s="1"/>
  <c r="M495" i="2" s="1"/>
  <c r="N495" i="2" s="1"/>
  <c r="F495" i="2" s="1"/>
  <c r="G496" i="2"/>
  <c r="G497" i="2"/>
  <c r="G498" i="2"/>
  <c r="G499" i="2"/>
  <c r="K499" i="2" s="1"/>
  <c r="M499" i="2" s="1"/>
  <c r="N499" i="2" s="1"/>
  <c r="F499" i="2" s="1"/>
  <c r="G500" i="2"/>
  <c r="G501" i="2"/>
  <c r="G502" i="2"/>
  <c r="G503" i="2"/>
  <c r="K503" i="2" s="1"/>
  <c r="M503" i="2" s="1"/>
  <c r="N503" i="2" s="1"/>
  <c r="F503" i="2" s="1"/>
  <c r="G504" i="2"/>
  <c r="G505" i="2"/>
  <c r="G506" i="2"/>
  <c r="G507" i="2"/>
  <c r="K507" i="2" s="1"/>
  <c r="M507" i="2" s="1"/>
  <c r="N507" i="2" s="1"/>
  <c r="F507" i="2" s="1"/>
  <c r="G508" i="2"/>
  <c r="G509" i="2"/>
  <c r="G510" i="2"/>
  <c r="G511" i="2"/>
  <c r="K511" i="2" s="1"/>
  <c r="M511" i="2" s="1"/>
  <c r="N511" i="2" s="1"/>
  <c r="F511" i="2" s="1"/>
  <c r="G512" i="2"/>
  <c r="G513" i="2"/>
  <c r="G514" i="2"/>
  <c r="G515" i="2"/>
  <c r="K515" i="2" s="1"/>
  <c r="M515" i="2" s="1"/>
  <c r="N515" i="2" s="1"/>
  <c r="F515" i="2" s="1"/>
  <c r="G516" i="2"/>
  <c r="G517" i="2"/>
  <c r="G518" i="2"/>
  <c r="G519" i="2"/>
  <c r="K519" i="2" s="1"/>
  <c r="M519" i="2" s="1"/>
  <c r="N519" i="2" s="1"/>
  <c r="F519" i="2" s="1"/>
  <c r="G520" i="2"/>
  <c r="G521" i="2"/>
  <c r="G522" i="2"/>
  <c r="G523" i="2"/>
  <c r="K523" i="2" s="1"/>
  <c r="M523" i="2" s="1"/>
  <c r="N523" i="2" s="1"/>
  <c r="F523" i="2" s="1"/>
  <c r="G524" i="2"/>
  <c r="G525" i="2"/>
  <c r="G526" i="2"/>
  <c r="G527" i="2"/>
  <c r="K527" i="2" s="1"/>
  <c r="M527" i="2" s="1"/>
  <c r="N527" i="2" s="1"/>
  <c r="F527" i="2" s="1"/>
  <c r="G528" i="2"/>
  <c r="G529" i="2"/>
  <c r="G530" i="2"/>
  <c r="G531" i="2"/>
  <c r="K531" i="2" s="1"/>
  <c r="M531" i="2" s="1"/>
  <c r="N531" i="2" s="1"/>
  <c r="F531" i="2" s="1"/>
  <c r="G532" i="2"/>
  <c r="G533" i="2"/>
  <c r="G534" i="2"/>
  <c r="G535" i="2"/>
  <c r="K535" i="2" s="1"/>
  <c r="M535" i="2" s="1"/>
  <c r="N535" i="2" s="1"/>
  <c r="F535" i="2" s="1"/>
  <c r="G536" i="2"/>
  <c r="G537" i="2"/>
  <c r="G538" i="2"/>
  <c r="G539" i="2"/>
  <c r="K539" i="2" s="1"/>
  <c r="M539" i="2" s="1"/>
  <c r="N539" i="2" s="1"/>
  <c r="F539" i="2" s="1"/>
  <c r="G540" i="2"/>
  <c r="G541" i="2"/>
  <c r="G542" i="2"/>
  <c r="G543" i="2"/>
  <c r="K543" i="2" s="1"/>
  <c r="M543" i="2" s="1"/>
  <c r="N543" i="2" s="1"/>
  <c r="F543" i="2" s="1"/>
  <c r="G544" i="2"/>
  <c r="G545" i="2"/>
  <c r="G546" i="2"/>
  <c r="G547" i="2"/>
  <c r="K547" i="2" s="1"/>
  <c r="M547" i="2" s="1"/>
  <c r="N547" i="2" s="1"/>
  <c r="F547" i="2" s="1"/>
  <c r="G548" i="2"/>
  <c r="G549" i="2"/>
  <c r="G550" i="2"/>
  <c r="G551" i="2"/>
  <c r="K551" i="2" s="1"/>
  <c r="M551" i="2" s="1"/>
  <c r="N551" i="2" s="1"/>
  <c r="F551" i="2" s="1"/>
  <c r="G552" i="2"/>
  <c r="G553" i="2"/>
  <c r="G554" i="2"/>
  <c r="G555" i="2"/>
  <c r="K555" i="2" s="1"/>
  <c r="M555" i="2" s="1"/>
  <c r="N555" i="2" s="1"/>
  <c r="F555" i="2" s="1"/>
  <c r="G556" i="2"/>
  <c r="G557" i="2"/>
  <c r="G558" i="2"/>
  <c r="G559" i="2"/>
  <c r="K559" i="2" s="1"/>
  <c r="M559" i="2" s="1"/>
  <c r="N559" i="2" s="1"/>
  <c r="F559" i="2" s="1"/>
  <c r="G560" i="2"/>
  <c r="G561" i="2"/>
  <c r="G562" i="2"/>
  <c r="G563" i="2"/>
  <c r="K563" i="2" s="1"/>
  <c r="M563" i="2" s="1"/>
  <c r="N563" i="2" s="1"/>
  <c r="F563" i="2" s="1"/>
  <c r="G564" i="2"/>
  <c r="G565" i="2"/>
  <c r="G566" i="2"/>
  <c r="G567" i="2"/>
  <c r="K567" i="2" s="1"/>
  <c r="M567" i="2" s="1"/>
  <c r="N567" i="2" s="1"/>
  <c r="F567" i="2" s="1"/>
  <c r="G568" i="2"/>
  <c r="G569" i="2"/>
  <c r="G570" i="2"/>
  <c r="G571" i="2"/>
  <c r="K571" i="2" s="1"/>
  <c r="M571" i="2" s="1"/>
  <c r="N571" i="2" s="1"/>
  <c r="F571" i="2" s="1"/>
  <c r="G572" i="2"/>
  <c r="G573" i="2"/>
  <c r="G574" i="2"/>
  <c r="G575" i="2"/>
  <c r="K575" i="2" s="1"/>
  <c r="M575" i="2" s="1"/>
  <c r="N575" i="2" s="1"/>
  <c r="F575" i="2" s="1"/>
  <c r="G576" i="2"/>
  <c r="G577" i="2"/>
  <c r="G578" i="2"/>
  <c r="G579" i="2"/>
  <c r="K579" i="2" s="1"/>
  <c r="M579" i="2" s="1"/>
  <c r="N579" i="2" s="1"/>
  <c r="F579" i="2" s="1"/>
  <c r="G580" i="2"/>
  <c r="G581" i="2"/>
  <c r="G582" i="2"/>
  <c r="G583" i="2"/>
  <c r="K583" i="2" s="1"/>
  <c r="M583" i="2" s="1"/>
  <c r="N583" i="2" s="1"/>
  <c r="F583" i="2" s="1"/>
  <c r="G584" i="2"/>
  <c r="G585" i="2"/>
  <c r="G586" i="2"/>
  <c r="G587" i="2"/>
  <c r="K587" i="2" s="1"/>
  <c r="M587" i="2" s="1"/>
  <c r="N587" i="2" s="1"/>
  <c r="F587" i="2" s="1"/>
  <c r="G588" i="2"/>
  <c r="G589" i="2"/>
  <c r="G590" i="2"/>
  <c r="G591" i="2"/>
  <c r="K591" i="2" s="1"/>
  <c r="M591" i="2" s="1"/>
  <c r="N591" i="2" s="1"/>
  <c r="F591" i="2" s="1"/>
  <c r="G592" i="2"/>
  <c r="G593" i="2"/>
  <c r="G594" i="2"/>
  <c r="G595" i="2"/>
  <c r="K595" i="2" s="1"/>
  <c r="M595" i="2" s="1"/>
  <c r="N595" i="2" s="1"/>
  <c r="F595" i="2" s="1"/>
  <c r="G596" i="2"/>
  <c r="G597" i="2"/>
  <c r="G598" i="2"/>
  <c r="G599" i="2"/>
  <c r="K599" i="2" s="1"/>
  <c r="M599" i="2" s="1"/>
  <c r="N599" i="2" s="1"/>
  <c r="F599" i="2" s="1"/>
  <c r="G600" i="2"/>
  <c r="G601" i="2"/>
  <c r="G602" i="2"/>
  <c r="G603" i="2"/>
  <c r="K603" i="2" s="1"/>
  <c r="M603" i="2" s="1"/>
  <c r="N603" i="2" s="1"/>
  <c r="F603" i="2" s="1"/>
  <c r="G604" i="2"/>
  <c r="G605" i="2"/>
  <c r="G606" i="2"/>
  <c r="G607" i="2"/>
  <c r="K607" i="2" s="1"/>
  <c r="M607" i="2" s="1"/>
  <c r="N607" i="2" s="1"/>
  <c r="F607" i="2" s="1"/>
  <c r="G608" i="2"/>
  <c r="G609" i="2"/>
  <c r="G610" i="2"/>
  <c r="G611" i="2"/>
  <c r="K611" i="2" s="1"/>
  <c r="M611" i="2" s="1"/>
  <c r="N611" i="2" s="1"/>
  <c r="F611" i="2" s="1"/>
  <c r="G612" i="2"/>
  <c r="G613" i="2"/>
  <c r="G614" i="2"/>
  <c r="G615" i="2"/>
  <c r="K615" i="2" s="1"/>
  <c r="M615" i="2" s="1"/>
  <c r="N615" i="2" s="1"/>
  <c r="F615" i="2" s="1"/>
  <c r="G616" i="2"/>
  <c r="G617" i="2"/>
  <c r="G618" i="2"/>
  <c r="G619" i="2"/>
  <c r="K619" i="2" s="1"/>
  <c r="M619" i="2" s="1"/>
  <c r="N619" i="2" s="1"/>
  <c r="F619" i="2" s="1"/>
  <c r="G620" i="2"/>
  <c r="G621" i="2"/>
  <c r="G622" i="2"/>
  <c r="G623" i="2"/>
  <c r="K623" i="2" s="1"/>
  <c r="M623" i="2" s="1"/>
  <c r="N623" i="2" s="1"/>
  <c r="F623" i="2" s="1"/>
  <c r="G624" i="2"/>
  <c r="G625" i="2"/>
  <c r="G626" i="2"/>
  <c r="G627" i="2"/>
  <c r="K627" i="2" s="1"/>
  <c r="M627" i="2" s="1"/>
  <c r="N627" i="2" s="1"/>
  <c r="F627" i="2" s="1"/>
  <c r="G628" i="2"/>
  <c r="G629" i="2"/>
  <c r="G630" i="2"/>
  <c r="G631" i="2"/>
  <c r="K631" i="2" s="1"/>
  <c r="M631" i="2" s="1"/>
  <c r="N631" i="2" s="1"/>
  <c r="F631" i="2" s="1"/>
  <c r="G632" i="2"/>
  <c r="G633" i="2"/>
  <c r="G634" i="2"/>
  <c r="G635" i="2"/>
  <c r="K635" i="2" s="1"/>
  <c r="M635" i="2" s="1"/>
  <c r="N635" i="2" s="1"/>
  <c r="F635" i="2" s="1"/>
  <c r="G636" i="2"/>
  <c r="G637" i="2"/>
  <c r="G638" i="2"/>
  <c r="G639" i="2"/>
  <c r="K639" i="2" s="1"/>
  <c r="M639" i="2" s="1"/>
  <c r="N639" i="2" s="1"/>
  <c r="F639" i="2" s="1"/>
  <c r="G640" i="2"/>
  <c r="G641" i="2"/>
  <c r="G642" i="2"/>
  <c r="G643" i="2"/>
  <c r="K643" i="2" s="1"/>
  <c r="M643" i="2" s="1"/>
  <c r="N643" i="2" s="1"/>
  <c r="F643" i="2" s="1"/>
  <c r="G644" i="2"/>
  <c r="G645" i="2"/>
  <c r="G646" i="2"/>
  <c r="G647" i="2"/>
  <c r="K647" i="2" s="1"/>
  <c r="M647" i="2" s="1"/>
  <c r="N647" i="2" s="1"/>
  <c r="F647" i="2" s="1"/>
  <c r="G648" i="2"/>
  <c r="G649" i="2"/>
  <c r="G650" i="2"/>
  <c r="G651" i="2"/>
  <c r="K651" i="2" s="1"/>
  <c r="M651" i="2" s="1"/>
  <c r="N651" i="2" s="1"/>
  <c r="F651" i="2" s="1"/>
  <c r="G652" i="2"/>
  <c r="G653" i="2"/>
  <c r="G654" i="2"/>
  <c r="G655" i="2"/>
  <c r="K655" i="2" s="1"/>
  <c r="M655" i="2" s="1"/>
  <c r="N655" i="2" s="1"/>
  <c r="F655" i="2" s="1"/>
  <c r="G656" i="2"/>
  <c r="G657" i="2"/>
  <c r="G658" i="2"/>
  <c r="G659" i="2"/>
  <c r="K659" i="2" s="1"/>
  <c r="M659" i="2" s="1"/>
  <c r="N659" i="2" s="1"/>
  <c r="F659" i="2" s="1"/>
  <c r="G660" i="2"/>
  <c r="G661" i="2"/>
  <c r="G662" i="2"/>
  <c r="G663" i="2"/>
  <c r="K663" i="2" s="1"/>
  <c r="M663" i="2" s="1"/>
  <c r="N663" i="2" s="1"/>
  <c r="F663" i="2" s="1"/>
  <c r="G664" i="2"/>
  <c r="G665" i="2"/>
  <c r="G666" i="2"/>
  <c r="G667" i="2"/>
  <c r="K667" i="2" s="1"/>
  <c r="M667" i="2" s="1"/>
  <c r="N667" i="2" s="1"/>
  <c r="F667" i="2" s="1"/>
  <c r="G668" i="2"/>
  <c r="G669" i="2"/>
  <c r="G670" i="2"/>
  <c r="G671" i="2"/>
  <c r="K671" i="2" s="1"/>
  <c r="M671" i="2" s="1"/>
  <c r="N671" i="2" s="1"/>
  <c r="F671" i="2" s="1"/>
  <c r="G672" i="2"/>
  <c r="G673" i="2"/>
  <c r="G674" i="2"/>
  <c r="G675" i="2"/>
  <c r="K675" i="2" s="1"/>
  <c r="M675" i="2" s="1"/>
  <c r="N675" i="2" s="1"/>
  <c r="F675" i="2" s="1"/>
  <c r="G676" i="2"/>
  <c r="G677" i="2"/>
  <c r="G678" i="2"/>
  <c r="G679" i="2"/>
  <c r="K679" i="2" s="1"/>
  <c r="M679" i="2" s="1"/>
  <c r="N679" i="2" s="1"/>
  <c r="F679" i="2" s="1"/>
  <c r="G680" i="2"/>
  <c r="G681" i="2"/>
  <c r="G682" i="2"/>
  <c r="G683" i="2"/>
  <c r="K683" i="2" s="1"/>
  <c r="M683" i="2" s="1"/>
  <c r="N683" i="2" s="1"/>
  <c r="F683" i="2" s="1"/>
  <c r="G684" i="2"/>
  <c r="G685" i="2"/>
  <c r="G686" i="2"/>
  <c r="G687" i="2"/>
  <c r="K687" i="2" s="1"/>
  <c r="M687" i="2" s="1"/>
  <c r="N687" i="2" s="1"/>
  <c r="F687" i="2" s="1"/>
  <c r="G688" i="2"/>
  <c r="G689" i="2"/>
  <c r="G690" i="2"/>
  <c r="G691" i="2"/>
  <c r="K691" i="2" s="1"/>
  <c r="M691" i="2" s="1"/>
  <c r="N691" i="2" s="1"/>
  <c r="F691" i="2" s="1"/>
  <c r="G692" i="2"/>
  <c r="G693" i="2"/>
  <c r="G694" i="2"/>
  <c r="G695" i="2"/>
  <c r="K695" i="2" s="1"/>
  <c r="M695" i="2" s="1"/>
  <c r="N695" i="2" s="1"/>
  <c r="F695" i="2" s="1"/>
  <c r="G696" i="2"/>
  <c r="G697" i="2"/>
  <c r="G698" i="2"/>
  <c r="G699" i="2"/>
  <c r="K699" i="2" s="1"/>
  <c r="M699" i="2" s="1"/>
  <c r="N699" i="2" s="1"/>
  <c r="F699" i="2" s="1"/>
  <c r="G700" i="2"/>
  <c r="G701" i="2"/>
  <c r="G702" i="2"/>
  <c r="G703" i="2"/>
  <c r="K703" i="2" s="1"/>
  <c r="M703" i="2" s="1"/>
  <c r="N703" i="2" s="1"/>
  <c r="F703" i="2" s="1"/>
  <c r="G704" i="2"/>
  <c r="G705" i="2"/>
  <c r="G706" i="2"/>
  <c r="G707" i="2"/>
  <c r="K707" i="2" s="1"/>
  <c r="M707" i="2" s="1"/>
  <c r="N707" i="2" s="1"/>
  <c r="F707" i="2" s="1"/>
  <c r="G708" i="2"/>
  <c r="G709" i="2"/>
  <c r="G710" i="2"/>
  <c r="G711" i="2"/>
  <c r="K711" i="2" s="1"/>
  <c r="M711" i="2" s="1"/>
  <c r="N711" i="2" s="1"/>
  <c r="F711" i="2" s="1"/>
  <c r="G712" i="2"/>
  <c r="G713" i="2"/>
  <c r="G714" i="2"/>
  <c r="G715" i="2"/>
  <c r="K715" i="2" s="1"/>
  <c r="M715" i="2" s="1"/>
  <c r="N715" i="2" s="1"/>
  <c r="F715" i="2" s="1"/>
  <c r="G716" i="2"/>
  <c r="G717" i="2"/>
  <c r="G718" i="2"/>
  <c r="G719" i="2"/>
  <c r="K719" i="2" s="1"/>
  <c r="M719" i="2" s="1"/>
  <c r="N719" i="2" s="1"/>
  <c r="F719" i="2" s="1"/>
  <c r="G720" i="2"/>
  <c r="G721" i="2"/>
  <c r="G722" i="2"/>
  <c r="G723" i="2"/>
  <c r="K723" i="2" s="1"/>
  <c r="M723" i="2" s="1"/>
  <c r="N723" i="2" s="1"/>
  <c r="F723" i="2" s="1"/>
  <c r="G724" i="2"/>
  <c r="G725" i="2"/>
  <c r="G726" i="2"/>
  <c r="G727" i="2"/>
  <c r="K727" i="2" s="1"/>
  <c r="M727" i="2" s="1"/>
  <c r="N727" i="2" s="1"/>
  <c r="F727" i="2" s="1"/>
  <c r="G728" i="2"/>
  <c r="G729" i="2"/>
  <c r="G730" i="2"/>
  <c r="G731" i="2"/>
  <c r="K731" i="2" s="1"/>
  <c r="M731" i="2" s="1"/>
  <c r="N731" i="2" s="1"/>
  <c r="F731" i="2" s="1"/>
  <c r="G732" i="2"/>
  <c r="G733" i="2"/>
  <c r="G734" i="2"/>
  <c r="G735" i="2"/>
  <c r="K735" i="2" s="1"/>
  <c r="M735" i="2" s="1"/>
  <c r="N735" i="2" s="1"/>
  <c r="F735" i="2" s="1"/>
  <c r="G736" i="2"/>
  <c r="G737" i="2"/>
  <c r="G738" i="2"/>
  <c r="G739" i="2"/>
  <c r="K739" i="2" s="1"/>
  <c r="M739" i="2" s="1"/>
  <c r="N739" i="2" s="1"/>
  <c r="F739" i="2" s="1"/>
  <c r="G740" i="2"/>
  <c r="G741" i="2"/>
  <c r="G742" i="2"/>
  <c r="G743" i="2"/>
  <c r="K743" i="2" s="1"/>
  <c r="M743" i="2" s="1"/>
  <c r="N743" i="2" s="1"/>
  <c r="F743" i="2" s="1"/>
  <c r="G744" i="2"/>
  <c r="G745" i="2"/>
  <c r="G746" i="2"/>
  <c r="G747" i="2"/>
  <c r="K747" i="2" s="1"/>
  <c r="M747" i="2" s="1"/>
  <c r="N747" i="2" s="1"/>
  <c r="F747" i="2" s="1"/>
  <c r="G748" i="2"/>
  <c r="G749" i="2"/>
  <c r="G750" i="2"/>
  <c r="G751" i="2"/>
  <c r="K751" i="2" s="1"/>
  <c r="M751" i="2" s="1"/>
  <c r="N751" i="2" s="1"/>
  <c r="F751" i="2" s="1"/>
  <c r="G752" i="2"/>
  <c r="G753" i="2"/>
  <c r="G754" i="2"/>
  <c r="G755" i="2"/>
  <c r="K755" i="2" s="1"/>
  <c r="M755" i="2" s="1"/>
  <c r="N755" i="2" s="1"/>
  <c r="F755" i="2" s="1"/>
  <c r="G756" i="2"/>
  <c r="G757" i="2"/>
  <c r="G758" i="2"/>
  <c r="G759" i="2"/>
  <c r="K759" i="2" s="1"/>
  <c r="M759" i="2" s="1"/>
  <c r="N759" i="2" s="1"/>
  <c r="F759" i="2" s="1"/>
  <c r="G760" i="2"/>
  <c r="G761" i="2"/>
  <c r="G762" i="2"/>
  <c r="G763" i="2"/>
  <c r="K763" i="2" s="1"/>
  <c r="M763" i="2" s="1"/>
  <c r="N763" i="2" s="1"/>
  <c r="F763" i="2" s="1"/>
  <c r="G764" i="2"/>
  <c r="G765" i="2"/>
  <c r="G766" i="2"/>
  <c r="G767" i="2"/>
  <c r="K767" i="2" s="1"/>
  <c r="M767" i="2" s="1"/>
  <c r="N767" i="2" s="1"/>
  <c r="F767" i="2" s="1"/>
  <c r="G768" i="2"/>
  <c r="G769" i="2"/>
  <c r="G770" i="2"/>
  <c r="G771" i="2"/>
  <c r="K771" i="2" s="1"/>
  <c r="M771" i="2" s="1"/>
  <c r="N771" i="2" s="1"/>
  <c r="F771" i="2" s="1"/>
  <c r="G772" i="2"/>
  <c r="G773" i="2"/>
  <c r="G774" i="2"/>
  <c r="G775" i="2"/>
  <c r="K775" i="2" s="1"/>
  <c r="M775" i="2" s="1"/>
  <c r="N775" i="2" s="1"/>
  <c r="F775" i="2" s="1"/>
  <c r="G776" i="2"/>
  <c r="G777" i="2"/>
  <c r="G778" i="2"/>
  <c r="G779" i="2"/>
  <c r="K779" i="2" s="1"/>
  <c r="M779" i="2" s="1"/>
  <c r="N779" i="2" s="1"/>
  <c r="F779" i="2" s="1"/>
  <c r="G780" i="2"/>
  <c r="G781" i="2"/>
  <c r="G782" i="2"/>
  <c r="G783" i="2"/>
  <c r="K783" i="2" s="1"/>
  <c r="M783" i="2" s="1"/>
  <c r="N783" i="2" s="1"/>
  <c r="F783" i="2" s="1"/>
  <c r="G784" i="2"/>
  <c r="G785" i="2"/>
  <c r="G786" i="2"/>
  <c r="G787" i="2"/>
  <c r="K787" i="2" s="1"/>
  <c r="M787" i="2" s="1"/>
  <c r="N787" i="2" s="1"/>
  <c r="F787" i="2" s="1"/>
  <c r="G788" i="2"/>
  <c r="G789" i="2"/>
  <c r="G790" i="2"/>
  <c r="G791" i="2"/>
  <c r="K791" i="2" s="1"/>
  <c r="M791" i="2" s="1"/>
  <c r="N791" i="2" s="1"/>
  <c r="F791" i="2" s="1"/>
  <c r="G792" i="2"/>
  <c r="G793" i="2"/>
  <c r="G794" i="2"/>
  <c r="G795" i="2"/>
  <c r="K795" i="2" s="1"/>
  <c r="M795" i="2" s="1"/>
  <c r="N795" i="2" s="1"/>
  <c r="F795" i="2" s="1"/>
  <c r="G796" i="2"/>
  <c r="G797" i="2"/>
  <c r="G798" i="2"/>
  <c r="G799" i="2"/>
  <c r="K799" i="2" s="1"/>
  <c r="M799" i="2" s="1"/>
  <c r="N799" i="2" s="1"/>
  <c r="F799" i="2" s="1"/>
  <c r="G800" i="2"/>
  <c r="G801" i="2"/>
  <c r="G802" i="2"/>
  <c r="G803" i="2"/>
  <c r="K803" i="2" s="1"/>
  <c r="M803" i="2" s="1"/>
  <c r="N803" i="2" s="1"/>
  <c r="F803" i="2" s="1"/>
  <c r="G804" i="2"/>
  <c r="G805" i="2"/>
  <c r="G806" i="2"/>
  <c r="G807" i="2"/>
  <c r="K807" i="2" s="1"/>
  <c r="M807" i="2" s="1"/>
  <c r="N807" i="2" s="1"/>
  <c r="F807" i="2" s="1"/>
  <c r="G808" i="2"/>
  <c r="G809" i="2"/>
  <c r="G810" i="2"/>
  <c r="G811" i="2"/>
  <c r="K811" i="2" s="1"/>
  <c r="M811" i="2" s="1"/>
  <c r="N811" i="2" s="1"/>
  <c r="F811" i="2" s="1"/>
  <c r="G812" i="2"/>
  <c r="G813" i="2"/>
  <c r="G814" i="2"/>
  <c r="G815" i="2"/>
  <c r="K815" i="2" s="1"/>
  <c r="M815" i="2" s="1"/>
  <c r="N815" i="2" s="1"/>
  <c r="F815" i="2" s="1"/>
  <c r="G816" i="2"/>
  <c r="G817" i="2"/>
  <c r="G818" i="2"/>
  <c r="G819" i="2"/>
  <c r="K819" i="2" s="1"/>
  <c r="M819" i="2" s="1"/>
  <c r="N819" i="2" s="1"/>
  <c r="F819" i="2" s="1"/>
  <c r="G820" i="2"/>
  <c r="G821" i="2"/>
  <c r="G822" i="2"/>
  <c r="G823" i="2"/>
  <c r="K823" i="2" s="1"/>
  <c r="M823" i="2" s="1"/>
  <c r="N823" i="2" s="1"/>
  <c r="F823" i="2" s="1"/>
  <c r="G824" i="2"/>
  <c r="G825" i="2"/>
  <c r="G826" i="2"/>
  <c r="G827" i="2"/>
  <c r="K827" i="2" s="1"/>
  <c r="M827" i="2" s="1"/>
  <c r="N827" i="2" s="1"/>
  <c r="F827" i="2" s="1"/>
  <c r="G828" i="2"/>
  <c r="G829" i="2"/>
  <c r="G830" i="2"/>
  <c r="G831" i="2"/>
  <c r="K831" i="2" s="1"/>
  <c r="M831" i="2" s="1"/>
  <c r="N831" i="2" s="1"/>
  <c r="F831" i="2" s="1"/>
  <c r="G832" i="2"/>
  <c r="G833" i="2"/>
  <c r="G834" i="2"/>
  <c r="G835" i="2"/>
  <c r="K835" i="2" s="1"/>
  <c r="M835" i="2" s="1"/>
  <c r="N835" i="2" s="1"/>
  <c r="F835" i="2" s="1"/>
  <c r="G836" i="2"/>
  <c r="G837" i="2"/>
  <c r="G838" i="2"/>
  <c r="G839" i="2"/>
  <c r="K839" i="2" s="1"/>
  <c r="M839" i="2" s="1"/>
  <c r="N839" i="2" s="1"/>
  <c r="F839" i="2" s="1"/>
  <c r="G840" i="2"/>
  <c r="G841" i="2"/>
  <c r="G842" i="2"/>
  <c r="G843" i="2"/>
  <c r="K843" i="2" s="1"/>
  <c r="M843" i="2" s="1"/>
  <c r="N843" i="2" s="1"/>
  <c r="F843" i="2" s="1"/>
  <c r="G844" i="2"/>
  <c r="G845" i="2"/>
  <c r="G846" i="2"/>
  <c r="G847" i="2"/>
  <c r="K847" i="2" s="1"/>
  <c r="M847" i="2" s="1"/>
  <c r="N847" i="2" s="1"/>
  <c r="F847" i="2" s="1"/>
  <c r="G848" i="2"/>
  <c r="G849" i="2"/>
  <c r="G850" i="2"/>
  <c r="G851" i="2"/>
  <c r="K851" i="2" s="1"/>
  <c r="M851" i="2" s="1"/>
  <c r="N851" i="2" s="1"/>
  <c r="F851" i="2" s="1"/>
  <c r="G852" i="2"/>
  <c r="G853" i="2"/>
  <c r="G854" i="2"/>
  <c r="G855" i="2"/>
  <c r="K855" i="2" s="1"/>
  <c r="M855" i="2" s="1"/>
  <c r="N855" i="2" s="1"/>
  <c r="F855" i="2" s="1"/>
  <c r="G856" i="2"/>
  <c r="G857" i="2"/>
  <c r="G858" i="2"/>
  <c r="G859" i="2"/>
  <c r="K859" i="2" s="1"/>
  <c r="M859" i="2" s="1"/>
  <c r="N859" i="2" s="1"/>
  <c r="F859" i="2" s="1"/>
  <c r="G860" i="2"/>
  <c r="G861" i="2"/>
  <c r="G862" i="2"/>
  <c r="G863" i="2"/>
  <c r="K863" i="2" s="1"/>
  <c r="M863" i="2" s="1"/>
  <c r="N863" i="2" s="1"/>
  <c r="F863" i="2" s="1"/>
  <c r="G864" i="2"/>
  <c r="G865" i="2"/>
  <c r="G866" i="2"/>
  <c r="G867" i="2"/>
  <c r="K867" i="2" s="1"/>
  <c r="M867" i="2" s="1"/>
  <c r="N867" i="2" s="1"/>
  <c r="F867" i="2" s="1"/>
  <c r="G868" i="2"/>
  <c r="G869" i="2"/>
  <c r="G870" i="2"/>
  <c r="G872" i="2"/>
  <c r="G871" i="2"/>
  <c r="G873" i="2"/>
  <c r="G874" i="2"/>
  <c r="G875" i="2"/>
  <c r="K875" i="2" s="1"/>
  <c r="M875" i="2" s="1"/>
  <c r="N875" i="2" s="1"/>
  <c r="F875" i="2" s="1"/>
  <c r="G876" i="2"/>
  <c r="G877" i="2"/>
  <c r="G878" i="2"/>
  <c r="G879" i="2"/>
  <c r="K879" i="2" s="1"/>
  <c r="M879" i="2" s="1"/>
  <c r="N879" i="2" s="1"/>
  <c r="F879" i="2" s="1"/>
  <c r="G880" i="2"/>
  <c r="G881" i="2"/>
  <c r="G882" i="2"/>
  <c r="G883" i="2"/>
  <c r="K883" i="2" s="1"/>
  <c r="M883" i="2" s="1"/>
  <c r="N883" i="2" s="1"/>
  <c r="F883" i="2" s="1"/>
  <c r="G884" i="2"/>
  <c r="G885" i="2"/>
  <c r="G886" i="2"/>
  <c r="G887" i="2"/>
  <c r="K887" i="2" s="1"/>
  <c r="M887" i="2" s="1"/>
  <c r="N887" i="2" s="1"/>
  <c r="F887" i="2" s="1"/>
  <c r="G888" i="2"/>
  <c r="G889" i="2"/>
  <c r="G890" i="2"/>
  <c r="G891" i="2"/>
  <c r="K891" i="2" s="1"/>
  <c r="M891" i="2" s="1"/>
  <c r="N891" i="2" s="1"/>
  <c r="F891" i="2" s="1"/>
  <c r="G892" i="2"/>
  <c r="G893" i="2"/>
  <c r="G894" i="2"/>
  <c r="G895" i="2"/>
  <c r="K895" i="2" s="1"/>
  <c r="M895" i="2" s="1"/>
  <c r="N895" i="2" s="1"/>
  <c r="F895" i="2" s="1"/>
  <c r="G896" i="2"/>
  <c r="G897" i="2"/>
  <c r="G898" i="2"/>
  <c r="G899" i="2"/>
  <c r="K899" i="2" s="1"/>
  <c r="M899" i="2" s="1"/>
  <c r="N899" i="2" s="1"/>
  <c r="F899" i="2" s="1"/>
  <c r="G900" i="2"/>
  <c r="G901" i="2"/>
  <c r="G902" i="2"/>
  <c r="G903" i="2"/>
  <c r="K903" i="2" s="1"/>
  <c r="M903" i="2" s="1"/>
  <c r="N903" i="2" s="1"/>
  <c r="F903" i="2" s="1"/>
  <c r="G904" i="2"/>
  <c r="G905" i="2"/>
  <c r="G906" i="2"/>
  <c r="G907" i="2"/>
  <c r="K907" i="2" s="1"/>
  <c r="M907" i="2" s="1"/>
  <c r="N907" i="2" s="1"/>
  <c r="F907" i="2" s="1"/>
  <c r="G908" i="2"/>
  <c r="G909" i="2"/>
  <c r="G910" i="2"/>
  <c r="G911" i="2"/>
  <c r="K911" i="2" s="1"/>
  <c r="M911" i="2" s="1"/>
  <c r="N911" i="2" s="1"/>
  <c r="F911" i="2" s="1"/>
  <c r="G912" i="2"/>
  <c r="G913" i="2"/>
  <c r="G914" i="2"/>
  <c r="G915" i="2"/>
  <c r="K915" i="2" s="1"/>
  <c r="M915" i="2" s="1"/>
  <c r="N915" i="2" s="1"/>
  <c r="F915" i="2" s="1"/>
  <c r="G916" i="2"/>
  <c r="G917" i="2"/>
  <c r="G918" i="2"/>
  <c r="G919" i="2"/>
  <c r="K919" i="2" s="1"/>
  <c r="M919" i="2" s="1"/>
  <c r="N919" i="2" s="1"/>
  <c r="F919" i="2" s="1"/>
  <c r="G920" i="2"/>
  <c r="G921" i="2"/>
  <c r="G922" i="2"/>
  <c r="G923" i="2"/>
  <c r="K923" i="2" s="1"/>
  <c r="M923" i="2" s="1"/>
  <c r="N923" i="2" s="1"/>
  <c r="F923" i="2" s="1"/>
  <c r="G924" i="2"/>
  <c r="G925" i="2"/>
  <c r="G926" i="2"/>
  <c r="G927" i="2"/>
  <c r="K927" i="2" s="1"/>
  <c r="M927" i="2" s="1"/>
  <c r="N927" i="2" s="1"/>
  <c r="F927" i="2" s="1"/>
  <c r="G928" i="2"/>
  <c r="G929" i="2"/>
  <c r="G930" i="2"/>
  <c r="G931" i="2"/>
  <c r="K931" i="2" s="1"/>
  <c r="M931" i="2" s="1"/>
  <c r="N931" i="2" s="1"/>
  <c r="F931" i="2" s="1"/>
  <c r="G932" i="2"/>
  <c r="G933" i="2"/>
  <c r="G934" i="2"/>
  <c r="G935" i="2"/>
  <c r="K935" i="2" s="1"/>
  <c r="M935" i="2" s="1"/>
  <c r="N935" i="2" s="1"/>
  <c r="F935" i="2" s="1"/>
  <c r="G936" i="2"/>
  <c r="G937" i="2"/>
  <c r="G938" i="2"/>
  <c r="G939" i="2"/>
  <c r="K939" i="2" s="1"/>
  <c r="M939" i="2" s="1"/>
  <c r="N939" i="2" s="1"/>
  <c r="F939" i="2" s="1"/>
  <c r="G940" i="2"/>
  <c r="G941" i="2"/>
  <c r="G942" i="2"/>
  <c r="G943" i="2"/>
  <c r="K943" i="2" s="1"/>
  <c r="M943" i="2" s="1"/>
  <c r="N943" i="2" s="1"/>
  <c r="F943" i="2" s="1"/>
  <c r="G944" i="2"/>
  <c r="G945" i="2"/>
  <c r="G946" i="2"/>
  <c r="G947" i="2"/>
  <c r="K947" i="2" s="1"/>
  <c r="M947" i="2" s="1"/>
  <c r="N947" i="2" s="1"/>
  <c r="F947" i="2" s="1"/>
  <c r="G948" i="2"/>
  <c r="G949" i="2"/>
  <c r="G950" i="2"/>
  <c r="G951" i="2"/>
  <c r="K951" i="2" s="1"/>
  <c r="M951" i="2" s="1"/>
  <c r="N951" i="2" s="1"/>
  <c r="F951" i="2" s="1"/>
  <c r="G952" i="2"/>
  <c r="G953" i="2"/>
  <c r="G954" i="2"/>
  <c r="G955" i="2"/>
  <c r="G956" i="2"/>
  <c r="G957" i="2"/>
  <c r="G958" i="2"/>
  <c r="G959" i="2"/>
  <c r="K959" i="2" s="1"/>
  <c r="M959" i="2" s="1"/>
  <c r="N959" i="2" s="1"/>
  <c r="F959" i="2" s="1"/>
  <c r="G960" i="2"/>
  <c r="G961" i="2"/>
  <c r="G962" i="2"/>
  <c r="G963" i="2"/>
  <c r="K963" i="2" s="1"/>
  <c r="M963" i="2" s="1"/>
  <c r="N963" i="2" s="1"/>
  <c r="F963" i="2" s="1"/>
  <c r="G964" i="2"/>
  <c r="G965" i="2"/>
  <c r="G966" i="2"/>
  <c r="G967" i="2"/>
  <c r="K967" i="2" s="1"/>
  <c r="M967" i="2" s="1"/>
  <c r="N967" i="2" s="1"/>
  <c r="F967" i="2" s="1"/>
  <c r="G969" i="2"/>
  <c r="G968" i="2"/>
  <c r="G970" i="2"/>
  <c r="G971" i="2"/>
  <c r="K971" i="2" s="1"/>
  <c r="M971" i="2" s="1"/>
  <c r="N971" i="2" s="1"/>
  <c r="F971" i="2" s="1"/>
  <c r="G972" i="2"/>
  <c r="G973" i="2"/>
  <c r="G974" i="2"/>
  <c r="G975" i="2"/>
  <c r="K975" i="2" s="1"/>
  <c r="M975" i="2" s="1"/>
  <c r="N975" i="2" s="1"/>
  <c r="F975" i="2" s="1"/>
  <c r="G976" i="2"/>
  <c r="G977" i="2"/>
  <c r="G978" i="2"/>
  <c r="G979" i="2"/>
  <c r="K979" i="2" s="1"/>
  <c r="M979" i="2" s="1"/>
  <c r="N979" i="2" s="1"/>
  <c r="F979" i="2" s="1"/>
  <c r="G980" i="2"/>
  <c r="G981" i="2"/>
  <c r="G982" i="2"/>
  <c r="G983" i="2"/>
  <c r="K983" i="2" s="1"/>
  <c r="M983" i="2" s="1"/>
  <c r="N983" i="2" s="1"/>
  <c r="F983" i="2" s="1"/>
  <c r="G984" i="2"/>
  <c r="G985" i="2"/>
  <c r="G986" i="2"/>
  <c r="G987" i="2"/>
  <c r="K987" i="2" s="1"/>
  <c r="M987" i="2" s="1"/>
  <c r="N987" i="2" s="1"/>
  <c r="F987" i="2" s="1"/>
  <c r="G988" i="2"/>
  <c r="G989" i="2"/>
  <c r="G990" i="2"/>
  <c r="G991" i="2"/>
  <c r="K991" i="2" s="1"/>
  <c r="M991" i="2" s="1"/>
  <c r="N991" i="2" s="1"/>
  <c r="F991" i="2" s="1"/>
  <c r="G992" i="2"/>
  <c r="G993" i="2"/>
  <c r="G994" i="2"/>
  <c r="G995" i="2"/>
  <c r="K995" i="2" s="1"/>
  <c r="M995" i="2" s="1"/>
  <c r="N995" i="2" s="1"/>
  <c r="F995" i="2" s="1"/>
  <c r="G996" i="2"/>
  <c r="G997" i="2"/>
  <c r="G998" i="2"/>
  <c r="G999" i="2"/>
  <c r="K999" i="2" s="1"/>
  <c r="M999" i="2" s="1"/>
  <c r="N999" i="2" s="1"/>
  <c r="F999" i="2" s="1"/>
  <c r="G1000" i="2"/>
  <c r="G1001" i="2"/>
  <c r="G1002" i="2"/>
  <c r="G1003" i="2"/>
  <c r="K1003" i="2" s="1"/>
  <c r="M1003" i="2" s="1"/>
  <c r="N1003" i="2" s="1"/>
  <c r="F1003" i="2" s="1"/>
  <c r="G1004" i="2"/>
  <c r="G1005" i="2"/>
  <c r="G1006" i="2"/>
  <c r="G1007" i="2"/>
  <c r="K1007" i="2" s="1"/>
  <c r="M1007" i="2" s="1"/>
  <c r="N1007" i="2" s="1"/>
  <c r="F1007" i="2" s="1"/>
  <c r="G1008" i="2"/>
  <c r="G1009" i="2"/>
  <c r="G1010" i="2"/>
  <c r="G1011" i="2"/>
  <c r="K1011" i="2" s="1"/>
  <c r="M1011" i="2" s="1"/>
  <c r="N1011" i="2" s="1"/>
  <c r="F1011" i="2" s="1"/>
  <c r="G1012" i="2"/>
  <c r="G1013" i="2"/>
  <c r="G1014" i="2"/>
  <c r="G1015" i="2"/>
  <c r="K1015" i="2" s="1"/>
  <c r="M1015" i="2" s="1"/>
  <c r="N1015" i="2" s="1"/>
  <c r="F1015" i="2" s="1"/>
  <c r="G1016" i="2"/>
  <c r="G1017" i="2"/>
  <c r="G1018" i="2"/>
  <c r="G1019" i="2"/>
  <c r="K1019" i="2" s="1"/>
  <c r="M1019" i="2" s="1"/>
  <c r="N1019" i="2" s="1"/>
  <c r="F1019" i="2" s="1"/>
  <c r="G1020" i="2"/>
  <c r="G1021" i="2"/>
  <c r="G1022" i="2"/>
  <c r="G1023" i="2"/>
  <c r="K1023" i="2" s="1"/>
  <c r="M1023" i="2" s="1"/>
  <c r="N1023" i="2" s="1"/>
  <c r="F1023" i="2" s="1"/>
  <c r="G1024" i="2"/>
  <c r="G1025" i="2"/>
  <c r="G1026" i="2"/>
  <c r="G1027" i="2"/>
  <c r="K1027" i="2" s="1"/>
  <c r="M1027" i="2" s="1"/>
  <c r="N1027" i="2" s="1"/>
  <c r="F1027" i="2" s="1"/>
  <c r="G1028" i="2"/>
  <c r="G1029" i="2"/>
  <c r="G1030" i="2"/>
  <c r="G1031" i="2"/>
  <c r="K1031" i="2" s="1"/>
  <c r="M1031" i="2" s="1"/>
  <c r="N1031" i="2" s="1"/>
  <c r="F1031" i="2" s="1"/>
  <c r="G1032" i="2"/>
  <c r="G1033" i="2"/>
  <c r="G1034" i="2"/>
  <c r="G1035" i="2"/>
  <c r="K1035" i="2" s="1"/>
  <c r="M1035" i="2" s="1"/>
  <c r="N1035" i="2" s="1"/>
  <c r="F1035" i="2" s="1"/>
  <c r="G1036" i="2"/>
  <c r="G1037" i="2"/>
  <c r="G1038" i="2"/>
  <c r="G1039" i="2"/>
  <c r="K1039" i="2" s="1"/>
  <c r="M1039" i="2" s="1"/>
  <c r="N1039" i="2" s="1"/>
  <c r="F1039" i="2" s="1"/>
  <c r="G1040" i="2"/>
  <c r="G1041" i="2"/>
  <c r="G1042" i="2"/>
  <c r="G1043" i="2"/>
  <c r="K1043" i="2" s="1"/>
  <c r="M1043" i="2" s="1"/>
  <c r="N1043" i="2" s="1"/>
  <c r="F1043" i="2" s="1"/>
  <c r="G1044" i="2"/>
  <c r="G1045" i="2"/>
  <c r="G1046" i="2"/>
  <c r="G1047" i="2"/>
  <c r="K1047" i="2" s="1"/>
  <c r="M1047" i="2" s="1"/>
  <c r="N1047" i="2" s="1"/>
  <c r="F1047" i="2" s="1"/>
  <c r="G1048" i="2"/>
  <c r="G1049" i="2"/>
  <c r="G1050" i="2"/>
  <c r="G1051" i="2"/>
  <c r="K1051" i="2" s="1"/>
  <c r="M1051" i="2" s="1"/>
  <c r="N1051" i="2" s="1"/>
  <c r="F1051" i="2" s="1"/>
  <c r="G1052" i="2"/>
  <c r="G1053" i="2"/>
  <c r="G1054" i="2"/>
  <c r="G1055" i="2"/>
  <c r="K1055" i="2" s="1"/>
  <c r="M1055" i="2" s="1"/>
  <c r="N1055" i="2" s="1"/>
  <c r="F1055" i="2" s="1"/>
  <c r="G1056" i="2"/>
  <c r="G1057" i="2"/>
  <c r="G1058" i="2"/>
  <c r="G1059" i="2"/>
  <c r="K1059" i="2" s="1"/>
  <c r="M1059" i="2" s="1"/>
  <c r="N1059" i="2" s="1"/>
  <c r="F1059" i="2" s="1"/>
  <c r="G1060" i="2"/>
  <c r="G1061" i="2"/>
  <c r="G1062" i="2"/>
  <c r="G1063" i="2"/>
  <c r="K1063" i="2" s="1"/>
  <c r="M1063" i="2" s="1"/>
  <c r="N1063" i="2" s="1"/>
  <c r="F1063" i="2" s="1"/>
  <c r="G1064" i="2"/>
  <c r="G1065" i="2"/>
  <c r="G1066" i="2"/>
  <c r="G1067" i="2"/>
  <c r="K1067" i="2" s="1"/>
  <c r="M1067" i="2" s="1"/>
  <c r="N1067" i="2" s="1"/>
  <c r="F1067" i="2" s="1"/>
  <c r="G1068" i="2"/>
  <c r="G1069" i="2"/>
  <c r="G1070" i="2"/>
  <c r="G1071" i="2"/>
  <c r="K1071" i="2" s="1"/>
  <c r="M1071" i="2" s="1"/>
  <c r="N1071" i="2" s="1"/>
  <c r="F1071" i="2" s="1"/>
  <c r="G1072" i="2"/>
  <c r="G1073" i="2"/>
  <c r="G1074" i="2"/>
  <c r="G1075" i="2"/>
  <c r="K1075" i="2" s="1"/>
  <c r="M1075" i="2" s="1"/>
  <c r="N1075" i="2" s="1"/>
  <c r="F1075" i="2" s="1"/>
  <c r="G1076" i="2"/>
  <c r="G1077" i="2"/>
  <c r="G1078" i="2"/>
  <c r="G1079" i="2"/>
  <c r="K1079" i="2" s="1"/>
  <c r="M1079" i="2" s="1"/>
  <c r="N1079" i="2" s="1"/>
  <c r="F1079" i="2" s="1"/>
  <c r="G1080" i="2"/>
  <c r="G1081" i="2"/>
  <c r="G1082" i="2"/>
  <c r="G1083" i="2"/>
  <c r="K1083" i="2" s="1"/>
  <c r="M1083" i="2" s="1"/>
  <c r="N1083" i="2" s="1"/>
  <c r="F1083" i="2" s="1"/>
  <c r="G1084" i="2"/>
  <c r="G1085" i="2"/>
  <c r="G1086" i="2"/>
  <c r="G1087" i="2"/>
  <c r="K1087" i="2" s="1"/>
  <c r="M1087" i="2" s="1"/>
  <c r="N1087" i="2" s="1"/>
  <c r="F1087" i="2" s="1"/>
  <c r="G1088" i="2"/>
  <c r="G1089" i="2"/>
  <c r="G1090" i="2"/>
  <c r="G1091" i="2"/>
  <c r="K1091" i="2" s="1"/>
  <c r="M1091" i="2" s="1"/>
  <c r="N1091" i="2" s="1"/>
  <c r="F1091" i="2" s="1"/>
  <c r="G1092" i="2"/>
  <c r="G1093" i="2"/>
  <c r="G1094" i="2"/>
  <c r="G1095" i="2"/>
  <c r="K1095" i="2" s="1"/>
  <c r="M1095" i="2" s="1"/>
  <c r="N1095" i="2" s="1"/>
  <c r="F1095" i="2" s="1"/>
  <c r="G1096" i="2"/>
  <c r="G1097" i="2"/>
  <c r="G1098" i="2"/>
  <c r="G1099" i="2"/>
  <c r="K1099" i="2" s="1"/>
  <c r="M1099" i="2" s="1"/>
  <c r="N1099" i="2" s="1"/>
  <c r="F1099" i="2" s="1"/>
  <c r="G1100" i="2"/>
  <c r="G1101" i="2"/>
  <c r="G1102" i="2"/>
  <c r="G1103" i="2"/>
  <c r="K1103" i="2" s="1"/>
  <c r="M1103" i="2" s="1"/>
  <c r="N1103" i="2" s="1"/>
  <c r="F1103" i="2" s="1"/>
  <c r="G1104" i="2"/>
  <c r="G1105" i="2"/>
  <c r="G1106" i="2"/>
  <c r="G1107" i="2"/>
  <c r="K1107" i="2" s="1"/>
  <c r="M1107" i="2" s="1"/>
  <c r="N1107" i="2" s="1"/>
  <c r="F1107" i="2" s="1"/>
  <c r="G1108" i="2"/>
  <c r="G1109" i="2"/>
  <c r="G1110" i="2"/>
  <c r="G1111" i="2"/>
  <c r="K1111" i="2" s="1"/>
  <c r="M1111" i="2" s="1"/>
  <c r="N1111" i="2" s="1"/>
  <c r="F1111" i="2" s="1"/>
  <c r="G1112" i="2"/>
  <c r="G1113" i="2"/>
  <c r="G1114" i="2"/>
  <c r="G1115" i="2"/>
  <c r="K1115" i="2" s="1"/>
  <c r="M1115" i="2" s="1"/>
  <c r="N1115" i="2" s="1"/>
  <c r="F1115" i="2" s="1"/>
  <c r="G1116" i="2"/>
  <c r="G1117" i="2"/>
  <c r="G1118" i="2"/>
  <c r="G1119" i="2"/>
  <c r="K1119" i="2" s="1"/>
  <c r="M1119" i="2" s="1"/>
  <c r="N1119" i="2" s="1"/>
  <c r="F1119" i="2" s="1"/>
  <c r="G1120" i="2"/>
  <c r="G1121" i="2"/>
  <c r="G1122" i="2"/>
  <c r="G1123" i="2"/>
  <c r="K1123" i="2" s="1"/>
  <c r="M1123" i="2" s="1"/>
  <c r="N1123" i="2" s="1"/>
  <c r="F1123" i="2" s="1"/>
  <c r="G1124" i="2"/>
  <c r="G1125" i="2"/>
  <c r="G1126" i="2"/>
  <c r="G1127" i="2"/>
  <c r="K1127" i="2" s="1"/>
  <c r="M1127" i="2" s="1"/>
  <c r="N1127" i="2" s="1"/>
  <c r="F1127" i="2" s="1"/>
  <c r="G1128" i="2"/>
  <c r="G1129" i="2"/>
  <c r="G1130" i="2"/>
  <c r="G1131" i="2"/>
  <c r="K1131" i="2" s="1"/>
  <c r="M1131" i="2" s="1"/>
  <c r="N1131" i="2" s="1"/>
  <c r="F1131" i="2" s="1"/>
  <c r="G1132" i="2"/>
  <c r="G1133" i="2"/>
  <c r="G1134" i="2"/>
  <c r="G1135" i="2"/>
  <c r="K1135" i="2" s="1"/>
  <c r="M1135" i="2" s="1"/>
  <c r="N1135" i="2" s="1"/>
  <c r="F1135" i="2" s="1"/>
  <c r="G1136" i="2"/>
  <c r="G1137" i="2"/>
  <c r="G1138" i="2"/>
  <c r="G1139" i="2"/>
  <c r="K1139" i="2" s="1"/>
  <c r="M1139" i="2" s="1"/>
  <c r="N1139" i="2" s="1"/>
  <c r="F1139" i="2" s="1"/>
  <c r="G1140" i="2"/>
  <c r="G1141" i="2"/>
  <c r="G1142" i="2"/>
  <c r="G1143" i="2"/>
  <c r="K1143" i="2" s="1"/>
  <c r="M1143" i="2" s="1"/>
  <c r="N1143" i="2" s="1"/>
  <c r="F1143" i="2" s="1"/>
  <c r="G1144" i="2"/>
  <c r="G1145" i="2"/>
  <c r="G1146" i="2"/>
  <c r="G1147" i="2"/>
  <c r="K1147" i="2" s="1"/>
  <c r="M1147" i="2" s="1"/>
  <c r="N1147" i="2" s="1"/>
  <c r="F1147" i="2" s="1"/>
  <c r="G1148" i="2"/>
  <c r="G1149" i="2"/>
  <c r="G1150" i="2"/>
  <c r="G1151" i="2"/>
  <c r="K1151" i="2" s="1"/>
  <c r="M1151" i="2" s="1"/>
  <c r="N1151" i="2" s="1"/>
  <c r="F1151" i="2" s="1"/>
  <c r="G1152" i="2"/>
  <c r="G1153" i="2"/>
  <c r="G1154" i="2"/>
  <c r="G1155" i="2"/>
  <c r="K1155" i="2" s="1"/>
  <c r="M1155" i="2" s="1"/>
  <c r="N1155" i="2" s="1"/>
  <c r="F1155" i="2" s="1"/>
  <c r="G1156" i="2"/>
  <c r="G1157" i="2"/>
  <c r="G1158" i="2"/>
  <c r="G1159" i="2"/>
  <c r="K1159" i="2" s="1"/>
  <c r="M1159" i="2" s="1"/>
  <c r="N1159" i="2" s="1"/>
  <c r="F1159" i="2" s="1"/>
  <c r="G1160" i="2"/>
  <c r="G1161" i="2"/>
  <c r="G1162" i="2"/>
  <c r="G1163" i="2"/>
  <c r="K1163" i="2" s="1"/>
  <c r="M1163" i="2" s="1"/>
  <c r="N1163" i="2" s="1"/>
  <c r="F1163" i="2" s="1"/>
  <c r="G1164" i="2"/>
  <c r="G1165" i="2"/>
  <c r="G1166" i="2"/>
  <c r="G1167" i="2"/>
  <c r="K1167" i="2" s="1"/>
  <c r="M1167" i="2" s="1"/>
  <c r="N1167" i="2" s="1"/>
  <c r="F1167" i="2" s="1"/>
  <c r="G1168" i="2"/>
  <c r="G1169" i="2"/>
  <c r="G1170" i="2"/>
  <c r="G1171" i="2"/>
  <c r="K1171" i="2" s="1"/>
  <c r="M1171" i="2" s="1"/>
  <c r="N1171" i="2" s="1"/>
  <c r="F1171" i="2" s="1"/>
  <c r="G1172" i="2"/>
  <c r="G1173" i="2"/>
  <c r="G1174" i="2"/>
  <c r="G1175" i="2"/>
  <c r="K1175" i="2" s="1"/>
  <c r="M1175" i="2" s="1"/>
  <c r="N1175" i="2" s="1"/>
  <c r="F1175" i="2" s="1"/>
  <c r="G1176" i="2"/>
  <c r="G1177" i="2"/>
  <c r="G1178" i="2"/>
  <c r="G1179" i="2"/>
  <c r="K1179" i="2" s="1"/>
  <c r="M1179" i="2" s="1"/>
  <c r="N1179" i="2" s="1"/>
  <c r="F1179" i="2" s="1"/>
  <c r="G1180" i="2"/>
  <c r="G1181" i="2"/>
  <c r="G1182" i="2"/>
  <c r="G1183" i="2"/>
  <c r="K1183" i="2" s="1"/>
  <c r="M1183" i="2" s="1"/>
  <c r="N1183" i="2" s="1"/>
  <c r="F1183" i="2" s="1"/>
  <c r="G1184" i="2"/>
  <c r="G1185" i="2"/>
  <c r="G1186" i="2"/>
  <c r="G1187" i="2"/>
  <c r="K1187" i="2" s="1"/>
  <c r="M1187" i="2" s="1"/>
  <c r="N1187" i="2" s="1"/>
  <c r="F1187" i="2" s="1"/>
  <c r="G1188" i="2"/>
  <c r="G1189" i="2"/>
  <c r="G1190" i="2"/>
  <c r="G1191" i="2"/>
  <c r="K1191" i="2" s="1"/>
  <c r="M1191" i="2" s="1"/>
  <c r="N1191" i="2" s="1"/>
  <c r="F1191" i="2" s="1"/>
  <c r="G1192" i="2"/>
  <c r="G1193" i="2"/>
  <c r="G1194" i="2"/>
  <c r="G1195" i="2"/>
  <c r="K1195" i="2" s="1"/>
  <c r="M1195" i="2" s="1"/>
  <c r="N1195" i="2" s="1"/>
  <c r="F1195" i="2" s="1"/>
  <c r="G1196" i="2"/>
  <c r="G1197" i="2"/>
  <c r="G1198" i="2"/>
  <c r="G1199" i="2"/>
  <c r="K1199" i="2" s="1"/>
  <c r="M1199" i="2" s="1"/>
  <c r="N1199" i="2" s="1"/>
  <c r="F1199" i="2" s="1"/>
  <c r="G1200" i="2"/>
  <c r="G1201" i="2"/>
  <c r="G1202" i="2"/>
  <c r="G1203" i="2"/>
  <c r="K1203" i="2" s="1"/>
  <c r="M1203" i="2" s="1"/>
  <c r="N1203" i="2" s="1"/>
  <c r="F1203" i="2" s="1"/>
  <c r="G1204" i="2"/>
  <c r="G1205" i="2"/>
  <c r="G1206" i="2"/>
  <c r="G1207" i="2"/>
  <c r="K1207" i="2" s="1"/>
  <c r="M1207" i="2" s="1"/>
  <c r="N1207" i="2" s="1"/>
  <c r="F1207" i="2" s="1"/>
  <c r="G1208" i="2"/>
  <c r="G1209" i="2"/>
  <c r="G1210" i="2"/>
  <c r="G1211" i="2"/>
  <c r="K1211" i="2" s="1"/>
  <c r="M1211" i="2" s="1"/>
  <c r="N1211" i="2" s="1"/>
  <c r="F1211" i="2" s="1"/>
  <c r="G1212" i="2"/>
  <c r="G1213" i="2"/>
  <c r="G1214" i="2"/>
  <c r="G1215" i="2"/>
  <c r="K1215" i="2" s="1"/>
  <c r="M1215" i="2" s="1"/>
  <c r="N1215" i="2" s="1"/>
  <c r="F1215" i="2" s="1"/>
  <c r="G1216" i="2"/>
  <c r="G1217" i="2"/>
  <c r="G1218" i="2"/>
  <c r="G1219" i="2"/>
  <c r="K1219" i="2" s="1"/>
  <c r="M1219" i="2" s="1"/>
  <c r="N1219" i="2" s="1"/>
  <c r="F1219" i="2" s="1"/>
  <c r="G1220" i="2"/>
  <c r="G1221" i="2"/>
  <c r="G1222" i="2"/>
  <c r="G1223" i="2"/>
  <c r="K1223" i="2" s="1"/>
  <c r="M1223" i="2" s="1"/>
  <c r="N1223" i="2" s="1"/>
  <c r="F1223" i="2" s="1"/>
  <c r="G1224" i="2"/>
  <c r="G1225" i="2"/>
  <c r="G1226" i="2"/>
  <c r="G1227" i="2"/>
  <c r="K1227" i="2" s="1"/>
  <c r="M1227" i="2" s="1"/>
  <c r="N1227" i="2" s="1"/>
  <c r="F1227" i="2" s="1"/>
  <c r="G1228" i="2"/>
  <c r="G1229" i="2"/>
  <c r="G1230" i="2"/>
  <c r="G1231" i="2"/>
  <c r="K1231" i="2" s="1"/>
  <c r="M1231" i="2" s="1"/>
  <c r="N1231" i="2" s="1"/>
  <c r="F1231" i="2" s="1"/>
  <c r="G1232" i="2"/>
  <c r="G1233" i="2"/>
  <c r="G1234" i="2"/>
  <c r="G1235" i="2"/>
  <c r="K1235" i="2" s="1"/>
  <c r="M1235" i="2" s="1"/>
  <c r="N1235" i="2" s="1"/>
  <c r="F1235" i="2" s="1"/>
  <c r="G1236" i="2"/>
  <c r="G1237" i="2"/>
  <c r="G1238" i="2"/>
  <c r="G1239" i="2"/>
  <c r="K1239" i="2" s="1"/>
  <c r="M1239" i="2" s="1"/>
  <c r="N1239" i="2" s="1"/>
  <c r="F1239" i="2" s="1"/>
  <c r="G1240" i="2"/>
  <c r="G1241" i="2"/>
  <c r="G1242" i="2"/>
  <c r="G1243" i="2"/>
  <c r="K1243" i="2" s="1"/>
  <c r="M1243" i="2" s="1"/>
  <c r="N1243" i="2" s="1"/>
  <c r="F1243" i="2" s="1"/>
  <c r="G1244" i="2"/>
  <c r="G1245" i="2"/>
  <c r="G1246" i="2"/>
  <c r="G1247" i="2"/>
  <c r="K1247" i="2" s="1"/>
  <c r="M1247" i="2" s="1"/>
  <c r="N1247" i="2" s="1"/>
  <c r="F1247" i="2" s="1"/>
  <c r="G1248" i="2"/>
  <c r="G1249" i="2"/>
  <c r="G1250" i="2"/>
  <c r="G1251" i="2"/>
  <c r="K1251" i="2" s="1"/>
  <c r="M1251" i="2" s="1"/>
  <c r="N1251" i="2" s="1"/>
  <c r="F1251" i="2" s="1"/>
  <c r="G1252" i="2"/>
  <c r="G1253" i="2"/>
  <c r="G1254" i="2"/>
  <c r="G1255" i="2"/>
  <c r="K1255" i="2" s="1"/>
  <c r="M1255" i="2" s="1"/>
  <c r="N1255" i="2" s="1"/>
  <c r="F1255" i="2" s="1"/>
  <c r="G1256" i="2"/>
  <c r="G1257" i="2"/>
  <c r="G1258" i="2"/>
  <c r="G1259" i="2"/>
  <c r="K1259" i="2" s="1"/>
  <c r="M1259" i="2" s="1"/>
  <c r="N1259" i="2" s="1"/>
  <c r="F1259" i="2" s="1"/>
  <c r="G1260" i="2"/>
  <c r="G1261" i="2"/>
  <c r="G1262" i="2"/>
  <c r="G1263" i="2"/>
  <c r="K1263" i="2" s="1"/>
  <c r="M1263" i="2" s="1"/>
  <c r="N1263" i="2" s="1"/>
  <c r="F1263" i="2" s="1"/>
  <c r="G1264" i="2"/>
  <c r="G1265" i="2"/>
  <c r="G1266" i="2"/>
  <c r="G1267" i="2"/>
  <c r="K1267" i="2" s="1"/>
  <c r="M1267" i="2" s="1"/>
  <c r="N1267" i="2" s="1"/>
  <c r="F1267" i="2" s="1"/>
  <c r="G1268" i="2"/>
  <c r="G1269" i="2"/>
  <c r="G1270" i="2"/>
  <c r="G1271" i="2"/>
  <c r="K1271" i="2" s="1"/>
  <c r="M1271" i="2" s="1"/>
  <c r="N1271" i="2" s="1"/>
  <c r="F1271" i="2" s="1"/>
  <c r="G1272" i="2"/>
  <c r="G1273" i="2"/>
  <c r="G1274" i="2"/>
  <c r="G1275" i="2"/>
  <c r="K1275" i="2" s="1"/>
  <c r="M1275" i="2" s="1"/>
  <c r="N1275" i="2" s="1"/>
  <c r="F1275" i="2" s="1"/>
  <c r="G1276" i="2"/>
  <c r="G1277" i="2"/>
  <c r="G1278" i="2"/>
  <c r="G1279" i="2"/>
  <c r="K1279" i="2" s="1"/>
  <c r="M1279" i="2" s="1"/>
  <c r="N1279" i="2" s="1"/>
  <c r="F1279" i="2" s="1"/>
  <c r="G1280" i="2"/>
  <c r="G1281" i="2"/>
  <c r="G1282" i="2"/>
  <c r="G1283" i="2"/>
  <c r="K1283" i="2" s="1"/>
  <c r="M1283" i="2" s="1"/>
  <c r="N1283" i="2" s="1"/>
  <c r="F1283" i="2" s="1"/>
  <c r="G1284" i="2"/>
  <c r="G1285" i="2"/>
  <c r="G1286" i="2"/>
  <c r="G1287" i="2"/>
  <c r="K1287" i="2" s="1"/>
  <c r="M1287" i="2" s="1"/>
  <c r="N1287" i="2" s="1"/>
  <c r="F1287" i="2" s="1"/>
  <c r="G1288" i="2"/>
  <c r="G1289" i="2"/>
  <c r="G1290" i="2"/>
  <c r="G1291" i="2"/>
  <c r="K1291" i="2" s="1"/>
  <c r="M1291" i="2" s="1"/>
  <c r="N1291" i="2" s="1"/>
  <c r="F1291" i="2" s="1"/>
  <c r="G1292" i="2"/>
  <c r="G1293" i="2"/>
  <c r="G1294" i="2"/>
  <c r="G1295" i="2"/>
  <c r="K1295" i="2" s="1"/>
  <c r="M1295" i="2" s="1"/>
  <c r="N1295" i="2" s="1"/>
  <c r="F1295" i="2" s="1"/>
  <c r="G1296" i="2"/>
  <c r="G1297" i="2"/>
  <c r="G1298" i="2"/>
  <c r="G1299" i="2"/>
  <c r="K1299" i="2" s="1"/>
  <c r="M1299" i="2" s="1"/>
  <c r="N1299" i="2" s="1"/>
  <c r="F1299" i="2" s="1"/>
  <c r="G1300" i="2"/>
  <c r="G1301" i="2"/>
  <c r="G1302" i="2"/>
  <c r="G1303" i="2"/>
  <c r="K1303" i="2" s="1"/>
  <c r="M1303" i="2" s="1"/>
  <c r="N1303" i="2" s="1"/>
  <c r="F1303" i="2" s="1"/>
  <c r="G1304" i="2"/>
  <c r="G1305" i="2"/>
  <c r="G1306" i="2"/>
  <c r="G1307" i="2"/>
  <c r="K1307" i="2" s="1"/>
  <c r="M1307" i="2" s="1"/>
  <c r="N1307" i="2" s="1"/>
  <c r="F1307" i="2" s="1"/>
  <c r="G1308" i="2"/>
  <c r="G1309" i="2"/>
  <c r="G1310" i="2"/>
  <c r="G1311" i="2"/>
  <c r="K1311" i="2" s="1"/>
  <c r="M1311" i="2" s="1"/>
  <c r="N1311" i="2" s="1"/>
  <c r="F1311" i="2" s="1"/>
  <c r="G1312" i="2"/>
  <c r="G1313" i="2"/>
  <c r="G1314" i="2"/>
  <c r="G1315" i="2"/>
  <c r="K1315" i="2" s="1"/>
  <c r="M1315" i="2" s="1"/>
  <c r="N1315" i="2" s="1"/>
  <c r="F1315" i="2" s="1"/>
  <c r="G1316" i="2"/>
  <c r="G1317" i="2"/>
  <c r="G1318" i="2"/>
  <c r="G1319" i="2"/>
  <c r="K1319" i="2" s="1"/>
  <c r="M1319" i="2" s="1"/>
  <c r="N1319" i="2" s="1"/>
  <c r="F1319" i="2" s="1"/>
  <c r="G1320" i="2"/>
  <c r="G1321" i="2"/>
  <c r="G1322" i="2"/>
  <c r="G1323" i="2"/>
  <c r="K1323" i="2" s="1"/>
  <c r="M1323" i="2" s="1"/>
  <c r="N1323" i="2" s="1"/>
  <c r="F1323" i="2" s="1"/>
  <c r="G1324" i="2"/>
  <c r="G1325" i="2"/>
  <c r="G1326" i="2"/>
  <c r="G1327" i="2"/>
  <c r="K1327" i="2" s="1"/>
  <c r="M1327" i="2" s="1"/>
  <c r="N1327" i="2" s="1"/>
  <c r="F1327" i="2" s="1"/>
  <c r="G1328" i="2"/>
  <c r="G1329" i="2"/>
  <c r="G1330" i="2"/>
  <c r="G1331" i="2"/>
  <c r="K1331" i="2" s="1"/>
  <c r="M1331" i="2" s="1"/>
  <c r="N1331" i="2" s="1"/>
  <c r="F1331" i="2" s="1"/>
  <c r="G1332" i="2"/>
  <c r="G1333" i="2"/>
  <c r="G1334" i="2"/>
  <c r="G1335" i="2"/>
  <c r="K1335" i="2" s="1"/>
  <c r="M1335" i="2" s="1"/>
  <c r="N1335" i="2" s="1"/>
  <c r="F1335" i="2" s="1"/>
  <c r="G1336" i="2"/>
  <c r="G1337" i="2"/>
  <c r="G1338" i="2"/>
  <c r="G1339" i="2"/>
  <c r="K1339" i="2" s="1"/>
  <c r="M1339" i="2" s="1"/>
  <c r="N1339" i="2" s="1"/>
  <c r="F1339" i="2" s="1"/>
  <c r="G1340" i="2"/>
  <c r="G1341" i="2"/>
  <c r="G1342" i="2"/>
  <c r="G1343" i="2"/>
  <c r="K1343" i="2" s="1"/>
  <c r="M1343" i="2" s="1"/>
  <c r="N1343" i="2" s="1"/>
  <c r="F1343" i="2" s="1"/>
  <c r="G1344" i="2"/>
  <c r="G1345" i="2"/>
  <c r="G1346" i="2"/>
  <c r="G1347" i="2"/>
  <c r="K1347" i="2" s="1"/>
  <c r="M1347" i="2" s="1"/>
  <c r="N1347" i="2" s="1"/>
  <c r="F1347" i="2" s="1"/>
  <c r="G1348" i="2"/>
  <c r="G1349" i="2"/>
  <c r="G1350" i="2"/>
  <c r="G1351" i="2"/>
  <c r="K1351" i="2" s="1"/>
  <c r="M1351" i="2" s="1"/>
  <c r="N1351" i="2" s="1"/>
  <c r="F1351" i="2" s="1"/>
  <c r="G1352" i="2"/>
  <c r="G1353" i="2"/>
  <c r="G1354" i="2"/>
  <c r="G1355" i="2"/>
  <c r="K1355" i="2" s="1"/>
  <c r="M1355" i="2" s="1"/>
  <c r="N1355" i="2" s="1"/>
  <c r="F1355" i="2" s="1"/>
  <c r="G1356" i="2"/>
  <c r="G1357" i="2"/>
  <c r="G1358" i="2"/>
  <c r="G1359" i="2"/>
  <c r="K1359" i="2" s="1"/>
  <c r="M1359" i="2" s="1"/>
  <c r="N1359" i="2" s="1"/>
  <c r="F1359" i="2" s="1"/>
  <c r="G1360" i="2"/>
  <c r="G1361" i="2"/>
  <c r="G1362" i="2"/>
  <c r="G1363" i="2"/>
  <c r="K1363" i="2" s="1"/>
  <c r="M1363" i="2" s="1"/>
  <c r="N1363" i="2" s="1"/>
  <c r="F1363" i="2" s="1"/>
  <c r="G1364" i="2"/>
  <c r="G1365" i="2"/>
  <c r="G1366" i="2"/>
  <c r="G1367" i="2"/>
  <c r="K1367" i="2" s="1"/>
  <c r="M1367" i="2" s="1"/>
  <c r="N1367" i="2" s="1"/>
  <c r="F1367" i="2" s="1"/>
  <c r="G1368" i="2"/>
  <c r="G1369" i="2"/>
  <c r="G1370" i="2"/>
  <c r="G1371" i="2"/>
  <c r="K1371" i="2" s="1"/>
  <c r="M1371" i="2" s="1"/>
  <c r="N1371" i="2" s="1"/>
  <c r="F1371" i="2" s="1"/>
  <c r="G1372" i="2"/>
  <c r="G1373" i="2"/>
  <c r="G1374" i="2"/>
  <c r="G1375" i="2"/>
  <c r="K1375" i="2" s="1"/>
  <c r="M1375" i="2" s="1"/>
  <c r="N1375" i="2" s="1"/>
  <c r="F1375" i="2" s="1"/>
  <c r="G1376" i="2"/>
  <c r="G1377" i="2"/>
  <c r="G1378" i="2"/>
  <c r="G1379" i="2"/>
  <c r="K1379" i="2" s="1"/>
  <c r="M1379" i="2" s="1"/>
  <c r="N1379" i="2" s="1"/>
  <c r="F1379" i="2" s="1"/>
  <c r="G1380" i="2"/>
  <c r="G1381" i="2"/>
  <c r="G1382" i="2"/>
  <c r="G1383" i="2"/>
  <c r="K1383" i="2" s="1"/>
  <c r="M1383" i="2" s="1"/>
  <c r="N1383" i="2" s="1"/>
  <c r="F1383" i="2" s="1"/>
  <c r="G1384" i="2"/>
  <c r="G1385" i="2"/>
  <c r="G1386" i="2"/>
  <c r="G1387" i="2"/>
  <c r="K1387" i="2" s="1"/>
  <c r="M1387" i="2" s="1"/>
  <c r="N1387" i="2" s="1"/>
  <c r="F1387" i="2" s="1"/>
  <c r="G1388" i="2"/>
  <c r="G1389" i="2"/>
  <c r="G1390" i="2"/>
  <c r="G1391" i="2"/>
  <c r="K1391" i="2" s="1"/>
  <c r="M1391" i="2" s="1"/>
  <c r="N1391" i="2" s="1"/>
  <c r="F1391" i="2" s="1"/>
  <c r="G1392" i="2"/>
  <c r="G1393" i="2"/>
  <c r="G1394" i="2"/>
  <c r="G1395" i="2"/>
  <c r="K1395" i="2" s="1"/>
  <c r="M1395" i="2" s="1"/>
  <c r="N1395" i="2" s="1"/>
  <c r="F1395" i="2" s="1"/>
  <c r="G1396" i="2"/>
  <c r="G1397" i="2"/>
  <c r="G1398" i="2"/>
  <c r="G1399" i="2"/>
  <c r="K1399" i="2" s="1"/>
  <c r="M1399" i="2" s="1"/>
  <c r="N1399" i="2" s="1"/>
  <c r="F1399" i="2" s="1"/>
  <c r="G1400" i="2"/>
  <c r="G1401" i="2"/>
  <c r="G1402" i="2"/>
  <c r="G1403" i="2"/>
  <c r="K1403" i="2" s="1"/>
  <c r="M1403" i="2" s="1"/>
  <c r="N1403" i="2" s="1"/>
  <c r="F1403" i="2" s="1"/>
  <c r="G1404" i="2"/>
  <c r="G1405" i="2"/>
  <c r="G1406" i="2"/>
  <c r="G1407" i="2"/>
  <c r="K1407" i="2" s="1"/>
  <c r="M1407" i="2" s="1"/>
  <c r="N1407" i="2" s="1"/>
  <c r="F1407" i="2" s="1"/>
  <c r="G1408" i="2"/>
  <c r="G1409" i="2"/>
  <c r="G1410" i="2"/>
  <c r="G1411" i="2"/>
  <c r="K1411" i="2" s="1"/>
  <c r="M1411" i="2" s="1"/>
  <c r="N1411" i="2" s="1"/>
  <c r="F1411" i="2" s="1"/>
  <c r="G1412" i="2"/>
  <c r="G1413" i="2"/>
  <c r="G1414" i="2"/>
  <c r="G1415" i="2"/>
  <c r="K1415" i="2" s="1"/>
  <c r="M1415" i="2" s="1"/>
  <c r="N1415" i="2" s="1"/>
  <c r="F1415" i="2" s="1"/>
  <c r="G1416" i="2"/>
  <c r="G1417" i="2"/>
  <c r="G1418" i="2"/>
  <c r="G1419" i="2"/>
  <c r="K1419" i="2" s="1"/>
  <c r="M1419" i="2" s="1"/>
  <c r="N1419" i="2" s="1"/>
  <c r="F1419" i="2" s="1"/>
  <c r="G1420" i="2"/>
  <c r="G1421" i="2"/>
  <c r="G1422" i="2"/>
  <c r="G1423" i="2"/>
  <c r="K1423" i="2" s="1"/>
  <c r="M1423" i="2" s="1"/>
  <c r="N1423" i="2" s="1"/>
  <c r="F1423" i="2" s="1"/>
  <c r="G1424" i="2"/>
  <c r="G1425" i="2"/>
  <c r="G1426" i="2"/>
  <c r="G1427" i="2"/>
  <c r="K1427" i="2" s="1"/>
  <c r="M1427" i="2" s="1"/>
  <c r="N1427" i="2" s="1"/>
  <c r="F1427" i="2" s="1"/>
  <c r="G1428" i="2"/>
  <c r="G1429" i="2"/>
  <c r="G1430" i="2"/>
  <c r="G1431" i="2"/>
  <c r="K1431" i="2" s="1"/>
  <c r="M1431" i="2" s="1"/>
  <c r="N1431" i="2" s="1"/>
  <c r="F1431" i="2" s="1"/>
  <c r="G1432" i="2"/>
  <c r="G1433" i="2"/>
  <c r="G1434" i="2"/>
  <c r="G1435" i="2"/>
  <c r="K1435" i="2" s="1"/>
  <c r="M1435" i="2" s="1"/>
  <c r="N1435" i="2" s="1"/>
  <c r="F1435" i="2" s="1"/>
  <c r="G1436" i="2"/>
  <c r="G1437" i="2"/>
  <c r="G1438" i="2"/>
  <c r="G1439" i="2"/>
  <c r="K1439" i="2" s="1"/>
  <c r="M1439" i="2" s="1"/>
  <c r="N1439" i="2" s="1"/>
  <c r="F1439" i="2" s="1"/>
  <c r="G1440" i="2"/>
  <c r="G1441" i="2"/>
  <c r="G1442" i="2"/>
  <c r="G1443" i="2"/>
  <c r="K1443" i="2" s="1"/>
  <c r="M1443" i="2" s="1"/>
  <c r="N1443" i="2" s="1"/>
  <c r="F1443" i="2" s="1"/>
  <c r="G1444" i="2"/>
  <c r="G1445" i="2"/>
  <c r="G1446" i="2"/>
  <c r="G1447" i="2"/>
  <c r="K1447" i="2" s="1"/>
  <c r="M1447" i="2" s="1"/>
  <c r="N1447" i="2" s="1"/>
  <c r="F1447" i="2" s="1"/>
  <c r="G1448" i="2"/>
  <c r="G1449" i="2"/>
  <c r="G1450" i="2"/>
  <c r="G1451" i="2"/>
  <c r="K1451" i="2" s="1"/>
  <c r="M1451" i="2" s="1"/>
  <c r="N1451" i="2" s="1"/>
  <c r="F1451" i="2" s="1"/>
  <c r="G1452" i="2"/>
  <c r="G1453" i="2"/>
  <c r="G1454" i="2"/>
  <c r="G1455" i="2"/>
  <c r="K1455" i="2" s="1"/>
  <c r="M1455" i="2" s="1"/>
  <c r="N1455" i="2" s="1"/>
  <c r="F1455" i="2" s="1"/>
  <c r="G1456" i="2"/>
  <c r="G1457" i="2"/>
  <c r="G1458" i="2"/>
  <c r="G1459" i="2"/>
  <c r="K1459" i="2" s="1"/>
  <c r="M1459" i="2" s="1"/>
  <c r="N1459" i="2" s="1"/>
  <c r="F1459" i="2" s="1"/>
  <c r="G1460" i="2"/>
  <c r="G1461" i="2"/>
  <c r="G1462" i="2"/>
  <c r="G1463" i="2"/>
  <c r="K1463" i="2" s="1"/>
  <c r="M1463" i="2" s="1"/>
  <c r="N1463" i="2" s="1"/>
  <c r="F1463" i="2" s="1"/>
  <c r="G1464" i="2"/>
  <c r="G1465" i="2"/>
  <c r="G1466" i="2"/>
  <c r="G1467" i="2"/>
  <c r="K1467" i="2" s="1"/>
  <c r="M1467" i="2" s="1"/>
  <c r="N1467" i="2" s="1"/>
  <c r="F1467" i="2" s="1"/>
  <c r="G1468" i="2"/>
  <c r="G1469" i="2"/>
  <c r="G1470" i="2"/>
  <c r="G1471" i="2"/>
  <c r="K1471" i="2" s="1"/>
  <c r="M1471" i="2" s="1"/>
  <c r="N1471" i="2" s="1"/>
  <c r="F1471" i="2" s="1"/>
  <c r="G1472" i="2"/>
  <c r="G1473" i="2"/>
  <c r="G1474" i="2"/>
  <c r="G1475" i="2"/>
  <c r="K1475" i="2" s="1"/>
  <c r="M1475" i="2" s="1"/>
  <c r="N1475" i="2" s="1"/>
  <c r="F1475" i="2" s="1"/>
  <c r="G1476" i="2"/>
  <c r="G1477" i="2"/>
  <c r="G1478" i="2"/>
  <c r="G1479" i="2"/>
  <c r="K1479" i="2" s="1"/>
  <c r="M1479" i="2" s="1"/>
  <c r="N1479" i="2" s="1"/>
  <c r="F1479" i="2" s="1"/>
  <c r="G1480" i="2"/>
  <c r="G1481" i="2"/>
  <c r="G1482" i="2"/>
  <c r="G1483" i="2"/>
  <c r="K1483" i="2" s="1"/>
  <c r="M1483" i="2" s="1"/>
  <c r="N1483" i="2" s="1"/>
  <c r="F1483" i="2" s="1"/>
  <c r="G1484" i="2"/>
  <c r="G1485" i="2"/>
  <c r="G1486" i="2"/>
  <c r="G1487" i="2"/>
  <c r="K1487" i="2" s="1"/>
  <c r="M1487" i="2" s="1"/>
  <c r="N1487" i="2" s="1"/>
  <c r="F1487" i="2" s="1"/>
  <c r="G1488" i="2"/>
  <c r="G1489" i="2"/>
  <c r="G1490" i="2"/>
  <c r="G1491" i="2"/>
  <c r="K1491" i="2" s="1"/>
  <c r="M1491" i="2" s="1"/>
  <c r="N1491" i="2" s="1"/>
  <c r="F1491" i="2" s="1"/>
  <c r="G1492" i="2"/>
  <c r="G1493" i="2"/>
  <c r="G1494" i="2"/>
  <c r="G1495" i="2"/>
  <c r="K1495" i="2" s="1"/>
  <c r="M1495" i="2" s="1"/>
  <c r="N1495" i="2" s="1"/>
  <c r="F1495" i="2" s="1"/>
  <c r="G1496" i="2"/>
  <c r="G1497" i="2"/>
  <c r="G1498" i="2"/>
  <c r="G1499" i="2"/>
  <c r="K1499" i="2" s="1"/>
  <c r="M1499" i="2" s="1"/>
  <c r="N1499" i="2" s="1"/>
  <c r="F1499" i="2" s="1"/>
  <c r="G1500" i="2"/>
  <c r="G1501" i="2"/>
  <c r="G1502" i="2"/>
  <c r="G1503" i="2"/>
  <c r="K1503" i="2" s="1"/>
  <c r="M1503" i="2" s="1"/>
  <c r="N1503" i="2" s="1"/>
  <c r="F1503" i="2" s="1"/>
  <c r="G1504" i="2"/>
  <c r="G1505" i="2"/>
  <c r="G1506" i="2"/>
  <c r="G1507" i="2"/>
  <c r="K1507" i="2" s="1"/>
  <c r="M1507" i="2" s="1"/>
  <c r="N1507" i="2" s="1"/>
  <c r="F1507" i="2" s="1"/>
  <c r="G1508" i="2"/>
  <c r="G1509" i="2"/>
  <c r="G1510" i="2"/>
  <c r="G1511" i="2"/>
  <c r="K1511" i="2" s="1"/>
  <c r="M1511" i="2" s="1"/>
  <c r="N1511" i="2" s="1"/>
  <c r="F1511" i="2" s="1"/>
  <c r="G1512" i="2"/>
  <c r="G1513" i="2"/>
  <c r="G1514" i="2"/>
  <c r="G1515" i="2"/>
  <c r="K1515" i="2" s="1"/>
  <c r="M1515" i="2" s="1"/>
  <c r="N1515" i="2" s="1"/>
  <c r="F1515" i="2" s="1"/>
  <c r="G1516" i="2"/>
  <c r="G1517" i="2"/>
  <c r="G1518" i="2"/>
  <c r="G1519" i="2"/>
  <c r="K1519" i="2" s="1"/>
  <c r="M1519" i="2" s="1"/>
  <c r="N1519" i="2" s="1"/>
  <c r="F1519" i="2" s="1"/>
  <c r="G1520" i="2"/>
  <c r="G1521" i="2"/>
  <c r="G1522" i="2"/>
  <c r="G1523" i="2"/>
  <c r="K1523" i="2" s="1"/>
  <c r="M1523" i="2" s="1"/>
  <c r="N1523" i="2" s="1"/>
  <c r="F1523" i="2" s="1"/>
  <c r="G1524" i="2"/>
  <c r="G1525" i="2"/>
  <c r="G1526" i="2"/>
  <c r="G1527" i="2"/>
  <c r="K1527" i="2" s="1"/>
  <c r="M1527" i="2" s="1"/>
  <c r="N1527" i="2" s="1"/>
  <c r="F1527" i="2" s="1"/>
  <c r="G1528" i="2"/>
  <c r="G1529" i="2"/>
  <c r="G1530" i="2"/>
  <c r="G1531" i="2"/>
  <c r="K1531" i="2" s="1"/>
  <c r="M1531" i="2" s="1"/>
  <c r="N1531" i="2" s="1"/>
  <c r="F1531" i="2" s="1"/>
  <c r="G1532" i="2"/>
  <c r="G1533" i="2"/>
  <c r="G1534" i="2"/>
  <c r="G1535" i="2"/>
  <c r="K1535" i="2" s="1"/>
  <c r="M1535" i="2" s="1"/>
  <c r="N1535" i="2" s="1"/>
  <c r="F1535" i="2" s="1"/>
  <c r="G1536" i="2"/>
  <c r="G1537" i="2"/>
  <c r="G1538" i="2"/>
  <c r="G1539" i="2"/>
  <c r="K1539" i="2" s="1"/>
  <c r="M1539" i="2" s="1"/>
  <c r="N1539" i="2" s="1"/>
  <c r="F1539" i="2" s="1"/>
  <c r="G1540" i="2"/>
  <c r="G1541" i="2"/>
  <c r="G1542" i="2"/>
  <c r="G1543" i="2"/>
  <c r="K1543" i="2" s="1"/>
  <c r="M1543" i="2" s="1"/>
  <c r="N1543" i="2" s="1"/>
  <c r="F1543" i="2" s="1"/>
  <c r="G1544" i="2"/>
  <c r="G1545" i="2"/>
  <c r="G1546" i="2"/>
  <c r="G1547" i="2"/>
  <c r="K1547" i="2" s="1"/>
  <c r="M1547" i="2" s="1"/>
  <c r="N1547" i="2" s="1"/>
  <c r="F1547" i="2" s="1"/>
  <c r="G1548" i="2"/>
  <c r="G1549" i="2"/>
  <c r="G1550" i="2"/>
  <c r="G1551" i="2"/>
  <c r="K1551" i="2" s="1"/>
  <c r="M1551" i="2" s="1"/>
  <c r="N1551" i="2" s="1"/>
  <c r="F1551" i="2" s="1"/>
  <c r="G1552" i="2"/>
  <c r="G1553" i="2"/>
  <c r="G1554" i="2"/>
  <c r="G1555" i="2"/>
  <c r="K1555" i="2" s="1"/>
  <c r="M1555" i="2" s="1"/>
  <c r="N1555" i="2" s="1"/>
  <c r="F1555" i="2" s="1"/>
  <c r="G1556" i="2"/>
  <c r="G1557" i="2"/>
  <c r="G1558" i="2"/>
  <c r="G1559" i="2"/>
  <c r="K1559" i="2" s="1"/>
  <c r="M1559" i="2" s="1"/>
  <c r="N1559" i="2" s="1"/>
  <c r="F1559" i="2" s="1"/>
  <c r="G1560" i="2"/>
  <c r="G1561" i="2"/>
  <c r="G1562" i="2"/>
  <c r="G1563" i="2"/>
  <c r="K1563" i="2" s="1"/>
  <c r="M1563" i="2" s="1"/>
  <c r="N1563" i="2" s="1"/>
  <c r="F1563" i="2" s="1"/>
  <c r="G1564" i="2"/>
  <c r="G1565" i="2"/>
  <c r="G1566" i="2"/>
  <c r="G1567" i="2"/>
  <c r="K1567" i="2" s="1"/>
  <c r="M1567" i="2" s="1"/>
  <c r="N1567" i="2" s="1"/>
  <c r="F1567" i="2" s="1"/>
  <c r="G1568" i="2"/>
  <c r="G1569" i="2"/>
  <c r="G1570" i="2"/>
  <c r="G1571" i="2"/>
  <c r="K1571" i="2" s="1"/>
  <c r="M1571" i="2" s="1"/>
  <c r="N1571" i="2" s="1"/>
  <c r="F1571" i="2" s="1"/>
  <c r="G1572" i="2"/>
  <c r="G1573" i="2"/>
  <c r="G1574" i="2"/>
  <c r="G1575" i="2"/>
  <c r="K1575" i="2" s="1"/>
  <c r="M1575" i="2" s="1"/>
  <c r="N1575" i="2" s="1"/>
  <c r="F1575" i="2" s="1"/>
  <c r="G1576" i="2"/>
  <c r="G1577" i="2"/>
  <c r="G1578" i="2"/>
  <c r="G1579" i="2"/>
  <c r="K1579" i="2" s="1"/>
  <c r="M1579" i="2" s="1"/>
  <c r="N1579" i="2" s="1"/>
  <c r="F1579" i="2" s="1"/>
  <c r="G1580" i="2"/>
  <c r="G1581" i="2"/>
  <c r="G1582" i="2"/>
  <c r="G1583" i="2"/>
  <c r="K1583" i="2" s="1"/>
  <c r="M1583" i="2" s="1"/>
  <c r="N1583" i="2" s="1"/>
  <c r="F1583" i="2" s="1"/>
  <c r="G1584" i="2"/>
  <c r="G1585" i="2"/>
  <c r="G1586" i="2"/>
  <c r="G1587" i="2"/>
  <c r="K1587" i="2" s="1"/>
  <c r="M1587" i="2" s="1"/>
  <c r="N1587" i="2" s="1"/>
  <c r="F1587" i="2" s="1"/>
  <c r="G1588" i="2"/>
  <c r="G1589" i="2"/>
  <c r="G1590" i="2"/>
  <c r="G1591" i="2"/>
  <c r="K1591" i="2" s="1"/>
  <c r="M1591" i="2" s="1"/>
  <c r="N1591" i="2" s="1"/>
  <c r="F1591" i="2" s="1"/>
  <c r="G1592" i="2"/>
  <c r="G1593" i="2"/>
  <c r="G1594" i="2"/>
  <c r="G1595" i="2"/>
  <c r="K1595" i="2" s="1"/>
  <c r="M1595" i="2" s="1"/>
  <c r="N1595" i="2" s="1"/>
  <c r="F1595" i="2" s="1"/>
  <c r="G1596" i="2"/>
  <c r="G1597" i="2"/>
  <c r="G1598" i="2"/>
  <c r="G1599" i="2"/>
  <c r="K1599" i="2" s="1"/>
  <c r="M1599" i="2" s="1"/>
  <c r="N1599" i="2" s="1"/>
  <c r="F1599" i="2" s="1"/>
  <c r="G1600" i="2"/>
  <c r="G1601" i="2"/>
  <c r="G1602" i="2"/>
  <c r="G1603" i="2"/>
  <c r="K1603" i="2" s="1"/>
  <c r="M1603" i="2" s="1"/>
  <c r="N1603" i="2" s="1"/>
  <c r="F1603" i="2" s="1"/>
  <c r="G1604" i="2"/>
  <c r="G1605" i="2"/>
  <c r="G1606" i="2"/>
  <c r="G1607" i="2"/>
  <c r="K1607" i="2" s="1"/>
  <c r="M1607" i="2" s="1"/>
  <c r="N1607" i="2" s="1"/>
  <c r="F1607" i="2" s="1"/>
  <c r="G1608" i="2"/>
  <c r="G1609" i="2"/>
  <c r="G1610" i="2"/>
  <c r="G1611" i="2"/>
  <c r="K1611" i="2" s="1"/>
  <c r="M1611" i="2" s="1"/>
  <c r="N1611" i="2" s="1"/>
  <c r="F1611" i="2" s="1"/>
  <c r="G1612" i="2"/>
  <c r="G1613" i="2"/>
  <c r="G1614" i="2"/>
  <c r="G1615" i="2"/>
  <c r="K1615" i="2" s="1"/>
  <c r="M1615" i="2" s="1"/>
  <c r="N1615" i="2" s="1"/>
  <c r="F1615" i="2" s="1"/>
  <c r="G1616" i="2"/>
  <c r="G1617" i="2"/>
  <c r="G1618" i="2"/>
  <c r="G1619" i="2"/>
  <c r="K1619" i="2" s="1"/>
  <c r="M1619" i="2" s="1"/>
  <c r="N1619" i="2" s="1"/>
  <c r="F1619" i="2" s="1"/>
  <c r="G1620" i="2"/>
  <c r="G1621" i="2"/>
  <c r="G1622" i="2"/>
  <c r="G1623" i="2"/>
  <c r="K1623" i="2" s="1"/>
  <c r="M1623" i="2" s="1"/>
  <c r="N1623" i="2" s="1"/>
  <c r="F1623" i="2" s="1"/>
  <c r="G1624" i="2"/>
  <c r="G1625" i="2"/>
  <c r="G1626" i="2"/>
  <c r="G1627" i="2"/>
  <c r="K1627" i="2" s="1"/>
  <c r="M1627" i="2" s="1"/>
  <c r="N1627" i="2" s="1"/>
  <c r="F1627" i="2" s="1"/>
  <c r="G1628" i="2"/>
  <c r="G1629" i="2"/>
  <c r="G1630" i="2"/>
  <c r="G1631" i="2"/>
  <c r="K1631" i="2" s="1"/>
  <c r="M1631" i="2" s="1"/>
  <c r="N1631" i="2" s="1"/>
  <c r="F1631" i="2" s="1"/>
  <c r="G1632" i="2"/>
  <c r="G1633" i="2"/>
  <c r="G1634" i="2"/>
  <c r="G1635" i="2"/>
  <c r="K1635" i="2" s="1"/>
  <c r="M1635" i="2" s="1"/>
  <c r="N1635" i="2" s="1"/>
  <c r="F1635" i="2" s="1"/>
  <c r="G1636" i="2"/>
  <c r="G1637" i="2"/>
  <c r="G1638" i="2"/>
  <c r="G1639" i="2"/>
  <c r="K1639" i="2" s="1"/>
  <c r="M1639" i="2" s="1"/>
  <c r="N1639" i="2" s="1"/>
  <c r="F1639" i="2" s="1"/>
  <c r="G1640" i="2"/>
  <c r="G1641" i="2"/>
  <c r="G1642" i="2"/>
  <c r="G1643" i="2"/>
  <c r="K1643" i="2" s="1"/>
  <c r="M1643" i="2" s="1"/>
  <c r="N1643" i="2" s="1"/>
  <c r="F1643" i="2" s="1"/>
  <c r="G1644" i="2"/>
  <c r="G1645" i="2"/>
  <c r="G1646" i="2"/>
  <c r="G1647" i="2"/>
  <c r="K1647" i="2" s="1"/>
  <c r="M1647" i="2" s="1"/>
  <c r="N1647" i="2" s="1"/>
  <c r="F1647" i="2" s="1"/>
  <c r="G1648" i="2"/>
  <c r="G1649" i="2"/>
  <c r="G1650" i="2"/>
  <c r="G1651" i="2"/>
  <c r="K1651" i="2" s="1"/>
  <c r="M1651" i="2" s="1"/>
  <c r="N1651" i="2" s="1"/>
  <c r="F1651" i="2" s="1"/>
  <c r="G1652" i="2"/>
  <c r="G1653" i="2"/>
  <c r="G1654" i="2"/>
  <c r="G1655" i="2"/>
  <c r="K1655" i="2" s="1"/>
  <c r="M1655" i="2" s="1"/>
  <c r="N1655" i="2" s="1"/>
  <c r="F1655" i="2" s="1"/>
  <c r="G1656" i="2"/>
  <c r="G1657" i="2"/>
  <c r="G1658" i="2"/>
  <c r="G1659" i="2"/>
  <c r="K1659" i="2" s="1"/>
  <c r="M1659" i="2" s="1"/>
  <c r="N1659" i="2" s="1"/>
  <c r="F1659" i="2" s="1"/>
  <c r="G1660" i="2"/>
  <c r="G1661" i="2"/>
  <c r="G1662" i="2"/>
  <c r="G1663" i="2"/>
  <c r="K1663" i="2" s="1"/>
  <c r="M1663" i="2" s="1"/>
  <c r="N1663" i="2" s="1"/>
  <c r="F1663" i="2" s="1"/>
  <c r="G1664" i="2"/>
  <c r="G1665" i="2"/>
  <c r="G1666" i="2"/>
  <c r="G1667" i="2"/>
  <c r="K1667" i="2" s="1"/>
  <c r="M1667" i="2" s="1"/>
  <c r="N1667" i="2" s="1"/>
  <c r="F1667" i="2" s="1"/>
  <c r="G1669" i="2"/>
  <c r="G1668" i="2"/>
  <c r="G1670" i="2"/>
  <c r="G1671" i="2"/>
  <c r="K1671" i="2" s="1"/>
  <c r="M1671" i="2" s="1"/>
  <c r="N1671" i="2" s="1"/>
  <c r="F1671" i="2" s="1"/>
  <c r="G1672" i="2"/>
  <c r="G1673" i="2"/>
  <c r="G1674" i="2"/>
  <c r="G1675" i="2"/>
  <c r="K1675" i="2" s="1"/>
  <c r="M1675" i="2" s="1"/>
  <c r="N1675" i="2" s="1"/>
  <c r="F1675" i="2" s="1"/>
  <c r="G1676" i="2"/>
  <c r="G1677" i="2"/>
  <c r="G1678" i="2"/>
  <c r="G1679" i="2"/>
  <c r="K1679" i="2" s="1"/>
  <c r="M1679" i="2" s="1"/>
  <c r="N1679" i="2" s="1"/>
  <c r="F1679" i="2" s="1"/>
  <c r="G1680" i="2"/>
  <c r="G1681" i="2"/>
  <c r="G1682" i="2"/>
  <c r="G1684" i="2"/>
  <c r="G1683" i="2"/>
  <c r="G1685" i="2"/>
  <c r="G1686" i="2"/>
  <c r="G1687" i="2"/>
  <c r="K1687" i="2" s="1"/>
  <c r="M1687" i="2" s="1"/>
  <c r="N1687" i="2" s="1"/>
  <c r="F1687" i="2" s="1"/>
  <c r="G1688" i="2"/>
  <c r="G1689" i="2"/>
  <c r="G1690" i="2"/>
  <c r="G1691" i="2"/>
  <c r="K1691" i="2" s="1"/>
  <c r="M1691" i="2" s="1"/>
  <c r="N1691" i="2" s="1"/>
  <c r="F1691" i="2" s="1"/>
  <c r="G1692" i="2"/>
  <c r="G1693" i="2"/>
  <c r="G1694" i="2"/>
  <c r="G1695" i="2"/>
  <c r="K1695" i="2" s="1"/>
  <c r="M1695" i="2" s="1"/>
  <c r="N1695" i="2" s="1"/>
  <c r="F1695" i="2" s="1"/>
  <c r="G1696" i="2"/>
  <c r="G1697" i="2"/>
  <c r="G1698" i="2"/>
  <c r="G1699" i="2"/>
  <c r="K1699" i="2" s="1"/>
  <c r="M1699" i="2" s="1"/>
  <c r="N1699" i="2" s="1"/>
  <c r="F1699" i="2" s="1"/>
  <c r="G1700" i="2"/>
  <c r="G1701" i="2"/>
  <c r="G1702" i="2"/>
  <c r="G1703" i="2"/>
  <c r="K1703" i="2" s="1"/>
  <c r="M1703" i="2" s="1"/>
  <c r="N1703" i="2" s="1"/>
  <c r="F1703" i="2" s="1"/>
  <c r="G1704" i="2"/>
  <c r="G1705" i="2"/>
  <c r="G1706" i="2"/>
  <c r="G1707" i="2"/>
  <c r="K1707" i="2" s="1"/>
  <c r="M1707" i="2" s="1"/>
  <c r="N1707" i="2" s="1"/>
  <c r="F1707" i="2" s="1"/>
  <c r="G1708" i="2"/>
  <c r="G1709" i="2"/>
  <c r="G1710" i="2"/>
  <c r="G1711" i="2"/>
  <c r="K1711" i="2" s="1"/>
  <c r="M1711" i="2" s="1"/>
  <c r="N1711" i="2" s="1"/>
  <c r="F1711" i="2" s="1"/>
  <c r="G1712" i="2"/>
  <c r="G1713" i="2"/>
  <c r="G1714" i="2"/>
  <c r="G1715" i="2"/>
  <c r="K1715" i="2" s="1"/>
  <c r="M1715" i="2" s="1"/>
  <c r="N1715" i="2" s="1"/>
  <c r="F1715" i="2" s="1"/>
  <c r="G1716" i="2"/>
  <c r="G1717" i="2"/>
  <c r="G1718" i="2"/>
  <c r="G1719" i="2"/>
  <c r="K1719" i="2" s="1"/>
  <c r="M1719" i="2" s="1"/>
  <c r="N1719" i="2" s="1"/>
  <c r="F1719" i="2" s="1"/>
  <c r="G1720" i="2"/>
  <c r="G1721" i="2"/>
  <c r="G1722" i="2"/>
  <c r="G1723" i="2"/>
  <c r="K1723" i="2" s="1"/>
  <c r="M1723" i="2" s="1"/>
  <c r="N1723" i="2" s="1"/>
  <c r="F1723" i="2" s="1"/>
  <c r="G1724" i="2"/>
  <c r="G1725" i="2"/>
  <c r="G1726" i="2"/>
  <c r="G1727" i="2"/>
  <c r="K1727" i="2" s="1"/>
  <c r="M1727" i="2" s="1"/>
  <c r="N1727" i="2" s="1"/>
  <c r="F1727" i="2" s="1"/>
  <c r="G1728" i="2"/>
  <c r="G1729" i="2"/>
  <c r="G1730" i="2"/>
  <c r="G1731" i="2"/>
  <c r="K1731" i="2" s="1"/>
  <c r="M1731" i="2" s="1"/>
  <c r="N1731" i="2" s="1"/>
  <c r="F1731" i="2" s="1"/>
  <c r="G1732" i="2"/>
  <c r="G1733" i="2"/>
  <c r="G1734" i="2"/>
  <c r="G1735" i="2"/>
  <c r="K1735" i="2" s="1"/>
  <c r="M1735" i="2" s="1"/>
  <c r="N1735" i="2" s="1"/>
  <c r="F1735" i="2" s="1"/>
  <c r="G1736" i="2"/>
  <c r="G1737" i="2"/>
  <c r="G1738" i="2"/>
  <c r="G1739" i="2"/>
  <c r="K1739" i="2" s="1"/>
  <c r="M1739" i="2" s="1"/>
  <c r="N1739" i="2" s="1"/>
  <c r="F1739" i="2" s="1"/>
  <c r="G1740" i="2"/>
  <c r="G1741" i="2"/>
  <c r="G1742" i="2"/>
  <c r="G1743" i="2"/>
  <c r="K1743" i="2" s="1"/>
  <c r="M1743" i="2" s="1"/>
  <c r="N1743" i="2" s="1"/>
  <c r="F1743" i="2" s="1"/>
  <c r="G1744" i="2"/>
  <c r="G1745" i="2"/>
  <c r="G1746" i="2"/>
  <c r="G1748" i="2"/>
  <c r="K1748" i="2" s="1"/>
  <c r="M1748" i="2" s="1"/>
  <c r="N1748" i="2" s="1"/>
  <c r="F1748" i="2" s="1"/>
  <c r="G1747" i="2"/>
  <c r="G1749" i="2"/>
  <c r="G1750" i="2"/>
  <c r="G1751" i="2"/>
  <c r="K1751" i="2" s="1"/>
  <c r="M1751" i="2" s="1"/>
  <c r="N1751" i="2" s="1"/>
  <c r="F1751" i="2" s="1"/>
  <c r="G1752" i="2"/>
  <c r="G1753" i="2"/>
  <c r="G1754" i="2"/>
  <c r="G1755" i="2"/>
  <c r="K1755" i="2" s="1"/>
  <c r="M1755" i="2" s="1"/>
  <c r="N1755" i="2" s="1"/>
  <c r="F1755" i="2" s="1"/>
  <c r="G1756" i="2"/>
  <c r="G1757" i="2"/>
  <c r="G1758" i="2"/>
  <c r="G1759" i="2"/>
  <c r="K1759" i="2" s="1"/>
  <c r="M1759" i="2" s="1"/>
  <c r="N1759" i="2" s="1"/>
  <c r="F1759" i="2" s="1"/>
  <c r="G1760" i="2"/>
  <c r="G1761" i="2"/>
  <c r="G1762" i="2"/>
  <c r="G1763" i="2"/>
  <c r="K1763" i="2" s="1"/>
  <c r="M1763" i="2" s="1"/>
  <c r="N1763" i="2" s="1"/>
  <c r="F1763" i="2" s="1"/>
  <c r="G1764" i="2"/>
  <c r="G1765" i="2"/>
  <c r="G1766" i="2"/>
  <c r="G1767" i="2"/>
  <c r="K1767" i="2" s="1"/>
  <c r="M1767" i="2" s="1"/>
  <c r="N1767" i="2" s="1"/>
  <c r="F1767" i="2" s="1"/>
  <c r="G1768" i="2"/>
  <c r="G1769" i="2"/>
  <c r="G1770" i="2"/>
  <c r="G1771" i="2"/>
  <c r="K1771" i="2" s="1"/>
  <c r="M1771" i="2" s="1"/>
  <c r="N1771" i="2" s="1"/>
  <c r="F1771" i="2" s="1"/>
  <c r="G1772" i="2"/>
  <c r="G1773" i="2"/>
  <c r="G1774" i="2"/>
  <c r="G1775" i="2"/>
  <c r="K1775" i="2" s="1"/>
  <c r="M1775" i="2" s="1"/>
  <c r="N1775" i="2" s="1"/>
  <c r="F1775" i="2" s="1"/>
  <c r="G1776" i="2"/>
  <c r="G1777" i="2"/>
  <c r="G1778" i="2"/>
  <c r="G1779" i="2"/>
  <c r="K1779" i="2" s="1"/>
  <c r="M1779" i="2" s="1"/>
  <c r="N1779" i="2" s="1"/>
  <c r="F1779" i="2" s="1"/>
  <c r="G1780" i="2"/>
  <c r="G1781" i="2"/>
  <c r="G1782" i="2"/>
  <c r="G1783" i="2"/>
  <c r="K1783" i="2" s="1"/>
  <c r="M1783" i="2" s="1"/>
  <c r="N1783" i="2" s="1"/>
  <c r="F1783" i="2" s="1"/>
  <c r="G1784" i="2"/>
  <c r="G1785" i="2"/>
  <c r="G1786" i="2"/>
  <c r="G1787" i="2"/>
  <c r="K1787" i="2" s="1"/>
  <c r="M1787" i="2" s="1"/>
  <c r="N1787" i="2" s="1"/>
  <c r="F1787" i="2" s="1"/>
  <c r="G1788" i="2"/>
  <c r="G1789" i="2"/>
  <c r="G1790" i="2"/>
  <c r="G1791" i="2"/>
  <c r="K1791" i="2" s="1"/>
  <c r="M1791" i="2" s="1"/>
  <c r="N1791" i="2" s="1"/>
  <c r="F1791" i="2" s="1"/>
  <c r="G1792" i="2"/>
  <c r="G1793" i="2"/>
  <c r="G1794" i="2"/>
  <c r="G1795" i="2"/>
  <c r="K1795" i="2" s="1"/>
  <c r="M1795" i="2" s="1"/>
  <c r="N1795" i="2" s="1"/>
  <c r="F1795" i="2" s="1"/>
  <c r="G1796" i="2"/>
  <c r="G1797" i="2"/>
  <c r="G1798" i="2"/>
  <c r="G1799" i="2"/>
  <c r="K1799" i="2" s="1"/>
  <c r="M1799" i="2" s="1"/>
  <c r="N1799" i="2" s="1"/>
  <c r="F1799" i="2" s="1"/>
  <c r="G1800" i="2"/>
  <c r="G1801" i="2"/>
  <c r="G1803" i="2"/>
  <c r="G1802" i="2"/>
  <c r="G1804" i="2"/>
  <c r="G1805" i="2"/>
  <c r="G1806" i="2"/>
  <c r="G1807" i="2"/>
  <c r="K1807" i="2" s="1"/>
  <c r="M1807" i="2" s="1"/>
  <c r="N1807" i="2" s="1"/>
  <c r="F1807" i="2" s="1"/>
  <c r="G1808" i="2"/>
  <c r="G1809" i="2"/>
  <c r="G1810" i="2"/>
  <c r="G1811" i="2"/>
  <c r="K1811" i="2" s="1"/>
  <c r="M1811" i="2" s="1"/>
  <c r="N1811" i="2" s="1"/>
  <c r="F1811" i="2" s="1"/>
  <c r="G1812" i="2"/>
  <c r="G1813" i="2"/>
  <c r="G1814" i="2"/>
  <c r="G1815" i="2"/>
  <c r="K1815" i="2" s="1"/>
  <c r="M1815" i="2" s="1"/>
  <c r="N1815" i="2" s="1"/>
  <c r="F1815" i="2" s="1"/>
  <c r="G1816" i="2"/>
  <c r="G1817" i="2"/>
  <c r="G1818" i="2"/>
  <c r="G1819" i="2"/>
  <c r="K1819" i="2" s="1"/>
  <c r="M1819" i="2" s="1"/>
  <c r="N1819" i="2" s="1"/>
  <c r="F1819" i="2" s="1"/>
  <c r="G1820" i="2"/>
  <c r="G1821" i="2"/>
  <c r="G1822" i="2"/>
  <c r="G1823" i="2"/>
  <c r="K1823" i="2" s="1"/>
  <c r="M1823" i="2" s="1"/>
  <c r="N1823" i="2" s="1"/>
  <c r="F1823" i="2" s="1"/>
  <c r="G1824" i="2"/>
  <c r="G1825" i="2"/>
  <c r="G1826" i="2"/>
  <c r="G1827" i="2"/>
  <c r="K1827" i="2" s="1"/>
  <c r="M1827" i="2" s="1"/>
  <c r="N1827" i="2" s="1"/>
  <c r="F1827" i="2" s="1"/>
  <c r="G1828" i="2"/>
  <c r="G1829" i="2"/>
  <c r="G1830" i="2"/>
  <c r="G1831" i="2"/>
  <c r="K1831" i="2" s="1"/>
  <c r="M1831" i="2" s="1"/>
  <c r="N1831" i="2" s="1"/>
  <c r="F1831" i="2" s="1"/>
  <c r="G1832" i="2"/>
  <c r="G1833" i="2"/>
  <c r="G1834" i="2"/>
  <c r="G1835" i="2"/>
  <c r="K1835" i="2" s="1"/>
  <c r="M1835" i="2" s="1"/>
  <c r="N1835" i="2" s="1"/>
  <c r="F1835" i="2" s="1"/>
  <c r="G1836" i="2"/>
  <c r="G1837" i="2"/>
  <c r="G1838" i="2"/>
  <c r="G1839" i="2"/>
  <c r="K1839" i="2" s="1"/>
  <c r="M1839" i="2" s="1"/>
  <c r="N1839" i="2" s="1"/>
  <c r="F1839" i="2" s="1"/>
  <c r="G1840" i="2"/>
  <c r="G1841" i="2"/>
  <c r="G1842" i="2"/>
  <c r="G1843" i="2"/>
  <c r="K1843" i="2" s="1"/>
  <c r="M1843" i="2" s="1"/>
  <c r="N1843" i="2" s="1"/>
  <c r="F1843" i="2" s="1"/>
  <c r="G1844" i="2"/>
  <c r="G1845" i="2"/>
  <c r="G1846" i="2"/>
  <c r="G1847" i="2"/>
  <c r="K1847" i="2" s="1"/>
  <c r="M1847" i="2" s="1"/>
  <c r="N1847" i="2" s="1"/>
  <c r="F1847" i="2" s="1"/>
  <c r="G1848" i="2"/>
  <c r="G1849" i="2"/>
  <c r="G1850" i="2"/>
  <c r="G1851" i="2"/>
  <c r="K1851" i="2" s="1"/>
  <c r="M1851" i="2" s="1"/>
  <c r="N1851" i="2" s="1"/>
  <c r="F1851" i="2" s="1"/>
  <c r="G1852" i="2"/>
  <c r="G1853" i="2"/>
  <c r="G1854" i="2"/>
  <c r="G1855" i="2"/>
  <c r="K1855" i="2" s="1"/>
  <c r="M1855" i="2" s="1"/>
  <c r="N1855" i="2" s="1"/>
  <c r="F1855" i="2" s="1"/>
  <c r="G1856" i="2"/>
  <c r="G1857" i="2"/>
  <c r="G1858" i="2"/>
  <c r="G1859" i="2"/>
  <c r="K1859" i="2" s="1"/>
  <c r="M1859" i="2" s="1"/>
  <c r="N1859" i="2" s="1"/>
  <c r="F1859" i="2" s="1"/>
  <c r="G1860" i="2"/>
  <c r="G1861" i="2"/>
  <c r="G1862" i="2"/>
  <c r="G1863" i="2"/>
  <c r="K1863" i="2" s="1"/>
  <c r="M1863" i="2" s="1"/>
  <c r="N1863" i="2" s="1"/>
  <c r="F1863" i="2" s="1"/>
  <c r="G1864" i="2"/>
  <c r="G1865" i="2"/>
  <c r="G1866" i="2"/>
  <c r="G1867" i="2"/>
  <c r="K1867" i="2" s="1"/>
  <c r="M1867" i="2" s="1"/>
  <c r="N1867" i="2" s="1"/>
  <c r="F1867" i="2" s="1"/>
  <c r="G1868" i="2"/>
  <c r="G1869" i="2"/>
  <c r="G1870" i="2"/>
  <c r="G1871" i="2"/>
  <c r="K1871" i="2" s="1"/>
  <c r="M1871" i="2" s="1"/>
  <c r="N1871" i="2" s="1"/>
  <c r="F1871" i="2" s="1"/>
  <c r="G1872" i="2"/>
  <c r="G1873" i="2"/>
  <c r="G1874" i="2"/>
  <c r="G1875" i="2"/>
  <c r="K1875" i="2" s="1"/>
  <c r="M1875" i="2" s="1"/>
  <c r="N1875" i="2" s="1"/>
  <c r="F1875" i="2" s="1"/>
  <c r="G1876" i="2"/>
  <c r="G1877" i="2"/>
  <c r="G1878" i="2"/>
  <c r="G1879" i="2"/>
  <c r="K1879" i="2" s="1"/>
  <c r="M1879" i="2" s="1"/>
  <c r="N1879" i="2" s="1"/>
  <c r="F1879" i="2" s="1"/>
  <c r="G1880" i="2"/>
  <c r="G1881" i="2"/>
  <c r="G1882" i="2"/>
  <c r="G1883" i="2"/>
  <c r="K1883" i="2" s="1"/>
  <c r="M1883" i="2" s="1"/>
  <c r="N1883" i="2" s="1"/>
  <c r="F1883" i="2" s="1"/>
  <c r="G1884" i="2"/>
  <c r="G1885" i="2"/>
  <c r="G1886" i="2"/>
  <c r="G1887" i="2"/>
  <c r="K1887" i="2" s="1"/>
  <c r="M1887" i="2" s="1"/>
  <c r="N1887" i="2" s="1"/>
  <c r="F1887" i="2" s="1"/>
  <c r="G1888" i="2"/>
  <c r="G1889" i="2"/>
  <c r="G1890" i="2"/>
  <c r="G1891" i="2"/>
  <c r="K1891" i="2" s="1"/>
  <c r="M1891" i="2" s="1"/>
  <c r="N1891" i="2" s="1"/>
  <c r="F1891" i="2" s="1"/>
  <c r="G1892" i="2"/>
  <c r="G1893" i="2"/>
  <c r="G1894" i="2"/>
  <c r="G1895" i="2"/>
  <c r="K1895" i="2" s="1"/>
  <c r="M1895" i="2" s="1"/>
  <c r="N1895" i="2" s="1"/>
  <c r="F1895" i="2" s="1"/>
  <c r="G1896" i="2"/>
  <c r="G1897" i="2"/>
  <c r="G1898" i="2"/>
  <c r="G1899" i="2"/>
  <c r="K1899" i="2" s="1"/>
  <c r="M1899" i="2" s="1"/>
  <c r="N1899" i="2" s="1"/>
  <c r="F1899" i="2" s="1"/>
  <c r="G1900" i="2"/>
  <c r="G1901" i="2"/>
  <c r="G1902" i="2"/>
  <c r="G1903" i="2"/>
  <c r="K1903" i="2" s="1"/>
  <c r="M1903" i="2" s="1"/>
  <c r="N1903" i="2" s="1"/>
  <c r="F1903" i="2" s="1"/>
  <c r="G1904" i="2"/>
  <c r="G1905" i="2"/>
  <c r="G1906" i="2"/>
  <c r="G1907" i="2"/>
  <c r="K1907" i="2" s="1"/>
  <c r="M1907" i="2" s="1"/>
  <c r="N1907" i="2" s="1"/>
  <c r="F1907" i="2" s="1"/>
  <c r="G1908" i="2"/>
  <c r="G1909" i="2"/>
  <c r="G1910" i="2"/>
  <c r="G1912" i="2"/>
  <c r="K1912" i="2" s="1"/>
  <c r="M1912" i="2" s="1"/>
  <c r="N1912" i="2" s="1"/>
  <c r="F1912" i="2" s="1"/>
  <c r="G1911" i="2"/>
  <c r="G1913" i="2"/>
  <c r="G1914" i="2"/>
  <c r="G1915" i="2"/>
  <c r="G1916" i="2"/>
  <c r="G1917" i="2"/>
  <c r="G1918" i="2"/>
  <c r="G1919" i="2"/>
  <c r="K1919" i="2" s="1"/>
  <c r="M1919" i="2" s="1"/>
  <c r="N1919" i="2" s="1"/>
  <c r="F1919" i="2" s="1"/>
  <c r="G1920" i="2"/>
  <c r="G1921" i="2"/>
  <c r="G1922" i="2"/>
  <c r="G1923" i="2"/>
  <c r="K1923" i="2" s="1"/>
  <c r="M1923" i="2" s="1"/>
  <c r="N1923" i="2" s="1"/>
  <c r="F1923" i="2" s="1"/>
  <c r="G1924" i="2"/>
  <c r="G1925" i="2"/>
  <c r="G1926" i="2"/>
  <c r="G1927" i="2"/>
  <c r="K1927" i="2" s="1"/>
  <c r="M1927" i="2" s="1"/>
  <c r="N1927" i="2" s="1"/>
  <c r="F1927" i="2" s="1"/>
  <c r="G1928" i="2"/>
  <c r="G1929" i="2"/>
  <c r="G1930" i="2"/>
  <c r="G1931" i="2"/>
  <c r="K1931" i="2" s="1"/>
  <c r="M1931" i="2" s="1"/>
  <c r="N1931" i="2" s="1"/>
  <c r="F1931" i="2" s="1"/>
  <c r="G1932" i="2"/>
  <c r="G1933" i="2"/>
  <c r="G1934" i="2"/>
  <c r="G1935" i="2"/>
  <c r="K1935" i="2" s="1"/>
  <c r="M1935" i="2" s="1"/>
  <c r="N1935" i="2" s="1"/>
  <c r="F1935" i="2" s="1"/>
  <c r="G1936" i="2"/>
  <c r="G1937" i="2"/>
  <c r="G1938" i="2"/>
  <c r="G1939" i="2"/>
  <c r="K1939" i="2" s="1"/>
  <c r="M1939" i="2" s="1"/>
  <c r="N1939" i="2" s="1"/>
  <c r="F1939" i="2" s="1"/>
  <c r="G1940" i="2"/>
  <c r="G1941" i="2"/>
  <c r="G1942" i="2"/>
  <c r="G1943" i="2"/>
  <c r="K1943" i="2" s="1"/>
  <c r="M1943" i="2" s="1"/>
  <c r="N1943" i="2" s="1"/>
  <c r="F1943" i="2" s="1"/>
  <c r="G1944" i="2"/>
  <c r="G1945" i="2"/>
  <c r="G1946" i="2"/>
  <c r="G1947" i="2"/>
  <c r="K1947" i="2" s="1"/>
  <c r="M1947" i="2" s="1"/>
  <c r="N1947" i="2" s="1"/>
  <c r="F1947" i="2" s="1"/>
  <c r="G1948" i="2"/>
  <c r="G1949" i="2"/>
  <c r="G1950" i="2"/>
  <c r="G1951" i="2"/>
  <c r="K1951" i="2" s="1"/>
  <c r="M1951" i="2" s="1"/>
  <c r="N1951" i="2" s="1"/>
  <c r="F1951" i="2" s="1"/>
  <c r="G1952" i="2"/>
  <c r="G1953" i="2"/>
  <c r="G1954" i="2"/>
  <c r="G1955" i="2"/>
  <c r="K1955" i="2" s="1"/>
  <c r="M1955" i="2" s="1"/>
  <c r="N1955" i="2" s="1"/>
  <c r="F1955" i="2" s="1"/>
  <c r="G1956" i="2"/>
  <c r="G1957" i="2"/>
  <c r="G1958" i="2"/>
  <c r="G1959" i="2"/>
  <c r="K1959" i="2" s="1"/>
  <c r="M1959" i="2" s="1"/>
  <c r="N1959" i="2" s="1"/>
  <c r="F1959" i="2" s="1"/>
  <c r="G1960" i="2"/>
  <c r="G1961" i="2"/>
  <c r="G1962" i="2"/>
  <c r="G1963" i="2"/>
  <c r="K1963" i="2" s="1"/>
  <c r="M1963" i="2" s="1"/>
  <c r="N1963" i="2" s="1"/>
  <c r="F1963" i="2" s="1"/>
  <c r="G1964" i="2"/>
  <c r="G1965" i="2"/>
  <c r="G1966" i="2"/>
  <c r="G1967" i="2"/>
  <c r="K1967" i="2" s="1"/>
  <c r="M1967" i="2" s="1"/>
  <c r="N1967" i="2" s="1"/>
  <c r="F1967" i="2" s="1"/>
  <c r="G1968" i="2"/>
  <c r="G1969" i="2"/>
  <c r="G1970" i="2"/>
  <c r="G1971" i="2"/>
  <c r="K1971" i="2" s="1"/>
  <c r="M1971" i="2" s="1"/>
  <c r="N1971" i="2" s="1"/>
  <c r="F1971" i="2" s="1"/>
  <c r="G1972" i="2"/>
  <c r="G1973" i="2"/>
  <c r="G1974" i="2"/>
  <c r="G1975" i="2"/>
  <c r="K1975" i="2" s="1"/>
  <c r="M1975" i="2" s="1"/>
  <c r="N1975" i="2" s="1"/>
  <c r="F1975" i="2" s="1"/>
  <c r="G1976" i="2"/>
  <c r="G1977" i="2"/>
  <c r="G1978" i="2"/>
  <c r="G1979" i="2"/>
  <c r="K1979" i="2" s="1"/>
  <c r="M1979" i="2" s="1"/>
  <c r="N1979" i="2" s="1"/>
  <c r="F1979" i="2" s="1"/>
  <c r="G1980" i="2"/>
  <c r="G1981" i="2"/>
  <c r="G1982" i="2"/>
  <c r="G1983" i="2"/>
  <c r="K1983" i="2" s="1"/>
  <c r="M1983" i="2" s="1"/>
  <c r="N1983" i="2" s="1"/>
  <c r="F1983" i="2" s="1"/>
  <c r="G1984" i="2"/>
  <c r="G1985" i="2"/>
  <c r="G1986" i="2"/>
  <c r="G1987" i="2"/>
  <c r="K1987" i="2" s="1"/>
  <c r="M1987" i="2" s="1"/>
  <c r="N1987" i="2" s="1"/>
  <c r="F1987" i="2" s="1"/>
  <c r="G1988" i="2"/>
  <c r="G1990" i="2"/>
  <c r="G1989" i="2"/>
  <c r="G1991" i="2"/>
  <c r="K1991" i="2" s="1"/>
  <c r="M1991" i="2" s="1"/>
  <c r="N1991" i="2" s="1"/>
  <c r="F1991" i="2" s="1"/>
  <c r="G1992" i="2"/>
  <c r="G1993" i="2"/>
  <c r="G1994" i="2"/>
  <c r="G1995" i="2"/>
  <c r="K1995" i="2" s="1"/>
  <c r="M1995" i="2" s="1"/>
  <c r="N1995" i="2" s="1"/>
  <c r="F1995" i="2" s="1"/>
  <c r="G1996" i="2"/>
  <c r="G1997" i="2"/>
  <c r="G1998" i="2"/>
  <c r="G1999" i="2"/>
  <c r="K1999" i="2" s="1"/>
  <c r="M1999" i="2" s="1"/>
  <c r="N1999" i="2" s="1"/>
  <c r="F1999" i="2" s="1"/>
  <c r="G2000" i="2"/>
  <c r="G2001" i="2"/>
  <c r="G2002" i="2"/>
  <c r="G2003" i="2"/>
  <c r="K2003" i="2" s="1"/>
  <c r="M2003" i="2" s="1"/>
  <c r="N2003" i="2" s="1"/>
  <c r="F2003" i="2" s="1"/>
  <c r="G2004" i="2"/>
  <c r="G2005" i="2"/>
  <c r="G2006" i="2"/>
  <c r="G2007" i="2"/>
  <c r="K2007" i="2" s="1"/>
  <c r="M2007" i="2" s="1"/>
  <c r="N2007" i="2" s="1"/>
  <c r="F2007" i="2" s="1"/>
  <c r="G2008" i="2"/>
  <c r="G2009" i="2"/>
  <c r="G2010" i="2"/>
  <c r="G2011" i="2"/>
  <c r="K2011" i="2" s="1"/>
  <c r="M2011" i="2" s="1"/>
  <c r="N2011" i="2" s="1"/>
  <c r="F2011" i="2" s="1"/>
  <c r="G2012" i="2"/>
  <c r="G2013" i="2"/>
  <c r="G2014" i="2"/>
  <c r="G2015" i="2"/>
  <c r="K2015" i="2" s="1"/>
  <c r="M2015" i="2" s="1"/>
  <c r="N2015" i="2" s="1"/>
  <c r="F2015" i="2" s="1"/>
  <c r="G2016" i="2"/>
  <c r="G2017" i="2"/>
  <c r="G2018" i="2"/>
  <c r="G2019" i="2"/>
  <c r="K2019" i="2" s="1"/>
  <c r="M2019" i="2" s="1"/>
  <c r="N2019" i="2" s="1"/>
  <c r="F2019" i="2" s="1"/>
  <c r="G2020" i="2"/>
  <c r="G2021" i="2"/>
  <c r="G2022" i="2"/>
  <c r="G2023" i="2"/>
  <c r="K2023" i="2" s="1"/>
  <c r="M2023" i="2" s="1"/>
  <c r="N2023" i="2" s="1"/>
  <c r="F2023" i="2" s="1"/>
  <c r="G2024" i="2"/>
  <c r="G2025" i="2"/>
  <c r="G2026" i="2"/>
  <c r="G2027" i="2"/>
  <c r="K2027" i="2" s="1"/>
  <c r="M2027" i="2" s="1"/>
  <c r="N2027" i="2" s="1"/>
  <c r="F2027" i="2" s="1"/>
  <c r="G2028" i="2"/>
  <c r="G2029" i="2"/>
  <c r="G2030" i="2"/>
  <c r="G2031" i="2"/>
  <c r="K2031" i="2" s="1"/>
  <c r="M2031" i="2" s="1"/>
  <c r="N2031" i="2" s="1"/>
  <c r="F2031" i="2" s="1"/>
  <c r="G2032" i="2"/>
  <c r="G2033" i="2"/>
  <c r="G2034" i="2"/>
  <c r="G2035" i="2"/>
  <c r="K2035" i="2" s="1"/>
  <c r="M2035" i="2" s="1"/>
  <c r="N2035" i="2" s="1"/>
  <c r="F2035" i="2" s="1"/>
  <c r="G2036" i="2"/>
  <c r="G2037" i="2"/>
  <c r="G2038" i="2"/>
  <c r="G2039" i="2"/>
  <c r="K2039" i="2" s="1"/>
  <c r="M2039" i="2" s="1"/>
  <c r="N2039" i="2" s="1"/>
  <c r="F2039" i="2" s="1"/>
  <c r="G2041" i="2"/>
  <c r="G2040" i="2"/>
  <c r="G2042" i="2"/>
  <c r="G2043" i="2"/>
  <c r="K2043" i="2" s="1"/>
  <c r="M2043" i="2" s="1"/>
  <c r="N2043" i="2" s="1"/>
  <c r="F2043" i="2" s="1"/>
  <c r="G2044" i="2"/>
  <c r="G2045" i="2"/>
  <c r="G2046" i="2"/>
  <c r="G2047" i="2"/>
  <c r="K2047" i="2" s="1"/>
  <c r="M2047" i="2" s="1"/>
  <c r="N2047" i="2" s="1"/>
  <c r="F2047" i="2" s="1"/>
  <c r="G2048" i="2"/>
  <c r="G2049" i="2"/>
  <c r="G2050" i="2"/>
  <c r="G2051" i="2"/>
  <c r="K2051" i="2" s="1"/>
  <c r="M2051" i="2" s="1"/>
  <c r="N2051" i="2" s="1"/>
  <c r="F2051" i="2" s="1"/>
  <c r="G2052" i="2"/>
  <c r="G2053" i="2"/>
  <c r="G2054" i="2"/>
  <c r="G2055" i="2"/>
  <c r="K2055" i="2" s="1"/>
  <c r="M2055" i="2" s="1"/>
  <c r="N2055" i="2" s="1"/>
  <c r="F2055" i="2" s="1"/>
  <c r="G2056" i="2"/>
  <c r="G2057" i="2"/>
  <c r="G2058" i="2"/>
  <c r="G2059" i="2"/>
  <c r="K2059" i="2" s="1"/>
  <c r="M2059" i="2" s="1"/>
  <c r="N2059" i="2" s="1"/>
  <c r="F2059" i="2" s="1"/>
  <c r="G2060" i="2"/>
  <c r="G2061" i="2"/>
  <c r="G2062" i="2"/>
  <c r="G2063" i="2"/>
  <c r="K2063" i="2" s="1"/>
  <c r="M2063" i="2" s="1"/>
  <c r="N2063" i="2" s="1"/>
  <c r="F2063" i="2" s="1"/>
  <c r="G2064" i="2"/>
  <c r="G2065" i="2"/>
  <c r="G2066" i="2"/>
  <c r="G2067" i="2"/>
  <c r="K2067" i="2" s="1"/>
  <c r="M2067" i="2" s="1"/>
  <c r="N2067" i="2" s="1"/>
  <c r="F2067" i="2" s="1"/>
  <c r="G2068" i="2"/>
  <c r="G2069" i="2"/>
  <c r="G2070" i="2"/>
  <c r="G2071" i="2"/>
  <c r="K2071" i="2" s="1"/>
  <c r="M2071" i="2" s="1"/>
  <c r="N2071" i="2" s="1"/>
  <c r="F2071" i="2" s="1"/>
  <c r="G2072" i="2"/>
  <c r="G2073" i="2"/>
  <c r="G2074" i="2"/>
  <c r="G2075" i="2"/>
  <c r="K2075" i="2" s="1"/>
  <c r="M2075" i="2" s="1"/>
  <c r="N2075" i="2" s="1"/>
  <c r="F2075" i="2" s="1"/>
  <c r="G2076" i="2"/>
  <c r="G2077" i="2"/>
  <c r="G2078" i="2"/>
  <c r="G2079" i="2"/>
  <c r="K2079" i="2" s="1"/>
  <c r="M2079" i="2" s="1"/>
  <c r="N2079" i="2" s="1"/>
  <c r="F2079" i="2" s="1"/>
  <c r="G2080" i="2"/>
  <c r="G2081" i="2"/>
  <c r="G2082" i="2"/>
  <c r="G2083" i="2"/>
  <c r="K2083" i="2" s="1"/>
  <c r="M2083" i="2" s="1"/>
  <c r="N2083" i="2" s="1"/>
  <c r="F2083" i="2" s="1"/>
  <c r="G2084" i="2"/>
  <c r="G2085" i="2"/>
  <c r="G2086" i="2"/>
  <c r="G2087" i="2"/>
  <c r="K2087" i="2" s="1"/>
  <c r="M2087" i="2" s="1"/>
  <c r="N2087" i="2" s="1"/>
  <c r="F2087" i="2" s="1"/>
  <c r="G2088" i="2"/>
  <c r="G2089" i="2"/>
  <c r="G2090" i="2"/>
  <c r="G2091" i="2"/>
  <c r="K2091" i="2" s="1"/>
  <c r="M2091" i="2" s="1"/>
  <c r="N2091" i="2" s="1"/>
  <c r="F2091" i="2" s="1"/>
  <c r="G2092" i="2"/>
  <c r="G2093" i="2"/>
  <c r="G2094" i="2"/>
  <c r="G2095" i="2"/>
  <c r="K2095" i="2" s="1"/>
  <c r="M2095" i="2" s="1"/>
  <c r="N2095" i="2" s="1"/>
  <c r="F2095" i="2" s="1"/>
  <c r="G2096" i="2"/>
  <c r="G2097" i="2"/>
  <c r="G2098" i="2"/>
  <c r="G2099" i="2"/>
  <c r="K2099" i="2" s="1"/>
  <c r="M2099" i="2" s="1"/>
  <c r="N2099" i="2" s="1"/>
  <c r="F2099" i="2" s="1"/>
  <c r="G2100" i="2"/>
  <c r="G2101" i="2"/>
  <c r="G2102" i="2"/>
  <c r="G2103" i="2"/>
  <c r="K2103" i="2" s="1"/>
  <c r="M2103" i="2" s="1"/>
  <c r="N2103" i="2" s="1"/>
  <c r="F2103" i="2" s="1"/>
  <c r="G2104" i="2"/>
  <c r="G2105" i="2"/>
  <c r="G2106" i="2"/>
  <c r="G2107" i="2"/>
  <c r="K2107" i="2" s="1"/>
  <c r="M2107" i="2" s="1"/>
  <c r="N2107" i="2" s="1"/>
  <c r="F2107" i="2" s="1"/>
  <c r="G2108" i="2"/>
  <c r="G2109" i="2"/>
  <c r="G2110" i="2"/>
  <c r="G2111" i="2"/>
  <c r="K2111" i="2" s="1"/>
  <c r="M2111" i="2" s="1"/>
  <c r="N2111" i="2" s="1"/>
  <c r="F2111" i="2" s="1"/>
  <c r="G2112" i="2"/>
  <c r="G2113" i="2"/>
  <c r="G2114" i="2"/>
  <c r="G2115" i="2"/>
  <c r="K2115" i="2" s="1"/>
  <c r="M2115" i="2" s="1"/>
  <c r="N2115" i="2" s="1"/>
  <c r="F2115" i="2" s="1"/>
  <c r="G2116" i="2"/>
  <c r="G2118" i="2"/>
  <c r="G2117" i="2"/>
  <c r="G2119" i="2"/>
  <c r="K2119" i="2" s="1"/>
  <c r="M2119" i="2" s="1"/>
  <c r="N2119" i="2" s="1"/>
  <c r="F2119" i="2" s="1"/>
  <c r="G2120" i="2"/>
  <c r="G2121" i="2"/>
  <c r="G2122" i="2"/>
  <c r="G2123" i="2"/>
  <c r="K2123" i="2" s="1"/>
  <c r="M2123" i="2" s="1"/>
  <c r="N2123" i="2" s="1"/>
  <c r="F2123" i="2" s="1"/>
  <c r="G2124" i="2"/>
  <c r="G2125" i="2"/>
  <c r="G2126" i="2"/>
  <c r="G2127" i="2"/>
  <c r="K2127" i="2" s="1"/>
  <c r="M2127" i="2" s="1"/>
  <c r="N2127" i="2" s="1"/>
  <c r="F2127" i="2" s="1"/>
  <c r="G2128" i="2"/>
  <c r="G2129" i="2"/>
  <c r="G2130" i="2"/>
  <c r="G2131" i="2"/>
  <c r="K2131" i="2" s="1"/>
  <c r="M2131" i="2" s="1"/>
  <c r="N2131" i="2" s="1"/>
  <c r="F2131" i="2" s="1"/>
  <c r="G2132" i="2"/>
  <c r="G2133" i="2"/>
  <c r="G2134" i="2"/>
  <c r="G2135" i="2"/>
  <c r="K2135" i="2" s="1"/>
  <c r="M2135" i="2" s="1"/>
  <c r="N2135" i="2" s="1"/>
  <c r="F2135" i="2" s="1"/>
  <c r="G2136" i="2"/>
  <c r="G2137" i="2"/>
  <c r="G2138" i="2"/>
  <c r="G2139" i="2"/>
  <c r="K2139" i="2" s="1"/>
  <c r="M2139" i="2" s="1"/>
  <c r="N2139" i="2" s="1"/>
  <c r="F2139" i="2" s="1"/>
  <c r="G2140" i="2"/>
  <c r="G2141" i="2"/>
  <c r="G2142" i="2"/>
  <c r="G2143" i="2"/>
  <c r="K2143" i="2" s="1"/>
  <c r="M2143" i="2" s="1"/>
  <c r="N2143" i="2" s="1"/>
  <c r="F2143" i="2" s="1"/>
  <c r="G2144" i="2"/>
  <c r="G2145" i="2"/>
  <c r="G2146" i="2"/>
  <c r="G2147" i="2"/>
  <c r="K2147" i="2" s="1"/>
  <c r="M2147" i="2" s="1"/>
  <c r="N2147" i="2" s="1"/>
  <c r="F2147" i="2" s="1"/>
  <c r="G2148" i="2"/>
  <c r="G2149" i="2"/>
  <c r="G2150" i="2"/>
  <c r="G2151" i="2"/>
  <c r="K2151" i="2" s="1"/>
  <c r="M2151" i="2" s="1"/>
  <c r="N2151" i="2" s="1"/>
  <c r="F2151" i="2" s="1"/>
  <c r="G2152" i="2"/>
  <c r="G2153" i="2"/>
  <c r="G2154" i="2"/>
  <c r="G2155" i="2"/>
  <c r="K2155" i="2" s="1"/>
  <c r="M2155" i="2" s="1"/>
  <c r="N2155" i="2" s="1"/>
  <c r="F2155" i="2" s="1"/>
  <c r="G2156" i="2"/>
  <c r="G2157" i="2"/>
  <c r="G2158" i="2"/>
  <c r="G2159" i="2"/>
  <c r="K2159" i="2" s="1"/>
  <c r="M2159" i="2" s="1"/>
  <c r="N2159" i="2" s="1"/>
  <c r="F2159" i="2" s="1"/>
  <c r="G2160" i="2"/>
  <c r="G2161" i="2"/>
  <c r="G2162" i="2"/>
  <c r="G2163" i="2"/>
  <c r="K2163" i="2" s="1"/>
  <c r="M2163" i="2" s="1"/>
  <c r="N2163" i="2" s="1"/>
  <c r="F2163" i="2" s="1"/>
  <c r="G2164" i="2"/>
  <c r="G2165" i="2"/>
  <c r="G2166" i="2"/>
  <c r="G2167" i="2"/>
  <c r="K2167" i="2" s="1"/>
  <c r="M2167" i="2" s="1"/>
  <c r="N2167" i="2" s="1"/>
  <c r="F2167" i="2" s="1"/>
  <c r="G2168" i="2"/>
  <c r="G2169" i="2"/>
  <c r="G2170" i="2"/>
  <c r="G2171" i="2"/>
  <c r="K2171" i="2" s="1"/>
  <c r="M2171" i="2" s="1"/>
  <c r="N2171" i="2" s="1"/>
  <c r="F2171" i="2" s="1"/>
  <c r="G2172" i="2"/>
  <c r="G2173" i="2"/>
  <c r="G2174" i="2"/>
  <c r="G2175" i="2"/>
  <c r="K2175" i="2" s="1"/>
  <c r="M2175" i="2" s="1"/>
  <c r="N2175" i="2" s="1"/>
  <c r="F2175" i="2" s="1"/>
  <c r="G2176" i="2"/>
  <c r="G2177" i="2"/>
  <c r="G2178" i="2"/>
  <c r="G2179" i="2"/>
  <c r="K2179" i="2" s="1"/>
  <c r="M2179" i="2" s="1"/>
  <c r="N2179" i="2" s="1"/>
  <c r="F2179" i="2" s="1"/>
  <c r="G2180" i="2"/>
  <c r="G2181" i="2"/>
  <c r="G2182" i="2"/>
  <c r="G2183" i="2"/>
  <c r="K2183" i="2" s="1"/>
  <c r="M2183" i="2" s="1"/>
  <c r="N2183" i="2" s="1"/>
  <c r="F2183" i="2" s="1"/>
  <c r="G2184" i="2"/>
  <c r="G2185" i="2"/>
  <c r="G2186" i="2"/>
  <c r="G2187" i="2"/>
  <c r="K2187" i="2" s="1"/>
  <c r="M2187" i="2" s="1"/>
  <c r="N2187" i="2" s="1"/>
  <c r="F2187" i="2" s="1"/>
  <c r="G2188" i="2"/>
  <c r="G2189" i="2"/>
  <c r="G2190" i="2"/>
  <c r="G2191" i="2"/>
  <c r="K2191" i="2" s="1"/>
  <c r="M2191" i="2" s="1"/>
  <c r="N2191" i="2" s="1"/>
  <c r="F2191" i="2" s="1"/>
  <c r="G2192" i="2"/>
  <c r="G2193" i="2"/>
  <c r="G2194" i="2"/>
  <c r="G2195" i="2"/>
  <c r="K2195" i="2" s="1"/>
  <c r="M2195" i="2" s="1"/>
  <c r="N2195" i="2" s="1"/>
  <c r="F2195" i="2" s="1"/>
  <c r="G2196" i="2"/>
  <c r="G2197" i="2"/>
  <c r="G2198" i="2"/>
  <c r="G2199" i="2"/>
  <c r="K2199" i="2" s="1"/>
  <c r="M2199" i="2" s="1"/>
  <c r="N2199" i="2" s="1"/>
  <c r="F2199" i="2" s="1"/>
  <c r="G2200" i="2"/>
  <c r="G2201" i="2"/>
  <c r="G2202" i="2"/>
  <c r="G2203" i="2"/>
  <c r="K2203" i="2" s="1"/>
  <c r="M2203" i="2" s="1"/>
  <c r="N2203" i="2" s="1"/>
  <c r="F2203" i="2" s="1"/>
  <c r="G2204" i="2"/>
  <c r="G2205" i="2"/>
  <c r="G2206" i="2"/>
  <c r="G2207" i="2"/>
  <c r="K2207" i="2" s="1"/>
  <c r="M2207" i="2" s="1"/>
  <c r="N2207" i="2" s="1"/>
  <c r="F2207" i="2" s="1"/>
  <c r="G2208" i="2"/>
  <c r="G2209" i="2"/>
  <c r="G2210" i="2"/>
  <c r="G2211" i="2"/>
  <c r="K2211" i="2" s="1"/>
  <c r="M2211" i="2" s="1"/>
  <c r="N2211" i="2" s="1"/>
  <c r="F2211" i="2" s="1"/>
  <c r="G2212" i="2"/>
  <c r="G2213" i="2"/>
  <c r="G2214" i="2"/>
  <c r="G2215" i="2"/>
  <c r="K2215" i="2" s="1"/>
  <c r="M2215" i="2" s="1"/>
  <c r="N2215" i="2" s="1"/>
  <c r="F2215" i="2" s="1"/>
  <c r="G2216" i="2"/>
  <c r="G2217" i="2"/>
  <c r="G2218" i="2"/>
  <c r="G2219" i="2"/>
  <c r="K2219" i="2" s="1"/>
  <c r="M2219" i="2" s="1"/>
  <c r="N2219" i="2" s="1"/>
  <c r="F2219" i="2" s="1"/>
  <c r="G2220" i="2"/>
  <c r="G2221" i="2"/>
  <c r="G2222" i="2"/>
  <c r="G2223" i="2"/>
  <c r="K2223" i="2" s="1"/>
  <c r="M2223" i="2" s="1"/>
  <c r="N2223" i="2" s="1"/>
  <c r="F2223" i="2" s="1"/>
  <c r="G2224" i="2"/>
  <c r="G2225" i="2"/>
  <c r="G2226" i="2"/>
  <c r="G2227" i="2"/>
  <c r="K2227" i="2" s="1"/>
  <c r="M2227" i="2" s="1"/>
  <c r="N2227" i="2" s="1"/>
  <c r="F2227" i="2" s="1"/>
  <c r="G2228" i="2"/>
  <c r="G2229" i="2"/>
  <c r="G2230" i="2"/>
  <c r="G2231" i="2"/>
  <c r="K2231" i="2" s="1"/>
  <c r="M2231" i="2" s="1"/>
  <c r="N2231" i="2" s="1"/>
  <c r="F2231" i="2" s="1"/>
  <c r="G2232" i="2"/>
  <c r="G2233" i="2"/>
  <c r="G2234" i="2"/>
  <c r="G2235" i="2"/>
  <c r="K2235" i="2" s="1"/>
  <c r="M2235" i="2" s="1"/>
  <c r="N2235" i="2" s="1"/>
  <c r="F2235" i="2" s="1"/>
  <c r="G2236" i="2"/>
  <c r="G2237" i="2"/>
  <c r="G2238" i="2"/>
  <c r="G2239" i="2"/>
  <c r="K2239" i="2" s="1"/>
  <c r="M2239" i="2" s="1"/>
  <c r="N2239" i="2" s="1"/>
  <c r="F2239" i="2" s="1"/>
  <c r="G2240" i="2"/>
  <c r="G2241" i="2"/>
  <c r="G2242" i="2"/>
  <c r="G2243" i="2"/>
  <c r="K2243" i="2" s="1"/>
  <c r="M2243" i="2" s="1"/>
  <c r="N2243" i="2" s="1"/>
  <c r="F2243" i="2" s="1"/>
  <c r="G2244" i="2"/>
  <c r="G2245" i="2"/>
  <c r="G2246" i="2"/>
  <c r="G2247" i="2"/>
  <c r="K2247" i="2" s="1"/>
  <c r="M2247" i="2" s="1"/>
  <c r="N2247" i="2" s="1"/>
  <c r="F2247" i="2" s="1"/>
  <c r="G2248" i="2"/>
  <c r="G2249" i="2"/>
  <c r="G2250" i="2"/>
  <c r="G2251" i="2"/>
  <c r="K2251" i="2" s="1"/>
  <c r="M2251" i="2" s="1"/>
  <c r="N2251" i="2" s="1"/>
  <c r="F2251" i="2" s="1"/>
  <c r="G2252" i="2"/>
  <c r="G2253" i="2"/>
  <c r="G2254" i="2"/>
  <c r="G2255" i="2"/>
  <c r="K2255" i="2" s="1"/>
  <c r="M2255" i="2" s="1"/>
  <c r="N2255" i="2" s="1"/>
  <c r="F2255" i="2" s="1"/>
  <c r="G2256" i="2"/>
  <c r="G2257" i="2"/>
  <c r="G2258" i="2"/>
  <c r="G2259" i="2"/>
  <c r="K2259" i="2" s="1"/>
  <c r="M2259" i="2" s="1"/>
  <c r="N2259" i="2" s="1"/>
  <c r="F2259" i="2" s="1"/>
  <c r="G2260" i="2"/>
  <c r="G2261" i="2"/>
  <c r="G2262" i="2"/>
  <c r="G2263" i="2"/>
  <c r="K2263" i="2" s="1"/>
  <c r="M2263" i="2" s="1"/>
  <c r="N2263" i="2" s="1"/>
  <c r="F2263" i="2" s="1"/>
  <c r="G2264" i="2"/>
  <c r="G2265" i="2"/>
  <c r="G2266" i="2"/>
  <c r="G2267" i="2"/>
  <c r="K2267" i="2" s="1"/>
  <c r="M2267" i="2" s="1"/>
  <c r="N2267" i="2" s="1"/>
  <c r="F2267" i="2" s="1"/>
  <c r="G2268" i="2"/>
  <c r="G2269" i="2"/>
  <c r="G2270" i="2"/>
  <c r="G2271" i="2"/>
  <c r="K2271" i="2" s="1"/>
  <c r="M2271" i="2" s="1"/>
  <c r="N2271" i="2" s="1"/>
  <c r="F2271" i="2" s="1"/>
  <c r="G2272" i="2"/>
  <c r="G2273" i="2"/>
  <c r="G2274" i="2"/>
  <c r="G2275" i="2"/>
  <c r="K2275" i="2" s="1"/>
  <c r="M2275" i="2" s="1"/>
  <c r="N2275" i="2" s="1"/>
  <c r="F2275" i="2" s="1"/>
  <c r="G2276" i="2"/>
  <c r="G2277" i="2"/>
  <c r="G2278" i="2"/>
  <c r="G2279" i="2"/>
  <c r="K2279" i="2" s="1"/>
  <c r="M2279" i="2" s="1"/>
  <c r="N2279" i="2" s="1"/>
  <c r="F2279" i="2" s="1"/>
  <c r="G2280" i="2"/>
  <c r="G2281" i="2"/>
  <c r="G2282" i="2"/>
  <c r="G2283" i="2"/>
  <c r="K2283" i="2" s="1"/>
  <c r="M2283" i="2" s="1"/>
  <c r="N2283" i="2" s="1"/>
  <c r="F2283" i="2" s="1"/>
  <c r="G2284" i="2"/>
  <c r="G2285" i="2"/>
  <c r="G2286" i="2"/>
  <c r="G2287" i="2"/>
  <c r="K2287" i="2" s="1"/>
  <c r="M2287" i="2" s="1"/>
  <c r="N2287" i="2" s="1"/>
  <c r="F2287" i="2" s="1"/>
  <c r="G2288" i="2"/>
  <c r="G2289" i="2"/>
  <c r="G2290" i="2"/>
  <c r="G2291" i="2"/>
  <c r="K2291" i="2" s="1"/>
  <c r="M2291" i="2" s="1"/>
  <c r="N2291" i="2" s="1"/>
  <c r="F2291" i="2" s="1"/>
  <c r="G2292" i="2"/>
  <c r="G2293" i="2"/>
  <c r="G2294" i="2"/>
  <c r="G2295" i="2"/>
  <c r="K2295" i="2" s="1"/>
  <c r="M2295" i="2" s="1"/>
  <c r="N2295" i="2" s="1"/>
  <c r="F2295" i="2" s="1"/>
  <c r="G2296" i="2"/>
  <c r="G2297" i="2"/>
  <c r="G2298" i="2"/>
  <c r="G2299" i="2"/>
  <c r="K2299" i="2" s="1"/>
  <c r="M2299" i="2" s="1"/>
  <c r="N2299" i="2" s="1"/>
  <c r="F2299" i="2" s="1"/>
  <c r="G2300" i="2"/>
  <c r="G2301" i="2"/>
  <c r="G2302" i="2"/>
  <c r="G2303" i="2"/>
  <c r="K2303" i="2" s="1"/>
  <c r="M2303" i="2" s="1"/>
  <c r="N2303" i="2" s="1"/>
  <c r="F2303" i="2" s="1"/>
  <c r="G2304" i="2"/>
  <c r="G2305" i="2"/>
  <c r="G2306" i="2"/>
  <c r="G2307" i="2"/>
  <c r="K2307" i="2" s="1"/>
  <c r="M2307" i="2" s="1"/>
  <c r="N2307" i="2" s="1"/>
  <c r="F2307" i="2" s="1"/>
  <c r="G2308" i="2"/>
  <c r="G2309" i="2"/>
  <c r="G2310" i="2"/>
  <c r="G2311" i="2"/>
  <c r="K2311" i="2" s="1"/>
  <c r="M2311" i="2" s="1"/>
  <c r="N2311" i="2" s="1"/>
  <c r="F2311" i="2" s="1"/>
  <c r="G2312" i="2"/>
  <c r="G2313" i="2"/>
  <c r="G2314" i="2"/>
  <c r="G2315" i="2"/>
  <c r="K2315" i="2" s="1"/>
  <c r="M2315" i="2" s="1"/>
  <c r="N2315" i="2" s="1"/>
  <c r="F2315" i="2" s="1"/>
  <c r="G2316" i="2"/>
  <c r="G2317" i="2"/>
  <c r="G2318" i="2"/>
  <c r="G2319" i="2"/>
  <c r="K2319" i="2" s="1"/>
  <c r="M2319" i="2" s="1"/>
  <c r="N2319" i="2" s="1"/>
  <c r="F2319" i="2" s="1"/>
  <c r="G2320" i="2"/>
  <c r="G2321" i="2"/>
  <c r="G2322" i="2"/>
  <c r="G2323" i="2"/>
  <c r="K2323" i="2" s="1"/>
  <c r="M2323" i="2" s="1"/>
  <c r="N2323" i="2" s="1"/>
  <c r="F2323" i="2" s="1"/>
  <c r="G2324" i="2"/>
  <c r="G2325" i="2"/>
  <c r="G2326" i="2"/>
  <c r="G2327" i="2"/>
  <c r="K2327" i="2" s="1"/>
  <c r="M2327" i="2" s="1"/>
  <c r="N2327" i="2" s="1"/>
  <c r="F2327" i="2" s="1"/>
  <c r="G2328" i="2"/>
  <c r="G2329" i="2"/>
  <c r="G2330" i="2"/>
  <c r="G2331" i="2"/>
  <c r="K2331" i="2" s="1"/>
  <c r="M2331" i="2" s="1"/>
  <c r="N2331" i="2" s="1"/>
  <c r="F2331" i="2" s="1"/>
  <c r="G2332" i="2"/>
  <c r="G2333" i="2"/>
  <c r="G2334" i="2"/>
  <c r="G2335" i="2"/>
  <c r="K2335" i="2" s="1"/>
  <c r="M2335" i="2" s="1"/>
  <c r="N2335" i="2" s="1"/>
  <c r="F2335" i="2" s="1"/>
  <c r="G2336" i="2"/>
  <c r="G2337" i="2"/>
  <c r="G2338" i="2"/>
  <c r="G2339" i="2"/>
  <c r="K2339" i="2" s="1"/>
  <c r="M2339" i="2" s="1"/>
  <c r="N2339" i="2" s="1"/>
  <c r="F2339" i="2" s="1"/>
  <c r="G2340" i="2"/>
  <c r="G2341" i="2"/>
  <c r="G2342" i="2"/>
  <c r="G2343" i="2"/>
  <c r="K2343" i="2" s="1"/>
  <c r="M2343" i="2" s="1"/>
  <c r="N2343" i="2" s="1"/>
  <c r="F2343" i="2" s="1"/>
  <c r="G2344" i="2"/>
  <c r="G2345" i="2"/>
  <c r="G2346" i="2"/>
  <c r="G2347" i="2"/>
  <c r="K2347" i="2" s="1"/>
  <c r="M2347" i="2" s="1"/>
  <c r="N2347" i="2" s="1"/>
  <c r="F2347" i="2" s="1"/>
  <c r="G2348" i="2"/>
  <c r="G2349" i="2"/>
  <c r="G2350" i="2"/>
  <c r="G2351" i="2"/>
  <c r="K2351" i="2" s="1"/>
  <c r="M2351" i="2" s="1"/>
  <c r="N2351" i="2" s="1"/>
  <c r="F2351" i="2" s="1"/>
  <c r="G2352" i="2"/>
  <c r="G2353" i="2"/>
  <c r="G2354" i="2"/>
  <c r="G2355" i="2"/>
  <c r="K2355" i="2" s="1"/>
  <c r="M2355" i="2" s="1"/>
  <c r="N2355" i="2" s="1"/>
  <c r="F2355" i="2" s="1"/>
  <c r="G2356" i="2"/>
  <c r="G2357" i="2"/>
  <c r="G2358" i="2"/>
  <c r="G2359" i="2"/>
  <c r="K2359" i="2" s="1"/>
  <c r="M2359" i="2" s="1"/>
  <c r="N2359" i="2" s="1"/>
  <c r="F2359" i="2" s="1"/>
  <c r="G2360" i="2"/>
  <c r="G2361" i="2"/>
  <c r="G2362" i="2"/>
  <c r="G2363" i="2"/>
  <c r="K2363" i="2" s="1"/>
  <c r="M2363" i="2" s="1"/>
  <c r="N2363" i="2" s="1"/>
  <c r="F2363" i="2" s="1"/>
  <c r="G2364" i="2"/>
  <c r="G2365" i="2"/>
  <c r="G2366" i="2"/>
  <c r="G2367" i="2"/>
  <c r="K2367" i="2" s="1"/>
  <c r="M2367" i="2" s="1"/>
  <c r="N2367" i="2" s="1"/>
  <c r="F2367" i="2" s="1"/>
  <c r="G2368" i="2"/>
  <c r="G2369" i="2"/>
  <c r="G2370" i="2"/>
  <c r="G2371" i="2"/>
  <c r="K2371" i="2" s="1"/>
  <c r="M2371" i="2" s="1"/>
  <c r="N2371" i="2" s="1"/>
  <c r="F2371" i="2" s="1"/>
  <c r="G2372" i="2"/>
  <c r="G2373" i="2"/>
  <c r="G2374" i="2"/>
  <c r="G2375" i="2"/>
  <c r="K2375" i="2" s="1"/>
  <c r="M2375" i="2" s="1"/>
  <c r="N2375" i="2" s="1"/>
  <c r="F2375" i="2" s="1"/>
  <c r="G2376" i="2"/>
  <c r="G2377" i="2"/>
  <c r="G2378" i="2"/>
  <c r="G2379" i="2"/>
  <c r="K2379" i="2" s="1"/>
  <c r="M2379" i="2" s="1"/>
  <c r="N2379" i="2" s="1"/>
  <c r="F2379" i="2" s="1"/>
  <c r="G2380" i="2"/>
  <c r="G2381" i="2"/>
  <c r="G2382" i="2"/>
  <c r="G2383" i="2"/>
  <c r="K2383" i="2" s="1"/>
  <c r="M2383" i="2" s="1"/>
  <c r="N2383" i="2" s="1"/>
  <c r="F2383" i="2" s="1"/>
  <c r="G2384" i="2"/>
  <c r="G2385" i="2"/>
  <c r="G2386" i="2"/>
  <c r="G2387" i="2"/>
  <c r="K2387" i="2" s="1"/>
  <c r="M2387" i="2" s="1"/>
  <c r="N2387" i="2" s="1"/>
  <c r="F2387" i="2" s="1"/>
  <c r="G2388" i="2"/>
  <c r="G2389" i="2"/>
  <c r="G2390" i="2"/>
  <c r="G2391" i="2"/>
  <c r="K2391" i="2" s="1"/>
  <c r="M2391" i="2" s="1"/>
  <c r="N2391" i="2" s="1"/>
  <c r="F2391" i="2" s="1"/>
  <c r="G2392" i="2"/>
  <c r="G2393" i="2"/>
  <c r="G2394" i="2"/>
  <c r="G2395" i="2"/>
  <c r="K2395" i="2" s="1"/>
  <c r="M2395" i="2" s="1"/>
  <c r="N2395" i="2" s="1"/>
  <c r="F2395" i="2" s="1"/>
  <c r="G2396" i="2"/>
  <c r="G2397" i="2"/>
  <c r="G2398" i="2"/>
  <c r="G2399" i="2"/>
  <c r="K2399" i="2" s="1"/>
  <c r="M2399" i="2" s="1"/>
  <c r="N2399" i="2" s="1"/>
  <c r="F2399" i="2" s="1"/>
  <c r="G2400" i="2"/>
  <c r="G2401" i="2"/>
  <c r="G2402" i="2"/>
  <c r="G2403" i="2"/>
  <c r="K2403" i="2" s="1"/>
  <c r="M2403" i="2" s="1"/>
  <c r="N2403" i="2" s="1"/>
  <c r="F2403" i="2" s="1"/>
  <c r="G2404" i="2"/>
  <c r="G2405" i="2"/>
  <c r="G2406" i="2"/>
  <c r="G2407" i="2"/>
  <c r="K2407" i="2" s="1"/>
  <c r="M2407" i="2" s="1"/>
  <c r="N2407" i="2" s="1"/>
  <c r="F2407" i="2" s="1"/>
  <c r="G2408" i="2"/>
  <c r="G2409" i="2"/>
  <c r="G2410" i="2"/>
  <c r="G2411" i="2"/>
  <c r="K2411" i="2" s="1"/>
  <c r="M2411" i="2" s="1"/>
  <c r="N2411" i="2" s="1"/>
  <c r="F2411" i="2" s="1"/>
  <c r="G2412" i="2"/>
  <c r="G2413" i="2"/>
  <c r="G2414" i="2"/>
  <c r="G2415" i="2"/>
  <c r="K2415" i="2" s="1"/>
  <c r="M2415" i="2" s="1"/>
  <c r="N2415" i="2" s="1"/>
  <c r="F2415" i="2" s="1"/>
  <c r="G2416" i="2"/>
  <c r="G2417" i="2"/>
  <c r="G2418" i="2"/>
  <c r="G2419" i="2"/>
  <c r="K2419" i="2" s="1"/>
  <c r="M2419" i="2" s="1"/>
  <c r="N2419" i="2" s="1"/>
  <c r="F2419" i="2" s="1"/>
  <c r="G2420" i="2"/>
  <c r="G2421" i="2"/>
  <c r="G2422" i="2"/>
  <c r="G2423" i="2"/>
  <c r="K2423" i="2" s="1"/>
  <c r="M2423" i="2" s="1"/>
  <c r="N2423" i="2" s="1"/>
  <c r="F2423" i="2" s="1"/>
  <c r="G2424" i="2"/>
  <c r="G2425" i="2"/>
  <c r="G2427" i="2"/>
  <c r="G2426" i="2"/>
  <c r="G2428" i="2"/>
  <c r="G2429" i="2"/>
  <c r="G2430" i="2"/>
  <c r="G2431" i="2"/>
  <c r="K2431" i="2" s="1"/>
  <c r="M2431" i="2" s="1"/>
  <c r="N2431" i="2" s="1"/>
  <c r="F2431" i="2" s="1"/>
  <c r="G2432" i="2"/>
  <c r="G2433" i="2"/>
  <c r="G2434" i="2"/>
  <c r="G2435" i="2"/>
  <c r="K2435" i="2" s="1"/>
  <c r="M2435" i="2" s="1"/>
  <c r="N2435" i="2" s="1"/>
  <c r="F2435" i="2" s="1"/>
  <c r="G2436" i="2"/>
  <c r="G2437" i="2"/>
  <c r="G2438" i="2"/>
  <c r="G2439" i="2"/>
  <c r="K2439" i="2" s="1"/>
  <c r="M2439" i="2" s="1"/>
  <c r="N2439" i="2" s="1"/>
  <c r="F2439" i="2" s="1"/>
  <c r="G2440" i="2"/>
  <c r="G2441" i="2"/>
  <c r="G2442" i="2"/>
  <c r="G2443" i="2"/>
  <c r="K2443" i="2" s="1"/>
  <c r="M2443" i="2" s="1"/>
  <c r="N2443" i="2" s="1"/>
  <c r="F2443" i="2" s="1"/>
  <c r="G2444" i="2"/>
  <c r="G2445" i="2"/>
  <c r="G2446" i="2"/>
  <c r="G2447" i="2"/>
  <c r="K2447" i="2" s="1"/>
  <c r="M2447" i="2" s="1"/>
  <c r="N2447" i="2" s="1"/>
  <c r="F2447" i="2" s="1"/>
  <c r="G2448" i="2"/>
  <c r="G2449" i="2"/>
  <c r="G2450" i="2"/>
  <c r="G2451" i="2"/>
  <c r="K2451" i="2" s="1"/>
  <c r="M2451" i="2" s="1"/>
  <c r="N2451" i="2" s="1"/>
  <c r="F2451" i="2" s="1"/>
  <c r="G2452" i="2"/>
  <c r="G2453" i="2"/>
  <c r="G2454" i="2"/>
  <c r="G2455" i="2"/>
  <c r="K2455" i="2" s="1"/>
  <c r="M2455" i="2" s="1"/>
  <c r="N2455" i="2" s="1"/>
  <c r="F2455" i="2" s="1"/>
  <c r="G2456" i="2"/>
  <c r="G2457" i="2"/>
  <c r="G2458" i="2"/>
  <c r="G2459" i="2"/>
  <c r="K2459" i="2" s="1"/>
  <c r="M2459" i="2" s="1"/>
  <c r="N2459" i="2" s="1"/>
  <c r="F2459" i="2" s="1"/>
  <c r="G2460" i="2"/>
  <c r="G2461" i="2"/>
  <c r="G2462" i="2"/>
  <c r="G2463" i="2"/>
  <c r="K2463" i="2" s="1"/>
  <c r="M2463" i="2" s="1"/>
  <c r="N2463" i="2" s="1"/>
  <c r="F2463" i="2" s="1"/>
  <c r="G2464" i="2"/>
  <c r="G2465" i="2"/>
  <c r="G2466" i="2"/>
  <c r="G2467" i="2"/>
  <c r="K2467" i="2" s="1"/>
  <c r="M2467" i="2" s="1"/>
  <c r="N2467" i="2" s="1"/>
  <c r="F2467" i="2" s="1"/>
  <c r="G2468" i="2"/>
  <c r="G2469" i="2"/>
  <c r="G2470" i="2"/>
  <c r="G2471" i="2"/>
  <c r="K2471" i="2" s="1"/>
  <c r="M2471" i="2" s="1"/>
  <c r="N2471" i="2" s="1"/>
  <c r="F2471" i="2" s="1"/>
  <c r="G2472" i="2"/>
  <c r="G2473" i="2"/>
  <c r="G2474" i="2"/>
  <c r="G2475" i="2"/>
  <c r="K2475" i="2" s="1"/>
  <c r="M2475" i="2" s="1"/>
  <c r="N2475" i="2" s="1"/>
  <c r="F2475" i="2" s="1"/>
  <c r="G2476" i="2"/>
  <c r="G2477" i="2"/>
  <c r="G2478" i="2"/>
  <c r="G2479" i="2"/>
  <c r="K2479" i="2" s="1"/>
  <c r="M2479" i="2" s="1"/>
  <c r="N2479" i="2" s="1"/>
  <c r="F2479" i="2" s="1"/>
  <c r="G2480" i="2"/>
  <c r="G2481" i="2"/>
  <c r="G2482" i="2"/>
  <c r="G2483" i="2"/>
  <c r="K2483" i="2" s="1"/>
  <c r="M2483" i="2" s="1"/>
  <c r="N2483" i="2" s="1"/>
  <c r="F2483" i="2" s="1"/>
  <c r="G2484" i="2"/>
  <c r="G2485" i="2"/>
  <c r="G2486" i="2"/>
  <c r="G2487" i="2"/>
  <c r="K2487" i="2" s="1"/>
  <c r="M2487" i="2" s="1"/>
  <c r="N2487" i="2" s="1"/>
  <c r="F2487" i="2" s="1"/>
  <c r="G2488" i="2"/>
  <c r="G2489" i="2"/>
  <c r="G2490" i="2"/>
  <c r="G2491" i="2"/>
  <c r="K2491" i="2" s="1"/>
  <c r="M2491" i="2" s="1"/>
  <c r="N2491" i="2" s="1"/>
  <c r="F2491" i="2" s="1"/>
  <c r="G2492" i="2"/>
  <c r="G2493" i="2"/>
  <c r="G2494" i="2"/>
  <c r="G2495" i="2"/>
  <c r="K2495" i="2" s="1"/>
  <c r="M2495" i="2" s="1"/>
  <c r="N2495" i="2" s="1"/>
  <c r="F2495" i="2" s="1"/>
  <c r="G2496" i="2"/>
  <c r="G2497" i="2"/>
  <c r="G2498" i="2"/>
  <c r="G2499" i="2"/>
  <c r="K2499" i="2" s="1"/>
  <c r="M2499" i="2" s="1"/>
  <c r="N2499" i="2" s="1"/>
  <c r="F2499" i="2" s="1"/>
  <c r="G2500" i="2"/>
  <c r="G2501" i="2"/>
  <c r="G2502" i="2"/>
  <c r="G2503" i="2"/>
  <c r="K2503" i="2" s="1"/>
  <c r="M2503" i="2" s="1"/>
  <c r="N2503" i="2" s="1"/>
  <c r="F2503" i="2" s="1"/>
  <c r="G2504" i="2"/>
  <c r="G2505" i="2"/>
  <c r="G2506" i="2"/>
  <c r="G2507" i="2"/>
  <c r="K2507" i="2" s="1"/>
  <c r="M2507" i="2" s="1"/>
  <c r="N2507" i="2" s="1"/>
  <c r="F2507" i="2" s="1"/>
  <c r="G2508" i="2"/>
  <c r="G2509" i="2"/>
  <c r="G2510" i="2"/>
  <c r="G2511" i="2"/>
  <c r="K2511" i="2" s="1"/>
  <c r="M2511" i="2" s="1"/>
  <c r="N2511" i="2" s="1"/>
  <c r="F2511" i="2" s="1"/>
  <c r="G2512" i="2"/>
  <c r="G2513" i="2"/>
  <c r="G2514" i="2"/>
  <c r="G2515" i="2"/>
  <c r="K2515" i="2" s="1"/>
  <c r="M2515" i="2" s="1"/>
  <c r="N2515" i="2" s="1"/>
  <c r="F2515" i="2" s="1"/>
  <c r="G2516" i="2"/>
  <c r="G2517" i="2"/>
  <c r="G2518" i="2"/>
  <c r="G2519" i="2"/>
  <c r="K2519" i="2" s="1"/>
  <c r="M2519" i="2" s="1"/>
  <c r="N2519" i="2" s="1"/>
  <c r="F2519" i="2" s="1"/>
  <c r="G2520" i="2"/>
  <c r="G2521" i="2"/>
  <c r="G2522" i="2"/>
  <c r="G2523" i="2"/>
  <c r="K2523" i="2" s="1"/>
  <c r="M2523" i="2" s="1"/>
  <c r="N2523" i="2" s="1"/>
  <c r="F2523" i="2" s="1"/>
  <c r="G2524" i="2"/>
  <c r="G2525" i="2"/>
  <c r="G2526" i="2"/>
  <c r="G2527" i="2"/>
  <c r="K2527" i="2" s="1"/>
  <c r="M2527" i="2" s="1"/>
  <c r="N2527" i="2" s="1"/>
  <c r="F2527" i="2" s="1"/>
  <c r="G2528" i="2"/>
  <c r="G2529" i="2"/>
  <c r="G2530" i="2"/>
  <c r="G2531" i="2"/>
  <c r="K2531" i="2" s="1"/>
  <c r="M2531" i="2" s="1"/>
  <c r="N2531" i="2" s="1"/>
  <c r="F2531" i="2" s="1"/>
  <c r="G2532" i="2"/>
  <c r="G2533" i="2"/>
  <c r="G2534" i="2"/>
  <c r="G2535" i="2"/>
  <c r="K2535" i="2" s="1"/>
  <c r="M2535" i="2" s="1"/>
  <c r="N2535" i="2" s="1"/>
  <c r="F2535" i="2" s="1"/>
  <c r="G2536" i="2"/>
  <c r="G2537" i="2"/>
  <c r="G2538" i="2"/>
  <c r="G2539" i="2"/>
  <c r="K2539" i="2" s="1"/>
  <c r="M2539" i="2" s="1"/>
  <c r="N2539" i="2" s="1"/>
  <c r="F2539" i="2" s="1"/>
  <c r="G2540" i="2"/>
  <c r="G2541" i="2"/>
  <c r="G2542" i="2"/>
  <c r="G2543" i="2"/>
  <c r="K2543" i="2" s="1"/>
  <c r="M2543" i="2" s="1"/>
  <c r="N2543" i="2" s="1"/>
  <c r="F2543" i="2" s="1"/>
  <c r="G2544" i="2"/>
  <c r="G2545" i="2"/>
  <c r="G2546" i="2"/>
  <c r="G2547" i="2"/>
  <c r="K2547" i="2" s="1"/>
  <c r="M2547" i="2" s="1"/>
  <c r="N2547" i="2" s="1"/>
  <c r="F2547" i="2" s="1"/>
  <c r="G2549" i="2"/>
  <c r="G2550" i="2"/>
  <c r="G2551" i="2"/>
  <c r="G2548" i="2"/>
  <c r="G2552" i="2"/>
  <c r="G2553" i="2"/>
  <c r="G2554" i="2"/>
  <c r="G2555" i="2"/>
  <c r="K2555" i="2" s="1"/>
  <c r="M2555" i="2" s="1"/>
  <c r="N2555" i="2" s="1"/>
  <c r="F2555" i="2" s="1"/>
  <c r="G2556" i="2"/>
  <c r="G2557" i="2"/>
  <c r="G2558" i="2"/>
  <c r="G2559" i="2"/>
  <c r="K2559" i="2" s="1"/>
  <c r="M2559" i="2" s="1"/>
  <c r="N2559" i="2" s="1"/>
  <c r="F2559" i="2" s="1"/>
  <c r="G2560" i="2"/>
  <c r="G2561" i="2"/>
  <c r="G2562" i="2"/>
  <c r="G2563" i="2"/>
  <c r="K2563" i="2" s="1"/>
  <c r="M2563" i="2" s="1"/>
  <c r="N2563" i="2" s="1"/>
  <c r="F2563" i="2" s="1"/>
  <c r="G2564" i="2"/>
  <c r="G2565" i="2"/>
  <c r="G2566" i="2"/>
  <c r="G2567" i="2"/>
  <c r="K2567" i="2" s="1"/>
  <c r="M2567" i="2" s="1"/>
  <c r="N2567" i="2" s="1"/>
  <c r="F2567" i="2" s="1"/>
  <c r="G2568" i="2"/>
  <c r="G2569" i="2"/>
  <c r="G2570" i="2"/>
  <c r="G2571" i="2"/>
  <c r="K2571" i="2" s="1"/>
  <c r="G2572" i="2"/>
  <c r="G2573" i="2"/>
  <c r="G2574" i="2"/>
  <c r="G2575" i="2"/>
  <c r="K2575" i="2" s="1"/>
  <c r="G2576" i="2"/>
  <c r="G2577"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9" i="2"/>
  <c r="H348"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2" i="2"/>
  <c r="H871"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9" i="2"/>
  <c r="H968"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1" i="2"/>
  <c r="H1132" i="2"/>
  <c r="H1133" i="2"/>
  <c r="H1134" i="2"/>
  <c r="H1135" i="2"/>
  <c r="H1136" i="2"/>
  <c r="H1137" i="2"/>
  <c r="H1138" i="2"/>
  <c r="H1139" i="2"/>
  <c r="H1140" i="2"/>
  <c r="H1141" i="2"/>
  <c r="H1142" i="2"/>
  <c r="H1143" i="2"/>
  <c r="H1144" i="2"/>
  <c r="H1145" i="2"/>
  <c r="H1146" i="2"/>
  <c r="H1147" i="2"/>
  <c r="H1148" i="2"/>
  <c r="H1149" i="2"/>
  <c r="H1150" i="2"/>
  <c r="H1151" i="2"/>
  <c r="H1152" i="2"/>
  <c r="H1153" i="2"/>
  <c r="H1154" i="2"/>
  <c r="H1155" i="2"/>
  <c r="H1156" i="2"/>
  <c r="H1157"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199" i="2"/>
  <c r="H1200" i="2"/>
  <c r="H1201" i="2"/>
  <c r="H1202" i="2"/>
  <c r="H1203" i="2"/>
  <c r="H1204" i="2"/>
  <c r="H1205" i="2"/>
  <c r="H1206" i="2"/>
  <c r="H1207" i="2"/>
  <c r="H1208" i="2"/>
  <c r="H1209" i="2"/>
  <c r="H1210" i="2"/>
  <c r="H1211" i="2"/>
  <c r="H1212" i="2"/>
  <c r="H1213" i="2"/>
  <c r="H1214" i="2"/>
  <c r="H1215" i="2"/>
  <c r="H1216" i="2"/>
  <c r="H1217" i="2"/>
  <c r="H1218" i="2"/>
  <c r="H1219" i="2"/>
  <c r="H1220" i="2"/>
  <c r="H1221" i="2"/>
  <c r="H1222" i="2"/>
  <c r="H1223" i="2"/>
  <c r="H1224" i="2"/>
  <c r="H1225" i="2"/>
  <c r="H1226" i="2"/>
  <c r="H1227" i="2"/>
  <c r="H1228" i="2"/>
  <c r="H1229" i="2"/>
  <c r="H1230"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H1255" i="2"/>
  <c r="H1256" i="2"/>
  <c r="H1257" i="2"/>
  <c r="H1258" i="2"/>
  <c r="H1259" i="2"/>
  <c r="H1260" i="2"/>
  <c r="H1261" i="2"/>
  <c r="H1262" i="2"/>
  <c r="H1263" i="2"/>
  <c r="H1264" i="2"/>
  <c r="H1265" i="2"/>
  <c r="H1266" i="2"/>
  <c r="H1267" i="2"/>
  <c r="H1268" i="2"/>
  <c r="H1269" i="2"/>
  <c r="H1270" i="2"/>
  <c r="H1271" i="2"/>
  <c r="H1272" i="2"/>
  <c r="H1273" i="2"/>
  <c r="H1274" i="2"/>
  <c r="H1275" i="2"/>
  <c r="H1276" i="2"/>
  <c r="H1277" i="2"/>
  <c r="H1278" i="2"/>
  <c r="H1279" i="2"/>
  <c r="H1280" i="2"/>
  <c r="H1281" i="2"/>
  <c r="H1282" i="2"/>
  <c r="H1283" i="2"/>
  <c r="H1284" i="2"/>
  <c r="H1285" i="2"/>
  <c r="H1286" i="2"/>
  <c r="H1287" i="2"/>
  <c r="H1288" i="2"/>
  <c r="H1289" i="2"/>
  <c r="H1290" i="2"/>
  <c r="H1291" i="2"/>
  <c r="H1292" i="2"/>
  <c r="H1293" i="2"/>
  <c r="H1294" i="2"/>
  <c r="H1295" i="2"/>
  <c r="H1296" i="2"/>
  <c r="H1297" i="2"/>
  <c r="H1298" i="2"/>
  <c r="H1299" i="2"/>
  <c r="H1300" i="2"/>
  <c r="H1301" i="2"/>
  <c r="H1302" i="2"/>
  <c r="H1303" i="2"/>
  <c r="H1304" i="2"/>
  <c r="H1305" i="2"/>
  <c r="H1306" i="2"/>
  <c r="H1307" i="2"/>
  <c r="H1308" i="2"/>
  <c r="H1309" i="2"/>
  <c r="H1310" i="2"/>
  <c r="H1311" i="2"/>
  <c r="H1312" i="2"/>
  <c r="H1313" i="2"/>
  <c r="H1314" i="2"/>
  <c r="H1315" i="2"/>
  <c r="H1316" i="2"/>
  <c r="H1317" i="2"/>
  <c r="H1318" i="2"/>
  <c r="H1319" i="2"/>
  <c r="H1320" i="2"/>
  <c r="H1321" i="2"/>
  <c r="H1322" i="2"/>
  <c r="H1323" i="2"/>
  <c r="H1324" i="2"/>
  <c r="H1325" i="2"/>
  <c r="H1326" i="2"/>
  <c r="H1327" i="2"/>
  <c r="H1328" i="2"/>
  <c r="H1329" i="2"/>
  <c r="H1330" i="2"/>
  <c r="H1331" i="2"/>
  <c r="H1332" i="2"/>
  <c r="H1333" i="2"/>
  <c r="H1334" i="2"/>
  <c r="H1335" i="2"/>
  <c r="H1336" i="2"/>
  <c r="H1337" i="2"/>
  <c r="H1338" i="2"/>
  <c r="H1339" i="2"/>
  <c r="H1340" i="2"/>
  <c r="H1341" i="2"/>
  <c r="H1342" i="2"/>
  <c r="H1343" i="2"/>
  <c r="H1344" i="2"/>
  <c r="H1345" i="2"/>
  <c r="H1346" i="2"/>
  <c r="H1347" i="2"/>
  <c r="H1348" i="2"/>
  <c r="H1349" i="2"/>
  <c r="H1350" i="2"/>
  <c r="H1351" i="2"/>
  <c r="H1352" i="2"/>
  <c r="H1353" i="2"/>
  <c r="H1354" i="2"/>
  <c r="H1355" i="2"/>
  <c r="H1356" i="2"/>
  <c r="H1357" i="2"/>
  <c r="H1358" i="2"/>
  <c r="H1359" i="2"/>
  <c r="H1360" i="2"/>
  <c r="H1361" i="2"/>
  <c r="H1362" i="2"/>
  <c r="H1363" i="2"/>
  <c r="H1364" i="2"/>
  <c r="H1365" i="2"/>
  <c r="H1366" i="2"/>
  <c r="H1367" i="2"/>
  <c r="H1368" i="2"/>
  <c r="H1369" i="2"/>
  <c r="H1370" i="2"/>
  <c r="H1371" i="2"/>
  <c r="H1372" i="2"/>
  <c r="H1373" i="2"/>
  <c r="H1374" i="2"/>
  <c r="H1375" i="2"/>
  <c r="H1376" i="2"/>
  <c r="H1377" i="2"/>
  <c r="H1378" i="2"/>
  <c r="H1379" i="2"/>
  <c r="H1380" i="2"/>
  <c r="H1381" i="2"/>
  <c r="H1382" i="2"/>
  <c r="H1383" i="2"/>
  <c r="H1384" i="2"/>
  <c r="H1385" i="2"/>
  <c r="H1386" i="2"/>
  <c r="H1387" i="2"/>
  <c r="H1388" i="2"/>
  <c r="H1389" i="2"/>
  <c r="H1390" i="2"/>
  <c r="H1391" i="2"/>
  <c r="H1392" i="2"/>
  <c r="H1393" i="2"/>
  <c r="H1394" i="2"/>
  <c r="H1395" i="2"/>
  <c r="H1396" i="2"/>
  <c r="H1397" i="2"/>
  <c r="H1398" i="2"/>
  <c r="H1399" i="2"/>
  <c r="H1400" i="2"/>
  <c r="H1401" i="2"/>
  <c r="H1402" i="2"/>
  <c r="H1403" i="2"/>
  <c r="H1404" i="2"/>
  <c r="H1405" i="2"/>
  <c r="H1406" i="2"/>
  <c r="H1407" i="2"/>
  <c r="H1408"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3" i="2"/>
  <c r="H1474" i="2"/>
  <c r="H1475" i="2"/>
  <c r="H1476" i="2"/>
  <c r="H1477" i="2"/>
  <c r="H1478" i="2"/>
  <c r="H1479" i="2"/>
  <c r="H1480" i="2"/>
  <c r="H1481" i="2"/>
  <c r="H1482" i="2"/>
  <c r="H1483" i="2"/>
  <c r="H1484" i="2"/>
  <c r="H1485" i="2"/>
  <c r="H1486" i="2"/>
  <c r="H1487" i="2"/>
  <c r="H1488" i="2"/>
  <c r="H1489" i="2"/>
  <c r="H1490" i="2"/>
  <c r="H1491" i="2"/>
  <c r="H1492" i="2"/>
  <c r="H1493" i="2"/>
  <c r="H1494" i="2"/>
  <c r="H1495" i="2"/>
  <c r="H1496" i="2"/>
  <c r="H1497" i="2"/>
  <c r="H1498" i="2"/>
  <c r="H1499" i="2"/>
  <c r="H1500" i="2"/>
  <c r="H1501" i="2"/>
  <c r="H1502" i="2"/>
  <c r="H1503" i="2"/>
  <c r="H1504" i="2"/>
  <c r="H1505" i="2"/>
  <c r="H1506" i="2"/>
  <c r="H1507" i="2"/>
  <c r="H1508" i="2"/>
  <c r="H1509" i="2"/>
  <c r="H1510" i="2"/>
  <c r="H1511" i="2"/>
  <c r="H1512" i="2"/>
  <c r="H1513" i="2"/>
  <c r="H1514" i="2"/>
  <c r="H1515" i="2"/>
  <c r="H1516" i="2"/>
  <c r="H1517" i="2"/>
  <c r="H1518" i="2"/>
  <c r="H1519" i="2"/>
  <c r="H1520" i="2"/>
  <c r="H1521" i="2"/>
  <c r="H1522" i="2"/>
  <c r="H1523" i="2"/>
  <c r="H1524" i="2"/>
  <c r="H1525" i="2"/>
  <c r="H1526" i="2"/>
  <c r="H1527" i="2"/>
  <c r="H1528" i="2"/>
  <c r="H1529" i="2"/>
  <c r="H1530" i="2"/>
  <c r="H1531" i="2"/>
  <c r="H1532" i="2"/>
  <c r="H1533" i="2"/>
  <c r="H1534" i="2"/>
  <c r="H1535" i="2"/>
  <c r="H1536" i="2"/>
  <c r="H1537" i="2"/>
  <c r="H1538" i="2"/>
  <c r="H1539" i="2"/>
  <c r="H1540" i="2"/>
  <c r="H1541" i="2"/>
  <c r="H1542" i="2"/>
  <c r="H1543" i="2"/>
  <c r="H1544" i="2"/>
  <c r="H1545" i="2"/>
  <c r="H1546" i="2"/>
  <c r="H1547" i="2"/>
  <c r="H1548" i="2"/>
  <c r="H1549" i="2"/>
  <c r="H1550" i="2"/>
  <c r="H1551" i="2"/>
  <c r="H1552" i="2"/>
  <c r="H1553" i="2"/>
  <c r="H1554" i="2"/>
  <c r="H1555" i="2"/>
  <c r="H1556" i="2"/>
  <c r="H1557" i="2"/>
  <c r="H1558" i="2"/>
  <c r="H1559" i="2"/>
  <c r="H1560" i="2"/>
  <c r="H1561" i="2"/>
  <c r="H1562" i="2"/>
  <c r="H1563" i="2"/>
  <c r="H1564" i="2"/>
  <c r="H1565" i="2"/>
  <c r="H1566" i="2"/>
  <c r="H1567" i="2"/>
  <c r="H1568" i="2"/>
  <c r="H1569" i="2"/>
  <c r="H1570" i="2"/>
  <c r="H1571" i="2"/>
  <c r="H1572" i="2"/>
  <c r="H1573" i="2"/>
  <c r="H1574" i="2"/>
  <c r="H1575" i="2"/>
  <c r="H1576" i="2"/>
  <c r="H1577" i="2"/>
  <c r="H1578" i="2"/>
  <c r="H1579" i="2"/>
  <c r="H1580" i="2"/>
  <c r="H1581" i="2"/>
  <c r="H1582" i="2"/>
  <c r="H1583" i="2"/>
  <c r="H1584" i="2"/>
  <c r="H1585" i="2"/>
  <c r="H1586" i="2"/>
  <c r="H1587" i="2"/>
  <c r="H1588" i="2"/>
  <c r="H1589" i="2"/>
  <c r="H1590" i="2"/>
  <c r="H1591" i="2"/>
  <c r="H1592" i="2"/>
  <c r="H1593" i="2"/>
  <c r="H1594" i="2"/>
  <c r="H1595" i="2"/>
  <c r="H1596" i="2"/>
  <c r="H1597" i="2"/>
  <c r="H1598" i="2"/>
  <c r="H1599" i="2"/>
  <c r="H1600" i="2"/>
  <c r="H1601" i="2"/>
  <c r="H1602" i="2"/>
  <c r="H1603" i="2"/>
  <c r="H1604" i="2"/>
  <c r="H1605" i="2"/>
  <c r="H1606" i="2"/>
  <c r="H1607" i="2"/>
  <c r="H1608" i="2"/>
  <c r="H1609" i="2"/>
  <c r="H1610" i="2"/>
  <c r="H1611" i="2"/>
  <c r="H1612" i="2"/>
  <c r="H1613" i="2"/>
  <c r="H1614" i="2"/>
  <c r="H1615" i="2"/>
  <c r="H1616" i="2"/>
  <c r="H1617" i="2"/>
  <c r="H1618" i="2"/>
  <c r="H1619" i="2"/>
  <c r="H1620" i="2"/>
  <c r="H1621" i="2"/>
  <c r="H1622" i="2"/>
  <c r="H1623" i="2"/>
  <c r="H1624" i="2"/>
  <c r="H1625" i="2"/>
  <c r="H1626" i="2"/>
  <c r="H1627" i="2"/>
  <c r="H1628" i="2"/>
  <c r="H1629" i="2"/>
  <c r="H1630" i="2"/>
  <c r="H1631" i="2"/>
  <c r="H1632" i="2"/>
  <c r="H1633" i="2"/>
  <c r="H1634" i="2"/>
  <c r="H1635" i="2"/>
  <c r="H1636" i="2"/>
  <c r="H1637" i="2"/>
  <c r="H1638" i="2"/>
  <c r="H1639" i="2"/>
  <c r="H1640" i="2"/>
  <c r="H1641" i="2"/>
  <c r="H1642" i="2"/>
  <c r="H1643" i="2"/>
  <c r="H1644" i="2"/>
  <c r="H1645" i="2"/>
  <c r="H1646" i="2"/>
  <c r="H1647" i="2"/>
  <c r="H1648" i="2"/>
  <c r="H1649" i="2"/>
  <c r="H1650" i="2"/>
  <c r="H1651" i="2"/>
  <c r="H1652" i="2"/>
  <c r="H1653" i="2"/>
  <c r="H1654" i="2"/>
  <c r="H1655" i="2"/>
  <c r="H1656" i="2"/>
  <c r="H1657" i="2"/>
  <c r="H1658" i="2"/>
  <c r="H1659" i="2"/>
  <c r="H1660" i="2"/>
  <c r="H1661" i="2"/>
  <c r="H1662" i="2"/>
  <c r="H1663" i="2"/>
  <c r="H1664" i="2"/>
  <c r="H1665" i="2"/>
  <c r="H1666" i="2"/>
  <c r="H1667" i="2"/>
  <c r="H1669" i="2"/>
  <c r="H1668" i="2"/>
  <c r="K1668" i="2" s="1"/>
  <c r="M1668" i="2" s="1"/>
  <c r="N1668" i="2" s="1"/>
  <c r="F1668" i="2" s="1"/>
  <c r="H1670" i="2"/>
  <c r="H1671" i="2"/>
  <c r="H1672" i="2"/>
  <c r="H1673" i="2"/>
  <c r="H1674" i="2"/>
  <c r="H1675" i="2"/>
  <c r="H1676" i="2"/>
  <c r="H1677" i="2"/>
  <c r="H1678" i="2"/>
  <c r="H1679" i="2"/>
  <c r="H1680" i="2"/>
  <c r="H1681" i="2"/>
  <c r="H1682" i="2"/>
  <c r="H1684" i="2"/>
  <c r="H1683" i="2"/>
  <c r="H1685" i="2"/>
  <c r="H1686" i="2"/>
  <c r="H1687" i="2"/>
  <c r="H1688" i="2"/>
  <c r="H1689" i="2"/>
  <c r="H1690" i="2"/>
  <c r="H1691" i="2"/>
  <c r="H1692" i="2"/>
  <c r="H1693" i="2"/>
  <c r="H1694" i="2"/>
  <c r="H1695" i="2"/>
  <c r="H1696" i="2"/>
  <c r="H1697" i="2"/>
  <c r="H1698" i="2"/>
  <c r="H1699" i="2"/>
  <c r="H1700" i="2"/>
  <c r="H1701" i="2"/>
  <c r="H1702" i="2"/>
  <c r="H1703" i="2"/>
  <c r="H1704" i="2"/>
  <c r="H1705" i="2"/>
  <c r="H1706" i="2"/>
  <c r="H1707" i="2"/>
  <c r="H1708" i="2"/>
  <c r="H1709" i="2"/>
  <c r="H1710" i="2"/>
  <c r="H1711" i="2"/>
  <c r="H1712" i="2"/>
  <c r="H1713" i="2"/>
  <c r="H1714" i="2"/>
  <c r="H1715" i="2"/>
  <c r="H1716" i="2"/>
  <c r="H1717" i="2"/>
  <c r="H1718" i="2"/>
  <c r="H1719" i="2"/>
  <c r="H1720" i="2"/>
  <c r="H1721" i="2"/>
  <c r="H1722" i="2"/>
  <c r="H1723" i="2"/>
  <c r="H1724" i="2"/>
  <c r="H1725" i="2"/>
  <c r="H1726" i="2"/>
  <c r="H1727" i="2"/>
  <c r="H1728" i="2"/>
  <c r="H1729" i="2"/>
  <c r="H1730" i="2"/>
  <c r="H1731" i="2"/>
  <c r="H1732" i="2"/>
  <c r="H1733" i="2"/>
  <c r="H1734" i="2"/>
  <c r="H1735" i="2"/>
  <c r="H1736" i="2"/>
  <c r="H1737" i="2"/>
  <c r="H1738" i="2"/>
  <c r="H1739" i="2"/>
  <c r="H1740" i="2"/>
  <c r="H1741" i="2"/>
  <c r="H1742" i="2"/>
  <c r="H1743" i="2"/>
  <c r="H1744" i="2"/>
  <c r="H1745" i="2"/>
  <c r="H1746" i="2"/>
  <c r="H1748" i="2"/>
  <c r="H1747" i="2"/>
  <c r="H1749" i="2"/>
  <c r="H1750" i="2"/>
  <c r="H1751" i="2"/>
  <c r="H1752" i="2"/>
  <c r="H1753" i="2"/>
  <c r="H1754" i="2"/>
  <c r="H1755" i="2"/>
  <c r="H1756" i="2"/>
  <c r="H1757" i="2"/>
  <c r="H1758" i="2"/>
  <c r="H1759" i="2"/>
  <c r="H1760" i="2"/>
  <c r="H1761" i="2"/>
  <c r="H1762" i="2"/>
  <c r="H1763" i="2"/>
  <c r="H1764" i="2"/>
  <c r="H1765" i="2"/>
  <c r="H1766" i="2"/>
  <c r="H1767" i="2"/>
  <c r="H1768" i="2"/>
  <c r="H1769" i="2"/>
  <c r="H1770" i="2"/>
  <c r="H1771" i="2"/>
  <c r="H1772" i="2"/>
  <c r="H1773" i="2"/>
  <c r="H1774" i="2"/>
  <c r="H1775" i="2"/>
  <c r="H1776" i="2"/>
  <c r="H1777" i="2"/>
  <c r="H1778" i="2"/>
  <c r="H1779" i="2"/>
  <c r="H1780" i="2"/>
  <c r="H1781" i="2"/>
  <c r="H1782" i="2"/>
  <c r="H1783" i="2"/>
  <c r="H1784" i="2"/>
  <c r="H1785" i="2"/>
  <c r="H1786" i="2"/>
  <c r="H1787" i="2"/>
  <c r="H1788" i="2"/>
  <c r="H1789" i="2"/>
  <c r="H1790" i="2"/>
  <c r="H1791" i="2"/>
  <c r="H1792" i="2"/>
  <c r="H1793" i="2"/>
  <c r="H1794" i="2"/>
  <c r="H1795" i="2"/>
  <c r="H1796" i="2"/>
  <c r="H1797" i="2"/>
  <c r="H1798" i="2"/>
  <c r="H1799" i="2"/>
  <c r="H1800" i="2"/>
  <c r="H1801" i="2"/>
  <c r="H1803" i="2"/>
  <c r="H1802" i="2"/>
  <c r="H1804" i="2"/>
  <c r="H1805" i="2"/>
  <c r="H1806" i="2"/>
  <c r="H1807" i="2"/>
  <c r="H1808" i="2"/>
  <c r="H1809" i="2"/>
  <c r="H1810" i="2"/>
  <c r="H1811" i="2"/>
  <c r="H1812" i="2"/>
  <c r="H1813" i="2"/>
  <c r="H1814" i="2"/>
  <c r="H1815" i="2"/>
  <c r="H1816" i="2"/>
  <c r="H1817" i="2"/>
  <c r="H1818" i="2"/>
  <c r="H1819" i="2"/>
  <c r="H1820" i="2"/>
  <c r="H1821" i="2"/>
  <c r="H1822" i="2"/>
  <c r="H1823" i="2"/>
  <c r="H1824" i="2"/>
  <c r="H1825" i="2"/>
  <c r="H1826" i="2"/>
  <c r="H1827" i="2"/>
  <c r="H1828" i="2"/>
  <c r="H1829" i="2"/>
  <c r="H1830" i="2"/>
  <c r="H1831" i="2"/>
  <c r="H1832" i="2"/>
  <c r="H1833" i="2"/>
  <c r="H1834" i="2"/>
  <c r="H1835" i="2"/>
  <c r="H1836" i="2"/>
  <c r="H1837" i="2"/>
  <c r="H1838" i="2"/>
  <c r="H1839" i="2"/>
  <c r="H1840" i="2"/>
  <c r="H1841" i="2"/>
  <c r="H1842" i="2"/>
  <c r="H1843" i="2"/>
  <c r="H1844" i="2"/>
  <c r="H1845" i="2"/>
  <c r="H1846" i="2"/>
  <c r="H1847" i="2"/>
  <c r="H1848" i="2"/>
  <c r="H1849" i="2"/>
  <c r="H1850" i="2"/>
  <c r="H1851" i="2"/>
  <c r="H1852" i="2"/>
  <c r="H1853" i="2"/>
  <c r="H1854" i="2"/>
  <c r="H1855" i="2"/>
  <c r="H1856" i="2"/>
  <c r="H1857" i="2"/>
  <c r="H1858" i="2"/>
  <c r="H1859" i="2"/>
  <c r="H1860" i="2"/>
  <c r="H1861" i="2"/>
  <c r="H1862" i="2"/>
  <c r="H1863" i="2"/>
  <c r="H1864" i="2"/>
  <c r="H1865" i="2"/>
  <c r="H1866" i="2"/>
  <c r="H1867" i="2"/>
  <c r="H1868" i="2"/>
  <c r="H1869" i="2"/>
  <c r="H1870" i="2"/>
  <c r="H1871" i="2"/>
  <c r="H1872" i="2"/>
  <c r="H1873" i="2"/>
  <c r="H1874" i="2"/>
  <c r="H1875" i="2"/>
  <c r="H1876" i="2"/>
  <c r="H1877" i="2"/>
  <c r="H1878" i="2"/>
  <c r="H1879" i="2"/>
  <c r="H1880" i="2"/>
  <c r="H1881" i="2"/>
  <c r="H1882" i="2"/>
  <c r="H1883" i="2"/>
  <c r="H1884" i="2"/>
  <c r="H1885" i="2"/>
  <c r="H1886" i="2"/>
  <c r="H1887" i="2"/>
  <c r="H1888" i="2"/>
  <c r="H1889" i="2"/>
  <c r="H1890" i="2"/>
  <c r="H1891" i="2"/>
  <c r="H1892" i="2"/>
  <c r="H1893" i="2"/>
  <c r="H1894" i="2"/>
  <c r="H1895" i="2"/>
  <c r="H1896" i="2"/>
  <c r="H1897" i="2"/>
  <c r="H1898" i="2"/>
  <c r="H1899" i="2"/>
  <c r="H1900" i="2"/>
  <c r="H1901" i="2"/>
  <c r="H1902" i="2"/>
  <c r="H1903" i="2"/>
  <c r="H1904" i="2"/>
  <c r="H1905" i="2"/>
  <c r="H1906" i="2"/>
  <c r="H1907" i="2"/>
  <c r="H1908" i="2"/>
  <c r="H1909" i="2"/>
  <c r="K1909" i="2" s="1"/>
  <c r="M1909" i="2" s="1"/>
  <c r="N1909" i="2" s="1"/>
  <c r="F1909" i="2" s="1"/>
  <c r="H1910" i="2"/>
  <c r="H1912" i="2"/>
  <c r="H1911" i="2"/>
  <c r="H1913" i="2"/>
  <c r="H1914" i="2"/>
  <c r="H1915" i="2"/>
  <c r="H1916" i="2"/>
  <c r="H1917" i="2"/>
  <c r="H1918" i="2"/>
  <c r="H1919" i="2"/>
  <c r="H1920" i="2"/>
  <c r="H1921" i="2"/>
  <c r="H1922" i="2"/>
  <c r="H1923" i="2"/>
  <c r="H1924" i="2"/>
  <c r="H1925" i="2"/>
  <c r="H1926" i="2"/>
  <c r="H1927" i="2"/>
  <c r="H1928" i="2"/>
  <c r="H1929" i="2"/>
  <c r="H1930" i="2"/>
  <c r="H1931" i="2"/>
  <c r="H1932" i="2"/>
  <c r="H1933" i="2"/>
  <c r="H1934" i="2"/>
  <c r="H1935" i="2"/>
  <c r="H1936" i="2"/>
  <c r="H1937" i="2"/>
  <c r="H1938" i="2"/>
  <c r="H1939" i="2"/>
  <c r="H1940" i="2"/>
  <c r="H1941" i="2"/>
  <c r="H1942" i="2"/>
  <c r="H1943" i="2"/>
  <c r="H1944" i="2"/>
  <c r="H1945" i="2"/>
  <c r="H1946" i="2"/>
  <c r="H1947" i="2"/>
  <c r="H1948" i="2"/>
  <c r="H1949" i="2"/>
  <c r="H1950" i="2"/>
  <c r="H1951" i="2"/>
  <c r="H1952" i="2"/>
  <c r="H1953" i="2"/>
  <c r="H1954" i="2"/>
  <c r="H1955" i="2"/>
  <c r="H1956" i="2"/>
  <c r="H1957" i="2"/>
  <c r="H1958" i="2"/>
  <c r="H1959" i="2"/>
  <c r="H1960" i="2"/>
  <c r="H1961" i="2"/>
  <c r="H1962" i="2"/>
  <c r="H1963" i="2"/>
  <c r="H1964" i="2"/>
  <c r="H1965" i="2"/>
  <c r="H1966" i="2"/>
  <c r="H1967" i="2"/>
  <c r="H1968" i="2"/>
  <c r="H1969" i="2"/>
  <c r="H1970" i="2"/>
  <c r="H1971" i="2"/>
  <c r="H1972" i="2"/>
  <c r="H1973" i="2"/>
  <c r="K1973" i="2" s="1"/>
  <c r="M1973" i="2" s="1"/>
  <c r="N1973" i="2" s="1"/>
  <c r="F1973" i="2" s="1"/>
  <c r="H1974" i="2"/>
  <c r="H1975" i="2"/>
  <c r="H1976" i="2"/>
  <c r="H1977" i="2"/>
  <c r="H1978" i="2"/>
  <c r="H1979" i="2"/>
  <c r="H1980" i="2"/>
  <c r="H1981" i="2"/>
  <c r="H1982" i="2"/>
  <c r="H1983" i="2"/>
  <c r="H1984" i="2"/>
  <c r="H1985" i="2"/>
  <c r="H1986" i="2"/>
  <c r="H1987" i="2"/>
  <c r="H1988" i="2"/>
  <c r="H1990" i="2"/>
  <c r="K1990" i="2" s="1"/>
  <c r="M1990" i="2" s="1"/>
  <c r="N1990" i="2" s="1"/>
  <c r="F1990" i="2" s="1"/>
  <c r="H1989" i="2"/>
  <c r="H1991" i="2"/>
  <c r="H1992" i="2"/>
  <c r="H1993" i="2"/>
  <c r="H1994" i="2"/>
  <c r="H1995" i="2"/>
  <c r="H1996" i="2"/>
  <c r="H1997" i="2"/>
  <c r="H1998" i="2"/>
  <c r="H1999" i="2"/>
  <c r="H2000" i="2"/>
  <c r="H2001" i="2"/>
  <c r="H2002" i="2"/>
  <c r="H2003" i="2"/>
  <c r="H2004" i="2"/>
  <c r="H2005" i="2"/>
  <c r="H2006" i="2"/>
  <c r="H2007" i="2"/>
  <c r="H2008" i="2"/>
  <c r="H2009" i="2"/>
  <c r="H2010" i="2"/>
  <c r="H2011" i="2"/>
  <c r="H2012" i="2"/>
  <c r="H2013" i="2"/>
  <c r="H2014" i="2"/>
  <c r="H2015" i="2"/>
  <c r="H2016" i="2"/>
  <c r="H2017" i="2"/>
  <c r="H2018" i="2"/>
  <c r="H2019" i="2"/>
  <c r="H2020" i="2"/>
  <c r="H2021" i="2"/>
  <c r="H2022" i="2"/>
  <c r="H2023" i="2"/>
  <c r="H2024" i="2"/>
  <c r="H2025" i="2"/>
  <c r="H2026" i="2"/>
  <c r="H2027" i="2"/>
  <c r="H2028" i="2"/>
  <c r="H2029" i="2"/>
  <c r="H2030" i="2"/>
  <c r="H2031" i="2"/>
  <c r="H2032" i="2"/>
  <c r="H2033" i="2"/>
  <c r="H2034" i="2"/>
  <c r="H2035" i="2"/>
  <c r="H2036" i="2"/>
  <c r="H2037" i="2"/>
  <c r="H2038" i="2"/>
  <c r="H2039" i="2"/>
  <c r="H2041" i="2"/>
  <c r="H2040" i="2"/>
  <c r="K2040" i="2" s="1"/>
  <c r="M2040" i="2" s="1"/>
  <c r="N2040" i="2" s="1"/>
  <c r="F2040" i="2" s="1"/>
  <c r="H2042" i="2"/>
  <c r="H2043" i="2"/>
  <c r="H2044" i="2"/>
  <c r="H2045" i="2"/>
  <c r="H2046" i="2"/>
  <c r="H2047" i="2"/>
  <c r="H2048" i="2"/>
  <c r="H2049" i="2"/>
  <c r="H2050" i="2"/>
  <c r="H2051" i="2"/>
  <c r="H2052" i="2"/>
  <c r="H2053" i="2"/>
  <c r="H2054" i="2"/>
  <c r="H2055" i="2"/>
  <c r="H2056" i="2"/>
  <c r="H2057" i="2"/>
  <c r="H2058" i="2"/>
  <c r="H2059" i="2"/>
  <c r="H2060" i="2"/>
  <c r="H2061" i="2"/>
  <c r="H2062" i="2"/>
  <c r="H2063" i="2"/>
  <c r="H2064" i="2"/>
  <c r="H2065" i="2"/>
  <c r="H2066" i="2"/>
  <c r="H2067" i="2"/>
  <c r="H2068" i="2"/>
  <c r="H2069" i="2"/>
  <c r="H2070" i="2"/>
  <c r="H2071" i="2"/>
  <c r="H2072" i="2"/>
  <c r="H2073" i="2"/>
  <c r="H2074" i="2"/>
  <c r="H2075" i="2"/>
  <c r="H2076" i="2"/>
  <c r="H2077" i="2"/>
  <c r="H2078" i="2"/>
  <c r="H2079" i="2"/>
  <c r="H2080" i="2"/>
  <c r="H2081" i="2"/>
  <c r="H2082" i="2"/>
  <c r="H2083" i="2"/>
  <c r="H2084" i="2"/>
  <c r="H2085" i="2"/>
  <c r="H2086" i="2"/>
  <c r="H2087" i="2"/>
  <c r="H2088" i="2"/>
  <c r="H2089" i="2"/>
  <c r="H2090" i="2"/>
  <c r="H2091" i="2"/>
  <c r="H2092" i="2"/>
  <c r="H2093" i="2"/>
  <c r="H2094" i="2"/>
  <c r="H2095" i="2"/>
  <c r="H2096" i="2"/>
  <c r="H2097" i="2"/>
  <c r="H2098" i="2"/>
  <c r="H2099" i="2"/>
  <c r="H2100" i="2"/>
  <c r="H2101" i="2"/>
  <c r="H2102" i="2"/>
  <c r="H2103" i="2"/>
  <c r="H2104" i="2"/>
  <c r="H2105" i="2"/>
  <c r="H2106" i="2"/>
  <c r="H2107" i="2"/>
  <c r="H2108" i="2"/>
  <c r="H2109" i="2"/>
  <c r="H2110" i="2"/>
  <c r="H2111" i="2"/>
  <c r="H2112" i="2"/>
  <c r="H2113" i="2"/>
  <c r="H2114" i="2"/>
  <c r="H2115" i="2"/>
  <c r="H2116" i="2"/>
  <c r="H2118" i="2"/>
  <c r="H2117" i="2"/>
  <c r="H2119" i="2"/>
  <c r="H2120" i="2"/>
  <c r="H2121" i="2"/>
  <c r="H2122" i="2"/>
  <c r="H2123" i="2"/>
  <c r="H2124" i="2"/>
  <c r="H2125" i="2"/>
  <c r="K2125" i="2" s="1"/>
  <c r="M2125" i="2" s="1"/>
  <c r="N2125" i="2" s="1"/>
  <c r="F2125" i="2" s="1"/>
  <c r="H2126" i="2"/>
  <c r="H2127" i="2"/>
  <c r="H2128" i="2"/>
  <c r="H2129" i="2"/>
  <c r="H2130" i="2"/>
  <c r="H2131" i="2"/>
  <c r="H2132" i="2"/>
  <c r="H2133" i="2"/>
  <c r="H2134" i="2"/>
  <c r="H2135" i="2"/>
  <c r="H2136" i="2"/>
  <c r="H2137" i="2"/>
  <c r="H2138" i="2"/>
  <c r="H2139" i="2"/>
  <c r="H2140" i="2"/>
  <c r="H2141" i="2"/>
  <c r="H2142" i="2"/>
  <c r="H2143" i="2"/>
  <c r="H2144" i="2"/>
  <c r="H2145" i="2"/>
  <c r="H2146" i="2"/>
  <c r="H2147" i="2"/>
  <c r="H2148" i="2"/>
  <c r="H2149" i="2"/>
  <c r="H2150" i="2"/>
  <c r="H2151" i="2"/>
  <c r="H2152" i="2"/>
  <c r="H2153" i="2"/>
  <c r="H2154" i="2"/>
  <c r="H2155" i="2"/>
  <c r="H2156" i="2"/>
  <c r="H2157" i="2"/>
  <c r="H2158" i="2"/>
  <c r="H2159" i="2"/>
  <c r="H2160" i="2"/>
  <c r="H2161" i="2"/>
  <c r="H2162" i="2"/>
  <c r="H2163" i="2"/>
  <c r="H2164" i="2"/>
  <c r="H2165" i="2"/>
  <c r="H2166" i="2"/>
  <c r="H2167" i="2"/>
  <c r="H2168" i="2"/>
  <c r="H2169" i="2"/>
  <c r="H2170" i="2"/>
  <c r="H2171" i="2"/>
  <c r="H2172" i="2"/>
  <c r="H2173" i="2"/>
  <c r="H2174" i="2"/>
  <c r="H2175" i="2"/>
  <c r="H2176" i="2"/>
  <c r="H2177" i="2"/>
  <c r="H2178" i="2"/>
  <c r="H2179" i="2"/>
  <c r="H2180" i="2"/>
  <c r="H2181" i="2"/>
  <c r="H2182" i="2"/>
  <c r="H2183" i="2"/>
  <c r="H2184" i="2"/>
  <c r="H2185" i="2"/>
  <c r="H2186" i="2"/>
  <c r="H2187" i="2"/>
  <c r="H2188" i="2"/>
  <c r="H2189" i="2"/>
  <c r="H2190" i="2"/>
  <c r="H2191" i="2"/>
  <c r="H2192" i="2"/>
  <c r="H2193" i="2"/>
  <c r="H2194" i="2"/>
  <c r="H2195" i="2"/>
  <c r="H2196" i="2"/>
  <c r="H2197" i="2"/>
  <c r="H2198" i="2"/>
  <c r="H2199" i="2"/>
  <c r="H2200" i="2"/>
  <c r="H2201" i="2"/>
  <c r="H2202" i="2"/>
  <c r="H2203" i="2"/>
  <c r="H2204" i="2"/>
  <c r="H2205" i="2"/>
  <c r="H2206" i="2"/>
  <c r="H2207" i="2"/>
  <c r="H2208" i="2"/>
  <c r="H2209" i="2"/>
  <c r="H2210" i="2"/>
  <c r="H2211" i="2"/>
  <c r="H2212" i="2"/>
  <c r="H2213" i="2"/>
  <c r="H2214" i="2"/>
  <c r="H2215" i="2"/>
  <c r="H2216" i="2"/>
  <c r="H2217" i="2"/>
  <c r="H2218" i="2"/>
  <c r="H2219" i="2"/>
  <c r="H2220" i="2"/>
  <c r="H2221" i="2"/>
  <c r="H2222" i="2"/>
  <c r="H2223" i="2"/>
  <c r="H2224" i="2"/>
  <c r="H2225" i="2"/>
  <c r="H2226" i="2"/>
  <c r="H2227" i="2"/>
  <c r="H2228" i="2"/>
  <c r="H2229" i="2"/>
  <c r="H2230" i="2"/>
  <c r="H2231" i="2"/>
  <c r="H2232" i="2"/>
  <c r="H2233" i="2"/>
  <c r="H2234" i="2"/>
  <c r="H2235" i="2"/>
  <c r="H2236" i="2"/>
  <c r="H2237" i="2"/>
  <c r="H2238" i="2"/>
  <c r="H2239" i="2"/>
  <c r="H2240" i="2"/>
  <c r="H2241" i="2"/>
  <c r="H2242" i="2"/>
  <c r="H2243" i="2"/>
  <c r="H2244" i="2"/>
  <c r="H2245" i="2"/>
  <c r="H2246" i="2"/>
  <c r="H2247" i="2"/>
  <c r="H2248" i="2"/>
  <c r="H2249" i="2"/>
  <c r="K2249" i="2" s="1"/>
  <c r="M2249" i="2" s="1"/>
  <c r="N2249" i="2" s="1"/>
  <c r="F2249" i="2" s="1"/>
  <c r="H2250" i="2"/>
  <c r="H2251" i="2"/>
  <c r="H2252" i="2"/>
  <c r="H2253" i="2"/>
  <c r="H2254" i="2"/>
  <c r="H2255" i="2"/>
  <c r="H2256" i="2"/>
  <c r="H2257" i="2"/>
  <c r="H2258" i="2"/>
  <c r="H2259" i="2"/>
  <c r="H2260" i="2"/>
  <c r="H2261" i="2"/>
  <c r="H2262" i="2"/>
  <c r="H2263" i="2"/>
  <c r="H2264" i="2"/>
  <c r="H2265" i="2"/>
  <c r="H2266" i="2"/>
  <c r="H2267" i="2"/>
  <c r="H2268" i="2"/>
  <c r="H2269" i="2"/>
  <c r="H2270" i="2"/>
  <c r="H2271" i="2"/>
  <c r="H2272" i="2"/>
  <c r="H2273" i="2"/>
  <c r="H2274" i="2"/>
  <c r="H2275" i="2"/>
  <c r="H2276" i="2"/>
  <c r="H2277" i="2"/>
  <c r="H2278" i="2"/>
  <c r="H2279" i="2"/>
  <c r="H2280" i="2"/>
  <c r="H2281" i="2"/>
  <c r="H2282" i="2"/>
  <c r="H2283" i="2"/>
  <c r="H2284" i="2"/>
  <c r="H2285" i="2"/>
  <c r="H2286" i="2"/>
  <c r="H2287" i="2"/>
  <c r="H2288" i="2"/>
  <c r="H2289" i="2"/>
  <c r="H2290" i="2"/>
  <c r="H2291" i="2"/>
  <c r="H2292" i="2"/>
  <c r="H2293" i="2"/>
  <c r="H2294" i="2"/>
  <c r="H2295" i="2"/>
  <c r="H2296" i="2"/>
  <c r="H2297" i="2"/>
  <c r="H2298" i="2"/>
  <c r="H2299" i="2"/>
  <c r="H2300" i="2"/>
  <c r="H2301" i="2"/>
  <c r="H2302" i="2"/>
  <c r="H2303" i="2"/>
  <c r="H2304" i="2"/>
  <c r="H2305" i="2"/>
  <c r="H2306" i="2"/>
  <c r="H2307" i="2"/>
  <c r="H2308" i="2"/>
  <c r="H2309" i="2"/>
  <c r="H2310" i="2"/>
  <c r="H2311" i="2"/>
  <c r="H2312" i="2"/>
  <c r="H2313" i="2"/>
  <c r="H2314" i="2"/>
  <c r="H2315" i="2"/>
  <c r="H2316" i="2"/>
  <c r="H2317" i="2"/>
  <c r="H2318" i="2"/>
  <c r="H2319" i="2"/>
  <c r="H2320" i="2"/>
  <c r="H2321" i="2"/>
  <c r="H2322" i="2"/>
  <c r="H2323" i="2"/>
  <c r="H2324" i="2"/>
  <c r="H2325" i="2"/>
  <c r="H2326" i="2"/>
  <c r="H2327" i="2"/>
  <c r="H2328" i="2"/>
  <c r="H2329" i="2"/>
  <c r="H2330" i="2"/>
  <c r="H2331" i="2"/>
  <c r="H2332" i="2"/>
  <c r="H2333" i="2"/>
  <c r="H2334" i="2"/>
  <c r="H2335" i="2"/>
  <c r="H2336" i="2"/>
  <c r="H2337" i="2"/>
  <c r="H2338" i="2"/>
  <c r="H2339" i="2"/>
  <c r="H2340" i="2"/>
  <c r="H2341" i="2"/>
  <c r="H2342" i="2"/>
  <c r="H2343" i="2"/>
  <c r="H2344" i="2"/>
  <c r="H2345" i="2"/>
  <c r="H2346" i="2"/>
  <c r="H2347" i="2"/>
  <c r="H2348" i="2"/>
  <c r="H2349" i="2"/>
  <c r="H2350" i="2"/>
  <c r="H2351" i="2"/>
  <c r="H2352" i="2"/>
  <c r="H2353" i="2"/>
  <c r="H2354" i="2"/>
  <c r="H2355" i="2"/>
  <c r="H2356" i="2"/>
  <c r="H2357" i="2"/>
  <c r="H2358" i="2"/>
  <c r="H2359" i="2"/>
  <c r="H2360" i="2"/>
  <c r="H2361" i="2"/>
  <c r="H2362" i="2"/>
  <c r="H2363" i="2"/>
  <c r="H2364" i="2"/>
  <c r="H2365" i="2"/>
  <c r="H2366" i="2"/>
  <c r="H2367" i="2"/>
  <c r="H2368" i="2"/>
  <c r="H2369" i="2"/>
  <c r="H2370" i="2"/>
  <c r="H2371" i="2"/>
  <c r="H2372" i="2"/>
  <c r="H2373" i="2"/>
  <c r="H2374" i="2"/>
  <c r="H2375" i="2"/>
  <c r="H2376" i="2"/>
  <c r="H2377" i="2"/>
  <c r="H2378" i="2"/>
  <c r="H2379" i="2"/>
  <c r="H2380" i="2"/>
  <c r="H2381" i="2"/>
  <c r="H2382" i="2"/>
  <c r="H2383" i="2"/>
  <c r="H2384" i="2"/>
  <c r="H2385" i="2"/>
  <c r="H2386" i="2"/>
  <c r="H2387" i="2"/>
  <c r="H2388" i="2"/>
  <c r="H2389" i="2"/>
  <c r="H2390" i="2"/>
  <c r="H2391" i="2"/>
  <c r="H2392" i="2"/>
  <c r="H2393" i="2"/>
  <c r="H2394" i="2"/>
  <c r="H2395" i="2"/>
  <c r="H2396" i="2"/>
  <c r="H2397" i="2"/>
  <c r="H2398" i="2"/>
  <c r="H2399" i="2"/>
  <c r="H2400" i="2"/>
  <c r="H2401" i="2"/>
  <c r="H2402" i="2"/>
  <c r="H2403" i="2"/>
  <c r="H2404" i="2"/>
  <c r="H2405" i="2"/>
  <c r="H2406" i="2"/>
  <c r="H2407" i="2"/>
  <c r="H2408" i="2"/>
  <c r="H2409" i="2"/>
  <c r="H2410" i="2"/>
  <c r="H2411" i="2"/>
  <c r="H2412" i="2"/>
  <c r="H2413" i="2"/>
  <c r="H2414" i="2"/>
  <c r="H2415" i="2"/>
  <c r="H2416" i="2"/>
  <c r="H2417" i="2"/>
  <c r="H2418" i="2"/>
  <c r="H2419" i="2"/>
  <c r="H2420" i="2"/>
  <c r="H2421" i="2"/>
  <c r="H2422" i="2"/>
  <c r="H2423" i="2"/>
  <c r="H2424" i="2"/>
  <c r="H2425" i="2"/>
  <c r="H2427" i="2"/>
  <c r="H2426" i="2"/>
  <c r="H2428" i="2"/>
  <c r="H2429" i="2"/>
  <c r="H2430" i="2"/>
  <c r="H2431" i="2"/>
  <c r="H2432" i="2"/>
  <c r="H2433" i="2"/>
  <c r="H2434" i="2"/>
  <c r="H2435" i="2"/>
  <c r="H2436" i="2"/>
  <c r="H2437" i="2"/>
  <c r="H2438" i="2"/>
  <c r="H2439" i="2"/>
  <c r="H2440" i="2"/>
  <c r="H2441" i="2"/>
  <c r="H2442" i="2"/>
  <c r="H2443" i="2"/>
  <c r="H2444" i="2"/>
  <c r="H2445" i="2"/>
  <c r="H2446" i="2"/>
  <c r="H2447" i="2"/>
  <c r="H2448" i="2"/>
  <c r="H2449" i="2"/>
  <c r="H2450" i="2"/>
  <c r="H2451" i="2"/>
  <c r="H2452" i="2"/>
  <c r="H2453" i="2"/>
  <c r="H2454" i="2"/>
  <c r="H2455" i="2"/>
  <c r="H2456" i="2"/>
  <c r="H2457" i="2"/>
  <c r="H2458" i="2"/>
  <c r="H2459" i="2"/>
  <c r="H2460" i="2"/>
  <c r="H2461" i="2"/>
  <c r="H2462" i="2"/>
  <c r="H2463" i="2"/>
  <c r="H2464" i="2"/>
  <c r="H2465" i="2"/>
  <c r="H2466" i="2"/>
  <c r="H2467" i="2"/>
  <c r="H2468" i="2"/>
  <c r="H2469" i="2"/>
  <c r="H2470" i="2"/>
  <c r="H2471" i="2"/>
  <c r="H2472" i="2"/>
  <c r="H2473" i="2"/>
  <c r="H2474" i="2"/>
  <c r="H2475" i="2"/>
  <c r="H2476" i="2"/>
  <c r="H2477" i="2"/>
  <c r="H2478" i="2"/>
  <c r="H2479" i="2"/>
  <c r="H2480" i="2"/>
  <c r="H2481" i="2"/>
  <c r="H2482" i="2"/>
  <c r="H2483" i="2"/>
  <c r="H2484" i="2"/>
  <c r="H2485" i="2"/>
  <c r="H2486" i="2"/>
  <c r="H2487" i="2"/>
  <c r="H2488" i="2"/>
  <c r="H2489" i="2"/>
  <c r="H2490" i="2"/>
  <c r="H2491" i="2"/>
  <c r="H2492" i="2"/>
  <c r="H2493" i="2"/>
  <c r="H2494" i="2"/>
  <c r="H2495" i="2"/>
  <c r="H2496" i="2"/>
  <c r="H2497" i="2"/>
  <c r="H2498" i="2"/>
  <c r="H2499" i="2"/>
  <c r="H2500" i="2"/>
  <c r="H2501" i="2"/>
  <c r="H2502" i="2"/>
  <c r="H2503" i="2"/>
  <c r="H2504" i="2"/>
  <c r="H2505" i="2"/>
  <c r="H2506" i="2"/>
  <c r="H2507" i="2"/>
  <c r="H2508" i="2"/>
  <c r="H2509" i="2"/>
  <c r="H2510" i="2"/>
  <c r="H2511" i="2"/>
  <c r="H2512" i="2"/>
  <c r="H2513" i="2"/>
  <c r="H2514" i="2"/>
  <c r="H2515" i="2"/>
  <c r="H2516" i="2"/>
  <c r="H2517" i="2"/>
  <c r="K2517" i="2" s="1"/>
  <c r="M2517" i="2" s="1"/>
  <c r="N2517" i="2" s="1"/>
  <c r="F2517" i="2" s="1"/>
  <c r="H2518" i="2"/>
  <c r="H2519" i="2"/>
  <c r="H2520" i="2"/>
  <c r="H2521" i="2"/>
  <c r="H2522" i="2"/>
  <c r="H2523" i="2"/>
  <c r="H2524" i="2"/>
  <c r="H2525" i="2"/>
  <c r="H2526" i="2"/>
  <c r="H2527" i="2"/>
  <c r="H2528" i="2"/>
  <c r="H2529" i="2"/>
  <c r="H2530" i="2"/>
  <c r="H2531" i="2"/>
  <c r="H2532" i="2"/>
  <c r="H2533" i="2"/>
  <c r="H2534" i="2"/>
  <c r="H2535" i="2"/>
  <c r="H2536" i="2"/>
  <c r="H2537" i="2"/>
  <c r="H2538" i="2"/>
  <c r="H2539" i="2"/>
  <c r="H2540" i="2"/>
  <c r="H2541" i="2"/>
  <c r="H2542" i="2"/>
  <c r="H2543" i="2"/>
  <c r="H2544" i="2"/>
  <c r="H2545" i="2"/>
  <c r="H2546" i="2"/>
  <c r="H2547" i="2"/>
  <c r="H2549" i="2"/>
  <c r="H2550" i="2"/>
  <c r="K2550" i="2" s="1"/>
  <c r="M2550" i="2" s="1"/>
  <c r="N2550" i="2" s="1"/>
  <c r="F2550" i="2" s="1"/>
  <c r="H2551" i="2"/>
  <c r="H2548" i="2"/>
  <c r="H2552" i="2"/>
  <c r="H2553" i="2"/>
  <c r="H2554" i="2"/>
  <c r="H2555" i="2"/>
  <c r="H2556" i="2"/>
  <c r="H2557" i="2"/>
  <c r="H2558" i="2"/>
  <c r="H2559" i="2"/>
  <c r="H2560" i="2"/>
  <c r="H2561" i="2"/>
  <c r="H2562" i="2"/>
  <c r="H2563" i="2"/>
  <c r="H2564" i="2"/>
  <c r="H2565" i="2"/>
  <c r="H2566" i="2"/>
  <c r="H2567" i="2"/>
  <c r="H2568" i="2"/>
  <c r="H2569" i="2"/>
  <c r="H2570" i="2"/>
  <c r="H2571" i="2"/>
  <c r="H2572" i="2"/>
  <c r="H2573" i="2"/>
  <c r="H2574" i="2"/>
  <c r="H2575" i="2"/>
  <c r="H2576" i="2"/>
  <c r="H2577" i="2"/>
  <c r="I61" i="2"/>
  <c r="I62" i="2"/>
  <c r="I63" i="2"/>
  <c r="I64" i="2"/>
  <c r="L64" i="2" s="1"/>
  <c r="I65" i="2"/>
  <c r="I66" i="2"/>
  <c r="I67" i="2"/>
  <c r="I68" i="2"/>
  <c r="L68" i="2" s="1"/>
  <c r="I69" i="2"/>
  <c r="I70" i="2"/>
  <c r="I71" i="2"/>
  <c r="I72" i="2"/>
  <c r="L72" i="2" s="1"/>
  <c r="I73" i="2"/>
  <c r="I74" i="2"/>
  <c r="I75" i="2"/>
  <c r="I76" i="2"/>
  <c r="L76" i="2" s="1"/>
  <c r="I77" i="2"/>
  <c r="I78" i="2"/>
  <c r="I79" i="2"/>
  <c r="I80" i="2"/>
  <c r="L80" i="2" s="1"/>
  <c r="I81" i="2"/>
  <c r="I82" i="2"/>
  <c r="I83" i="2"/>
  <c r="I84" i="2"/>
  <c r="L84" i="2" s="1"/>
  <c r="I85" i="2"/>
  <c r="I86" i="2"/>
  <c r="I87" i="2"/>
  <c r="I88" i="2"/>
  <c r="L88" i="2" s="1"/>
  <c r="I89" i="2"/>
  <c r="I90" i="2"/>
  <c r="I91" i="2"/>
  <c r="I92" i="2"/>
  <c r="L92" i="2" s="1"/>
  <c r="I93" i="2"/>
  <c r="I94" i="2"/>
  <c r="I95" i="2"/>
  <c r="I96" i="2"/>
  <c r="L96" i="2" s="1"/>
  <c r="I97" i="2"/>
  <c r="I98" i="2"/>
  <c r="I99" i="2"/>
  <c r="I100" i="2"/>
  <c r="L100" i="2" s="1"/>
  <c r="I101" i="2"/>
  <c r="I102" i="2"/>
  <c r="I103" i="2"/>
  <c r="I104" i="2"/>
  <c r="L104" i="2" s="1"/>
  <c r="I105" i="2"/>
  <c r="I106" i="2"/>
  <c r="I107" i="2"/>
  <c r="I108" i="2"/>
  <c r="L108" i="2" s="1"/>
  <c r="I109" i="2"/>
  <c r="I110" i="2"/>
  <c r="I111" i="2"/>
  <c r="I112" i="2"/>
  <c r="L112" i="2" s="1"/>
  <c r="I113" i="2"/>
  <c r="I114" i="2"/>
  <c r="I115" i="2"/>
  <c r="I116" i="2"/>
  <c r="L116" i="2" s="1"/>
  <c r="I117" i="2"/>
  <c r="I118" i="2"/>
  <c r="I119" i="2"/>
  <c r="I120" i="2"/>
  <c r="L120" i="2" s="1"/>
  <c r="I122" i="2"/>
  <c r="I123" i="2"/>
  <c r="I124" i="2"/>
  <c r="I125" i="2"/>
  <c r="L125" i="2" s="1"/>
  <c r="I126" i="2"/>
  <c r="I127" i="2"/>
  <c r="I128" i="2"/>
  <c r="I129" i="2"/>
  <c r="L129" i="2" s="1"/>
  <c r="I130" i="2"/>
  <c r="I131" i="2"/>
  <c r="I132" i="2"/>
  <c r="I133" i="2"/>
  <c r="L133" i="2" s="1"/>
  <c r="I134" i="2"/>
  <c r="I135" i="2"/>
  <c r="I136" i="2"/>
  <c r="I137" i="2"/>
  <c r="L137" i="2" s="1"/>
  <c r="I138" i="2"/>
  <c r="I139" i="2"/>
  <c r="I140" i="2"/>
  <c r="I141" i="2"/>
  <c r="L141" i="2" s="1"/>
  <c r="I142" i="2"/>
  <c r="I143" i="2"/>
  <c r="I144" i="2"/>
  <c r="I145" i="2"/>
  <c r="L145" i="2" s="1"/>
  <c r="I146" i="2"/>
  <c r="I147" i="2"/>
  <c r="I148" i="2"/>
  <c r="I149" i="2"/>
  <c r="L149" i="2" s="1"/>
  <c r="I150" i="2"/>
  <c r="I151" i="2"/>
  <c r="I152" i="2"/>
  <c r="I153" i="2"/>
  <c r="L153" i="2" s="1"/>
  <c r="I154" i="2"/>
  <c r="I155" i="2"/>
  <c r="I156" i="2"/>
  <c r="I157" i="2"/>
  <c r="L157" i="2" s="1"/>
  <c r="I158" i="2"/>
  <c r="I159" i="2"/>
  <c r="I160" i="2"/>
  <c r="I161" i="2"/>
  <c r="L161" i="2" s="1"/>
  <c r="I162" i="2"/>
  <c r="I163" i="2"/>
  <c r="I164" i="2"/>
  <c r="I165" i="2"/>
  <c r="L165" i="2" s="1"/>
  <c r="I166" i="2"/>
  <c r="I167" i="2"/>
  <c r="I168" i="2"/>
  <c r="I169" i="2"/>
  <c r="L169" i="2" s="1"/>
  <c r="I170" i="2"/>
  <c r="I171" i="2"/>
  <c r="I172" i="2"/>
  <c r="I173" i="2"/>
  <c r="L173" i="2" s="1"/>
  <c r="I174" i="2"/>
  <c r="I175" i="2"/>
  <c r="I176" i="2"/>
  <c r="I177" i="2"/>
  <c r="L177" i="2" s="1"/>
  <c r="I178" i="2"/>
  <c r="I179" i="2"/>
  <c r="I180" i="2"/>
  <c r="I181" i="2"/>
  <c r="L181" i="2" s="1"/>
  <c r="I182" i="2"/>
  <c r="I183" i="2"/>
  <c r="I184" i="2"/>
  <c r="I185" i="2"/>
  <c r="L185" i="2" s="1"/>
  <c r="I186" i="2"/>
  <c r="I187" i="2"/>
  <c r="I188" i="2"/>
  <c r="I189" i="2"/>
  <c r="L189" i="2" s="1"/>
  <c r="I190" i="2"/>
  <c r="I191" i="2"/>
  <c r="I192" i="2"/>
  <c r="I193" i="2"/>
  <c r="L193" i="2" s="1"/>
  <c r="I194" i="2"/>
  <c r="I195" i="2"/>
  <c r="I196" i="2"/>
  <c r="I197" i="2"/>
  <c r="L197" i="2" s="1"/>
  <c r="I198" i="2"/>
  <c r="I199" i="2"/>
  <c r="I200" i="2"/>
  <c r="I201" i="2"/>
  <c r="L201" i="2" s="1"/>
  <c r="I202" i="2"/>
  <c r="I203" i="2"/>
  <c r="I204" i="2"/>
  <c r="I205" i="2"/>
  <c r="L205" i="2" s="1"/>
  <c r="I206" i="2"/>
  <c r="I207" i="2"/>
  <c r="I208" i="2"/>
  <c r="I209" i="2"/>
  <c r="L209" i="2" s="1"/>
  <c r="I210" i="2"/>
  <c r="I211" i="2"/>
  <c r="I212" i="2"/>
  <c r="I213" i="2"/>
  <c r="L213" i="2" s="1"/>
  <c r="I214" i="2"/>
  <c r="I215" i="2"/>
  <c r="I216" i="2"/>
  <c r="I217" i="2"/>
  <c r="L217" i="2" s="1"/>
  <c r="I218" i="2"/>
  <c r="I219" i="2"/>
  <c r="I220" i="2"/>
  <c r="I221" i="2"/>
  <c r="L221" i="2" s="1"/>
  <c r="I222" i="2"/>
  <c r="I223" i="2"/>
  <c r="I224" i="2"/>
  <c r="I225" i="2"/>
  <c r="L225" i="2" s="1"/>
  <c r="I226" i="2"/>
  <c r="I227" i="2"/>
  <c r="I228" i="2"/>
  <c r="I229" i="2"/>
  <c r="L229" i="2" s="1"/>
  <c r="I230" i="2"/>
  <c r="I231" i="2"/>
  <c r="I232" i="2"/>
  <c r="I233" i="2"/>
  <c r="L233" i="2" s="1"/>
  <c r="I234" i="2"/>
  <c r="I235" i="2"/>
  <c r="I236" i="2"/>
  <c r="I237" i="2"/>
  <c r="L237" i="2" s="1"/>
  <c r="I238" i="2"/>
  <c r="I239" i="2"/>
  <c r="I240" i="2"/>
  <c r="I241" i="2"/>
  <c r="L241" i="2" s="1"/>
  <c r="I242" i="2"/>
  <c r="I243" i="2"/>
  <c r="I244" i="2"/>
  <c r="I245" i="2"/>
  <c r="L245" i="2" s="1"/>
  <c r="I246" i="2"/>
  <c r="I247" i="2"/>
  <c r="I248" i="2"/>
  <c r="I249" i="2"/>
  <c r="L249" i="2" s="1"/>
  <c r="I250" i="2"/>
  <c r="I251" i="2"/>
  <c r="I252" i="2"/>
  <c r="I253" i="2"/>
  <c r="L253" i="2" s="1"/>
  <c r="I254" i="2"/>
  <c r="I255" i="2"/>
  <c r="I256" i="2"/>
  <c r="I257" i="2"/>
  <c r="L257" i="2" s="1"/>
  <c r="I258" i="2"/>
  <c r="I259" i="2"/>
  <c r="I260" i="2"/>
  <c r="I261" i="2"/>
  <c r="L261" i="2" s="1"/>
  <c r="I262" i="2"/>
  <c r="I263" i="2"/>
  <c r="I264" i="2"/>
  <c r="I265" i="2"/>
  <c r="L265" i="2" s="1"/>
  <c r="I266" i="2"/>
  <c r="I267" i="2"/>
  <c r="I268" i="2"/>
  <c r="I269" i="2"/>
  <c r="L269" i="2" s="1"/>
  <c r="I270" i="2"/>
  <c r="I271" i="2"/>
  <c r="I274" i="2"/>
  <c r="I275" i="2"/>
  <c r="L275" i="2" s="1"/>
  <c r="I276" i="2"/>
  <c r="I277" i="2"/>
  <c r="I278" i="2"/>
  <c r="I279" i="2"/>
  <c r="L279" i="2" s="1"/>
  <c r="I280" i="2"/>
  <c r="I281" i="2"/>
  <c r="I282" i="2"/>
  <c r="I283" i="2"/>
  <c r="L283" i="2" s="1"/>
  <c r="I284" i="2"/>
  <c r="I285" i="2"/>
  <c r="I286" i="2"/>
  <c r="I287" i="2"/>
  <c r="L287" i="2" s="1"/>
  <c r="I288" i="2"/>
  <c r="I289" i="2"/>
  <c r="I290" i="2"/>
  <c r="I291" i="2"/>
  <c r="L291" i="2" s="1"/>
  <c r="I292" i="2"/>
  <c r="I293" i="2"/>
  <c r="I294" i="2"/>
  <c r="I295" i="2"/>
  <c r="L295" i="2" s="1"/>
  <c r="I296" i="2"/>
  <c r="I297" i="2"/>
  <c r="I298" i="2"/>
  <c r="I299" i="2"/>
  <c r="L299" i="2" s="1"/>
  <c r="I300" i="2"/>
  <c r="I301" i="2"/>
  <c r="I302" i="2"/>
  <c r="I303" i="2"/>
  <c r="L303" i="2" s="1"/>
  <c r="I304" i="2"/>
  <c r="I305" i="2"/>
  <c r="I306" i="2"/>
  <c r="I307" i="2"/>
  <c r="L307" i="2" s="1"/>
  <c r="I308" i="2"/>
  <c r="I309" i="2"/>
  <c r="I310" i="2"/>
  <c r="I311" i="2"/>
  <c r="L311" i="2" s="1"/>
  <c r="I312" i="2"/>
  <c r="I313" i="2"/>
  <c r="I314" i="2"/>
  <c r="I315" i="2"/>
  <c r="L315" i="2" s="1"/>
  <c r="I316" i="2"/>
  <c r="I317" i="2"/>
  <c r="I318" i="2"/>
  <c r="I319" i="2"/>
  <c r="L319" i="2" s="1"/>
  <c r="I320" i="2"/>
  <c r="I321" i="2"/>
  <c r="I322" i="2"/>
  <c r="I323" i="2"/>
  <c r="L323" i="2" s="1"/>
  <c r="I324" i="2"/>
  <c r="I325" i="2"/>
  <c r="I326" i="2"/>
  <c r="I327" i="2"/>
  <c r="L327" i="2" s="1"/>
  <c r="I328" i="2"/>
  <c r="I329" i="2"/>
  <c r="I330" i="2"/>
  <c r="I331" i="2"/>
  <c r="L331" i="2" s="1"/>
  <c r="I332" i="2"/>
  <c r="I333" i="2"/>
  <c r="I334" i="2"/>
  <c r="I335" i="2"/>
  <c r="L335" i="2" s="1"/>
  <c r="I336" i="2"/>
  <c r="I337" i="2"/>
  <c r="I338" i="2"/>
  <c r="I339" i="2"/>
  <c r="L339" i="2" s="1"/>
  <c r="I340" i="2"/>
  <c r="I341" i="2"/>
  <c r="I342" i="2"/>
  <c r="I343" i="2"/>
  <c r="L343" i="2" s="1"/>
  <c r="I344" i="2"/>
  <c r="I345" i="2"/>
  <c r="I346" i="2"/>
  <c r="I347" i="2"/>
  <c r="L347" i="2" s="1"/>
  <c r="I349" i="2"/>
  <c r="I348" i="2"/>
  <c r="I350" i="2"/>
  <c r="I351" i="2"/>
  <c r="L351" i="2" s="1"/>
  <c r="I352" i="2"/>
  <c r="I353" i="2"/>
  <c r="I354" i="2"/>
  <c r="I355" i="2"/>
  <c r="L355" i="2" s="1"/>
  <c r="I356" i="2"/>
  <c r="I357" i="2"/>
  <c r="I358" i="2"/>
  <c r="I359" i="2"/>
  <c r="L359" i="2" s="1"/>
  <c r="I360" i="2"/>
  <c r="I361" i="2"/>
  <c r="I362" i="2"/>
  <c r="I363" i="2"/>
  <c r="L363" i="2" s="1"/>
  <c r="I364" i="2"/>
  <c r="I365" i="2"/>
  <c r="I366" i="2"/>
  <c r="I367" i="2"/>
  <c r="L367" i="2" s="1"/>
  <c r="I368" i="2"/>
  <c r="I369" i="2"/>
  <c r="I370" i="2"/>
  <c r="I371" i="2"/>
  <c r="L371" i="2" s="1"/>
  <c r="I372" i="2"/>
  <c r="I373" i="2"/>
  <c r="I374" i="2"/>
  <c r="I375" i="2"/>
  <c r="L375" i="2" s="1"/>
  <c r="I376" i="2"/>
  <c r="I377" i="2"/>
  <c r="I378" i="2"/>
  <c r="I379" i="2"/>
  <c r="L379" i="2" s="1"/>
  <c r="I380" i="2"/>
  <c r="I381" i="2"/>
  <c r="I382" i="2"/>
  <c r="I383" i="2"/>
  <c r="L383" i="2" s="1"/>
  <c r="I384" i="2"/>
  <c r="I385" i="2"/>
  <c r="I386" i="2"/>
  <c r="I387" i="2"/>
  <c r="L387" i="2" s="1"/>
  <c r="I388" i="2"/>
  <c r="I389" i="2"/>
  <c r="I390" i="2"/>
  <c r="I391" i="2"/>
  <c r="L391" i="2" s="1"/>
  <c r="I392" i="2"/>
  <c r="I393" i="2"/>
  <c r="I394" i="2"/>
  <c r="I395" i="2"/>
  <c r="L395" i="2" s="1"/>
  <c r="I396" i="2"/>
  <c r="I397" i="2"/>
  <c r="I398" i="2"/>
  <c r="I399" i="2"/>
  <c r="L399" i="2" s="1"/>
  <c r="I400" i="2"/>
  <c r="I401" i="2"/>
  <c r="I402" i="2"/>
  <c r="I403" i="2"/>
  <c r="L403" i="2" s="1"/>
  <c r="I404" i="2"/>
  <c r="I405" i="2"/>
  <c r="I406" i="2"/>
  <c r="I407" i="2"/>
  <c r="L407" i="2" s="1"/>
  <c r="I408" i="2"/>
  <c r="I409" i="2"/>
  <c r="I410" i="2"/>
  <c r="I411" i="2"/>
  <c r="L411" i="2" s="1"/>
  <c r="I412" i="2"/>
  <c r="I413" i="2"/>
  <c r="I414" i="2"/>
  <c r="I415" i="2"/>
  <c r="L415" i="2" s="1"/>
  <c r="I416" i="2"/>
  <c r="I417" i="2"/>
  <c r="I418" i="2"/>
  <c r="I419" i="2"/>
  <c r="L419" i="2" s="1"/>
  <c r="I420" i="2"/>
  <c r="I421" i="2"/>
  <c r="I422" i="2"/>
  <c r="I423" i="2"/>
  <c r="L423" i="2" s="1"/>
  <c r="I424" i="2"/>
  <c r="I425" i="2"/>
  <c r="I426" i="2"/>
  <c r="I427" i="2"/>
  <c r="L427" i="2" s="1"/>
  <c r="I428" i="2"/>
  <c r="I429" i="2"/>
  <c r="I430" i="2"/>
  <c r="I431" i="2"/>
  <c r="L431" i="2" s="1"/>
  <c r="I432" i="2"/>
  <c r="I433" i="2"/>
  <c r="I434" i="2"/>
  <c r="I435" i="2"/>
  <c r="L435" i="2" s="1"/>
  <c r="I436" i="2"/>
  <c r="I437" i="2"/>
  <c r="I438" i="2"/>
  <c r="I439" i="2"/>
  <c r="L439" i="2" s="1"/>
  <c r="I440" i="2"/>
  <c r="I441" i="2"/>
  <c r="I442" i="2"/>
  <c r="I443" i="2"/>
  <c r="L443" i="2" s="1"/>
  <c r="I444" i="2"/>
  <c r="I445" i="2"/>
  <c r="I446" i="2"/>
  <c r="I447" i="2"/>
  <c r="L447" i="2" s="1"/>
  <c r="I448" i="2"/>
  <c r="I449" i="2"/>
  <c r="I450" i="2"/>
  <c r="I451" i="2"/>
  <c r="L451" i="2" s="1"/>
  <c r="I452" i="2"/>
  <c r="I453" i="2"/>
  <c r="I454" i="2"/>
  <c r="I455" i="2"/>
  <c r="L455" i="2" s="1"/>
  <c r="I456" i="2"/>
  <c r="I457" i="2"/>
  <c r="I458" i="2"/>
  <c r="I459" i="2"/>
  <c r="L459" i="2" s="1"/>
  <c r="I460" i="2"/>
  <c r="I461" i="2"/>
  <c r="I462" i="2"/>
  <c r="I463" i="2"/>
  <c r="L463" i="2" s="1"/>
  <c r="I464" i="2"/>
  <c r="I465" i="2"/>
  <c r="I466" i="2"/>
  <c r="I467" i="2"/>
  <c r="L467" i="2" s="1"/>
  <c r="I468" i="2"/>
  <c r="I469" i="2"/>
  <c r="I470" i="2"/>
  <c r="I471" i="2"/>
  <c r="L471" i="2" s="1"/>
  <c r="I472" i="2"/>
  <c r="I473" i="2"/>
  <c r="I474" i="2"/>
  <c r="I475" i="2"/>
  <c r="L475" i="2" s="1"/>
  <c r="I476" i="2"/>
  <c r="I477" i="2"/>
  <c r="I478" i="2"/>
  <c r="I479" i="2"/>
  <c r="L479" i="2" s="1"/>
  <c r="I480" i="2"/>
  <c r="I481" i="2"/>
  <c r="I482" i="2"/>
  <c r="I483" i="2"/>
  <c r="L483" i="2" s="1"/>
  <c r="I484" i="2"/>
  <c r="I485" i="2"/>
  <c r="I486" i="2"/>
  <c r="I487" i="2"/>
  <c r="L487" i="2" s="1"/>
  <c r="I488" i="2"/>
  <c r="I489" i="2"/>
  <c r="I490" i="2"/>
  <c r="I491" i="2"/>
  <c r="L491" i="2" s="1"/>
  <c r="I492" i="2"/>
  <c r="I493" i="2"/>
  <c r="I494" i="2"/>
  <c r="I495" i="2"/>
  <c r="L495" i="2" s="1"/>
  <c r="I496" i="2"/>
  <c r="I497" i="2"/>
  <c r="I498" i="2"/>
  <c r="I499" i="2"/>
  <c r="L499" i="2" s="1"/>
  <c r="I500" i="2"/>
  <c r="I501" i="2"/>
  <c r="I502" i="2"/>
  <c r="I503" i="2"/>
  <c r="L503" i="2" s="1"/>
  <c r="I504" i="2"/>
  <c r="I505" i="2"/>
  <c r="I506" i="2"/>
  <c r="I507" i="2"/>
  <c r="L507" i="2" s="1"/>
  <c r="I508" i="2"/>
  <c r="I509" i="2"/>
  <c r="I510" i="2"/>
  <c r="I511" i="2"/>
  <c r="L511" i="2" s="1"/>
  <c r="I512" i="2"/>
  <c r="I513" i="2"/>
  <c r="I514" i="2"/>
  <c r="I515" i="2"/>
  <c r="L515" i="2" s="1"/>
  <c r="I516" i="2"/>
  <c r="I517" i="2"/>
  <c r="I518" i="2"/>
  <c r="I519" i="2"/>
  <c r="L519" i="2" s="1"/>
  <c r="I520" i="2"/>
  <c r="I521" i="2"/>
  <c r="I522" i="2"/>
  <c r="I523" i="2"/>
  <c r="L523" i="2" s="1"/>
  <c r="I524" i="2"/>
  <c r="I525" i="2"/>
  <c r="I526" i="2"/>
  <c r="I527" i="2"/>
  <c r="L527" i="2" s="1"/>
  <c r="I528" i="2"/>
  <c r="I529" i="2"/>
  <c r="I530" i="2"/>
  <c r="I531" i="2"/>
  <c r="L531" i="2" s="1"/>
  <c r="I532" i="2"/>
  <c r="I533" i="2"/>
  <c r="I534" i="2"/>
  <c r="I535" i="2"/>
  <c r="L535" i="2" s="1"/>
  <c r="I536" i="2"/>
  <c r="I537" i="2"/>
  <c r="I538" i="2"/>
  <c r="I539" i="2"/>
  <c r="L539" i="2" s="1"/>
  <c r="I540" i="2"/>
  <c r="I541" i="2"/>
  <c r="I542" i="2"/>
  <c r="I543" i="2"/>
  <c r="L543" i="2" s="1"/>
  <c r="I544" i="2"/>
  <c r="I545" i="2"/>
  <c r="I546" i="2"/>
  <c r="I547" i="2"/>
  <c r="L547" i="2" s="1"/>
  <c r="I548" i="2"/>
  <c r="I549" i="2"/>
  <c r="I550" i="2"/>
  <c r="I551" i="2"/>
  <c r="L551" i="2" s="1"/>
  <c r="I552" i="2"/>
  <c r="I553" i="2"/>
  <c r="I554" i="2"/>
  <c r="I555" i="2"/>
  <c r="L555" i="2" s="1"/>
  <c r="I556" i="2"/>
  <c r="I557" i="2"/>
  <c r="I558" i="2"/>
  <c r="I559" i="2"/>
  <c r="L559" i="2" s="1"/>
  <c r="I560" i="2"/>
  <c r="I561" i="2"/>
  <c r="I562" i="2"/>
  <c r="I563" i="2"/>
  <c r="L563" i="2" s="1"/>
  <c r="I564" i="2"/>
  <c r="I565" i="2"/>
  <c r="I566" i="2"/>
  <c r="I567" i="2"/>
  <c r="L567" i="2" s="1"/>
  <c r="I568" i="2"/>
  <c r="I569" i="2"/>
  <c r="I570" i="2"/>
  <c r="I571" i="2"/>
  <c r="L571" i="2" s="1"/>
  <c r="I572" i="2"/>
  <c r="I573" i="2"/>
  <c r="I574" i="2"/>
  <c r="I575" i="2"/>
  <c r="L575" i="2" s="1"/>
  <c r="I576" i="2"/>
  <c r="I577" i="2"/>
  <c r="I578" i="2"/>
  <c r="I579" i="2"/>
  <c r="L579" i="2" s="1"/>
  <c r="I580" i="2"/>
  <c r="I581" i="2"/>
  <c r="I582" i="2"/>
  <c r="I583" i="2"/>
  <c r="L583" i="2" s="1"/>
  <c r="I584" i="2"/>
  <c r="I585" i="2"/>
  <c r="I586" i="2"/>
  <c r="I587" i="2"/>
  <c r="L587" i="2" s="1"/>
  <c r="I588" i="2"/>
  <c r="I589" i="2"/>
  <c r="I590" i="2"/>
  <c r="I591" i="2"/>
  <c r="L591" i="2" s="1"/>
  <c r="I592" i="2"/>
  <c r="I593" i="2"/>
  <c r="I594" i="2"/>
  <c r="I595" i="2"/>
  <c r="L595" i="2" s="1"/>
  <c r="I596" i="2"/>
  <c r="I597" i="2"/>
  <c r="I598" i="2"/>
  <c r="I599" i="2"/>
  <c r="L599" i="2" s="1"/>
  <c r="I600" i="2"/>
  <c r="I601" i="2"/>
  <c r="I602" i="2"/>
  <c r="I603" i="2"/>
  <c r="L603" i="2" s="1"/>
  <c r="I604" i="2"/>
  <c r="I605" i="2"/>
  <c r="I606" i="2"/>
  <c r="I607" i="2"/>
  <c r="L607" i="2" s="1"/>
  <c r="I608" i="2"/>
  <c r="I609" i="2"/>
  <c r="I610" i="2"/>
  <c r="I611" i="2"/>
  <c r="L611" i="2" s="1"/>
  <c r="I612" i="2"/>
  <c r="I613" i="2"/>
  <c r="I614" i="2"/>
  <c r="I615" i="2"/>
  <c r="L615" i="2" s="1"/>
  <c r="I616" i="2"/>
  <c r="I617" i="2"/>
  <c r="I618" i="2"/>
  <c r="I619" i="2"/>
  <c r="L619" i="2" s="1"/>
  <c r="I620" i="2"/>
  <c r="I621" i="2"/>
  <c r="I622" i="2"/>
  <c r="I623" i="2"/>
  <c r="L623" i="2" s="1"/>
  <c r="I624" i="2"/>
  <c r="I625" i="2"/>
  <c r="I626" i="2"/>
  <c r="I627" i="2"/>
  <c r="L627" i="2" s="1"/>
  <c r="I628" i="2"/>
  <c r="I629" i="2"/>
  <c r="I630" i="2"/>
  <c r="I631" i="2"/>
  <c r="L631" i="2" s="1"/>
  <c r="I632" i="2"/>
  <c r="I633" i="2"/>
  <c r="I634" i="2"/>
  <c r="I635" i="2"/>
  <c r="L635" i="2" s="1"/>
  <c r="I636" i="2"/>
  <c r="I637" i="2"/>
  <c r="I638" i="2"/>
  <c r="I639" i="2"/>
  <c r="L639" i="2" s="1"/>
  <c r="I640" i="2"/>
  <c r="I641" i="2"/>
  <c r="I642" i="2"/>
  <c r="I643" i="2"/>
  <c r="L643" i="2" s="1"/>
  <c r="I644" i="2"/>
  <c r="I645" i="2"/>
  <c r="I646" i="2"/>
  <c r="I647" i="2"/>
  <c r="L647" i="2" s="1"/>
  <c r="I648" i="2"/>
  <c r="I649" i="2"/>
  <c r="I650" i="2"/>
  <c r="I651" i="2"/>
  <c r="L651" i="2" s="1"/>
  <c r="I652" i="2"/>
  <c r="I653" i="2"/>
  <c r="I654" i="2"/>
  <c r="I655" i="2"/>
  <c r="L655" i="2" s="1"/>
  <c r="I656" i="2"/>
  <c r="I657" i="2"/>
  <c r="I658" i="2"/>
  <c r="I659" i="2"/>
  <c r="L659" i="2" s="1"/>
  <c r="I660" i="2"/>
  <c r="I661" i="2"/>
  <c r="I662" i="2"/>
  <c r="I663" i="2"/>
  <c r="L663" i="2" s="1"/>
  <c r="I664" i="2"/>
  <c r="I665" i="2"/>
  <c r="I666" i="2"/>
  <c r="I667" i="2"/>
  <c r="L667" i="2" s="1"/>
  <c r="I668" i="2"/>
  <c r="I669" i="2"/>
  <c r="I670" i="2"/>
  <c r="I671" i="2"/>
  <c r="L671" i="2" s="1"/>
  <c r="I672" i="2"/>
  <c r="I673" i="2"/>
  <c r="I674" i="2"/>
  <c r="I675" i="2"/>
  <c r="L675" i="2" s="1"/>
  <c r="I676" i="2"/>
  <c r="I677" i="2"/>
  <c r="I678" i="2"/>
  <c r="I679" i="2"/>
  <c r="L679" i="2" s="1"/>
  <c r="I680" i="2"/>
  <c r="I681" i="2"/>
  <c r="I682" i="2"/>
  <c r="I683" i="2"/>
  <c r="L683" i="2" s="1"/>
  <c r="I684" i="2"/>
  <c r="I685" i="2"/>
  <c r="I686" i="2"/>
  <c r="I687" i="2"/>
  <c r="L687" i="2" s="1"/>
  <c r="I688" i="2"/>
  <c r="I689" i="2"/>
  <c r="I690" i="2"/>
  <c r="I691" i="2"/>
  <c r="L691" i="2" s="1"/>
  <c r="I692" i="2"/>
  <c r="I693" i="2"/>
  <c r="I694" i="2"/>
  <c r="I695" i="2"/>
  <c r="L695" i="2" s="1"/>
  <c r="I696" i="2"/>
  <c r="I697" i="2"/>
  <c r="I698" i="2"/>
  <c r="I699" i="2"/>
  <c r="L699" i="2" s="1"/>
  <c r="I700" i="2"/>
  <c r="I701" i="2"/>
  <c r="I702" i="2"/>
  <c r="I703" i="2"/>
  <c r="L703" i="2" s="1"/>
  <c r="I704" i="2"/>
  <c r="I705" i="2"/>
  <c r="I706" i="2"/>
  <c r="I707" i="2"/>
  <c r="L707" i="2" s="1"/>
  <c r="I708" i="2"/>
  <c r="I709" i="2"/>
  <c r="I710" i="2"/>
  <c r="I711" i="2"/>
  <c r="L711" i="2" s="1"/>
  <c r="I712" i="2"/>
  <c r="I713" i="2"/>
  <c r="I714" i="2"/>
  <c r="I715" i="2"/>
  <c r="L715" i="2" s="1"/>
  <c r="I716" i="2"/>
  <c r="I717" i="2"/>
  <c r="I718" i="2"/>
  <c r="I719" i="2"/>
  <c r="L719" i="2" s="1"/>
  <c r="I720" i="2"/>
  <c r="I721" i="2"/>
  <c r="I722" i="2"/>
  <c r="I723" i="2"/>
  <c r="L723" i="2" s="1"/>
  <c r="I724" i="2"/>
  <c r="I725" i="2"/>
  <c r="I726" i="2"/>
  <c r="I727" i="2"/>
  <c r="L727" i="2" s="1"/>
  <c r="I728" i="2"/>
  <c r="I729" i="2"/>
  <c r="I730" i="2"/>
  <c r="I731" i="2"/>
  <c r="L731" i="2" s="1"/>
  <c r="I732" i="2"/>
  <c r="L732" i="2" s="1"/>
  <c r="I733" i="2"/>
  <c r="I734" i="2"/>
  <c r="I735" i="2"/>
  <c r="L735" i="2" s="1"/>
  <c r="I736" i="2"/>
  <c r="I737" i="2"/>
  <c r="I738" i="2"/>
  <c r="I739" i="2"/>
  <c r="L739" i="2" s="1"/>
  <c r="I740" i="2"/>
  <c r="I741" i="2"/>
  <c r="I742" i="2"/>
  <c r="I743" i="2"/>
  <c r="L743" i="2" s="1"/>
  <c r="I744" i="2"/>
  <c r="I745" i="2"/>
  <c r="I746" i="2"/>
  <c r="I747" i="2"/>
  <c r="L747" i="2" s="1"/>
  <c r="I748" i="2"/>
  <c r="I749" i="2"/>
  <c r="I750" i="2"/>
  <c r="I751" i="2"/>
  <c r="L751" i="2" s="1"/>
  <c r="I752" i="2"/>
  <c r="I753" i="2"/>
  <c r="I754" i="2"/>
  <c r="I755" i="2"/>
  <c r="L755" i="2" s="1"/>
  <c r="I756" i="2"/>
  <c r="I757" i="2"/>
  <c r="I758" i="2"/>
  <c r="I759" i="2"/>
  <c r="L759" i="2" s="1"/>
  <c r="I760" i="2"/>
  <c r="I761" i="2"/>
  <c r="I762" i="2"/>
  <c r="I763" i="2"/>
  <c r="L763" i="2" s="1"/>
  <c r="I764" i="2"/>
  <c r="I765" i="2"/>
  <c r="I766" i="2"/>
  <c r="I767" i="2"/>
  <c r="L767" i="2" s="1"/>
  <c r="I768" i="2"/>
  <c r="I769" i="2"/>
  <c r="I770" i="2"/>
  <c r="I771" i="2"/>
  <c r="L771" i="2" s="1"/>
  <c r="I772" i="2"/>
  <c r="I773" i="2"/>
  <c r="I774" i="2"/>
  <c r="I775" i="2"/>
  <c r="L775" i="2" s="1"/>
  <c r="I776" i="2"/>
  <c r="I777" i="2"/>
  <c r="I778" i="2"/>
  <c r="I779" i="2"/>
  <c r="L779" i="2" s="1"/>
  <c r="I780" i="2"/>
  <c r="I781" i="2"/>
  <c r="I782" i="2"/>
  <c r="I783" i="2"/>
  <c r="L783" i="2" s="1"/>
  <c r="I784" i="2"/>
  <c r="I785" i="2"/>
  <c r="I786" i="2"/>
  <c r="I787" i="2"/>
  <c r="L787" i="2" s="1"/>
  <c r="I788" i="2"/>
  <c r="I789" i="2"/>
  <c r="I790" i="2"/>
  <c r="I791" i="2"/>
  <c r="L791" i="2" s="1"/>
  <c r="I792" i="2"/>
  <c r="I793" i="2"/>
  <c r="I794" i="2"/>
  <c r="I795" i="2"/>
  <c r="L795" i="2" s="1"/>
  <c r="I796" i="2"/>
  <c r="I797" i="2"/>
  <c r="I798" i="2"/>
  <c r="I799" i="2"/>
  <c r="L799" i="2" s="1"/>
  <c r="I800" i="2"/>
  <c r="I801" i="2"/>
  <c r="I802" i="2"/>
  <c r="I803" i="2"/>
  <c r="L803" i="2" s="1"/>
  <c r="I804" i="2"/>
  <c r="I805" i="2"/>
  <c r="I806" i="2"/>
  <c r="I807" i="2"/>
  <c r="L807" i="2" s="1"/>
  <c r="I808" i="2"/>
  <c r="I809" i="2"/>
  <c r="I810" i="2"/>
  <c r="I811" i="2"/>
  <c r="L811" i="2" s="1"/>
  <c r="I812" i="2"/>
  <c r="I813" i="2"/>
  <c r="I814" i="2"/>
  <c r="I815" i="2"/>
  <c r="L815" i="2" s="1"/>
  <c r="I816" i="2"/>
  <c r="I817" i="2"/>
  <c r="I818" i="2"/>
  <c r="I819" i="2"/>
  <c r="L819" i="2" s="1"/>
  <c r="I820" i="2"/>
  <c r="I821" i="2"/>
  <c r="I822" i="2"/>
  <c r="I823" i="2"/>
  <c r="L823" i="2" s="1"/>
  <c r="I824" i="2"/>
  <c r="I825" i="2"/>
  <c r="I826" i="2"/>
  <c r="I827" i="2"/>
  <c r="L827" i="2" s="1"/>
  <c r="I828" i="2"/>
  <c r="I829" i="2"/>
  <c r="I830" i="2"/>
  <c r="I831" i="2"/>
  <c r="L831" i="2" s="1"/>
  <c r="I832" i="2"/>
  <c r="I833" i="2"/>
  <c r="I834" i="2"/>
  <c r="I835" i="2"/>
  <c r="L835" i="2" s="1"/>
  <c r="I836" i="2"/>
  <c r="I837" i="2"/>
  <c r="I838" i="2"/>
  <c r="I839" i="2"/>
  <c r="L839" i="2" s="1"/>
  <c r="I840" i="2"/>
  <c r="I841" i="2"/>
  <c r="I842" i="2"/>
  <c r="I843" i="2"/>
  <c r="L843" i="2" s="1"/>
  <c r="I844" i="2"/>
  <c r="I845" i="2"/>
  <c r="I846" i="2"/>
  <c r="I847" i="2"/>
  <c r="L847" i="2" s="1"/>
  <c r="I848" i="2"/>
  <c r="I849" i="2"/>
  <c r="I850" i="2"/>
  <c r="I851" i="2"/>
  <c r="L851" i="2" s="1"/>
  <c r="I852" i="2"/>
  <c r="I853" i="2"/>
  <c r="I854" i="2"/>
  <c r="I855" i="2"/>
  <c r="L855" i="2" s="1"/>
  <c r="I856" i="2"/>
  <c r="I857" i="2"/>
  <c r="I858" i="2"/>
  <c r="I859" i="2"/>
  <c r="L859" i="2" s="1"/>
  <c r="I860" i="2"/>
  <c r="I861" i="2"/>
  <c r="I862" i="2"/>
  <c r="I863" i="2"/>
  <c r="L863" i="2" s="1"/>
  <c r="I864" i="2"/>
  <c r="I865" i="2"/>
  <c r="I866" i="2"/>
  <c r="I867" i="2"/>
  <c r="L867" i="2" s="1"/>
  <c r="I868" i="2"/>
  <c r="I869" i="2"/>
  <c r="I870" i="2"/>
  <c r="I872" i="2"/>
  <c r="I871" i="2"/>
  <c r="I873" i="2"/>
  <c r="I874" i="2"/>
  <c r="I875" i="2"/>
  <c r="L875" i="2" s="1"/>
  <c r="I876" i="2"/>
  <c r="I877" i="2"/>
  <c r="I878" i="2"/>
  <c r="I879" i="2"/>
  <c r="L879" i="2" s="1"/>
  <c r="I880" i="2"/>
  <c r="I881" i="2"/>
  <c r="I882" i="2"/>
  <c r="I883" i="2"/>
  <c r="L883" i="2" s="1"/>
  <c r="I884" i="2"/>
  <c r="I885" i="2"/>
  <c r="I886" i="2"/>
  <c r="I887" i="2"/>
  <c r="L887" i="2" s="1"/>
  <c r="I888" i="2"/>
  <c r="I889" i="2"/>
  <c r="I890" i="2"/>
  <c r="I891" i="2"/>
  <c r="L891" i="2" s="1"/>
  <c r="I892" i="2"/>
  <c r="I893" i="2"/>
  <c r="I894" i="2"/>
  <c r="I895" i="2"/>
  <c r="L895" i="2" s="1"/>
  <c r="I896" i="2"/>
  <c r="I897" i="2"/>
  <c r="I898" i="2"/>
  <c r="I899" i="2"/>
  <c r="L899" i="2" s="1"/>
  <c r="I900" i="2"/>
  <c r="I901" i="2"/>
  <c r="I902" i="2"/>
  <c r="I903" i="2"/>
  <c r="L903" i="2" s="1"/>
  <c r="I904" i="2"/>
  <c r="I905" i="2"/>
  <c r="I906" i="2"/>
  <c r="I907" i="2"/>
  <c r="L907" i="2" s="1"/>
  <c r="I908" i="2"/>
  <c r="I909" i="2"/>
  <c r="I910" i="2"/>
  <c r="I911" i="2"/>
  <c r="L911" i="2" s="1"/>
  <c r="I912" i="2"/>
  <c r="I913" i="2"/>
  <c r="I914" i="2"/>
  <c r="I915" i="2"/>
  <c r="L915" i="2" s="1"/>
  <c r="I916" i="2"/>
  <c r="I917" i="2"/>
  <c r="I918" i="2"/>
  <c r="I919" i="2"/>
  <c r="L919" i="2" s="1"/>
  <c r="I920" i="2"/>
  <c r="I921" i="2"/>
  <c r="I922" i="2"/>
  <c r="I923" i="2"/>
  <c r="L923" i="2" s="1"/>
  <c r="I924" i="2"/>
  <c r="I925" i="2"/>
  <c r="I926" i="2"/>
  <c r="I927" i="2"/>
  <c r="L927" i="2" s="1"/>
  <c r="I928" i="2"/>
  <c r="I929" i="2"/>
  <c r="I930" i="2"/>
  <c r="I931" i="2"/>
  <c r="L931" i="2" s="1"/>
  <c r="I932" i="2"/>
  <c r="I933" i="2"/>
  <c r="I934" i="2"/>
  <c r="I935" i="2"/>
  <c r="L935" i="2" s="1"/>
  <c r="I936" i="2"/>
  <c r="I937" i="2"/>
  <c r="I938" i="2"/>
  <c r="I939" i="2"/>
  <c r="L939" i="2" s="1"/>
  <c r="I940" i="2"/>
  <c r="I941" i="2"/>
  <c r="I942" i="2"/>
  <c r="I943" i="2"/>
  <c r="L943" i="2" s="1"/>
  <c r="I944" i="2"/>
  <c r="I945" i="2"/>
  <c r="I946" i="2"/>
  <c r="I947" i="2"/>
  <c r="L947" i="2" s="1"/>
  <c r="I948" i="2"/>
  <c r="I949" i="2"/>
  <c r="I950" i="2"/>
  <c r="I951" i="2"/>
  <c r="L951" i="2" s="1"/>
  <c r="I952" i="2"/>
  <c r="I953" i="2"/>
  <c r="I954" i="2"/>
  <c r="I955" i="2"/>
  <c r="I956" i="2"/>
  <c r="I957" i="2"/>
  <c r="I958" i="2"/>
  <c r="I959" i="2"/>
  <c r="L959" i="2" s="1"/>
  <c r="I960" i="2"/>
  <c r="I961" i="2"/>
  <c r="I962" i="2"/>
  <c r="I963" i="2"/>
  <c r="L963" i="2" s="1"/>
  <c r="I964" i="2"/>
  <c r="I965" i="2"/>
  <c r="I966" i="2"/>
  <c r="I967" i="2"/>
  <c r="L967" i="2" s="1"/>
  <c r="I969" i="2"/>
  <c r="I968" i="2"/>
  <c r="I970" i="2"/>
  <c r="I971" i="2"/>
  <c r="L971" i="2" s="1"/>
  <c r="I972" i="2"/>
  <c r="I973" i="2"/>
  <c r="I974" i="2"/>
  <c r="I975" i="2"/>
  <c r="L975" i="2" s="1"/>
  <c r="I976" i="2"/>
  <c r="I977" i="2"/>
  <c r="I978" i="2"/>
  <c r="I979" i="2"/>
  <c r="L979" i="2" s="1"/>
  <c r="I980" i="2"/>
  <c r="I981" i="2"/>
  <c r="I982" i="2"/>
  <c r="I983" i="2"/>
  <c r="L983" i="2" s="1"/>
  <c r="I984" i="2"/>
  <c r="I985" i="2"/>
  <c r="I986" i="2"/>
  <c r="I987" i="2"/>
  <c r="L987" i="2" s="1"/>
  <c r="I988" i="2"/>
  <c r="I989" i="2"/>
  <c r="I990" i="2"/>
  <c r="I991" i="2"/>
  <c r="L991" i="2" s="1"/>
  <c r="I992" i="2"/>
  <c r="I993" i="2"/>
  <c r="I994" i="2"/>
  <c r="I995" i="2"/>
  <c r="L995" i="2" s="1"/>
  <c r="I996" i="2"/>
  <c r="I997" i="2"/>
  <c r="I998" i="2"/>
  <c r="I999" i="2"/>
  <c r="L999" i="2" s="1"/>
  <c r="I1000" i="2"/>
  <c r="I1001" i="2"/>
  <c r="I1002" i="2"/>
  <c r="I1003" i="2"/>
  <c r="L1003" i="2" s="1"/>
  <c r="I1004" i="2"/>
  <c r="I1005" i="2"/>
  <c r="I1006" i="2"/>
  <c r="I1007" i="2"/>
  <c r="L1007" i="2" s="1"/>
  <c r="I1008" i="2"/>
  <c r="I1009" i="2"/>
  <c r="I1010" i="2"/>
  <c r="I1011" i="2"/>
  <c r="L1011" i="2" s="1"/>
  <c r="I1012" i="2"/>
  <c r="I1013" i="2"/>
  <c r="I1014" i="2"/>
  <c r="I1015" i="2"/>
  <c r="L1015" i="2" s="1"/>
  <c r="I1016" i="2"/>
  <c r="I1017" i="2"/>
  <c r="I1018" i="2"/>
  <c r="I1019" i="2"/>
  <c r="L1019" i="2" s="1"/>
  <c r="I1020" i="2"/>
  <c r="I1021" i="2"/>
  <c r="I1022" i="2"/>
  <c r="I1023" i="2"/>
  <c r="L1023" i="2" s="1"/>
  <c r="I1024" i="2"/>
  <c r="I1025" i="2"/>
  <c r="I1026" i="2"/>
  <c r="I1027" i="2"/>
  <c r="L1027" i="2" s="1"/>
  <c r="I1028" i="2"/>
  <c r="I1029" i="2"/>
  <c r="I1030" i="2"/>
  <c r="I1031" i="2"/>
  <c r="L1031" i="2" s="1"/>
  <c r="I1032" i="2"/>
  <c r="I1033" i="2"/>
  <c r="I1034" i="2"/>
  <c r="I1035" i="2"/>
  <c r="L1035" i="2" s="1"/>
  <c r="I1036" i="2"/>
  <c r="I1037" i="2"/>
  <c r="I1038" i="2"/>
  <c r="I1039" i="2"/>
  <c r="L1039" i="2" s="1"/>
  <c r="I1040" i="2"/>
  <c r="I1041" i="2"/>
  <c r="I1042" i="2"/>
  <c r="I1043" i="2"/>
  <c r="L1043" i="2" s="1"/>
  <c r="I1044" i="2"/>
  <c r="I1045" i="2"/>
  <c r="I1046" i="2"/>
  <c r="I1047" i="2"/>
  <c r="L1047" i="2" s="1"/>
  <c r="I1048" i="2"/>
  <c r="I1049" i="2"/>
  <c r="I1050" i="2"/>
  <c r="I1051" i="2"/>
  <c r="L1051" i="2" s="1"/>
  <c r="I1052" i="2"/>
  <c r="I1053" i="2"/>
  <c r="I1054" i="2"/>
  <c r="I1055" i="2"/>
  <c r="L1055" i="2" s="1"/>
  <c r="I1056" i="2"/>
  <c r="I1057" i="2"/>
  <c r="I1058" i="2"/>
  <c r="I1059" i="2"/>
  <c r="L1059" i="2" s="1"/>
  <c r="I1060" i="2"/>
  <c r="I1061" i="2"/>
  <c r="I1062" i="2"/>
  <c r="I1063" i="2"/>
  <c r="L1063" i="2" s="1"/>
  <c r="I1064" i="2"/>
  <c r="I1065" i="2"/>
  <c r="I1066" i="2"/>
  <c r="I1067" i="2"/>
  <c r="L1067" i="2" s="1"/>
  <c r="I1068" i="2"/>
  <c r="I1069" i="2"/>
  <c r="I1070" i="2"/>
  <c r="I1071" i="2"/>
  <c r="L1071" i="2" s="1"/>
  <c r="I1072" i="2"/>
  <c r="I1073" i="2"/>
  <c r="I1074" i="2"/>
  <c r="I1075" i="2"/>
  <c r="L1075" i="2" s="1"/>
  <c r="I1076" i="2"/>
  <c r="I1077" i="2"/>
  <c r="I1078" i="2"/>
  <c r="I1079" i="2"/>
  <c r="L1079" i="2" s="1"/>
  <c r="I1080" i="2"/>
  <c r="I1081" i="2"/>
  <c r="I1082" i="2"/>
  <c r="I1083" i="2"/>
  <c r="L1083" i="2" s="1"/>
  <c r="I1084" i="2"/>
  <c r="I1085" i="2"/>
  <c r="I1086" i="2"/>
  <c r="I1087" i="2"/>
  <c r="L1087" i="2" s="1"/>
  <c r="I1088" i="2"/>
  <c r="I1089" i="2"/>
  <c r="I1090" i="2"/>
  <c r="I1091" i="2"/>
  <c r="L1091" i="2" s="1"/>
  <c r="I1092" i="2"/>
  <c r="I1093" i="2"/>
  <c r="I1094" i="2"/>
  <c r="I1095" i="2"/>
  <c r="L1095" i="2" s="1"/>
  <c r="I1096" i="2"/>
  <c r="I1097" i="2"/>
  <c r="I1098" i="2"/>
  <c r="I1099" i="2"/>
  <c r="L1099" i="2" s="1"/>
  <c r="I1100" i="2"/>
  <c r="I1101" i="2"/>
  <c r="I1102" i="2"/>
  <c r="I1103" i="2"/>
  <c r="L1103" i="2" s="1"/>
  <c r="I1104" i="2"/>
  <c r="I1105" i="2"/>
  <c r="I1106" i="2"/>
  <c r="I1107" i="2"/>
  <c r="L1107" i="2" s="1"/>
  <c r="I1108" i="2"/>
  <c r="I1109" i="2"/>
  <c r="I1110" i="2"/>
  <c r="I1111" i="2"/>
  <c r="L1111" i="2" s="1"/>
  <c r="I1112" i="2"/>
  <c r="I1113" i="2"/>
  <c r="I1114" i="2"/>
  <c r="I1115" i="2"/>
  <c r="L1115" i="2" s="1"/>
  <c r="I1116" i="2"/>
  <c r="I1117" i="2"/>
  <c r="I1118" i="2"/>
  <c r="I1119" i="2"/>
  <c r="L1119" i="2" s="1"/>
  <c r="I1120" i="2"/>
  <c r="I1121" i="2"/>
  <c r="I1122" i="2"/>
  <c r="I1123" i="2"/>
  <c r="L1123" i="2" s="1"/>
  <c r="I1124" i="2"/>
  <c r="I1125" i="2"/>
  <c r="I1126" i="2"/>
  <c r="I1127" i="2"/>
  <c r="L1127" i="2" s="1"/>
  <c r="I1128" i="2"/>
  <c r="I1129" i="2"/>
  <c r="I1130" i="2"/>
  <c r="I1131" i="2"/>
  <c r="L1131" i="2" s="1"/>
  <c r="I1132" i="2"/>
  <c r="I1133" i="2"/>
  <c r="I1134" i="2"/>
  <c r="I1135" i="2"/>
  <c r="L1135" i="2" s="1"/>
  <c r="I1136" i="2"/>
  <c r="I1137" i="2"/>
  <c r="I1138" i="2"/>
  <c r="I1139" i="2"/>
  <c r="L1139" i="2" s="1"/>
  <c r="I1140" i="2"/>
  <c r="I1141" i="2"/>
  <c r="I1142" i="2"/>
  <c r="I1143" i="2"/>
  <c r="L1143" i="2" s="1"/>
  <c r="I1144" i="2"/>
  <c r="I1145" i="2"/>
  <c r="I1146" i="2"/>
  <c r="I1147" i="2"/>
  <c r="L1147" i="2" s="1"/>
  <c r="I1148" i="2"/>
  <c r="I1149" i="2"/>
  <c r="I1150" i="2"/>
  <c r="I1151" i="2"/>
  <c r="L1151" i="2" s="1"/>
  <c r="I1152" i="2"/>
  <c r="I1153" i="2"/>
  <c r="I1154" i="2"/>
  <c r="I1155" i="2"/>
  <c r="L1155" i="2" s="1"/>
  <c r="I1156" i="2"/>
  <c r="I1157" i="2"/>
  <c r="I1158" i="2"/>
  <c r="I1159" i="2"/>
  <c r="L1159" i="2" s="1"/>
  <c r="I1160" i="2"/>
  <c r="I1161" i="2"/>
  <c r="I1162" i="2"/>
  <c r="I1163" i="2"/>
  <c r="L1163" i="2" s="1"/>
  <c r="I1164" i="2"/>
  <c r="I1165" i="2"/>
  <c r="I1166" i="2"/>
  <c r="I1167" i="2"/>
  <c r="L1167" i="2" s="1"/>
  <c r="I1168" i="2"/>
  <c r="I1169" i="2"/>
  <c r="I1170" i="2"/>
  <c r="I1171" i="2"/>
  <c r="L1171" i="2" s="1"/>
  <c r="I1172" i="2"/>
  <c r="I1173" i="2"/>
  <c r="I1174" i="2"/>
  <c r="I1175" i="2"/>
  <c r="L1175" i="2" s="1"/>
  <c r="I1176" i="2"/>
  <c r="I1177" i="2"/>
  <c r="I1178" i="2"/>
  <c r="I1179" i="2"/>
  <c r="L1179" i="2" s="1"/>
  <c r="I1180" i="2"/>
  <c r="I1181" i="2"/>
  <c r="I1182" i="2"/>
  <c r="I1183" i="2"/>
  <c r="L1183" i="2" s="1"/>
  <c r="I1184" i="2"/>
  <c r="I1185" i="2"/>
  <c r="I1186" i="2"/>
  <c r="I1187" i="2"/>
  <c r="L1187" i="2" s="1"/>
  <c r="I1188" i="2"/>
  <c r="I1189" i="2"/>
  <c r="I1190" i="2"/>
  <c r="I1191" i="2"/>
  <c r="L1191" i="2" s="1"/>
  <c r="I1192" i="2"/>
  <c r="I1193" i="2"/>
  <c r="I1194" i="2"/>
  <c r="I1195" i="2"/>
  <c r="L1195" i="2" s="1"/>
  <c r="I1196" i="2"/>
  <c r="I1197" i="2"/>
  <c r="I1198" i="2"/>
  <c r="I1199" i="2"/>
  <c r="L1199" i="2" s="1"/>
  <c r="I1200" i="2"/>
  <c r="I1201" i="2"/>
  <c r="I1202" i="2"/>
  <c r="I1203" i="2"/>
  <c r="L1203" i="2" s="1"/>
  <c r="I1204" i="2"/>
  <c r="I1205" i="2"/>
  <c r="I1206" i="2"/>
  <c r="I1207" i="2"/>
  <c r="L1207" i="2" s="1"/>
  <c r="I1208" i="2"/>
  <c r="I1209" i="2"/>
  <c r="I1210" i="2"/>
  <c r="I1211" i="2"/>
  <c r="L1211" i="2" s="1"/>
  <c r="I1212" i="2"/>
  <c r="I1213" i="2"/>
  <c r="I1214" i="2"/>
  <c r="I1215" i="2"/>
  <c r="L1215" i="2" s="1"/>
  <c r="I1216" i="2"/>
  <c r="I1217" i="2"/>
  <c r="I1218" i="2"/>
  <c r="I1219" i="2"/>
  <c r="L1219" i="2" s="1"/>
  <c r="I1220" i="2"/>
  <c r="I1221" i="2"/>
  <c r="I1222" i="2"/>
  <c r="I1223" i="2"/>
  <c r="L1223" i="2" s="1"/>
  <c r="I1224" i="2"/>
  <c r="I1225" i="2"/>
  <c r="I1226" i="2"/>
  <c r="I1227" i="2"/>
  <c r="L1227" i="2" s="1"/>
  <c r="I1228" i="2"/>
  <c r="I1229" i="2"/>
  <c r="I1230" i="2"/>
  <c r="I1231" i="2"/>
  <c r="L1231" i="2" s="1"/>
  <c r="I1232" i="2"/>
  <c r="I1233" i="2"/>
  <c r="I1234" i="2"/>
  <c r="I1235" i="2"/>
  <c r="L1235" i="2" s="1"/>
  <c r="I1236" i="2"/>
  <c r="I1237" i="2"/>
  <c r="I1238" i="2"/>
  <c r="I1239" i="2"/>
  <c r="L1239" i="2" s="1"/>
  <c r="I1240" i="2"/>
  <c r="I1241" i="2"/>
  <c r="I1242" i="2"/>
  <c r="I1243" i="2"/>
  <c r="L1243" i="2" s="1"/>
  <c r="I1244" i="2"/>
  <c r="I1245" i="2"/>
  <c r="I1246" i="2"/>
  <c r="I1247" i="2"/>
  <c r="L1247" i="2" s="1"/>
  <c r="I1248" i="2"/>
  <c r="I1249" i="2"/>
  <c r="I1250" i="2"/>
  <c r="I1251" i="2"/>
  <c r="L1251" i="2" s="1"/>
  <c r="I1252" i="2"/>
  <c r="I1253" i="2"/>
  <c r="I1254" i="2"/>
  <c r="I1255" i="2"/>
  <c r="L1255" i="2" s="1"/>
  <c r="I1256" i="2"/>
  <c r="I1257" i="2"/>
  <c r="I1258" i="2"/>
  <c r="I1259" i="2"/>
  <c r="L1259" i="2" s="1"/>
  <c r="I1260" i="2"/>
  <c r="I1261" i="2"/>
  <c r="I1262" i="2"/>
  <c r="I1263" i="2"/>
  <c r="L1263" i="2" s="1"/>
  <c r="I1264" i="2"/>
  <c r="I1265" i="2"/>
  <c r="I1266" i="2"/>
  <c r="I1267" i="2"/>
  <c r="L1267" i="2" s="1"/>
  <c r="I1268" i="2"/>
  <c r="I1269" i="2"/>
  <c r="I1270" i="2"/>
  <c r="I1271" i="2"/>
  <c r="L1271" i="2" s="1"/>
  <c r="I1272" i="2"/>
  <c r="I1273" i="2"/>
  <c r="I1274" i="2"/>
  <c r="I1275" i="2"/>
  <c r="L1275" i="2" s="1"/>
  <c r="I1276" i="2"/>
  <c r="I1277" i="2"/>
  <c r="I1278" i="2"/>
  <c r="I1279" i="2"/>
  <c r="L1279" i="2" s="1"/>
  <c r="I1280" i="2"/>
  <c r="I1281" i="2"/>
  <c r="I1282" i="2"/>
  <c r="I1283" i="2"/>
  <c r="L1283" i="2" s="1"/>
  <c r="I1284" i="2"/>
  <c r="I1285" i="2"/>
  <c r="I1286" i="2"/>
  <c r="I1287" i="2"/>
  <c r="L1287" i="2" s="1"/>
  <c r="I1288" i="2"/>
  <c r="I1289" i="2"/>
  <c r="I1290" i="2"/>
  <c r="I1291" i="2"/>
  <c r="L1291" i="2" s="1"/>
  <c r="I1292" i="2"/>
  <c r="I1293" i="2"/>
  <c r="I1294" i="2"/>
  <c r="I1295" i="2"/>
  <c r="L1295" i="2" s="1"/>
  <c r="I1296" i="2"/>
  <c r="I1297" i="2"/>
  <c r="I1298" i="2"/>
  <c r="I1299" i="2"/>
  <c r="L1299" i="2" s="1"/>
  <c r="I1300" i="2"/>
  <c r="I1301" i="2"/>
  <c r="I1302" i="2"/>
  <c r="I1303" i="2"/>
  <c r="L1303" i="2" s="1"/>
  <c r="I1304" i="2"/>
  <c r="I1305" i="2"/>
  <c r="I1306" i="2"/>
  <c r="I1307" i="2"/>
  <c r="L1307" i="2" s="1"/>
  <c r="I1308" i="2"/>
  <c r="I1309" i="2"/>
  <c r="I1310" i="2"/>
  <c r="I1311" i="2"/>
  <c r="L1311" i="2" s="1"/>
  <c r="I1312" i="2"/>
  <c r="I1313" i="2"/>
  <c r="I1314" i="2"/>
  <c r="I1315" i="2"/>
  <c r="L1315" i="2" s="1"/>
  <c r="I1316" i="2"/>
  <c r="I1317" i="2"/>
  <c r="I1318" i="2"/>
  <c r="I1319" i="2"/>
  <c r="L1319" i="2" s="1"/>
  <c r="I1320" i="2"/>
  <c r="I1321" i="2"/>
  <c r="I1322" i="2"/>
  <c r="I1323" i="2"/>
  <c r="L1323" i="2" s="1"/>
  <c r="I1324" i="2"/>
  <c r="I1325" i="2"/>
  <c r="I1326" i="2"/>
  <c r="I1327" i="2"/>
  <c r="L1327" i="2" s="1"/>
  <c r="I1328" i="2"/>
  <c r="I1329" i="2"/>
  <c r="I1330" i="2"/>
  <c r="I1331" i="2"/>
  <c r="L1331" i="2" s="1"/>
  <c r="I1332" i="2"/>
  <c r="I1333" i="2"/>
  <c r="I1334" i="2"/>
  <c r="I1335" i="2"/>
  <c r="L1335" i="2" s="1"/>
  <c r="I1336" i="2"/>
  <c r="I1337" i="2"/>
  <c r="I1338" i="2"/>
  <c r="I1339" i="2"/>
  <c r="L1339" i="2" s="1"/>
  <c r="I1340" i="2"/>
  <c r="I1341" i="2"/>
  <c r="I1342" i="2"/>
  <c r="I1343" i="2"/>
  <c r="L1343" i="2" s="1"/>
  <c r="I1344" i="2"/>
  <c r="I1345" i="2"/>
  <c r="I1346" i="2"/>
  <c r="I1347" i="2"/>
  <c r="L1347" i="2" s="1"/>
  <c r="I1348" i="2"/>
  <c r="I1349" i="2"/>
  <c r="I1350" i="2"/>
  <c r="I1351" i="2"/>
  <c r="L1351" i="2" s="1"/>
  <c r="I1352" i="2"/>
  <c r="I1353" i="2"/>
  <c r="I1354" i="2"/>
  <c r="I1355" i="2"/>
  <c r="L1355" i="2" s="1"/>
  <c r="I1356" i="2"/>
  <c r="I1357" i="2"/>
  <c r="I1358" i="2"/>
  <c r="I1359" i="2"/>
  <c r="L1359" i="2" s="1"/>
  <c r="I1360" i="2"/>
  <c r="I1361" i="2"/>
  <c r="I1362" i="2"/>
  <c r="I1363" i="2"/>
  <c r="L1363" i="2" s="1"/>
  <c r="I1364" i="2"/>
  <c r="I1365" i="2"/>
  <c r="I1366" i="2"/>
  <c r="I1367" i="2"/>
  <c r="L1367" i="2" s="1"/>
  <c r="I1368" i="2"/>
  <c r="I1369" i="2"/>
  <c r="I1370" i="2"/>
  <c r="I1371" i="2"/>
  <c r="L1371" i="2" s="1"/>
  <c r="I1372" i="2"/>
  <c r="I1373" i="2"/>
  <c r="I1374" i="2"/>
  <c r="I1375" i="2"/>
  <c r="L1375" i="2" s="1"/>
  <c r="I1376" i="2"/>
  <c r="I1377" i="2"/>
  <c r="I1378" i="2"/>
  <c r="I1379" i="2"/>
  <c r="L1379" i="2" s="1"/>
  <c r="I1380" i="2"/>
  <c r="I1381" i="2"/>
  <c r="I1382" i="2"/>
  <c r="I1383" i="2"/>
  <c r="L1383" i="2" s="1"/>
  <c r="I1384" i="2"/>
  <c r="I1385" i="2"/>
  <c r="I1386" i="2"/>
  <c r="I1387" i="2"/>
  <c r="L1387" i="2" s="1"/>
  <c r="I1388" i="2"/>
  <c r="I1389" i="2"/>
  <c r="I1390" i="2"/>
  <c r="I1391" i="2"/>
  <c r="L1391" i="2" s="1"/>
  <c r="I1392" i="2"/>
  <c r="I1393" i="2"/>
  <c r="I1394" i="2"/>
  <c r="I1395" i="2"/>
  <c r="L1395" i="2" s="1"/>
  <c r="I1396" i="2"/>
  <c r="I1397" i="2"/>
  <c r="I1398" i="2"/>
  <c r="I1399" i="2"/>
  <c r="L1399" i="2" s="1"/>
  <c r="I1400" i="2"/>
  <c r="I1401" i="2"/>
  <c r="I1402" i="2"/>
  <c r="I1403" i="2"/>
  <c r="L1403" i="2" s="1"/>
  <c r="I1404" i="2"/>
  <c r="I1405" i="2"/>
  <c r="I1406" i="2"/>
  <c r="I1407" i="2"/>
  <c r="L1407" i="2" s="1"/>
  <c r="I1408" i="2"/>
  <c r="I1409" i="2"/>
  <c r="I1410" i="2"/>
  <c r="I1411" i="2"/>
  <c r="L1411" i="2" s="1"/>
  <c r="I1412" i="2"/>
  <c r="I1413" i="2"/>
  <c r="I1414" i="2"/>
  <c r="I1415" i="2"/>
  <c r="L1415" i="2" s="1"/>
  <c r="I1416" i="2"/>
  <c r="I1417" i="2"/>
  <c r="I1418" i="2"/>
  <c r="I1419" i="2"/>
  <c r="L1419" i="2" s="1"/>
  <c r="I1420" i="2"/>
  <c r="I1421" i="2"/>
  <c r="I1422" i="2"/>
  <c r="I1423" i="2"/>
  <c r="L1423" i="2" s="1"/>
  <c r="I1424" i="2"/>
  <c r="I1425" i="2"/>
  <c r="I1426" i="2"/>
  <c r="I1427" i="2"/>
  <c r="L1427" i="2" s="1"/>
  <c r="I1428" i="2"/>
  <c r="I1429" i="2"/>
  <c r="I1430" i="2"/>
  <c r="I1431" i="2"/>
  <c r="L1431" i="2" s="1"/>
  <c r="I1432" i="2"/>
  <c r="I1433" i="2"/>
  <c r="I1434" i="2"/>
  <c r="I1435" i="2"/>
  <c r="L1435" i="2" s="1"/>
  <c r="I1436" i="2"/>
  <c r="I1437" i="2"/>
  <c r="I1438" i="2"/>
  <c r="I1439" i="2"/>
  <c r="L1439" i="2" s="1"/>
  <c r="I1440" i="2"/>
  <c r="I1441" i="2"/>
  <c r="I1442" i="2"/>
  <c r="I1443" i="2"/>
  <c r="L1443" i="2" s="1"/>
  <c r="I1444" i="2"/>
  <c r="I1445" i="2"/>
  <c r="I1446" i="2"/>
  <c r="I1447" i="2"/>
  <c r="L1447" i="2" s="1"/>
  <c r="I1448" i="2"/>
  <c r="I1449" i="2"/>
  <c r="I1450" i="2"/>
  <c r="I1451" i="2"/>
  <c r="L1451" i="2" s="1"/>
  <c r="I1452" i="2"/>
  <c r="I1453" i="2"/>
  <c r="I1454" i="2"/>
  <c r="I1455" i="2"/>
  <c r="L1455" i="2" s="1"/>
  <c r="I1456" i="2"/>
  <c r="I1457" i="2"/>
  <c r="I1458" i="2"/>
  <c r="I1459" i="2"/>
  <c r="L1459" i="2" s="1"/>
  <c r="I1460" i="2"/>
  <c r="I1461" i="2"/>
  <c r="I1462" i="2"/>
  <c r="I1463" i="2"/>
  <c r="L1463" i="2" s="1"/>
  <c r="I1464" i="2"/>
  <c r="I1465" i="2"/>
  <c r="I1466" i="2"/>
  <c r="I1467" i="2"/>
  <c r="L1467" i="2" s="1"/>
  <c r="I1468" i="2"/>
  <c r="I1469" i="2"/>
  <c r="I1470" i="2"/>
  <c r="I1471" i="2"/>
  <c r="L1471" i="2" s="1"/>
  <c r="I1472" i="2"/>
  <c r="I1473" i="2"/>
  <c r="I1474" i="2"/>
  <c r="I1475" i="2"/>
  <c r="L1475" i="2" s="1"/>
  <c r="I1476" i="2"/>
  <c r="I1477" i="2"/>
  <c r="I1478" i="2"/>
  <c r="I1479" i="2"/>
  <c r="L1479" i="2" s="1"/>
  <c r="I1480" i="2"/>
  <c r="I1481" i="2"/>
  <c r="I1482" i="2"/>
  <c r="I1483" i="2"/>
  <c r="L1483" i="2" s="1"/>
  <c r="I1484" i="2"/>
  <c r="I1485" i="2"/>
  <c r="I1486" i="2"/>
  <c r="I1487" i="2"/>
  <c r="L1487" i="2" s="1"/>
  <c r="I1488" i="2"/>
  <c r="I1489" i="2"/>
  <c r="I1490" i="2"/>
  <c r="I1491" i="2"/>
  <c r="L1491" i="2" s="1"/>
  <c r="I1492" i="2"/>
  <c r="I1493" i="2"/>
  <c r="I1494" i="2"/>
  <c r="I1495" i="2"/>
  <c r="L1495" i="2" s="1"/>
  <c r="I1496" i="2"/>
  <c r="I1497" i="2"/>
  <c r="I1498" i="2"/>
  <c r="I1499" i="2"/>
  <c r="L1499" i="2" s="1"/>
  <c r="I1500" i="2"/>
  <c r="I1501" i="2"/>
  <c r="I1502" i="2"/>
  <c r="I1503" i="2"/>
  <c r="L1503" i="2" s="1"/>
  <c r="I1504" i="2"/>
  <c r="I1505" i="2"/>
  <c r="I1506" i="2"/>
  <c r="I1507" i="2"/>
  <c r="L1507" i="2" s="1"/>
  <c r="I1508" i="2"/>
  <c r="I1509" i="2"/>
  <c r="I1510" i="2"/>
  <c r="I1511" i="2"/>
  <c r="L1511" i="2" s="1"/>
  <c r="I1512" i="2"/>
  <c r="I1513" i="2"/>
  <c r="I1514" i="2"/>
  <c r="I1515" i="2"/>
  <c r="L1515" i="2" s="1"/>
  <c r="I1516" i="2"/>
  <c r="I1517" i="2"/>
  <c r="I1518" i="2"/>
  <c r="I1519" i="2"/>
  <c r="L1519" i="2" s="1"/>
  <c r="I1520" i="2"/>
  <c r="I1521" i="2"/>
  <c r="I1522" i="2"/>
  <c r="I1523" i="2"/>
  <c r="L1523" i="2" s="1"/>
  <c r="I1524" i="2"/>
  <c r="I1525" i="2"/>
  <c r="I1526" i="2"/>
  <c r="I1527" i="2"/>
  <c r="L1527" i="2" s="1"/>
  <c r="I1528" i="2"/>
  <c r="I1529" i="2"/>
  <c r="I1530" i="2"/>
  <c r="I1531" i="2"/>
  <c r="L1531" i="2" s="1"/>
  <c r="I1532" i="2"/>
  <c r="I1533" i="2"/>
  <c r="I1534" i="2"/>
  <c r="I1535" i="2"/>
  <c r="L1535" i="2" s="1"/>
  <c r="I1536" i="2"/>
  <c r="I1537" i="2"/>
  <c r="I1538" i="2"/>
  <c r="I1539" i="2"/>
  <c r="L1539" i="2" s="1"/>
  <c r="I1540" i="2"/>
  <c r="I1541" i="2"/>
  <c r="I1542" i="2"/>
  <c r="I1543" i="2"/>
  <c r="L1543" i="2" s="1"/>
  <c r="I1544" i="2"/>
  <c r="I1545" i="2"/>
  <c r="I1546" i="2"/>
  <c r="I1547" i="2"/>
  <c r="L1547" i="2" s="1"/>
  <c r="I1548" i="2"/>
  <c r="I1549" i="2"/>
  <c r="I1550" i="2"/>
  <c r="I1551" i="2"/>
  <c r="L1551" i="2" s="1"/>
  <c r="I1552" i="2"/>
  <c r="I1553" i="2"/>
  <c r="I1554" i="2"/>
  <c r="I1555" i="2"/>
  <c r="L1555" i="2" s="1"/>
  <c r="I1556" i="2"/>
  <c r="I1557" i="2"/>
  <c r="I1558" i="2"/>
  <c r="I1559" i="2"/>
  <c r="L1559" i="2" s="1"/>
  <c r="I1560" i="2"/>
  <c r="I1561" i="2"/>
  <c r="I1562" i="2"/>
  <c r="I1563" i="2"/>
  <c r="L1563" i="2" s="1"/>
  <c r="I1564" i="2"/>
  <c r="I1565" i="2"/>
  <c r="I1566" i="2"/>
  <c r="I1567" i="2"/>
  <c r="L1567" i="2" s="1"/>
  <c r="I1568" i="2"/>
  <c r="I1569" i="2"/>
  <c r="I1570" i="2"/>
  <c r="I1571" i="2"/>
  <c r="L1571" i="2" s="1"/>
  <c r="I1572" i="2"/>
  <c r="I1573" i="2"/>
  <c r="I1574" i="2"/>
  <c r="I1575" i="2"/>
  <c r="L1575" i="2" s="1"/>
  <c r="I1576" i="2"/>
  <c r="I1577" i="2"/>
  <c r="I1578" i="2"/>
  <c r="I1579" i="2"/>
  <c r="L1579" i="2" s="1"/>
  <c r="I1580" i="2"/>
  <c r="I1581" i="2"/>
  <c r="I1582" i="2"/>
  <c r="I1583" i="2"/>
  <c r="L1583" i="2" s="1"/>
  <c r="I1584" i="2"/>
  <c r="I1585" i="2"/>
  <c r="I1586" i="2"/>
  <c r="I1587" i="2"/>
  <c r="L1587" i="2" s="1"/>
  <c r="I1588" i="2"/>
  <c r="I1589" i="2"/>
  <c r="I1590" i="2"/>
  <c r="I1591" i="2"/>
  <c r="L1591" i="2" s="1"/>
  <c r="I1592" i="2"/>
  <c r="I1593" i="2"/>
  <c r="I1594" i="2"/>
  <c r="I1595" i="2"/>
  <c r="L1595" i="2" s="1"/>
  <c r="I1596" i="2"/>
  <c r="I1597" i="2"/>
  <c r="I1598" i="2"/>
  <c r="I1599" i="2"/>
  <c r="L1599" i="2" s="1"/>
  <c r="I1600" i="2"/>
  <c r="I1601" i="2"/>
  <c r="I1602" i="2"/>
  <c r="I1603" i="2"/>
  <c r="L1603" i="2" s="1"/>
  <c r="I1604" i="2"/>
  <c r="I1605" i="2"/>
  <c r="I1606" i="2"/>
  <c r="I1607" i="2"/>
  <c r="L1607" i="2" s="1"/>
  <c r="I1608" i="2"/>
  <c r="I1609" i="2"/>
  <c r="I1610" i="2"/>
  <c r="I1611" i="2"/>
  <c r="L1611" i="2" s="1"/>
  <c r="I1612" i="2"/>
  <c r="I1613" i="2"/>
  <c r="I1614" i="2"/>
  <c r="I1615" i="2"/>
  <c r="L1615" i="2" s="1"/>
  <c r="I1616" i="2"/>
  <c r="I1617" i="2"/>
  <c r="I1618" i="2"/>
  <c r="I1619" i="2"/>
  <c r="L1619" i="2" s="1"/>
  <c r="I1620" i="2"/>
  <c r="I1621" i="2"/>
  <c r="I1622" i="2"/>
  <c r="I1623" i="2"/>
  <c r="L1623" i="2" s="1"/>
  <c r="I1624" i="2"/>
  <c r="I1625" i="2"/>
  <c r="I1626" i="2"/>
  <c r="I1627" i="2"/>
  <c r="L1627" i="2" s="1"/>
  <c r="I1628" i="2"/>
  <c r="I1629" i="2"/>
  <c r="I1630" i="2"/>
  <c r="I1631" i="2"/>
  <c r="L1631" i="2" s="1"/>
  <c r="I1632" i="2"/>
  <c r="I1633" i="2"/>
  <c r="I1634" i="2"/>
  <c r="I1635" i="2"/>
  <c r="L1635" i="2" s="1"/>
  <c r="I1636" i="2"/>
  <c r="I1637" i="2"/>
  <c r="I1638" i="2"/>
  <c r="I1639" i="2"/>
  <c r="L1639" i="2" s="1"/>
  <c r="I1640" i="2"/>
  <c r="I1641" i="2"/>
  <c r="I1642" i="2"/>
  <c r="I1643" i="2"/>
  <c r="L1643" i="2" s="1"/>
  <c r="I1644" i="2"/>
  <c r="I1645" i="2"/>
  <c r="I1646" i="2"/>
  <c r="I1647" i="2"/>
  <c r="L1647" i="2" s="1"/>
  <c r="I1648" i="2"/>
  <c r="I1649" i="2"/>
  <c r="I1650" i="2"/>
  <c r="I1651" i="2"/>
  <c r="L1651" i="2" s="1"/>
  <c r="I1652" i="2"/>
  <c r="I1653" i="2"/>
  <c r="I1654" i="2"/>
  <c r="I1655" i="2"/>
  <c r="L1655" i="2" s="1"/>
  <c r="I1656" i="2"/>
  <c r="I1657" i="2"/>
  <c r="I1658" i="2"/>
  <c r="I1659" i="2"/>
  <c r="L1659" i="2" s="1"/>
  <c r="I1660" i="2"/>
  <c r="I1661" i="2"/>
  <c r="I1662" i="2"/>
  <c r="I1663" i="2"/>
  <c r="L1663" i="2" s="1"/>
  <c r="I1664" i="2"/>
  <c r="I1665" i="2"/>
  <c r="I1666" i="2"/>
  <c r="I1667" i="2"/>
  <c r="L1667" i="2" s="1"/>
  <c r="I1669" i="2"/>
  <c r="I1668" i="2"/>
  <c r="I1670" i="2"/>
  <c r="I1671" i="2"/>
  <c r="L1671" i="2" s="1"/>
  <c r="I1672" i="2"/>
  <c r="I1673" i="2"/>
  <c r="I1674" i="2"/>
  <c r="I1675" i="2"/>
  <c r="L1675" i="2" s="1"/>
  <c r="I1676" i="2"/>
  <c r="I1677" i="2"/>
  <c r="I1678" i="2"/>
  <c r="I1679" i="2"/>
  <c r="L1679" i="2" s="1"/>
  <c r="I1680" i="2"/>
  <c r="I1681" i="2"/>
  <c r="I1682" i="2"/>
  <c r="I1684" i="2"/>
  <c r="I1683" i="2"/>
  <c r="I1685" i="2"/>
  <c r="I1686" i="2"/>
  <c r="I1687" i="2"/>
  <c r="L1687" i="2" s="1"/>
  <c r="I1688" i="2"/>
  <c r="I1689" i="2"/>
  <c r="I1690" i="2"/>
  <c r="I1691" i="2"/>
  <c r="L1691" i="2" s="1"/>
  <c r="I1692" i="2"/>
  <c r="I1693" i="2"/>
  <c r="I1694" i="2"/>
  <c r="I1695" i="2"/>
  <c r="L1695" i="2" s="1"/>
  <c r="I1696" i="2"/>
  <c r="I1697" i="2"/>
  <c r="I1698" i="2"/>
  <c r="I1699" i="2"/>
  <c r="L1699" i="2" s="1"/>
  <c r="I1700" i="2"/>
  <c r="I1701" i="2"/>
  <c r="I1702" i="2"/>
  <c r="I1703" i="2"/>
  <c r="L1703" i="2" s="1"/>
  <c r="I1704" i="2"/>
  <c r="I1705" i="2"/>
  <c r="I1706" i="2"/>
  <c r="I1707" i="2"/>
  <c r="L1707" i="2" s="1"/>
  <c r="I1708" i="2"/>
  <c r="I1709" i="2"/>
  <c r="I1710" i="2"/>
  <c r="I1711" i="2"/>
  <c r="L1711" i="2" s="1"/>
  <c r="I1712" i="2"/>
  <c r="I1713" i="2"/>
  <c r="I1714" i="2"/>
  <c r="I1715" i="2"/>
  <c r="L1715" i="2" s="1"/>
  <c r="I1716" i="2"/>
  <c r="I1717" i="2"/>
  <c r="I1718" i="2"/>
  <c r="I1719" i="2"/>
  <c r="L1719" i="2" s="1"/>
  <c r="I1720" i="2"/>
  <c r="I1721" i="2"/>
  <c r="I1722" i="2"/>
  <c r="I1723" i="2"/>
  <c r="L1723" i="2" s="1"/>
  <c r="I1724" i="2"/>
  <c r="I1725" i="2"/>
  <c r="I1726" i="2"/>
  <c r="I1727" i="2"/>
  <c r="L1727" i="2" s="1"/>
  <c r="I1728" i="2"/>
  <c r="I1729" i="2"/>
  <c r="I1730" i="2"/>
  <c r="I1731" i="2"/>
  <c r="L1731" i="2" s="1"/>
  <c r="I1732" i="2"/>
  <c r="I1733" i="2"/>
  <c r="I1734" i="2"/>
  <c r="I1735" i="2"/>
  <c r="L1735" i="2" s="1"/>
  <c r="I1736" i="2"/>
  <c r="I1737" i="2"/>
  <c r="I1738" i="2"/>
  <c r="I1739" i="2"/>
  <c r="L1739" i="2" s="1"/>
  <c r="I1740" i="2"/>
  <c r="I1741" i="2"/>
  <c r="I1742" i="2"/>
  <c r="I1743" i="2"/>
  <c r="L1743" i="2" s="1"/>
  <c r="I1744" i="2"/>
  <c r="I1745" i="2"/>
  <c r="I1746" i="2"/>
  <c r="I1748" i="2"/>
  <c r="L1748" i="2" s="1"/>
  <c r="I1747" i="2"/>
  <c r="I1749" i="2"/>
  <c r="I1750" i="2"/>
  <c r="I1751" i="2"/>
  <c r="L1751" i="2" s="1"/>
  <c r="I1752" i="2"/>
  <c r="I1753" i="2"/>
  <c r="I1754" i="2"/>
  <c r="I1755" i="2"/>
  <c r="L1755" i="2" s="1"/>
  <c r="I1756" i="2"/>
  <c r="I1757" i="2"/>
  <c r="I1758" i="2"/>
  <c r="I1759" i="2"/>
  <c r="L1759" i="2" s="1"/>
  <c r="I1760" i="2"/>
  <c r="I1761" i="2"/>
  <c r="I1762" i="2"/>
  <c r="I1763" i="2"/>
  <c r="L1763" i="2" s="1"/>
  <c r="I1764" i="2"/>
  <c r="I1765" i="2"/>
  <c r="I1766" i="2"/>
  <c r="I1767" i="2"/>
  <c r="L1767" i="2" s="1"/>
  <c r="I1768" i="2"/>
  <c r="I1769" i="2"/>
  <c r="I1770" i="2"/>
  <c r="I1771" i="2"/>
  <c r="L1771" i="2" s="1"/>
  <c r="I1772" i="2"/>
  <c r="I1773" i="2"/>
  <c r="I1774" i="2"/>
  <c r="I1775" i="2"/>
  <c r="L1775" i="2" s="1"/>
  <c r="I1776" i="2"/>
  <c r="I1777" i="2"/>
  <c r="I1778" i="2"/>
  <c r="I1779" i="2"/>
  <c r="L1779" i="2" s="1"/>
  <c r="I1780" i="2"/>
  <c r="I1781" i="2"/>
  <c r="I1782" i="2"/>
  <c r="I1783" i="2"/>
  <c r="L1783" i="2" s="1"/>
  <c r="I1784" i="2"/>
  <c r="I1785" i="2"/>
  <c r="I1786" i="2"/>
  <c r="I1787" i="2"/>
  <c r="L1787" i="2" s="1"/>
  <c r="I1788" i="2"/>
  <c r="I1789" i="2"/>
  <c r="I1790" i="2"/>
  <c r="I1791" i="2"/>
  <c r="L1791" i="2" s="1"/>
  <c r="I1792" i="2"/>
  <c r="I1793" i="2"/>
  <c r="I1794" i="2"/>
  <c r="I1795" i="2"/>
  <c r="L1795" i="2" s="1"/>
  <c r="I1796" i="2"/>
  <c r="I1797" i="2"/>
  <c r="I1798" i="2"/>
  <c r="I1799" i="2"/>
  <c r="L1799" i="2" s="1"/>
  <c r="I1800" i="2"/>
  <c r="I1801" i="2"/>
  <c r="I1803" i="2"/>
  <c r="I1802" i="2"/>
  <c r="I1804" i="2"/>
  <c r="I1805" i="2"/>
  <c r="I1806" i="2"/>
  <c r="I1807" i="2"/>
  <c r="L1807" i="2" s="1"/>
  <c r="I1808" i="2"/>
  <c r="I1809" i="2"/>
  <c r="I1810" i="2"/>
  <c r="I1811" i="2"/>
  <c r="L1811" i="2" s="1"/>
  <c r="I1812" i="2"/>
  <c r="I1813" i="2"/>
  <c r="I1814" i="2"/>
  <c r="I1815" i="2"/>
  <c r="L1815" i="2" s="1"/>
  <c r="I1816" i="2"/>
  <c r="I1817" i="2"/>
  <c r="I1818" i="2"/>
  <c r="I1819" i="2"/>
  <c r="L1819" i="2" s="1"/>
  <c r="I1820" i="2"/>
  <c r="I1821" i="2"/>
  <c r="I1822" i="2"/>
  <c r="I1823" i="2"/>
  <c r="L1823" i="2" s="1"/>
  <c r="I1824" i="2"/>
  <c r="I1825" i="2"/>
  <c r="I1826" i="2"/>
  <c r="I1827" i="2"/>
  <c r="L1827" i="2" s="1"/>
  <c r="I1828" i="2"/>
  <c r="I1829" i="2"/>
  <c r="I1830" i="2"/>
  <c r="I1831" i="2"/>
  <c r="L1831" i="2" s="1"/>
  <c r="I1832" i="2"/>
  <c r="I1833" i="2"/>
  <c r="I1834" i="2"/>
  <c r="I1835" i="2"/>
  <c r="L1835" i="2" s="1"/>
  <c r="I1836" i="2"/>
  <c r="I1837" i="2"/>
  <c r="I1838" i="2"/>
  <c r="I1839" i="2"/>
  <c r="L1839" i="2" s="1"/>
  <c r="I1840" i="2"/>
  <c r="I1841" i="2"/>
  <c r="I1842" i="2"/>
  <c r="I1843" i="2"/>
  <c r="L1843" i="2" s="1"/>
  <c r="I1844" i="2"/>
  <c r="I1845" i="2"/>
  <c r="I1846" i="2"/>
  <c r="I1847" i="2"/>
  <c r="L1847" i="2" s="1"/>
  <c r="I1848" i="2"/>
  <c r="I1849" i="2"/>
  <c r="I1850" i="2"/>
  <c r="I1851" i="2"/>
  <c r="L1851" i="2" s="1"/>
  <c r="I1852" i="2"/>
  <c r="I1853" i="2"/>
  <c r="I1854" i="2"/>
  <c r="I1855" i="2"/>
  <c r="L1855" i="2" s="1"/>
  <c r="I1856" i="2"/>
  <c r="I1857" i="2"/>
  <c r="I1858" i="2"/>
  <c r="I1859" i="2"/>
  <c r="L1859" i="2" s="1"/>
  <c r="I1860" i="2"/>
  <c r="I1861" i="2"/>
  <c r="I1862" i="2"/>
  <c r="I1863" i="2"/>
  <c r="L1863" i="2" s="1"/>
  <c r="I1864" i="2"/>
  <c r="I1865" i="2"/>
  <c r="I1866" i="2"/>
  <c r="I1867" i="2"/>
  <c r="L1867" i="2" s="1"/>
  <c r="I1868" i="2"/>
  <c r="I1869" i="2"/>
  <c r="I1870" i="2"/>
  <c r="I1871" i="2"/>
  <c r="L1871" i="2" s="1"/>
  <c r="I1872" i="2"/>
  <c r="I1873" i="2"/>
  <c r="I1874" i="2"/>
  <c r="I1875" i="2"/>
  <c r="L1875" i="2" s="1"/>
  <c r="I1876" i="2"/>
  <c r="I1877" i="2"/>
  <c r="I1878" i="2"/>
  <c r="I1879" i="2"/>
  <c r="L1879" i="2" s="1"/>
  <c r="I1880" i="2"/>
  <c r="I1881" i="2"/>
  <c r="I1882" i="2"/>
  <c r="I1883" i="2"/>
  <c r="L1883" i="2" s="1"/>
  <c r="I1884" i="2"/>
  <c r="I1885" i="2"/>
  <c r="I1886" i="2"/>
  <c r="I1887" i="2"/>
  <c r="L1887" i="2" s="1"/>
  <c r="I1888" i="2"/>
  <c r="I1889" i="2"/>
  <c r="I1890" i="2"/>
  <c r="I1891" i="2"/>
  <c r="L1891" i="2" s="1"/>
  <c r="I1892" i="2"/>
  <c r="I1893" i="2"/>
  <c r="I1894" i="2"/>
  <c r="I1895" i="2"/>
  <c r="L1895" i="2" s="1"/>
  <c r="I1896" i="2"/>
  <c r="I1897" i="2"/>
  <c r="I1898" i="2"/>
  <c r="I1899" i="2"/>
  <c r="L1899" i="2" s="1"/>
  <c r="I1900" i="2"/>
  <c r="I1901" i="2"/>
  <c r="I1902" i="2"/>
  <c r="I1903" i="2"/>
  <c r="L1903" i="2" s="1"/>
  <c r="I1904" i="2"/>
  <c r="I1905" i="2"/>
  <c r="I1906" i="2"/>
  <c r="I1907" i="2"/>
  <c r="L1907" i="2" s="1"/>
  <c r="I1908" i="2"/>
  <c r="I1909" i="2"/>
  <c r="I1910" i="2"/>
  <c r="I1912" i="2"/>
  <c r="L1912" i="2" s="1"/>
  <c r="I1911" i="2"/>
  <c r="I1913" i="2"/>
  <c r="I1914" i="2"/>
  <c r="I1915" i="2"/>
  <c r="I1916" i="2"/>
  <c r="I1917" i="2"/>
  <c r="I1918" i="2"/>
  <c r="I1919" i="2"/>
  <c r="L1919" i="2" s="1"/>
  <c r="I1920" i="2"/>
  <c r="I1921" i="2"/>
  <c r="I1922" i="2"/>
  <c r="I1923" i="2"/>
  <c r="L1923" i="2" s="1"/>
  <c r="I1924" i="2"/>
  <c r="I1925" i="2"/>
  <c r="I1926" i="2"/>
  <c r="I1927" i="2"/>
  <c r="L1927" i="2" s="1"/>
  <c r="I1928" i="2"/>
  <c r="I1929" i="2"/>
  <c r="I1930" i="2"/>
  <c r="I1931" i="2"/>
  <c r="L1931" i="2" s="1"/>
  <c r="I1932" i="2"/>
  <c r="I1933" i="2"/>
  <c r="I1934" i="2"/>
  <c r="I1935" i="2"/>
  <c r="L1935" i="2" s="1"/>
  <c r="I1936" i="2"/>
  <c r="I1937" i="2"/>
  <c r="I1938" i="2"/>
  <c r="I1939" i="2"/>
  <c r="L1939" i="2" s="1"/>
  <c r="I1940" i="2"/>
  <c r="I1941" i="2"/>
  <c r="I1942" i="2"/>
  <c r="I1943" i="2"/>
  <c r="L1943" i="2" s="1"/>
  <c r="I1944" i="2"/>
  <c r="I1945" i="2"/>
  <c r="I1946" i="2"/>
  <c r="I1947" i="2"/>
  <c r="L1947" i="2" s="1"/>
  <c r="I1948" i="2"/>
  <c r="I1949" i="2"/>
  <c r="I1950" i="2"/>
  <c r="I1951" i="2"/>
  <c r="L1951" i="2" s="1"/>
  <c r="I1952" i="2"/>
  <c r="I1953" i="2"/>
  <c r="I1954" i="2"/>
  <c r="I1955" i="2"/>
  <c r="L1955" i="2" s="1"/>
  <c r="I1956" i="2"/>
  <c r="I1957" i="2"/>
  <c r="I1958" i="2"/>
  <c r="I1959" i="2"/>
  <c r="L1959" i="2" s="1"/>
  <c r="I1960" i="2"/>
  <c r="I1961" i="2"/>
  <c r="I1962" i="2"/>
  <c r="I1963" i="2"/>
  <c r="L1963" i="2" s="1"/>
  <c r="I1964" i="2"/>
  <c r="I1965" i="2"/>
  <c r="I1966" i="2"/>
  <c r="I1967" i="2"/>
  <c r="L1967" i="2" s="1"/>
  <c r="I1968" i="2"/>
  <c r="I1969" i="2"/>
  <c r="I1970" i="2"/>
  <c r="I1971" i="2"/>
  <c r="L1971" i="2" s="1"/>
  <c r="I1972" i="2"/>
  <c r="I1973" i="2"/>
  <c r="I1974" i="2"/>
  <c r="I1975" i="2"/>
  <c r="L1975" i="2" s="1"/>
  <c r="I1976" i="2"/>
  <c r="I1977" i="2"/>
  <c r="I1978" i="2"/>
  <c r="I1979" i="2"/>
  <c r="L1979" i="2" s="1"/>
  <c r="I1980" i="2"/>
  <c r="I1981" i="2"/>
  <c r="I1982" i="2"/>
  <c r="I1983" i="2"/>
  <c r="L1983" i="2" s="1"/>
  <c r="I1984" i="2"/>
  <c r="I1985" i="2"/>
  <c r="I1986" i="2"/>
  <c r="I1987" i="2"/>
  <c r="L1987" i="2" s="1"/>
  <c r="I1988" i="2"/>
  <c r="I1990" i="2"/>
  <c r="I1989" i="2"/>
  <c r="I1991" i="2"/>
  <c r="L1991" i="2" s="1"/>
  <c r="I1992" i="2"/>
  <c r="I1993" i="2"/>
  <c r="I1994" i="2"/>
  <c r="I1995" i="2"/>
  <c r="L1995" i="2" s="1"/>
  <c r="I1996" i="2"/>
  <c r="I1997" i="2"/>
  <c r="I1998" i="2"/>
  <c r="I1999" i="2"/>
  <c r="L1999" i="2" s="1"/>
  <c r="I2000" i="2"/>
  <c r="I2001" i="2"/>
  <c r="I2002" i="2"/>
  <c r="I2003" i="2"/>
  <c r="L2003" i="2" s="1"/>
  <c r="I2004" i="2"/>
  <c r="I2005" i="2"/>
  <c r="I2006" i="2"/>
  <c r="I2007" i="2"/>
  <c r="L2007" i="2" s="1"/>
  <c r="I2008" i="2"/>
  <c r="I2009" i="2"/>
  <c r="I2010" i="2"/>
  <c r="I2011" i="2"/>
  <c r="L2011" i="2" s="1"/>
  <c r="I2012" i="2"/>
  <c r="I2013" i="2"/>
  <c r="I2014" i="2"/>
  <c r="I2015" i="2"/>
  <c r="L2015" i="2" s="1"/>
  <c r="I2016" i="2"/>
  <c r="I2017" i="2"/>
  <c r="I2018" i="2"/>
  <c r="I2019" i="2"/>
  <c r="L2019" i="2" s="1"/>
  <c r="I2020" i="2"/>
  <c r="I2021" i="2"/>
  <c r="I2022" i="2"/>
  <c r="I2023" i="2"/>
  <c r="L2023" i="2" s="1"/>
  <c r="I2024" i="2"/>
  <c r="I2025" i="2"/>
  <c r="I2026" i="2"/>
  <c r="I2027" i="2"/>
  <c r="L2027" i="2" s="1"/>
  <c r="I2028" i="2"/>
  <c r="I2029" i="2"/>
  <c r="I2030" i="2"/>
  <c r="I2031" i="2"/>
  <c r="L2031" i="2" s="1"/>
  <c r="I2032" i="2"/>
  <c r="I2033" i="2"/>
  <c r="I2034" i="2"/>
  <c r="I2035" i="2"/>
  <c r="L2035" i="2" s="1"/>
  <c r="I2036" i="2"/>
  <c r="I2037" i="2"/>
  <c r="I2038" i="2"/>
  <c r="I2039" i="2"/>
  <c r="L2039" i="2" s="1"/>
  <c r="I2041" i="2"/>
  <c r="I2040" i="2"/>
  <c r="I2042" i="2"/>
  <c r="I2043" i="2"/>
  <c r="L2043" i="2" s="1"/>
  <c r="I2044" i="2"/>
  <c r="I2045" i="2"/>
  <c r="I2046" i="2"/>
  <c r="I2047" i="2"/>
  <c r="L2047" i="2" s="1"/>
  <c r="I2048" i="2"/>
  <c r="I2049" i="2"/>
  <c r="I2050" i="2"/>
  <c r="I2051" i="2"/>
  <c r="L2051" i="2" s="1"/>
  <c r="I2052" i="2"/>
  <c r="I2053" i="2"/>
  <c r="I2054" i="2"/>
  <c r="I2055" i="2"/>
  <c r="L2055" i="2" s="1"/>
  <c r="I2056" i="2"/>
  <c r="I2057" i="2"/>
  <c r="I2058" i="2"/>
  <c r="I2059" i="2"/>
  <c r="L2059" i="2" s="1"/>
  <c r="I2060" i="2"/>
  <c r="I2061" i="2"/>
  <c r="I2062" i="2"/>
  <c r="I2063" i="2"/>
  <c r="L2063" i="2" s="1"/>
  <c r="I2064" i="2"/>
  <c r="I2065" i="2"/>
  <c r="I2066" i="2"/>
  <c r="I2067" i="2"/>
  <c r="L2067" i="2" s="1"/>
  <c r="I2068" i="2"/>
  <c r="I2069" i="2"/>
  <c r="I2070" i="2"/>
  <c r="I2071" i="2"/>
  <c r="L2071" i="2" s="1"/>
  <c r="I2072" i="2"/>
  <c r="I2073" i="2"/>
  <c r="I2074" i="2"/>
  <c r="I2075" i="2"/>
  <c r="L2075" i="2" s="1"/>
  <c r="I2076" i="2"/>
  <c r="I2077" i="2"/>
  <c r="I2078" i="2"/>
  <c r="I2079" i="2"/>
  <c r="L2079" i="2" s="1"/>
  <c r="I2080" i="2"/>
  <c r="I2081" i="2"/>
  <c r="I2082" i="2"/>
  <c r="I2083" i="2"/>
  <c r="L2083" i="2" s="1"/>
  <c r="I2084" i="2"/>
  <c r="I2085" i="2"/>
  <c r="I2086" i="2"/>
  <c r="I2087" i="2"/>
  <c r="L2087" i="2" s="1"/>
  <c r="I2088" i="2"/>
  <c r="I2089" i="2"/>
  <c r="I2090" i="2"/>
  <c r="I2091" i="2"/>
  <c r="L2091" i="2" s="1"/>
  <c r="I2092" i="2"/>
  <c r="I2093" i="2"/>
  <c r="I2094" i="2"/>
  <c r="I2095" i="2"/>
  <c r="L2095" i="2" s="1"/>
  <c r="I2096" i="2"/>
  <c r="I2097" i="2"/>
  <c r="I2098" i="2"/>
  <c r="I2099" i="2"/>
  <c r="L2099" i="2" s="1"/>
  <c r="I2100" i="2"/>
  <c r="I2101" i="2"/>
  <c r="I2102" i="2"/>
  <c r="I2103" i="2"/>
  <c r="L2103" i="2" s="1"/>
  <c r="I2104" i="2"/>
  <c r="I2105" i="2"/>
  <c r="I2106" i="2"/>
  <c r="I2107" i="2"/>
  <c r="L2107" i="2" s="1"/>
  <c r="I2108" i="2"/>
  <c r="L2108" i="2" s="1"/>
  <c r="I2109" i="2"/>
  <c r="I2110" i="2"/>
  <c r="I2111" i="2"/>
  <c r="L2111" i="2" s="1"/>
  <c r="I2112" i="2"/>
  <c r="L2112" i="2" s="1"/>
  <c r="I2113" i="2"/>
  <c r="I2114" i="2"/>
  <c r="I2115" i="2"/>
  <c r="L2115" i="2" s="1"/>
  <c r="I2116" i="2"/>
  <c r="I2118" i="2"/>
  <c r="I2117" i="2"/>
  <c r="I2119" i="2"/>
  <c r="L2119" i="2" s="1"/>
  <c r="I2120" i="2"/>
  <c r="I2121" i="2"/>
  <c r="I2122" i="2"/>
  <c r="I2123" i="2"/>
  <c r="L2123" i="2" s="1"/>
  <c r="I2124" i="2"/>
  <c r="L2124" i="2" s="1"/>
  <c r="I2125" i="2"/>
  <c r="I2126" i="2"/>
  <c r="I2127" i="2"/>
  <c r="L2127" i="2" s="1"/>
  <c r="I2128" i="2"/>
  <c r="I2129" i="2"/>
  <c r="I2130" i="2"/>
  <c r="I2131" i="2"/>
  <c r="L2131" i="2" s="1"/>
  <c r="I2132" i="2"/>
  <c r="I2133" i="2"/>
  <c r="I2134" i="2"/>
  <c r="I2135" i="2"/>
  <c r="L2135" i="2" s="1"/>
  <c r="I2136" i="2"/>
  <c r="L2136" i="2" s="1"/>
  <c r="I2137" i="2"/>
  <c r="I2138" i="2"/>
  <c r="I2139" i="2"/>
  <c r="L2139" i="2" s="1"/>
  <c r="I2140" i="2"/>
  <c r="L2140" i="2" s="1"/>
  <c r="I2141" i="2"/>
  <c r="I2142" i="2"/>
  <c r="I2143" i="2"/>
  <c r="L2143" i="2" s="1"/>
  <c r="I2144" i="2"/>
  <c r="I2145" i="2"/>
  <c r="I2146" i="2"/>
  <c r="I2147" i="2"/>
  <c r="L2147" i="2" s="1"/>
  <c r="I2148" i="2"/>
  <c r="I2149" i="2"/>
  <c r="I2150" i="2"/>
  <c r="I2151" i="2"/>
  <c r="L2151" i="2" s="1"/>
  <c r="I2152" i="2"/>
  <c r="L2152" i="2" s="1"/>
  <c r="I2153" i="2"/>
  <c r="I2154" i="2"/>
  <c r="I2155" i="2"/>
  <c r="L2155" i="2" s="1"/>
  <c r="I2156" i="2"/>
  <c r="L2156" i="2" s="1"/>
  <c r="I2157" i="2"/>
  <c r="I2158" i="2"/>
  <c r="I2159" i="2"/>
  <c r="L2159" i="2" s="1"/>
  <c r="I2160" i="2"/>
  <c r="I2161" i="2"/>
  <c r="I2162" i="2"/>
  <c r="I2163" i="2"/>
  <c r="L2163" i="2" s="1"/>
  <c r="I2164" i="2"/>
  <c r="I2165" i="2"/>
  <c r="I2166" i="2"/>
  <c r="I2167" i="2"/>
  <c r="L2167" i="2" s="1"/>
  <c r="I2168" i="2"/>
  <c r="L2168" i="2" s="1"/>
  <c r="I2169" i="2"/>
  <c r="I2170" i="2"/>
  <c r="I2171" i="2"/>
  <c r="L2171" i="2" s="1"/>
  <c r="I2172" i="2"/>
  <c r="L2172" i="2" s="1"/>
  <c r="I2173" i="2"/>
  <c r="I2174" i="2"/>
  <c r="I2175" i="2"/>
  <c r="L2175" i="2" s="1"/>
  <c r="I2176" i="2"/>
  <c r="I2177" i="2"/>
  <c r="I2178" i="2"/>
  <c r="I2179" i="2"/>
  <c r="L2179" i="2" s="1"/>
  <c r="I2180" i="2"/>
  <c r="I2181" i="2"/>
  <c r="I2182" i="2"/>
  <c r="I2183" i="2"/>
  <c r="L2183" i="2" s="1"/>
  <c r="I2184" i="2"/>
  <c r="L2184" i="2" s="1"/>
  <c r="I2185" i="2"/>
  <c r="I2186" i="2"/>
  <c r="I2187" i="2"/>
  <c r="L2187" i="2" s="1"/>
  <c r="I2188" i="2"/>
  <c r="L2188" i="2" s="1"/>
  <c r="I2189" i="2"/>
  <c r="I2190" i="2"/>
  <c r="I2191" i="2"/>
  <c r="L2191" i="2" s="1"/>
  <c r="I2192" i="2"/>
  <c r="I2193" i="2"/>
  <c r="I2194" i="2"/>
  <c r="I2195" i="2"/>
  <c r="L2195" i="2" s="1"/>
  <c r="I2196" i="2"/>
  <c r="I2197" i="2"/>
  <c r="I2198" i="2"/>
  <c r="I2199" i="2"/>
  <c r="L2199" i="2" s="1"/>
  <c r="I2200" i="2"/>
  <c r="L2200" i="2" s="1"/>
  <c r="I2201" i="2"/>
  <c r="I2202" i="2"/>
  <c r="I2203" i="2"/>
  <c r="L2203" i="2" s="1"/>
  <c r="I2204" i="2"/>
  <c r="L2204" i="2" s="1"/>
  <c r="I2205" i="2"/>
  <c r="I2206" i="2"/>
  <c r="I2207" i="2"/>
  <c r="L2207" i="2" s="1"/>
  <c r="I2208" i="2"/>
  <c r="I2209" i="2"/>
  <c r="I2210" i="2"/>
  <c r="I2211" i="2"/>
  <c r="L2211" i="2" s="1"/>
  <c r="I2212" i="2"/>
  <c r="I2213" i="2"/>
  <c r="I2214" i="2"/>
  <c r="I2215" i="2"/>
  <c r="L2215" i="2" s="1"/>
  <c r="I2216" i="2"/>
  <c r="L2216" i="2" s="1"/>
  <c r="I2217" i="2"/>
  <c r="I2218" i="2"/>
  <c r="I2219" i="2"/>
  <c r="L2219" i="2" s="1"/>
  <c r="I2220" i="2"/>
  <c r="L2220" i="2" s="1"/>
  <c r="I2221" i="2"/>
  <c r="I2222" i="2"/>
  <c r="I2223" i="2"/>
  <c r="L2223" i="2" s="1"/>
  <c r="I2224" i="2"/>
  <c r="I2225" i="2"/>
  <c r="I2226" i="2"/>
  <c r="I2227" i="2"/>
  <c r="L2227" i="2" s="1"/>
  <c r="I2228" i="2"/>
  <c r="I2229" i="2"/>
  <c r="I2230" i="2"/>
  <c r="I2231" i="2"/>
  <c r="L2231" i="2" s="1"/>
  <c r="I2232" i="2"/>
  <c r="L2232" i="2" s="1"/>
  <c r="I2233" i="2"/>
  <c r="I2234" i="2"/>
  <c r="I2235" i="2"/>
  <c r="L2235" i="2" s="1"/>
  <c r="I2236" i="2"/>
  <c r="L2236" i="2" s="1"/>
  <c r="I2237" i="2"/>
  <c r="I2238" i="2"/>
  <c r="I2239" i="2"/>
  <c r="L2239" i="2" s="1"/>
  <c r="I2240" i="2"/>
  <c r="I2241" i="2"/>
  <c r="I2242" i="2"/>
  <c r="I2243" i="2"/>
  <c r="L2243" i="2" s="1"/>
  <c r="I2244" i="2"/>
  <c r="I2245" i="2"/>
  <c r="I2246" i="2"/>
  <c r="I2247" i="2"/>
  <c r="L2247" i="2" s="1"/>
  <c r="I2248" i="2"/>
  <c r="L2248" i="2" s="1"/>
  <c r="I2249" i="2"/>
  <c r="I2250" i="2"/>
  <c r="I2251" i="2"/>
  <c r="L2251" i="2" s="1"/>
  <c r="I2252" i="2"/>
  <c r="I2253" i="2"/>
  <c r="I2254" i="2"/>
  <c r="I2255" i="2"/>
  <c r="L2255" i="2" s="1"/>
  <c r="I2256" i="2"/>
  <c r="I2257" i="2"/>
  <c r="I2258" i="2"/>
  <c r="I2259" i="2"/>
  <c r="L2259" i="2" s="1"/>
  <c r="I2260" i="2"/>
  <c r="L2260" i="2" s="1"/>
  <c r="I2261" i="2"/>
  <c r="I2262" i="2"/>
  <c r="I2263" i="2"/>
  <c r="L2263" i="2" s="1"/>
  <c r="I2264" i="2"/>
  <c r="L2264" i="2" s="1"/>
  <c r="I2265" i="2"/>
  <c r="I2266" i="2"/>
  <c r="I2267" i="2"/>
  <c r="L2267" i="2" s="1"/>
  <c r="I2268" i="2"/>
  <c r="I2269" i="2"/>
  <c r="I2270" i="2"/>
  <c r="I2271" i="2"/>
  <c r="L2271" i="2" s="1"/>
  <c r="I2272" i="2"/>
  <c r="I2273" i="2"/>
  <c r="I2274" i="2"/>
  <c r="I2275" i="2"/>
  <c r="L2275" i="2" s="1"/>
  <c r="I2276" i="2"/>
  <c r="L2276" i="2" s="1"/>
  <c r="I2277" i="2"/>
  <c r="I2278" i="2"/>
  <c r="I2279" i="2"/>
  <c r="L2279" i="2" s="1"/>
  <c r="I2280" i="2"/>
  <c r="L2280" i="2" s="1"/>
  <c r="I2281" i="2"/>
  <c r="I2282" i="2"/>
  <c r="I2283" i="2"/>
  <c r="L2283" i="2" s="1"/>
  <c r="I2284" i="2"/>
  <c r="I2285" i="2"/>
  <c r="I2286" i="2"/>
  <c r="I2287" i="2"/>
  <c r="L2287" i="2" s="1"/>
  <c r="I2288" i="2"/>
  <c r="I2289" i="2"/>
  <c r="I2290" i="2"/>
  <c r="I2291" i="2"/>
  <c r="L2291" i="2" s="1"/>
  <c r="I2292" i="2"/>
  <c r="L2292" i="2" s="1"/>
  <c r="I2293" i="2"/>
  <c r="I2294" i="2"/>
  <c r="I2295" i="2"/>
  <c r="L2295" i="2" s="1"/>
  <c r="I2296" i="2"/>
  <c r="L2296" i="2" s="1"/>
  <c r="I2297" i="2"/>
  <c r="I2298" i="2"/>
  <c r="I2299" i="2"/>
  <c r="L2299" i="2" s="1"/>
  <c r="I2300" i="2"/>
  <c r="I2301" i="2"/>
  <c r="I2302" i="2"/>
  <c r="I2303" i="2"/>
  <c r="L2303" i="2" s="1"/>
  <c r="I2304" i="2"/>
  <c r="I2305" i="2"/>
  <c r="I2306" i="2"/>
  <c r="I2307" i="2"/>
  <c r="L2307" i="2" s="1"/>
  <c r="I2308" i="2"/>
  <c r="L2308" i="2" s="1"/>
  <c r="I2309" i="2"/>
  <c r="I2310" i="2"/>
  <c r="I2311" i="2"/>
  <c r="L2311" i="2" s="1"/>
  <c r="I2312" i="2"/>
  <c r="L2312" i="2" s="1"/>
  <c r="I2313" i="2"/>
  <c r="I2314" i="2"/>
  <c r="I2315" i="2"/>
  <c r="L2315" i="2" s="1"/>
  <c r="I2316" i="2"/>
  <c r="I2317" i="2"/>
  <c r="I2318" i="2"/>
  <c r="I2319" i="2"/>
  <c r="L2319" i="2" s="1"/>
  <c r="I2320" i="2"/>
  <c r="I2321" i="2"/>
  <c r="I2322" i="2"/>
  <c r="I2323" i="2"/>
  <c r="L2323" i="2" s="1"/>
  <c r="I2324" i="2"/>
  <c r="L2324" i="2" s="1"/>
  <c r="I2325" i="2"/>
  <c r="I2326" i="2"/>
  <c r="I2327" i="2"/>
  <c r="L2327" i="2" s="1"/>
  <c r="I2328" i="2"/>
  <c r="L2328" i="2" s="1"/>
  <c r="I2329" i="2"/>
  <c r="I2330" i="2"/>
  <c r="I2331" i="2"/>
  <c r="L2331" i="2" s="1"/>
  <c r="I2332" i="2"/>
  <c r="I2333" i="2"/>
  <c r="I2334" i="2"/>
  <c r="I2335" i="2"/>
  <c r="L2335" i="2" s="1"/>
  <c r="I2336" i="2"/>
  <c r="I2337" i="2"/>
  <c r="I2338" i="2"/>
  <c r="I2339" i="2"/>
  <c r="L2339" i="2" s="1"/>
  <c r="I2340" i="2"/>
  <c r="L2340" i="2" s="1"/>
  <c r="I2341" i="2"/>
  <c r="I2342" i="2"/>
  <c r="I2343" i="2"/>
  <c r="L2343" i="2" s="1"/>
  <c r="I2344" i="2"/>
  <c r="L2344" i="2" s="1"/>
  <c r="I2345" i="2"/>
  <c r="I2346" i="2"/>
  <c r="I2347" i="2"/>
  <c r="L2347" i="2" s="1"/>
  <c r="I2348" i="2"/>
  <c r="I2349" i="2"/>
  <c r="I2350" i="2"/>
  <c r="I2351" i="2"/>
  <c r="L2351" i="2" s="1"/>
  <c r="I2352" i="2"/>
  <c r="I2353" i="2"/>
  <c r="I2354" i="2"/>
  <c r="I2355" i="2"/>
  <c r="L2355" i="2" s="1"/>
  <c r="I2356" i="2"/>
  <c r="L2356" i="2" s="1"/>
  <c r="I2357" i="2"/>
  <c r="I2358" i="2"/>
  <c r="I2359" i="2"/>
  <c r="L2359" i="2" s="1"/>
  <c r="I2360" i="2"/>
  <c r="L2360" i="2" s="1"/>
  <c r="I2361" i="2"/>
  <c r="I2362" i="2"/>
  <c r="I2363" i="2"/>
  <c r="L2363" i="2" s="1"/>
  <c r="I2364" i="2"/>
  <c r="I2365" i="2"/>
  <c r="I2366" i="2"/>
  <c r="I2367" i="2"/>
  <c r="L2367" i="2" s="1"/>
  <c r="I2368" i="2"/>
  <c r="I2369" i="2"/>
  <c r="I2370" i="2"/>
  <c r="I2371" i="2"/>
  <c r="L2371" i="2" s="1"/>
  <c r="I2372" i="2"/>
  <c r="L2372" i="2" s="1"/>
  <c r="I2373" i="2"/>
  <c r="I2374" i="2"/>
  <c r="I2375" i="2"/>
  <c r="L2375" i="2" s="1"/>
  <c r="I2376" i="2"/>
  <c r="L2376" i="2" s="1"/>
  <c r="I2377" i="2"/>
  <c r="I2378" i="2"/>
  <c r="I2379" i="2"/>
  <c r="L2379" i="2" s="1"/>
  <c r="I2380" i="2"/>
  <c r="I2381" i="2"/>
  <c r="I2382" i="2"/>
  <c r="I2383" i="2"/>
  <c r="L2383" i="2" s="1"/>
  <c r="I2384" i="2"/>
  <c r="I2385" i="2"/>
  <c r="I2386" i="2"/>
  <c r="I2387" i="2"/>
  <c r="L2387" i="2" s="1"/>
  <c r="I2388" i="2"/>
  <c r="L2388" i="2" s="1"/>
  <c r="I2389" i="2"/>
  <c r="I2390" i="2"/>
  <c r="I2391" i="2"/>
  <c r="L2391" i="2" s="1"/>
  <c r="I2392" i="2"/>
  <c r="L2392" i="2" s="1"/>
  <c r="I2393" i="2"/>
  <c r="I2394" i="2"/>
  <c r="I2395" i="2"/>
  <c r="L2395" i="2" s="1"/>
  <c r="I2396" i="2"/>
  <c r="I2397" i="2"/>
  <c r="I2398" i="2"/>
  <c r="I2399" i="2"/>
  <c r="L2399" i="2" s="1"/>
  <c r="I2400" i="2"/>
  <c r="I2401" i="2"/>
  <c r="I2402" i="2"/>
  <c r="I2403" i="2"/>
  <c r="L2403" i="2" s="1"/>
  <c r="I2404" i="2"/>
  <c r="L2404" i="2" s="1"/>
  <c r="I2405" i="2"/>
  <c r="I2406" i="2"/>
  <c r="I2407" i="2"/>
  <c r="L2407" i="2" s="1"/>
  <c r="I2408" i="2"/>
  <c r="L2408" i="2" s="1"/>
  <c r="I2409" i="2"/>
  <c r="I2410" i="2"/>
  <c r="I2411" i="2"/>
  <c r="L2411" i="2" s="1"/>
  <c r="I2412" i="2"/>
  <c r="I2413" i="2"/>
  <c r="I2414" i="2"/>
  <c r="I2415" i="2"/>
  <c r="L2415" i="2" s="1"/>
  <c r="I2416" i="2"/>
  <c r="I2417" i="2"/>
  <c r="I2418" i="2"/>
  <c r="I2419" i="2"/>
  <c r="L2419" i="2" s="1"/>
  <c r="I2420" i="2"/>
  <c r="L2420" i="2" s="1"/>
  <c r="I2421" i="2"/>
  <c r="I2422" i="2"/>
  <c r="I2423" i="2"/>
  <c r="L2423" i="2" s="1"/>
  <c r="I2424" i="2"/>
  <c r="L2424" i="2" s="1"/>
  <c r="I2425" i="2"/>
  <c r="I2427" i="2"/>
  <c r="I2426" i="2"/>
  <c r="I2428" i="2"/>
  <c r="I2429" i="2"/>
  <c r="I2430" i="2"/>
  <c r="I2431" i="2"/>
  <c r="L2431" i="2" s="1"/>
  <c r="I2432" i="2"/>
  <c r="I2433" i="2"/>
  <c r="I2434" i="2"/>
  <c r="I2435" i="2"/>
  <c r="L2435" i="2" s="1"/>
  <c r="I2436" i="2"/>
  <c r="L2436" i="2" s="1"/>
  <c r="I2437" i="2"/>
  <c r="I2438" i="2"/>
  <c r="I2439" i="2"/>
  <c r="L2439" i="2" s="1"/>
  <c r="I2440" i="2"/>
  <c r="L2440" i="2" s="1"/>
  <c r="I2441" i="2"/>
  <c r="I2442" i="2"/>
  <c r="I2443" i="2"/>
  <c r="L2443" i="2" s="1"/>
  <c r="I2444" i="2"/>
  <c r="I2445" i="2"/>
  <c r="I2446" i="2"/>
  <c r="I2447" i="2"/>
  <c r="L2447" i="2" s="1"/>
  <c r="I2448" i="2"/>
  <c r="I2449" i="2"/>
  <c r="I2450" i="2"/>
  <c r="I2451" i="2"/>
  <c r="L2451" i="2" s="1"/>
  <c r="I2452" i="2"/>
  <c r="L2452" i="2" s="1"/>
  <c r="I2453" i="2"/>
  <c r="I2454" i="2"/>
  <c r="I2455" i="2"/>
  <c r="L2455" i="2" s="1"/>
  <c r="I2456" i="2"/>
  <c r="L2456" i="2" s="1"/>
  <c r="I2457" i="2"/>
  <c r="I2458" i="2"/>
  <c r="I2459" i="2"/>
  <c r="L2459" i="2" s="1"/>
  <c r="I2460" i="2"/>
  <c r="I2461" i="2"/>
  <c r="I2462" i="2"/>
  <c r="I2463" i="2"/>
  <c r="L2463" i="2" s="1"/>
  <c r="I2464" i="2"/>
  <c r="I2465" i="2"/>
  <c r="I2466" i="2"/>
  <c r="I2467" i="2"/>
  <c r="L2467" i="2" s="1"/>
  <c r="I2468" i="2"/>
  <c r="L2468" i="2" s="1"/>
  <c r="I2469" i="2"/>
  <c r="I2470" i="2"/>
  <c r="I2471" i="2"/>
  <c r="L2471" i="2" s="1"/>
  <c r="I2472" i="2"/>
  <c r="L2472" i="2" s="1"/>
  <c r="I2473" i="2"/>
  <c r="I2474" i="2"/>
  <c r="I2475" i="2"/>
  <c r="L2475" i="2" s="1"/>
  <c r="I2476" i="2"/>
  <c r="I2477" i="2"/>
  <c r="I2478" i="2"/>
  <c r="I2479" i="2"/>
  <c r="L2479" i="2" s="1"/>
  <c r="I2480" i="2"/>
  <c r="I2481" i="2"/>
  <c r="I2482" i="2"/>
  <c r="I2483" i="2"/>
  <c r="L2483" i="2" s="1"/>
  <c r="I2484" i="2"/>
  <c r="L2484" i="2" s="1"/>
  <c r="I2485" i="2"/>
  <c r="I2486" i="2"/>
  <c r="I2487" i="2"/>
  <c r="L2487" i="2" s="1"/>
  <c r="I2488" i="2"/>
  <c r="L2488" i="2" s="1"/>
  <c r="I2489" i="2"/>
  <c r="I2490" i="2"/>
  <c r="I2491" i="2"/>
  <c r="L2491" i="2" s="1"/>
  <c r="I2492" i="2"/>
  <c r="I2493" i="2"/>
  <c r="I2494" i="2"/>
  <c r="I2495" i="2"/>
  <c r="L2495" i="2" s="1"/>
  <c r="I2496" i="2"/>
  <c r="I2497" i="2"/>
  <c r="I2498" i="2"/>
  <c r="I2499" i="2"/>
  <c r="L2499" i="2" s="1"/>
  <c r="I2500" i="2"/>
  <c r="L2500" i="2" s="1"/>
  <c r="I2501" i="2"/>
  <c r="I2502" i="2"/>
  <c r="I2503" i="2"/>
  <c r="L2503" i="2" s="1"/>
  <c r="I2504" i="2"/>
  <c r="L2504" i="2" s="1"/>
  <c r="I2505" i="2"/>
  <c r="I2506" i="2"/>
  <c r="I2507" i="2"/>
  <c r="L2507" i="2" s="1"/>
  <c r="I2508" i="2"/>
  <c r="I2509" i="2"/>
  <c r="I2510" i="2"/>
  <c r="I2511" i="2"/>
  <c r="L2511" i="2" s="1"/>
  <c r="I2512" i="2"/>
  <c r="I2513" i="2"/>
  <c r="I2514" i="2"/>
  <c r="I2515" i="2"/>
  <c r="L2515" i="2" s="1"/>
  <c r="I2516" i="2"/>
  <c r="L2516" i="2" s="1"/>
  <c r="I2517" i="2"/>
  <c r="I2518" i="2"/>
  <c r="I2519" i="2"/>
  <c r="L2519" i="2" s="1"/>
  <c r="I2520" i="2"/>
  <c r="I2521" i="2"/>
  <c r="I2522" i="2"/>
  <c r="I2523" i="2"/>
  <c r="L2523" i="2" s="1"/>
  <c r="I2524" i="2"/>
  <c r="I2525" i="2"/>
  <c r="I2526" i="2"/>
  <c r="I2527" i="2"/>
  <c r="L2527" i="2" s="1"/>
  <c r="I2528" i="2"/>
  <c r="L2528" i="2" s="1"/>
  <c r="I2529" i="2"/>
  <c r="I2530" i="2"/>
  <c r="I2531" i="2"/>
  <c r="L2531" i="2" s="1"/>
  <c r="I2532" i="2"/>
  <c r="L2532" i="2" s="1"/>
  <c r="I2533" i="2"/>
  <c r="I2534" i="2"/>
  <c r="I2535" i="2"/>
  <c r="L2535" i="2" s="1"/>
  <c r="I2536" i="2"/>
  <c r="I2537" i="2"/>
  <c r="I2538" i="2"/>
  <c r="I2539" i="2"/>
  <c r="L2539" i="2" s="1"/>
  <c r="I2540" i="2"/>
  <c r="I2541" i="2"/>
  <c r="I2542" i="2"/>
  <c r="I2543" i="2"/>
  <c r="L2543" i="2" s="1"/>
  <c r="I2544" i="2"/>
  <c r="L2544" i="2" s="1"/>
  <c r="I2545" i="2"/>
  <c r="I2546" i="2"/>
  <c r="I2547" i="2"/>
  <c r="L2547" i="2" s="1"/>
  <c r="I2549" i="2"/>
  <c r="L2549" i="2" s="1"/>
  <c r="I2550" i="2"/>
  <c r="I2551" i="2"/>
  <c r="I2548" i="2"/>
  <c r="I2552" i="2"/>
  <c r="I2553" i="2"/>
  <c r="I2554" i="2"/>
  <c r="I2555" i="2"/>
  <c r="L2555" i="2" s="1"/>
  <c r="I2556" i="2"/>
  <c r="L2556" i="2" s="1"/>
  <c r="I2557" i="2"/>
  <c r="I2558" i="2"/>
  <c r="I2559" i="2"/>
  <c r="L2559" i="2" s="1"/>
  <c r="I2560" i="2"/>
  <c r="L2560" i="2" s="1"/>
  <c r="I2561" i="2"/>
  <c r="I2562" i="2"/>
  <c r="I2563" i="2"/>
  <c r="L2563" i="2" s="1"/>
  <c r="I2564" i="2"/>
  <c r="I2565" i="2"/>
  <c r="I2566" i="2"/>
  <c r="I2567" i="2"/>
  <c r="L2567" i="2" s="1"/>
  <c r="I2568" i="2"/>
  <c r="I2569" i="2"/>
  <c r="I2570" i="2"/>
  <c r="I2571" i="2"/>
  <c r="L2571" i="2" s="1"/>
  <c r="M2571" i="2" s="1"/>
  <c r="N2571" i="2" s="1"/>
  <c r="F2571" i="2" s="1"/>
  <c r="I2572" i="2"/>
  <c r="L2572" i="2" s="1"/>
  <c r="M2572" i="2" s="1"/>
  <c r="N2572" i="2" s="1"/>
  <c r="F2572" i="2" s="1"/>
  <c r="I2573" i="2"/>
  <c r="I2574" i="2"/>
  <c r="I2575" i="2"/>
  <c r="L2575" i="2" s="1"/>
  <c r="M2575" i="2" s="1"/>
  <c r="N2575" i="2" s="1"/>
  <c r="F2575" i="2" s="1"/>
  <c r="I2576" i="2"/>
  <c r="L2576" i="2" s="1"/>
  <c r="M2576" i="2" s="1"/>
  <c r="N2576" i="2" s="1"/>
  <c r="F2576" i="2" s="1"/>
  <c r="I2577"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9" i="2"/>
  <c r="J348"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2" i="2"/>
  <c r="L872" i="2" s="1"/>
  <c r="J871"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L955" i="2" s="1"/>
  <c r="J956" i="2"/>
  <c r="J957" i="2"/>
  <c r="J958" i="2"/>
  <c r="J959" i="2"/>
  <c r="J960" i="2"/>
  <c r="J961" i="2"/>
  <c r="J962" i="2"/>
  <c r="J963" i="2"/>
  <c r="J964" i="2"/>
  <c r="J965" i="2"/>
  <c r="J966" i="2"/>
  <c r="J967" i="2"/>
  <c r="J969" i="2"/>
  <c r="J968"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J1001" i="2"/>
  <c r="J1002" i="2"/>
  <c r="J1003" i="2"/>
  <c r="J1004" i="2"/>
  <c r="J1005" i="2"/>
  <c r="J1006" i="2"/>
  <c r="J1007" i="2"/>
  <c r="J1008" i="2"/>
  <c r="J1009" i="2"/>
  <c r="J1010" i="2"/>
  <c r="J1011" i="2"/>
  <c r="J1012" i="2"/>
  <c r="J1013" i="2"/>
  <c r="J1014" i="2"/>
  <c r="J1015" i="2"/>
  <c r="J1016" i="2"/>
  <c r="J1017" i="2"/>
  <c r="J1018" i="2"/>
  <c r="J1019" i="2"/>
  <c r="J1020" i="2"/>
  <c r="J1021" i="2"/>
  <c r="J1022" i="2"/>
  <c r="J1023" i="2"/>
  <c r="J1024" i="2"/>
  <c r="J1025" i="2"/>
  <c r="J1026" i="2"/>
  <c r="J1027" i="2"/>
  <c r="J1028" i="2"/>
  <c r="J1029" i="2"/>
  <c r="J1030" i="2"/>
  <c r="J1031" i="2"/>
  <c r="J1032" i="2"/>
  <c r="J1033" i="2"/>
  <c r="J1034" i="2"/>
  <c r="J1035" i="2"/>
  <c r="J1036" i="2"/>
  <c r="J1037" i="2"/>
  <c r="J1038" i="2"/>
  <c r="J1039" i="2"/>
  <c r="J1040" i="2"/>
  <c r="J1041" i="2"/>
  <c r="J1042" i="2"/>
  <c r="J1043" i="2"/>
  <c r="J1044" i="2"/>
  <c r="J1045" i="2"/>
  <c r="J1046" i="2"/>
  <c r="J1047" i="2"/>
  <c r="J1048" i="2"/>
  <c r="J1049" i="2"/>
  <c r="J1050" i="2"/>
  <c r="J1051" i="2"/>
  <c r="J1052" i="2"/>
  <c r="J1053" i="2"/>
  <c r="J1054" i="2"/>
  <c r="J1055" i="2"/>
  <c r="J1056" i="2"/>
  <c r="J1057" i="2"/>
  <c r="J1058" i="2"/>
  <c r="J1059" i="2"/>
  <c r="J1060" i="2"/>
  <c r="J1061" i="2"/>
  <c r="J1062" i="2"/>
  <c r="J1063" i="2"/>
  <c r="J1064" i="2"/>
  <c r="J1065" i="2"/>
  <c r="J1066" i="2"/>
  <c r="J1067" i="2"/>
  <c r="J1068" i="2"/>
  <c r="J1069" i="2"/>
  <c r="J1070" i="2"/>
  <c r="J1071" i="2"/>
  <c r="J1072" i="2"/>
  <c r="J1073" i="2"/>
  <c r="J1074" i="2"/>
  <c r="J1075" i="2"/>
  <c r="J1076" i="2"/>
  <c r="J1077" i="2"/>
  <c r="J1078" i="2"/>
  <c r="J1079" i="2"/>
  <c r="J1080" i="2"/>
  <c r="J1081" i="2"/>
  <c r="J1082" i="2"/>
  <c r="J1083" i="2"/>
  <c r="J1084" i="2"/>
  <c r="J1085" i="2"/>
  <c r="J1086" i="2"/>
  <c r="J1087" i="2"/>
  <c r="J1088" i="2"/>
  <c r="J1089" i="2"/>
  <c r="J1090" i="2"/>
  <c r="J1091" i="2"/>
  <c r="J1092" i="2"/>
  <c r="J1093" i="2"/>
  <c r="J1094" i="2"/>
  <c r="J1095" i="2"/>
  <c r="J1096" i="2"/>
  <c r="J1097" i="2"/>
  <c r="J1098" i="2"/>
  <c r="J1099" i="2"/>
  <c r="J1100" i="2"/>
  <c r="J1101" i="2"/>
  <c r="J1102" i="2"/>
  <c r="J1103" i="2"/>
  <c r="J1104" i="2"/>
  <c r="J1105" i="2"/>
  <c r="J1106" i="2"/>
  <c r="J1107" i="2"/>
  <c r="J1108" i="2"/>
  <c r="J1109" i="2"/>
  <c r="J1110" i="2"/>
  <c r="J1111" i="2"/>
  <c r="J1112" i="2"/>
  <c r="J1113" i="2"/>
  <c r="J1114" i="2"/>
  <c r="J1115" i="2"/>
  <c r="J1116" i="2"/>
  <c r="J1117" i="2"/>
  <c r="J1118" i="2"/>
  <c r="J1119" i="2"/>
  <c r="J1120" i="2"/>
  <c r="J1121" i="2"/>
  <c r="J1122" i="2"/>
  <c r="J1123" i="2"/>
  <c r="J1124" i="2"/>
  <c r="J1125" i="2"/>
  <c r="J1126" i="2"/>
  <c r="J1127" i="2"/>
  <c r="J1128" i="2"/>
  <c r="J1129" i="2"/>
  <c r="J1130" i="2"/>
  <c r="J1131" i="2"/>
  <c r="J1132" i="2"/>
  <c r="J1133" i="2"/>
  <c r="J1134" i="2"/>
  <c r="J1135" i="2"/>
  <c r="J1136" i="2"/>
  <c r="J1137" i="2"/>
  <c r="J1138" i="2"/>
  <c r="J1139" i="2"/>
  <c r="J1140" i="2"/>
  <c r="J1141" i="2"/>
  <c r="J1142" i="2"/>
  <c r="J1143" i="2"/>
  <c r="J1144" i="2"/>
  <c r="J1145" i="2"/>
  <c r="J1146" i="2"/>
  <c r="J1147" i="2"/>
  <c r="J1148" i="2"/>
  <c r="J1149" i="2"/>
  <c r="J1150" i="2"/>
  <c r="J1151" i="2"/>
  <c r="J1152" i="2"/>
  <c r="J1153" i="2"/>
  <c r="J1154" i="2"/>
  <c r="J1155" i="2"/>
  <c r="J1156" i="2"/>
  <c r="J1157" i="2"/>
  <c r="J1158" i="2"/>
  <c r="J1159" i="2"/>
  <c r="J1160" i="2"/>
  <c r="J1161" i="2"/>
  <c r="J1162" i="2"/>
  <c r="J1163" i="2"/>
  <c r="J1164" i="2"/>
  <c r="J1165" i="2"/>
  <c r="J1166" i="2"/>
  <c r="J1167" i="2"/>
  <c r="J1168" i="2"/>
  <c r="J1169" i="2"/>
  <c r="J1170" i="2"/>
  <c r="J1171" i="2"/>
  <c r="J1172" i="2"/>
  <c r="J1173" i="2"/>
  <c r="J1174" i="2"/>
  <c r="J1175" i="2"/>
  <c r="J1176" i="2"/>
  <c r="J1177" i="2"/>
  <c r="J1178" i="2"/>
  <c r="J1179" i="2"/>
  <c r="J1180" i="2"/>
  <c r="J1181" i="2"/>
  <c r="J1182" i="2"/>
  <c r="J1183" i="2"/>
  <c r="J1184" i="2"/>
  <c r="J1185" i="2"/>
  <c r="J1186" i="2"/>
  <c r="J1187" i="2"/>
  <c r="J1188" i="2"/>
  <c r="J1189" i="2"/>
  <c r="J1190" i="2"/>
  <c r="J1191" i="2"/>
  <c r="J1192" i="2"/>
  <c r="J1193" i="2"/>
  <c r="J1194" i="2"/>
  <c r="J1195" i="2"/>
  <c r="J1196" i="2"/>
  <c r="J1197" i="2"/>
  <c r="J1198" i="2"/>
  <c r="J1199" i="2"/>
  <c r="J1200" i="2"/>
  <c r="J1201" i="2"/>
  <c r="J1202" i="2"/>
  <c r="J1203" i="2"/>
  <c r="J1204" i="2"/>
  <c r="J1205" i="2"/>
  <c r="J1206" i="2"/>
  <c r="J1207" i="2"/>
  <c r="J1208" i="2"/>
  <c r="J1209" i="2"/>
  <c r="J1210" i="2"/>
  <c r="J1211" i="2"/>
  <c r="J1212" i="2"/>
  <c r="J1213" i="2"/>
  <c r="J1214" i="2"/>
  <c r="J1215" i="2"/>
  <c r="J1216" i="2"/>
  <c r="J1217" i="2"/>
  <c r="J1218" i="2"/>
  <c r="J1219" i="2"/>
  <c r="J1220" i="2"/>
  <c r="J1221" i="2"/>
  <c r="J1222" i="2"/>
  <c r="J1223" i="2"/>
  <c r="J1224" i="2"/>
  <c r="J1225" i="2"/>
  <c r="J1226" i="2"/>
  <c r="J1227" i="2"/>
  <c r="J1228" i="2"/>
  <c r="J1229" i="2"/>
  <c r="J1230" i="2"/>
  <c r="J1231" i="2"/>
  <c r="J1232" i="2"/>
  <c r="J1233" i="2"/>
  <c r="J1234" i="2"/>
  <c r="J1235" i="2"/>
  <c r="J1236" i="2"/>
  <c r="J1237" i="2"/>
  <c r="J1238" i="2"/>
  <c r="J1239" i="2"/>
  <c r="J1240" i="2"/>
  <c r="J1241" i="2"/>
  <c r="J1242" i="2"/>
  <c r="J1243" i="2"/>
  <c r="J1244" i="2"/>
  <c r="J1245" i="2"/>
  <c r="J1246" i="2"/>
  <c r="J1247" i="2"/>
  <c r="J1248" i="2"/>
  <c r="J1249" i="2"/>
  <c r="J1250" i="2"/>
  <c r="J1251" i="2"/>
  <c r="J1252" i="2"/>
  <c r="J1253" i="2"/>
  <c r="J1254" i="2"/>
  <c r="J1255" i="2"/>
  <c r="J1256" i="2"/>
  <c r="J1257" i="2"/>
  <c r="J1258" i="2"/>
  <c r="J1259" i="2"/>
  <c r="J1260" i="2"/>
  <c r="J1261" i="2"/>
  <c r="J1262" i="2"/>
  <c r="J1263" i="2"/>
  <c r="J1264" i="2"/>
  <c r="J1265" i="2"/>
  <c r="J1266" i="2"/>
  <c r="J1267" i="2"/>
  <c r="J1268" i="2"/>
  <c r="J1269" i="2"/>
  <c r="J1270" i="2"/>
  <c r="J1271" i="2"/>
  <c r="J1272" i="2"/>
  <c r="J1273" i="2"/>
  <c r="J1274" i="2"/>
  <c r="J1275" i="2"/>
  <c r="J1276" i="2"/>
  <c r="J1277" i="2"/>
  <c r="J1278" i="2"/>
  <c r="J1279" i="2"/>
  <c r="J1280" i="2"/>
  <c r="J1281" i="2"/>
  <c r="J1282" i="2"/>
  <c r="J1283" i="2"/>
  <c r="J1284" i="2"/>
  <c r="J1285" i="2"/>
  <c r="J1286" i="2"/>
  <c r="J1287" i="2"/>
  <c r="J1288" i="2"/>
  <c r="J1289" i="2"/>
  <c r="J1290" i="2"/>
  <c r="J1291" i="2"/>
  <c r="J1292" i="2"/>
  <c r="J1293" i="2"/>
  <c r="J1294" i="2"/>
  <c r="J1295" i="2"/>
  <c r="J1296" i="2"/>
  <c r="J1297" i="2"/>
  <c r="J1298" i="2"/>
  <c r="J1299" i="2"/>
  <c r="J1300" i="2"/>
  <c r="J1301" i="2"/>
  <c r="J1302" i="2"/>
  <c r="J1303" i="2"/>
  <c r="J1304" i="2"/>
  <c r="J1305" i="2"/>
  <c r="J1306" i="2"/>
  <c r="J1307" i="2"/>
  <c r="J1308" i="2"/>
  <c r="J1309" i="2"/>
  <c r="J1310" i="2"/>
  <c r="J1311" i="2"/>
  <c r="J1312" i="2"/>
  <c r="J1313" i="2"/>
  <c r="J1314" i="2"/>
  <c r="J1315" i="2"/>
  <c r="J1316" i="2"/>
  <c r="J1317" i="2"/>
  <c r="J1318" i="2"/>
  <c r="J1319" i="2"/>
  <c r="J1320" i="2"/>
  <c r="J1321" i="2"/>
  <c r="J1322" i="2"/>
  <c r="J1323" i="2"/>
  <c r="J1324" i="2"/>
  <c r="J1325" i="2"/>
  <c r="J1326" i="2"/>
  <c r="J1327" i="2"/>
  <c r="J1328" i="2"/>
  <c r="J1329" i="2"/>
  <c r="J1330" i="2"/>
  <c r="J1331" i="2"/>
  <c r="J1332" i="2"/>
  <c r="J1333" i="2"/>
  <c r="J1334" i="2"/>
  <c r="J1335" i="2"/>
  <c r="J1336" i="2"/>
  <c r="J1337" i="2"/>
  <c r="J1338" i="2"/>
  <c r="J1339" i="2"/>
  <c r="J1340" i="2"/>
  <c r="J1341" i="2"/>
  <c r="J1342" i="2"/>
  <c r="J1343" i="2"/>
  <c r="J1344" i="2"/>
  <c r="J1345" i="2"/>
  <c r="J1346" i="2"/>
  <c r="J1347" i="2"/>
  <c r="J1348" i="2"/>
  <c r="J1349" i="2"/>
  <c r="J1350" i="2"/>
  <c r="J1351" i="2"/>
  <c r="J1352" i="2"/>
  <c r="J1353" i="2"/>
  <c r="J1354" i="2"/>
  <c r="J1355" i="2"/>
  <c r="J1356" i="2"/>
  <c r="J1357" i="2"/>
  <c r="J1358" i="2"/>
  <c r="J1359" i="2"/>
  <c r="J1360" i="2"/>
  <c r="J1361" i="2"/>
  <c r="J1362" i="2"/>
  <c r="J1363" i="2"/>
  <c r="J1364" i="2"/>
  <c r="J1365" i="2"/>
  <c r="J1366" i="2"/>
  <c r="J1367" i="2"/>
  <c r="J1368" i="2"/>
  <c r="J1369" i="2"/>
  <c r="J1370" i="2"/>
  <c r="J1371" i="2"/>
  <c r="J1372" i="2"/>
  <c r="J1373" i="2"/>
  <c r="J1374" i="2"/>
  <c r="J1375" i="2"/>
  <c r="J1376" i="2"/>
  <c r="J1377" i="2"/>
  <c r="J1378" i="2"/>
  <c r="J1379" i="2"/>
  <c r="J1380" i="2"/>
  <c r="J1381" i="2"/>
  <c r="J1382" i="2"/>
  <c r="J1383" i="2"/>
  <c r="J1384" i="2"/>
  <c r="J1385" i="2"/>
  <c r="J1386" i="2"/>
  <c r="J1387" i="2"/>
  <c r="J1388" i="2"/>
  <c r="J1389" i="2"/>
  <c r="J1390" i="2"/>
  <c r="J1391" i="2"/>
  <c r="J1392" i="2"/>
  <c r="J1393" i="2"/>
  <c r="J1394" i="2"/>
  <c r="J1395" i="2"/>
  <c r="J1396" i="2"/>
  <c r="J1397" i="2"/>
  <c r="J1398" i="2"/>
  <c r="J1399" i="2"/>
  <c r="J1400" i="2"/>
  <c r="J1401" i="2"/>
  <c r="J1402" i="2"/>
  <c r="J1403" i="2"/>
  <c r="J1404" i="2"/>
  <c r="J1405" i="2"/>
  <c r="J1406" i="2"/>
  <c r="J1407" i="2"/>
  <c r="J1408" i="2"/>
  <c r="J1409" i="2"/>
  <c r="J1410" i="2"/>
  <c r="J1411" i="2"/>
  <c r="J1412" i="2"/>
  <c r="J1413" i="2"/>
  <c r="J1414" i="2"/>
  <c r="J1415" i="2"/>
  <c r="J1416" i="2"/>
  <c r="J1417" i="2"/>
  <c r="J1418" i="2"/>
  <c r="J1419" i="2"/>
  <c r="J1420" i="2"/>
  <c r="J1421" i="2"/>
  <c r="J1422" i="2"/>
  <c r="J1423" i="2"/>
  <c r="J1424" i="2"/>
  <c r="J1425" i="2"/>
  <c r="J1426" i="2"/>
  <c r="J1427" i="2"/>
  <c r="J1428" i="2"/>
  <c r="J1429" i="2"/>
  <c r="J1430" i="2"/>
  <c r="J1431" i="2"/>
  <c r="J1432" i="2"/>
  <c r="J1433" i="2"/>
  <c r="J1434" i="2"/>
  <c r="J1435" i="2"/>
  <c r="J1436" i="2"/>
  <c r="J1437" i="2"/>
  <c r="J1438" i="2"/>
  <c r="J1439" i="2"/>
  <c r="J1440" i="2"/>
  <c r="J1441" i="2"/>
  <c r="J1442" i="2"/>
  <c r="J1443" i="2"/>
  <c r="J1444" i="2"/>
  <c r="J1445" i="2"/>
  <c r="J1446" i="2"/>
  <c r="J1447" i="2"/>
  <c r="J1448" i="2"/>
  <c r="J1449" i="2"/>
  <c r="J1450" i="2"/>
  <c r="J1451" i="2"/>
  <c r="J1452" i="2"/>
  <c r="J1453" i="2"/>
  <c r="J1454" i="2"/>
  <c r="J1455" i="2"/>
  <c r="J1456" i="2"/>
  <c r="J1457" i="2"/>
  <c r="J1458" i="2"/>
  <c r="J1459" i="2"/>
  <c r="J1460" i="2"/>
  <c r="J1461" i="2"/>
  <c r="J1462" i="2"/>
  <c r="J1463" i="2"/>
  <c r="J1464" i="2"/>
  <c r="J1465" i="2"/>
  <c r="J1466" i="2"/>
  <c r="J1467" i="2"/>
  <c r="J1468" i="2"/>
  <c r="J1469" i="2"/>
  <c r="J1470" i="2"/>
  <c r="J1471" i="2"/>
  <c r="J1472" i="2"/>
  <c r="J1473" i="2"/>
  <c r="J1474" i="2"/>
  <c r="J1475" i="2"/>
  <c r="J1476" i="2"/>
  <c r="J1477" i="2"/>
  <c r="J1478" i="2"/>
  <c r="J1479" i="2"/>
  <c r="J1480" i="2"/>
  <c r="J1481" i="2"/>
  <c r="J1482" i="2"/>
  <c r="J1483" i="2"/>
  <c r="J1484" i="2"/>
  <c r="J1485" i="2"/>
  <c r="J1486" i="2"/>
  <c r="J1487" i="2"/>
  <c r="J1488" i="2"/>
  <c r="J1489" i="2"/>
  <c r="J1490" i="2"/>
  <c r="J1491" i="2"/>
  <c r="J1492" i="2"/>
  <c r="J1493" i="2"/>
  <c r="J1494" i="2"/>
  <c r="J1495" i="2"/>
  <c r="J1496" i="2"/>
  <c r="J1497" i="2"/>
  <c r="J1498" i="2"/>
  <c r="J1499" i="2"/>
  <c r="J1500" i="2"/>
  <c r="J1501" i="2"/>
  <c r="J1502" i="2"/>
  <c r="J1503" i="2"/>
  <c r="J1504" i="2"/>
  <c r="J1505" i="2"/>
  <c r="J1506" i="2"/>
  <c r="J1507" i="2"/>
  <c r="J1508" i="2"/>
  <c r="J1509" i="2"/>
  <c r="J1510" i="2"/>
  <c r="J1511" i="2"/>
  <c r="J1512" i="2"/>
  <c r="J1513" i="2"/>
  <c r="J1514" i="2"/>
  <c r="J1515" i="2"/>
  <c r="J1516" i="2"/>
  <c r="J1517" i="2"/>
  <c r="J1518" i="2"/>
  <c r="J1519" i="2"/>
  <c r="J1520" i="2"/>
  <c r="J1521" i="2"/>
  <c r="J1522" i="2"/>
  <c r="J1523" i="2"/>
  <c r="J1524" i="2"/>
  <c r="J1525" i="2"/>
  <c r="J1526" i="2"/>
  <c r="J1527" i="2"/>
  <c r="J1528" i="2"/>
  <c r="J1529" i="2"/>
  <c r="J1530" i="2"/>
  <c r="J1531" i="2"/>
  <c r="J1532" i="2"/>
  <c r="J1533" i="2"/>
  <c r="J1534" i="2"/>
  <c r="J1535" i="2"/>
  <c r="J1536" i="2"/>
  <c r="J1537" i="2"/>
  <c r="J1538" i="2"/>
  <c r="J1539" i="2"/>
  <c r="J1540" i="2"/>
  <c r="J1541" i="2"/>
  <c r="J1542" i="2"/>
  <c r="J1543" i="2"/>
  <c r="J1544" i="2"/>
  <c r="J1545" i="2"/>
  <c r="J1546" i="2"/>
  <c r="J1547" i="2"/>
  <c r="J1548" i="2"/>
  <c r="J1549" i="2"/>
  <c r="J1550" i="2"/>
  <c r="J1551" i="2"/>
  <c r="J1552" i="2"/>
  <c r="J1553" i="2"/>
  <c r="J1554" i="2"/>
  <c r="J1555" i="2"/>
  <c r="J1556" i="2"/>
  <c r="J1557" i="2"/>
  <c r="J1558" i="2"/>
  <c r="J1559" i="2"/>
  <c r="J1560" i="2"/>
  <c r="J1561" i="2"/>
  <c r="J1562" i="2"/>
  <c r="J1563" i="2"/>
  <c r="J1564" i="2"/>
  <c r="J1565" i="2"/>
  <c r="J1566" i="2"/>
  <c r="J1567" i="2"/>
  <c r="J1568" i="2"/>
  <c r="J1569" i="2"/>
  <c r="J1570" i="2"/>
  <c r="J1571" i="2"/>
  <c r="J1572" i="2"/>
  <c r="J1573" i="2"/>
  <c r="J1574" i="2"/>
  <c r="J1575" i="2"/>
  <c r="J1576" i="2"/>
  <c r="J1577" i="2"/>
  <c r="J1578" i="2"/>
  <c r="J1579" i="2"/>
  <c r="J1580" i="2"/>
  <c r="J1581" i="2"/>
  <c r="J1582" i="2"/>
  <c r="J1583" i="2"/>
  <c r="J1584" i="2"/>
  <c r="J1585" i="2"/>
  <c r="J1586" i="2"/>
  <c r="J1587" i="2"/>
  <c r="J1588" i="2"/>
  <c r="J1589" i="2"/>
  <c r="J1590" i="2"/>
  <c r="J1591" i="2"/>
  <c r="J1592" i="2"/>
  <c r="J1593" i="2"/>
  <c r="J1594" i="2"/>
  <c r="J1595" i="2"/>
  <c r="J1596" i="2"/>
  <c r="J1597" i="2"/>
  <c r="J1598" i="2"/>
  <c r="J1599" i="2"/>
  <c r="J1600" i="2"/>
  <c r="J1601" i="2"/>
  <c r="J1602" i="2"/>
  <c r="J1603" i="2"/>
  <c r="J1604" i="2"/>
  <c r="J1605" i="2"/>
  <c r="J1606" i="2"/>
  <c r="J1607" i="2"/>
  <c r="J1608" i="2"/>
  <c r="J1609" i="2"/>
  <c r="J1610" i="2"/>
  <c r="J1611" i="2"/>
  <c r="J1612" i="2"/>
  <c r="J1613" i="2"/>
  <c r="J1614" i="2"/>
  <c r="J1615" i="2"/>
  <c r="J1616" i="2"/>
  <c r="J1617" i="2"/>
  <c r="J1618" i="2"/>
  <c r="J1619" i="2"/>
  <c r="J1620" i="2"/>
  <c r="J1621" i="2"/>
  <c r="J1622" i="2"/>
  <c r="J1623" i="2"/>
  <c r="J1624" i="2"/>
  <c r="J1625" i="2"/>
  <c r="J1626" i="2"/>
  <c r="J1627" i="2"/>
  <c r="J1628" i="2"/>
  <c r="J1629" i="2"/>
  <c r="J1630" i="2"/>
  <c r="J1631" i="2"/>
  <c r="J1632" i="2"/>
  <c r="J1633" i="2"/>
  <c r="J1634" i="2"/>
  <c r="J1635" i="2"/>
  <c r="J1636" i="2"/>
  <c r="J1637" i="2"/>
  <c r="J1638" i="2"/>
  <c r="J1639" i="2"/>
  <c r="J1640" i="2"/>
  <c r="J1641" i="2"/>
  <c r="J1642" i="2"/>
  <c r="J1643" i="2"/>
  <c r="J1644" i="2"/>
  <c r="J1645" i="2"/>
  <c r="J1646" i="2"/>
  <c r="J1647" i="2"/>
  <c r="J1648" i="2"/>
  <c r="J1649" i="2"/>
  <c r="J1650" i="2"/>
  <c r="J1651" i="2"/>
  <c r="J1652" i="2"/>
  <c r="J1653" i="2"/>
  <c r="J1654" i="2"/>
  <c r="J1655" i="2"/>
  <c r="J1656" i="2"/>
  <c r="J1657" i="2"/>
  <c r="J1658" i="2"/>
  <c r="J1659" i="2"/>
  <c r="J1660" i="2"/>
  <c r="J1661" i="2"/>
  <c r="J1662" i="2"/>
  <c r="J1663" i="2"/>
  <c r="J1664" i="2"/>
  <c r="J1665" i="2"/>
  <c r="J1666" i="2"/>
  <c r="J1667" i="2"/>
  <c r="J1669" i="2"/>
  <c r="J1668" i="2"/>
  <c r="L1668" i="2" s="1"/>
  <c r="J1670" i="2"/>
  <c r="J1671" i="2"/>
  <c r="J1672" i="2"/>
  <c r="J1673" i="2"/>
  <c r="J1674" i="2"/>
  <c r="J1675" i="2"/>
  <c r="J1676" i="2"/>
  <c r="J1677" i="2"/>
  <c r="J1678" i="2"/>
  <c r="J1679" i="2"/>
  <c r="J1680" i="2"/>
  <c r="J1681" i="2"/>
  <c r="J1682" i="2"/>
  <c r="J1684" i="2"/>
  <c r="L1684" i="2" s="1"/>
  <c r="J1683" i="2"/>
  <c r="J1685" i="2"/>
  <c r="J1686" i="2"/>
  <c r="J1687" i="2"/>
  <c r="J1688" i="2"/>
  <c r="J1689" i="2"/>
  <c r="J1690" i="2"/>
  <c r="J1691" i="2"/>
  <c r="J1692" i="2"/>
  <c r="J1693" i="2"/>
  <c r="J1694" i="2"/>
  <c r="J1695" i="2"/>
  <c r="J1696" i="2"/>
  <c r="J1697" i="2"/>
  <c r="J1698" i="2"/>
  <c r="J1699" i="2"/>
  <c r="J1700" i="2"/>
  <c r="J1701" i="2"/>
  <c r="J1702" i="2"/>
  <c r="J1703" i="2"/>
  <c r="J1704" i="2"/>
  <c r="J1705" i="2"/>
  <c r="J1706" i="2"/>
  <c r="J1707" i="2"/>
  <c r="J1708" i="2"/>
  <c r="J1709" i="2"/>
  <c r="J1710" i="2"/>
  <c r="J1711" i="2"/>
  <c r="J1712" i="2"/>
  <c r="J1713" i="2"/>
  <c r="J1714" i="2"/>
  <c r="J1715" i="2"/>
  <c r="J1716" i="2"/>
  <c r="J1717" i="2"/>
  <c r="J1718" i="2"/>
  <c r="J1719" i="2"/>
  <c r="J1720" i="2"/>
  <c r="J1721" i="2"/>
  <c r="J1722" i="2"/>
  <c r="J1723" i="2"/>
  <c r="J1724" i="2"/>
  <c r="J1725" i="2"/>
  <c r="J1726" i="2"/>
  <c r="J1727" i="2"/>
  <c r="J1728" i="2"/>
  <c r="J1729" i="2"/>
  <c r="J1730" i="2"/>
  <c r="J1731" i="2"/>
  <c r="J1732" i="2"/>
  <c r="J1733" i="2"/>
  <c r="J1734" i="2"/>
  <c r="J1735" i="2"/>
  <c r="J1736" i="2"/>
  <c r="J1737" i="2"/>
  <c r="J1738" i="2"/>
  <c r="J1739" i="2"/>
  <c r="J1740" i="2"/>
  <c r="J1741" i="2"/>
  <c r="J1742" i="2"/>
  <c r="J1743" i="2"/>
  <c r="J1744" i="2"/>
  <c r="J1745" i="2"/>
  <c r="J1746" i="2"/>
  <c r="J1748" i="2"/>
  <c r="J1747" i="2"/>
  <c r="L1747" i="2" s="1"/>
  <c r="J1749" i="2"/>
  <c r="J1750" i="2"/>
  <c r="J1751" i="2"/>
  <c r="J1752" i="2"/>
  <c r="J1753" i="2"/>
  <c r="J1754" i="2"/>
  <c r="J1755" i="2"/>
  <c r="J1756" i="2"/>
  <c r="J1757" i="2"/>
  <c r="J1758" i="2"/>
  <c r="J1759" i="2"/>
  <c r="J1760" i="2"/>
  <c r="J1761" i="2"/>
  <c r="J1762" i="2"/>
  <c r="J1763" i="2"/>
  <c r="J1764" i="2"/>
  <c r="J1765" i="2"/>
  <c r="J1766" i="2"/>
  <c r="J1767" i="2"/>
  <c r="J1768" i="2"/>
  <c r="J1769" i="2"/>
  <c r="J1770" i="2"/>
  <c r="J1771" i="2"/>
  <c r="J1772" i="2"/>
  <c r="J1773" i="2"/>
  <c r="J1774" i="2"/>
  <c r="J1775" i="2"/>
  <c r="J1776" i="2"/>
  <c r="J1777" i="2"/>
  <c r="J1778" i="2"/>
  <c r="J1779" i="2"/>
  <c r="J1780" i="2"/>
  <c r="J1781" i="2"/>
  <c r="J1782" i="2"/>
  <c r="J1783" i="2"/>
  <c r="J1784" i="2"/>
  <c r="J1785" i="2"/>
  <c r="J1786" i="2"/>
  <c r="J1787" i="2"/>
  <c r="J1788" i="2"/>
  <c r="J1789" i="2"/>
  <c r="J1790" i="2"/>
  <c r="J1791" i="2"/>
  <c r="J1792" i="2"/>
  <c r="J1793" i="2"/>
  <c r="J1794" i="2"/>
  <c r="J1795" i="2"/>
  <c r="J1796" i="2"/>
  <c r="J1797" i="2"/>
  <c r="J1798" i="2"/>
  <c r="J1799" i="2"/>
  <c r="J1800" i="2"/>
  <c r="J1801" i="2"/>
  <c r="J1803" i="2"/>
  <c r="J1802" i="2"/>
  <c r="L1802" i="2" s="1"/>
  <c r="J1804" i="2"/>
  <c r="J1805" i="2"/>
  <c r="J1806" i="2"/>
  <c r="J1807" i="2"/>
  <c r="J1808" i="2"/>
  <c r="J1809" i="2"/>
  <c r="J1810" i="2"/>
  <c r="J1811" i="2"/>
  <c r="J1812" i="2"/>
  <c r="J1813" i="2"/>
  <c r="J1814" i="2"/>
  <c r="J1815" i="2"/>
  <c r="J1816" i="2"/>
  <c r="J1817" i="2"/>
  <c r="J1818" i="2"/>
  <c r="J1819" i="2"/>
  <c r="J1820" i="2"/>
  <c r="J1821" i="2"/>
  <c r="J1822" i="2"/>
  <c r="J1823" i="2"/>
  <c r="J1824" i="2"/>
  <c r="J1825" i="2"/>
  <c r="J1826" i="2"/>
  <c r="J1827" i="2"/>
  <c r="J1828" i="2"/>
  <c r="J1829" i="2"/>
  <c r="J1830" i="2"/>
  <c r="J1831" i="2"/>
  <c r="J1832" i="2"/>
  <c r="J1833" i="2"/>
  <c r="J1834" i="2"/>
  <c r="J1835" i="2"/>
  <c r="J1836" i="2"/>
  <c r="J1837" i="2"/>
  <c r="J1838" i="2"/>
  <c r="J1839" i="2"/>
  <c r="J1840" i="2"/>
  <c r="J1841" i="2"/>
  <c r="J1842" i="2"/>
  <c r="J1843" i="2"/>
  <c r="J1844" i="2"/>
  <c r="J1845" i="2"/>
  <c r="J1846" i="2"/>
  <c r="J1847" i="2"/>
  <c r="J1848" i="2"/>
  <c r="J1849" i="2"/>
  <c r="J1850" i="2"/>
  <c r="J1851" i="2"/>
  <c r="J1852" i="2"/>
  <c r="J1853" i="2"/>
  <c r="J1854" i="2"/>
  <c r="J1855" i="2"/>
  <c r="J1856" i="2"/>
  <c r="J1857" i="2"/>
  <c r="J1858" i="2"/>
  <c r="J1859" i="2"/>
  <c r="J1860" i="2"/>
  <c r="J1861" i="2"/>
  <c r="J1862" i="2"/>
  <c r="J1863" i="2"/>
  <c r="J1864" i="2"/>
  <c r="J1865" i="2"/>
  <c r="J1866" i="2"/>
  <c r="J1867" i="2"/>
  <c r="J1868" i="2"/>
  <c r="J1869" i="2"/>
  <c r="J1870" i="2"/>
  <c r="J1871" i="2"/>
  <c r="J1872" i="2"/>
  <c r="J1873" i="2"/>
  <c r="J1874" i="2"/>
  <c r="J1875" i="2"/>
  <c r="J1876" i="2"/>
  <c r="J1877" i="2"/>
  <c r="J1878" i="2"/>
  <c r="J1879" i="2"/>
  <c r="J1880" i="2"/>
  <c r="J1881" i="2"/>
  <c r="J1882" i="2"/>
  <c r="J1883" i="2"/>
  <c r="J1884" i="2"/>
  <c r="J1885" i="2"/>
  <c r="J1886" i="2"/>
  <c r="J1887" i="2"/>
  <c r="J1888" i="2"/>
  <c r="L1888" i="2" s="1"/>
  <c r="J1889" i="2"/>
  <c r="J1890" i="2"/>
  <c r="J1891" i="2"/>
  <c r="J1892" i="2"/>
  <c r="J1893" i="2"/>
  <c r="J1894" i="2"/>
  <c r="L1894" i="2" s="1"/>
  <c r="J1895" i="2"/>
  <c r="J1896" i="2"/>
  <c r="J1897" i="2"/>
  <c r="J1898" i="2"/>
  <c r="J1899" i="2"/>
  <c r="J1900" i="2"/>
  <c r="J1901" i="2"/>
  <c r="J1902" i="2"/>
  <c r="J1903" i="2"/>
  <c r="J1904" i="2"/>
  <c r="L1904" i="2" s="1"/>
  <c r="J1905" i="2"/>
  <c r="J1906" i="2"/>
  <c r="J1907" i="2"/>
  <c r="J1908" i="2"/>
  <c r="J1909" i="2"/>
  <c r="L1909" i="2" s="1"/>
  <c r="J1910" i="2"/>
  <c r="J1912" i="2"/>
  <c r="J1911" i="2"/>
  <c r="L1911" i="2" s="1"/>
  <c r="J1913" i="2"/>
  <c r="J1914" i="2"/>
  <c r="J1915" i="2"/>
  <c r="L1915" i="2" s="1"/>
  <c r="J1916" i="2"/>
  <c r="J1917" i="2"/>
  <c r="J1918" i="2"/>
  <c r="J1919" i="2"/>
  <c r="J1920" i="2"/>
  <c r="J1921" i="2"/>
  <c r="J1922" i="2"/>
  <c r="J1923" i="2"/>
  <c r="J1924" i="2"/>
  <c r="J1925" i="2"/>
  <c r="J1926" i="2"/>
  <c r="J1927" i="2"/>
  <c r="J1928" i="2"/>
  <c r="J1929" i="2"/>
  <c r="J1930" i="2"/>
  <c r="J1931" i="2"/>
  <c r="J1932" i="2"/>
  <c r="J1933" i="2"/>
  <c r="J1934" i="2"/>
  <c r="J1935" i="2"/>
  <c r="J1936" i="2"/>
  <c r="J1937" i="2"/>
  <c r="J1938" i="2"/>
  <c r="J1939" i="2"/>
  <c r="J1940" i="2"/>
  <c r="J1941" i="2"/>
  <c r="J1942" i="2"/>
  <c r="J1943" i="2"/>
  <c r="J1944" i="2"/>
  <c r="J1945" i="2"/>
  <c r="J1946" i="2"/>
  <c r="J1947" i="2"/>
  <c r="J1948" i="2"/>
  <c r="J1949" i="2"/>
  <c r="J1950" i="2"/>
  <c r="J1951" i="2"/>
  <c r="J1952" i="2"/>
  <c r="J1953" i="2"/>
  <c r="J1954" i="2"/>
  <c r="J1955" i="2"/>
  <c r="J1956" i="2"/>
  <c r="J1957" i="2"/>
  <c r="J1958" i="2"/>
  <c r="J1959" i="2"/>
  <c r="J1960" i="2"/>
  <c r="J1961" i="2"/>
  <c r="J1962" i="2"/>
  <c r="J1963" i="2"/>
  <c r="J1964" i="2"/>
  <c r="J1965" i="2"/>
  <c r="J1966" i="2"/>
  <c r="J1967" i="2"/>
  <c r="J1968" i="2"/>
  <c r="J1969" i="2"/>
  <c r="J1970" i="2"/>
  <c r="J1971" i="2"/>
  <c r="J1972" i="2"/>
  <c r="J1973" i="2"/>
  <c r="L1973" i="2" s="1"/>
  <c r="J1974" i="2"/>
  <c r="J1975" i="2"/>
  <c r="J1976" i="2"/>
  <c r="J1977" i="2"/>
  <c r="J1978" i="2"/>
  <c r="J1979" i="2"/>
  <c r="J1980" i="2"/>
  <c r="J1981" i="2"/>
  <c r="J1982" i="2"/>
  <c r="J1983" i="2"/>
  <c r="J1984" i="2"/>
  <c r="J1985" i="2"/>
  <c r="J1986" i="2"/>
  <c r="J1987" i="2"/>
  <c r="J1988" i="2"/>
  <c r="L1988" i="2" s="1"/>
  <c r="J1990" i="2"/>
  <c r="L1990" i="2" s="1"/>
  <c r="J1989" i="2"/>
  <c r="J1991" i="2"/>
  <c r="J1992" i="2"/>
  <c r="J1993" i="2"/>
  <c r="J1994" i="2"/>
  <c r="L1994" i="2" s="1"/>
  <c r="J1995" i="2"/>
  <c r="J1996" i="2"/>
  <c r="J1997" i="2"/>
  <c r="J1998" i="2"/>
  <c r="J1999" i="2"/>
  <c r="J2000" i="2"/>
  <c r="J2001" i="2"/>
  <c r="J2002" i="2"/>
  <c r="J2003" i="2"/>
  <c r="J2004" i="2"/>
  <c r="J2005" i="2"/>
  <c r="J2006" i="2"/>
  <c r="J2007" i="2"/>
  <c r="J2008" i="2"/>
  <c r="J2009" i="2"/>
  <c r="J2010" i="2"/>
  <c r="J2011" i="2"/>
  <c r="J2012" i="2"/>
  <c r="J2013" i="2"/>
  <c r="J2014" i="2"/>
  <c r="J2015" i="2"/>
  <c r="J2016" i="2"/>
  <c r="J2017" i="2"/>
  <c r="J2018" i="2"/>
  <c r="J2019" i="2"/>
  <c r="J2020" i="2"/>
  <c r="J2021" i="2"/>
  <c r="J2022" i="2"/>
  <c r="J2023" i="2"/>
  <c r="J2024" i="2"/>
  <c r="J2025" i="2"/>
  <c r="J2026" i="2"/>
  <c r="J2027" i="2"/>
  <c r="J2028" i="2"/>
  <c r="J2029" i="2"/>
  <c r="J2030" i="2"/>
  <c r="J2031" i="2"/>
  <c r="J2032" i="2"/>
  <c r="J2033" i="2"/>
  <c r="J2034" i="2"/>
  <c r="J2035" i="2"/>
  <c r="J2036" i="2"/>
  <c r="J2037" i="2"/>
  <c r="J2038" i="2"/>
  <c r="J2039" i="2"/>
  <c r="J2041" i="2"/>
  <c r="J2040" i="2"/>
  <c r="L2040" i="2" s="1"/>
  <c r="J2042" i="2"/>
  <c r="J2043" i="2"/>
  <c r="J2044" i="2"/>
  <c r="J2045" i="2"/>
  <c r="J2046" i="2"/>
  <c r="J2047" i="2"/>
  <c r="J2048" i="2"/>
  <c r="J2049" i="2"/>
  <c r="J2050" i="2"/>
  <c r="J2051" i="2"/>
  <c r="J2052" i="2"/>
  <c r="J2053" i="2"/>
  <c r="J2054" i="2"/>
  <c r="J2055" i="2"/>
  <c r="J2056" i="2"/>
  <c r="J2057" i="2"/>
  <c r="J2058" i="2"/>
  <c r="J2059" i="2"/>
  <c r="J2060" i="2"/>
  <c r="J2061" i="2"/>
  <c r="J2062" i="2"/>
  <c r="J2063" i="2"/>
  <c r="J2064" i="2"/>
  <c r="J2065" i="2"/>
  <c r="J2066" i="2"/>
  <c r="J2067" i="2"/>
  <c r="J2068" i="2"/>
  <c r="J2069" i="2"/>
  <c r="J2070" i="2"/>
  <c r="J2071" i="2"/>
  <c r="J2072" i="2"/>
  <c r="J2073" i="2"/>
  <c r="J2074" i="2"/>
  <c r="J2075" i="2"/>
  <c r="J2076" i="2"/>
  <c r="J2077" i="2"/>
  <c r="J2078" i="2"/>
  <c r="J2079" i="2"/>
  <c r="J2080" i="2"/>
  <c r="J2081" i="2"/>
  <c r="J2082" i="2"/>
  <c r="L2082" i="2" s="1"/>
  <c r="J2083" i="2"/>
  <c r="J2084" i="2"/>
  <c r="J2085" i="2"/>
  <c r="J2086" i="2"/>
  <c r="J2087" i="2"/>
  <c r="J2088" i="2"/>
  <c r="J2089" i="2"/>
  <c r="J2090" i="2"/>
  <c r="J2091" i="2"/>
  <c r="J2092" i="2"/>
  <c r="J2093" i="2"/>
  <c r="J2094" i="2"/>
  <c r="J2095" i="2"/>
  <c r="J2096" i="2"/>
  <c r="J2097" i="2"/>
  <c r="J2098" i="2"/>
  <c r="J2099" i="2"/>
  <c r="J2100" i="2"/>
  <c r="J2101" i="2"/>
  <c r="J2102" i="2"/>
  <c r="J2103" i="2"/>
  <c r="J2104" i="2"/>
  <c r="J2105" i="2"/>
  <c r="J2106" i="2"/>
  <c r="J2107" i="2"/>
  <c r="J2108" i="2"/>
  <c r="J2109" i="2"/>
  <c r="J2110" i="2"/>
  <c r="J2111" i="2"/>
  <c r="J2112" i="2"/>
  <c r="J2113" i="2"/>
  <c r="J2114" i="2"/>
  <c r="J2115" i="2"/>
  <c r="J2116" i="2"/>
  <c r="J2118" i="2"/>
  <c r="J2117" i="2"/>
  <c r="L2117" i="2" s="1"/>
  <c r="J2119" i="2"/>
  <c r="J2120" i="2"/>
  <c r="J2121" i="2"/>
  <c r="J2122" i="2"/>
  <c r="J2123" i="2"/>
  <c r="J2124" i="2"/>
  <c r="J2125" i="2"/>
  <c r="L2125" i="2" s="1"/>
  <c r="J2126" i="2"/>
  <c r="J2127" i="2"/>
  <c r="J2128" i="2"/>
  <c r="J2129" i="2"/>
  <c r="J2130" i="2"/>
  <c r="J2131" i="2"/>
  <c r="J2132" i="2"/>
  <c r="J2133" i="2"/>
  <c r="J2134" i="2"/>
  <c r="J2135" i="2"/>
  <c r="J2136" i="2"/>
  <c r="J2137" i="2"/>
  <c r="J2138" i="2"/>
  <c r="J2139" i="2"/>
  <c r="J2140" i="2"/>
  <c r="J2141" i="2"/>
  <c r="J2142" i="2"/>
  <c r="J2143" i="2"/>
  <c r="J2144" i="2"/>
  <c r="J2145" i="2"/>
  <c r="J2146" i="2"/>
  <c r="J2147" i="2"/>
  <c r="J2148" i="2"/>
  <c r="J2149" i="2"/>
  <c r="J2150" i="2"/>
  <c r="J2151" i="2"/>
  <c r="J2152" i="2"/>
  <c r="J2153" i="2"/>
  <c r="J2154" i="2"/>
  <c r="J2155" i="2"/>
  <c r="J2156" i="2"/>
  <c r="J2157" i="2"/>
  <c r="J2158" i="2"/>
  <c r="J2159" i="2"/>
  <c r="J2160" i="2"/>
  <c r="J2161" i="2"/>
  <c r="J2162" i="2"/>
  <c r="J2163" i="2"/>
  <c r="J2164" i="2"/>
  <c r="J2165" i="2"/>
  <c r="J2166" i="2"/>
  <c r="J2167" i="2"/>
  <c r="J2168" i="2"/>
  <c r="J2169" i="2"/>
  <c r="J2170" i="2"/>
  <c r="J2171" i="2"/>
  <c r="J2172" i="2"/>
  <c r="J2173" i="2"/>
  <c r="J2174" i="2"/>
  <c r="J2175" i="2"/>
  <c r="J2176" i="2"/>
  <c r="J2177" i="2"/>
  <c r="J2178" i="2"/>
  <c r="J2179" i="2"/>
  <c r="J2180" i="2"/>
  <c r="J2181" i="2"/>
  <c r="J2182" i="2"/>
  <c r="J2183" i="2"/>
  <c r="J2184" i="2"/>
  <c r="J2185" i="2"/>
  <c r="J2186" i="2"/>
  <c r="J2187" i="2"/>
  <c r="J2188" i="2"/>
  <c r="J2189" i="2"/>
  <c r="J2190" i="2"/>
  <c r="J2191" i="2"/>
  <c r="J2192" i="2"/>
  <c r="J2193" i="2"/>
  <c r="J2194" i="2"/>
  <c r="J2195" i="2"/>
  <c r="J2196" i="2"/>
  <c r="J2197" i="2"/>
  <c r="J2198" i="2"/>
  <c r="J2199" i="2"/>
  <c r="J2200" i="2"/>
  <c r="J2201" i="2"/>
  <c r="J2202" i="2"/>
  <c r="J2203" i="2"/>
  <c r="J2204" i="2"/>
  <c r="J2205" i="2"/>
  <c r="J2206" i="2"/>
  <c r="J2207" i="2"/>
  <c r="J2208" i="2"/>
  <c r="J2209" i="2"/>
  <c r="J2210" i="2"/>
  <c r="J2211" i="2"/>
  <c r="J2212" i="2"/>
  <c r="J2213" i="2"/>
  <c r="J2214" i="2"/>
  <c r="J2215" i="2"/>
  <c r="J2216" i="2"/>
  <c r="J2217" i="2"/>
  <c r="J2218" i="2"/>
  <c r="J2219" i="2"/>
  <c r="J2220" i="2"/>
  <c r="J2221" i="2"/>
  <c r="J2222" i="2"/>
  <c r="J2223" i="2"/>
  <c r="J2224" i="2"/>
  <c r="J2225" i="2"/>
  <c r="J2226" i="2"/>
  <c r="J2227" i="2"/>
  <c r="J2228" i="2"/>
  <c r="J2229" i="2"/>
  <c r="J2230" i="2"/>
  <c r="J2231" i="2"/>
  <c r="J2232" i="2"/>
  <c r="J2233" i="2"/>
  <c r="J2234" i="2"/>
  <c r="J2235" i="2"/>
  <c r="J2236" i="2"/>
  <c r="J2237" i="2"/>
  <c r="J2238" i="2"/>
  <c r="J2239" i="2"/>
  <c r="J2240" i="2"/>
  <c r="J2241" i="2"/>
  <c r="J2242" i="2"/>
  <c r="J2243" i="2"/>
  <c r="J2244" i="2"/>
  <c r="J2245" i="2"/>
  <c r="J2246" i="2"/>
  <c r="J2247" i="2"/>
  <c r="J2248" i="2"/>
  <c r="J2249" i="2"/>
  <c r="L2249" i="2" s="1"/>
  <c r="J2250" i="2"/>
  <c r="J2251" i="2"/>
  <c r="J2252" i="2"/>
  <c r="J2253" i="2"/>
  <c r="J2254" i="2"/>
  <c r="J2255" i="2"/>
  <c r="J2256" i="2"/>
  <c r="J2257" i="2"/>
  <c r="J2258" i="2"/>
  <c r="J2259" i="2"/>
  <c r="J2260" i="2"/>
  <c r="J2261" i="2"/>
  <c r="J2262" i="2"/>
  <c r="J2263" i="2"/>
  <c r="J2264" i="2"/>
  <c r="J2265" i="2"/>
  <c r="J2266" i="2"/>
  <c r="J2267" i="2"/>
  <c r="J2268" i="2"/>
  <c r="J2269" i="2"/>
  <c r="J2270" i="2"/>
  <c r="J2271" i="2"/>
  <c r="J2272" i="2"/>
  <c r="J2273" i="2"/>
  <c r="J2274" i="2"/>
  <c r="J2275" i="2"/>
  <c r="J2276" i="2"/>
  <c r="J2277" i="2"/>
  <c r="J2278" i="2"/>
  <c r="J2279" i="2"/>
  <c r="J2280" i="2"/>
  <c r="J2281" i="2"/>
  <c r="J2282" i="2"/>
  <c r="J2283" i="2"/>
  <c r="J2284" i="2"/>
  <c r="J2285" i="2"/>
  <c r="J2286" i="2"/>
  <c r="J2287" i="2"/>
  <c r="J2288" i="2"/>
  <c r="J2289" i="2"/>
  <c r="J2290" i="2"/>
  <c r="J2291" i="2"/>
  <c r="J2292" i="2"/>
  <c r="J2293" i="2"/>
  <c r="J2294" i="2"/>
  <c r="J2295" i="2"/>
  <c r="J2296" i="2"/>
  <c r="J2297" i="2"/>
  <c r="J2298" i="2"/>
  <c r="J2299" i="2"/>
  <c r="J2300" i="2"/>
  <c r="J2301" i="2"/>
  <c r="J2302" i="2"/>
  <c r="J2303" i="2"/>
  <c r="J2304" i="2"/>
  <c r="J2305" i="2"/>
  <c r="J2306" i="2"/>
  <c r="J2307" i="2"/>
  <c r="J2308" i="2"/>
  <c r="J2309" i="2"/>
  <c r="J2310" i="2"/>
  <c r="J2311" i="2"/>
  <c r="J2312" i="2"/>
  <c r="J2313" i="2"/>
  <c r="J2314" i="2"/>
  <c r="J2315" i="2"/>
  <c r="J2316" i="2"/>
  <c r="J2317" i="2"/>
  <c r="J2318" i="2"/>
  <c r="J2319" i="2"/>
  <c r="J2320" i="2"/>
  <c r="J2321" i="2"/>
  <c r="J2322" i="2"/>
  <c r="J2323" i="2"/>
  <c r="J2324" i="2"/>
  <c r="J2325" i="2"/>
  <c r="J2326" i="2"/>
  <c r="J2327" i="2"/>
  <c r="J2328" i="2"/>
  <c r="J2329" i="2"/>
  <c r="J2330" i="2"/>
  <c r="J2331" i="2"/>
  <c r="J2332" i="2"/>
  <c r="J2333" i="2"/>
  <c r="J2334" i="2"/>
  <c r="J2335" i="2"/>
  <c r="J2336" i="2"/>
  <c r="J2337" i="2"/>
  <c r="J2338" i="2"/>
  <c r="J2339" i="2"/>
  <c r="J2340" i="2"/>
  <c r="J2341" i="2"/>
  <c r="J2342" i="2"/>
  <c r="J2343" i="2"/>
  <c r="J2344" i="2"/>
  <c r="J2345" i="2"/>
  <c r="J2346" i="2"/>
  <c r="J2347" i="2"/>
  <c r="J2348" i="2"/>
  <c r="J2349" i="2"/>
  <c r="J2350" i="2"/>
  <c r="J2351" i="2"/>
  <c r="J2352" i="2"/>
  <c r="J2353" i="2"/>
  <c r="J2354" i="2"/>
  <c r="J2355" i="2"/>
  <c r="J2356" i="2"/>
  <c r="J2357" i="2"/>
  <c r="J2358" i="2"/>
  <c r="J2359" i="2"/>
  <c r="J2360" i="2"/>
  <c r="J2361" i="2"/>
  <c r="J2362" i="2"/>
  <c r="J2363" i="2"/>
  <c r="J2364" i="2"/>
  <c r="J2365" i="2"/>
  <c r="J2366" i="2"/>
  <c r="J2367" i="2"/>
  <c r="J2368" i="2"/>
  <c r="J2369" i="2"/>
  <c r="J2370" i="2"/>
  <c r="J2371" i="2"/>
  <c r="J2372" i="2"/>
  <c r="J2373" i="2"/>
  <c r="J2374" i="2"/>
  <c r="J2375" i="2"/>
  <c r="J2376" i="2"/>
  <c r="J2377" i="2"/>
  <c r="J2378" i="2"/>
  <c r="J2379" i="2"/>
  <c r="J2380" i="2"/>
  <c r="J2381" i="2"/>
  <c r="J2382" i="2"/>
  <c r="J2383" i="2"/>
  <c r="J2384" i="2"/>
  <c r="J2385" i="2"/>
  <c r="J2386" i="2"/>
  <c r="J2387" i="2"/>
  <c r="J2388" i="2"/>
  <c r="J2389" i="2"/>
  <c r="J2390" i="2"/>
  <c r="J2391" i="2"/>
  <c r="J2392" i="2"/>
  <c r="J2393" i="2"/>
  <c r="J2394" i="2"/>
  <c r="J2395" i="2"/>
  <c r="J2396" i="2"/>
  <c r="J2397" i="2"/>
  <c r="J2398" i="2"/>
  <c r="J2399" i="2"/>
  <c r="J2400" i="2"/>
  <c r="J2401" i="2"/>
  <c r="J2402" i="2"/>
  <c r="J2403" i="2"/>
  <c r="J2404" i="2"/>
  <c r="J2405" i="2"/>
  <c r="J2406" i="2"/>
  <c r="J2407" i="2"/>
  <c r="J2408" i="2"/>
  <c r="J2409" i="2"/>
  <c r="J2410" i="2"/>
  <c r="J2411" i="2"/>
  <c r="J2412" i="2"/>
  <c r="J2413" i="2"/>
  <c r="J2414" i="2"/>
  <c r="J2415" i="2"/>
  <c r="J2416" i="2"/>
  <c r="J2417" i="2"/>
  <c r="J2418" i="2"/>
  <c r="J2419" i="2"/>
  <c r="J2420" i="2"/>
  <c r="J2421" i="2"/>
  <c r="J2422" i="2"/>
  <c r="J2423" i="2"/>
  <c r="J2424" i="2"/>
  <c r="J2425" i="2"/>
  <c r="J2427" i="2"/>
  <c r="J2426" i="2"/>
  <c r="L2426" i="2" s="1"/>
  <c r="J2428" i="2"/>
  <c r="J2429" i="2"/>
  <c r="J2430" i="2"/>
  <c r="J2431" i="2"/>
  <c r="J2432" i="2"/>
  <c r="J2433" i="2"/>
  <c r="J2434" i="2"/>
  <c r="J2435" i="2"/>
  <c r="J2436" i="2"/>
  <c r="J2437" i="2"/>
  <c r="J2438" i="2"/>
  <c r="J2439" i="2"/>
  <c r="J2440" i="2"/>
  <c r="J2441" i="2"/>
  <c r="J2442" i="2"/>
  <c r="J2443" i="2"/>
  <c r="J2444" i="2"/>
  <c r="J2445" i="2"/>
  <c r="J2446" i="2"/>
  <c r="J2447" i="2"/>
  <c r="J2448" i="2"/>
  <c r="J2449" i="2"/>
  <c r="J2450" i="2"/>
  <c r="J2451" i="2"/>
  <c r="J2452" i="2"/>
  <c r="J2453" i="2"/>
  <c r="J2454" i="2"/>
  <c r="J2455" i="2"/>
  <c r="J2456" i="2"/>
  <c r="J2457" i="2"/>
  <c r="J2458" i="2"/>
  <c r="J2459" i="2"/>
  <c r="J2460" i="2"/>
  <c r="J2461" i="2"/>
  <c r="J2462" i="2"/>
  <c r="J2463" i="2"/>
  <c r="J2464" i="2"/>
  <c r="J2465" i="2"/>
  <c r="J2466" i="2"/>
  <c r="J2467" i="2"/>
  <c r="J2468" i="2"/>
  <c r="J2469" i="2"/>
  <c r="J2470" i="2"/>
  <c r="J2471" i="2"/>
  <c r="J2472" i="2"/>
  <c r="J2473" i="2"/>
  <c r="J2474" i="2"/>
  <c r="J2475" i="2"/>
  <c r="J2476" i="2"/>
  <c r="J2477" i="2"/>
  <c r="J2478" i="2"/>
  <c r="J2479" i="2"/>
  <c r="J2480" i="2"/>
  <c r="J2481" i="2"/>
  <c r="J2482" i="2"/>
  <c r="J2483" i="2"/>
  <c r="J2484" i="2"/>
  <c r="J2485" i="2"/>
  <c r="J2486" i="2"/>
  <c r="J2487" i="2"/>
  <c r="J2488" i="2"/>
  <c r="J2489" i="2"/>
  <c r="J2490" i="2"/>
  <c r="J2491" i="2"/>
  <c r="J2492" i="2"/>
  <c r="J2493" i="2"/>
  <c r="J2494" i="2"/>
  <c r="J2495" i="2"/>
  <c r="J2496" i="2"/>
  <c r="J2497" i="2"/>
  <c r="J2498" i="2"/>
  <c r="J2499" i="2"/>
  <c r="J2500" i="2"/>
  <c r="J2501" i="2"/>
  <c r="J2502" i="2"/>
  <c r="J2503" i="2"/>
  <c r="J2504" i="2"/>
  <c r="J2505" i="2"/>
  <c r="J2506" i="2"/>
  <c r="J2507" i="2"/>
  <c r="J2508" i="2"/>
  <c r="J2509" i="2"/>
  <c r="J2510" i="2"/>
  <c r="J2511" i="2"/>
  <c r="J2512" i="2"/>
  <c r="J2513" i="2"/>
  <c r="J2514" i="2"/>
  <c r="J2515" i="2"/>
  <c r="J2516" i="2"/>
  <c r="J2517" i="2"/>
  <c r="L2517" i="2" s="1"/>
  <c r="J2518" i="2"/>
  <c r="J2519" i="2"/>
  <c r="J2520" i="2"/>
  <c r="J2521" i="2"/>
  <c r="J2522" i="2"/>
  <c r="J2523" i="2"/>
  <c r="J2524" i="2"/>
  <c r="J2525" i="2"/>
  <c r="J2526" i="2"/>
  <c r="J2527" i="2"/>
  <c r="J2528" i="2"/>
  <c r="J2529" i="2"/>
  <c r="J2530" i="2"/>
  <c r="J2531" i="2"/>
  <c r="J2532" i="2"/>
  <c r="J2533" i="2"/>
  <c r="J2534" i="2"/>
  <c r="J2535" i="2"/>
  <c r="J2536" i="2"/>
  <c r="J2537" i="2"/>
  <c r="J2538" i="2"/>
  <c r="J2539" i="2"/>
  <c r="J2540" i="2"/>
  <c r="J2541" i="2"/>
  <c r="J2542" i="2"/>
  <c r="J2543" i="2"/>
  <c r="J2544" i="2"/>
  <c r="J2545" i="2"/>
  <c r="J2546" i="2"/>
  <c r="J2547" i="2"/>
  <c r="J2549" i="2"/>
  <c r="J2550" i="2"/>
  <c r="L2550" i="2" s="1"/>
  <c r="J2551" i="2"/>
  <c r="L2551" i="2" s="1"/>
  <c r="J2548" i="2"/>
  <c r="L2548" i="2" s="1"/>
  <c r="J2552" i="2"/>
  <c r="J2553" i="2"/>
  <c r="J2554" i="2"/>
  <c r="J2555" i="2"/>
  <c r="J2556" i="2"/>
  <c r="J2557" i="2"/>
  <c r="J2558" i="2"/>
  <c r="J2559" i="2"/>
  <c r="J2560" i="2"/>
  <c r="J2561" i="2"/>
  <c r="J2562" i="2"/>
  <c r="J2563" i="2"/>
  <c r="J2564" i="2"/>
  <c r="J2565" i="2"/>
  <c r="J2566" i="2"/>
  <c r="J2567" i="2"/>
  <c r="J2568" i="2"/>
  <c r="J2569" i="2"/>
  <c r="J2570" i="2"/>
  <c r="J2571" i="2"/>
  <c r="J2572" i="2"/>
  <c r="J2573" i="2"/>
  <c r="J2574" i="2"/>
  <c r="J2575" i="2"/>
  <c r="J2576" i="2"/>
  <c r="J2577" i="2"/>
  <c r="K61" i="2"/>
  <c r="K62" i="2"/>
  <c r="M62" i="2" s="1"/>
  <c r="N62" i="2" s="1"/>
  <c r="F62" i="2" s="1"/>
  <c r="K63" i="2"/>
  <c r="M63" i="2" s="1"/>
  <c r="N63" i="2" s="1"/>
  <c r="F63" i="2" s="1"/>
  <c r="K65" i="2"/>
  <c r="M65" i="2" s="1"/>
  <c r="N65" i="2" s="1"/>
  <c r="F65" i="2" s="1"/>
  <c r="K66" i="2"/>
  <c r="M66" i="2" s="1"/>
  <c r="N66" i="2" s="1"/>
  <c r="F66" i="2" s="1"/>
  <c r="K67" i="2"/>
  <c r="M67" i="2" s="1"/>
  <c r="N67" i="2" s="1"/>
  <c r="F67" i="2" s="1"/>
  <c r="K69" i="2"/>
  <c r="M69" i="2" s="1"/>
  <c r="N69" i="2" s="1"/>
  <c r="F69" i="2" s="1"/>
  <c r="K70" i="2"/>
  <c r="M70" i="2" s="1"/>
  <c r="N70" i="2" s="1"/>
  <c r="F70" i="2" s="1"/>
  <c r="K71" i="2"/>
  <c r="M71" i="2" s="1"/>
  <c r="N71" i="2" s="1"/>
  <c r="F71" i="2" s="1"/>
  <c r="K73" i="2"/>
  <c r="M73" i="2" s="1"/>
  <c r="N73" i="2" s="1"/>
  <c r="F73" i="2" s="1"/>
  <c r="K74" i="2"/>
  <c r="K75" i="2"/>
  <c r="M75" i="2" s="1"/>
  <c r="N75" i="2" s="1"/>
  <c r="F75" i="2" s="1"/>
  <c r="K77" i="2"/>
  <c r="M77" i="2" s="1"/>
  <c r="N77" i="2" s="1"/>
  <c r="F77" i="2" s="1"/>
  <c r="K78" i="2"/>
  <c r="M78" i="2" s="1"/>
  <c r="N78" i="2" s="1"/>
  <c r="F78" i="2" s="1"/>
  <c r="K79" i="2"/>
  <c r="M79" i="2" s="1"/>
  <c r="N79" i="2" s="1"/>
  <c r="F79" i="2" s="1"/>
  <c r="K81" i="2"/>
  <c r="M81" i="2" s="1"/>
  <c r="N81" i="2" s="1"/>
  <c r="F81" i="2" s="1"/>
  <c r="K82" i="2"/>
  <c r="K83" i="2"/>
  <c r="M83" i="2" s="1"/>
  <c r="N83" i="2" s="1"/>
  <c r="F83" i="2" s="1"/>
  <c r="K85" i="2"/>
  <c r="M85" i="2" s="1"/>
  <c r="N85" i="2" s="1"/>
  <c r="F85" i="2" s="1"/>
  <c r="K86" i="2"/>
  <c r="M86" i="2" s="1"/>
  <c r="N86" i="2" s="1"/>
  <c r="F86" i="2" s="1"/>
  <c r="K87" i="2"/>
  <c r="M87" i="2" s="1"/>
  <c r="N87" i="2" s="1"/>
  <c r="F87" i="2" s="1"/>
  <c r="K89" i="2"/>
  <c r="M89" i="2" s="1"/>
  <c r="N89" i="2" s="1"/>
  <c r="F89" i="2" s="1"/>
  <c r="K90" i="2"/>
  <c r="K91" i="2"/>
  <c r="M91" i="2" s="1"/>
  <c r="N91" i="2" s="1"/>
  <c r="F91" i="2" s="1"/>
  <c r="K93" i="2"/>
  <c r="M93" i="2" s="1"/>
  <c r="N93" i="2" s="1"/>
  <c r="F93" i="2" s="1"/>
  <c r="K94" i="2"/>
  <c r="M94" i="2" s="1"/>
  <c r="N94" i="2" s="1"/>
  <c r="F94" i="2" s="1"/>
  <c r="K95" i="2"/>
  <c r="M95" i="2" s="1"/>
  <c r="N95" i="2" s="1"/>
  <c r="F95" i="2" s="1"/>
  <c r="K97" i="2"/>
  <c r="M97" i="2" s="1"/>
  <c r="N97" i="2" s="1"/>
  <c r="F97" i="2" s="1"/>
  <c r="K98" i="2"/>
  <c r="M98" i="2" s="1"/>
  <c r="N98" i="2" s="1"/>
  <c r="F98" i="2" s="1"/>
  <c r="K99" i="2"/>
  <c r="M99" i="2" s="1"/>
  <c r="N99" i="2" s="1"/>
  <c r="F99" i="2" s="1"/>
  <c r="K101" i="2"/>
  <c r="M101" i="2" s="1"/>
  <c r="N101" i="2" s="1"/>
  <c r="F101" i="2" s="1"/>
  <c r="K102" i="2"/>
  <c r="M102" i="2" s="1"/>
  <c r="N102" i="2" s="1"/>
  <c r="F102" i="2" s="1"/>
  <c r="K103" i="2"/>
  <c r="M103" i="2" s="1"/>
  <c r="N103" i="2" s="1"/>
  <c r="F103" i="2" s="1"/>
  <c r="K105" i="2"/>
  <c r="M105" i="2" s="1"/>
  <c r="N105" i="2" s="1"/>
  <c r="F105" i="2" s="1"/>
  <c r="K106" i="2"/>
  <c r="K107" i="2"/>
  <c r="M107" i="2" s="1"/>
  <c r="N107" i="2" s="1"/>
  <c r="F107" i="2" s="1"/>
  <c r="K109" i="2"/>
  <c r="M109" i="2" s="1"/>
  <c r="N109" i="2" s="1"/>
  <c r="F109" i="2" s="1"/>
  <c r="K110" i="2"/>
  <c r="M110" i="2" s="1"/>
  <c r="N110" i="2" s="1"/>
  <c r="F110" i="2" s="1"/>
  <c r="K111" i="2"/>
  <c r="M111" i="2" s="1"/>
  <c r="N111" i="2" s="1"/>
  <c r="F111" i="2" s="1"/>
  <c r="K113" i="2"/>
  <c r="M113" i="2" s="1"/>
  <c r="N113" i="2" s="1"/>
  <c r="F113" i="2" s="1"/>
  <c r="K114" i="2"/>
  <c r="M114" i="2" s="1"/>
  <c r="N114" i="2" s="1"/>
  <c r="F114" i="2" s="1"/>
  <c r="K115" i="2"/>
  <c r="M115" i="2" s="1"/>
  <c r="N115" i="2" s="1"/>
  <c r="F115" i="2" s="1"/>
  <c r="K117" i="2"/>
  <c r="M117" i="2" s="1"/>
  <c r="N117" i="2" s="1"/>
  <c r="F117" i="2" s="1"/>
  <c r="K118" i="2"/>
  <c r="M118" i="2" s="1"/>
  <c r="N118" i="2" s="1"/>
  <c r="F118" i="2" s="1"/>
  <c r="K119" i="2"/>
  <c r="M119" i="2" s="1"/>
  <c r="N119" i="2" s="1"/>
  <c r="F119" i="2" s="1"/>
  <c r="K122" i="2"/>
  <c r="M122" i="2" s="1"/>
  <c r="N122" i="2" s="1"/>
  <c r="F122" i="2" s="1"/>
  <c r="K123" i="2"/>
  <c r="K124" i="2"/>
  <c r="M124" i="2" s="1"/>
  <c r="N124" i="2" s="1"/>
  <c r="F124" i="2" s="1"/>
  <c r="K126" i="2"/>
  <c r="M126" i="2" s="1"/>
  <c r="N126" i="2" s="1"/>
  <c r="F126" i="2" s="1"/>
  <c r="K127" i="2"/>
  <c r="M127" i="2" s="1"/>
  <c r="N127" i="2" s="1"/>
  <c r="F127" i="2" s="1"/>
  <c r="K128" i="2"/>
  <c r="M128" i="2" s="1"/>
  <c r="N128" i="2" s="1"/>
  <c r="F128" i="2" s="1"/>
  <c r="K130" i="2"/>
  <c r="M130" i="2" s="1"/>
  <c r="N130" i="2" s="1"/>
  <c r="F130" i="2" s="1"/>
  <c r="K131" i="2"/>
  <c r="M131" i="2" s="1"/>
  <c r="N131" i="2" s="1"/>
  <c r="F131" i="2" s="1"/>
  <c r="K132" i="2"/>
  <c r="M132" i="2" s="1"/>
  <c r="N132" i="2" s="1"/>
  <c r="F132" i="2" s="1"/>
  <c r="K134" i="2"/>
  <c r="M134" i="2" s="1"/>
  <c r="N134" i="2" s="1"/>
  <c r="F134" i="2" s="1"/>
  <c r="K135" i="2"/>
  <c r="M135" i="2" s="1"/>
  <c r="N135" i="2" s="1"/>
  <c r="F135" i="2" s="1"/>
  <c r="K136" i="2"/>
  <c r="M136" i="2" s="1"/>
  <c r="N136" i="2" s="1"/>
  <c r="F136" i="2" s="1"/>
  <c r="K138" i="2"/>
  <c r="M138" i="2" s="1"/>
  <c r="N138" i="2" s="1"/>
  <c r="F138" i="2" s="1"/>
  <c r="K139" i="2"/>
  <c r="K140" i="2"/>
  <c r="M140" i="2" s="1"/>
  <c r="N140" i="2" s="1"/>
  <c r="F140" i="2" s="1"/>
  <c r="K142" i="2"/>
  <c r="M142" i="2" s="1"/>
  <c r="N142" i="2" s="1"/>
  <c r="F142" i="2" s="1"/>
  <c r="K143" i="2"/>
  <c r="M143" i="2" s="1"/>
  <c r="N143" i="2" s="1"/>
  <c r="F143" i="2" s="1"/>
  <c r="K144" i="2"/>
  <c r="M144" i="2" s="1"/>
  <c r="N144" i="2" s="1"/>
  <c r="F144" i="2" s="1"/>
  <c r="K146" i="2"/>
  <c r="M146" i="2" s="1"/>
  <c r="N146" i="2" s="1"/>
  <c r="F146" i="2" s="1"/>
  <c r="K147" i="2"/>
  <c r="K148" i="2"/>
  <c r="M148" i="2" s="1"/>
  <c r="N148" i="2" s="1"/>
  <c r="F148" i="2" s="1"/>
  <c r="K150" i="2"/>
  <c r="M150" i="2" s="1"/>
  <c r="N150" i="2" s="1"/>
  <c r="F150" i="2" s="1"/>
  <c r="K151" i="2"/>
  <c r="M151" i="2" s="1"/>
  <c r="N151" i="2" s="1"/>
  <c r="F151" i="2" s="1"/>
  <c r="K152" i="2"/>
  <c r="M152" i="2" s="1"/>
  <c r="N152" i="2" s="1"/>
  <c r="F152" i="2" s="1"/>
  <c r="K154" i="2"/>
  <c r="M154" i="2" s="1"/>
  <c r="N154" i="2" s="1"/>
  <c r="F154" i="2" s="1"/>
  <c r="K155" i="2"/>
  <c r="K156" i="2"/>
  <c r="M156" i="2" s="1"/>
  <c r="N156" i="2" s="1"/>
  <c r="F156" i="2" s="1"/>
  <c r="K158" i="2"/>
  <c r="M158" i="2" s="1"/>
  <c r="N158" i="2" s="1"/>
  <c r="F158" i="2" s="1"/>
  <c r="K159" i="2"/>
  <c r="K160" i="2"/>
  <c r="M160" i="2" s="1"/>
  <c r="N160" i="2" s="1"/>
  <c r="F160" i="2" s="1"/>
  <c r="K162" i="2"/>
  <c r="M162" i="2" s="1"/>
  <c r="N162" i="2" s="1"/>
  <c r="F162" i="2" s="1"/>
  <c r="K163" i="2"/>
  <c r="K164" i="2"/>
  <c r="K166" i="2"/>
  <c r="M166" i="2" s="1"/>
  <c r="N166" i="2" s="1"/>
  <c r="F166" i="2" s="1"/>
  <c r="K167" i="2"/>
  <c r="M167" i="2" s="1"/>
  <c r="N167" i="2" s="1"/>
  <c r="F167" i="2" s="1"/>
  <c r="K168" i="2"/>
  <c r="M168" i="2" s="1"/>
  <c r="N168" i="2" s="1"/>
  <c r="F168" i="2" s="1"/>
  <c r="K170" i="2"/>
  <c r="M170" i="2" s="1"/>
  <c r="N170" i="2" s="1"/>
  <c r="F170" i="2" s="1"/>
  <c r="K171" i="2"/>
  <c r="K172" i="2"/>
  <c r="M172" i="2" s="1"/>
  <c r="N172" i="2" s="1"/>
  <c r="F172" i="2" s="1"/>
  <c r="K174" i="2"/>
  <c r="M174" i="2" s="1"/>
  <c r="N174" i="2" s="1"/>
  <c r="F174" i="2" s="1"/>
  <c r="K175" i="2"/>
  <c r="M175" i="2" s="1"/>
  <c r="N175" i="2" s="1"/>
  <c r="F175" i="2" s="1"/>
  <c r="K176" i="2"/>
  <c r="M176" i="2" s="1"/>
  <c r="N176" i="2" s="1"/>
  <c r="F176" i="2" s="1"/>
  <c r="K178" i="2"/>
  <c r="M178" i="2" s="1"/>
  <c r="N178" i="2" s="1"/>
  <c r="F178" i="2" s="1"/>
  <c r="K179" i="2"/>
  <c r="M179" i="2" s="1"/>
  <c r="N179" i="2" s="1"/>
  <c r="F179" i="2" s="1"/>
  <c r="K180" i="2"/>
  <c r="M180" i="2" s="1"/>
  <c r="N180" i="2" s="1"/>
  <c r="F180" i="2" s="1"/>
  <c r="K182" i="2"/>
  <c r="M182" i="2" s="1"/>
  <c r="N182" i="2" s="1"/>
  <c r="F182" i="2" s="1"/>
  <c r="K183" i="2"/>
  <c r="M183" i="2" s="1"/>
  <c r="N183" i="2" s="1"/>
  <c r="F183" i="2" s="1"/>
  <c r="K184" i="2"/>
  <c r="K186" i="2"/>
  <c r="M186" i="2" s="1"/>
  <c r="N186" i="2" s="1"/>
  <c r="F186" i="2" s="1"/>
  <c r="K187" i="2"/>
  <c r="K188" i="2"/>
  <c r="M188" i="2" s="1"/>
  <c r="N188" i="2" s="1"/>
  <c r="F188" i="2" s="1"/>
  <c r="K190" i="2"/>
  <c r="M190" i="2" s="1"/>
  <c r="N190" i="2" s="1"/>
  <c r="F190" i="2" s="1"/>
  <c r="K191" i="2"/>
  <c r="M191" i="2" s="1"/>
  <c r="N191" i="2" s="1"/>
  <c r="F191" i="2" s="1"/>
  <c r="K192" i="2"/>
  <c r="M192" i="2" s="1"/>
  <c r="N192" i="2" s="1"/>
  <c r="F192" i="2" s="1"/>
  <c r="K194" i="2"/>
  <c r="M194" i="2" s="1"/>
  <c r="N194" i="2" s="1"/>
  <c r="F194" i="2" s="1"/>
  <c r="K195" i="2"/>
  <c r="M195" i="2" s="1"/>
  <c r="N195" i="2" s="1"/>
  <c r="F195" i="2" s="1"/>
  <c r="K196" i="2"/>
  <c r="M196" i="2" s="1"/>
  <c r="N196" i="2" s="1"/>
  <c r="F196" i="2" s="1"/>
  <c r="K198" i="2"/>
  <c r="M198" i="2" s="1"/>
  <c r="N198" i="2" s="1"/>
  <c r="F198" i="2" s="1"/>
  <c r="K199" i="2"/>
  <c r="M199" i="2" s="1"/>
  <c r="N199" i="2" s="1"/>
  <c r="F199" i="2" s="1"/>
  <c r="K200" i="2"/>
  <c r="M200" i="2" s="1"/>
  <c r="N200" i="2" s="1"/>
  <c r="F200" i="2" s="1"/>
  <c r="K202" i="2"/>
  <c r="M202" i="2" s="1"/>
  <c r="N202" i="2" s="1"/>
  <c r="F202" i="2" s="1"/>
  <c r="K203" i="2"/>
  <c r="K204" i="2"/>
  <c r="M204" i="2" s="1"/>
  <c r="N204" i="2" s="1"/>
  <c r="F204" i="2" s="1"/>
  <c r="K206" i="2"/>
  <c r="M206" i="2" s="1"/>
  <c r="N206" i="2" s="1"/>
  <c r="F206" i="2" s="1"/>
  <c r="K207" i="2"/>
  <c r="M207" i="2" s="1"/>
  <c r="N207" i="2" s="1"/>
  <c r="F207" i="2" s="1"/>
  <c r="K208" i="2"/>
  <c r="M208" i="2" s="1"/>
  <c r="N208" i="2" s="1"/>
  <c r="F208" i="2" s="1"/>
  <c r="K210" i="2"/>
  <c r="M210" i="2" s="1"/>
  <c r="N210" i="2" s="1"/>
  <c r="F210" i="2" s="1"/>
  <c r="K211" i="2"/>
  <c r="M211" i="2" s="1"/>
  <c r="N211" i="2" s="1"/>
  <c r="F211" i="2" s="1"/>
  <c r="K212" i="2"/>
  <c r="M212" i="2" s="1"/>
  <c r="N212" i="2" s="1"/>
  <c r="F212" i="2" s="1"/>
  <c r="K214" i="2"/>
  <c r="M214" i="2" s="1"/>
  <c r="N214" i="2" s="1"/>
  <c r="F214" i="2" s="1"/>
  <c r="K215" i="2"/>
  <c r="M215" i="2" s="1"/>
  <c r="N215" i="2" s="1"/>
  <c r="F215" i="2" s="1"/>
  <c r="K216" i="2"/>
  <c r="K218" i="2"/>
  <c r="M218" i="2" s="1"/>
  <c r="N218" i="2" s="1"/>
  <c r="F218" i="2" s="1"/>
  <c r="K219" i="2"/>
  <c r="K220" i="2"/>
  <c r="M220" i="2" s="1"/>
  <c r="N220" i="2" s="1"/>
  <c r="F220" i="2" s="1"/>
  <c r="K222" i="2"/>
  <c r="M222" i="2" s="1"/>
  <c r="N222" i="2" s="1"/>
  <c r="F222" i="2" s="1"/>
  <c r="K223" i="2"/>
  <c r="M223" i="2" s="1"/>
  <c r="N223" i="2" s="1"/>
  <c r="F223" i="2" s="1"/>
  <c r="K224" i="2"/>
  <c r="M224" i="2" s="1"/>
  <c r="N224" i="2" s="1"/>
  <c r="F224" i="2" s="1"/>
  <c r="K226" i="2"/>
  <c r="M226" i="2" s="1"/>
  <c r="N226" i="2" s="1"/>
  <c r="F226" i="2" s="1"/>
  <c r="K227" i="2"/>
  <c r="M227" i="2" s="1"/>
  <c r="N227" i="2" s="1"/>
  <c r="F227" i="2" s="1"/>
  <c r="K228" i="2"/>
  <c r="M228" i="2" s="1"/>
  <c r="N228" i="2" s="1"/>
  <c r="F228" i="2" s="1"/>
  <c r="K230" i="2"/>
  <c r="M230" i="2" s="1"/>
  <c r="N230" i="2" s="1"/>
  <c r="F230" i="2" s="1"/>
  <c r="K231" i="2"/>
  <c r="M231" i="2" s="1"/>
  <c r="N231" i="2" s="1"/>
  <c r="F231" i="2" s="1"/>
  <c r="K232" i="2"/>
  <c r="M232" i="2" s="1"/>
  <c r="N232" i="2" s="1"/>
  <c r="F232" i="2" s="1"/>
  <c r="K234" i="2"/>
  <c r="M234" i="2" s="1"/>
  <c r="N234" i="2" s="1"/>
  <c r="F234" i="2" s="1"/>
  <c r="K235" i="2"/>
  <c r="K236" i="2"/>
  <c r="M236" i="2" s="1"/>
  <c r="N236" i="2" s="1"/>
  <c r="F236" i="2" s="1"/>
  <c r="K238" i="2"/>
  <c r="M238" i="2" s="1"/>
  <c r="N238" i="2" s="1"/>
  <c r="F238" i="2" s="1"/>
  <c r="K239" i="2"/>
  <c r="M239" i="2" s="1"/>
  <c r="N239" i="2" s="1"/>
  <c r="F239" i="2" s="1"/>
  <c r="K240" i="2"/>
  <c r="M240" i="2" s="1"/>
  <c r="N240" i="2" s="1"/>
  <c r="F240" i="2" s="1"/>
  <c r="K242" i="2"/>
  <c r="M242" i="2" s="1"/>
  <c r="N242" i="2" s="1"/>
  <c r="F242" i="2" s="1"/>
  <c r="K243" i="2"/>
  <c r="M243" i="2" s="1"/>
  <c r="N243" i="2" s="1"/>
  <c r="F243" i="2" s="1"/>
  <c r="K244" i="2"/>
  <c r="M244" i="2" s="1"/>
  <c r="N244" i="2" s="1"/>
  <c r="F244" i="2" s="1"/>
  <c r="K246" i="2"/>
  <c r="M246" i="2" s="1"/>
  <c r="N246" i="2" s="1"/>
  <c r="F246" i="2" s="1"/>
  <c r="K247" i="2"/>
  <c r="M247" i="2" s="1"/>
  <c r="N247" i="2" s="1"/>
  <c r="F247" i="2" s="1"/>
  <c r="K248" i="2"/>
  <c r="M248" i="2" s="1"/>
  <c r="N248" i="2" s="1"/>
  <c r="F248" i="2" s="1"/>
  <c r="K250" i="2"/>
  <c r="M250" i="2" s="1"/>
  <c r="N250" i="2" s="1"/>
  <c r="F250" i="2" s="1"/>
  <c r="K251" i="2"/>
  <c r="K252" i="2"/>
  <c r="M252" i="2" s="1"/>
  <c r="N252" i="2" s="1"/>
  <c r="F252" i="2" s="1"/>
  <c r="K254" i="2"/>
  <c r="M254" i="2" s="1"/>
  <c r="N254" i="2" s="1"/>
  <c r="F254" i="2" s="1"/>
  <c r="K255" i="2"/>
  <c r="M255" i="2" s="1"/>
  <c r="N255" i="2" s="1"/>
  <c r="F255" i="2" s="1"/>
  <c r="K256" i="2"/>
  <c r="M256" i="2" s="1"/>
  <c r="N256" i="2" s="1"/>
  <c r="F256" i="2" s="1"/>
  <c r="K258" i="2"/>
  <c r="M258" i="2" s="1"/>
  <c r="N258" i="2" s="1"/>
  <c r="F258" i="2" s="1"/>
  <c r="K259" i="2"/>
  <c r="K260" i="2"/>
  <c r="M260" i="2" s="1"/>
  <c r="N260" i="2" s="1"/>
  <c r="F260" i="2" s="1"/>
  <c r="K262" i="2"/>
  <c r="M262" i="2" s="1"/>
  <c r="N262" i="2" s="1"/>
  <c r="F262" i="2" s="1"/>
  <c r="K263" i="2"/>
  <c r="M263" i="2" s="1"/>
  <c r="N263" i="2" s="1"/>
  <c r="F263" i="2" s="1"/>
  <c r="K264" i="2"/>
  <c r="M264" i="2" s="1"/>
  <c r="N264" i="2" s="1"/>
  <c r="F264" i="2" s="1"/>
  <c r="K266" i="2"/>
  <c r="M266" i="2" s="1"/>
  <c r="N266" i="2" s="1"/>
  <c r="F266" i="2" s="1"/>
  <c r="K267" i="2"/>
  <c r="K268" i="2"/>
  <c r="M268" i="2" s="1"/>
  <c r="N268" i="2" s="1"/>
  <c r="F268" i="2" s="1"/>
  <c r="K270" i="2"/>
  <c r="M270" i="2" s="1"/>
  <c r="N270" i="2" s="1"/>
  <c r="F270" i="2" s="1"/>
  <c r="K271" i="2"/>
  <c r="M271" i="2" s="1"/>
  <c r="N271" i="2" s="1"/>
  <c r="F271" i="2" s="1"/>
  <c r="K274" i="2"/>
  <c r="M274" i="2" s="1"/>
  <c r="N274" i="2" s="1"/>
  <c r="F274" i="2" s="1"/>
  <c r="K276" i="2"/>
  <c r="M276" i="2" s="1"/>
  <c r="N276" i="2" s="1"/>
  <c r="F276" i="2" s="1"/>
  <c r="K277" i="2"/>
  <c r="M277" i="2" s="1"/>
  <c r="N277" i="2" s="1"/>
  <c r="F277" i="2" s="1"/>
  <c r="K278" i="2"/>
  <c r="M278" i="2" s="1"/>
  <c r="N278" i="2" s="1"/>
  <c r="F278" i="2" s="1"/>
  <c r="K280" i="2"/>
  <c r="M280" i="2" s="1"/>
  <c r="N280" i="2" s="1"/>
  <c r="F280" i="2" s="1"/>
  <c r="K281" i="2"/>
  <c r="M281" i="2" s="1"/>
  <c r="N281" i="2" s="1"/>
  <c r="F281" i="2" s="1"/>
  <c r="K282" i="2"/>
  <c r="M282" i="2" s="1"/>
  <c r="N282" i="2" s="1"/>
  <c r="F282" i="2" s="1"/>
  <c r="K284" i="2"/>
  <c r="M284" i="2" s="1"/>
  <c r="N284" i="2" s="1"/>
  <c r="F284" i="2" s="1"/>
  <c r="K285" i="2"/>
  <c r="K286" i="2"/>
  <c r="M286" i="2" s="1"/>
  <c r="N286" i="2" s="1"/>
  <c r="F286" i="2" s="1"/>
  <c r="K288" i="2"/>
  <c r="M288" i="2" s="1"/>
  <c r="N288" i="2" s="1"/>
  <c r="F288" i="2" s="1"/>
  <c r="K289" i="2"/>
  <c r="M289" i="2" s="1"/>
  <c r="N289" i="2" s="1"/>
  <c r="F289" i="2" s="1"/>
  <c r="K290" i="2"/>
  <c r="M290" i="2" s="1"/>
  <c r="N290" i="2" s="1"/>
  <c r="F290" i="2" s="1"/>
  <c r="K292" i="2"/>
  <c r="M292" i="2" s="1"/>
  <c r="N292" i="2" s="1"/>
  <c r="F292" i="2" s="1"/>
  <c r="K293" i="2"/>
  <c r="K294" i="2"/>
  <c r="M294" i="2" s="1"/>
  <c r="N294" i="2" s="1"/>
  <c r="F294" i="2" s="1"/>
  <c r="K296" i="2"/>
  <c r="M296" i="2" s="1"/>
  <c r="N296" i="2" s="1"/>
  <c r="F296" i="2" s="1"/>
  <c r="K297" i="2"/>
  <c r="M297" i="2" s="1"/>
  <c r="N297" i="2" s="1"/>
  <c r="F297" i="2" s="1"/>
  <c r="K298" i="2"/>
  <c r="M298" i="2" s="1"/>
  <c r="N298" i="2" s="1"/>
  <c r="F298" i="2" s="1"/>
  <c r="K300" i="2"/>
  <c r="M300" i="2" s="1"/>
  <c r="N300" i="2" s="1"/>
  <c r="F300" i="2" s="1"/>
  <c r="K301" i="2"/>
  <c r="K302" i="2"/>
  <c r="M302" i="2" s="1"/>
  <c r="N302" i="2" s="1"/>
  <c r="F302" i="2" s="1"/>
  <c r="K304" i="2"/>
  <c r="M304" i="2" s="1"/>
  <c r="N304" i="2" s="1"/>
  <c r="F304" i="2" s="1"/>
  <c r="K305" i="2"/>
  <c r="M305" i="2" s="1"/>
  <c r="N305" i="2" s="1"/>
  <c r="F305" i="2" s="1"/>
  <c r="K306" i="2"/>
  <c r="M306" i="2" s="1"/>
  <c r="N306" i="2" s="1"/>
  <c r="F306" i="2" s="1"/>
  <c r="K308" i="2"/>
  <c r="M308" i="2" s="1"/>
  <c r="N308" i="2" s="1"/>
  <c r="F308" i="2" s="1"/>
  <c r="K309" i="2"/>
  <c r="M309" i="2" s="1"/>
  <c r="N309" i="2" s="1"/>
  <c r="F309" i="2" s="1"/>
  <c r="K310" i="2"/>
  <c r="M310" i="2" s="1"/>
  <c r="N310" i="2" s="1"/>
  <c r="F310" i="2" s="1"/>
  <c r="K312" i="2"/>
  <c r="M312" i="2" s="1"/>
  <c r="N312" i="2" s="1"/>
  <c r="F312" i="2" s="1"/>
  <c r="K313" i="2"/>
  <c r="M313" i="2" s="1"/>
  <c r="N313" i="2" s="1"/>
  <c r="F313" i="2" s="1"/>
  <c r="K314" i="2"/>
  <c r="M314" i="2" s="1"/>
  <c r="N314" i="2" s="1"/>
  <c r="F314" i="2" s="1"/>
  <c r="K316" i="2"/>
  <c r="M316" i="2" s="1"/>
  <c r="N316" i="2" s="1"/>
  <c r="F316" i="2" s="1"/>
  <c r="K317" i="2"/>
  <c r="K318" i="2"/>
  <c r="M318" i="2" s="1"/>
  <c r="N318" i="2" s="1"/>
  <c r="F318" i="2" s="1"/>
  <c r="K320" i="2"/>
  <c r="M320" i="2" s="1"/>
  <c r="N320" i="2" s="1"/>
  <c r="F320" i="2" s="1"/>
  <c r="K321" i="2"/>
  <c r="M321" i="2" s="1"/>
  <c r="N321" i="2" s="1"/>
  <c r="F321" i="2" s="1"/>
  <c r="K322" i="2"/>
  <c r="M322" i="2" s="1"/>
  <c r="N322" i="2" s="1"/>
  <c r="F322" i="2" s="1"/>
  <c r="K324" i="2"/>
  <c r="M324" i="2" s="1"/>
  <c r="N324" i="2" s="1"/>
  <c r="F324" i="2" s="1"/>
  <c r="K325" i="2"/>
  <c r="M325" i="2" s="1"/>
  <c r="N325" i="2" s="1"/>
  <c r="F325" i="2" s="1"/>
  <c r="K326" i="2"/>
  <c r="M326" i="2" s="1"/>
  <c r="N326" i="2" s="1"/>
  <c r="F326" i="2" s="1"/>
  <c r="K328" i="2"/>
  <c r="M328" i="2" s="1"/>
  <c r="N328" i="2" s="1"/>
  <c r="F328" i="2" s="1"/>
  <c r="K329" i="2"/>
  <c r="M329" i="2" s="1"/>
  <c r="N329" i="2" s="1"/>
  <c r="F329" i="2" s="1"/>
  <c r="K330" i="2"/>
  <c r="M330" i="2" s="1"/>
  <c r="N330" i="2" s="1"/>
  <c r="F330" i="2" s="1"/>
  <c r="K332" i="2"/>
  <c r="M332" i="2" s="1"/>
  <c r="N332" i="2" s="1"/>
  <c r="F332" i="2" s="1"/>
  <c r="K333" i="2"/>
  <c r="K334" i="2"/>
  <c r="M334" i="2" s="1"/>
  <c r="N334" i="2" s="1"/>
  <c r="F334" i="2" s="1"/>
  <c r="K336" i="2"/>
  <c r="M336" i="2" s="1"/>
  <c r="N336" i="2" s="1"/>
  <c r="F336" i="2" s="1"/>
  <c r="K337" i="2"/>
  <c r="M337" i="2" s="1"/>
  <c r="N337" i="2" s="1"/>
  <c r="F337" i="2" s="1"/>
  <c r="K338" i="2"/>
  <c r="M338" i="2" s="1"/>
  <c r="N338" i="2" s="1"/>
  <c r="F338" i="2" s="1"/>
  <c r="K340" i="2"/>
  <c r="M340" i="2" s="1"/>
  <c r="N340" i="2" s="1"/>
  <c r="F340" i="2" s="1"/>
  <c r="K341" i="2"/>
  <c r="K342" i="2"/>
  <c r="M342" i="2" s="1"/>
  <c r="N342" i="2" s="1"/>
  <c r="F342" i="2" s="1"/>
  <c r="K344" i="2"/>
  <c r="M344" i="2" s="1"/>
  <c r="N344" i="2" s="1"/>
  <c r="F344" i="2" s="1"/>
  <c r="K345" i="2"/>
  <c r="M345" i="2" s="1"/>
  <c r="N345" i="2" s="1"/>
  <c r="F345" i="2" s="1"/>
  <c r="K346" i="2"/>
  <c r="M346" i="2" s="1"/>
  <c r="N346" i="2" s="1"/>
  <c r="F346" i="2" s="1"/>
  <c r="K349" i="2"/>
  <c r="M349" i="2" s="1"/>
  <c r="N349" i="2" s="1"/>
  <c r="F349" i="2" s="1"/>
  <c r="K348" i="2"/>
  <c r="K350" i="2"/>
  <c r="M350" i="2" s="1"/>
  <c r="N350" i="2" s="1"/>
  <c r="F350" i="2" s="1"/>
  <c r="K352" i="2"/>
  <c r="M352" i="2" s="1"/>
  <c r="N352" i="2" s="1"/>
  <c r="F352" i="2" s="1"/>
  <c r="K353" i="2"/>
  <c r="M353" i="2" s="1"/>
  <c r="N353" i="2" s="1"/>
  <c r="F353" i="2" s="1"/>
  <c r="K354" i="2"/>
  <c r="M354" i="2" s="1"/>
  <c r="N354" i="2" s="1"/>
  <c r="F354" i="2" s="1"/>
  <c r="K356" i="2"/>
  <c r="M356" i="2" s="1"/>
  <c r="N356" i="2" s="1"/>
  <c r="F356" i="2" s="1"/>
  <c r="K357" i="2"/>
  <c r="M357" i="2" s="1"/>
  <c r="N357" i="2" s="1"/>
  <c r="F357" i="2" s="1"/>
  <c r="K358" i="2"/>
  <c r="M358" i="2" s="1"/>
  <c r="N358" i="2" s="1"/>
  <c r="F358" i="2" s="1"/>
  <c r="K360" i="2"/>
  <c r="M360" i="2" s="1"/>
  <c r="N360" i="2" s="1"/>
  <c r="F360" i="2" s="1"/>
  <c r="K361" i="2"/>
  <c r="M361" i="2" s="1"/>
  <c r="N361" i="2" s="1"/>
  <c r="F361" i="2" s="1"/>
  <c r="K362" i="2"/>
  <c r="M362" i="2" s="1"/>
  <c r="N362" i="2" s="1"/>
  <c r="F362" i="2" s="1"/>
  <c r="K364" i="2"/>
  <c r="M364" i="2" s="1"/>
  <c r="N364" i="2" s="1"/>
  <c r="F364" i="2" s="1"/>
  <c r="K365" i="2"/>
  <c r="K366" i="2"/>
  <c r="M366" i="2" s="1"/>
  <c r="N366" i="2" s="1"/>
  <c r="F366" i="2" s="1"/>
  <c r="K368" i="2"/>
  <c r="M368" i="2" s="1"/>
  <c r="N368" i="2" s="1"/>
  <c r="F368" i="2" s="1"/>
  <c r="K369" i="2"/>
  <c r="M369" i="2" s="1"/>
  <c r="N369" i="2" s="1"/>
  <c r="F369" i="2" s="1"/>
  <c r="K370" i="2"/>
  <c r="K372" i="2"/>
  <c r="M372" i="2" s="1"/>
  <c r="N372" i="2" s="1"/>
  <c r="F372" i="2" s="1"/>
  <c r="K373" i="2"/>
  <c r="M373" i="2" s="1"/>
  <c r="N373" i="2" s="1"/>
  <c r="F373" i="2" s="1"/>
  <c r="K374" i="2"/>
  <c r="M374" i="2" s="1"/>
  <c r="N374" i="2" s="1"/>
  <c r="F374" i="2" s="1"/>
  <c r="K376" i="2"/>
  <c r="M376" i="2" s="1"/>
  <c r="N376" i="2" s="1"/>
  <c r="F376" i="2" s="1"/>
  <c r="K377" i="2"/>
  <c r="M377" i="2" s="1"/>
  <c r="N377" i="2" s="1"/>
  <c r="F377" i="2" s="1"/>
  <c r="K378" i="2"/>
  <c r="M378" i="2" s="1"/>
  <c r="N378" i="2" s="1"/>
  <c r="F378" i="2" s="1"/>
  <c r="K380" i="2"/>
  <c r="M380" i="2" s="1"/>
  <c r="N380" i="2" s="1"/>
  <c r="F380" i="2" s="1"/>
  <c r="K381" i="2"/>
  <c r="K382" i="2"/>
  <c r="M382" i="2" s="1"/>
  <c r="N382" i="2" s="1"/>
  <c r="F382" i="2" s="1"/>
  <c r="K384" i="2"/>
  <c r="M384" i="2" s="1"/>
  <c r="N384" i="2" s="1"/>
  <c r="F384" i="2" s="1"/>
  <c r="K385" i="2"/>
  <c r="K386" i="2"/>
  <c r="M386" i="2" s="1"/>
  <c r="N386" i="2" s="1"/>
  <c r="F386" i="2" s="1"/>
  <c r="K388" i="2"/>
  <c r="M388" i="2" s="1"/>
  <c r="N388" i="2" s="1"/>
  <c r="F388" i="2" s="1"/>
  <c r="K389" i="2"/>
  <c r="M389" i="2" s="1"/>
  <c r="N389" i="2" s="1"/>
  <c r="F389" i="2" s="1"/>
  <c r="K390" i="2"/>
  <c r="M390" i="2" s="1"/>
  <c r="N390" i="2" s="1"/>
  <c r="F390" i="2" s="1"/>
  <c r="K392" i="2"/>
  <c r="M392" i="2" s="1"/>
  <c r="N392" i="2" s="1"/>
  <c r="F392" i="2" s="1"/>
  <c r="K393" i="2"/>
  <c r="M393" i="2" s="1"/>
  <c r="N393" i="2" s="1"/>
  <c r="F393" i="2" s="1"/>
  <c r="K394" i="2"/>
  <c r="K396" i="2"/>
  <c r="M396" i="2" s="1"/>
  <c r="N396" i="2" s="1"/>
  <c r="F396" i="2" s="1"/>
  <c r="K397" i="2"/>
  <c r="K398" i="2"/>
  <c r="M398" i="2" s="1"/>
  <c r="N398" i="2" s="1"/>
  <c r="F398" i="2" s="1"/>
  <c r="K400" i="2"/>
  <c r="M400" i="2" s="1"/>
  <c r="N400" i="2" s="1"/>
  <c r="F400" i="2" s="1"/>
  <c r="K401" i="2"/>
  <c r="M401" i="2" s="1"/>
  <c r="N401" i="2" s="1"/>
  <c r="F401" i="2" s="1"/>
  <c r="K402" i="2"/>
  <c r="M402" i="2" s="1"/>
  <c r="N402" i="2" s="1"/>
  <c r="F402" i="2" s="1"/>
  <c r="K404" i="2"/>
  <c r="M404" i="2" s="1"/>
  <c r="N404" i="2" s="1"/>
  <c r="F404" i="2" s="1"/>
  <c r="K405" i="2"/>
  <c r="M405" i="2" s="1"/>
  <c r="N405" i="2" s="1"/>
  <c r="F405" i="2" s="1"/>
  <c r="K406" i="2"/>
  <c r="M406" i="2" s="1"/>
  <c r="N406" i="2" s="1"/>
  <c r="F406" i="2" s="1"/>
  <c r="K408" i="2"/>
  <c r="M408" i="2" s="1"/>
  <c r="N408" i="2" s="1"/>
  <c r="F408" i="2" s="1"/>
  <c r="K409" i="2"/>
  <c r="M409" i="2" s="1"/>
  <c r="N409" i="2" s="1"/>
  <c r="F409" i="2" s="1"/>
  <c r="K410" i="2"/>
  <c r="M410" i="2" s="1"/>
  <c r="N410" i="2" s="1"/>
  <c r="F410" i="2" s="1"/>
  <c r="K412" i="2"/>
  <c r="M412" i="2" s="1"/>
  <c r="N412" i="2" s="1"/>
  <c r="F412" i="2" s="1"/>
  <c r="K413" i="2"/>
  <c r="M413" i="2" s="1"/>
  <c r="N413" i="2" s="1"/>
  <c r="F413" i="2" s="1"/>
  <c r="K414" i="2"/>
  <c r="M414" i="2" s="1"/>
  <c r="N414" i="2" s="1"/>
  <c r="F414" i="2" s="1"/>
  <c r="K416" i="2"/>
  <c r="M416" i="2" s="1"/>
  <c r="N416" i="2" s="1"/>
  <c r="F416" i="2" s="1"/>
  <c r="K417" i="2"/>
  <c r="M417" i="2" s="1"/>
  <c r="N417" i="2" s="1"/>
  <c r="F417" i="2" s="1"/>
  <c r="K418" i="2"/>
  <c r="K420" i="2"/>
  <c r="M420" i="2" s="1"/>
  <c r="N420" i="2" s="1"/>
  <c r="F420" i="2" s="1"/>
  <c r="K421" i="2"/>
  <c r="M421" i="2" s="1"/>
  <c r="N421" i="2" s="1"/>
  <c r="F421" i="2" s="1"/>
  <c r="K422" i="2"/>
  <c r="K424" i="2"/>
  <c r="K425" i="2"/>
  <c r="M425" i="2" s="1"/>
  <c r="N425" i="2" s="1"/>
  <c r="F425" i="2" s="1"/>
  <c r="K426" i="2"/>
  <c r="M426" i="2" s="1"/>
  <c r="N426" i="2" s="1"/>
  <c r="F426" i="2" s="1"/>
  <c r="K428" i="2"/>
  <c r="M428" i="2" s="1"/>
  <c r="N428" i="2" s="1"/>
  <c r="F428" i="2" s="1"/>
  <c r="K429" i="2"/>
  <c r="M429" i="2" s="1"/>
  <c r="N429" i="2" s="1"/>
  <c r="F429" i="2" s="1"/>
  <c r="K430" i="2"/>
  <c r="M430" i="2" s="1"/>
  <c r="N430" i="2" s="1"/>
  <c r="F430" i="2" s="1"/>
  <c r="K432" i="2"/>
  <c r="M432" i="2" s="1"/>
  <c r="N432" i="2" s="1"/>
  <c r="F432" i="2" s="1"/>
  <c r="K433" i="2"/>
  <c r="K434" i="2"/>
  <c r="M434" i="2" s="1"/>
  <c r="N434" i="2" s="1"/>
  <c r="F434" i="2" s="1"/>
  <c r="K436" i="2"/>
  <c r="M436" i="2" s="1"/>
  <c r="N436" i="2" s="1"/>
  <c r="F436" i="2" s="1"/>
  <c r="K437" i="2"/>
  <c r="M437" i="2" s="1"/>
  <c r="N437" i="2" s="1"/>
  <c r="F437" i="2" s="1"/>
  <c r="K438" i="2"/>
  <c r="M438" i="2" s="1"/>
  <c r="N438" i="2" s="1"/>
  <c r="F438" i="2" s="1"/>
  <c r="K440" i="2"/>
  <c r="M440" i="2" s="1"/>
  <c r="N440" i="2" s="1"/>
  <c r="F440" i="2" s="1"/>
  <c r="K441" i="2"/>
  <c r="M441" i="2" s="1"/>
  <c r="N441" i="2" s="1"/>
  <c r="F441" i="2" s="1"/>
  <c r="K442" i="2"/>
  <c r="M442" i="2" s="1"/>
  <c r="N442" i="2" s="1"/>
  <c r="F442" i="2" s="1"/>
  <c r="K444" i="2"/>
  <c r="M444" i="2" s="1"/>
  <c r="N444" i="2" s="1"/>
  <c r="F444" i="2" s="1"/>
  <c r="K445" i="2"/>
  <c r="M445" i="2" s="1"/>
  <c r="N445" i="2" s="1"/>
  <c r="F445" i="2" s="1"/>
  <c r="K446" i="2"/>
  <c r="M446" i="2" s="1"/>
  <c r="N446" i="2" s="1"/>
  <c r="F446" i="2" s="1"/>
  <c r="K448" i="2"/>
  <c r="M448" i="2" s="1"/>
  <c r="N448" i="2" s="1"/>
  <c r="F448" i="2" s="1"/>
  <c r="K449" i="2"/>
  <c r="M449" i="2" s="1"/>
  <c r="N449" i="2" s="1"/>
  <c r="F449" i="2" s="1"/>
  <c r="K450" i="2"/>
  <c r="M450" i="2" s="1"/>
  <c r="N450" i="2" s="1"/>
  <c r="F450" i="2" s="1"/>
  <c r="K452" i="2"/>
  <c r="M452" i="2" s="1"/>
  <c r="N452" i="2" s="1"/>
  <c r="F452" i="2" s="1"/>
  <c r="K453" i="2"/>
  <c r="M453" i="2" s="1"/>
  <c r="N453" i="2" s="1"/>
  <c r="F453" i="2" s="1"/>
  <c r="K454" i="2"/>
  <c r="M454" i="2" s="1"/>
  <c r="N454" i="2" s="1"/>
  <c r="F454" i="2" s="1"/>
  <c r="K456" i="2"/>
  <c r="M456" i="2" s="1"/>
  <c r="N456" i="2" s="1"/>
  <c r="F456" i="2" s="1"/>
  <c r="K457" i="2"/>
  <c r="M457" i="2" s="1"/>
  <c r="N457" i="2" s="1"/>
  <c r="F457" i="2" s="1"/>
  <c r="K458" i="2"/>
  <c r="M458" i="2" s="1"/>
  <c r="N458" i="2" s="1"/>
  <c r="F458" i="2" s="1"/>
  <c r="K460" i="2"/>
  <c r="M460" i="2" s="1"/>
  <c r="N460" i="2" s="1"/>
  <c r="F460" i="2" s="1"/>
  <c r="K461" i="2"/>
  <c r="M461" i="2" s="1"/>
  <c r="N461" i="2" s="1"/>
  <c r="F461" i="2" s="1"/>
  <c r="K462" i="2"/>
  <c r="M462" i="2" s="1"/>
  <c r="N462" i="2" s="1"/>
  <c r="F462" i="2" s="1"/>
  <c r="K464" i="2"/>
  <c r="M464" i="2" s="1"/>
  <c r="N464" i="2" s="1"/>
  <c r="F464" i="2" s="1"/>
  <c r="K465" i="2"/>
  <c r="M465" i="2" s="1"/>
  <c r="N465" i="2" s="1"/>
  <c r="F465" i="2" s="1"/>
  <c r="K466" i="2"/>
  <c r="M466" i="2" s="1"/>
  <c r="N466" i="2" s="1"/>
  <c r="F466" i="2" s="1"/>
  <c r="K468" i="2"/>
  <c r="M468" i="2" s="1"/>
  <c r="N468" i="2" s="1"/>
  <c r="F468" i="2" s="1"/>
  <c r="K469" i="2"/>
  <c r="K470" i="2"/>
  <c r="M470" i="2" s="1"/>
  <c r="N470" i="2" s="1"/>
  <c r="F470" i="2" s="1"/>
  <c r="K472" i="2"/>
  <c r="M472" i="2" s="1"/>
  <c r="N472" i="2" s="1"/>
  <c r="F472" i="2" s="1"/>
  <c r="K473" i="2"/>
  <c r="M473" i="2" s="1"/>
  <c r="N473" i="2" s="1"/>
  <c r="F473" i="2" s="1"/>
  <c r="K474" i="2"/>
  <c r="M474" i="2" s="1"/>
  <c r="N474" i="2" s="1"/>
  <c r="F474" i="2" s="1"/>
  <c r="K476" i="2"/>
  <c r="M476" i="2" s="1"/>
  <c r="N476" i="2" s="1"/>
  <c r="F476" i="2" s="1"/>
  <c r="K477" i="2"/>
  <c r="M477" i="2" s="1"/>
  <c r="N477" i="2" s="1"/>
  <c r="F477" i="2" s="1"/>
  <c r="K478" i="2"/>
  <c r="M478" i="2" s="1"/>
  <c r="N478" i="2" s="1"/>
  <c r="F478" i="2" s="1"/>
  <c r="K480" i="2"/>
  <c r="M480" i="2" s="1"/>
  <c r="N480" i="2" s="1"/>
  <c r="F480" i="2" s="1"/>
  <c r="K481" i="2"/>
  <c r="M481" i="2" s="1"/>
  <c r="N481" i="2" s="1"/>
  <c r="F481" i="2" s="1"/>
  <c r="K482" i="2"/>
  <c r="M482" i="2" s="1"/>
  <c r="N482" i="2" s="1"/>
  <c r="F482" i="2" s="1"/>
  <c r="K484" i="2"/>
  <c r="M484" i="2" s="1"/>
  <c r="N484" i="2" s="1"/>
  <c r="F484" i="2" s="1"/>
  <c r="K485" i="2"/>
  <c r="M485" i="2" s="1"/>
  <c r="N485" i="2" s="1"/>
  <c r="F485" i="2" s="1"/>
  <c r="K486" i="2"/>
  <c r="M486" i="2" s="1"/>
  <c r="N486" i="2" s="1"/>
  <c r="F486" i="2" s="1"/>
  <c r="K488" i="2"/>
  <c r="M488" i="2" s="1"/>
  <c r="N488" i="2" s="1"/>
  <c r="F488" i="2" s="1"/>
  <c r="K489" i="2"/>
  <c r="M489" i="2" s="1"/>
  <c r="N489" i="2" s="1"/>
  <c r="F489" i="2" s="1"/>
  <c r="K490" i="2"/>
  <c r="M490" i="2" s="1"/>
  <c r="N490" i="2" s="1"/>
  <c r="F490" i="2" s="1"/>
  <c r="K492" i="2"/>
  <c r="M492" i="2" s="1"/>
  <c r="N492" i="2" s="1"/>
  <c r="F492" i="2" s="1"/>
  <c r="K493" i="2"/>
  <c r="M493" i="2" s="1"/>
  <c r="N493" i="2" s="1"/>
  <c r="F493" i="2" s="1"/>
  <c r="K494" i="2"/>
  <c r="M494" i="2" s="1"/>
  <c r="N494" i="2" s="1"/>
  <c r="F494" i="2" s="1"/>
  <c r="K496" i="2"/>
  <c r="M496" i="2" s="1"/>
  <c r="N496" i="2" s="1"/>
  <c r="F496" i="2" s="1"/>
  <c r="K497" i="2"/>
  <c r="K498" i="2"/>
  <c r="K500" i="2"/>
  <c r="M500" i="2" s="1"/>
  <c r="N500" i="2" s="1"/>
  <c r="F500" i="2" s="1"/>
  <c r="K501" i="2"/>
  <c r="M501" i="2" s="1"/>
  <c r="N501" i="2" s="1"/>
  <c r="F501" i="2" s="1"/>
  <c r="K502" i="2"/>
  <c r="M502" i="2" s="1"/>
  <c r="N502" i="2" s="1"/>
  <c r="F502" i="2" s="1"/>
  <c r="K504" i="2"/>
  <c r="M504" i="2" s="1"/>
  <c r="N504" i="2" s="1"/>
  <c r="F504" i="2" s="1"/>
  <c r="K505" i="2"/>
  <c r="M505" i="2" s="1"/>
  <c r="N505" i="2" s="1"/>
  <c r="F505" i="2" s="1"/>
  <c r="K506" i="2"/>
  <c r="M506" i="2" s="1"/>
  <c r="N506" i="2" s="1"/>
  <c r="F506" i="2" s="1"/>
  <c r="K508" i="2"/>
  <c r="M508" i="2" s="1"/>
  <c r="N508" i="2" s="1"/>
  <c r="F508" i="2" s="1"/>
  <c r="K509" i="2"/>
  <c r="M509" i="2" s="1"/>
  <c r="N509" i="2" s="1"/>
  <c r="F509" i="2" s="1"/>
  <c r="K510" i="2"/>
  <c r="M510" i="2" s="1"/>
  <c r="N510" i="2" s="1"/>
  <c r="F510" i="2" s="1"/>
  <c r="K512" i="2"/>
  <c r="M512" i="2" s="1"/>
  <c r="N512" i="2" s="1"/>
  <c r="F512" i="2" s="1"/>
  <c r="K513" i="2"/>
  <c r="M513" i="2" s="1"/>
  <c r="N513" i="2" s="1"/>
  <c r="F513" i="2" s="1"/>
  <c r="K514" i="2"/>
  <c r="M514" i="2" s="1"/>
  <c r="N514" i="2" s="1"/>
  <c r="F514" i="2" s="1"/>
  <c r="K516" i="2"/>
  <c r="M516" i="2" s="1"/>
  <c r="N516" i="2" s="1"/>
  <c r="F516" i="2" s="1"/>
  <c r="K517" i="2"/>
  <c r="M517" i="2" s="1"/>
  <c r="N517" i="2" s="1"/>
  <c r="F517" i="2" s="1"/>
  <c r="K518" i="2"/>
  <c r="M518" i="2" s="1"/>
  <c r="N518" i="2" s="1"/>
  <c r="F518" i="2" s="1"/>
  <c r="K520" i="2"/>
  <c r="M520" i="2" s="1"/>
  <c r="N520" i="2" s="1"/>
  <c r="F520" i="2" s="1"/>
  <c r="K521" i="2"/>
  <c r="M521" i="2" s="1"/>
  <c r="N521" i="2" s="1"/>
  <c r="F521" i="2" s="1"/>
  <c r="K522" i="2"/>
  <c r="M522" i="2" s="1"/>
  <c r="N522" i="2" s="1"/>
  <c r="F522" i="2" s="1"/>
  <c r="K524" i="2"/>
  <c r="M524" i="2" s="1"/>
  <c r="N524" i="2" s="1"/>
  <c r="F524" i="2" s="1"/>
  <c r="K525" i="2"/>
  <c r="M525" i="2" s="1"/>
  <c r="N525" i="2" s="1"/>
  <c r="F525" i="2" s="1"/>
  <c r="K526" i="2"/>
  <c r="M526" i="2" s="1"/>
  <c r="N526" i="2" s="1"/>
  <c r="F526" i="2" s="1"/>
  <c r="K528" i="2"/>
  <c r="M528" i="2" s="1"/>
  <c r="N528" i="2" s="1"/>
  <c r="F528" i="2" s="1"/>
  <c r="K529" i="2"/>
  <c r="K530" i="2"/>
  <c r="M530" i="2" s="1"/>
  <c r="N530" i="2" s="1"/>
  <c r="F530" i="2" s="1"/>
  <c r="K532" i="2"/>
  <c r="M532" i="2" s="1"/>
  <c r="N532" i="2" s="1"/>
  <c r="F532" i="2" s="1"/>
  <c r="K533" i="2"/>
  <c r="M533" i="2" s="1"/>
  <c r="N533" i="2" s="1"/>
  <c r="F533" i="2" s="1"/>
  <c r="K534" i="2"/>
  <c r="M534" i="2" s="1"/>
  <c r="N534" i="2" s="1"/>
  <c r="F534" i="2" s="1"/>
  <c r="K536" i="2"/>
  <c r="M536" i="2" s="1"/>
  <c r="N536" i="2" s="1"/>
  <c r="F536" i="2" s="1"/>
  <c r="K537" i="2"/>
  <c r="M537" i="2" s="1"/>
  <c r="N537" i="2" s="1"/>
  <c r="F537" i="2" s="1"/>
  <c r="K538" i="2"/>
  <c r="M538" i="2" s="1"/>
  <c r="N538" i="2" s="1"/>
  <c r="F538" i="2" s="1"/>
  <c r="K540" i="2"/>
  <c r="M540" i="2" s="1"/>
  <c r="N540" i="2" s="1"/>
  <c r="F540" i="2" s="1"/>
  <c r="K541" i="2"/>
  <c r="M541" i="2" s="1"/>
  <c r="N541" i="2" s="1"/>
  <c r="F541" i="2" s="1"/>
  <c r="K542" i="2"/>
  <c r="M542" i="2" s="1"/>
  <c r="N542" i="2" s="1"/>
  <c r="F542" i="2" s="1"/>
  <c r="K544" i="2"/>
  <c r="M544" i="2" s="1"/>
  <c r="N544" i="2" s="1"/>
  <c r="F544" i="2" s="1"/>
  <c r="K545" i="2"/>
  <c r="M545" i="2" s="1"/>
  <c r="N545" i="2" s="1"/>
  <c r="F545" i="2" s="1"/>
  <c r="K546" i="2"/>
  <c r="M546" i="2" s="1"/>
  <c r="N546" i="2" s="1"/>
  <c r="F546" i="2" s="1"/>
  <c r="K548" i="2"/>
  <c r="M548" i="2" s="1"/>
  <c r="N548" i="2" s="1"/>
  <c r="F548" i="2" s="1"/>
  <c r="K549" i="2"/>
  <c r="M549" i="2" s="1"/>
  <c r="N549" i="2" s="1"/>
  <c r="F549" i="2" s="1"/>
  <c r="K550" i="2"/>
  <c r="M550" i="2" s="1"/>
  <c r="N550" i="2" s="1"/>
  <c r="F550" i="2" s="1"/>
  <c r="K552" i="2"/>
  <c r="M552" i="2" s="1"/>
  <c r="N552" i="2" s="1"/>
  <c r="F552" i="2" s="1"/>
  <c r="K553" i="2"/>
  <c r="M553" i="2" s="1"/>
  <c r="N553" i="2" s="1"/>
  <c r="F553" i="2" s="1"/>
  <c r="K554" i="2"/>
  <c r="M554" i="2" s="1"/>
  <c r="N554" i="2" s="1"/>
  <c r="F554" i="2" s="1"/>
  <c r="K556" i="2"/>
  <c r="M556" i="2" s="1"/>
  <c r="N556" i="2" s="1"/>
  <c r="F556" i="2" s="1"/>
  <c r="K557" i="2"/>
  <c r="M557" i="2" s="1"/>
  <c r="N557" i="2" s="1"/>
  <c r="F557" i="2" s="1"/>
  <c r="K558" i="2"/>
  <c r="M558" i="2" s="1"/>
  <c r="N558" i="2" s="1"/>
  <c r="F558" i="2" s="1"/>
  <c r="K560" i="2"/>
  <c r="M560" i="2" s="1"/>
  <c r="N560" i="2" s="1"/>
  <c r="F560" i="2" s="1"/>
  <c r="K561" i="2"/>
  <c r="M561" i="2" s="1"/>
  <c r="N561" i="2" s="1"/>
  <c r="F561" i="2" s="1"/>
  <c r="K562" i="2"/>
  <c r="M562" i="2" s="1"/>
  <c r="N562" i="2" s="1"/>
  <c r="F562" i="2" s="1"/>
  <c r="K564" i="2"/>
  <c r="M564" i="2" s="1"/>
  <c r="N564" i="2" s="1"/>
  <c r="F564" i="2" s="1"/>
  <c r="K565" i="2"/>
  <c r="M565" i="2" s="1"/>
  <c r="N565" i="2" s="1"/>
  <c r="F565" i="2" s="1"/>
  <c r="K566" i="2"/>
  <c r="M566" i="2" s="1"/>
  <c r="N566" i="2" s="1"/>
  <c r="F566" i="2" s="1"/>
  <c r="K568" i="2"/>
  <c r="M568" i="2" s="1"/>
  <c r="N568" i="2" s="1"/>
  <c r="F568" i="2" s="1"/>
  <c r="K569" i="2"/>
  <c r="M569" i="2" s="1"/>
  <c r="N569" i="2" s="1"/>
  <c r="F569" i="2" s="1"/>
  <c r="K570" i="2"/>
  <c r="M570" i="2" s="1"/>
  <c r="N570" i="2" s="1"/>
  <c r="F570" i="2" s="1"/>
  <c r="K572" i="2"/>
  <c r="M572" i="2" s="1"/>
  <c r="N572" i="2" s="1"/>
  <c r="F572" i="2" s="1"/>
  <c r="K573" i="2"/>
  <c r="M573" i="2" s="1"/>
  <c r="N573" i="2" s="1"/>
  <c r="F573" i="2" s="1"/>
  <c r="K574" i="2"/>
  <c r="M574" i="2" s="1"/>
  <c r="N574" i="2" s="1"/>
  <c r="F574" i="2" s="1"/>
  <c r="K576" i="2"/>
  <c r="M576" i="2" s="1"/>
  <c r="N576" i="2" s="1"/>
  <c r="F576" i="2" s="1"/>
  <c r="K577" i="2"/>
  <c r="M577" i="2" s="1"/>
  <c r="N577" i="2" s="1"/>
  <c r="F577" i="2" s="1"/>
  <c r="K578" i="2"/>
  <c r="M578" i="2" s="1"/>
  <c r="N578" i="2" s="1"/>
  <c r="F578" i="2" s="1"/>
  <c r="K580" i="2"/>
  <c r="M580" i="2" s="1"/>
  <c r="N580" i="2" s="1"/>
  <c r="F580" i="2" s="1"/>
  <c r="K581" i="2"/>
  <c r="M581" i="2" s="1"/>
  <c r="N581" i="2" s="1"/>
  <c r="F581" i="2" s="1"/>
  <c r="K582" i="2"/>
  <c r="M582" i="2" s="1"/>
  <c r="N582" i="2" s="1"/>
  <c r="F582" i="2" s="1"/>
  <c r="K584" i="2"/>
  <c r="M584" i="2" s="1"/>
  <c r="N584" i="2" s="1"/>
  <c r="F584" i="2" s="1"/>
  <c r="K585" i="2"/>
  <c r="M585" i="2" s="1"/>
  <c r="N585" i="2" s="1"/>
  <c r="F585" i="2" s="1"/>
  <c r="K586" i="2"/>
  <c r="M586" i="2" s="1"/>
  <c r="N586" i="2" s="1"/>
  <c r="F586" i="2" s="1"/>
  <c r="K588" i="2"/>
  <c r="M588" i="2" s="1"/>
  <c r="N588" i="2" s="1"/>
  <c r="F588" i="2" s="1"/>
  <c r="K589" i="2"/>
  <c r="M589" i="2" s="1"/>
  <c r="N589" i="2" s="1"/>
  <c r="F589" i="2" s="1"/>
  <c r="K590" i="2"/>
  <c r="M590" i="2" s="1"/>
  <c r="N590" i="2" s="1"/>
  <c r="F590" i="2" s="1"/>
  <c r="K592" i="2"/>
  <c r="M592" i="2" s="1"/>
  <c r="N592" i="2" s="1"/>
  <c r="F592" i="2" s="1"/>
  <c r="K593" i="2"/>
  <c r="M593" i="2" s="1"/>
  <c r="N593" i="2" s="1"/>
  <c r="F593" i="2" s="1"/>
  <c r="K594" i="2"/>
  <c r="M594" i="2" s="1"/>
  <c r="N594" i="2" s="1"/>
  <c r="F594" i="2" s="1"/>
  <c r="K596" i="2"/>
  <c r="M596" i="2" s="1"/>
  <c r="N596" i="2" s="1"/>
  <c r="F596" i="2" s="1"/>
  <c r="K597" i="2"/>
  <c r="K598" i="2"/>
  <c r="M598" i="2" s="1"/>
  <c r="N598" i="2" s="1"/>
  <c r="F598" i="2" s="1"/>
  <c r="K600" i="2"/>
  <c r="M600" i="2" s="1"/>
  <c r="N600" i="2" s="1"/>
  <c r="F600" i="2" s="1"/>
  <c r="K601" i="2"/>
  <c r="M601" i="2" s="1"/>
  <c r="N601" i="2" s="1"/>
  <c r="F601" i="2" s="1"/>
  <c r="K602" i="2"/>
  <c r="M602" i="2" s="1"/>
  <c r="N602" i="2" s="1"/>
  <c r="F602" i="2" s="1"/>
  <c r="K604" i="2"/>
  <c r="M604" i="2" s="1"/>
  <c r="N604" i="2" s="1"/>
  <c r="F604" i="2" s="1"/>
  <c r="K605" i="2"/>
  <c r="M605" i="2" s="1"/>
  <c r="N605" i="2" s="1"/>
  <c r="F605" i="2" s="1"/>
  <c r="K606" i="2"/>
  <c r="M606" i="2" s="1"/>
  <c r="N606" i="2" s="1"/>
  <c r="F606" i="2" s="1"/>
  <c r="K608" i="2"/>
  <c r="M608" i="2" s="1"/>
  <c r="N608" i="2" s="1"/>
  <c r="F608" i="2" s="1"/>
  <c r="K609" i="2"/>
  <c r="M609" i="2" s="1"/>
  <c r="N609" i="2" s="1"/>
  <c r="F609" i="2" s="1"/>
  <c r="K610" i="2"/>
  <c r="M610" i="2" s="1"/>
  <c r="N610" i="2" s="1"/>
  <c r="F610" i="2" s="1"/>
  <c r="K612" i="2"/>
  <c r="M612" i="2" s="1"/>
  <c r="N612" i="2" s="1"/>
  <c r="F612" i="2" s="1"/>
  <c r="K613" i="2"/>
  <c r="M613" i="2" s="1"/>
  <c r="N613" i="2" s="1"/>
  <c r="F613" i="2" s="1"/>
  <c r="K614" i="2"/>
  <c r="M614" i="2" s="1"/>
  <c r="N614" i="2" s="1"/>
  <c r="F614" i="2" s="1"/>
  <c r="K616" i="2"/>
  <c r="M616" i="2" s="1"/>
  <c r="N616" i="2" s="1"/>
  <c r="F616" i="2" s="1"/>
  <c r="K617" i="2"/>
  <c r="M617" i="2" s="1"/>
  <c r="N617" i="2" s="1"/>
  <c r="F617" i="2" s="1"/>
  <c r="K618" i="2"/>
  <c r="M618" i="2" s="1"/>
  <c r="N618" i="2" s="1"/>
  <c r="F618" i="2" s="1"/>
  <c r="K620" i="2"/>
  <c r="M620" i="2" s="1"/>
  <c r="N620" i="2" s="1"/>
  <c r="F620" i="2" s="1"/>
  <c r="K621" i="2"/>
  <c r="M621" i="2" s="1"/>
  <c r="N621" i="2" s="1"/>
  <c r="F621" i="2" s="1"/>
  <c r="K622" i="2"/>
  <c r="M622" i="2" s="1"/>
  <c r="N622" i="2" s="1"/>
  <c r="F622" i="2" s="1"/>
  <c r="K624" i="2"/>
  <c r="M624" i="2" s="1"/>
  <c r="N624" i="2" s="1"/>
  <c r="F624" i="2" s="1"/>
  <c r="K625" i="2"/>
  <c r="K626" i="2"/>
  <c r="M626" i="2" s="1"/>
  <c r="N626" i="2" s="1"/>
  <c r="F626" i="2" s="1"/>
  <c r="K628" i="2"/>
  <c r="M628" i="2" s="1"/>
  <c r="N628" i="2" s="1"/>
  <c r="F628" i="2" s="1"/>
  <c r="K629" i="2"/>
  <c r="M629" i="2" s="1"/>
  <c r="N629" i="2" s="1"/>
  <c r="F629" i="2" s="1"/>
  <c r="K630" i="2"/>
  <c r="M630" i="2" s="1"/>
  <c r="N630" i="2" s="1"/>
  <c r="F630" i="2" s="1"/>
  <c r="K632" i="2"/>
  <c r="M632" i="2" s="1"/>
  <c r="N632" i="2" s="1"/>
  <c r="F632" i="2" s="1"/>
  <c r="K633" i="2"/>
  <c r="M633" i="2" s="1"/>
  <c r="N633" i="2" s="1"/>
  <c r="F633" i="2" s="1"/>
  <c r="K634" i="2"/>
  <c r="M634" i="2" s="1"/>
  <c r="N634" i="2" s="1"/>
  <c r="F634" i="2" s="1"/>
  <c r="K636" i="2"/>
  <c r="M636" i="2" s="1"/>
  <c r="N636" i="2" s="1"/>
  <c r="F636" i="2" s="1"/>
  <c r="K637" i="2"/>
  <c r="M637" i="2" s="1"/>
  <c r="N637" i="2" s="1"/>
  <c r="F637" i="2" s="1"/>
  <c r="K638" i="2"/>
  <c r="M638" i="2" s="1"/>
  <c r="N638" i="2" s="1"/>
  <c r="F638" i="2" s="1"/>
  <c r="K640" i="2"/>
  <c r="M640" i="2" s="1"/>
  <c r="N640" i="2" s="1"/>
  <c r="F640" i="2" s="1"/>
  <c r="K641" i="2"/>
  <c r="M641" i="2" s="1"/>
  <c r="N641" i="2" s="1"/>
  <c r="F641" i="2" s="1"/>
  <c r="K642" i="2"/>
  <c r="M642" i="2" s="1"/>
  <c r="N642" i="2" s="1"/>
  <c r="F642" i="2" s="1"/>
  <c r="K644" i="2"/>
  <c r="M644" i="2" s="1"/>
  <c r="N644" i="2" s="1"/>
  <c r="F644" i="2" s="1"/>
  <c r="K645" i="2"/>
  <c r="M645" i="2" s="1"/>
  <c r="N645" i="2" s="1"/>
  <c r="F645" i="2" s="1"/>
  <c r="K646" i="2"/>
  <c r="M646" i="2" s="1"/>
  <c r="N646" i="2" s="1"/>
  <c r="F646" i="2" s="1"/>
  <c r="K648" i="2"/>
  <c r="M648" i="2" s="1"/>
  <c r="N648" i="2" s="1"/>
  <c r="F648" i="2" s="1"/>
  <c r="K649" i="2"/>
  <c r="M649" i="2" s="1"/>
  <c r="N649" i="2" s="1"/>
  <c r="F649" i="2" s="1"/>
  <c r="K650" i="2"/>
  <c r="M650" i="2" s="1"/>
  <c r="N650" i="2" s="1"/>
  <c r="F650" i="2" s="1"/>
  <c r="K652" i="2"/>
  <c r="M652" i="2" s="1"/>
  <c r="N652" i="2" s="1"/>
  <c r="F652" i="2" s="1"/>
  <c r="K653" i="2"/>
  <c r="M653" i="2" s="1"/>
  <c r="N653" i="2" s="1"/>
  <c r="F653" i="2" s="1"/>
  <c r="K654" i="2"/>
  <c r="M654" i="2" s="1"/>
  <c r="N654" i="2" s="1"/>
  <c r="F654" i="2" s="1"/>
  <c r="K656" i="2"/>
  <c r="M656" i="2" s="1"/>
  <c r="N656" i="2" s="1"/>
  <c r="F656" i="2" s="1"/>
  <c r="K657" i="2"/>
  <c r="M657" i="2" s="1"/>
  <c r="N657" i="2" s="1"/>
  <c r="F657" i="2" s="1"/>
  <c r="K658" i="2"/>
  <c r="M658" i="2" s="1"/>
  <c r="N658" i="2" s="1"/>
  <c r="F658" i="2" s="1"/>
  <c r="K660" i="2"/>
  <c r="M660" i="2" s="1"/>
  <c r="N660" i="2" s="1"/>
  <c r="F660" i="2" s="1"/>
  <c r="K661" i="2"/>
  <c r="M661" i="2" s="1"/>
  <c r="N661" i="2" s="1"/>
  <c r="F661" i="2" s="1"/>
  <c r="K662" i="2"/>
  <c r="M662" i="2" s="1"/>
  <c r="N662" i="2" s="1"/>
  <c r="F662" i="2" s="1"/>
  <c r="K664" i="2"/>
  <c r="M664" i="2" s="1"/>
  <c r="N664" i="2" s="1"/>
  <c r="F664" i="2" s="1"/>
  <c r="K665" i="2"/>
  <c r="M665" i="2" s="1"/>
  <c r="N665" i="2" s="1"/>
  <c r="F665" i="2" s="1"/>
  <c r="K666" i="2"/>
  <c r="M666" i="2" s="1"/>
  <c r="N666" i="2" s="1"/>
  <c r="F666" i="2" s="1"/>
  <c r="K668" i="2"/>
  <c r="M668" i="2" s="1"/>
  <c r="N668" i="2" s="1"/>
  <c r="F668" i="2" s="1"/>
  <c r="K669" i="2"/>
  <c r="M669" i="2" s="1"/>
  <c r="N669" i="2" s="1"/>
  <c r="F669" i="2" s="1"/>
  <c r="K670" i="2"/>
  <c r="M670" i="2" s="1"/>
  <c r="N670" i="2" s="1"/>
  <c r="F670" i="2" s="1"/>
  <c r="K672" i="2"/>
  <c r="M672" i="2" s="1"/>
  <c r="N672" i="2" s="1"/>
  <c r="F672" i="2" s="1"/>
  <c r="K673" i="2"/>
  <c r="M673" i="2" s="1"/>
  <c r="N673" i="2" s="1"/>
  <c r="F673" i="2" s="1"/>
  <c r="K674" i="2"/>
  <c r="M674" i="2" s="1"/>
  <c r="N674" i="2" s="1"/>
  <c r="F674" i="2" s="1"/>
  <c r="K676" i="2"/>
  <c r="M676" i="2" s="1"/>
  <c r="N676" i="2" s="1"/>
  <c r="F676" i="2" s="1"/>
  <c r="K677" i="2"/>
  <c r="M677" i="2" s="1"/>
  <c r="N677" i="2" s="1"/>
  <c r="F677" i="2" s="1"/>
  <c r="K678" i="2"/>
  <c r="M678" i="2" s="1"/>
  <c r="N678" i="2" s="1"/>
  <c r="F678" i="2" s="1"/>
  <c r="K680" i="2"/>
  <c r="M680" i="2" s="1"/>
  <c r="N680" i="2" s="1"/>
  <c r="F680" i="2" s="1"/>
  <c r="K681" i="2"/>
  <c r="M681" i="2" s="1"/>
  <c r="N681" i="2" s="1"/>
  <c r="F681" i="2" s="1"/>
  <c r="K682" i="2"/>
  <c r="M682" i="2" s="1"/>
  <c r="N682" i="2" s="1"/>
  <c r="F682" i="2" s="1"/>
  <c r="K684" i="2"/>
  <c r="M684" i="2" s="1"/>
  <c r="N684" i="2" s="1"/>
  <c r="F684" i="2" s="1"/>
  <c r="K685" i="2"/>
  <c r="M685" i="2" s="1"/>
  <c r="N685" i="2" s="1"/>
  <c r="F685" i="2" s="1"/>
  <c r="K686" i="2"/>
  <c r="M686" i="2" s="1"/>
  <c r="N686" i="2" s="1"/>
  <c r="F686" i="2" s="1"/>
  <c r="K688" i="2"/>
  <c r="M688" i="2" s="1"/>
  <c r="N688" i="2" s="1"/>
  <c r="F688" i="2" s="1"/>
  <c r="K689" i="2"/>
  <c r="M689" i="2" s="1"/>
  <c r="N689" i="2" s="1"/>
  <c r="F689" i="2" s="1"/>
  <c r="K690" i="2"/>
  <c r="M690" i="2" s="1"/>
  <c r="N690" i="2" s="1"/>
  <c r="F690" i="2" s="1"/>
  <c r="K692" i="2"/>
  <c r="M692" i="2" s="1"/>
  <c r="N692" i="2" s="1"/>
  <c r="F692" i="2" s="1"/>
  <c r="K693" i="2"/>
  <c r="M693" i="2" s="1"/>
  <c r="N693" i="2" s="1"/>
  <c r="F693" i="2" s="1"/>
  <c r="K694" i="2"/>
  <c r="M694" i="2" s="1"/>
  <c r="N694" i="2" s="1"/>
  <c r="F694" i="2" s="1"/>
  <c r="K696" i="2"/>
  <c r="M696" i="2" s="1"/>
  <c r="N696" i="2" s="1"/>
  <c r="F696" i="2" s="1"/>
  <c r="K697" i="2"/>
  <c r="M697" i="2" s="1"/>
  <c r="N697" i="2" s="1"/>
  <c r="F697" i="2" s="1"/>
  <c r="K698" i="2"/>
  <c r="M698" i="2" s="1"/>
  <c r="N698" i="2" s="1"/>
  <c r="F698" i="2" s="1"/>
  <c r="K700" i="2"/>
  <c r="M700" i="2" s="1"/>
  <c r="N700" i="2" s="1"/>
  <c r="F700" i="2" s="1"/>
  <c r="K701" i="2"/>
  <c r="M701" i="2" s="1"/>
  <c r="N701" i="2" s="1"/>
  <c r="F701" i="2" s="1"/>
  <c r="K702" i="2"/>
  <c r="M702" i="2" s="1"/>
  <c r="N702" i="2" s="1"/>
  <c r="F702" i="2" s="1"/>
  <c r="K704" i="2"/>
  <c r="M704" i="2" s="1"/>
  <c r="N704" i="2" s="1"/>
  <c r="F704" i="2" s="1"/>
  <c r="K705" i="2"/>
  <c r="K706" i="2"/>
  <c r="M706" i="2" s="1"/>
  <c r="N706" i="2" s="1"/>
  <c r="F706" i="2" s="1"/>
  <c r="K708" i="2"/>
  <c r="M708" i="2" s="1"/>
  <c r="N708" i="2" s="1"/>
  <c r="F708" i="2" s="1"/>
  <c r="K709" i="2"/>
  <c r="M709" i="2" s="1"/>
  <c r="N709" i="2" s="1"/>
  <c r="F709" i="2" s="1"/>
  <c r="K710" i="2"/>
  <c r="M710" i="2" s="1"/>
  <c r="N710" i="2" s="1"/>
  <c r="F710" i="2" s="1"/>
  <c r="K712" i="2"/>
  <c r="M712" i="2" s="1"/>
  <c r="N712" i="2" s="1"/>
  <c r="F712" i="2" s="1"/>
  <c r="K713" i="2"/>
  <c r="M713" i="2" s="1"/>
  <c r="N713" i="2" s="1"/>
  <c r="F713" i="2" s="1"/>
  <c r="K714" i="2"/>
  <c r="M714" i="2" s="1"/>
  <c r="N714" i="2" s="1"/>
  <c r="F714" i="2" s="1"/>
  <c r="K716" i="2"/>
  <c r="M716" i="2" s="1"/>
  <c r="N716" i="2" s="1"/>
  <c r="F716" i="2" s="1"/>
  <c r="K717" i="2"/>
  <c r="M717" i="2" s="1"/>
  <c r="N717" i="2" s="1"/>
  <c r="F717" i="2" s="1"/>
  <c r="K718" i="2"/>
  <c r="M718" i="2" s="1"/>
  <c r="N718" i="2" s="1"/>
  <c r="F718" i="2" s="1"/>
  <c r="K720" i="2"/>
  <c r="M720" i="2" s="1"/>
  <c r="N720" i="2" s="1"/>
  <c r="F720" i="2" s="1"/>
  <c r="K721" i="2"/>
  <c r="M721" i="2" s="1"/>
  <c r="N721" i="2" s="1"/>
  <c r="F721" i="2" s="1"/>
  <c r="K722" i="2"/>
  <c r="M722" i="2" s="1"/>
  <c r="N722" i="2" s="1"/>
  <c r="F722" i="2" s="1"/>
  <c r="K724" i="2"/>
  <c r="M724" i="2" s="1"/>
  <c r="N724" i="2" s="1"/>
  <c r="F724" i="2" s="1"/>
  <c r="K725" i="2"/>
  <c r="M725" i="2" s="1"/>
  <c r="N725" i="2" s="1"/>
  <c r="F725" i="2" s="1"/>
  <c r="K726" i="2"/>
  <c r="M726" i="2" s="1"/>
  <c r="N726" i="2" s="1"/>
  <c r="F726" i="2" s="1"/>
  <c r="K728" i="2"/>
  <c r="M728" i="2" s="1"/>
  <c r="N728" i="2" s="1"/>
  <c r="F728" i="2" s="1"/>
  <c r="K729" i="2"/>
  <c r="M729" i="2" s="1"/>
  <c r="N729" i="2" s="1"/>
  <c r="F729" i="2" s="1"/>
  <c r="K730" i="2"/>
  <c r="M730" i="2" s="1"/>
  <c r="N730" i="2" s="1"/>
  <c r="F730" i="2" s="1"/>
  <c r="K732" i="2"/>
  <c r="M732" i="2" s="1"/>
  <c r="N732" i="2" s="1"/>
  <c r="F732" i="2" s="1"/>
  <c r="K733" i="2"/>
  <c r="M733" i="2" s="1"/>
  <c r="N733" i="2" s="1"/>
  <c r="F733" i="2" s="1"/>
  <c r="K734" i="2"/>
  <c r="M734" i="2" s="1"/>
  <c r="N734" i="2" s="1"/>
  <c r="F734" i="2" s="1"/>
  <c r="K736" i="2"/>
  <c r="M736" i="2" s="1"/>
  <c r="N736" i="2" s="1"/>
  <c r="F736" i="2" s="1"/>
  <c r="K737" i="2"/>
  <c r="K738" i="2"/>
  <c r="M738" i="2" s="1"/>
  <c r="N738" i="2" s="1"/>
  <c r="F738" i="2" s="1"/>
  <c r="K740" i="2"/>
  <c r="M740" i="2" s="1"/>
  <c r="N740" i="2" s="1"/>
  <c r="F740" i="2" s="1"/>
  <c r="K741" i="2"/>
  <c r="M741" i="2" s="1"/>
  <c r="N741" i="2" s="1"/>
  <c r="F741" i="2" s="1"/>
  <c r="K742" i="2"/>
  <c r="M742" i="2" s="1"/>
  <c r="N742" i="2" s="1"/>
  <c r="F742" i="2" s="1"/>
  <c r="K744" i="2"/>
  <c r="M744" i="2" s="1"/>
  <c r="N744" i="2" s="1"/>
  <c r="F744" i="2" s="1"/>
  <c r="K745" i="2"/>
  <c r="M745" i="2" s="1"/>
  <c r="N745" i="2" s="1"/>
  <c r="F745" i="2" s="1"/>
  <c r="K746" i="2"/>
  <c r="M746" i="2" s="1"/>
  <c r="N746" i="2" s="1"/>
  <c r="F746" i="2" s="1"/>
  <c r="K748" i="2"/>
  <c r="M748" i="2" s="1"/>
  <c r="N748" i="2" s="1"/>
  <c r="F748" i="2" s="1"/>
  <c r="K749" i="2"/>
  <c r="K750" i="2"/>
  <c r="M750" i="2" s="1"/>
  <c r="N750" i="2" s="1"/>
  <c r="F750" i="2" s="1"/>
  <c r="K752" i="2"/>
  <c r="M752" i="2" s="1"/>
  <c r="N752" i="2" s="1"/>
  <c r="F752" i="2" s="1"/>
  <c r="K753" i="2"/>
  <c r="M753" i="2" s="1"/>
  <c r="N753" i="2" s="1"/>
  <c r="F753" i="2" s="1"/>
  <c r="K754" i="2"/>
  <c r="M754" i="2" s="1"/>
  <c r="N754" i="2" s="1"/>
  <c r="F754" i="2" s="1"/>
  <c r="K756" i="2"/>
  <c r="M756" i="2" s="1"/>
  <c r="N756" i="2" s="1"/>
  <c r="F756" i="2" s="1"/>
  <c r="K757" i="2"/>
  <c r="M757" i="2" s="1"/>
  <c r="N757" i="2" s="1"/>
  <c r="F757" i="2" s="1"/>
  <c r="K758" i="2"/>
  <c r="M758" i="2" s="1"/>
  <c r="N758" i="2" s="1"/>
  <c r="F758" i="2" s="1"/>
  <c r="K760" i="2"/>
  <c r="M760" i="2" s="1"/>
  <c r="N760" i="2" s="1"/>
  <c r="F760" i="2" s="1"/>
  <c r="K761" i="2"/>
  <c r="M761" i="2" s="1"/>
  <c r="N761" i="2" s="1"/>
  <c r="F761" i="2" s="1"/>
  <c r="K762" i="2"/>
  <c r="M762" i="2" s="1"/>
  <c r="N762" i="2" s="1"/>
  <c r="F762" i="2" s="1"/>
  <c r="K764" i="2"/>
  <c r="M764" i="2" s="1"/>
  <c r="N764" i="2" s="1"/>
  <c r="F764" i="2" s="1"/>
  <c r="K765" i="2"/>
  <c r="K766" i="2"/>
  <c r="M766" i="2" s="1"/>
  <c r="N766" i="2" s="1"/>
  <c r="F766" i="2" s="1"/>
  <c r="K768" i="2"/>
  <c r="M768" i="2" s="1"/>
  <c r="N768" i="2" s="1"/>
  <c r="F768" i="2" s="1"/>
  <c r="K769" i="2"/>
  <c r="M769" i="2" s="1"/>
  <c r="N769" i="2" s="1"/>
  <c r="F769" i="2" s="1"/>
  <c r="K770" i="2"/>
  <c r="M770" i="2" s="1"/>
  <c r="N770" i="2" s="1"/>
  <c r="F770" i="2" s="1"/>
  <c r="K772" i="2"/>
  <c r="M772" i="2" s="1"/>
  <c r="N772" i="2" s="1"/>
  <c r="F772" i="2" s="1"/>
  <c r="K773" i="2"/>
  <c r="M773" i="2" s="1"/>
  <c r="N773" i="2" s="1"/>
  <c r="F773" i="2" s="1"/>
  <c r="K774" i="2"/>
  <c r="M774" i="2" s="1"/>
  <c r="N774" i="2" s="1"/>
  <c r="F774" i="2" s="1"/>
  <c r="K776" i="2"/>
  <c r="M776" i="2" s="1"/>
  <c r="N776" i="2" s="1"/>
  <c r="F776" i="2" s="1"/>
  <c r="K777" i="2"/>
  <c r="M777" i="2" s="1"/>
  <c r="N777" i="2" s="1"/>
  <c r="F777" i="2" s="1"/>
  <c r="K778" i="2"/>
  <c r="M778" i="2" s="1"/>
  <c r="N778" i="2" s="1"/>
  <c r="F778" i="2" s="1"/>
  <c r="K780" i="2"/>
  <c r="M780" i="2" s="1"/>
  <c r="N780" i="2" s="1"/>
  <c r="F780" i="2" s="1"/>
  <c r="K781" i="2"/>
  <c r="K782" i="2"/>
  <c r="M782" i="2" s="1"/>
  <c r="N782" i="2" s="1"/>
  <c r="F782" i="2" s="1"/>
  <c r="K784" i="2"/>
  <c r="M784" i="2" s="1"/>
  <c r="N784" i="2" s="1"/>
  <c r="F784" i="2" s="1"/>
  <c r="K785" i="2"/>
  <c r="K786" i="2"/>
  <c r="M786" i="2" s="1"/>
  <c r="N786" i="2" s="1"/>
  <c r="F786" i="2" s="1"/>
  <c r="K788" i="2"/>
  <c r="M788" i="2" s="1"/>
  <c r="N788" i="2" s="1"/>
  <c r="F788" i="2" s="1"/>
  <c r="K789" i="2"/>
  <c r="M789" i="2" s="1"/>
  <c r="N789" i="2" s="1"/>
  <c r="F789" i="2" s="1"/>
  <c r="K790" i="2"/>
  <c r="M790" i="2" s="1"/>
  <c r="N790" i="2" s="1"/>
  <c r="F790" i="2" s="1"/>
  <c r="K792" i="2"/>
  <c r="M792" i="2" s="1"/>
  <c r="N792" i="2" s="1"/>
  <c r="F792" i="2" s="1"/>
  <c r="K793" i="2"/>
  <c r="M793" i="2" s="1"/>
  <c r="N793" i="2" s="1"/>
  <c r="F793" i="2" s="1"/>
  <c r="K794" i="2"/>
  <c r="M794" i="2" s="1"/>
  <c r="N794" i="2" s="1"/>
  <c r="F794" i="2" s="1"/>
  <c r="K796" i="2"/>
  <c r="M796" i="2" s="1"/>
  <c r="N796" i="2" s="1"/>
  <c r="F796" i="2" s="1"/>
  <c r="K797" i="2"/>
  <c r="M797" i="2" s="1"/>
  <c r="N797" i="2" s="1"/>
  <c r="F797" i="2" s="1"/>
  <c r="K798" i="2"/>
  <c r="M798" i="2" s="1"/>
  <c r="N798" i="2" s="1"/>
  <c r="F798" i="2" s="1"/>
  <c r="K800" i="2"/>
  <c r="M800" i="2" s="1"/>
  <c r="N800" i="2" s="1"/>
  <c r="F800" i="2" s="1"/>
  <c r="K801" i="2"/>
  <c r="M801" i="2" s="1"/>
  <c r="N801" i="2" s="1"/>
  <c r="F801" i="2" s="1"/>
  <c r="K802" i="2"/>
  <c r="M802" i="2" s="1"/>
  <c r="N802" i="2" s="1"/>
  <c r="F802" i="2" s="1"/>
  <c r="K804" i="2"/>
  <c r="M804" i="2" s="1"/>
  <c r="N804" i="2" s="1"/>
  <c r="F804" i="2" s="1"/>
  <c r="K805" i="2"/>
  <c r="M805" i="2" s="1"/>
  <c r="N805" i="2" s="1"/>
  <c r="F805" i="2" s="1"/>
  <c r="K806" i="2"/>
  <c r="M806" i="2" s="1"/>
  <c r="N806" i="2" s="1"/>
  <c r="F806" i="2" s="1"/>
  <c r="K808" i="2"/>
  <c r="M808" i="2" s="1"/>
  <c r="N808" i="2" s="1"/>
  <c r="F808" i="2" s="1"/>
  <c r="K809" i="2"/>
  <c r="M809" i="2" s="1"/>
  <c r="N809" i="2" s="1"/>
  <c r="F809" i="2" s="1"/>
  <c r="K810" i="2"/>
  <c r="M810" i="2" s="1"/>
  <c r="N810" i="2" s="1"/>
  <c r="F810" i="2" s="1"/>
  <c r="K812" i="2"/>
  <c r="M812" i="2" s="1"/>
  <c r="N812" i="2" s="1"/>
  <c r="F812" i="2" s="1"/>
  <c r="K813" i="2"/>
  <c r="M813" i="2" s="1"/>
  <c r="N813" i="2" s="1"/>
  <c r="F813" i="2" s="1"/>
  <c r="K814" i="2"/>
  <c r="M814" i="2" s="1"/>
  <c r="N814" i="2" s="1"/>
  <c r="F814" i="2" s="1"/>
  <c r="K816" i="2"/>
  <c r="M816" i="2" s="1"/>
  <c r="N816" i="2" s="1"/>
  <c r="F816" i="2" s="1"/>
  <c r="K817" i="2"/>
  <c r="K818" i="2"/>
  <c r="M818" i="2" s="1"/>
  <c r="N818" i="2" s="1"/>
  <c r="F818" i="2" s="1"/>
  <c r="K820" i="2"/>
  <c r="M820" i="2" s="1"/>
  <c r="N820" i="2" s="1"/>
  <c r="F820" i="2" s="1"/>
  <c r="K821" i="2"/>
  <c r="M821" i="2" s="1"/>
  <c r="N821" i="2" s="1"/>
  <c r="F821" i="2" s="1"/>
  <c r="K822" i="2"/>
  <c r="M822" i="2" s="1"/>
  <c r="N822" i="2" s="1"/>
  <c r="F822" i="2" s="1"/>
  <c r="K824" i="2"/>
  <c r="M824" i="2" s="1"/>
  <c r="N824" i="2" s="1"/>
  <c r="F824" i="2" s="1"/>
  <c r="K825" i="2"/>
  <c r="M825" i="2" s="1"/>
  <c r="N825" i="2" s="1"/>
  <c r="F825" i="2" s="1"/>
  <c r="K826" i="2"/>
  <c r="M826" i="2" s="1"/>
  <c r="N826" i="2" s="1"/>
  <c r="F826" i="2" s="1"/>
  <c r="K828" i="2"/>
  <c r="M828" i="2" s="1"/>
  <c r="N828" i="2" s="1"/>
  <c r="F828" i="2" s="1"/>
  <c r="K829" i="2"/>
  <c r="K830" i="2"/>
  <c r="M830" i="2" s="1"/>
  <c r="N830" i="2" s="1"/>
  <c r="F830" i="2" s="1"/>
  <c r="K832" i="2"/>
  <c r="M832" i="2" s="1"/>
  <c r="N832" i="2" s="1"/>
  <c r="F832" i="2" s="1"/>
  <c r="K833" i="2"/>
  <c r="M833" i="2" s="1"/>
  <c r="N833" i="2" s="1"/>
  <c r="F833" i="2" s="1"/>
  <c r="K834" i="2"/>
  <c r="M834" i="2" s="1"/>
  <c r="N834" i="2" s="1"/>
  <c r="F834" i="2" s="1"/>
  <c r="K836" i="2"/>
  <c r="M836" i="2" s="1"/>
  <c r="N836" i="2" s="1"/>
  <c r="F836" i="2" s="1"/>
  <c r="K837" i="2"/>
  <c r="M837" i="2" s="1"/>
  <c r="N837" i="2" s="1"/>
  <c r="F837" i="2" s="1"/>
  <c r="K838" i="2"/>
  <c r="M838" i="2" s="1"/>
  <c r="N838" i="2" s="1"/>
  <c r="F838" i="2" s="1"/>
  <c r="K840" i="2"/>
  <c r="M840" i="2" s="1"/>
  <c r="N840" i="2" s="1"/>
  <c r="F840" i="2" s="1"/>
  <c r="K841" i="2"/>
  <c r="M841" i="2" s="1"/>
  <c r="N841" i="2" s="1"/>
  <c r="F841" i="2" s="1"/>
  <c r="K842" i="2"/>
  <c r="M842" i="2" s="1"/>
  <c r="N842" i="2" s="1"/>
  <c r="F842" i="2" s="1"/>
  <c r="K844" i="2"/>
  <c r="M844" i="2" s="1"/>
  <c r="N844" i="2" s="1"/>
  <c r="F844" i="2" s="1"/>
  <c r="K845" i="2"/>
  <c r="K846" i="2"/>
  <c r="M846" i="2" s="1"/>
  <c r="N846" i="2" s="1"/>
  <c r="F846" i="2" s="1"/>
  <c r="K848" i="2"/>
  <c r="M848" i="2" s="1"/>
  <c r="N848" i="2" s="1"/>
  <c r="F848" i="2" s="1"/>
  <c r="K849" i="2"/>
  <c r="M849" i="2" s="1"/>
  <c r="N849" i="2" s="1"/>
  <c r="F849" i="2" s="1"/>
  <c r="K850" i="2"/>
  <c r="M850" i="2" s="1"/>
  <c r="N850" i="2" s="1"/>
  <c r="F850" i="2" s="1"/>
  <c r="K852" i="2"/>
  <c r="M852" i="2" s="1"/>
  <c r="N852" i="2" s="1"/>
  <c r="F852" i="2" s="1"/>
  <c r="K853" i="2"/>
  <c r="M853" i="2" s="1"/>
  <c r="N853" i="2" s="1"/>
  <c r="F853" i="2" s="1"/>
  <c r="K854" i="2"/>
  <c r="M854" i="2" s="1"/>
  <c r="N854" i="2" s="1"/>
  <c r="F854" i="2" s="1"/>
  <c r="K856" i="2"/>
  <c r="M856" i="2" s="1"/>
  <c r="N856" i="2" s="1"/>
  <c r="F856" i="2" s="1"/>
  <c r="K857" i="2"/>
  <c r="M857" i="2" s="1"/>
  <c r="N857" i="2" s="1"/>
  <c r="F857" i="2" s="1"/>
  <c r="K858" i="2"/>
  <c r="M858" i="2" s="1"/>
  <c r="N858" i="2" s="1"/>
  <c r="F858" i="2" s="1"/>
  <c r="K860" i="2"/>
  <c r="M860" i="2" s="1"/>
  <c r="N860" i="2" s="1"/>
  <c r="F860" i="2" s="1"/>
  <c r="K861" i="2"/>
  <c r="K862" i="2"/>
  <c r="M862" i="2" s="1"/>
  <c r="N862" i="2" s="1"/>
  <c r="F862" i="2" s="1"/>
  <c r="K864" i="2"/>
  <c r="M864" i="2" s="1"/>
  <c r="N864" i="2" s="1"/>
  <c r="F864" i="2" s="1"/>
  <c r="K865" i="2"/>
  <c r="M865" i="2" s="1"/>
  <c r="N865" i="2" s="1"/>
  <c r="F865" i="2" s="1"/>
  <c r="K866" i="2"/>
  <c r="M866" i="2" s="1"/>
  <c r="N866" i="2" s="1"/>
  <c r="F866" i="2" s="1"/>
  <c r="K868" i="2"/>
  <c r="M868" i="2" s="1"/>
  <c r="N868" i="2" s="1"/>
  <c r="F868" i="2" s="1"/>
  <c r="K869" i="2"/>
  <c r="M869" i="2" s="1"/>
  <c r="N869" i="2" s="1"/>
  <c r="F869" i="2" s="1"/>
  <c r="K870" i="2"/>
  <c r="M870" i="2" s="1"/>
  <c r="N870" i="2" s="1"/>
  <c r="F870" i="2" s="1"/>
  <c r="K872" i="2"/>
  <c r="M872" i="2" s="1"/>
  <c r="N872" i="2" s="1"/>
  <c r="F872" i="2" s="1"/>
  <c r="K871" i="2"/>
  <c r="M871" i="2" s="1"/>
  <c r="N871" i="2" s="1"/>
  <c r="F871" i="2" s="1"/>
  <c r="K873" i="2"/>
  <c r="K874" i="2"/>
  <c r="M874" i="2" s="1"/>
  <c r="N874" i="2" s="1"/>
  <c r="F874" i="2" s="1"/>
  <c r="K876" i="2"/>
  <c r="M876" i="2" s="1"/>
  <c r="N876" i="2" s="1"/>
  <c r="F876" i="2" s="1"/>
  <c r="K877" i="2"/>
  <c r="M877" i="2" s="1"/>
  <c r="N877" i="2" s="1"/>
  <c r="F877" i="2" s="1"/>
  <c r="K878" i="2"/>
  <c r="M878" i="2" s="1"/>
  <c r="N878" i="2" s="1"/>
  <c r="F878" i="2" s="1"/>
  <c r="K880" i="2"/>
  <c r="M880" i="2" s="1"/>
  <c r="N880" i="2" s="1"/>
  <c r="F880" i="2" s="1"/>
  <c r="K881" i="2"/>
  <c r="M881" i="2" s="1"/>
  <c r="N881" i="2" s="1"/>
  <c r="F881" i="2" s="1"/>
  <c r="K882" i="2"/>
  <c r="M882" i="2" s="1"/>
  <c r="N882" i="2" s="1"/>
  <c r="F882" i="2" s="1"/>
  <c r="K884" i="2"/>
  <c r="M884" i="2" s="1"/>
  <c r="N884" i="2" s="1"/>
  <c r="F884" i="2" s="1"/>
  <c r="K885" i="2"/>
  <c r="M885" i="2" s="1"/>
  <c r="N885" i="2" s="1"/>
  <c r="F885" i="2" s="1"/>
  <c r="K886" i="2"/>
  <c r="M886" i="2" s="1"/>
  <c r="N886" i="2" s="1"/>
  <c r="F886" i="2" s="1"/>
  <c r="K888" i="2"/>
  <c r="M888" i="2" s="1"/>
  <c r="N888" i="2" s="1"/>
  <c r="F888" i="2" s="1"/>
  <c r="K889" i="2"/>
  <c r="K890" i="2"/>
  <c r="M890" i="2" s="1"/>
  <c r="N890" i="2" s="1"/>
  <c r="F890" i="2" s="1"/>
  <c r="K892" i="2"/>
  <c r="M892" i="2" s="1"/>
  <c r="N892" i="2" s="1"/>
  <c r="F892" i="2" s="1"/>
  <c r="K893" i="2"/>
  <c r="M893" i="2" s="1"/>
  <c r="N893" i="2" s="1"/>
  <c r="F893" i="2" s="1"/>
  <c r="K894" i="2"/>
  <c r="M894" i="2" s="1"/>
  <c r="N894" i="2" s="1"/>
  <c r="F894" i="2" s="1"/>
  <c r="K896" i="2"/>
  <c r="M896" i="2" s="1"/>
  <c r="N896" i="2" s="1"/>
  <c r="F896" i="2" s="1"/>
  <c r="K897" i="2"/>
  <c r="M897" i="2" s="1"/>
  <c r="N897" i="2" s="1"/>
  <c r="F897" i="2" s="1"/>
  <c r="K898" i="2"/>
  <c r="M898" i="2" s="1"/>
  <c r="N898" i="2" s="1"/>
  <c r="F898" i="2" s="1"/>
  <c r="K900" i="2"/>
  <c r="M900" i="2" s="1"/>
  <c r="N900" i="2" s="1"/>
  <c r="F900" i="2" s="1"/>
  <c r="K901" i="2"/>
  <c r="M901" i="2" s="1"/>
  <c r="N901" i="2" s="1"/>
  <c r="F901" i="2" s="1"/>
  <c r="K902" i="2"/>
  <c r="M902" i="2" s="1"/>
  <c r="N902" i="2" s="1"/>
  <c r="F902" i="2" s="1"/>
  <c r="K904" i="2"/>
  <c r="M904" i="2" s="1"/>
  <c r="N904" i="2" s="1"/>
  <c r="F904" i="2" s="1"/>
  <c r="K905" i="2"/>
  <c r="M905" i="2" s="1"/>
  <c r="N905" i="2" s="1"/>
  <c r="F905" i="2" s="1"/>
  <c r="K906" i="2"/>
  <c r="M906" i="2" s="1"/>
  <c r="N906" i="2" s="1"/>
  <c r="F906" i="2" s="1"/>
  <c r="K908" i="2"/>
  <c r="M908" i="2" s="1"/>
  <c r="N908" i="2" s="1"/>
  <c r="F908" i="2" s="1"/>
  <c r="K909" i="2"/>
  <c r="M909" i="2" s="1"/>
  <c r="N909" i="2" s="1"/>
  <c r="F909" i="2" s="1"/>
  <c r="K910" i="2"/>
  <c r="M910" i="2" s="1"/>
  <c r="N910" i="2" s="1"/>
  <c r="F910" i="2" s="1"/>
  <c r="K912" i="2"/>
  <c r="M912" i="2" s="1"/>
  <c r="N912" i="2" s="1"/>
  <c r="F912" i="2" s="1"/>
  <c r="K913" i="2"/>
  <c r="M913" i="2" s="1"/>
  <c r="N913" i="2" s="1"/>
  <c r="F913" i="2" s="1"/>
  <c r="K914" i="2"/>
  <c r="M914" i="2" s="1"/>
  <c r="N914" i="2" s="1"/>
  <c r="F914" i="2" s="1"/>
  <c r="K916" i="2"/>
  <c r="M916" i="2" s="1"/>
  <c r="N916" i="2" s="1"/>
  <c r="F916" i="2" s="1"/>
  <c r="K917" i="2"/>
  <c r="M917" i="2" s="1"/>
  <c r="N917" i="2" s="1"/>
  <c r="F917" i="2" s="1"/>
  <c r="K918" i="2"/>
  <c r="M918" i="2" s="1"/>
  <c r="N918" i="2" s="1"/>
  <c r="F918" i="2" s="1"/>
  <c r="K920" i="2"/>
  <c r="M920" i="2" s="1"/>
  <c r="N920" i="2" s="1"/>
  <c r="F920" i="2" s="1"/>
  <c r="K921" i="2"/>
  <c r="M921" i="2" s="1"/>
  <c r="N921" i="2" s="1"/>
  <c r="F921" i="2" s="1"/>
  <c r="K922" i="2"/>
  <c r="M922" i="2" s="1"/>
  <c r="N922" i="2" s="1"/>
  <c r="F922" i="2" s="1"/>
  <c r="K924" i="2"/>
  <c r="M924" i="2" s="1"/>
  <c r="N924" i="2" s="1"/>
  <c r="F924" i="2" s="1"/>
  <c r="K925" i="2"/>
  <c r="M925" i="2" s="1"/>
  <c r="N925" i="2" s="1"/>
  <c r="F925" i="2" s="1"/>
  <c r="K926" i="2"/>
  <c r="M926" i="2" s="1"/>
  <c r="N926" i="2" s="1"/>
  <c r="F926" i="2" s="1"/>
  <c r="K928" i="2"/>
  <c r="M928" i="2" s="1"/>
  <c r="N928" i="2" s="1"/>
  <c r="F928" i="2" s="1"/>
  <c r="K929" i="2"/>
  <c r="M929" i="2" s="1"/>
  <c r="N929" i="2" s="1"/>
  <c r="F929" i="2" s="1"/>
  <c r="K930" i="2"/>
  <c r="M930" i="2" s="1"/>
  <c r="N930" i="2" s="1"/>
  <c r="F930" i="2" s="1"/>
  <c r="K932" i="2"/>
  <c r="M932" i="2" s="1"/>
  <c r="N932" i="2" s="1"/>
  <c r="F932" i="2" s="1"/>
  <c r="K933" i="2"/>
  <c r="M933" i="2" s="1"/>
  <c r="N933" i="2" s="1"/>
  <c r="F933" i="2" s="1"/>
  <c r="K934" i="2"/>
  <c r="M934" i="2" s="1"/>
  <c r="N934" i="2" s="1"/>
  <c r="F934" i="2" s="1"/>
  <c r="K936" i="2"/>
  <c r="M936" i="2" s="1"/>
  <c r="N936" i="2" s="1"/>
  <c r="F936" i="2" s="1"/>
  <c r="K937" i="2"/>
  <c r="M937" i="2" s="1"/>
  <c r="N937" i="2" s="1"/>
  <c r="F937" i="2" s="1"/>
  <c r="K938" i="2"/>
  <c r="M938" i="2" s="1"/>
  <c r="N938" i="2" s="1"/>
  <c r="F938" i="2" s="1"/>
  <c r="K940" i="2"/>
  <c r="M940" i="2" s="1"/>
  <c r="N940" i="2" s="1"/>
  <c r="F940" i="2" s="1"/>
  <c r="K941" i="2"/>
  <c r="M941" i="2" s="1"/>
  <c r="N941" i="2" s="1"/>
  <c r="F941" i="2" s="1"/>
  <c r="K942" i="2"/>
  <c r="M942" i="2" s="1"/>
  <c r="N942" i="2" s="1"/>
  <c r="F942" i="2" s="1"/>
  <c r="K944" i="2"/>
  <c r="M944" i="2" s="1"/>
  <c r="N944" i="2" s="1"/>
  <c r="F944" i="2" s="1"/>
  <c r="K945" i="2"/>
  <c r="M945" i="2" s="1"/>
  <c r="N945" i="2" s="1"/>
  <c r="F945" i="2" s="1"/>
  <c r="K946" i="2"/>
  <c r="M946" i="2" s="1"/>
  <c r="N946" i="2" s="1"/>
  <c r="F946" i="2" s="1"/>
  <c r="K948" i="2"/>
  <c r="M948" i="2" s="1"/>
  <c r="N948" i="2" s="1"/>
  <c r="F948" i="2" s="1"/>
  <c r="K949" i="2"/>
  <c r="M949" i="2" s="1"/>
  <c r="N949" i="2" s="1"/>
  <c r="F949" i="2" s="1"/>
  <c r="K950" i="2"/>
  <c r="M950" i="2" s="1"/>
  <c r="N950" i="2" s="1"/>
  <c r="F950" i="2" s="1"/>
  <c r="K952" i="2"/>
  <c r="M952" i="2" s="1"/>
  <c r="N952" i="2" s="1"/>
  <c r="F952" i="2" s="1"/>
  <c r="K953" i="2"/>
  <c r="M953" i="2" s="1"/>
  <c r="N953" i="2" s="1"/>
  <c r="F953" i="2" s="1"/>
  <c r="K954" i="2"/>
  <c r="M954" i="2" s="1"/>
  <c r="N954" i="2" s="1"/>
  <c r="F954" i="2" s="1"/>
  <c r="K955" i="2"/>
  <c r="M955" i="2" s="1"/>
  <c r="N955" i="2" s="1"/>
  <c r="F955" i="2" s="1"/>
  <c r="K956" i="2"/>
  <c r="M956" i="2" s="1"/>
  <c r="N956" i="2" s="1"/>
  <c r="F956" i="2" s="1"/>
  <c r="K957" i="2"/>
  <c r="M957" i="2" s="1"/>
  <c r="N957" i="2" s="1"/>
  <c r="F957" i="2" s="1"/>
  <c r="K958" i="2"/>
  <c r="M958" i="2" s="1"/>
  <c r="N958" i="2" s="1"/>
  <c r="F958" i="2" s="1"/>
  <c r="K960" i="2"/>
  <c r="M960" i="2" s="1"/>
  <c r="N960" i="2" s="1"/>
  <c r="F960" i="2" s="1"/>
  <c r="K961" i="2"/>
  <c r="M961" i="2" s="1"/>
  <c r="N961" i="2" s="1"/>
  <c r="F961" i="2" s="1"/>
  <c r="K962" i="2"/>
  <c r="M962" i="2" s="1"/>
  <c r="N962" i="2" s="1"/>
  <c r="F962" i="2" s="1"/>
  <c r="K964" i="2"/>
  <c r="M964" i="2" s="1"/>
  <c r="N964" i="2" s="1"/>
  <c r="F964" i="2" s="1"/>
  <c r="K965" i="2"/>
  <c r="M965" i="2" s="1"/>
  <c r="N965" i="2" s="1"/>
  <c r="F965" i="2" s="1"/>
  <c r="K966" i="2"/>
  <c r="M966" i="2" s="1"/>
  <c r="N966" i="2" s="1"/>
  <c r="F966" i="2" s="1"/>
  <c r="K969" i="2"/>
  <c r="M969" i="2" s="1"/>
  <c r="N969" i="2" s="1"/>
  <c r="F969" i="2" s="1"/>
  <c r="K968" i="2"/>
  <c r="K970" i="2"/>
  <c r="M970" i="2" s="1"/>
  <c r="N970" i="2" s="1"/>
  <c r="F970" i="2" s="1"/>
  <c r="K972" i="2"/>
  <c r="M972" i="2" s="1"/>
  <c r="N972" i="2" s="1"/>
  <c r="F972" i="2" s="1"/>
  <c r="K973" i="2"/>
  <c r="M973" i="2" s="1"/>
  <c r="N973" i="2" s="1"/>
  <c r="F973" i="2" s="1"/>
  <c r="K974" i="2"/>
  <c r="M974" i="2" s="1"/>
  <c r="N974" i="2" s="1"/>
  <c r="F974" i="2" s="1"/>
  <c r="K976" i="2"/>
  <c r="M976" i="2" s="1"/>
  <c r="N976" i="2" s="1"/>
  <c r="F976" i="2" s="1"/>
  <c r="K977" i="2"/>
  <c r="M977" i="2" s="1"/>
  <c r="N977" i="2" s="1"/>
  <c r="F977" i="2" s="1"/>
  <c r="K978" i="2"/>
  <c r="M978" i="2" s="1"/>
  <c r="N978" i="2" s="1"/>
  <c r="F978" i="2" s="1"/>
  <c r="K980" i="2"/>
  <c r="M980" i="2" s="1"/>
  <c r="N980" i="2" s="1"/>
  <c r="F980" i="2" s="1"/>
  <c r="K981" i="2"/>
  <c r="M981" i="2" s="1"/>
  <c r="N981" i="2" s="1"/>
  <c r="F981" i="2" s="1"/>
  <c r="K982" i="2"/>
  <c r="M982" i="2" s="1"/>
  <c r="N982" i="2" s="1"/>
  <c r="F982" i="2" s="1"/>
  <c r="K984" i="2"/>
  <c r="M984" i="2" s="1"/>
  <c r="N984" i="2" s="1"/>
  <c r="F984" i="2" s="1"/>
  <c r="K985" i="2"/>
  <c r="M985" i="2" s="1"/>
  <c r="N985" i="2" s="1"/>
  <c r="F985" i="2" s="1"/>
  <c r="K986" i="2"/>
  <c r="M986" i="2" s="1"/>
  <c r="N986" i="2" s="1"/>
  <c r="F986" i="2" s="1"/>
  <c r="K988" i="2"/>
  <c r="M988" i="2" s="1"/>
  <c r="N988" i="2" s="1"/>
  <c r="F988" i="2" s="1"/>
  <c r="K989" i="2"/>
  <c r="M989" i="2" s="1"/>
  <c r="N989" i="2" s="1"/>
  <c r="F989" i="2" s="1"/>
  <c r="K990" i="2"/>
  <c r="M990" i="2" s="1"/>
  <c r="N990" i="2" s="1"/>
  <c r="F990" i="2" s="1"/>
  <c r="K992" i="2"/>
  <c r="M992" i="2" s="1"/>
  <c r="N992" i="2" s="1"/>
  <c r="F992" i="2" s="1"/>
  <c r="K993" i="2"/>
  <c r="M993" i="2" s="1"/>
  <c r="N993" i="2" s="1"/>
  <c r="F993" i="2" s="1"/>
  <c r="K994" i="2"/>
  <c r="M994" i="2" s="1"/>
  <c r="N994" i="2" s="1"/>
  <c r="F994" i="2" s="1"/>
  <c r="K996" i="2"/>
  <c r="M996" i="2" s="1"/>
  <c r="N996" i="2" s="1"/>
  <c r="F996" i="2" s="1"/>
  <c r="K997" i="2"/>
  <c r="K998" i="2"/>
  <c r="M998" i="2" s="1"/>
  <c r="N998" i="2" s="1"/>
  <c r="F998" i="2" s="1"/>
  <c r="K1000" i="2"/>
  <c r="M1000" i="2" s="1"/>
  <c r="N1000" i="2" s="1"/>
  <c r="F1000" i="2" s="1"/>
  <c r="K1001" i="2"/>
  <c r="M1001" i="2" s="1"/>
  <c r="N1001" i="2" s="1"/>
  <c r="F1001" i="2" s="1"/>
  <c r="K1002" i="2"/>
  <c r="M1002" i="2" s="1"/>
  <c r="N1002" i="2" s="1"/>
  <c r="F1002" i="2" s="1"/>
  <c r="K1004" i="2"/>
  <c r="M1004" i="2" s="1"/>
  <c r="N1004" i="2" s="1"/>
  <c r="F1004" i="2" s="1"/>
  <c r="K1005" i="2"/>
  <c r="M1005" i="2" s="1"/>
  <c r="N1005" i="2" s="1"/>
  <c r="F1005" i="2" s="1"/>
  <c r="K1006" i="2"/>
  <c r="M1006" i="2" s="1"/>
  <c r="N1006" i="2" s="1"/>
  <c r="F1006" i="2" s="1"/>
  <c r="K1008" i="2"/>
  <c r="M1008" i="2" s="1"/>
  <c r="N1008" i="2" s="1"/>
  <c r="F1008" i="2" s="1"/>
  <c r="K1009" i="2"/>
  <c r="M1009" i="2" s="1"/>
  <c r="N1009" i="2" s="1"/>
  <c r="F1009" i="2" s="1"/>
  <c r="K1010" i="2"/>
  <c r="M1010" i="2" s="1"/>
  <c r="N1010" i="2" s="1"/>
  <c r="F1010" i="2" s="1"/>
  <c r="K1012" i="2"/>
  <c r="M1012" i="2" s="1"/>
  <c r="N1012" i="2" s="1"/>
  <c r="F1012" i="2" s="1"/>
  <c r="K1013" i="2"/>
  <c r="K1014" i="2"/>
  <c r="M1014" i="2" s="1"/>
  <c r="N1014" i="2" s="1"/>
  <c r="F1014" i="2" s="1"/>
  <c r="K1016" i="2"/>
  <c r="M1016" i="2" s="1"/>
  <c r="N1016" i="2" s="1"/>
  <c r="F1016" i="2" s="1"/>
  <c r="K1017" i="2"/>
  <c r="M1017" i="2" s="1"/>
  <c r="N1017" i="2" s="1"/>
  <c r="F1017" i="2" s="1"/>
  <c r="K1018" i="2"/>
  <c r="M1018" i="2" s="1"/>
  <c r="N1018" i="2" s="1"/>
  <c r="F1018" i="2" s="1"/>
  <c r="K1020" i="2"/>
  <c r="M1020" i="2" s="1"/>
  <c r="N1020" i="2" s="1"/>
  <c r="F1020" i="2" s="1"/>
  <c r="K1021" i="2"/>
  <c r="M1021" i="2" s="1"/>
  <c r="N1021" i="2" s="1"/>
  <c r="F1021" i="2" s="1"/>
  <c r="K1022" i="2"/>
  <c r="M1022" i="2" s="1"/>
  <c r="N1022" i="2" s="1"/>
  <c r="F1022" i="2" s="1"/>
  <c r="K1024" i="2"/>
  <c r="M1024" i="2" s="1"/>
  <c r="N1024" i="2" s="1"/>
  <c r="F1024" i="2" s="1"/>
  <c r="K1025" i="2"/>
  <c r="M1025" i="2" s="1"/>
  <c r="N1025" i="2" s="1"/>
  <c r="F1025" i="2" s="1"/>
  <c r="K1026" i="2"/>
  <c r="M1026" i="2" s="1"/>
  <c r="N1026" i="2" s="1"/>
  <c r="F1026" i="2" s="1"/>
  <c r="K1028" i="2"/>
  <c r="M1028" i="2" s="1"/>
  <c r="N1028" i="2" s="1"/>
  <c r="F1028" i="2" s="1"/>
  <c r="K1029" i="2"/>
  <c r="K1030" i="2"/>
  <c r="M1030" i="2" s="1"/>
  <c r="N1030" i="2" s="1"/>
  <c r="F1030" i="2" s="1"/>
  <c r="K1032" i="2"/>
  <c r="M1032" i="2" s="1"/>
  <c r="N1032" i="2" s="1"/>
  <c r="F1032" i="2" s="1"/>
  <c r="K1033" i="2"/>
  <c r="M1033" i="2" s="1"/>
  <c r="N1033" i="2" s="1"/>
  <c r="F1033" i="2" s="1"/>
  <c r="K1034" i="2"/>
  <c r="M1034" i="2" s="1"/>
  <c r="N1034" i="2" s="1"/>
  <c r="F1034" i="2" s="1"/>
  <c r="K1036" i="2"/>
  <c r="M1036" i="2" s="1"/>
  <c r="N1036" i="2" s="1"/>
  <c r="F1036" i="2" s="1"/>
  <c r="K1037" i="2"/>
  <c r="M1037" i="2" s="1"/>
  <c r="N1037" i="2" s="1"/>
  <c r="F1037" i="2" s="1"/>
  <c r="K1038" i="2"/>
  <c r="M1038" i="2" s="1"/>
  <c r="N1038" i="2" s="1"/>
  <c r="F1038" i="2" s="1"/>
  <c r="K1040" i="2"/>
  <c r="M1040" i="2" s="1"/>
  <c r="N1040" i="2" s="1"/>
  <c r="F1040" i="2" s="1"/>
  <c r="K1041" i="2"/>
  <c r="M1041" i="2" s="1"/>
  <c r="N1041" i="2" s="1"/>
  <c r="F1041" i="2" s="1"/>
  <c r="K1042" i="2"/>
  <c r="M1042" i="2" s="1"/>
  <c r="N1042" i="2" s="1"/>
  <c r="F1042" i="2" s="1"/>
  <c r="K1044" i="2"/>
  <c r="M1044" i="2" s="1"/>
  <c r="N1044" i="2" s="1"/>
  <c r="F1044" i="2" s="1"/>
  <c r="K1045" i="2"/>
  <c r="M1045" i="2" s="1"/>
  <c r="N1045" i="2" s="1"/>
  <c r="F1045" i="2" s="1"/>
  <c r="K1046" i="2"/>
  <c r="M1046" i="2" s="1"/>
  <c r="N1046" i="2" s="1"/>
  <c r="F1046" i="2" s="1"/>
  <c r="K1048" i="2"/>
  <c r="M1048" i="2" s="1"/>
  <c r="N1048" i="2" s="1"/>
  <c r="F1048" i="2" s="1"/>
  <c r="K1049" i="2"/>
  <c r="M1049" i="2" s="1"/>
  <c r="N1049" i="2" s="1"/>
  <c r="F1049" i="2" s="1"/>
  <c r="K1050" i="2"/>
  <c r="M1050" i="2" s="1"/>
  <c r="N1050" i="2" s="1"/>
  <c r="F1050" i="2" s="1"/>
  <c r="K1052" i="2"/>
  <c r="M1052" i="2" s="1"/>
  <c r="N1052" i="2" s="1"/>
  <c r="F1052" i="2" s="1"/>
  <c r="K1053" i="2"/>
  <c r="M1053" i="2" s="1"/>
  <c r="N1053" i="2" s="1"/>
  <c r="F1053" i="2" s="1"/>
  <c r="K1054" i="2"/>
  <c r="M1054" i="2" s="1"/>
  <c r="N1054" i="2" s="1"/>
  <c r="F1054" i="2" s="1"/>
  <c r="K1056" i="2"/>
  <c r="M1056" i="2" s="1"/>
  <c r="N1056" i="2" s="1"/>
  <c r="F1056" i="2" s="1"/>
  <c r="K1057" i="2"/>
  <c r="M1057" i="2" s="1"/>
  <c r="N1057" i="2" s="1"/>
  <c r="F1057" i="2" s="1"/>
  <c r="K1058" i="2"/>
  <c r="M1058" i="2" s="1"/>
  <c r="N1058" i="2" s="1"/>
  <c r="F1058" i="2" s="1"/>
  <c r="K1060" i="2"/>
  <c r="M1060" i="2" s="1"/>
  <c r="N1060" i="2" s="1"/>
  <c r="F1060" i="2" s="1"/>
  <c r="K1061" i="2"/>
  <c r="M1061" i="2" s="1"/>
  <c r="N1061" i="2" s="1"/>
  <c r="F1061" i="2" s="1"/>
  <c r="K1062" i="2"/>
  <c r="M1062" i="2" s="1"/>
  <c r="N1062" i="2" s="1"/>
  <c r="F1062" i="2" s="1"/>
  <c r="K1064" i="2"/>
  <c r="M1064" i="2" s="1"/>
  <c r="N1064" i="2" s="1"/>
  <c r="F1064" i="2" s="1"/>
  <c r="K1065" i="2"/>
  <c r="K1066" i="2"/>
  <c r="M1066" i="2" s="1"/>
  <c r="N1066" i="2" s="1"/>
  <c r="F1066" i="2" s="1"/>
  <c r="K1068" i="2"/>
  <c r="M1068" i="2" s="1"/>
  <c r="N1068" i="2" s="1"/>
  <c r="F1068" i="2" s="1"/>
  <c r="K1069" i="2"/>
  <c r="M1069" i="2" s="1"/>
  <c r="N1069" i="2" s="1"/>
  <c r="F1069" i="2" s="1"/>
  <c r="K1070" i="2"/>
  <c r="M1070" i="2" s="1"/>
  <c r="N1070" i="2" s="1"/>
  <c r="F1070" i="2" s="1"/>
  <c r="K1072" i="2"/>
  <c r="M1072" i="2" s="1"/>
  <c r="N1072" i="2" s="1"/>
  <c r="F1072" i="2" s="1"/>
  <c r="K1073" i="2"/>
  <c r="M1073" i="2" s="1"/>
  <c r="N1073" i="2" s="1"/>
  <c r="F1073" i="2" s="1"/>
  <c r="K1074" i="2"/>
  <c r="M1074" i="2" s="1"/>
  <c r="N1074" i="2" s="1"/>
  <c r="F1074" i="2" s="1"/>
  <c r="K1076" i="2"/>
  <c r="M1076" i="2" s="1"/>
  <c r="N1076" i="2" s="1"/>
  <c r="F1076" i="2" s="1"/>
  <c r="K1077" i="2"/>
  <c r="K1078" i="2"/>
  <c r="M1078" i="2" s="1"/>
  <c r="N1078" i="2" s="1"/>
  <c r="F1078" i="2" s="1"/>
  <c r="K1080" i="2"/>
  <c r="M1080" i="2" s="1"/>
  <c r="N1080" i="2" s="1"/>
  <c r="F1080" i="2" s="1"/>
  <c r="K1081" i="2"/>
  <c r="M1081" i="2" s="1"/>
  <c r="N1081" i="2" s="1"/>
  <c r="F1081" i="2" s="1"/>
  <c r="K1082" i="2"/>
  <c r="M1082" i="2" s="1"/>
  <c r="N1082" i="2" s="1"/>
  <c r="F1082" i="2" s="1"/>
  <c r="K1084" i="2"/>
  <c r="M1084" i="2" s="1"/>
  <c r="N1084" i="2" s="1"/>
  <c r="F1084" i="2" s="1"/>
  <c r="K1085" i="2"/>
  <c r="M1085" i="2" s="1"/>
  <c r="N1085" i="2" s="1"/>
  <c r="F1085" i="2" s="1"/>
  <c r="K1086" i="2"/>
  <c r="M1086" i="2" s="1"/>
  <c r="N1086" i="2" s="1"/>
  <c r="F1086" i="2" s="1"/>
  <c r="K1088" i="2"/>
  <c r="M1088" i="2" s="1"/>
  <c r="N1088" i="2" s="1"/>
  <c r="F1088" i="2" s="1"/>
  <c r="K1089" i="2"/>
  <c r="M1089" i="2" s="1"/>
  <c r="N1089" i="2" s="1"/>
  <c r="F1089" i="2" s="1"/>
  <c r="K1090" i="2"/>
  <c r="M1090" i="2" s="1"/>
  <c r="N1090" i="2" s="1"/>
  <c r="F1090" i="2" s="1"/>
  <c r="K1092" i="2"/>
  <c r="M1092" i="2" s="1"/>
  <c r="N1092" i="2" s="1"/>
  <c r="F1092" i="2" s="1"/>
  <c r="K1093" i="2"/>
  <c r="K1094" i="2"/>
  <c r="M1094" i="2" s="1"/>
  <c r="N1094" i="2" s="1"/>
  <c r="F1094" i="2" s="1"/>
  <c r="K1096" i="2"/>
  <c r="M1096" i="2" s="1"/>
  <c r="N1096" i="2" s="1"/>
  <c r="F1096" i="2" s="1"/>
  <c r="K1097" i="2"/>
  <c r="M1097" i="2" s="1"/>
  <c r="N1097" i="2" s="1"/>
  <c r="F1097" i="2" s="1"/>
  <c r="K1098" i="2"/>
  <c r="M1098" i="2" s="1"/>
  <c r="N1098" i="2" s="1"/>
  <c r="F1098" i="2" s="1"/>
  <c r="K1100" i="2"/>
  <c r="M1100" i="2" s="1"/>
  <c r="N1100" i="2" s="1"/>
  <c r="F1100" i="2" s="1"/>
  <c r="K1101" i="2"/>
  <c r="M1101" i="2" s="1"/>
  <c r="N1101" i="2" s="1"/>
  <c r="F1101" i="2" s="1"/>
  <c r="K1102" i="2"/>
  <c r="M1102" i="2" s="1"/>
  <c r="N1102" i="2" s="1"/>
  <c r="F1102" i="2" s="1"/>
  <c r="K1104" i="2"/>
  <c r="M1104" i="2" s="1"/>
  <c r="N1104" i="2" s="1"/>
  <c r="F1104" i="2" s="1"/>
  <c r="K1105" i="2"/>
  <c r="M1105" i="2" s="1"/>
  <c r="N1105" i="2" s="1"/>
  <c r="F1105" i="2" s="1"/>
  <c r="K1106" i="2"/>
  <c r="M1106" i="2" s="1"/>
  <c r="N1106" i="2" s="1"/>
  <c r="F1106" i="2" s="1"/>
  <c r="K1108" i="2"/>
  <c r="M1108" i="2" s="1"/>
  <c r="N1108" i="2" s="1"/>
  <c r="F1108" i="2" s="1"/>
  <c r="K1109" i="2"/>
  <c r="K1110" i="2"/>
  <c r="M1110" i="2" s="1"/>
  <c r="N1110" i="2" s="1"/>
  <c r="F1110" i="2" s="1"/>
  <c r="K1112" i="2"/>
  <c r="M1112" i="2" s="1"/>
  <c r="N1112" i="2" s="1"/>
  <c r="F1112" i="2" s="1"/>
  <c r="K1113" i="2"/>
  <c r="M1113" i="2" s="1"/>
  <c r="N1113" i="2" s="1"/>
  <c r="F1113" i="2" s="1"/>
  <c r="K1114" i="2"/>
  <c r="M1114" i="2" s="1"/>
  <c r="N1114" i="2" s="1"/>
  <c r="F1114" i="2" s="1"/>
  <c r="K1116" i="2"/>
  <c r="M1116" i="2" s="1"/>
  <c r="N1116" i="2" s="1"/>
  <c r="F1116" i="2" s="1"/>
  <c r="K1117" i="2"/>
  <c r="M1117" i="2" s="1"/>
  <c r="N1117" i="2" s="1"/>
  <c r="F1117" i="2" s="1"/>
  <c r="K1118" i="2"/>
  <c r="M1118" i="2" s="1"/>
  <c r="N1118" i="2" s="1"/>
  <c r="F1118" i="2" s="1"/>
  <c r="K1120" i="2"/>
  <c r="M1120" i="2" s="1"/>
  <c r="N1120" i="2" s="1"/>
  <c r="F1120" i="2" s="1"/>
  <c r="K1121" i="2"/>
  <c r="M1121" i="2" s="1"/>
  <c r="N1121" i="2" s="1"/>
  <c r="F1121" i="2" s="1"/>
  <c r="K1122" i="2"/>
  <c r="M1122" i="2" s="1"/>
  <c r="N1122" i="2" s="1"/>
  <c r="F1122" i="2" s="1"/>
  <c r="K1124" i="2"/>
  <c r="M1124" i="2" s="1"/>
  <c r="N1124" i="2" s="1"/>
  <c r="F1124" i="2" s="1"/>
  <c r="K1125" i="2"/>
  <c r="M1125" i="2" s="1"/>
  <c r="N1125" i="2" s="1"/>
  <c r="F1125" i="2" s="1"/>
  <c r="K1126" i="2"/>
  <c r="M1126" i="2" s="1"/>
  <c r="N1126" i="2" s="1"/>
  <c r="F1126" i="2" s="1"/>
  <c r="K1128" i="2"/>
  <c r="M1128" i="2" s="1"/>
  <c r="N1128" i="2" s="1"/>
  <c r="F1128" i="2" s="1"/>
  <c r="K1129" i="2"/>
  <c r="M1129" i="2" s="1"/>
  <c r="N1129" i="2" s="1"/>
  <c r="F1129" i="2" s="1"/>
  <c r="K1130" i="2"/>
  <c r="M1130" i="2" s="1"/>
  <c r="N1130" i="2" s="1"/>
  <c r="F1130" i="2" s="1"/>
  <c r="K1132" i="2"/>
  <c r="M1132" i="2" s="1"/>
  <c r="N1132" i="2" s="1"/>
  <c r="F1132" i="2" s="1"/>
  <c r="K1133" i="2"/>
  <c r="M1133" i="2" s="1"/>
  <c r="N1133" i="2" s="1"/>
  <c r="F1133" i="2" s="1"/>
  <c r="K1134" i="2"/>
  <c r="M1134" i="2" s="1"/>
  <c r="N1134" i="2" s="1"/>
  <c r="F1134" i="2" s="1"/>
  <c r="K1136" i="2"/>
  <c r="M1136" i="2" s="1"/>
  <c r="N1136" i="2" s="1"/>
  <c r="F1136" i="2" s="1"/>
  <c r="K1137" i="2"/>
  <c r="M1137" i="2" s="1"/>
  <c r="N1137" i="2" s="1"/>
  <c r="F1137" i="2" s="1"/>
  <c r="K1138" i="2"/>
  <c r="M1138" i="2" s="1"/>
  <c r="N1138" i="2" s="1"/>
  <c r="F1138" i="2" s="1"/>
  <c r="K1140" i="2"/>
  <c r="M1140" i="2" s="1"/>
  <c r="N1140" i="2" s="1"/>
  <c r="F1140" i="2" s="1"/>
  <c r="K1141" i="2"/>
  <c r="M1141" i="2" s="1"/>
  <c r="N1141" i="2" s="1"/>
  <c r="F1141" i="2" s="1"/>
  <c r="K1142" i="2"/>
  <c r="M1142" i="2" s="1"/>
  <c r="N1142" i="2" s="1"/>
  <c r="F1142" i="2" s="1"/>
  <c r="K1144" i="2"/>
  <c r="M1144" i="2" s="1"/>
  <c r="N1144" i="2" s="1"/>
  <c r="F1144" i="2" s="1"/>
  <c r="K1145" i="2"/>
  <c r="M1145" i="2" s="1"/>
  <c r="N1145" i="2" s="1"/>
  <c r="F1145" i="2" s="1"/>
  <c r="K1146" i="2"/>
  <c r="M1146" i="2" s="1"/>
  <c r="N1146" i="2" s="1"/>
  <c r="F1146" i="2" s="1"/>
  <c r="K1148" i="2"/>
  <c r="M1148" i="2" s="1"/>
  <c r="N1148" i="2" s="1"/>
  <c r="F1148" i="2" s="1"/>
  <c r="K1149" i="2"/>
  <c r="M1149" i="2" s="1"/>
  <c r="N1149" i="2" s="1"/>
  <c r="F1149" i="2" s="1"/>
  <c r="K1150" i="2"/>
  <c r="M1150" i="2" s="1"/>
  <c r="N1150" i="2" s="1"/>
  <c r="F1150" i="2" s="1"/>
  <c r="K1152" i="2"/>
  <c r="M1152" i="2" s="1"/>
  <c r="N1152" i="2" s="1"/>
  <c r="F1152" i="2" s="1"/>
  <c r="K1153" i="2"/>
  <c r="M1153" i="2" s="1"/>
  <c r="N1153" i="2" s="1"/>
  <c r="F1153" i="2" s="1"/>
  <c r="K1154" i="2"/>
  <c r="M1154" i="2" s="1"/>
  <c r="N1154" i="2" s="1"/>
  <c r="F1154" i="2" s="1"/>
  <c r="K1156" i="2"/>
  <c r="M1156" i="2" s="1"/>
  <c r="N1156" i="2" s="1"/>
  <c r="F1156" i="2" s="1"/>
  <c r="K1157" i="2"/>
  <c r="M1157" i="2" s="1"/>
  <c r="N1157" i="2" s="1"/>
  <c r="F1157" i="2" s="1"/>
  <c r="K1158" i="2"/>
  <c r="M1158" i="2" s="1"/>
  <c r="N1158" i="2" s="1"/>
  <c r="F1158" i="2" s="1"/>
  <c r="K1160" i="2"/>
  <c r="M1160" i="2" s="1"/>
  <c r="N1160" i="2" s="1"/>
  <c r="F1160" i="2" s="1"/>
  <c r="K1161" i="2"/>
  <c r="K1162" i="2"/>
  <c r="M1162" i="2" s="1"/>
  <c r="N1162" i="2" s="1"/>
  <c r="F1162" i="2" s="1"/>
  <c r="K1164" i="2"/>
  <c r="M1164" i="2" s="1"/>
  <c r="N1164" i="2" s="1"/>
  <c r="F1164" i="2" s="1"/>
  <c r="K1165" i="2"/>
  <c r="M1165" i="2" s="1"/>
  <c r="N1165" i="2" s="1"/>
  <c r="F1165" i="2" s="1"/>
  <c r="K1166" i="2"/>
  <c r="M1166" i="2" s="1"/>
  <c r="N1166" i="2" s="1"/>
  <c r="F1166" i="2" s="1"/>
  <c r="K1168" i="2"/>
  <c r="M1168" i="2" s="1"/>
  <c r="N1168" i="2" s="1"/>
  <c r="F1168" i="2" s="1"/>
  <c r="K1169" i="2"/>
  <c r="M1169" i="2" s="1"/>
  <c r="N1169" i="2" s="1"/>
  <c r="F1169" i="2" s="1"/>
  <c r="K1170" i="2"/>
  <c r="M1170" i="2" s="1"/>
  <c r="N1170" i="2" s="1"/>
  <c r="F1170" i="2" s="1"/>
  <c r="K1172" i="2"/>
  <c r="M1172" i="2" s="1"/>
  <c r="N1172" i="2" s="1"/>
  <c r="F1172" i="2" s="1"/>
  <c r="K1173" i="2"/>
  <c r="M1173" i="2" s="1"/>
  <c r="N1173" i="2" s="1"/>
  <c r="F1173" i="2" s="1"/>
  <c r="K1174" i="2"/>
  <c r="M1174" i="2" s="1"/>
  <c r="N1174" i="2" s="1"/>
  <c r="F1174" i="2" s="1"/>
  <c r="K1176" i="2"/>
  <c r="M1176" i="2" s="1"/>
  <c r="N1176" i="2" s="1"/>
  <c r="F1176" i="2" s="1"/>
  <c r="K1177" i="2"/>
  <c r="M1177" i="2" s="1"/>
  <c r="N1177" i="2" s="1"/>
  <c r="F1177" i="2" s="1"/>
  <c r="K1178" i="2"/>
  <c r="M1178" i="2" s="1"/>
  <c r="N1178" i="2" s="1"/>
  <c r="F1178" i="2" s="1"/>
  <c r="K1180" i="2"/>
  <c r="M1180" i="2" s="1"/>
  <c r="N1180" i="2" s="1"/>
  <c r="F1180" i="2" s="1"/>
  <c r="K1181" i="2"/>
  <c r="M1181" i="2" s="1"/>
  <c r="N1181" i="2" s="1"/>
  <c r="F1181" i="2" s="1"/>
  <c r="K1182" i="2"/>
  <c r="M1182" i="2" s="1"/>
  <c r="N1182" i="2" s="1"/>
  <c r="F1182" i="2" s="1"/>
  <c r="K1184" i="2"/>
  <c r="M1184" i="2" s="1"/>
  <c r="N1184" i="2" s="1"/>
  <c r="F1184" i="2" s="1"/>
  <c r="K1185" i="2"/>
  <c r="M1185" i="2" s="1"/>
  <c r="N1185" i="2" s="1"/>
  <c r="F1185" i="2" s="1"/>
  <c r="K1186" i="2"/>
  <c r="M1186" i="2" s="1"/>
  <c r="N1186" i="2" s="1"/>
  <c r="F1186" i="2" s="1"/>
  <c r="K1188" i="2"/>
  <c r="M1188" i="2" s="1"/>
  <c r="N1188" i="2" s="1"/>
  <c r="F1188" i="2" s="1"/>
  <c r="K1189" i="2"/>
  <c r="M1189" i="2" s="1"/>
  <c r="N1189" i="2" s="1"/>
  <c r="F1189" i="2" s="1"/>
  <c r="K1190" i="2"/>
  <c r="M1190" i="2" s="1"/>
  <c r="N1190" i="2" s="1"/>
  <c r="F1190" i="2" s="1"/>
  <c r="K1192" i="2"/>
  <c r="M1192" i="2" s="1"/>
  <c r="N1192" i="2" s="1"/>
  <c r="F1192" i="2" s="1"/>
  <c r="K1193" i="2"/>
  <c r="M1193" i="2" s="1"/>
  <c r="N1193" i="2" s="1"/>
  <c r="F1193" i="2" s="1"/>
  <c r="K1194" i="2"/>
  <c r="M1194" i="2" s="1"/>
  <c r="N1194" i="2" s="1"/>
  <c r="F1194" i="2" s="1"/>
  <c r="K1196" i="2"/>
  <c r="M1196" i="2" s="1"/>
  <c r="N1196" i="2" s="1"/>
  <c r="F1196" i="2" s="1"/>
  <c r="K1197" i="2"/>
  <c r="M1197" i="2" s="1"/>
  <c r="N1197" i="2" s="1"/>
  <c r="F1197" i="2" s="1"/>
  <c r="K1198" i="2"/>
  <c r="M1198" i="2" s="1"/>
  <c r="N1198" i="2" s="1"/>
  <c r="F1198" i="2" s="1"/>
  <c r="K1200" i="2"/>
  <c r="M1200" i="2" s="1"/>
  <c r="N1200" i="2" s="1"/>
  <c r="F1200" i="2" s="1"/>
  <c r="K1201" i="2"/>
  <c r="M1201" i="2" s="1"/>
  <c r="N1201" i="2" s="1"/>
  <c r="F1201" i="2" s="1"/>
  <c r="K1202" i="2"/>
  <c r="M1202" i="2" s="1"/>
  <c r="N1202" i="2" s="1"/>
  <c r="F1202" i="2" s="1"/>
  <c r="K1204" i="2"/>
  <c r="M1204" i="2" s="1"/>
  <c r="N1204" i="2" s="1"/>
  <c r="F1204" i="2" s="1"/>
  <c r="K1205" i="2"/>
  <c r="K1206" i="2"/>
  <c r="M1206" i="2" s="1"/>
  <c r="N1206" i="2" s="1"/>
  <c r="F1206" i="2" s="1"/>
  <c r="K1208" i="2"/>
  <c r="M1208" i="2" s="1"/>
  <c r="N1208" i="2" s="1"/>
  <c r="F1208" i="2" s="1"/>
  <c r="K1209" i="2"/>
  <c r="M1209" i="2" s="1"/>
  <c r="N1209" i="2" s="1"/>
  <c r="F1209" i="2" s="1"/>
  <c r="K1210" i="2"/>
  <c r="M1210" i="2" s="1"/>
  <c r="N1210" i="2" s="1"/>
  <c r="F1210" i="2" s="1"/>
  <c r="K1212" i="2"/>
  <c r="M1212" i="2" s="1"/>
  <c r="N1212" i="2" s="1"/>
  <c r="F1212" i="2" s="1"/>
  <c r="K1213" i="2"/>
  <c r="M1213" i="2" s="1"/>
  <c r="N1213" i="2" s="1"/>
  <c r="F1213" i="2" s="1"/>
  <c r="K1214" i="2"/>
  <c r="M1214" i="2" s="1"/>
  <c r="N1214" i="2" s="1"/>
  <c r="F1214" i="2" s="1"/>
  <c r="K1216" i="2"/>
  <c r="M1216" i="2" s="1"/>
  <c r="N1216" i="2" s="1"/>
  <c r="F1216" i="2" s="1"/>
  <c r="K1217" i="2"/>
  <c r="M1217" i="2" s="1"/>
  <c r="N1217" i="2" s="1"/>
  <c r="F1217" i="2" s="1"/>
  <c r="K1218" i="2"/>
  <c r="M1218" i="2" s="1"/>
  <c r="N1218" i="2" s="1"/>
  <c r="F1218" i="2" s="1"/>
  <c r="K1220" i="2"/>
  <c r="M1220" i="2" s="1"/>
  <c r="N1220" i="2" s="1"/>
  <c r="F1220" i="2" s="1"/>
  <c r="K1221" i="2"/>
  <c r="K1222" i="2"/>
  <c r="M1222" i="2" s="1"/>
  <c r="N1222" i="2" s="1"/>
  <c r="F1222" i="2" s="1"/>
  <c r="K1224" i="2"/>
  <c r="M1224" i="2" s="1"/>
  <c r="N1224" i="2" s="1"/>
  <c r="F1224" i="2" s="1"/>
  <c r="K1225" i="2"/>
  <c r="M1225" i="2" s="1"/>
  <c r="N1225" i="2" s="1"/>
  <c r="F1225" i="2" s="1"/>
  <c r="K1226" i="2"/>
  <c r="M1226" i="2" s="1"/>
  <c r="N1226" i="2" s="1"/>
  <c r="F1226" i="2" s="1"/>
  <c r="K1228" i="2"/>
  <c r="M1228" i="2" s="1"/>
  <c r="N1228" i="2" s="1"/>
  <c r="F1228" i="2" s="1"/>
  <c r="K1229" i="2"/>
  <c r="M1229" i="2" s="1"/>
  <c r="N1229" i="2" s="1"/>
  <c r="F1229" i="2" s="1"/>
  <c r="K1230" i="2"/>
  <c r="M1230" i="2" s="1"/>
  <c r="N1230" i="2" s="1"/>
  <c r="F1230" i="2" s="1"/>
  <c r="K1232" i="2"/>
  <c r="M1232" i="2" s="1"/>
  <c r="N1232" i="2" s="1"/>
  <c r="F1232" i="2" s="1"/>
  <c r="K1233" i="2"/>
  <c r="M1233" i="2" s="1"/>
  <c r="N1233" i="2" s="1"/>
  <c r="F1233" i="2" s="1"/>
  <c r="K1234" i="2"/>
  <c r="M1234" i="2" s="1"/>
  <c r="N1234" i="2" s="1"/>
  <c r="F1234" i="2" s="1"/>
  <c r="K1236" i="2"/>
  <c r="M1236" i="2" s="1"/>
  <c r="N1236" i="2" s="1"/>
  <c r="F1236" i="2" s="1"/>
  <c r="K1237" i="2"/>
  <c r="K1238" i="2"/>
  <c r="M1238" i="2" s="1"/>
  <c r="N1238" i="2" s="1"/>
  <c r="F1238" i="2" s="1"/>
  <c r="K1240" i="2"/>
  <c r="M1240" i="2" s="1"/>
  <c r="N1240" i="2" s="1"/>
  <c r="F1240" i="2" s="1"/>
  <c r="K1241" i="2"/>
  <c r="M1241" i="2" s="1"/>
  <c r="N1241" i="2" s="1"/>
  <c r="F1241" i="2" s="1"/>
  <c r="K1242" i="2"/>
  <c r="M1242" i="2" s="1"/>
  <c r="N1242" i="2" s="1"/>
  <c r="F1242" i="2" s="1"/>
  <c r="K1244" i="2"/>
  <c r="M1244" i="2" s="1"/>
  <c r="N1244" i="2" s="1"/>
  <c r="F1244" i="2" s="1"/>
  <c r="K1245" i="2"/>
  <c r="M1245" i="2" s="1"/>
  <c r="N1245" i="2" s="1"/>
  <c r="F1245" i="2" s="1"/>
  <c r="K1246" i="2"/>
  <c r="M1246" i="2" s="1"/>
  <c r="N1246" i="2" s="1"/>
  <c r="F1246" i="2" s="1"/>
  <c r="K1248" i="2"/>
  <c r="M1248" i="2" s="1"/>
  <c r="N1248" i="2" s="1"/>
  <c r="F1248" i="2" s="1"/>
  <c r="K1249" i="2"/>
  <c r="M1249" i="2" s="1"/>
  <c r="N1249" i="2" s="1"/>
  <c r="F1249" i="2" s="1"/>
  <c r="K1250" i="2"/>
  <c r="M1250" i="2" s="1"/>
  <c r="N1250" i="2" s="1"/>
  <c r="F1250" i="2" s="1"/>
  <c r="K1252" i="2"/>
  <c r="M1252" i="2" s="1"/>
  <c r="N1252" i="2" s="1"/>
  <c r="F1252" i="2" s="1"/>
  <c r="K1253" i="2"/>
  <c r="M1253" i="2" s="1"/>
  <c r="N1253" i="2" s="1"/>
  <c r="F1253" i="2" s="1"/>
  <c r="K1254" i="2"/>
  <c r="M1254" i="2" s="1"/>
  <c r="N1254" i="2" s="1"/>
  <c r="F1254" i="2" s="1"/>
  <c r="K1256" i="2"/>
  <c r="M1256" i="2" s="1"/>
  <c r="N1256" i="2" s="1"/>
  <c r="F1256" i="2" s="1"/>
  <c r="K1257" i="2"/>
  <c r="M1257" i="2" s="1"/>
  <c r="N1257" i="2" s="1"/>
  <c r="F1257" i="2" s="1"/>
  <c r="K1258" i="2"/>
  <c r="M1258" i="2" s="1"/>
  <c r="N1258" i="2" s="1"/>
  <c r="F1258" i="2" s="1"/>
  <c r="K1260" i="2"/>
  <c r="M1260" i="2" s="1"/>
  <c r="N1260" i="2" s="1"/>
  <c r="F1260" i="2" s="1"/>
  <c r="K1261" i="2"/>
  <c r="M1261" i="2" s="1"/>
  <c r="N1261" i="2" s="1"/>
  <c r="F1261" i="2" s="1"/>
  <c r="K1262" i="2"/>
  <c r="M1262" i="2" s="1"/>
  <c r="N1262" i="2" s="1"/>
  <c r="F1262" i="2" s="1"/>
  <c r="K1264" i="2"/>
  <c r="M1264" i="2" s="1"/>
  <c r="N1264" i="2" s="1"/>
  <c r="F1264" i="2" s="1"/>
  <c r="K1265" i="2"/>
  <c r="M1265" i="2" s="1"/>
  <c r="N1265" i="2" s="1"/>
  <c r="F1265" i="2" s="1"/>
  <c r="K1266" i="2"/>
  <c r="M1266" i="2" s="1"/>
  <c r="N1266" i="2" s="1"/>
  <c r="F1266" i="2" s="1"/>
  <c r="K1268" i="2"/>
  <c r="M1268" i="2" s="1"/>
  <c r="N1268" i="2" s="1"/>
  <c r="F1268" i="2" s="1"/>
  <c r="K1269" i="2"/>
  <c r="M1269" i="2" s="1"/>
  <c r="N1269" i="2" s="1"/>
  <c r="F1269" i="2" s="1"/>
  <c r="K1270" i="2"/>
  <c r="M1270" i="2" s="1"/>
  <c r="N1270" i="2" s="1"/>
  <c r="F1270" i="2" s="1"/>
  <c r="K1272" i="2"/>
  <c r="M1272" i="2" s="1"/>
  <c r="N1272" i="2" s="1"/>
  <c r="F1272" i="2" s="1"/>
  <c r="K1273" i="2"/>
  <c r="M1273" i="2" s="1"/>
  <c r="N1273" i="2" s="1"/>
  <c r="F1273" i="2" s="1"/>
  <c r="K1274" i="2"/>
  <c r="M1274" i="2" s="1"/>
  <c r="N1274" i="2" s="1"/>
  <c r="F1274" i="2" s="1"/>
  <c r="K1276" i="2"/>
  <c r="M1276" i="2" s="1"/>
  <c r="N1276" i="2" s="1"/>
  <c r="F1276" i="2" s="1"/>
  <c r="K1277" i="2"/>
  <c r="M1277" i="2" s="1"/>
  <c r="N1277" i="2" s="1"/>
  <c r="F1277" i="2" s="1"/>
  <c r="K1278" i="2"/>
  <c r="M1278" i="2" s="1"/>
  <c r="N1278" i="2" s="1"/>
  <c r="F1278" i="2" s="1"/>
  <c r="K1280" i="2"/>
  <c r="M1280" i="2" s="1"/>
  <c r="N1280" i="2" s="1"/>
  <c r="F1280" i="2" s="1"/>
  <c r="K1281" i="2"/>
  <c r="M1281" i="2" s="1"/>
  <c r="N1281" i="2" s="1"/>
  <c r="F1281" i="2" s="1"/>
  <c r="K1282" i="2"/>
  <c r="M1282" i="2" s="1"/>
  <c r="N1282" i="2" s="1"/>
  <c r="F1282" i="2" s="1"/>
  <c r="K1284" i="2"/>
  <c r="M1284" i="2" s="1"/>
  <c r="N1284" i="2" s="1"/>
  <c r="F1284" i="2" s="1"/>
  <c r="K1285" i="2"/>
  <c r="M1285" i="2" s="1"/>
  <c r="N1285" i="2" s="1"/>
  <c r="F1285" i="2" s="1"/>
  <c r="K1286" i="2"/>
  <c r="M1286" i="2" s="1"/>
  <c r="N1286" i="2" s="1"/>
  <c r="F1286" i="2" s="1"/>
  <c r="K1288" i="2"/>
  <c r="M1288" i="2" s="1"/>
  <c r="N1288" i="2" s="1"/>
  <c r="F1288" i="2" s="1"/>
  <c r="K1289" i="2"/>
  <c r="M1289" i="2" s="1"/>
  <c r="N1289" i="2" s="1"/>
  <c r="F1289" i="2" s="1"/>
  <c r="K1290" i="2"/>
  <c r="M1290" i="2" s="1"/>
  <c r="N1290" i="2" s="1"/>
  <c r="F1290" i="2" s="1"/>
  <c r="K1292" i="2"/>
  <c r="M1292" i="2" s="1"/>
  <c r="N1292" i="2" s="1"/>
  <c r="F1292" i="2" s="1"/>
  <c r="K1293" i="2"/>
  <c r="M1293" i="2" s="1"/>
  <c r="N1293" i="2" s="1"/>
  <c r="F1293" i="2" s="1"/>
  <c r="K1294" i="2"/>
  <c r="M1294" i="2" s="1"/>
  <c r="N1294" i="2" s="1"/>
  <c r="F1294" i="2" s="1"/>
  <c r="K1296" i="2"/>
  <c r="M1296" i="2" s="1"/>
  <c r="N1296" i="2" s="1"/>
  <c r="F1296" i="2" s="1"/>
  <c r="K1297" i="2"/>
  <c r="M1297" i="2" s="1"/>
  <c r="N1297" i="2" s="1"/>
  <c r="F1297" i="2" s="1"/>
  <c r="K1298" i="2"/>
  <c r="M1298" i="2" s="1"/>
  <c r="N1298" i="2" s="1"/>
  <c r="F1298" i="2" s="1"/>
  <c r="K1300" i="2"/>
  <c r="M1300" i="2" s="1"/>
  <c r="N1300" i="2" s="1"/>
  <c r="F1300" i="2" s="1"/>
  <c r="K1301" i="2"/>
  <c r="M1301" i="2" s="1"/>
  <c r="N1301" i="2" s="1"/>
  <c r="F1301" i="2" s="1"/>
  <c r="K1302" i="2"/>
  <c r="M1302" i="2" s="1"/>
  <c r="N1302" i="2" s="1"/>
  <c r="F1302" i="2" s="1"/>
  <c r="K1304" i="2"/>
  <c r="M1304" i="2" s="1"/>
  <c r="N1304" i="2" s="1"/>
  <c r="F1304" i="2" s="1"/>
  <c r="K1305" i="2"/>
  <c r="M1305" i="2" s="1"/>
  <c r="N1305" i="2" s="1"/>
  <c r="F1305" i="2" s="1"/>
  <c r="K1306" i="2"/>
  <c r="M1306" i="2" s="1"/>
  <c r="N1306" i="2" s="1"/>
  <c r="F1306" i="2" s="1"/>
  <c r="K1308" i="2"/>
  <c r="M1308" i="2" s="1"/>
  <c r="N1308" i="2" s="1"/>
  <c r="F1308" i="2" s="1"/>
  <c r="K1309" i="2"/>
  <c r="M1309" i="2" s="1"/>
  <c r="N1309" i="2" s="1"/>
  <c r="F1309" i="2" s="1"/>
  <c r="K1310" i="2"/>
  <c r="M1310" i="2" s="1"/>
  <c r="N1310" i="2" s="1"/>
  <c r="F1310" i="2" s="1"/>
  <c r="K1312" i="2"/>
  <c r="M1312" i="2" s="1"/>
  <c r="N1312" i="2" s="1"/>
  <c r="F1312" i="2" s="1"/>
  <c r="K1313" i="2"/>
  <c r="M1313" i="2" s="1"/>
  <c r="N1313" i="2" s="1"/>
  <c r="F1313" i="2" s="1"/>
  <c r="K1314" i="2"/>
  <c r="M1314" i="2" s="1"/>
  <c r="N1314" i="2" s="1"/>
  <c r="F1314" i="2" s="1"/>
  <c r="K1316" i="2"/>
  <c r="M1316" i="2" s="1"/>
  <c r="N1316" i="2" s="1"/>
  <c r="F1316" i="2" s="1"/>
  <c r="K1317" i="2"/>
  <c r="K1318" i="2"/>
  <c r="M1318" i="2" s="1"/>
  <c r="N1318" i="2" s="1"/>
  <c r="F1318" i="2" s="1"/>
  <c r="K1320" i="2"/>
  <c r="M1320" i="2" s="1"/>
  <c r="N1320" i="2" s="1"/>
  <c r="F1320" i="2" s="1"/>
  <c r="K1321" i="2"/>
  <c r="M1321" i="2" s="1"/>
  <c r="N1321" i="2" s="1"/>
  <c r="F1321" i="2" s="1"/>
  <c r="K1322" i="2"/>
  <c r="M1322" i="2" s="1"/>
  <c r="N1322" i="2" s="1"/>
  <c r="F1322" i="2" s="1"/>
  <c r="K1324" i="2"/>
  <c r="M1324" i="2" s="1"/>
  <c r="N1324" i="2" s="1"/>
  <c r="F1324" i="2" s="1"/>
  <c r="K1325" i="2"/>
  <c r="M1325" i="2" s="1"/>
  <c r="N1325" i="2" s="1"/>
  <c r="F1325" i="2" s="1"/>
  <c r="K1326" i="2"/>
  <c r="M1326" i="2" s="1"/>
  <c r="N1326" i="2" s="1"/>
  <c r="F1326" i="2" s="1"/>
  <c r="K1328" i="2"/>
  <c r="M1328" i="2" s="1"/>
  <c r="N1328" i="2" s="1"/>
  <c r="F1328" i="2" s="1"/>
  <c r="K1329" i="2"/>
  <c r="M1329" i="2" s="1"/>
  <c r="N1329" i="2" s="1"/>
  <c r="F1329" i="2" s="1"/>
  <c r="K1330" i="2"/>
  <c r="M1330" i="2" s="1"/>
  <c r="N1330" i="2" s="1"/>
  <c r="F1330" i="2" s="1"/>
  <c r="K1332" i="2"/>
  <c r="M1332" i="2" s="1"/>
  <c r="N1332" i="2" s="1"/>
  <c r="F1332" i="2" s="1"/>
  <c r="K1333" i="2"/>
  <c r="K1334" i="2"/>
  <c r="M1334" i="2" s="1"/>
  <c r="N1334" i="2" s="1"/>
  <c r="F1334" i="2" s="1"/>
  <c r="K1336" i="2"/>
  <c r="M1336" i="2" s="1"/>
  <c r="N1336" i="2" s="1"/>
  <c r="F1336" i="2" s="1"/>
  <c r="K1337" i="2"/>
  <c r="M1337" i="2" s="1"/>
  <c r="N1337" i="2" s="1"/>
  <c r="F1337" i="2" s="1"/>
  <c r="K1338" i="2"/>
  <c r="M1338" i="2" s="1"/>
  <c r="N1338" i="2" s="1"/>
  <c r="F1338" i="2" s="1"/>
  <c r="K1340" i="2"/>
  <c r="M1340" i="2" s="1"/>
  <c r="N1340" i="2" s="1"/>
  <c r="F1340" i="2" s="1"/>
  <c r="K1341" i="2"/>
  <c r="M1341" i="2" s="1"/>
  <c r="N1341" i="2" s="1"/>
  <c r="F1341" i="2" s="1"/>
  <c r="K1342" i="2"/>
  <c r="M1342" i="2" s="1"/>
  <c r="N1342" i="2" s="1"/>
  <c r="F1342" i="2" s="1"/>
  <c r="K1344" i="2"/>
  <c r="M1344" i="2" s="1"/>
  <c r="N1344" i="2" s="1"/>
  <c r="F1344" i="2" s="1"/>
  <c r="K1345" i="2"/>
  <c r="M1345" i="2" s="1"/>
  <c r="N1345" i="2" s="1"/>
  <c r="F1345" i="2" s="1"/>
  <c r="K1346" i="2"/>
  <c r="M1346" i="2" s="1"/>
  <c r="N1346" i="2" s="1"/>
  <c r="F1346" i="2" s="1"/>
  <c r="K1348" i="2"/>
  <c r="M1348" i="2" s="1"/>
  <c r="N1348" i="2" s="1"/>
  <c r="F1348" i="2" s="1"/>
  <c r="K1349" i="2"/>
  <c r="K1350" i="2"/>
  <c r="M1350" i="2" s="1"/>
  <c r="N1350" i="2" s="1"/>
  <c r="F1350" i="2" s="1"/>
  <c r="K1352" i="2"/>
  <c r="M1352" i="2" s="1"/>
  <c r="N1352" i="2" s="1"/>
  <c r="F1352" i="2" s="1"/>
  <c r="K1353" i="2"/>
  <c r="M1353" i="2" s="1"/>
  <c r="N1353" i="2" s="1"/>
  <c r="F1353" i="2" s="1"/>
  <c r="K1354" i="2"/>
  <c r="M1354" i="2" s="1"/>
  <c r="N1354" i="2" s="1"/>
  <c r="F1354" i="2" s="1"/>
  <c r="K1356" i="2"/>
  <c r="M1356" i="2" s="1"/>
  <c r="N1356" i="2" s="1"/>
  <c r="F1356" i="2" s="1"/>
  <c r="K1357" i="2"/>
  <c r="M1357" i="2" s="1"/>
  <c r="N1357" i="2" s="1"/>
  <c r="F1357" i="2" s="1"/>
  <c r="K1358" i="2"/>
  <c r="M1358" i="2" s="1"/>
  <c r="N1358" i="2" s="1"/>
  <c r="F1358" i="2" s="1"/>
  <c r="K1360" i="2"/>
  <c r="M1360" i="2" s="1"/>
  <c r="N1360" i="2" s="1"/>
  <c r="F1360" i="2" s="1"/>
  <c r="K1361" i="2"/>
  <c r="M1361" i="2" s="1"/>
  <c r="N1361" i="2" s="1"/>
  <c r="F1361" i="2" s="1"/>
  <c r="K1362" i="2"/>
  <c r="M1362" i="2" s="1"/>
  <c r="N1362" i="2" s="1"/>
  <c r="F1362" i="2" s="1"/>
  <c r="K1364" i="2"/>
  <c r="M1364" i="2" s="1"/>
  <c r="N1364" i="2" s="1"/>
  <c r="F1364" i="2" s="1"/>
  <c r="K1365" i="2"/>
  <c r="K1366" i="2"/>
  <c r="M1366" i="2" s="1"/>
  <c r="N1366" i="2" s="1"/>
  <c r="F1366" i="2" s="1"/>
  <c r="K1368" i="2"/>
  <c r="M1368" i="2" s="1"/>
  <c r="N1368" i="2" s="1"/>
  <c r="F1368" i="2" s="1"/>
  <c r="K1369" i="2"/>
  <c r="M1369" i="2" s="1"/>
  <c r="N1369" i="2" s="1"/>
  <c r="F1369" i="2" s="1"/>
  <c r="K1370" i="2"/>
  <c r="M1370" i="2" s="1"/>
  <c r="N1370" i="2" s="1"/>
  <c r="F1370" i="2" s="1"/>
  <c r="K1372" i="2"/>
  <c r="M1372" i="2" s="1"/>
  <c r="N1372" i="2" s="1"/>
  <c r="F1372" i="2" s="1"/>
  <c r="K1373" i="2"/>
  <c r="M1373" i="2" s="1"/>
  <c r="N1373" i="2" s="1"/>
  <c r="F1373" i="2" s="1"/>
  <c r="K1374" i="2"/>
  <c r="M1374" i="2" s="1"/>
  <c r="N1374" i="2" s="1"/>
  <c r="F1374" i="2" s="1"/>
  <c r="K1376" i="2"/>
  <c r="M1376" i="2" s="1"/>
  <c r="N1376" i="2" s="1"/>
  <c r="F1376" i="2" s="1"/>
  <c r="K1377" i="2"/>
  <c r="M1377" i="2" s="1"/>
  <c r="N1377" i="2" s="1"/>
  <c r="F1377" i="2" s="1"/>
  <c r="K1378" i="2"/>
  <c r="M1378" i="2" s="1"/>
  <c r="N1378" i="2" s="1"/>
  <c r="F1378" i="2" s="1"/>
  <c r="K1380" i="2"/>
  <c r="M1380" i="2" s="1"/>
  <c r="N1380" i="2" s="1"/>
  <c r="F1380" i="2" s="1"/>
  <c r="K1381" i="2"/>
  <c r="M1381" i="2" s="1"/>
  <c r="N1381" i="2" s="1"/>
  <c r="F1381" i="2" s="1"/>
  <c r="K1382" i="2"/>
  <c r="M1382" i="2" s="1"/>
  <c r="N1382" i="2" s="1"/>
  <c r="F1382" i="2" s="1"/>
  <c r="K1384" i="2"/>
  <c r="M1384" i="2" s="1"/>
  <c r="N1384" i="2" s="1"/>
  <c r="F1384" i="2" s="1"/>
  <c r="K1385" i="2"/>
  <c r="M1385" i="2" s="1"/>
  <c r="N1385" i="2" s="1"/>
  <c r="F1385" i="2" s="1"/>
  <c r="K1386" i="2"/>
  <c r="M1386" i="2" s="1"/>
  <c r="N1386" i="2" s="1"/>
  <c r="F1386" i="2" s="1"/>
  <c r="K1388" i="2"/>
  <c r="M1388" i="2" s="1"/>
  <c r="N1388" i="2" s="1"/>
  <c r="F1388" i="2" s="1"/>
  <c r="K1389" i="2"/>
  <c r="M1389" i="2" s="1"/>
  <c r="N1389" i="2" s="1"/>
  <c r="F1389" i="2" s="1"/>
  <c r="K1390" i="2"/>
  <c r="M1390" i="2" s="1"/>
  <c r="N1390" i="2" s="1"/>
  <c r="F1390" i="2" s="1"/>
  <c r="K1392" i="2"/>
  <c r="M1392" i="2" s="1"/>
  <c r="N1392" i="2" s="1"/>
  <c r="F1392" i="2" s="1"/>
  <c r="K1393" i="2"/>
  <c r="M1393" i="2" s="1"/>
  <c r="N1393" i="2" s="1"/>
  <c r="F1393" i="2" s="1"/>
  <c r="K1394" i="2"/>
  <c r="M1394" i="2" s="1"/>
  <c r="N1394" i="2" s="1"/>
  <c r="F1394" i="2" s="1"/>
  <c r="K1396" i="2"/>
  <c r="M1396" i="2" s="1"/>
  <c r="N1396" i="2" s="1"/>
  <c r="F1396" i="2" s="1"/>
  <c r="K1397" i="2"/>
  <c r="M1397" i="2" s="1"/>
  <c r="N1397" i="2" s="1"/>
  <c r="F1397" i="2" s="1"/>
  <c r="K1398" i="2"/>
  <c r="M1398" i="2" s="1"/>
  <c r="N1398" i="2" s="1"/>
  <c r="F1398" i="2" s="1"/>
  <c r="K1400" i="2"/>
  <c r="M1400" i="2" s="1"/>
  <c r="N1400" i="2" s="1"/>
  <c r="F1400" i="2" s="1"/>
  <c r="K1401" i="2"/>
  <c r="M1401" i="2" s="1"/>
  <c r="N1401" i="2" s="1"/>
  <c r="F1401" i="2" s="1"/>
  <c r="K1402" i="2"/>
  <c r="M1402" i="2" s="1"/>
  <c r="N1402" i="2" s="1"/>
  <c r="F1402" i="2" s="1"/>
  <c r="K1404" i="2"/>
  <c r="M1404" i="2" s="1"/>
  <c r="N1404" i="2" s="1"/>
  <c r="F1404" i="2" s="1"/>
  <c r="K1405" i="2"/>
  <c r="M1405" i="2" s="1"/>
  <c r="N1405" i="2" s="1"/>
  <c r="F1405" i="2" s="1"/>
  <c r="K1406" i="2"/>
  <c r="M1406" i="2" s="1"/>
  <c r="N1406" i="2" s="1"/>
  <c r="F1406" i="2" s="1"/>
  <c r="K1408" i="2"/>
  <c r="M1408" i="2" s="1"/>
  <c r="N1408" i="2" s="1"/>
  <c r="F1408" i="2" s="1"/>
  <c r="K1409" i="2"/>
  <c r="M1409" i="2" s="1"/>
  <c r="N1409" i="2" s="1"/>
  <c r="F1409" i="2" s="1"/>
  <c r="K1410" i="2"/>
  <c r="M1410" i="2" s="1"/>
  <c r="N1410" i="2" s="1"/>
  <c r="F1410" i="2" s="1"/>
  <c r="K1412" i="2"/>
  <c r="M1412" i="2" s="1"/>
  <c r="N1412" i="2" s="1"/>
  <c r="F1412" i="2" s="1"/>
  <c r="K1413" i="2"/>
  <c r="M1413" i="2" s="1"/>
  <c r="N1413" i="2" s="1"/>
  <c r="F1413" i="2" s="1"/>
  <c r="K1414" i="2"/>
  <c r="M1414" i="2" s="1"/>
  <c r="N1414" i="2" s="1"/>
  <c r="F1414" i="2" s="1"/>
  <c r="K1416" i="2"/>
  <c r="M1416" i="2" s="1"/>
  <c r="N1416" i="2" s="1"/>
  <c r="F1416" i="2" s="1"/>
  <c r="K1417" i="2"/>
  <c r="M1417" i="2" s="1"/>
  <c r="N1417" i="2" s="1"/>
  <c r="F1417" i="2" s="1"/>
  <c r="K1418" i="2"/>
  <c r="M1418" i="2" s="1"/>
  <c r="N1418" i="2" s="1"/>
  <c r="F1418" i="2" s="1"/>
  <c r="K1420" i="2"/>
  <c r="M1420" i="2" s="1"/>
  <c r="N1420" i="2" s="1"/>
  <c r="F1420" i="2" s="1"/>
  <c r="K1421" i="2"/>
  <c r="M1421" i="2" s="1"/>
  <c r="N1421" i="2" s="1"/>
  <c r="F1421" i="2" s="1"/>
  <c r="K1422" i="2"/>
  <c r="M1422" i="2" s="1"/>
  <c r="N1422" i="2" s="1"/>
  <c r="F1422" i="2" s="1"/>
  <c r="K1424" i="2"/>
  <c r="M1424" i="2" s="1"/>
  <c r="N1424" i="2" s="1"/>
  <c r="F1424" i="2" s="1"/>
  <c r="K1425" i="2"/>
  <c r="M1425" i="2" s="1"/>
  <c r="N1425" i="2" s="1"/>
  <c r="F1425" i="2" s="1"/>
  <c r="K1426" i="2"/>
  <c r="M1426" i="2" s="1"/>
  <c r="N1426" i="2" s="1"/>
  <c r="F1426" i="2" s="1"/>
  <c r="K1428" i="2"/>
  <c r="M1428" i="2" s="1"/>
  <c r="N1428" i="2" s="1"/>
  <c r="F1428" i="2" s="1"/>
  <c r="K1429" i="2"/>
  <c r="M1429" i="2" s="1"/>
  <c r="N1429" i="2" s="1"/>
  <c r="F1429" i="2" s="1"/>
  <c r="K1430" i="2"/>
  <c r="M1430" i="2" s="1"/>
  <c r="N1430" i="2" s="1"/>
  <c r="F1430" i="2" s="1"/>
  <c r="K1432" i="2"/>
  <c r="M1432" i="2" s="1"/>
  <c r="N1432" i="2" s="1"/>
  <c r="F1432" i="2" s="1"/>
  <c r="K1433" i="2"/>
  <c r="M1433" i="2" s="1"/>
  <c r="N1433" i="2" s="1"/>
  <c r="F1433" i="2" s="1"/>
  <c r="K1434" i="2"/>
  <c r="M1434" i="2" s="1"/>
  <c r="N1434" i="2" s="1"/>
  <c r="F1434" i="2" s="1"/>
  <c r="K1436" i="2"/>
  <c r="M1436" i="2" s="1"/>
  <c r="N1436" i="2" s="1"/>
  <c r="F1436" i="2" s="1"/>
  <c r="K1437" i="2"/>
  <c r="M1437" i="2" s="1"/>
  <c r="N1437" i="2" s="1"/>
  <c r="F1437" i="2" s="1"/>
  <c r="K1438" i="2"/>
  <c r="M1438" i="2" s="1"/>
  <c r="N1438" i="2" s="1"/>
  <c r="F1438" i="2" s="1"/>
  <c r="K1440" i="2"/>
  <c r="M1440" i="2" s="1"/>
  <c r="N1440" i="2" s="1"/>
  <c r="F1440" i="2" s="1"/>
  <c r="K1441" i="2"/>
  <c r="M1441" i="2" s="1"/>
  <c r="N1441" i="2" s="1"/>
  <c r="F1441" i="2" s="1"/>
  <c r="K1442" i="2"/>
  <c r="M1442" i="2" s="1"/>
  <c r="N1442" i="2" s="1"/>
  <c r="F1442" i="2" s="1"/>
  <c r="K1444" i="2"/>
  <c r="M1444" i="2" s="1"/>
  <c r="N1444" i="2" s="1"/>
  <c r="F1444" i="2" s="1"/>
  <c r="K1445" i="2"/>
  <c r="K1446" i="2"/>
  <c r="M1446" i="2" s="1"/>
  <c r="N1446" i="2" s="1"/>
  <c r="F1446" i="2" s="1"/>
  <c r="K1448" i="2"/>
  <c r="M1448" i="2" s="1"/>
  <c r="N1448" i="2" s="1"/>
  <c r="F1448" i="2" s="1"/>
  <c r="K1449" i="2"/>
  <c r="M1449" i="2" s="1"/>
  <c r="N1449" i="2" s="1"/>
  <c r="F1449" i="2" s="1"/>
  <c r="K1450" i="2"/>
  <c r="M1450" i="2" s="1"/>
  <c r="N1450" i="2" s="1"/>
  <c r="F1450" i="2" s="1"/>
  <c r="K1452" i="2"/>
  <c r="M1452" i="2" s="1"/>
  <c r="N1452" i="2" s="1"/>
  <c r="F1452" i="2" s="1"/>
  <c r="K1453" i="2"/>
  <c r="M1453" i="2" s="1"/>
  <c r="N1453" i="2" s="1"/>
  <c r="F1453" i="2" s="1"/>
  <c r="K1454" i="2"/>
  <c r="M1454" i="2" s="1"/>
  <c r="N1454" i="2" s="1"/>
  <c r="F1454" i="2" s="1"/>
  <c r="K1456" i="2"/>
  <c r="M1456" i="2" s="1"/>
  <c r="N1456" i="2" s="1"/>
  <c r="F1456" i="2" s="1"/>
  <c r="K1457" i="2"/>
  <c r="M1457" i="2" s="1"/>
  <c r="N1457" i="2" s="1"/>
  <c r="F1457" i="2" s="1"/>
  <c r="K1458" i="2"/>
  <c r="M1458" i="2" s="1"/>
  <c r="N1458" i="2" s="1"/>
  <c r="F1458" i="2" s="1"/>
  <c r="K1460" i="2"/>
  <c r="M1460" i="2" s="1"/>
  <c r="N1460" i="2" s="1"/>
  <c r="F1460" i="2" s="1"/>
  <c r="K1461" i="2"/>
  <c r="M1461" i="2" s="1"/>
  <c r="N1461" i="2" s="1"/>
  <c r="F1461" i="2" s="1"/>
  <c r="K1462" i="2"/>
  <c r="M1462" i="2" s="1"/>
  <c r="N1462" i="2" s="1"/>
  <c r="F1462" i="2" s="1"/>
  <c r="K1464" i="2"/>
  <c r="M1464" i="2" s="1"/>
  <c r="N1464" i="2" s="1"/>
  <c r="F1464" i="2" s="1"/>
  <c r="K1465" i="2"/>
  <c r="M1465" i="2" s="1"/>
  <c r="N1465" i="2" s="1"/>
  <c r="F1465" i="2" s="1"/>
  <c r="K1466" i="2"/>
  <c r="M1466" i="2" s="1"/>
  <c r="N1466" i="2" s="1"/>
  <c r="F1466" i="2" s="1"/>
  <c r="K1468" i="2"/>
  <c r="M1468" i="2" s="1"/>
  <c r="N1468" i="2" s="1"/>
  <c r="F1468" i="2" s="1"/>
  <c r="K1469" i="2"/>
  <c r="M1469" i="2" s="1"/>
  <c r="N1469" i="2" s="1"/>
  <c r="F1469" i="2" s="1"/>
  <c r="K1470" i="2"/>
  <c r="M1470" i="2" s="1"/>
  <c r="N1470" i="2" s="1"/>
  <c r="F1470" i="2" s="1"/>
  <c r="K1472" i="2"/>
  <c r="M1472" i="2" s="1"/>
  <c r="N1472" i="2" s="1"/>
  <c r="F1472" i="2" s="1"/>
  <c r="K1473" i="2"/>
  <c r="M1473" i="2" s="1"/>
  <c r="N1473" i="2" s="1"/>
  <c r="F1473" i="2" s="1"/>
  <c r="K1474" i="2"/>
  <c r="M1474" i="2" s="1"/>
  <c r="N1474" i="2" s="1"/>
  <c r="F1474" i="2" s="1"/>
  <c r="K1476" i="2"/>
  <c r="M1476" i="2" s="1"/>
  <c r="N1476" i="2" s="1"/>
  <c r="F1476" i="2" s="1"/>
  <c r="K1477" i="2"/>
  <c r="M1477" i="2" s="1"/>
  <c r="N1477" i="2" s="1"/>
  <c r="F1477" i="2" s="1"/>
  <c r="K1478" i="2"/>
  <c r="M1478" i="2" s="1"/>
  <c r="N1478" i="2" s="1"/>
  <c r="F1478" i="2" s="1"/>
  <c r="K1480" i="2"/>
  <c r="M1480" i="2" s="1"/>
  <c r="N1480" i="2" s="1"/>
  <c r="F1480" i="2" s="1"/>
  <c r="K1481" i="2"/>
  <c r="M1481" i="2" s="1"/>
  <c r="N1481" i="2" s="1"/>
  <c r="F1481" i="2" s="1"/>
  <c r="K1482" i="2"/>
  <c r="M1482" i="2" s="1"/>
  <c r="N1482" i="2" s="1"/>
  <c r="F1482" i="2" s="1"/>
  <c r="K1484" i="2"/>
  <c r="M1484" i="2" s="1"/>
  <c r="N1484" i="2" s="1"/>
  <c r="F1484" i="2" s="1"/>
  <c r="K1485" i="2"/>
  <c r="M1485" i="2" s="1"/>
  <c r="N1485" i="2" s="1"/>
  <c r="F1485" i="2" s="1"/>
  <c r="K1486" i="2"/>
  <c r="M1486" i="2" s="1"/>
  <c r="N1486" i="2" s="1"/>
  <c r="F1486" i="2" s="1"/>
  <c r="K1488" i="2"/>
  <c r="M1488" i="2" s="1"/>
  <c r="N1488" i="2" s="1"/>
  <c r="F1488" i="2" s="1"/>
  <c r="K1489" i="2"/>
  <c r="M1489" i="2" s="1"/>
  <c r="N1489" i="2" s="1"/>
  <c r="F1489" i="2" s="1"/>
  <c r="K1490" i="2"/>
  <c r="M1490" i="2" s="1"/>
  <c r="N1490" i="2" s="1"/>
  <c r="F1490" i="2" s="1"/>
  <c r="K1492" i="2"/>
  <c r="M1492" i="2" s="1"/>
  <c r="N1492" i="2" s="1"/>
  <c r="F1492" i="2" s="1"/>
  <c r="K1493" i="2"/>
  <c r="M1493" i="2" s="1"/>
  <c r="N1493" i="2" s="1"/>
  <c r="F1493" i="2" s="1"/>
  <c r="K1494" i="2"/>
  <c r="M1494" i="2" s="1"/>
  <c r="N1494" i="2" s="1"/>
  <c r="F1494" i="2" s="1"/>
  <c r="K1496" i="2"/>
  <c r="M1496" i="2" s="1"/>
  <c r="N1496" i="2" s="1"/>
  <c r="F1496" i="2" s="1"/>
  <c r="K1497" i="2"/>
  <c r="M1497" i="2" s="1"/>
  <c r="N1497" i="2" s="1"/>
  <c r="F1497" i="2" s="1"/>
  <c r="K1498" i="2"/>
  <c r="M1498" i="2" s="1"/>
  <c r="N1498" i="2" s="1"/>
  <c r="F1498" i="2" s="1"/>
  <c r="K1500" i="2"/>
  <c r="M1500" i="2" s="1"/>
  <c r="N1500" i="2" s="1"/>
  <c r="F1500" i="2" s="1"/>
  <c r="K1501" i="2"/>
  <c r="M1501" i="2" s="1"/>
  <c r="N1501" i="2" s="1"/>
  <c r="F1501" i="2" s="1"/>
  <c r="K1502" i="2"/>
  <c r="M1502" i="2" s="1"/>
  <c r="N1502" i="2" s="1"/>
  <c r="F1502" i="2" s="1"/>
  <c r="K1504" i="2"/>
  <c r="M1504" i="2" s="1"/>
  <c r="N1504" i="2" s="1"/>
  <c r="F1504" i="2" s="1"/>
  <c r="K1505" i="2"/>
  <c r="M1505" i="2" s="1"/>
  <c r="N1505" i="2" s="1"/>
  <c r="F1505" i="2" s="1"/>
  <c r="K1506" i="2"/>
  <c r="M1506" i="2" s="1"/>
  <c r="N1506" i="2" s="1"/>
  <c r="F1506" i="2" s="1"/>
  <c r="K1508" i="2"/>
  <c r="M1508" i="2" s="1"/>
  <c r="N1508" i="2" s="1"/>
  <c r="F1508" i="2" s="1"/>
  <c r="K1509" i="2"/>
  <c r="M1509" i="2" s="1"/>
  <c r="N1509" i="2" s="1"/>
  <c r="F1509" i="2" s="1"/>
  <c r="K1510" i="2"/>
  <c r="M1510" i="2" s="1"/>
  <c r="N1510" i="2" s="1"/>
  <c r="F1510" i="2" s="1"/>
  <c r="K1512" i="2"/>
  <c r="M1512" i="2" s="1"/>
  <c r="N1512" i="2" s="1"/>
  <c r="F1512" i="2" s="1"/>
  <c r="K1513" i="2"/>
  <c r="M1513" i="2" s="1"/>
  <c r="N1513" i="2" s="1"/>
  <c r="F1513" i="2" s="1"/>
  <c r="K1514" i="2"/>
  <c r="M1514" i="2" s="1"/>
  <c r="N1514" i="2" s="1"/>
  <c r="F1514" i="2" s="1"/>
  <c r="K1516" i="2"/>
  <c r="M1516" i="2" s="1"/>
  <c r="N1516" i="2" s="1"/>
  <c r="F1516" i="2" s="1"/>
  <c r="K1517" i="2"/>
  <c r="M1517" i="2" s="1"/>
  <c r="N1517" i="2" s="1"/>
  <c r="F1517" i="2" s="1"/>
  <c r="K1518" i="2"/>
  <c r="M1518" i="2" s="1"/>
  <c r="N1518" i="2" s="1"/>
  <c r="F1518" i="2" s="1"/>
  <c r="K1520" i="2"/>
  <c r="M1520" i="2" s="1"/>
  <c r="N1520" i="2" s="1"/>
  <c r="F1520" i="2" s="1"/>
  <c r="K1521" i="2"/>
  <c r="M1521" i="2" s="1"/>
  <c r="N1521" i="2" s="1"/>
  <c r="F1521" i="2" s="1"/>
  <c r="K1522" i="2"/>
  <c r="M1522" i="2" s="1"/>
  <c r="N1522" i="2" s="1"/>
  <c r="F1522" i="2" s="1"/>
  <c r="K1524" i="2"/>
  <c r="M1524" i="2" s="1"/>
  <c r="N1524" i="2" s="1"/>
  <c r="F1524" i="2" s="1"/>
  <c r="K1525" i="2"/>
  <c r="M1525" i="2" s="1"/>
  <c r="N1525" i="2" s="1"/>
  <c r="F1525" i="2" s="1"/>
  <c r="K1526" i="2"/>
  <c r="M1526" i="2" s="1"/>
  <c r="N1526" i="2" s="1"/>
  <c r="F1526" i="2" s="1"/>
  <c r="K1528" i="2"/>
  <c r="M1528" i="2" s="1"/>
  <c r="N1528" i="2" s="1"/>
  <c r="F1528" i="2" s="1"/>
  <c r="K1529" i="2"/>
  <c r="M1529" i="2" s="1"/>
  <c r="N1529" i="2" s="1"/>
  <c r="F1529" i="2" s="1"/>
  <c r="K1530" i="2"/>
  <c r="M1530" i="2" s="1"/>
  <c r="N1530" i="2" s="1"/>
  <c r="F1530" i="2" s="1"/>
  <c r="K1532" i="2"/>
  <c r="M1532" i="2" s="1"/>
  <c r="N1532" i="2" s="1"/>
  <c r="F1532" i="2" s="1"/>
  <c r="K1533" i="2"/>
  <c r="K1534" i="2"/>
  <c r="M1534" i="2" s="1"/>
  <c r="N1534" i="2" s="1"/>
  <c r="F1534" i="2" s="1"/>
  <c r="K1536" i="2"/>
  <c r="M1536" i="2" s="1"/>
  <c r="N1536" i="2" s="1"/>
  <c r="F1536" i="2" s="1"/>
  <c r="K1537" i="2"/>
  <c r="M1537" i="2" s="1"/>
  <c r="N1537" i="2" s="1"/>
  <c r="F1537" i="2" s="1"/>
  <c r="K1538" i="2"/>
  <c r="M1538" i="2" s="1"/>
  <c r="N1538" i="2" s="1"/>
  <c r="F1538" i="2" s="1"/>
  <c r="K1540" i="2"/>
  <c r="M1540" i="2" s="1"/>
  <c r="N1540" i="2" s="1"/>
  <c r="F1540" i="2" s="1"/>
  <c r="K1541" i="2"/>
  <c r="M1541" i="2" s="1"/>
  <c r="N1541" i="2" s="1"/>
  <c r="F1541" i="2" s="1"/>
  <c r="K1542" i="2"/>
  <c r="M1542" i="2" s="1"/>
  <c r="N1542" i="2" s="1"/>
  <c r="F1542" i="2" s="1"/>
  <c r="K1544" i="2"/>
  <c r="M1544" i="2" s="1"/>
  <c r="N1544" i="2" s="1"/>
  <c r="F1544" i="2" s="1"/>
  <c r="K1545" i="2"/>
  <c r="M1545" i="2" s="1"/>
  <c r="N1545" i="2" s="1"/>
  <c r="F1545" i="2" s="1"/>
  <c r="K1546" i="2"/>
  <c r="M1546" i="2" s="1"/>
  <c r="N1546" i="2" s="1"/>
  <c r="F1546" i="2" s="1"/>
  <c r="K1548" i="2"/>
  <c r="M1548" i="2" s="1"/>
  <c r="N1548" i="2" s="1"/>
  <c r="F1548" i="2" s="1"/>
  <c r="K1549" i="2"/>
  <c r="M1549" i="2" s="1"/>
  <c r="N1549" i="2" s="1"/>
  <c r="F1549" i="2" s="1"/>
  <c r="K1550" i="2"/>
  <c r="M1550" i="2" s="1"/>
  <c r="N1550" i="2" s="1"/>
  <c r="F1550" i="2" s="1"/>
  <c r="K1552" i="2"/>
  <c r="M1552" i="2" s="1"/>
  <c r="N1552" i="2" s="1"/>
  <c r="F1552" i="2" s="1"/>
  <c r="K1553" i="2"/>
  <c r="M1553" i="2" s="1"/>
  <c r="N1553" i="2" s="1"/>
  <c r="F1553" i="2" s="1"/>
  <c r="K1554" i="2"/>
  <c r="M1554" i="2" s="1"/>
  <c r="N1554" i="2" s="1"/>
  <c r="F1554" i="2" s="1"/>
  <c r="K1556" i="2"/>
  <c r="M1556" i="2" s="1"/>
  <c r="N1556" i="2" s="1"/>
  <c r="F1556" i="2" s="1"/>
  <c r="K1557" i="2"/>
  <c r="M1557" i="2" s="1"/>
  <c r="N1557" i="2" s="1"/>
  <c r="F1557" i="2" s="1"/>
  <c r="K1558" i="2"/>
  <c r="M1558" i="2" s="1"/>
  <c r="N1558" i="2" s="1"/>
  <c r="F1558" i="2" s="1"/>
  <c r="K1560" i="2"/>
  <c r="M1560" i="2" s="1"/>
  <c r="N1560" i="2" s="1"/>
  <c r="F1560" i="2" s="1"/>
  <c r="K1561" i="2"/>
  <c r="M1561" i="2" s="1"/>
  <c r="N1561" i="2" s="1"/>
  <c r="F1561" i="2" s="1"/>
  <c r="K1562" i="2"/>
  <c r="M1562" i="2" s="1"/>
  <c r="N1562" i="2" s="1"/>
  <c r="F1562" i="2" s="1"/>
  <c r="K1564" i="2"/>
  <c r="M1564" i="2" s="1"/>
  <c r="N1564" i="2" s="1"/>
  <c r="F1564" i="2" s="1"/>
  <c r="K1565" i="2"/>
  <c r="M1565" i="2" s="1"/>
  <c r="N1565" i="2" s="1"/>
  <c r="F1565" i="2" s="1"/>
  <c r="K1566" i="2"/>
  <c r="M1566" i="2" s="1"/>
  <c r="N1566" i="2" s="1"/>
  <c r="F1566" i="2" s="1"/>
  <c r="K1568" i="2"/>
  <c r="M1568" i="2" s="1"/>
  <c r="N1568" i="2" s="1"/>
  <c r="F1568" i="2" s="1"/>
  <c r="K1569" i="2"/>
  <c r="M1569" i="2" s="1"/>
  <c r="N1569" i="2" s="1"/>
  <c r="F1569" i="2" s="1"/>
  <c r="K1570" i="2"/>
  <c r="M1570" i="2" s="1"/>
  <c r="N1570" i="2" s="1"/>
  <c r="F1570" i="2" s="1"/>
  <c r="K1572" i="2"/>
  <c r="M1572" i="2" s="1"/>
  <c r="N1572" i="2" s="1"/>
  <c r="F1572" i="2" s="1"/>
  <c r="K1573" i="2"/>
  <c r="M1573" i="2" s="1"/>
  <c r="N1573" i="2" s="1"/>
  <c r="F1573" i="2" s="1"/>
  <c r="K1574" i="2"/>
  <c r="M1574" i="2" s="1"/>
  <c r="N1574" i="2" s="1"/>
  <c r="F1574" i="2" s="1"/>
  <c r="K1576" i="2"/>
  <c r="M1576" i="2" s="1"/>
  <c r="N1576" i="2" s="1"/>
  <c r="F1576" i="2" s="1"/>
  <c r="K1577" i="2"/>
  <c r="M1577" i="2" s="1"/>
  <c r="N1577" i="2" s="1"/>
  <c r="F1577" i="2" s="1"/>
  <c r="K1578" i="2"/>
  <c r="M1578" i="2" s="1"/>
  <c r="N1578" i="2" s="1"/>
  <c r="F1578" i="2" s="1"/>
  <c r="K1580" i="2"/>
  <c r="M1580" i="2" s="1"/>
  <c r="N1580" i="2" s="1"/>
  <c r="F1580" i="2" s="1"/>
  <c r="K1581" i="2"/>
  <c r="M1581" i="2" s="1"/>
  <c r="N1581" i="2" s="1"/>
  <c r="F1581" i="2" s="1"/>
  <c r="K1582" i="2"/>
  <c r="M1582" i="2" s="1"/>
  <c r="N1582" i="2" s="1"/>
  <c r="F1582" i="2" s="1"/>
  <c r="K1584" i="2"/>
  <c r="M1584" i="2" s="1"/>
  <c r="N1584" i="2" s="1"/>
  <c r="F1584" i="2" s="1"/>
  <c r="K1585" i="2"/>
  <c r="M1585" i="2" s="1"/>
  <c r="N1585" i="2" s="1"/>
  <c r="F1585" i="2" s="1"/>
  <c r="K1586" i="2"/>
  <c r="M1586" i="2" s="1"/>
  <c r="N1586" i="2" s="1"/>
  <c r="F1586" i="2" s="1"/>
  <c r="K1588" i="2"/>
  <c r="M1588" i="2" s="1"/>
  <c r="N1588" i="2" s="1"/>
  <c r="F1588" i="2" s="1"/>
  <c r="K1589" i="2"/>
  <c r="M1589" i="2" s="1"/>
  <c r="N1589" i="2" s="1"/>
  <c r="F1589" i="2" s="1"/>
  <c r="K1590" i="2"/>
  <c r="M1590" i="2" s="1"/>
  <c r="N1590" i="2" s="1"/>
  <c r="F1590" i="2" s="1"/>
  <c r="K1592" i="2"/>
  <c r="M1592" i="2" s="1"/>
  <c r="N1592" i="2" s="1"/>
  <c r="F1592" i="2" s="1"/>
  <c r="K1593" i="2"/>
  <c r="M1593" i="2" s="1"/>
  <c r="N1593" i="2" s="1"/>
  <c r="F1593" i="2" s="1"/>
  <c r="K1594" i="2"/>
  <c r="M1594" i="2" s="1"/>
  <c r="N1594" i="2" s="1"/>
  <c r="F1594" i="2" s="1"/>
  <c r="K1596" i="2"/>
  <c r="M1596" i="2" s="1"/>
  <c r="N1596" i="2" s="1"/>
  <c r="F1596" i="2" s="1"/>
  <c r="K1597" i="2"/>
  <c r="M1597" i="2" s="1"/>
  <c r="N1597" i="2" s="1"/>
  <c r="F1597" i="2" s="1"/>
  <c r="K1598" i="2"/>
  <c r="M1598" i="2" s="1"/>
  <c r="N1598" i="2" s="1"/>
  <c r="F1598" i="2" s="1"/>
  <c r="K1600" i="2"/>
  <c r="M1600" i="2" s="1"/>
  <c r="N1600" i="2" s="1"/>
  <c r="F1600" i="2" s="1"/>
  <c r="K1601" i="2"/>
  <c r="M1601" i="2" s="1"/>
  <c r="N1601" i="2" s="1"/>
  <c r="F1601" i="2" s="1"/>
  <c r="K1602" i="2"/>
  <c r="M1602" i="2" s="1"/>
  <c r="N1602" i="2" s="1"/>
  <c r="F1602" i="2" s="1"/>
  <c r="K1604" i="2"/>
  <c r="M1604" i="2" s="1"/>
  <c r="N1604" i="2" s="1"/>
  <c r="F1604" i="2" s="1"/>
  <c r="K1605" i="2"/>
  <c r="M1605" i="2" s="1"/>
  <c r="N1605" i="2" s="1"/>
  <c r="F1605" i="2" s="1"/>
  <c r="K1606" i="2"/>
  <c r="M1606" i="2" s="1"/>
  <c r="N1606" i="2" s="1"/>
  <c r="F1606" i="2" s="1"/>
  <c r="K1608" i="2"/>
  <c r="M1608" i="2" s="1"/>
  <c r="N1608" i="2" s="1"/>
  <c r="F1608" i="2" s="1"/>
  <c r="K1609" i="2"/>
  <c r="K1610" i="2"/>
  <c r="M1610" i="2" s="1"/>
  <c r="N1610" i="2" s="1"/>
  <c r="F1610" i="2" s="1"/>
  <c r="K1612" i="2"/>
  <c r="M1612" i="2" s="1"/>
  <c r="N1612" i="2" s="1"/>
  <c r="F1612" i="2" s="1"/>
  <c r="K1613" i="2"/>
  <c r="M1613" i="2" s="1"/>
  <c r="N1613" i="2" s="1"/>
  <c r="F1613" i="2" s="1"/>
  <c r="K1614" i="2"/>
  <c r="M1614" i="2" s="1"/>
  <c r="N1614" i="2" s="1"/>
  <c r="F1614" i="2" s="1"/>
  <c r="K1616" i="2"/>
  <c r="M1616" i="2" s="1"/>
  <c r="N1616" i="2" s="1"/>
  <c r="F1616" i="2" s="1"/>
  <c r="K1617" i="2"/>
  <c r="M1617" i="2" s="1"/>
  <c r="N1617" i="2" s="1"/>
  <c r="F1617" i="2" s="1"/>
  <c r="K1618" i="2"/>
  <c r="M1618" i="2" s="1"/>
  <c r="N1618" i="2" s="1"/>
  <c r="F1618" i="2" s="1"/>
  <c r="K1620" i="2"/>
  <c r="M1620" i="2" s="1"/>
  <c r="N1620" i="2" s="1"/>
  <c r="F1620" i="2" s="1"/>
  <c r="K1621" i="2"/>
  <c r="M1621" i="2" s="1"/>
  <c r="N1621" i="2" s="1"/>
  <c r="F1621" i="2" s="1"/>
  <c r="K1622" i="2"/>
  <c r="M1622" i="2" s="1"/>
  <c r="N1622" i="2" s="1"/>
  <c r="F1622" i="2" s="1"/>
  <c r="K1624" i="2"/>
  <c r="M1624" i="2" s="1"/>
  <c r="N1624" i="2" s="1"/>
  <c r="F1624" i="2" s="1"/>
  <c r="K1625" i="2"/>
  <c r="M1625" i="2" s="1"/>
  <c r="N1625" i="2" s="1"/>
  <c r="F1625" i="2" s="1"/>
  <c r="K1626" i="2"/>
  <c r="M1626" i="2" s="1"/>
  <c r="N1626" i="2" s="1"/>
  <c r="F1626" i="2" s="1"/>
  <c r="K1628" i="2"/>
  <c r="M1628" i="2" s="1"/>
  <c r="N1628" i="2" s="1"/>
  <c r="F1628" i="2" s="1"/>
  <c r="K1629" i="2"/>
  <c r="M1629" i="2" s="1"/>
  <c r="N1629" i="2" s="1"/>
  <c r="F1629" i="2" s="1"/>
  <c r="K1630" i="2"/>
  <c r="M1630" i="2" s="1"/>
  <c r="N1630" i="2" s="1"/>
  <c r="F1630" i="2" s="1"/>
  <c r="K1632" i="2"/>
  <c r="M1632" i="2" s="1"/>
  <c r="N1632" i="2" s="1"/>
  <c r="F1632" i="2" s="1"/>
  <c r="K1633" i="2"/>
  <c r="M1633" i="2" s="1"/>
  <c r="N1633" i="2" s="1"/>
  <c r="F1633" i="2" s="1"/>
  <c r="K1634" i="2"/>
  <c r="M1634" i="2" s="1"/>
  <c r="N1634" i="2" s="1"/>
  <c r="F1634" i="2" s="1"/>
  <c r="K1636" i="2"/>
  <c r="M1636" i="2" s="1"/>
  <c r="N1636" i="2" s="1"/>
  <c r="F1636" i="2" s="1"/>
  <c r="K1637" i="2"/>
  <c r="K1638" i="2"/>
  <c r="M1638" i="2" s="1"/>
  <c r="N1638" i="2" s="1"/>
  <c r="F1638" i="2" s="1"/>
  <c r="K1640" i="2"/>
  <c r="M1640" i="2" s="1"/>
  <c r="N1640" i="2" s="1"/>
  <c r="F1640" i="2" s="1"/>
  <c r="K1641" i="2"/>
  <c r="M1641" i="2" s="1"/>
  <c r="N1641" i="2" s="1"/>
  <c r="F1641" i="2" s="1"/>
  <c r="K1642" i="2"/>
  <c r="M1642" i="2" s="1"/>
  <c r="N1642" i="2" s="1"/>
  <c r="F1642" i="2" s="1"/>
  <c r="K1644" i="2"/>
  <c r="M1644" i="2" s="1"/>
  <c r="N1644" i="2" s="1"/>
  <c r="F1644" i="2" s="1"/>
  <c r="K1645" i="2"/>
  <c r="M1645" i="2" s="1"/>
  <c r="N1645" i="2" s="1"/>
  <c r="F1645" i="2" s="1"/>
  <c r="K1646" i="2"/>
  <c r="M1646" i="2" s="1"/>
  <c r="N1646" i="2" s="1"/>
  <c r="F1646" i="2" s="1"/>
  <c r="K1648" i="2"/>
  <c r="M1648" i="2" s="1"/>
  <c r="N1648" i="2" s="1"/>
  <c r="F1648" i="2" s="1"/>
  <c r="K1649" i="2"/>
  <c r="M1649" i="2" s="1"/>
  <c r="N1649" i="2" s="1"/>
  <c r="F1649" i="2" s="1"/>
  <c r="K1650" i="2"/>
  <c r="M1650" i="2" s="1"/>
  <c r="N1650" i="2" s="1"/>
  <c r="F1650" i="2" s="1"/>
  <c r="K1652" i="2"/>
  <c r="M1652" i="2" s="1"/>
  <c r="N1652" i="2" s="1"/>
  <c r="F1652" i="2" s="1"/>
  <c r="K1653" i="2"/>
  <c r="M1653" i="2" s="1"/>
  <c r="N1653" i="2" s="1"/>
  <c r="F1653" i="2" s="1"/>
  <c r="K1654" i="2"/>
  <c r="M1654" i="2" s="1"/>
  <c r="N1654" i="2" s="1"/>
  <c r="F1654" i="2" s="1"/>
  <c r="K1656" i="2"/>
  <c r="M1656" i="2" s="1"/>
  <c r="N1656" i="2" s="1"/>
  <c r="F1656" i="2" s="1"/>
  <c r="K1657" i="2"/>
  <c r="M1657" i="2" s="1"/>
  <c r="N1657" i="2" s="1"/>
  <c r="F1657" i="2" s="1"/>
  <c r="K1658" i="2"/>
  <c r="M1658" i="2" s="1"/>
  <c r="N1658" i="2" s="1"/>
  <c r="F1658" i="2" s="1"/>
  <c r="K1660" i="2"/>
  <c r="M1660" i="2" s="1"/>
  <c r="N1660" i="2" s="1"/>
  <c r="F1660" i="2" s="1"/>
  <c r="K1661" i="2"/>
  <c r="M1661" i="2" s="1"/>
  <c r="N1661" i="2" s="1"/>
  <c r="F1661" i="2" s="1"/>
  <c r="K1662" i="2"/>
  <c r="M1662" i="2" s="1"/>
  <c r="N1662" i="2" s="1"/>
  <c r="F1662" i="2" s="1"/>
  <c r="K1664" i="2"/>
  <c r="M1664" i="2" s="1"/>
  <c r="N1664" i="2" s="1"/>
  <c r="F1664" i="2" s="1"/>
  <c r="K1665" i="2"/>
  <c r="M1665" i="2" s="1"/>
  <c r="N1665" i="2" s="1"/>
  <c r="F1665" i="2" s="1"/>
  <c r="K1666" i="2"/>
  <c r="M1666" i="2" s="1"/>
  <c r="N1666" i="2" s="1"/>
  <c r="F1666" i="2" s="1"/>
  <c r="K1669" i="2"/>
  <c r="M1669" i="2" s="1"/>
  <c r="N1669" i="2" s="1"/>
  <c r="F1669" i="2" s="1"/>
  <c r="K1670" i="2"/>
  <c r="M1670" i="2" s="1"/>
  <c r="N1670" i="2" s="1"/>
  <c r="F1670" i="2" s="1"/>
  <c r="K1672" i="2"/>
  <c r="M1672" i="2" s="1"/>
  <c r="N1672" i="2" s="1"/>
  <c r="F1672" i="2" s="1"/>
  <c r="K1673" i="2"/>
  <c r="M1673" i="2" s="1"/>
  <c r="N1673" i="2" s="1"/>
  <c r="F1673" i="2" s="1"/>
  <c r="K1674" i="2"/>
  <c r="M1674" i="2" s="1"/>
  <c r="N1674" i="2" s="1"/>
  <c r="F1674" i="2" s="1"/>
  <c r="K1676" i="2"/>
  <c r="M1676" i="2" s="1"/>
  <c r="N1676" i="2" s="1"/>
  <c r="F1676" i="2" s="1"/>
  <c r="K1677" i="2"/>
  <c r="M1677" i="2" s="1"/>
  <c r="N1677" i="2" s="1"/>
  <c r="F1677" i="2" s="1"/>
  <c r="K1678" i="2"/>
  <c r="M1678" i="2" s="1"/>
  <c r="N1678" i="2" s="1"/>
  <c r="F1678" i="2" s="1"/>
  <c r="K1680" i="2"/>
  <c r="M1680" i="2" s="1"/>
  <c r="N1680" i="2" s="1"/>
  <c r="F1680" i="2" s="1"/>
  <c r="K1681" i="2"/>
  <c r="M1681" i="2" s="1"/>
  <c r="N1681" i="2" s="1"/>
  <c r="F1681" i="2" s="1"/>
  <c r="K1682" i="2"/>
  <c r="M1682" i="2" s="1"/>
  <c r="N1682" i="2" s="1"/>
  <c r="F1682" i="2" s="1"/>
  <c r="K1684" i="2"/>
  <c r="M1684" i="2" s="1"/>
  <c r="N1684" i="2" s="1"/>
  <c r="F1684" i="2" s="1"/>
  <c r="K1683" i="2"/>
  <c r="M1683" i="2" s="1"/>
  <c r="N1683" i="2" s="1"/>
  <c r="F1683" i="2" s="1"/>
  <c r="K1685" i="2"/>
  <c r="M1685" i="2" s="1"/>
  <c r="N1685" i="2" s="1"/>
  <c r="F1685" i="2" s="1"/>
  <c r="K1686" i="2"/>
  <c r="M1686" i="2" s="1"/>
  <c r="N1686" i="2" s="1"/>
  <c r="F1686" i="2" s="1"/>
  <c r="K1688" i="2"/>
  <c r="M1688" i="2" s="1"/>
  <c r="N1688" i="2" s="1"/>
  <c r="F1688" i="2" s="1"/>
  <c r="K1689" i="2"/>
  <c r="M1689" i="2" s="1"/>
  <c r="N1689" i="2" s="1"/>
  <c r="F1689" i="2" s="1"/>
  <c r="K1690" i="2"/>
  <c r="M1690" i="2" s="1"/>
  <c r="N1690" i="2" s="1"/>
  <c r="F1690" i="2" s="1"/>
  <c r="K1692" i="2"/>
  <c r="M1692" i="2" s="1"/>
  <c r="N1692" i="2" s="1"/>
  <c r="F1692" i="2" s="1"/>
  <c r="K1693" i="2"/>
  <c r="M1693" i="2" s="1"/>
  <c r="N1693" i="2" s="1"/>
  <c r="F1693" i="2" s="1"/>
  <c r="K1694" i="2"/>
  <c r="M1694" i="2" s="1"/>
  <c r="N1694" i="2" s="1"/>
  <c r="F1694" i="2" s="1"/>
  <c r="K1696" i="2"/>
  <c r="M1696" i="2" s="1"/>
  <c r="N1696" i="2" s="1"/>
  <c r="F1696" i="2" s="1"/>
  <c r="K1697" i="2"/>
  <c r="M1697" i="2" s="1"/>
  <c r="N1697" i="2" s="1"/>
  <c r="F1697" i="2" s="1"/>
  <c r="K1698" i="2"/>
  <c r="M1698" i="2" s="1"/>
  <c r="N1698" i="2" s="1"/>
  <c r="F1698" i="2" s="1"/>
  <c r="K1700" i="2"/>
  <c r="M1700" i="2" s="1"/>
  <c r="N1700" i="2" s="1"/>
  <c r="F1700" i="2" s="1"/>
  <c r="K1701" i="2"/>
  <c r="M1701" i="2" s="1"/>
  <c r="N1701" i="2" s="1"/>
  <c r="F1701" i="2" s="1"/>
  <c r="K1702" i="2"/>
  <c r="M1702" i="2" s="1"/>
  <c r="N1702" i="2" s="1"/>
  <c r="F1702" i="2" s="1"/>
  <c r="K1704" i="2"/>
  <c r="M1704" i="2" s="1"/>
  <c r="N1704" i="2" s="1"/>
  <c r="F1704" i="2" s="1"/>
  <c r="K1705" i="2"/>
  <c r="M1705" i="2" s="1"/>
  <c r="N1705" i="2" s="1"/>
  <c r="F1705" i="2" s="1"/>
  <c r="K1706" i="2"/>
  <c r="M1706" i="2" s="1"/>
  <c r="N1706" i="2" s="1"/>
  <c r="F1706" i="2" s="1"/>
  <c r="K1708" i="2"/>
  <c r="M1708" i="2" s="1"/>
  <c r="N1708" i="2" s="1"/>
  <c r="F1708" i="2" s="1"/>
  <c r="K1709" i="2"/>
  <c r="M1709" i="2" s="1"/>
  <c r="N1709" i="2" s="1"/>
  <c r="F1709" i="2" s="1"/>
  <c r="K1710" i="2"/>
  <c r="M1710" i="2" s="1"/>
  <c r="N1710" i="2" s="1"/>
  <c r="F1710" i="2" s="1"/>
  <c r="K1712" i="2"/>
  <c r="M1712" i="2" s="1"/>
  <c r="N1712" i="2" s="1"/>
  <c r="F1712" i="2" s="1"/>
  <c r="K1713" i="2"/>
  <c r="M1713" i="2" s="1"/>
  <c r="N1713" i="2" s="1"/>
  <c r="F1713" i="2" s="1"/>
  <c r="K1714" i="2"/>
  <c r="M1714" i="2" s="1"/>
  <c r="N1714" i="2" s="1"/>
  <c r="F1714" i="2" s="1"/>
  <c r="K1716" i="2"/>
  <c r="M1716" i="2" s="1"/>
  <c r="N1716" i="2" s="1"/>
  <c r="F1716" i="2" s="1"/>
  <c r="K1717" i="2"/>
  <c r="M1717" i="2" s="1"/>
  <c r="N1717" i="2" s="1"/>
  <c r="F1717" i="2" s="1"/>
  <c r="K1718" i="2"/>
  <c r="M1718" i="2" s="1"/>
  <c r="N1718" i="2" s="1"/>
  <c r="F1718" i="2" s="1"/>
  <c r="K1720" i="2"/>
  <c r="M1720" i="2" s="1"/>
  <c r="N1720" i="2" s="1"/>
  <c r="F1720" i="2" s="1"/>
  <c r="K1721" i="2"/>
  <c r="M1721" i="2" s="1"/>
  <c r="N1721" i="2" s="1"/>
  <c r="F1721" i="2" s="1"/>
  <c r="K1722" i="2"/>
  <c r="M1722" i="2" s="1"/>
  <c r="N1722" i="2" s="1"/>
  <c r="F1722" i="2" s="1"/>
  <c r="K1724" i="2"/>
  <c r="M1724" i="2" s="1"/>
  <c r="N1724" i="2" s="1"/>
  <c r="F1724" i="2" s="1"/>
  <c r="K1725" i="2"/>
  <c r="M1725" i="2" s="1"/>
  <c r="N1725" i="2" s="1"/>
  <c r="F1725" i="2" s="1"/>
  <c r="K1726" i="2"/>
  <c r="M1726" i="2" s="1"/>
  <c r="N1726" i="2" s="1"/>
  <c r="F1726" i="2" s="1"/>
  <c r="K1728" i="2"/>
  <c r="M1728" i="2" s="1"/>
  <c r="N1728" i="2" s="1"/>
  <c r="F1728" i="2" s="1"/>
  <c r="K1729" i="2"/>
  <c r="M1729" i="2" s="1"/>
  <c r="N1729" i="2" s="1"/>
  <c r="F1729" i="2" s="1"/>
  <c r="K1730" i="2"/>
  <c r="M1730" i="2" s="1"/>
  <c r="N1730" i="2" s="1"/>
  <c r="F1730" i="2" s="1"/>
  <c r="K1732" i="2"/>
  <c r="M1732" i="2" s="1"/>
  <c r="N1732" i="2" s="1"/>
  <c r="F1732" i="2" s="1"/>
  <c r="K1733" i="2"/>
  <c r="M1733" i="2" s="1"/>
  <c r="N1733" i="2" s="1"/>
  <c r="F1733" i="2" s="1"/>
  <c r="K1734" i="2"/>
  <c r="M1734" i="2" s="1"/>
  <c r="N1734" i="2" s="1"/>
  <c r="F1734" i="2" s="1"/>
  <c r="K1736" i="2"/>
  <c r="M1736" i="2" s="1"/>
  <c r="N1736" i="2" s="1"/>
  <c r="F1736" i="2" s="1"/>
  <c r="K1737" i="2"/>
  <c r="M1737" i="2" s="1"/>
  <c r="N1737" i="2" s="1"/>
  <c r="F1737" i="2" s="1"/>
  <c r="K1738" i="2"/>
  <c r="M1738" i="2" s="1"/>
  <c r="N1738" i="2" s="1"/>
  <c r="F1738" i="2" s="1"/>
  <c r="K1740" i="2"/>
  <c r="M1740" i="2" s="1"/>
  <c r="N1740" i="2" s="1"/>
  <c r="F1740" i="2" s="1"/>
  <c r="K1741" i="2"/>
  <c r="M1741" i="2" s="1"/>
  <c r="N1741" i="2" s="1"/>
  <c r="F1741" i="2" s="1"/>
  <c r="K1742" i="2"/>
  <c r="M1742" i="2" s="1"/>
  <c r="N1742" i="2" s="1"/>
  <c r="F1742" i="2" s="1"/>
  <c r="K1744" i="2"/>
  <c r="M1744" i="2" s="1"/>
  <c r="N1744" i="2" s="1"/>
  <c r="F1744" i="2" s="1"/>
  <c r="K1745" i="2"/>
  <c r="M1745" i="2" s="1"/>
  <c r="N1745" i="2" s="1"/>
  <c r="F1745" i="2" s="1"/>
  <c r="K1746" i="2"/>
  <c r="M1746" i="2" s="1"/>
  <c r="N1746" i="2" s="1"/>
  <c r="F1746" i="2" s="1"/>
  <c r="K1747" i="2"/>
  <c r="M1747" i="2" s="1"/>
  <c r="N1747" i="2" s="1"/>
  <c r="F1747" i="2" s="1"/>
  <c r="K1749" i="2"/>
  <c r="M1749" i="2" s="1"/>
  <c r="N1749" i="2" s="1"/>
  <c r="F1749" i="2" s="1"/>
  <c r="K1750" i="2"/>
  <c r="M1750" i="2" s="1"/>
  <c r="N1750" i="2" s="1"/>
  <c r="F1750" i="2" s="1"/>
  <c r="K1752" i="2"/>
  <c r="M1752" i="2" s="1"/>
  <c r="N1752" i="2" s="1"/>
  <c r="F1752" i="2" s="1"/>
  <c r="K1753" i="2"/>
  <c r="M1753" i="2" s="1"/>
  <c r="N1753" i="2" s="1"/>
  <c r="F1753" i="2" s="1"/>
  <c r="K1754" i="2"/>
  <c r="M1754" i="2" s="1"/>
  <c r="N1754" i="2" s="1"/>
  <c r="F1754" i="2" s="1"/>
  <c r="K1756" i="2"/>
  <c r="M1756" i="2" s="1"/>
  <c r="N1756" i="2" s="1"/>
  <c r="F1756" i="2" s="1"/>
  <c r="K1757" i="2"/>
  <c r="M1757" i="2" s="1"/>
  <c r="N1757" i="2" s="1"/>
  <c r="F1757" i="2" s="1"/>
  <c r="K1758" i="2"/>
  <c r="M1758" i="2" s="1"/>
  <c r="N1758" i="2" s="1"/>
  <c r="F1758" i="2" s="1"/>
  <c r="K1760" i="2"/>
  <c r="M1760" i="2" s="1"/>
  <c r="N1760" i="2" s="1"/>
  <c r="F1760" i="2" s="1"/>
  <c r="K1761" i="2"/>
  <c r="M1761" i="2" s="1"/>
  <c r="N1761" i="2" s="1"/>
  <c r="F1761" i="2" s="1"/>
  <c r="K1762" i="2"/>
  <c r="M1762" i="2" s="1"/>
  <c r="N1762" i="2" s="1"/>
  <c r="F1762" i="2" s="1"/>
  <c r="K1764" i="2"/>
  <c r="M1764" i="2" s="1"/>
  <c r="N1764" i="2" s="1"/>
  <c r="F1764" i="2" s="1"/>
  <c r="K1765" i="2"/>
  <c r="M1765" i="2" s="1"/>
  <c r="N1765" i="2" s="1"/>
  <c r="F1765" i="2" s="1"/>
  <c r="K1766" i="2"/>
  <c r="M1766" i="2" s="1"/>
  <c r="N1766" i="2" s="1"/>
  <c r="F1766" i="2" s="1"/>
  <c r="K1768" i="2"/>
  <c r="M1768" i="2" s="1"/>
  <c r="N1768" i="2" s="1"/>
  <c r="F1768" i="2" s="1"/>
  <c r="K1769" i="2"/>
  <c r="M1769" i="2" s="1"/>
  <c r="N1769" i="2" s="1"/>
  <c r="F1769" i="2" s="1"/>
  <c r="K1770" i="2"/>
  <c r="M1770" i="2" s="1"/>
  <c r="N1770" i="2" s="1"/>
  <c r="F1770" i="2" s="1"/>
  <c r="K1772" i="2"/>
  <c r="M1772" i="2" s="1"/>
  <c r="N1772" i="2" s="1"/>
  <c r="F1772" i="2" s="1"/>
  <c r="K1773" i="2"/>
  <c r="M1773" i="2" s="1"/>
  <c r="N1773" i="2" s="1"/>
  <c r="F1773" i="2" s="1"/>
  <c r="K1774" i="2"/>
  <c r="M1774" i="2" s="1"/>
  <c r="N1774" i="2" s="1"/>
  <c r="F1774" i="2" s="1"/>
  <c r="K1776" i="2"/>
  <c r="M1776" i="2" s="1"/>
  <c r="N1776" i="2" s="1"/>
  <c r="F1776" i="2" s="1"/>
  <c r="K1777" i="2"/>
  <c r="M1777" i="2" s="1"/>
  <c r="N1777" i="2" s="1"/>
  <c r="F1777" i="2" s="1"/>
  <c r="K1778" i="2"/>
  <c r="M1778" i="2" s="1"/>
  <c r="N1778" i="2" s="1"/>
  <c r="F1778" i="2" s="1"/>
  <c r="K1780" i="2"/>
  <c r="M1780" i="2" s="1"/>
  <c r="N1780" i="2" s="1"/>
  <c r="F1780" i="2" s="1"/>
  <c r="K1781" i="2"/>
  <c r="M1781" i="2" s="1"/>
  <c r="N1781" i="2" s="1"/>
  <c r="F1781" i="2" s="1"/>
  <c r="K1782" i="2"/>
  <c r="M1782" i="2" s="1"/>
  <c r="N1782" i="2" s="1"/>
  <c r="F1782" i="2" s="1"/>
  <c r="K1784" i="2"/>
  <c r="M1784" i="2" s="1"/>
  <c r="N1784" i="2" s="1"/>
  <c r="F1784" i="2" s="1"/>
  <c r="K1785" i="2"/>
  <c r="M1785" i="2" s="1"/>
  <c r="N1785" i="2" s="1"/>
  <c r="F1785" i="2" s="1"/>
  <c r="K1786" i="2"/>
  <c r="M1786" i="2" s="1"/>
  <c r="N1786" i="2" s="1"/>
  <c r="F1786" i="2" s="1"/>
  <c r="K1788" i="2"/>
  <c r="M1788" i="2" s="1"/>
  <c r="N1788" i="2" s="1"/>
  <c r="F1788" i="2" s="1"/>
  <c r="K1789" i="2"/>
  <c r="M1789" i="2" s="1"/>
  <c r="N1789" i="2" s="1"/>
  <c r="F1789" i="2" s="1"/>
  <c r="K1790" i="2"/>
  <c r="M1790" i="2" s="1"/>
  <c r="N1790" i="2" s="1"/>
  <c r="F1790" i="2" s="1"/>
  <c r="K1792" i="2"/>
  <c r="M1792" i="2" s="1"/>
  <c r="N1792" i="2" s="1"/>
  <c r="F1792" i="2" s="1"/>
  <c r="K1793" i="2"/>
  <c r="M1793" i="2" s="1"/>
  <c r="N1793" i="2" s="1"/>
  <c r="F1793" i="2" s="1"/>
  <c r="K1794" i="2"/>
  <c r="M1794" i="2" s="1"/>
  <c r="N1794" i="2" s="1"/>
  <c r="F1794" i="2" s="1"/>
  <c r="K1796" i="2"/>
  <c r="M1796" i="2" s="1"/>
  <c r="N1796" i="2" s="1"/>
  <c r="F1796" i="2" s="1"/>
  <c r="K1797" i="2"/>
  <c r="K1798" i="2"/>
  <c r="M1798" i="2" s="1"/>
  <c r="N1798" i="2" s="1"/>
  <c r="F1798" i="2" s="1"/>
  <c r="K1800" i="2"/>
  <c r="M1800" i="2" s="1"/>
  <c r="N1800" i="2" s="1"/>
  <c r="F1800" i="2" s="1"/>
  <c r="K1801" i="2"/>
  <c r="M1801" i="2" s="1"/>
  <c r="N1801" i="2" s="1"/>
  <c r="F1801" i="2" s="1"/>
  <c r="K1803" i="2"/>
  <c r="M1803" i="2" s="1"/>
  <c r="N1803" i="2" s="1"/>
  <c r="F1803" i="2" s="1"/>
  <c r="K1802" i="2"/>
  <c r="M1802" i="2" s="1"/>
  <c r="N1802" i="2" s="1"/>
  <c r="F1802" i="2" s="1"/>
  <c r="K1804" i="2"/>
  <c r="M1804" i="2" s="1"/>
  <c r="N1804" i="2" s="1"/>
  <c r="F1804" i="2" s="1"/>
  <c r="K1805" i="2"/>
  <c r="M1805" i="2" s="1"/>
  <c r="N1805" i="2" s="1"/>
  <c r="F1805" i="2" s="1"/>
  <c r="K1806" i="2"/>
  <c r="M1806" i="2" s="1"/>
  <c r="N1806" i="2" s="1"/>
  <c r="F1806" i="2" s="1"/>
  <c r="K1808" i="2"/>
  <c r="M1808" i="2" s="1"/>
  <c r="N1808" i="2" s="1"/>
  <c r="F1808" i="2" s="1"/>
  <c r="K1809" i="2"/>
  <c r="M1809" i="2" s="1"/>
  <c r="N1809" i="2" s="1"/>
  <c r="F1809" i="2" s="1"/>
  <c r="K1810" i="2"/>
  <c r="M1810" i="2" s="1"/>
  <c r="N1810" i="2" s="1"/>
  <c r="F1810" i="2" s="1"/>
  <c r="K1812" i="2"/>
  <c r="M1812" i="2" s="1"/>
  <c r="N1812" i="2" s="1"/>
  <c r="F1812" i="2" s="1"/>
  <c r="K1813" i="2"/>
  <c r="M1813" i="2" s="1"/>
  <c r="N1813" i="2" s="1"/>
  <c r="F1813" i="2" s="1"/>
  <c r="K1814" i="2"/>
  <c r="M1814" i="2" s="1"/>
  <c r="N1814" i="2" s="1"/>
  <c r="F1814" i="2" s="1"/>
  <c r="K1816" i="2"/>
  <c r="M1816" i="2" s="1"/>
  <c r="N1816" i="2" s="1"/>
  <c r="F1816" i="2" s="1"/>
  <c r="K1817" i="2"/>
  <c r="M1817" i="2" s="1"/>
  <c r="N1817" i="2" s="1"/>
  <c r="F1817" i="2" s="1"/>
  <c r="K1818" i="2"/>
  <c r="M1818" i="2" s="1"/>
  <c r="N1818" i="2" s="1"/>
  <c r="F1818" i="2" s="1"/>
  <c r="K1820" i="2"/>
  <c r="M1820" i="2" s="1"/>
  <c r="N1820" i="2" s="1"/>
  <c r="F1820" i="2" s="1"/>
  <c r="K1821" i="2"/>
  <c r="M1821" i="2" s="1"/>
  <c r="N1821" i="2" s="1"/>
  <c r="F1821" i="2" s="1"/>
  <c r="K1822" i="2"/>
  <c r="M1822" i="2" s="1"/>
  <c r="N1822" i="2" s="1"/>
  <c r="F1822" i="2" s="1"/>
  <c r="K1824" i="2"/>
  <c r="M1824" i="2" s="1"/>
  <c r="N1824" i="2" s="1"/>
  <c r="F1824" i="2" s="1"/>
  <c r="K1825" i="2"/>
  <c r="M1825" i="2" s="1"/>
  <c r="N1825" i="2" s="1"/>
  <c r="F1825" i="2" s="1"/>
  <c r="K1826" i="2"/>
  <c r="M1826" i="2" s="1"/>
  <c r="N1826" i="2" s="1"/>
  <c r="F1826" i="2" s="1"/>
  <c r="K1828" i="2"/>
  <c r="M1828" i="2" s="1"/>
  <c r="N1828" i="2" s="1"/>
  <c r="F1828" i="2" s="1"/>
  <c r="K1829" i="2"/>
  <c r="M1829" i="2" s="1"/>
  <c r="N1829" i="2" s="1"/>
  <c r="F1829" i="2" s="1"/>
  <c r="K1830" i="2"/>
  <c r="M1830" i="2" s="1"/>
  <c r="N1830" i="2" s="1"/>
  <c r="F1830" i="2" s="1"/>
  <c r="K1832" i="2"/>
  <c r="M1832" i="2" s="1"/>
  <c r="N1832" i="2" s="1"/>
  <c r="F1832" i="2" s="1"/>
  <c r="K1833" i="2"/>
  <c r="M1833" i="2" s="1"/>
  <c r="N1833" i="2" s="1"/>
  <c r="F1833" i="2" s="1"/>
  <c r="K1834" i="2"/>
  <c r="M1834" i="2" s="1"/>
  <c r="N1834" i="2" s="1"/>
  <c r="F1834" i="2" s="1"/>
  <c r="K1836" i="2"/>
  <c r="M1836" i="2" s="1"/>
  <c r="N1836" i="2" s="1"/>
  <c r="F1836" i="2" s="1"/>
  <c r="K1837" i="2"/>
  <c r="M1837" i="2" s="1"/>
  <c r="N1837" i="2" s="1"/>
  <c r="F1837" i="2" s="1"/>
  <c r="K1838" i="2"/>
  <c r="M1838" i="2" s="1"/>
  <c r="N1838" i="2" s="1"/>
  <c r="F1838" i="2" s="1"/>
  <c r="K1840" i="2"/>
  <c r="M1840" i="2" s="1"/>
  <c r="N1840" i="2" s="1"/>
  <c r="F1840" i="2" s="1"/>
  <c r="K1841" i="2"/>
  <c r="M1841" i="2" s="1"/>
  <c r="N1841" i="2" s="1"/>
  <c r="F1841" i="2" s="1"/>
  <c r="K1842" i="2"/>
  <c r="M1842" i="2" s="1"/>
  <c r="N1842" i="2" s="1"/>
  <c r="F1842" i="2" s="1"/>
  <c r="K1844" i="2"/>
  <c r="M1844" i="2" s="1"/>
  <c r="N1844" i="2" s="1"/>
  <c r="F1844" i="2" s="1"/>
  <c r="K1845" i="2"/>
  <c r="M1845" i="2" s="1"/>
  <c r="N1845" i="2" s="1"/>
  <c r="F1845" i="2" s="1"/>
  <c r="K1846" i="2"/>
  <c r="M1846" i="2" s="1"/>
  <c r="N1846" i="2" s="1"/>
  <c r="F1846" i="2" s="1"/>
  <c r="K1848" i="2"/>
  <c r="M1848" i="2" s="1"/>
  <c r="N1848" i="2" s="1"/>
  <c r="F1848" i="2" s="1"/>
  <c r="K1849" i="2"/>
  <c r="M1849" i="2" s="1"/>
  <c r="N1849" i="2" s="1"/>
  <c r="F1849" i="2" s="1"/>
  <c r="K1850" i="2"/>
  <c r="M1850" i="2" s="1"/>
  <c r="N1850" i="2" s="1"/>
  <c r="F1850" i="2" s="1"/>
  <c r="K1852" i="2"/>
  <c r="M1852" i="2" s="1"/>
  <c r="N1852" i="2" s="1"/>
  <c r="F1852" i="2" s="1"/>
  <c r="K1853" i="2"/>
  <c r="M1853" i="2" s="1"/>
  <c r="N1853" i="2" s="1"/>
  <c r="F1853" i="2" s="1"/>
  <c r="K1854" i="2"/>
  <c r="K1856" i="2"/>
  <c r="M1856" i="2" s="1"/>
  <c r="N1856" i="2" s="1"/>
  <c r="F1856" i="2" s="1"/>
  <c r="K1857" i="2"/>
  <c r="M1857" i="2" s="1"/>
  <c r="N1857" i="2" s="1"/>
  <c r="F1857" i="2" s="1"/>
  <c r="K1858" i="2"/>
  <c r="M1858" i="2" s="1"/>
  <c r="N1858" i="2" s="1"/>
  <c r="F1858" i="2" s="1"/>
  <c r="K1860" i="2"/>
  <c r="M1860" i="2" s="1"/>
  <c r="N1860" i="2" s="1"/>
  <c r="F1860" i="2" s="1"/>
  <c r="K1861" i="2"/>
  <c r="M1861" i="2" s="1"/>
  <c r="N1861" i="2" s="1"/>
  <c r="F1861" i="2" s="1"/>
  <c r="K1862" i="2"/>
  <c r="M1862" i="2" s="1"/>
  <c r="N1862" i="2" s="1"/>
  <c r="F1862" i="2" s="1"/>
  <c r="K1864" i="2"/>
  <c r="M1864" i="2" s="1"/>
  <c r="N1864" i="2" s="1"/>
  <c r="F1864" i="2" s="1"/>
  <c r="K1865" i="2"/>
  <c r="M1865" i="2" s="1"/>
  <c r="N1865" i="2" s="1"/>
  <c r="F1865" i="2" s="1"/>
  <c r="K1866" i="2"/>
  <c r="M1866" i="2" s="1"/>
  <c r="N1866" i="2" s="1"/>
  <c r="F1866" i="2" s="1"/>
  <c r="K1868" i="2"/>
  <c r="M1868" i="2" s="1"/>
  <c r="N1868" i="2" s="1"/>
  <c r="F1868" i="2" s="1"/>
  <c r="K1869" i="2"/>
  <c r="M1869" i="2" s="1"/>
  <c r="N1869" i="2" s="1"/>
  <c r="F1869" i="2" s="1"/>
  <c r="K1870" i="2"/>
  <c r="M1870" i="2" s="1"/>
  <c r="N1870" i="2" s="1"/>
  <c r="F1870" i="2" s="1"/>
  <c r="K1872" i="2"/>
  <c r="M1872" i="2" s="1"/>
  <c r="N1872" i="2" s="1"/>
  <c r="F1872" i="2" s="1"/>
  <c r="K1873" i="2"/>
  <c r="M1873" i="2" s="1"/>
  <c r="N1873" i="2" s="1"/>
  <c r="F1873" i="2" s="1"/>
  <c r="K1874" i="2"/>
  <c r="M1874" i="2" s="1"/>
  <c r="N1874" i="2" s="1"/>
  <c r="F1874" i="2" s="1"/>
  <c r="K1876" i="2"/>
  <c r="M1876" i="2" s="1"/>
  <c r="N1876" i="2" s="1"/>
  <c r="F1876" i="2" s="1"/>
  <c r="K1877" i="2"/>
  <c r="M1877" i="2" s="1"/>
  <c r="N1877" i="2" s="1"/>
  <c r="F1877" i="2" s="1"/>
  <c r="K1878" i="2"/>
  <c r="M1878" i="2" s="1"/>
  <c r="N1878" i="2" s="1"/>
  <c r="F1878" i="2" s="1"/>
  <c r="K1880" i="2"/>
  <c r="M1880" i="2" s="1"/>
  <c r="N1880" i="2" s="1"/>
  <c r="F1880" i="2" s="1"/>
  <c r="K1881" i="2"/>
  <c r="M1881" i="2" s="1"/>
  <c r="N1881" i="2" s="1"/>
  <c r="F1881" i="2" s="1"/>
  <c r="K1882" i="2"/>
  <c r="M1882" i="2" s="1"/>
  <c r="N1882" i="2" s="1"/>
  <c r="F1882" i="2" s="1"/>
  <c r="K1884" i="2"/>
  <c r="M1884" i="2" s="1"/>
  <c r="N1884" i="2" s="1"/>
  <c r="F1884" i="2" s="1"/>
  <c r="K1885" i="2"/>
  <c r="M1885" i="2" s="1"/>
  <c r="N1885" i="2" s="1"/>
  <c r="F1885" i="2" s="1"/>
  <c r="K1886" i="2"/>
  <c r="M1886" i="2" s="1"/>
  <c r="N1886" i="2" s="1"/>
  <c r="F1886" i="2" s="1"/>
  <c r="K1888" i="2"/>
  <c r="M1888" i="2" s="1"/>
  <c r="N1888" i="2" s="1"/>
  <c r="F1888" i="2" s="1"/>
  <c r="K1889" i="2"/>
  <c r="M1889" i="2" s="1"/>
  <c r="N1889" i="2" s="1"/>
  <c r="F1889" i="2" s="1"/>
  <c r="K1890" i="2"/>
  <c r="M1890" i="2" s="1"/>
  <c r="N1890" i="2" s="1"/>
  <c r="F1890" i="2" s="1"/>
  <c r="K1892" i="2"/>
  <c r="M1892" i="2" s="1"/>
  <c r="N1892" i="2" s="1"/>
  <c r="F1892" i="2" s="1"/>
  <c r="K1893" i="2"/>
  <c r="M1893" i="2" s="1"/>
  <c r="N1893" i="2" s="1"/>
  <c r="F1893" i="2" s="1"/>
  <c r="K1894" i="2"/>
  <c r="M1894" i="2" s="1"/>
  <c r="N1894" i="2" s="1"/>
  <c r="F1894" i="2" s="1"/>
  <c r="K1896" i="2"/>
  <c r="M1896" i="2" s="1"/>
  <c r="N1896" i="2" s="1"/>
  <c r="F1896" i="2" s="1"/>
  <c r="K1897" i="2"/>
  <c r="M1897" i="2" s="1"/>
  <c r="N1897" i="2" s="1"/>
  <c r="F1897" i="2" s="1"/>
  <c r="K1898" i="2"/>
  <c r="M1898" i="2" s="1"/>
  <c r="N1898" i="2" s="1"/>
  <c r="F1898" i="2" s="1"/>
  <c r="K1900" i="2"/>
  <c r="M1900" i="2" s="1"/>
  <c r="N1900" i="2" s="1"/>
  <c r="F1900" i="2" s="1"/>
  <c r="K1901" i="2"/>
  <c r="M1901" i="2" s="1"/>
  <c r="N1901" i="2" s="1"/>
  <c r="F1901" i="2" s="1"/>
  <c r="K1902" i="2"/>
  <c r="K1904" i="2"/>
  <c r="M1904" i="2" s="1"/>
  <c r="N1904" i="2" s="1"/>
  <c r="F1904" i="2" s="1"/>
  <c r="K1905" i="2"/>
  <c r="M1905" i="2" s="1"/>
  <c r="N1905" i="2" s="1"/>
  <c r="F1905" i="2" s="1"/>
  <c r="K1906" i="2"/>
  <c r="M1906" i="2" s="1"/>
  <c r="N1906" i="2" s="1"/>
  <c r="F1906" i="2" s="1"/>
  <c r="K1908" i="2"/>
  <c r="M1908" i="2" s="1"/>
  <c r="N1908" i="2" s="1"/>
  <c r="F1908" i="2" s="1"/>
  <c r="K1910" i="2"/>
  <c r="M1910" i="2" s="1"/>
  <c r="N1910" i="2" s="1"/>
  <c r="F1910" i="2" s="1"/>
  <c r="K1911" i="2"/>
  <c r="M1911" i="2" s="1"/>
  <c r="N1911" i="2" s="1"/>
  <c r="F1911" i="2" s="1"/>
  <c r="K1913" i="2"/>
  <c r="M1913" i="2" s="1"/>
  <c r="N1913" i="2" s="1"/>
  <c r="F1913" i="2" s="1"/>
  <c r="K1914" i="2"/>
  <c r="M1914" i="2" s="1"/>
  <c r="N1914" i="2" s="1"/>
  <c r="F1914" i="2" s="1"/>
  <c r="K1915" i="2"/>
  <c r="M1915" i="2" s="1"/>
  <c r="N1915" i="2" s="1"/>
  <c r="F1915" i="2" s="1"/>
  <c r="K1916" i="2"/>
  <c r="M1916" i="2" s="1"/>
  <c r="N1916" i="2" s="1"/>
  <c r="F1916" i="2" s="1"/>
  <c r="K1917" i="2"/>
  <c r="M1917" i="2" s="1"/>
  <c r="N1917" i="2" s="1"/>
  <c r="F1917" i="2" s="1"/>
  <c r="K1918" i="2"/>
  <c r="M1918" i="2" s="1"/>
  <c r="N1918" i="2" s="1"/>
  <c r="F1918" i="2" s="1"/>
  <c r="K1920" i="2"/>
  <c r="M1920" i="2" s="1"/>
  <c r="N1920" i="2" s="1"/>
  <c r="F1920" i="2" s="1"/>
  <c r="K1921" i="2"/>
  <c r="M1921" i="2" s="1"/>
  <c r="N1921" i="2" s="1"/>
  <c r="F1921" i="2" s="1"/>
  <c r="K1922" i="2"/>
  <c r="M1922" i="2" s="1"/>
  <c r="N1922" i="2" s="1"/>
  <c r="F1922" i="2" s="1"/>
  <c r="K1924" i="2"/>
  <c r="M1924" i="2" s="1"/>
  <c r="N1924" i="2" s="1"/>
  <c r="F1924" i="2" s="1"/>
  <c r="K1925" i="2"/>
  <c r="M1925" i="2" s="1"/>
  <c r="N1925" i="2" s="1"/>
  <c r="F1925" i="2" s="1"/>
  <c r="K1926" i="2"/>
  <c r="M1926" i="2" s="1"/>
  <c r="N1926" i="2" s="1"/>
  <c r="F1926" i="2" s="1"/>
  <c r="K1928" i="2"/>
  <c r="M1928" i="2" s="1"/>
  <c r="N1928" i="2" s="1"/>
  <c r="F1928" i="2" s="1"/>
  <c r="K1929" i="2"/>
  <c r="K1930" i="2"/>
  <c r="M1930" i="2" s="1"/>
  <c r="N1930" i="2" s="1"/>
  <c r="F1930" i="2" s="1"/>
  <c r="K1932" i="2"/>
  <c r="M1932" i="2" s="1"/>
  <c r="N1932" i="2" s="1"/>
  <c r="F1932" i="2" s="1"/>
  <c r="K1933" i="2"/>
  <c r="M1933" i="2" s="1"/>
  <c r="N1933" i="2" s="1"/>
  <c r="F1933" i="2" s="1"/>
  <c r="K1934" i="2"/>
  <c r="M1934" i="2" s="1"/>
  <c r="N1934" i="2" s="1"/>
  <c r="F1934" i="2" s="1"/>
  <c r="K1936" i="2"/>
  <c r="M1936" i="2" s="1"/>
  <c r="N1936" i="2" s="1"/>
  <c r="F1936" i="2" s="1"/>
  <c r="K1937" i="2"/>
  <c r="M1937" i="2" s="1"/>
  <c r="N1937" i="2" s="1"/>
  <c r="F1937" i="2" s="1"/>
  <c r="K1938" i="2"/>
  <c r="M1938" i="2" s="1"/>
  <c r="N1938" i="2" s="1"/>
  <c r="F1938" i="2" s="1"/>
  <c r="K1940" i="2"/>
  <c r="M1940" i="2" s="1"/>
  <c r="N1940" i="2" s="1"/>
  <c r="F1940" i="2" s="1"/>
  <c r="K1941" i="2"/>
  <c r="M1941" i="2" s="1"/>
  <c r="N1941" i="2" s="1"/>
  <c r="F1941" i="2" s="1"/>
  <c r="K1942" i="2"/>
  <c r="M1942" i="2" s="1"/>
  <c r="N1942" i="2" s="1"/>
  <c r="F1942" i="2" s="1"/>
  <c r="K1944" i="2"/>
  <c r="M1944" i="2" s="1"/>
  <c r="N1944" i="2" s="1"/>
  <c r="F1944" i="2" s="1"/>
  <c r="K1945" i="2"/>
  <c r="M1945" i="2" s="1"/>
  <c r="N1945" i="2" s="1"/>
  <c r="F1945" i="2" s="1"/>
  <c r="K1946" i="2"/>
  <c r="M1946" i="2" s="1"/>
  <c r="N1946" i="2" s="1"/>
  <c r="F1946" i="2" s="1"/>
  <c r="K1948" i="2"/>
  <c r="M1948" i="2" s="1"/>
  <c r="N1948" i="2" s="1"/>
  <c r="F1948" i="2" s="1"/>
  <c r="K1949" i="2"/>
  <c r="M1949" i="2" s="1"/>
  <c r="N1949" i="2" s="1"/>
  <c r="F1949" i="2" s="1"/>
  <c r="K1950" i="2"/>
  <c r="M1950" i="2" s="1"/>
  <c r="N1950" i="2" s="1"/>
  <c r="F1950" i="2" s="1"/>
  <c r="K1952" i="2"/>
  <c r="M1952" i="2" s="1"/>
  <c r="N1952" i="2" s="1"/>
  <c r="F1952" i="2" s="1"/>
  <c r="K1953" i="2"/>
  <c r="M1953" i="2" s="1"/>
  <c r="N1953" i="2" s="1"/>
  <c r="F1953" i="2" s="1"/>
  <c r="K1954" i="2"/>
  <c r="M1954" i="2" s="1"/>
  <c r="N1954" i="2" s="1"/>
  <c r="F1954" i="2" s="1"/>
  <c r="K1956" i="2"/>
  <c r="M1956" i="2" s="1"/>
  <c r="N1956" i="2" s="1"/>
  <c r="F1956" i="2" s="1"/>
  <c r="K1957" i="2"/>
  <c r="M1957" i="2" s="1"/>
  <c r="N1957" i="2" s="1"/>
  <c r="F1957" i="2" s="1"/>
  <c r="K1958" i="2"/>
  <c r="M1958" i="2" s="1"/>
  <c r="N1958" i="2" s="1"/>
  <c r="F1958" i="2" s="1"/>
  <c r="K1960" i="2"/>
  <c r="M1960" i="2" s="1"/>
  <c r="N1960" i="2" s="1"/>
  <c r="F1960" i="2" s="1"/>
  <c r="K1961" i="2"/>
  <c r="M1961" i="2" s="1"/>
  <c r="N1961" i="2" s="1"/>
  <c r="F1961" i="2" s="1"/>
  <c r="K1962" i="2"/>
  <c r="M1962" i="2" s="1"/>
  <c r="N1962" i="2" s="1"/>
  <c r="F1962" i="2" s="1"/>
  <c r="K1964" i="2"/>
  <c r="M1964" i="2" s="1"/>
  <c r="N1964" i="2" s="1"/>
  <c r="F1964" i="2" s="1"/>
  <c r="K1965" i="2"/>
  <c r="M1965" i="2" s="1"/>
  <c r="N1965" i="2" s="1"/>
  <c r="F1965" i="2" s="1"/>
  <c r="K1966" i="2"/>
  <c r="M1966" i="2" s="1"/>
  <c r="N1966" i="2" s="1"/>
  <c r="F1966" i="2" s="1"/>
  <c r="K1968" i="2"/>
  <c r="M1968" i="2" s="1"/>
  <c r="N1968" i="2" s="1"/>
  <c r="F1968" i="2" s="1"/>
  <c r="K1969" i="2"/>
  <c r="M1969" i="2" s="1"/>
  <c r="N1969" i="2" s="1"/>
  <c r="F1969" i="2" s="1"/>
  <c r="K1970" i="2"/>
  <c r="M1970" i="2" s="1"/>
  <c r="N1970" i="2" s="1"/>
  <c r="F1970" i="2" s="1"/>
  <c r="K1972" i="2"/>
  <c r="M1972" i="2" s="1"/>
  <c r="N1972" i="2" s="1"/>
  <c r="F1972" i="2" s="1"/>
  <c r="K1974" i="2"/>
  <c r="M1974" i="2" s="1"/>
  <c r="N1974" i="2" s="1"/>
  <c r="F1974" i="2" s="1"/>
  <c r="K1976" i="2"/>
  <c r="M1976" i="2" s="1"/>
  <c r="N1976" i="2" s="1"/>
  <c r="F1976" i="2" s="1"/>
  <c r="K1977" i="2"/>
  <c r="M1977" i="2" s="1"/>
  <c r="N1977" i="2" s="1"/>
  <c r="F1977" i="2" s="1"/>
  <c r="K1978" i="2"/>
  <c r="M1978" i="2" s="1"/>
  <c r="N1978" i="2" s="1"/>
  <c r="F1978" i="2" s="1"/>
  <c r="K1980" i="2"/>
  <c r="M1980" i="2" s="1"/>
  <c r="N1980" i="2" s="1"/>
  <c r="F1980" i="2" s="1"/>
  <c r="K1981" i="2"/>
  <c r="M1981" i="2" s="1"/>
  <c r="N1981" i="2" s="1"/>
  <c r="F1981" i="2" s="1"/>
  <c r="K1982" i="2"/>
  <c r="M1982" i="2" s="1"/>
  <c r="N1982" i="2" s="1"/>
  <c r="F1982" i="2" s="1"/>
  <c r="K1984" i="2"/>
  <c r="M1984" i="2" s="1"/>
  <c r="N1984" i="2" s="1"/>
  <c r="F1984" i="2" s="1"/>
  <c r="K1985" i="2"/>
  <c r="M1985" i="2" s="1"/>
  <c r="N1985" i="2" s="1"/>
  <c r="F1985" i="2" s="1"/>
  <c r="K1986" i="2"/>
  <c r="M1986" i="2" s="1"/>
  <c r="N1986" i="2" s="1"/>
  <c r="F1986" i="2" s="1"/>
  <c r="K1988" i="2"/>
  <c r="M1988" i="2" s="1"/>
  <c r="N1988" i="2" s="1"/>
  <c r="F1988" i="2" s="1"/>
  <c r="K1989" i="2"/>
  <c r="M1989" i="2" s="1"/>
  <c r="N1989" i="2" s="1"/>
  <c r="F1989" i="2" s="1"/>
  <c r="K1992" i="2"/>
  <c r="M1992" i="2" s="1"/>
  <c r="N1992" i="2" s="1"/>
  <c r="F1992" i="2" s="1"/>
  <c r="K1993" i="2"/>
  <c r="M1993" i="2" s="1"/>
  <c r="N1993" i="2" s="1"/>
  <c r="F1993" i="2" s="1"/>
  <c r="K1994" i="2"/>
  <c r="M1994" i="2" s="1"/>
  <c r="N1994" i="2" s="1"/>
  <c r="F1994" i="2" s="1"/>
  <c r="K1996" i="2"/>
  <c r="M1996" i="2" s="1"/>
  <c r="N1996" i="2" s="1"/>
  <c r="F1996" i="2" s="1"/>
  <c r="K1997" i="2"/>
  <c r="M1997" i="2" s="1"/>
  <c r="N1997" i="2" s="1"/>
  <c r="F1997" i="2" s="1"/>
  <c r="K1998" i="2"/>
  <c r="M1998" i="2" s="1"/>
  <c r="N1998" i="2" s="1"/>
  <c r="F1998" i="2" s="1"/>
  <c r="K2000" i="2"/>
  <c r="M2000" i="2" s="1"/>
  <c r="N2000" i="2" s="1"/>
  <c r="F2000" i="2" s="1"/>
  <c r="K2001" i="2"/>
  <c r="M2001" i="2" s="1"/>
  <c r="N2001" i="2" s="1"/>
  <c r="F2001" i="2" s="1"/>
  <c r="K2002" i="2"/>
  <c r="M2002" i="2" s="1"/>
  <c r="N2002" i="2" s="1"/>
  <c r="F2002" i="2" s="1"/>
  <c r="K2004" i="2"/>
  <c r="M2004" i="2" s="1"/>
  <c r="N2004" i="2" s="1"/>
  <c r="F2004" i="2" s="1"/>
  <c r="K2005" i="2"/>
  <c r="M2005" i="2" s="1"/>
  <c r="N2005" i="2" s="1"/>
  <c r="F2005" i="2" s="1"/>
  <c r="K2006" i="2"/>
  <c r="M2006" i="2" s="1"/>
  <c r="N2006" i="2" s="1"/>
  <c r="F2006" i="2" s="1"/>
  <c r="K2008" i="2"/>
  <c r="M2008" i="2" s="1"/>
  <c r="N2008" i="2" s="1"/>
  <c r="F2008" i="2" s="1"/>
  <c r="K2009" i="2"/>
  <c r="M2009" i="2" s="1"/>
  <c r="N2009" i="2" s="1"/>
  <c r="F2009" i="2" s="1"/>
  <c r="K2010" i="2"/>
  <c r="M2010" i="2" s="1"/>
  <c r="N2010" i="2" s="1"/>
  <c r="F2010" i="2" s="1"/>
  <c r="K2012" i="2"/>
  <c r="M2012" i="2" s="1"/>
  <c r="N2012" i="2" s="1"/>
  <c r="F2012" i="2" s="1"/>
  <c r="K2013" i="2"/>
  <c r="M2013" i="2" s="1"/>
  <c r="N2013" i="2" s="1"/>
  <c r="F2013" i="2" s="1"/>
  <c r="K2014" i="2"/>
  <c r="M2014" i="2" s="1"/>
  <c r="N2014" i="2" s="1"/>
  <c r="F2014" i="2" s="1"/>
  <c r="K2016" i="2"/>
  <c r="M2016" i="2" s="1"/>
  <c r="N2016" i="2" s="1"/>
  <c r="F2016" i="2" s="1"/>
  <c r="K2017" i="2"/>
  <c r="M2017" i="2" s="1"/>
  <c r="N2017" i="2" s="1"/>
  <c r="F2017" i="2" s="1"/>
  <c r="K2018" i="2"/>
  <c r="M2018" i="2" s="1"/>
  <c r="N2018" i="2" s="1"/>
  <c r="F2018" i="2" s="1"/>
  <c r="K2020" i="2"/>
  <c r="M2020" i="2" s="1"/>
  <c r="N2020" i="2" s="1"/>
  <c r="F2020" i="2" s="1"/>
  <c r="K2021" i="2"/>
  <c r="M2021" i="2" s="1"/>
  <c r="N2021" i="2" s="1"/>
  <c r="F2021" i="2" s="1"/>
  <c r="K2022" i="2"/>
  <c r="M2022" i="2" s="1"/>
  <c r="N2022" i="2" s="1"/>
  <c r="F2022" i="2" s="1"/>
  <c r="K2024" i="2"/>
  <c r="M2024" i="2" s="1"/>
  <c r="N2024" i="2" s="1"/>
  <c r="F2024" i="2" s="1"/>
  <c r="K2025" i="2"/>
  <c r="M2025" i="2" s="1"/>
  <c r="N2025" i="2" s="1"/>
  <c r="F2025" i="2" s="1"/>
  <c r="K2026" i="2"/>
  <c r="M2026" i="2" s="1"/>
  <c r="N2026" i="2" s="1"/>
  <c r="F2026" i="2" s="1"/>
  <c r="K2028" i="2"/>
  <c r="M2028" i="2" s="1"/>
  <c r="N2028" i="2" s="1"/>
  <c r="F2028" i="2" s="1"/>
  <c r="K2029" i="2"/>
  <c r="M2029" i="2" s="1"/>
  <c r="N2029" i="2" s="1"/>
  <c r="F2029" i="2" s="1"/>
  <c r="K2030" i="2"/>
  <c r="M2030" i="2" s="1"/>
  <c r="N2030" i="2" s="1"/>
  <c r="F2030" i="2" s="1"/>
  <c r="K2032" i="2"/>
  <c r="M2032" i="2" s="1"/>
  <c r="N2032" i="2" s="1"/>
  <c r="F2032" i="2" s="1"/>
  <c r="K2033" i="2"/>
  <c r="K2034" i="2"/>
  <c r="M2034" i="2" s="1"/>
  <c r="N2034" i="2" s="1"/>
  <c r="F2034" i="2" s="1"/>
  <c r="K2036" i="2"/>
  <c r="M2036" i="2" s="1"/>
  <c r="N2036" i="2" s="1"/>
  <c r="F2036" i="2" s="1"/>
  <c r="K2037" i="2"/>
  <c r="M2037" i="2" s="1"/>
  <c r="N2037" i="2" s="1"/>
  <c r="F2037" i="2" s="1"/>
  <c r="K2038" i="2"/>
  <c r="M2038" i="2" s="1"/>
  <c r="N2038" i="2" s="1"/>
  <c r="F2038" i="2" s="1"/>
  <c r="K2041" i="2"/>
  <c r="M2041" i="2" s="1"/>
  <c r="N2041" i="2" s="1"/>
  <c r="F2041" i="2" s="1"/>
  <c r="K2042" i="2"/>
  <c r="M2042" i="2" s="1"/>
  <c r="N2042" i="2" s="1"/>
  <c r="F2042" i="2" s="1"/>
  <c r="K2044" i="2"/>
  <c r="M2044" i="2" s="1"/>
  <c r="N2044" i="2" s="1"/>
  <c r="F2044" i="2" s="1"/>
  <c r="K2045" i="2"/>
  <c r="M2045" i="2" s="1"/>
  <c r="N2045" i="2" s="1"/>
  <c r="F2045" i="2" s="1"/>
  <c r="K2046" i="2"/>
  <c r="M2046" i="2" s="1"/>
  <c r="N2046" i="2" s="1"/>
  <c r="F2046" i="2" s="1"/>
  <c r="K2048" i="2"/>
  <c r="M2048" i="2" s="1"/>
  <c r="N2048" i="2" s="1"/>
  <c r="F2048" i="2" s="1"/>
  <c r="K2049" i="2"/>
  <c r="M2049" i="2" s="1"/>
  <c r="N2049" i="2" s="1"/>
  <c r="F2049" i="2" s="1"/>
  <c r="K2050" i="2"/>
  <c r="M2050" i="2" s="1"/>
  <c r="N2050" i="2" s="1"/>
  <c r="F2050" i="2" s="1"/>
  <c r="K2052" i="2"/>
  <c r="M2052" i="2" s="1"/>
  <c r="N2052" i="2" s="1"/>
  <c r="F2052" i="2" s="1"/>
  <c r="K2053" i="2"/>
  <c r="M2053" i="2" s="1"/>
  <c r="N2053" i="2" s="1"/>
  <c r="F2053" i="2" s="1"/>
  <c r="K2054" i="2"/>
  <c r="M2054" i="2" s="1"/>
  <c r="N2054" i="2" s="1"/>
  <c r="F2054" i="2" s="1"/>
  <c r="K2056" i="2"/>
  <c r="M2056" i="2" s="1"/>
  <c r="N2056" i="2" s="1"/>
  <c r="F2056" i="2" s="1"/>
  <c r="K2057" i="2"/>
  <c r="M2057" i="2" s="1"/>
  <c r="N2057" i="2" s="1"/>
  <c r="F2057" i="2" s="1"/>
  <c r="K2058" i="2"/>
  <c r="M2058" i="2" s="1"/>
  <c r="N2058" i="2" s="1"/>
  <c r="F2058" i="2" s="1"/>
  <c r="K2060" i="2"/>
  <c r="M2060" i="2" s="1"/>
  <c r="N2060" i="2" s="1"/>
  <c r="F2060" i="2" s="1"/>
  <c r="K2061" i="2"/>
  <c r="K2062" i="2"/>
  <c r="M2062" i="2" s="1"/>
  <c r="N2062" i="2" s="1"/>
  <c r="F2062" i="2" s="1"/>
  <c r="K2064" i="2"/>
  <c r="M2064" i="2" s="1"/>
  <c r="N2064" i="2" s="1"/>
  <c r="F2064" i="2" s="1"/>
  <c r="K2065" i="2"/>
  <c r="M2065" i="2" s="1"/>
  <c r="N2065" i="2" s="1"/>
  <c r="F2065" i="2" s="1"/>
  <c r="K2066" i="2"/>
  <c r="M2066" i="2" s="1"/>
  <c r="N2066" i="2" s="1"/>
  <c r="F2066" i="2" s="1"/>
  <c r="K2068" i="2"/>
  <c r="M2068" i="2" s="1"/>
  <c r="N2068" i="2" s="1"/>
  <c r="F2068" i="2" s="1"/>
  <c r="K2069" i="2"/>
  <c r="M2069" i="2" s="1"/>
  <c r="N2069" i="2" s="1"/>
  <c r="F2069" i="2" s="1"/>
  <c r="K2070" i="2"/>
  <c r="M2070" i="2" s="1"/>
  <c r="N2070" i="2" s="1"/>
  <c r="F2070" i="2" s="1"/>
  <c r="K2072" i="2"/>
  <c r="M2072" i="2" s="1"/>
  <c r="N2072" i="2" s="1"/>
  <c r="F2072" i="2" s="1"/>
  <c r="K2073" i="2"/>
  <c r="M2073" i="2" s="1"/>
  <c r="N2073" i="2" s="1"/>
  <c r="F2073" i="2" s="1"/>
  <c r="K2074" i="2"/>
  <c r="M2074" i="2" s="1"/>
  <c r="N2074" i="2" s="1"/>
  <c r="F2074" i="2" s="1"/>
  <c r="K2076" i="2"/>
  <c r="M2076" i="2" s="1"/>
  <c r="N2076" i="2" s="1"/>
  <c r="F2076" i="2" s="1"/>
  <c r="K2077" i="2"/>
  <c r="M2077" i="2" s="1"/>
  <c r="N2077" i="2" s="1"/>
  <c r="F2077" i="2" s="1"/>
  <c r="K2078" i="2"/>
  <c r="M2078" i="2" s="1"/>
  <c r="N2078" i="2" s="1"/>
  <c r="F2078" i="2" s="1"/>
  <c r="K2080" i="2"/>
  <c r="M2080" i="2" s="1"/>
  <c r="N2080" i="2" s="1"/>
  <c r="F2080" i="2" s="1"/>
  <c r="K2081" i="2"/>
  <c r="M2081" i="2" s="1"/>
  <c r="N2081" i="2" s="1"/>
  <c r="F2081" i="2" s="1"/>
  <c r="K2082" i="2"/>
  <c r="M2082" i="2" s="1"/>
  <c r="N2082" i="2" s="1"/>
  <c r="F2082" i="2" s="1"/>
  <c r="K2084" i="2"/>
  <c r="M2084" i="2" s="1"/>
  <c r="N2084" i="2" s="1"/>
  <c r="F2084" i="2" s="1"/>
  <c r="K2085" i="2"/>
  <c r="M2085" i="2" s="1"/>
  <c r="N2085" i="2" s="1"/>
  <c r="F2085" i="2" s="1"/>
  <c r="K2086" i="2"/>
  <c r="M2086" i="2" s="1"/>
  <c r="N2086" i="2" s="1"/>
  <c r="F2086" i="2" s="1"/>
  <c r="K2088" i="2"/>
  <c r="M2088" i="2" s="1"/>
  <c r="N2088" i="2" s="1"/>
  <c r="F2088" i="2" s="1"/>
  <c r="K2089" i="2"/>
  <c r="M2089" i="2" s="1"/>
  <c r="N2089" i="2" s="1"/>
  <c r="F2089" i="2" s="1"/>
  <c r="K2090" i="2"/>
  <c r="M2090" i="2" s="1"/>
  <c r="N2090" i="2" s="1"/>
  <c r="F2090" i="2" s="1"/>
  <c r="K2092" i="2"/>
  <c r="M2092" i="2" s="1"/>
  <c r="N2092" i="2" s="1"/>
  <c r="F2092" i="2" s="1"/>
  <c r="K2093" i="2"/>
  <c r="K2094" i="2"/>
  <c r="M2094" i="2" s="1"/>
  <c r="N2094" i="2" s="1"/>
  <c r="F2094" i="2" s="1"/>
  <c r="K2096" i="2"/>
  <c r="M2096" i="2" s="1"/>
  <c r="N2096" i="2" s="1"/>
  <c r="F2096" i="2" s="1"/>
  <c r="K2097" i="2"/>
  <c r="M2097" i="2" s="1"/>
  <c r="N2097" i="2" s="1"/>
  <c r="F2097" i="2" s="1"/>
  <c r="K2098" i="2"/>
  <c r="K2100" i="2"/>
  <c r="M2100" i="2" s="1"/>
  <c r="N2100" i="2" s="1"/>
  <c r="F2100" i="2" s="1"/>
  <c r="K2101" i="2"/>
  <c r="M2101" i="2" s="1"/>
  <c r="N2101" i="2" s="1"/>
  <c r="F2101" i="2" s="1"/>
  <c r="K2102" i="2"/>
  <c r="M2102" i="2" s="1"/>
  <c r="N2102" i="2" s="1"/>
  <c r="F2102" i="2" s="1"/>
  <c r="K2104" i="2"/>
  <c r="M2104" i="2" s="1"/>
  <c r="N2104" i="2" s="1"/>
  <c r="F2104" i="2" s="1"/>
  <c r="K2105" i="2"/>
  <c r="M2105" i="2" s="1"/>
  <c r="N2105" i="2" s="1"/>
  <c r="F2105" i="2" s="1"/>
  <c r="K2106" i="2"/>
  <c r="M2106" i="2" s="1"/>
  <c r="N2106" i="2" s="1"/>
  <c r="F2106" i="2" s="1"/>
  <c r="K2108" i="2"/>
  <c r="M2108" i="2" s="1"/>
  <c r="N2108" i="2" s="1"/>
  <c r="F2108" i="2" s="1"/>
  <c r="K2109" i="2"/>
  <c r="M2109" i="2" s="1"/>
  <c r="N2109" i="2" s="1"/>
  <c r="F2109" i="2" s="1"/>
  <c r="K2110" i="2"/>
  <c r="M2110" i="2" s="1"/>
  <c r="N2110" i="2" s="1"/>
  <c r="F2110" i="2" s="1"/>
  <c r="K2112" i="2"/>
  <c r="M2112" i="2" s="1"/>
  <c r="N2112" i="2" s="1"/>
  <c r="F2112" i="2" s="1"/>
  <c r="K2113" i="2"/>
  <c r="M2113" i="2" s="1"/>
  <c r="N2113" i="2" s="1"/>
  <c r="F2113" i="2" s="1"/>
  <c r="K2114" i="2"/>
  <c r="M2114" i="2" s="1"/>
  <c r="N2114" i="2" s="1"/>
  <c r="F2114" i="2" s="1"/>
  <c r="K2116" i="2"/>
  <c r="M2116" i="2" s="1"/>
  <c r="N2116" i="2" s="1"/>
  <c r="F2116" i="2" s="1"/>
  <c r="K2118" i="2"/>
  <c r="M2118" i="2" s="1"/>
  <c r="N2118" i="2" s="1"/>
  <c r="F2118" i="2" s="1"/>
  <c r="K2117" i="2"/>
  <c r="M2117" i="2" s="1"/>
  <c r="N2117" i="2" s="1"/>
  <c r="F2117" i="2" s="1"/>
  <c r="K2120" i="2"/>
  <c r="M2120" i="2" s="1"/>
  <c r="N2120" i="2" s="1"/>
  <c r="F2120" i="2" s="1"/>
  <c r="K2121" i="2"/>
  <c r="M2121" i="2" s="1"/>
  <c r="N2121" i="2" s="1"/>
  <c r="F2121" i="2" s="1"/>
  <c r="K2122" i="2"/>
  <c r="M2122" i="2" s="1"/>
  <c r="N2122" i="2" s="1"/>
  <c r="F2122" i="2" s="1"/>
  <c r="K2124" i="2"/>
  <c r="M2124" i="2" s="1"/>
  <c r="N2124" i="2" s="1"/>
  <c r="F2124" i="2" s="1"/>
  <c r="K2126" i="2"/>
  <c r="K2128" i="2"/>
  <c r="M2128" i="2" s="1"/>
  <c r="N2128" i="2" s="1"/>
  <c r="F2128" i="2" s="1"/>
  <c r="K2129" i="2"/>
  <c r="M2129" i="2" s="1"/>
  <c r="N2129" i="2" s="1"/>
  <c r="F2129" i="2" s="1"/>
  <c r="K2130" i="2"/>
  <c r="M2130" i="2" s="1"/>
  <c r="N2130" i="2" s="1"/>
  <c r="F2130" i="2" s="1"/>
  <c r="K2132" i="2"/>
  <c r="M2132" i="2" s="1"/>
  <c r="N2132" i="2" s="1"/>
  <c r="F2132" i="2" s="1"/>
  <c r="K2133" i="2"/>
  <c r="M2133" i="2" s="1"/>
  <c r="N2133" i="2" s="1"/>
  <c r="F2133" i="2" s="1"/>
  <c r="K2134" i="2"/>
  <c r="M2134" i="2" s="1"/>
  <c r="N2134" i="2" s="1"/>
  <c r="F2134" i="2" s="1"/>
  <c r="K2136" i="2"/>
  <c r="M2136" i="2" s="1"/>
  <c r="N2136" i="2" s="1"/>
  <c r="F2136" i="2" s="1"/>
  <c r="K2137" i="2"/>
  <c r="M2137" i="2" s="1"/>
  <c r="N2137" i="2" s="1"/>
  <c r="F2137" i="2" s="1"/>
  <c r="K2138" i="2"/>
  <c r="M2138" i="2" s="1"/>
  <c r="N2138" i="2" s="1"/>
  <c r="F2138" i="2" s="1"/>
  <c r="K2140" i="2"/>
  <c r="M2140" i="2" s="1"/>
  <c r="N2140" i="2" s="1"/>
  <c r="F2140" i="2" s="1"/>
  <c r="K2141" i="2"/>
  <c r="M2141" i="2" s="1"/>
  <c r="N2141" i="2" s="1"/>
  <c r="F2141" i="2" s="1"/>
  <c r="K2142" i="2"/>
  <c r="M2142" i="2" s="1"/>
  <c r="N2142" i="2" s="1"/>
  <c r="F2142" i="2" s="1"/>
  <c r="K2144" i="2"/>
  <c r="M2144" i="2" s="1"/>
  <c r="N2144" i="2" s="1"/>
  <c r="F2144" i="2" s="1"/>
  <c r="K2145" i="2"/>
  <c r="M2145" i="2" s="1"/>
  <c r="N2145" i="2" s="1"/>
  <c r="F2145" i="2" s="1"/>
  <c r="K2146" i="2"/>
  <c r="M2146" i="2" s="1"/>
  <c r="N2146" i="2" s="1"/>
  <c r="F2146" i="2" s="1"/>
  <c r="K2148" i="2"/>
  <c r="M2148" i="2" s="1"/>
  <c r="N2148" i="2" s="1"/>
  <c r="F2148" i="2" s="1"/>
  <c r="K2149" i="2"/>
  <c r="M2149" i="2" s="1"/>
  <c r="N2149" i="2" s="1"/>
  <c r="F2149" i="2" s="1"/>
  <c r="K2150" i="2"/>
  <c r="M2150" i="2" s="1"/>
  <c r="N2150" i="2" s="1"/>
  <c r="F2150" i="2" s="1"/>
  <c r="K2152" i="2"/>
  <c r="M2152" i="2" s="1"/>
  <c r="N2152" i="2" s="1"/>
  <c r="F2152" i="2" s="1"/>
  <c r="K2153" i="2"/>
  <c r="M2153" i="2" s="1"/>
  <c r="N2153" i="2" s="1"/>
  <c r="F2153" i="2" s="1"/>
  <c r="K2154" i="2"/>
  <c r="M2154" i="2" s="1"/>
  <c r="N2154" i="2" s="1"/>
  <c r="F2154" i="2" s="1"/>
  <c r="K2156" i="2"/>
  <c r="M2156" i="2" s="1"/>
  <c r="N2156" i="2" s="1"/>
  <c r="F2156" i="2" s="1"/>
  <c r="K2157" i="2"/>
  <c r="M2157" i="2" s="1"/>
  <c r="N2157" i="2" s="1"/>
  <c r="F2157" i="2" s="1"/>
  <c r="K2158" i="2"/>
  <c r="K2160" i="2"/>
  <c r="M2160" i="2" s="1"/>
  <c r="N2160" i="2" s="1"/>
  <c r="F2160" i="2" s="1"/>
  <c r="K2161" i="2"/>
  <c r="M2161" i="2" s="1"/>
  <c r="N2161" i="2" s="1"/>
  <c r="F2161" i="2" s="1"/>
  <c r="K2162" i="2"/>
  <c r="M2162" i="2" s="1"/>
  <c r="N2162" i="2" s="1"/>
  <c r="F2162" i="2" s="1"/>
  <c r="K2164" i="2"/>
  <c r="M2164" i="2" s="1"/>
  <c r="N2164" i="2" s="1"/>
  <c r="F2164" i="2" s="1"/>
  <c r="K2165" i="2"/>
  <c r="M2165" i="2" s="1"/>
  <c r="N2165" i="2" s="1"/>
  <c r="F2165" i="2" s="1"/>
  <c r="K2166" i="2"/>
  <c r="M2166" i="2" s="1"/>
  <c r="N2166" i="2" s="1"/>
  <c r="F2166" i="2" s="1"/>
  <c r="K2168" i="2"/>
  <c r="M2168" i="2" s="1"/>
  <c r="N2168" i="2" s="1"/>
  <c r="F2168" i="2" s="1"/>
  <c r="K2169" i="2"/>
  <c r="M2169" i="2" s="1"/>
  <c r="N2169" i="2" s="1"/>
  <c r="F2169" i="2" s="1"/>
  <c r="K2170" i="2"/>
  <c r="M2170" i="2" s="1"/>
  <c r="N2170" i="2" s="1"/>
  <c r="F2170" i="2" s="1"/>
  <c r="K2172" i="2"/>
  <c r="M2172" i="2" s="1"/>
  <c r="N2172" i="2" s="1"/>
  <c r="F2172" i="2" s="1"/>
  <c r="K2173" i="2"/>
  <c r="M2173" i="2" s="1"/>
  <c r="N2173" i="2" s="1"/>
  <c r="F2173" i="2" s="1"/>
  <c r="K2174" i="2"/>
  <c r="M2174" i="2" s="1"/>
  <c r="N2174" i="2" s="1"/>
  <c r="F2174" i="2" s="1"/>
  <c r="K2176" i="2"/>
  <c r="M2176" i="2" s="1"/>
  <c r="N2176" i="2" s="1"/>
  <c r="F2176" i="2" s="1"/>
  <c r="K2177" i="2"/>
  <c r="M2177" i="2" s="1"/>
  <c r="N2177" i="2" s="1"/>
  <c r="F2177" i="2" s="1"/>
  <c r="K2178" i="2"/>
  <c r="M2178" i="2" s="1"/>
  <c r="N2178" i="2" s="1"/>
  <c r="F2178" i="2" s="1"/>
  <c r="K2180" i="2"/>
  <c r="M2180" i="2" s="1"/>
  <c r="N2180" i="2" s="1"/>
  <c r="F2180" i="2" s="1"/>
  <c r="K2181" i="2"/>
  <c r="M2181" i="2" s="1"/>
  <c r="N2181" i="2" s="1"/>
  <c r="F2181" i="2" s="1"/>
  <c r="K2182" i="2"/>
  <c r="M2182" i="2" s="1"/>
  <c r="N2182" i="2" s="1"/>
  <c r="F2182" i="2" s="1"/>
  <c r="K2184" i="2"/>
  <c r="M2184" i="2" s="1"/>
  <c r="N2184" i="2" s="1"/>
  <c r="F2184" i="2" s="1"/>
  <c r="K2185" i="2"/>
  <c r="M2185" i="2" s="1"/>
  <c r="N2185" i="2" s="1"/>
  <c r="F2185" i="2" s="1"/>
  <c r="K2186" i="2"/>
  <c r="M2186" i="2" s="1"/>
  <c r="N2186" i="2" s="1"/>
  <c r="F2186" i="2" s="1"/>
  <c r="K2188" i="2"/>
  <c r="M2188" i="2" s="1"/>
  <c r="N2188" i="2" s="1"/>
  <c r="F2188" i="2" s="1"/>
  <c r="K2189" i="2"/>
  <c r="M2189" i="2" s="1"/>
  <c r="N2189" i="2" s="1"/>
  <c r="F2189" i="2" s="1"/>
  <c r="K2190" i="2"/>
  <c r="M2190" i="2" s="1"/>
  <c r="N2190" i="2" s="1"/>
  <c r="F2190" i="2" s="1"/>
  <c r="K2192" i="2"/>
  <c r="M2192" i="2" s="1"/>
  <c r="N2192" i="2" s="1"/>
  <c r="F2192" i="2" s="1"/>
  <c r="K2193" i="2"/>
  <c r="M2193" i="2" s="1"/>
  <c r="N2193" i="2" s="1"/>
  <c r="F2193" i="2" s="1"/>
  <c r="K2194" i="2"/>
  <c r="M2194" i="2" s="1"/>
  <c r="N2194" i="2" s="1"/>
  <c r="F2194" i="2" s="1"/>
  <c r="K2196" i="2"/>
  <c r="K2197" i="2"/>
  <c r="M2197" i="2" s="1"/>
  <c r="N2197" i="2" s="1"/>
  <c r="F2197" i="2" s="1"/>
  <c r="K2198" i="2"/>
  <c r="M2198" i="2" s="1"/>
  <c r="N2198" i="2" s="1"/>
  <c r="F2198" i="2" s="1"/>
  <c r="K2200" i="2"/>
  <c r="M2200" i="2" s="1"/>
  <c r="N2200" i="2" s="1"/>
  <c r="F2200" i="2" s="1"/>
  <c r="K2201" i="2"/>
  <c r="M2201" i="2" s="1"/>
  <c r="N2201" i="2" s="1"/>
  <c r="F2201" i="2" s="1"/>
  <c r="K2202" i="2"/>
  <c r="M2202" i="2" s="1"/>
  <c r="N2202" i="2" s="1"/>
  <c r="F2202" i="2" s="1"/>
  <c r="K2204" i="2"/>
  <c r="M2204" i="2" s="1"/>
  <c r="N2204" i="2" s="1"/>
  <c r="F2204" i="2" s="1"/>
  <c r="K2205" i="2"/>
  <c r="M2205" i="2" s="1"/>
  <c r="N2205" i="2" s="1"/>
  <c r="F2205" i="2" s="1"/>
  <c r="K2206" i="2"/>
  <c r="M2206" i="2" s="1"/>
  <c r="N2206" i="2" s="1"/>
  <c r="F2206" i="2" s="1"/>
  <c r="K2208" i="2"/>
  <c r="M2208" i="2" s="1"/>
  <c r="N2208" i="2" s="1"/>
  <c r="F2208" i="2" s="1"/>
  <c r="K2209" i="2"/>
  <c r="M2209" i="2" s="1"/>
  <c r="N2209" i="2" s="1"/>
  <c r="F2209" i="2" s="1"/>
  <c r="K2210" i="2"/>
  <c r="M2210" i="2" s="1"/>
  <c r="N2210" i="2" s="1"/>
  <c r="F2210" i="2" s="1"/>
  <c r="K2212" i="2"/>
  <c r="M2212" i="2" s="1"/>
  <c r="N2212" i="2" s="1"/>
  <c r="F2212" i="2" s="1"/>
  <c r="K2213" i="2"/>
  <c r="M2213" i="2" s="1"/>
  <c r="N2213" i="2" s="1"/>
  <c r="F2213" i="2" s="1"/>
  <c r="K2214" i="2"/>
  <c r="M2214" i="2" s="1"/>
  <c r="N2214" i="2" s="1"/>
  <c r="F2214" i="2" s="1"/>
  <c r="K2216" i="2"/>
  <c r="M2216" i="2" s="1"/>
  <c r="N2216" i="2" s="1"/>
  <c r="F2216" i="2" s="1"/>
  <c r="K2217" i="2"/>
  <c r="M2217" i="2" s="1"/>
  <c r="N2217" i="2" s="1"/>
  <c r="F2217" i="2" s="1"/>
  <c r="K2218" i="2"/>
  <c r="M2218" i="2" s="1"/>
  <c r="N2218" i="2" s="1"/>
  <c r="F2218" i="2" s="1"/>
  <c r="K2220" i="2"/>
  <c r="M2220" i="2" s="1"/>
  <c r="N2220" i="2" s="1"/>
  <c r="F2220" i="2" s="1"/>
  <c r="K2221" i="2"/>
  <c r="M2221" i="2" s="1"/>
  <c r="N2221" i="2" s="1"/>
  <c r="F2221" i="2" s="1"/>
  <c r="K2222" i="2"/>
  <c r="M2222" i="2" s="1"/>
  <c r="N2222" i="2" s="1"/>
  <c r="F2222" i="2" s="1"/>
  <c r="K2224" i="2"/>
  <c r="M2224" i="2" s="1"/>
  <c r="N2224" i="2" s="1"/>
  <c r="F2224" i="2" s="1"/>
  <c r="K2225" i="2"/>
  <c r="M2225" i="2" s="1"/>
  <c r="N2225" i="2" s="1"/>
  <c r="F2225" i="2" s="1"/>
  <c r="K2226" i="2"/>
  <c r="M2226" i="2" s="1"/>
  <c r="N2226" i="2" s="1"/>
  <c r="F2226" i="2" s="1"/>
  <c r="K2228" i="2"/>
  <c r="M2228" i="2" s="1"/>
  <c r="N2228" i="2" s="1"/>
  <c r="F2228" i="2" s="1"/>
  <c r="K2229" i="2"/>
  <c r="M2229" i="2" s="1"/>
  <c r="N2229" i="2" s="1"/>
  <c r="F2229" i="2" s="1"/>
  <c r="K2230" i="2"/>
  <c r="M2230" i="2" s="1"/>
  <c r="N2230" i="2" s="1"/>
  <c r="F2230" i="2" s="1"/>
  <c r="K2232" i="2"/>
  <c r="M2232" i="2" s="1"/>
  <c r="N2232" i="2" s="1"/>
  <c r="F2232" i="2" s="1"/>
  <c r="K2233" i="2"/>
  <c r="M2233" i="2" s="1"/>
  <c r="N2233" i="2" s="1"/>
  <c r="F2233" i="2" s="1"/>
  <c r="K2234" i="2"/>
  <c r="M2234" i="2" s="1"/>
  <c r="N2234" i="2" s="1"/>
  <c r="F2234" i="2" s="1"/>
  <c r="K2236" i="2"/>
  <c r="M2236" i="2" s="1"/>
  <c r="N2236" i="2" s="1"/>
  <c r="F2236" i="2" s="1"/>
  <c r="K2237" i="2"/>
  <c r="M2237" i="2" s="1"/>
  <c r="N2237" i="2" s="1"/>
  <c r="F2237" i="2" s="1"/>
  <c r="K2238" i="2"/>
  <c r="K2240" i="2"/>
  <c r="M2240" i="2" s="1"/>
  <c r="N2240" i="2" s="1"/>
  <c r="F2240" i="2" s="1"/>
  <c r="K2241" i="2"/>
  <c r="M2241" i="2" s="1"/>
  <c r="N2241" i="2" s="1"/>
  <c r="F2241" i="2" s="1"/>
  <c r="K2242" i="2"/>
  <c r="M2242" i="2" s="1"/>
  <c r="N2242" i="2" s="1"/>
  <c r="F2242" i="2" s="1"/>
  <c r="K2244" i="2"/>
  <c r="M2244" i="2" s="1"/>
  <c r="N2244" i="2" s="1"/>
  <c r="F2244" i="2" s="1"/>
  <c r="K2245" i="2"/>
  <c r="M2245" i="2" s="1"/>
  <c r="N2245" i="2" s="1"/>
  <c r="F2245" i="2" s="1"/>
  <c r="K2246" i="2"/>
  <c r="M2246" i="2" s="1"/>
  <c r="N2246" i="2" s="1"/>
  <c r="F2246" i="2" s="1"/>
  <c r="K2248" i="2"/>
  <c r="M2248" i="2" s="1"/>
  <c r="N2248" i="2" s="1"/>
  <c r="F2248" i="2" s="1"/>
  <c r="K2250" i="2"/>
  <c r="M2250" i="2" s="1"/>
  <c r="N2250" i="2" s="1"/>
  <c r="F2250" i="2" s="1"/>
  <c r="K2252" i="2"/>
  <c r="M2252" i="2" s="1"/>
  <c r="N2252" i="2" s="1"/>
  <c r="F2252" i="2" s="1"/>
  <c r="K2253" i="2"/>
  <c r="M2253" i="2" s="1"/>
  <c r="N2253" i="2" s="1"/>
  <c r="F2253" i="2" s="1"/>
  <c r="K2254" i="2"/>
  <c r="M2254" i="2" s="1"/>
  <c r="N2254" i="2" s="1"/>
  <c r="F2254" i="2" s="1"/>
  <c r="K2256" i="2"/>
  <c r="M2256" i="2" s="1"/>
  <c r="N2256" i="2" s="1"/>
  <c r="F2256" i="2" s="1"/>
  <c r="K2257" i="2"/>
  <c r="M2257" i="2" s="1"/>
  <c r="N2257" i="2" s="1"/>
  <c r="F2257" i="2" s="1"/>
  <c r="K2258" i="2"/>
  <c r="M2258" i="2" s="1"/>
  <c r="N2258" i="2" s="1"/>
  <c r="F2258" i="2" s="1"/>
  <c r="K2260" i="2"/>
  <c r="M2260" i="2" s="1"/>
  <c r="N2260" i="2" s="1"/>
  <c r="F2260" i="2" s="1"/>
  <c r="K2261" i="2"/>
  <c r="M2261" i="2" s="1"/>
  <c r="N2261" i="2" s="1"/>
  <c r="F2261" i="2" s="1"/>
  <c r="K2262" i="2"/>
  <c r="M2262" i="2" s="1"/>
  <c r="N2262" i="2" s="1"/>
  <c r="F2262" i="2" s="1"/>
  <c r="K2264" i="2"/>
  <c r="M2264" i="2" s="1"/>
  <c r="N2264" i="2" s="1"/>
  <c r="F2264" i="2" s="1"/>
  <c r="K2265" i="2"/>
  <c r="M2265" i="2" s="1"/>
  <c r="N2265" i="2" s="1"/>
  <c r="F2265" i="2" s="1"/>
  <c r="K2266" i="2"/>
  <c r="M2266" i="2" s="1"/>
  <c r="N2266" i="2" s="1"/>
  <c r="F2266" i="2" s="1"/>
  <c r="K2268" i="2"/>
  <c r="M2268" i="2" s="1"/>
  <c r="N2268" i="2" s="1"/>
  <c r="F2268" i="2" s="1"/>
  <c r="K2269" i="2"/>
  <c r="M2269" i="2" s="1"/>
  <c r="N2269" i="2" s="1"/>
  <c r="F2269" i="2" s="1"/>
  <c r="K2270" i="2"/>
  <c r="M2270" i="2" s="1"/>
  <c r="N2270" i="2" s="1"/>
  <c r="F2270" i="2" s="1"/>
  <c r="K2272" i="2"/>
  <c r="M2272" i="2" s="1"/>
  <c r="N2272" i="2" s="1"/>
  <c r="F2272" i="2" s="1"/>
  <c r="K2273" i="2"/>
  <c r="M2273" i="2" s="1"/>
  <c r="N2273" i="2" s="1"/>
  <c r="F2273" i="2" s="1"/>
  <c r="K2274" i="2"/>
  <c r="M2274" i="2" s="1"/>
  <c r="N2274" i="2" s="1"/>
  <c r="F2274" i="2" s="1"/>
  <c r="K2276" i="2"/>
  <c r="M2276" i="2" s="1"/>
  <c r="N2276" i="2" s="1"/>
  <c r="F2276" i="2" s="1"/>
  <c r="K2277" i="2"/>
  <c r="K2278" i="2"/>
  <c r="M2278" i="2" s="1"/>
  <c r="N2278" i="2" s="1"/>
  <c r="F2278" i="2" s="1"/>
  <c r="K2280" i="2"/>
  <c r="M2280" i="2" s="1"/>
  <c r="N2280" i="2" s="1"/>
  <c r="F2280" i="2" s="1"/>
  <c r="K2281" i="2"/>
  <c r="M2281" i="2" s="1"/>
  <c r="N2281" i="2" s="1"/>
  <c r="F2281" i="2" s="1"/>
  <c r="K2282" i="2"/>
  <c r="M2282" i="2" s="1"/>
  <c r="N2282" i="2" s="1"/>
  <c r="F2282" i="2" s="1"/>
  <c r="K2284" i="2"/>
  <c r="M2284" i="2" s="1"/>
  <c r="N2284" i="2" s="1"/>
  <c r="F2284" i="2" s="1"/>
  <c r="K2285" i="2"/>
  <c r="M2285" i="2" s="1"/>
  <c r="N2285" i="2" s="1"/>
  <c r="F2285" i="2" s="1"/>
  <c r="K2286" i="2"/>
  <c r="M2286" i="2" s="1"/>
  <c r="N2286" i="2" s="1"/>
  <c r="F2286" i="2" s="1"/>
  <c r="K2288" i="2"/>
  <c r="M2288" i="2" s="1"/>
  <c r="N2288" i="2" s="1"/>
  <c r="F2288" i="2" s="1"/>
  <c r="K2289" i="2"/>
  <c r="M2289" i="2" s="1"/>
  <c r="N2289" i="2" s="1"/>
  <c r="F2289" i="2" s="1"/>
  <c r="K2290" i="2"/>
  <c r="M2290" i="2" s="1"/>
  <c r="N2290" i="2" s="1"/>
  <c r="F2290" i="2" s="1"/>
  <c r="K2292" i="2"/>
  <c r="M2292" i="2" s="1"/>
  <c r="N2292" i="2" s="1"/>
  <c r="F2292" i="2" s="1"/>
  <c r="K2293" i="2"/>
  <c r="M2293" i="2" s="1"/>
  <c r="N2293" i="2" s="1"/>
  <c r="F2293" i="2" s="1"/>
  <c r="K2294" i="2"/>
  <c r="M2294" i="2" s="1"/>
  <c r="N2294" i="2" s="1"/>
  <c r="F2294" i="2" s="1"/>
  <c r="K2296" i="2"/>
  <c r="M2296" i="2" s="1"/>
  <c r="N2296" i="2" s="1"/>
  <c r="F2296" i="2" s="1"/>
  <c r="K2297" i="2"/>
  <c r="M2297" i="2" s="1"/>
  <c r="N2297" i="2" s="1"/>
  <c r="F2297" i="2" s="1"/>
  <c r="K2298" i="2"/>
  <c r="M2298" i="2" s="1"/>
  <c r="N2298" i="2" s="1"/>
  <c r="F2298" i="2" s="1"/>
  <c r="K2300" i="2"/>
  <c r="M2300" i="2" s="1"/>
  <c r="N2300" i="2" s="1"/>
  <c r="F2300" i="2" s="1"/>
  <c r="K2301" i="2"/>
  <c r="M2301" i="2" s="1"/>
  <c r="N2301" i="2" s="1"/>
  <c r="F2301" i="2" s="1"/>
  <c r="K2302" i="2"/>
  <c r="M2302" i="2" s="1"/>
  <c r="N2302" i="2" s="1"/>
  <c r="F2302" i="2" s="1"/>
  <c r="K2304" i="2"/>
  <c r="M2304" i="2" s="1"/>
  <c r="N2304" i="2" s="1"/>
  <c r="F2304" i="2" s="1"/>
  <c r="K2305" i="2"/>
  <c r="M2305" i="2" s="1"/>
  <c r="N2305" i="2" s="1"/>
  <c r="F2305" i="2" s="1"/>
  <c r="K2306" i="2"/>
  <c r="M2306" i="2" s="1"/>
  <c r="N2306" i="2" s="1"/>
  <c r="F2306" i="2" s="1"/>
  <c r="K2308" i="2"/>
  <c r="M2308" i="2" s="1"/>
  <c r="N2308" i="2" s="1"/>
  <c r="F2308" i="2" s="1"/>
  <c r="K2309" i="2"/>
  <c r="M2309" i="2" s="1"/>
  <c r="N2309" i="2" s="1"/>
  <c r="F2309" i="2" s="1"/>
  <c r="K2310" i="2"/>
  <c r="M2310" i="2" s="1"/>
  <c r="N2310" i="2" s="1"/>
  <c r="F2310" i="2" s="1"/>
  <c r="K2312" i="2"/>
  <c r="M2312" i="2" s="1"/>
  <c r="N2312" i="2" s="1"/>
  <c r="F2312" i="2" s="1"/>
  <c r="K2313" i="2"/>
  <c r="M2313" i="2" s="1"/>
  <c r="N2313" i="2" s="1"/>
  <c r="F2313" i="2" s="1"/>
  <c r="K2314" i="2"/>
  <c r="M2314" i="2" s="1"/>
  <c r="N2314" i="2" s="1"/>
  <c r="F2314" i="2" s="1"/>
  <c r="K2316" i="2"/>
  <c r="M2316" i="2" s="1"/>
  <c r="N2316" i="2" s="1"/>
  <c r="F2316" i="2" s="1"/>
  <c r="K2317" i="2"/>
  <c r="M2317" i="2" s="1"/>
  <c r="N2317" i="2" s="1"/>
  <c r="F2317" i="2" s="1"/>
  <c r="K2318" i="2"/>
  <c r="M2318" i="2" s="1"/>
  <c r="N2318" i="2" s="1"/>
  <c r="F2318" i="2" s="1"/>
  <c r="K2320" i="2"/>
  <c r="M2320" i="2" s="1"/>
  <c r="N2320" i="2" s="1"/>
  <c r="F2320" i="2" s="1"/>
  <c r="K2321" i="2"/>
  <c r="M2321" i="2" s="1"/>
  <c r="N2321" i="2" s="1"/>
  <c r="F2321" i="2" s="1"/>
  <c r="K2322" i="2"/>
  <c r="M2322" i="2" s="1"/>
  <c r="N2322" i="2" s="1"/>
  <c r="F2322" i="2" s="1"/>
  <c r="K2324" i="2"/>
  <c r="M2324" i="2" s="1"/>
  <c r="N2324" i="2" s="1"/>
  <c r="F2324" i="2" s="1"/>
  <c r="K2325" i="2"/>
  <c r="M2325" i="2" s="1"/>
  <c r="N2325" i="2" s="1"/>
  <c r="F2325" i="2" s="1"/>
  <c r="K2326" i="2"/>
  <c r="M2326" i="2" s="1"/>
  <c r="N2326" i="2" s="1"/>
  <c r="F2326" i="2" s="1"/>
  <c r="K2328" i="2"/>
  <c r="M2328" i="2" s="1"/>
  <c r="N2328" i="2" s="1"/>
  <c r="F2328" i="2" s="1"/>
  <c r="K2329" i="2"/>
  <c r="M2329" i="2" s="1"/>
  <c r="N2329" i="2" s="1"/>
  <c r="F2329" i="2" s="1"/>
  <c r="K2330" i="2"/>
  <c r="M2330" i="2" s="1"/>
  <c r="N2330" i="2" s="1"/>
  <c r="F2330" i="2" s="1"/>
  <c r="K2332" i="2"/>
  <c r="M2332" i="2" s="1"/>
  <c r="N2332" i="2" s="1"/>
  <c r="F2332" i="2" s="1"/>
  <c r="K2333" i="2"/>
  <c r="M2333" i="2" s="1"/>
  <c r="N2333" i="2" s="1"/>
  <c r="F2333" i="2" s="1"/>
  <c r="K2334" i="2"/>
  <c r="M2334" i="2" s="1"/>
  <c r="N2334" i="2" s="1"/>
  <c r="F2334" i="2" s="1"/>
  <c r="K2336" i="2"/>
  <c r="K2337" i="2"/>
  <c r="M2337" i="2" s="1"/>
  <c r="N2337" i="2" s="1"/>
  <c r="F2337" i="2" s="1"/>
  <c r="K2338" i="2"/>
  <c r="M2338" i="2" s="1"/>
  <c r="N2338" i="2" s="1"/>
  <c r="F2338" i="2" s="1"/>
  <c r="K2340" i="2"/>
  <c r="M2340" i="2" s="1"/>
  <c r="N2340" i="2" s="1"/>
  <c r="F2340" i="2" s="1"/>
  <c r="K2341" i="2"/>
  <c r="M2341" i="2" s="1"/>
  <c r="N2341" i="2" s="1"/>
  <c r="F2341" i="2" s="1"/>
  <c r="K2342" i="2"/>
  <c r="M2342" i="2" s="1"/>
  <c r="N2342" i="2" s="1"/>
  <c r="F2342" i="2" s="1"/>
  <c r="K2344" i="2"/>
  <c r="M2344" i="2" s="1"/>
  <c r="N2344" i="2" s="1"/>
  <c r="F2344" i="2" s="1"/>
  <c r="K2345" i="2"/>
  <c r="M2345" i="2" s="1"/>
  <c r="N2345" i="2" s="1"/>
  <c r="F2345" i="2" s="1"/>
  <c r="K2346" i="2"/>
  <c r="K2348" i="2"/>
  <c r="M2348" i="2" s="1"/>
  <c r="N2348" i="2" s="1"/>
  <c r="F2348" i="2" s="1"/>
  <c r="K2349" i="2"/>
  <c r="M2349" i="2" s="1"/>
  <c r="N2349" i="2" s="1"/>
  <c r="F2349" i="2" s="1"/>
  <c r="K2350" i="2"/>
  <c r="M2350" i="2" s="1"/>
  <c r="N2350" i="2" s="1"/>
  <c r="F2350" i="2" s="1"/>
  <c r="K2352" i="2"/>
  <c r="M2352" i="2" s="1"/>
  <c r="N2352" i="2" s="1"/>
  <c r="F2352" i="2" s="1"/>
  <c r="K2353" i="2"/>
  <c r="M2353" i="2" s="1"/>
  <c r="N2353" i="2" s="1"/>
  <c r="F2353" i="2" s="1"/>
  <c r="K2354" i="2"/>
  <c r="M2354" i="2" s="1"/>
  <c r="N2354" i="2" s="1"/>
  <c r="F2354" i="2" s="1"/>
  <c r="K2356" i="2"/>
  <c r="M2356" i="2" s="1"/>
  <c r="N2356" i="2" s="1"/>
  <c r="F2356" i="2" s="1"/>
  <c r="K2357" i="2"/>
  <c r="M2357" i="2" s="1"/>
  <c r="N2357" i="2" s="1"/>
  <c r="F2357" i="2" s="1"/>
  <c r="K2358" i="2"/>
  <c r="M2358" i="2" s="1"/>
  <c r="N2358" i="2" s="1"/>
  <c r="F2358" i="2" s="1"/>
  <c r="K2360" i="2"/>
  <c r="M2360" i="2" s="1"/>
  <c r="N2360" i="2" s="1"/>
  <c r="F2360" i="2" s="1"/>
  <c r="K2361" i="2"/>
  <c r="M2361" i="2" s="1"/>
  <c r="N2361" i="2" s="1"/>
  <c r="F2361" i="2" s="1"/>
  <c r="K2362" i="2"/>
  <c r="M2362" i="2" s="1"/>
  <c r="N2362" i="2" s="1"/>
  <c r="F2362" i="2" s="1"/>
  <c r="K2364" i="2"/>
  <c r="M2364" i="2" s="1"/>
  <c r="N2364" i="2" s="1"/>
  <c r="F2364" i="2" s="1"/>
  <c r="K2365" i="2"/>
  <c r="M2365" i="2" s="1"/>
  <c r="N2365" i="2" s="1"/>
  <c r="F2365" i="2" s="1"/>
  <c r="K2366" i="2"/>
  <c r="M2366" i="2" s="1"/>
  <c r="N2366" i="2" s="1"/>
  <c r="F2366" i="2" s="1"/>
  <c r="K2368" i="2"/>
  <c r="K2369" i="2"/>
  <c r="M2369" i="2" s="1"/>
  <c r="N2369" i="2" s="1"/>
  <c r="F2369" i="2" s="1"/>
  <c r="K2370" i="2"/>
  <c r="M2370" i="2" s="1"/>
  <c r="N2370" i="2" s="1"/>
  <c r="F2370" i="2" s="1"/>
  <c r="K2372" i="2"/>
  <c r="M2372" i="2" s="1"/>
  <c r="N2372" i="2" s="1"/>
  <c r="F2372" i="2" s="1"/>
  <c r="K2373" i="2"/>
  <c r="M2373" i="2" s="1"/>
  <c r="N2373" i="2" s="1"/>
  <c r="F2373" i="2" s="1"/>
  <c r="K2374" i="2"/>
  <c r="M2374" i="2" s="1"/>
  <c r="N2374" i="2" s="1"/>
  <c r="F2374" i="2" s="1"/>
  <c r="K2376" i="2"/>
  <c r="M2376" i="2" s="1"/>
  <c r="N2376" i="2" s="1"/>
  <c r="F2376" i="2" s="1"/>
  <c r="K2377" i="2"/>
  <c r="M2377" i="2" s="1"/>
  <c r="N2377" i="2" s="1"/>
  <c r="F2377" i="2" s="1"/>
  <c r="K2378" i="2"/>
  <c r="K2380" i="2"/>
  <c r="M2380" i="2" s="1"/>
  <c r="N2380" i="2" s="1"/>
  <c r="F2380" i="2" s="1"/>
  <c r="K2381" i="2"/>
  <c r="M2381" i="2" s="1"/>
  <c r="N2381" i="2" s="1"/>
  <c r="F2381" i="2" s="1"/>
  <c r="K2382" i="2"/>
  <c r="M2382" i="2" s="1"/>
  <c r="N2382" i="2" s="1"/>
  <c r="F2382" i="2" s="1"/>
  <c r="K2384" i="2"/>
  <c r="M2384" i="2" s="1"/>
  <c r="N2384" i="2" s="1"/>
  <c r="F2384" i="2" s="1"/>
  <c r="K2385" i="2"/>
  <c r="M2385" i="2" s="1"/>
  <c r="N2385" i="2" s="1"/>
  <c r="F2385" i="2" s="1"/>
  <c r="K2386" i="2"/>
  <c r="M2386" i="2" s="1"/>
  <c r="N2386" i="2" s="1"/>
  <c r="F2386" i="2" s="1"/>
  <c r="K2388" i="2"/>
  <c r="M2388" i="2" s="1"/>
  <c r="N2388" i="2" s="1"/>
  <c r="F2388" i="2" s="1"/>
  <c r="K2389" i="2"/>
  <c r="K2390" i="2"/>
  <c r="M2390" i="2" s="1"/>
  <c r="N2390" i="2" s="1"/>
  <c r="F2390" i="2" s="1"/>
  <c r="K2392" i="2"/>
  <c r="M2392" i="2" s="1"/>
  <c r="N2392" i="2" s="1"/>
  <c r="F2392" i="2" s="1"/>
  <c r="K2393" i="2"/>
  <c r="M2393" i="2" s="1"/>
  <c r="N2393" i="2" s="1"/>
  <c r="F2393" i="2" s="1"/>
  <c r="K2394" i="2"/>
  <c r="M2394" i="2" s="1"/>
  <c r="N2394" i="2" s="1"/>
  <c r="F2394" i="2" s="1"/>
  <c r="K2396" i="2"/>
  <c r="M2396" i="2" s="1"/>
  <c r="N2396" i="2" s="1"/>
  <c r="F2396" i="2" s="1"/>
  <c r="K2397" i="2"/>
  <c r="M2397" i="2" s="1"/>
  <c r="N2397" i="2" s="1"/>
  <c r="F2397" i="2" s="1"/>
  <c r="K2398" i="2"/>
  <c r="M2398" i="2" s="1"/>
  <c r="N2398" i="2" s="1"/>
  <c r="F2398" i="2" s="1"/>
  <c r="K2400" i="2"/>
  <c r="M2400" i="2" s="1"/>
  <c r="N2400" i="2" s="1"/>
  <c r="F2400" i="2" s="1"/>
  <c r="K2401" i="2"/>
  <c r="M2401" i="2" s="1"/>
  <c r="N2401" i="2" s="1"/>
  <c r="F2401" i="2" s="1"/>
  <c r="K2402" i="2"/>
  <c r="M2402" i="2" s="1"/>
  <c r="N2402" i="2" s="1"/>
  <c r="F2402" i="2" s="1"/>
  <c r="K2404" i="2"/>
  <c r="M2404" i="2" s="1"/>
  <c r="N2404" i="2" s="1"/>
  <c r="F2404" i="2" s="1"/>
  <c r="K2405" i="2"/>
  <c r="M2405" i="2" s="1"/>
  <c r="N2405" i="2" s="1"/>
  <c r="F2405" i="2" s="1"/>
  <c r="K2406" i="2"/>
  <c r="M2406" i="2" s="1"/>
  <c r="N2406" i="2" s="1"/>
  <c r="F2406" i="2" s="1"/>
  <c r="K2408" i="2"/>
  <c r="M2408" i="2" s="1"/>
  <c r="N2408" i="2" s="1"/>
  <c r="F2408" i="2" s="1"/>
  <c r="K2409" i="2"/>
  <c r="M2409" i="2" s="1"/>
  <c r="N2409" i="2" s="1"/>
  <c r="F2409" i="2" s="1"/>
  <c r="K2410" i="2"/>
  <c r="M2410" i="2" s="1"/>
  <c r="N2410" i="2" s="1"/>
  <c r="F2410" i="2" s="1"/>
  <c r="K2412" i="2"/>
  <c r="M2412" i="2" s="1"/>
  <c r="N2412" i="2" s="1"/>
  <c r="F2412" i="2" s="1"/>
  <c r="K2413" i="2"/>
  <c r="M2413" i="2" s="1"/>
  <c r="N2413" i="2" s="1"/>
  <c r="F2413" i="2" s="1"/>
  <c r="K2414" i="2"/>
  <c r="M2414" i="2" s="1"/>
  <c r="N2414" i="2" s="1"/>
  <c r="F2414" i="2" s="1"/>
  <c r="K2416" i="2"/>
  <c r="K2417" i="2"/>
  <c r="M2417" i="2" s="1"/>
  <c r="N2417" i="2" s="1"/>
  <c r="F2417" i="2" s="1"/>
  <c r="K2418" i="2"/>
  <c r="M2418" i="2" s="1"/>
  <c r="N2418" i="2" s="1"/>
  <c r="F2418" i="2" s="1"/>
  <c r="K2420" i="2"/>
  <c r="M2420" i="2" s="1"/>
  <c r="N2420" i="2" s="1"/>
  <c r="F2420" i="2" s="1"/>
  <c r="K2421" i="2"/>
  <c r="M2421" i="2" s="1"/>
  <c r="N2421" i="2" s="1"/>
  <c r="F2421" i="2" s="1"/>
  <c r="K2422" i="2"/>
  <c r="M2422" i="2" s="1"/>
  <c r="N2422" i="2" s="1"/>
  <c r="F2422" i="2" s="1"/>
  <c r="K2424" i="2"/>
  <c r="M2424" i="2" s="1"/>
  <c r="N2424" i="2" s="1"/>
  <c r="F2424" i="2" s="1"/>
  <c r="K2425" i="2"/>
  <c r="M2425" i="2" s="1"/>
  <c r="N2425" i="2" s="1"/>
  <c r="F2425" i="2" s="1"/>
  <c r="K2427" i="2"/>
  <c r="M2427" i="2" s="1"/>
  <c r="N2427" i="2" s="1"/>
  <c r="F2427" i="2" s="1"/>
  <c r="K2426" i="2"/>
  <c r="M2426" i="2" s="1"/>
  <c r="N2426" i="2" s="1"/>
  <c r="F2426" i="2" s="1"/>
  <c r="K2428" i="2"/>
  <c r="M2428" i="2" s="1"/>
  <c r="N2428" i="2" s="1"/>
  <c r="F2428" i="2" s="1"/>
  <c r="K2429" i="2"/>
  <c r="M2429" i="2" s="1"/>
  <c r="N2429" i="2" s="1"/>
  <c r="F2429" i="2" s="1"/>
  <c r="K2430" i="2"/>
  <c r="M2430" i="2" s="1"/>
  <c r="N2430" i="2" s="1"/>
  <c r="F2430" i="2" s="1"/>
  <c r="K2432" i="2"/>
  <c r="M2432" i="2" s="1"/>
  <c r="N2432" i="2" s="1"/>
  <c r="F2432" i="2" s="1"/>
  <c r="K2433" i="2"/>
  <c r="M2433" i="2" s="1"/>
  <c r="N2433" i="2" s="1"/>
  <c r="F2433" i="2" s="1"/>
  <c r="K2434" i="2"/>
  <c r="M2434" i="2" s="1"/>
  <c r="N2434" i="2" s="1"/>
  <c r="F2434" i="2" s="1"/>
  <c r="K2436" i="2"/>
  <c r="M2436" i="2" s="1"/>
  <c r="N2436" i="2" s="1"/>
  <c r="F2436" i="2" s="1"/>
  <c r="K2437" i="2"/>
  <c r="M2437" i="2" s="1"/>
  <c r="N2437" i="2" s="1"/>
  <c r="F2437" i="2" s="1"/>
  <c r="K2438" i="2"/>
  <c r="M2438" i="2" s="1"/>
  <c r="N2438" i="2" s="1"/>
  <c r="F2438" i="2" s="1"/>
  <c r="K2440" i="2"/>
  <c r="M2440" i="2" s="1"/>
  <c r="N2440" i="2" s="1"/>
  <c r="F2440" i="2" s="1"/>
  <c r="K2441" i="2"/>
  <c r="M2441" i="2" s="1"/>
  <c r="N2441" i="2" s="1"/>
  <c r="F2441" i="2" s="1"/>
  <c r="K2442" i="2"/>
  <c r="M2442" i="2" s="1"/>
  <c r="N2442" i="2" s="1"/>
  <c r="F2442" i="2" s="1"/>
  <c r="K2444" i="2"/>
  <c r="M2444" i="2" s="1"/>
  <c r="N2444" i="2" s="1"/>
  <c r="F2444" i="2" s="1"/>
  <c r="K2445" i="2"/>
  <c r="M2445" i="2" s="1"/>
  <c r="N2445" i="2" s="1"/>
  <c r="F2445" i="2" s="1"/>
  <c r="K2446" i="2"/>
  <c r="K2448" i="2"/>
  <c r="M2448" i="2" s="1"/>
  <c r="N2448" i="2" s="1"/>
  <c r="F2448" i="2" s="1"/>
  <c r="K2449" i="2"/>
  <c r="M2449" i="2" s="1"/>
  <c r="N2449" i="2" s="1"/>
  <c r="F2449" i="2" s="1"/>
  <c r="K2450" i="2"/>
  <c r="M2450" i="2" s="1"/>
  <c r="N2450" i="2" s="1"/>
  <c r="F2450" i="2" s="1"/>
  <c r="K2452" i="2"/>
  <c r="M2452" i="2" s="1"/>
  <c r="N2452" i="2" s="1"/>
  <c r="F2452" i="2" s="1"/>
  <c r="K2453" i="2"/>
  <c r="M2453" i="2" s="1"/>
  <c r="N2453" i="2" s="1"/>
  <c r="F2453" i="2" s="1"/>
  <c r="K2454" i="2"/>
  <c r="M2454" i="2" s="1"/>
  <c r="N2454" i="2" s="1"/>
  <c r="F2454" i="2" s="1"/>
  <c r="K2456" i="2"/>
  <c r="M2456" i="2" s="1"/>
  <c r="N2456" i="2" s="1"/>
  <c r="F2456" i="2" s="1"/>
  <c r="K2457" i="2"/>
  <c r="K2458" i="2"/>
  <c r="M2458" i="2" s="1"/>
  <c r="N2458" i="2" s="1"/>
  <c r="F2458" i="2" s="1"/>
  <c r="K2460" i="2"/>
  <c r="M2460" i="2" s="1"/>
  <c r="N2460" i="2" s="1"/>
  <c r="F2460" i="2" s="1"/>
  <c r="K2461" i="2"/>
  <c r="M2461" i="2" s="1"/>
  <c r="N2461" i="2" s="1"/>
  <c r="F2461" i="2" s="1"/>
  <c r="K2462" i="2"/>
  <c r="M2462" i="2" s="1"/>
  <c r="N2462" i="2" s="1"/>
  <c r="F2462" i="2" s="1"/>
  <c r="K2464" i="2"/>
  <c r="M2464" i="2" s="1"/>
  <c r="N2464" i="2" s="1"/>
  <c r="F2464" i="2" s="1"/>
  <c r="K2465" i="2"/>
  <c r="M2465" i="2" s="1"/>
  <c r="N2465" i="2" s="1"/>
  <c r="F2465" i="2" s="1"/>
  <c r="K2466" i="2"/>
  <c r="M2466" i="2" s="1"/>
  <c r="N2466" i="2" s="1"/>
  <c r="F2466" i="2" s="1"/>
  <c r="K2468" i="2"/>
  <c r="M2468" i="2" s="1"/>
  <c r="N2468" i="2" s="1"/>
  <c r="F2468" i="2" s="1"/>
  <c r="K2469" i="2"/>
  <c r="M2469" i="2" s="1"/>
  <c r="N2469" i="2" s="1"/>
  <c r="F2469" i="2" s="1"/>
  <c r="K2470" i="2"/>
  <c r="M2470" i="2" s="1"/>
  <c r="N2470" i="2" s="1"/>
  <c r="F2470" i="2" s="1"/>
  <c r="K2472" i="2"/>
  <c r="M2472" i="2" s="1"/>
  <c r="N2472" i="2" s="1"/>
  <c r="F2472" i="2" s="1"/>
  <c r="K2473" i="2"/>
  <c r="M2473" i="2" s="1"/>
  <c r="N2473" i="2" s="1"/>
  <c r="F2473" i="2" s="1"/>
  <c r="K2474" i="2"/>
  <c r="M2474" i="2" s="1"/>
  <c r="N2474" i="2" s="1"/>
  <c r="F2474" i="2" s="1"/>
  <c r="K2476" i="2"/>
  <c r="M2476" i="2" s="1"/>
  <c r="N2476" i="2" s="1"/>
  <c r="F2476" i="2" s="1"/>
  <c r="K2477" i="2"/>
  <c r="M2477" i="2" s="1"/>
  <c r="N2477" i="2" s="1"/>
  <c r="F2477" i="2" s="1"/>
  <c r="K2478" i="2"/>
  <c r="K2480" i="2"/>
  <c r="M2480" i="2" s="1"/>
  <c r="N2480" i="2" s="1"/>
  <c r="F2480" i="2" s="1"/>
  <c r="K2481" i="2"/>
  <c r="M2481" i="2" s="1"/>
  <c r="N2481" i="2" s="1"/>
  <c r="F2481" i="2" s="1"/>
  <c r="K2482" i="2"/>
  <c r="M2482" i="2" s="1"/>
  <c r="N2482" i="2" s="1"/>
  <c r="F2482" i="2" s="1"/>
  <c r="K2484" i="2"/>
  <c r="M2484" i="2" s="1"/>
  <c r="N2484" i="2" s="1"/>
  <c r="F2484" i="2" s="1"/>
  <c r="K2485" i="2"/>
  <c r="M2485" i="2" s="1"/>
  <c r="N2485" i="2" s="1"/>
  <c r="F2485" i="2" s="1"/>
  <c r="K2486" i="2"/>
  <c r="M2486" i="2" s="1"/>
  <c r="N2486" i="2" s="1"/>
  <c r="F2486" i="2" s="1"/>
  <c r="K2488" i="2"/>
  <c r="M2488" i="2" s="1"/>
  <c r="N2488" i="2" s="1"/>
  <c r="F2488" i="2" s="1"/>
  <c r="K2489" i="2"/>
  <c r="K2490" i="2"/>
  <c r="M2490" i="2" s="1"/>
  <c r="N2490" i="2" s="1"/>
  <c r="F2490" i="2" s="1"/>
  <c r="K2492" i="2"/>
  <c r="M2492" i="2" s="1"/>
  <c r="N2492" i="2" s="1"/>
  <c r="F2492" i="2" s="1"/>
  <c r="K2493" i="2"/>
  <c r="M2493" i="2" s="1"/>
  <c r="N2493" i="2" s="1"/>
  <c r="F2493" i="2" s="1"/>
  <c r="K2494" i="2"/>
  <c r="M2494" i="2" s="1"/>
  <c r="N2494" i="2" s="1"/>
  <c r="F2494" i="2" s="1"/>
  <c r="K2496" i="2"/>
  <c r="M2496" i="2" s="1"/>
  <c r="N2496" i="2" s="1"/>
  <c r="F2496" i="2" s="1"/>
  <c r="K2497" i="2"/>
  <c r="M2497" i="2" s="1"/>
  <c r="N2497" i="2" s="1"/>
  <c r="F2497" i="2" s="1"/>
  <c r="K2498" i="2"/>
  <c r="M2498" i="2" s="1"/>
  <c r="N2498" i="2" s="1"/>
  <c r="F2498" i="2" s="1"/>
  <c r="K2500" i="2"/>
  <c r="M2500" i="2" s="1"/>
  <c r="N2500" i="2" s="1"/>
  <c r="F2500" i="2" s="1"/>
  <c r="K2501" i="2"/>
  <c r="M2501" i="2" s="1"/>
  <c r="N2501" i="2" s="1"/>
  <c r="F2501" i="2" s="1"/>
  <c r="K2502" i="2"/>
  <c r="M2502" i="2" s="1"/>
  <c r="N2502" i="2" s="1"/>
  <c r="F2502" i="2" s="1"/>
  <c r="K2504" i="2"/>
  <c r="M2504" i="2" s="1"/>
  <c r="N2504" i="2" s="1"/>
  <c r="F2504" i="2" s="1"/>
  <c r="K2505" i="2"/>
  <c r="M2505" i="2" s="1"/>
  <c r="N2505" i="2" s="1"/>
  <c r="F2505" i="2" s="1"/>
  <c r="K2506" i="2"/>
  <c r="M2506" i="2" s="1"/>
  <c r="N2506" i="2" s="1"/>
  <c r="F2506" i="2" s="1"/>
  <c r="K2508" i="2"/>
  <c r="M2508" i="2" s="1"/>
  <c r="N2508" i="2" s="1"/>
  <c r="F2508" i="2" s="1"/>
  <c r="K2509" i="2"/>
  <c r="M2509" i="2" s="1"/>
  <c r="N2509" i="2" s="1"/>
  <c r="F2509" i="2" s="1"/>
  <c r="K2510" i="2"/>
  <c r="M2510" i="2" s="1"/>
  <c r="N2510" i="2" s="1"/>
  <c r="F2510" i="2" s="1"/>
  <c r="K2512" i="2"/>
  <c r="M2512" i="2" s="1"/>
  <c r="N2512" i="2" s="1"/>
  <c r="F2512" i="2" s="1"/>
  <c r="K2513" i="2"/>
  <c r="M2513" i="2" s="1"/>
  <c r="N2513" i="2" s="1"/>
  <c r="F2513" i="2" s="1"/>
  <c r="K2514" i="2"/>
  <c r="M2514" i="2" s="1"/>
  <c r="N2514" i="2" s="1"/>
  <c r="F2514" i="2" s="1"/>
  <c r="K2516" i="2"/>
  <c r="K2518" i="2"/>
  <c r="M2518" i="2" s="1"/>
  <c r="N2518" i="2" s="1"/>
  <c r="F2518" i="2" s="1"/>
  <c r="K2520" i="2"/>
  <c r="M2520" i="2" s="1"/>
  <c r="N2520" i="2" s="1"/>
  <c r="F2520" i="2" s="1"/>
  <c r="K2521" i="2"/>
  <c r="M2521" i="2" s="1"/>
  <c r="N2521" i="2" s="1"/>
  <c r="F2521" i="2" s="1"/>
  <c r="K2522" i="2"/>
  <c r="M2522" i="2" s="1"/>
  <c r="N2522" i="2" s="1"/>
  <c r="F2522" i="2" s="1"/>
  <c r="K2524" i="2"/>
  <c r="M2524" i="2" s="1"/>
  <c r="N2524" i="2" s="1"/>
  <c r="F2524" i="2" s="1"/>
  <c r="K2525" i="2"/>
  <c r="M2525" i="2" s="1"/>
  <c r="N2525" i="2" s="1"/>
  <c r="F2525" i="2" s="1"/>
  <c r="K2526" i="2"/>
  <c r="M2526" i="2" s="1"/>
  <c r="N2526" i="2" s="1"/>
  <c r="F2526" i="2" s="1"/>
  <c r="K2528" i="2"/>
  <c r="M2528" i="2" s="1"/>
  <c r="N2528" i="2" s="1"/>
  <c r="F2528" i="2" s="1"/>
  <c r="K2529" i="2"/>
  <c r="M2529" i="2" s="1"/>
  <c r="N2529" i="2" s="1"/>
  <c r="F2529" i="2" s="1"/>
  <c r="K2530" i="2"/>
  <c r="M2530" i="2" s="1"/>
  <c r="N2530" i="2" s="1"/>
  <c r="F2530" i="2" s="1"/>
  <c r="K2532" i="2"/>
  <c r="M2532" i="2" s="1"/>
  <c r="N2532" i="2" s="1"/>
  <c r="F2532" i="2" s="1"/>
  <c r="K2533" i="2"/>
  <c r="K2534" i="2"/>
  <c r="M2534" i="2" s="1"/>
  <c r="N2534" i="2" s="1"/>
  <c r="F2534" i="2" s="1"/>
  <c r="K2536" i="2"/>
  <c r="M2536" i="2" s="1"/>
  <c r="N2536" i="2" s="1"/>
  <c r="F2536" i="2" s="1"/>
  <c r="K2537" i="2"/>
  <c r="M2537" i="2" s="1"/>
  <c r="N2537" i="2" s="1"/>
  <c r="F2537" i="2" s="1"/>
  <c r="K2538" i="2"/>
  <c r="M2538" i="2" s="1"/>
  <c r="N2538" i="2" s="1"/>
  <c r="F2538" i="2" s="1"/>
  <c r="K2540" i="2"/>
  <c r="M2540" i="2" s="1"/>
  <c r="N2540" i="2" s="1"/>
  <c r="F2540" i="2" s="1"/>
  <c r="K2541" i="2"/>
  <c r="M2541" i="2" s="1"/>
  <c r="N2541" i="2" s="1"/>
  <c r="F2541" i="2" s="1"/>
  <c r="K2542" i="2"/>
  <c r="M2542" i="2" s="1"/>
  <c r="N2542" i="2" s="1"/>
  <c r="F2542" i="2" s="1"/>
  <c r="K2544" i="2"/>
  <c r="M2544" i="2" s="1"/>
  <c r="N2544" i="2" s="1"/>
  <c r="F2544" i="2" s="1"/>
  <c r="K2545" i="2"/>
  <c r="M2545" i="2" s="1"/>
  <c r="N2545" i="2" s="1"/>
  <c r="F2545" i="2" s="1"/>
  <c r="K2546" i="2"/>
  <c r="M2546" i="2" s="1"/>
  <c r="N2546" i="2" s="1"/>
  <c r="F2546" i="2" s="1"/>
  <c r="K2549" i="2"/>
  <c r="M2549" i="2" s="1"/>
  <c r="N2549" i="2" s="1"/>
  <c r="F2549" i="2" s="1"/>
  <c r="K2551" i="2"/>
  <c r="M2551" i="2" s="1"/>
  <c r="N2551" i="2" s="1"/>
  <c r="F2551" i="2" s="1"/>
  <c r="K2548" i="2"/>
  <c r="M2548" i="2" s="1"/>
  <c r="N2548" i="2" s="1"/>
  <c r="F2548" i="2" s="1"/>
  <c r="K2552" i="2"/>
  <c r="M2552" i="2" s="1"/>
  <c r="N2552" i="2" s="1"/>
  <c r="F2552" i="2" s="1"/>
  <c r="K2553" i="2"/>
  <c r="M2553" i="2" s="1"/>
  <c r="N2553" i="2" s="1"/>
  <c r="F2553" i="2" s="1"/>
  <c r="K2554" i="2"/>
  <c r="M2554" i="2" s="1"/>
  <c r="N2554" i="2" s="1"/>
  <c r="F2554" i="2" s="1"/>
  <c r="K2556" i="2"/>
  <c r="M2556" i="2" s="1"/>
  <c r="N2556" i="2" s="1"/>
  <c r="F2556" i="2" s="1"/>
  <c r="K2557" i="2"/>
  <c r="M2557" i="2" s="1"/>
  <c r="N2557" i="2" s="1"/>
  <c r="F2557" i="2" s="1"/>
  <c r="K2558" i="2"/>
  <c r="M2558" i="2" s="1"/>
  <c r="N2558" i="2" s="1"/>
  <c r="F2558" i="2" s="1"/>
  <c r="K2560" i="2"/>
  <c r="K2561" i="2"/>
  <c r="M2561" i="2" s="1"/>
  <c r="N2561" i="2" s="1"/>
  <c r="F2561" i="2" s="1"/>
  <c r="K2562" i="2"/>
  <c r="M2562" i="2" s="1"/>
  <c r="N2562" i="2" s="1"/>
  <c r="F2562" i="2" s="1"/>
  <c r="K2564" i="2"/>
  <c r="M2564" i="2" s="1"/>
  <c r="N2564" i="2" s="1"/>
  <c r="F2564" i="2" s="1"/>
  <c r="K2565" i="2"/>
  <c r="K2566" i="2"/>
  <c r="M2566" i="2" s="1"/>
  <c r="N2566" i="2" s="1"/>
  <c r="F2566" i="2" s="1"/>
  <c r="K2568" i="2"/>
  <c r="M2568" i="2" s="1"/>
  <c r="N2568" i="2" s="1"/>
  <c r="F2568" i="2" s="1"/>
  <c r="K2569" i="2"/>
  <c r="M2569" i="2" s="1"/>
  <c r="N2569" i="2" s="1"/>
  <c r="F2569" i="2" s="1"/>
  <c r="K2570" i="2"/>
  <c r="K2572" i="2"/>
  <c r="K2573" i="2"/>
  <c r="K2574" i="2"/>
  <c r="K2576" i="2"/>
  <c r="K2577" i="2"/>
  <c r="L61" i="2"/>
  <c r="L62" i="2"/>
  <c r="L63" i="2"/>
  <c r="L65" i="2"/>
  <c r="L66" i="2"/>
  <c r="L67" i="2"/>
  <c r="L69" i="2"/>
  <c r="L70" i="2"/>
  <c r="L71" i="2"/>
  <c r="L73" i="2"/>
  <c r="L74" i="2"/>
  <c r="L75" i="2"/>
  <c r="L77" i="2"/>
  <c r="L78" i="2"/>
  <c r="L79" i="2"/>
  <c r="L81" i="2"/>
  <c r="L82" i="2"/>
  <c r="L83" i="2"/>
  <c r="L85" i="2"/>
  <c r="L86" i="2"/>
  <c r="L87" i="2"/>
  <c r="L89" i="2"/>
  <c r="L90" i="2"/>
  <c r="L91" i="2"/>
  <c r="L93" i="2"/>
  <c r="L94" i="2"/>
  <c r="L95" i="2"/>
  <c r="L97" i="2"/>
  <c r="L98" i="2"/>
  <c r="L99" i="2"/>
  <c r="L101" i="2"/>
  <c r="L102" i="2"/>
  <c r="L103" i="2"/>
  <c r="L105" i="2"/>
  <c r="L106" i="2"/>
  <c r="L107" i="2"/>
  <c r="L109" i="2"/>
  <c r="L110" i="2"/>
  <c r="L111" i="2"/>
  <c r="L113" i="2"/>
  <c r="L114" i="2"/>
  <c r="L115" i="2"/>
  <c r="L117" i="2"/>
  <c r="L118" i="2"/>
  <c r="L119" i="2"/>
  <c r="L122" i="2"/>
  <c r="L123" i="2"/>
  <c r="L124" i="2"/>
  <c r="L126" i="2"/>
  <c r="L127" i="2"/>
  <c r="L128" i="2"/>
  <c r="L130" i="2"/>
  <c r="L131" i="2"/>
  <c r="L132" i="2"/>
  <c r="L134" i="2"/>
  <c r="L135" i="2"/>
  <c r="L136" i="2"/>
  <c r="L138" i="2"/>
  <c r="L139" i="2"/>
  <c r="L140" i="2"/>
  <c r="L142" i="2"/>
  <c r="L143" i="2"/>
  <c r="L144" i="2"/>
  <c r="L146" i="2"/>
  <c r="L147" i="2"/>
  <c r="L148" i="2"/>
  <c r="L150" i="2"/>
  <c r="L151" i="2"/>
  <c r="L152" i="2"/>
  <c r="L154" i="2"/>
  <c r="L155" i="2"/>
  <c r="L156" i="2"/>
  <c r="L158" i="2"/>
  <c r="L159" i="2"/>
  <c r="L160" i="2"/>
  <c r="L162" i="2"/>
  <c r="L163" i="2"/>
  <c r="L164" i="2"/>
  <c r="L166" i="2"/>
  <c r="L167" i="2"/>
  <c r="L168" i="2"/>
  <c r="L170" i="2"/>
  <c r="L171" i="2"/>
  <c r="L172" i="2"/>
  <c r="L174" i="2"/>
  <c r="L175" i="2"/>
  <c r="L176" i="2"/>
  <c r="L178" i="2"/>
  <c r="L179" i="2"/>
  <c r="L180" i="2"/>
  <c r="L182" i="2"/>
  <c r="L183" i="2"/>
  <c r="L184" i="2"/>
  <c r="L186" i="2"/>
  <c r="L187" i="2"/>
  <c r="L188" i="2"/>
  <c r="L190" i="2"/>
  <c r="L191" i="2"/>
  <c r="L192" i="2"/>
  <c r="L194" i="2"/>
  <c r="L195" i="2"/>
  <c r="L196" i="2"/>
  <c r="L198" i="2"/>
  <c r="L199" i="2"/>
  <c r="L200" i="2"/>
  <c r="L202" i="2"/>
  <c r="L203" i="2"/>
  <c r="L204" i="2"/>
  <c r="L206" i="2"/>
  <c r="L207" i="2"/>
  <c r="L208" i="2"/>
  <c r="L210" i="2"/>
  <c r="L211" i="2"/>
  <c r="L212" i="2"/>
  <c r="L214" i="2"/>
  <c r="L215" i="2"/>
  <c r="L216" i="2"/>
  <c r="L218" i="2"/>
  <c r="L219" i="2"/>
  <c r="L220" i="2"/>
  <c r="L222" i="2"/>
  <c r="L223" i="2"/>
  <c r="L224" i="2"/>
  <c r="L226" i="2"/>
  <c r="L227" i="2"/>
  <c r="L228" i="2"/>
  <c r="L230" i="2"/>
  <c r="L231" i="2"/>
  <c r="L232" i="2"/>
  <c r="L234" i="2"/>
  <c r="L235" i="2"/>
  <c r="L236" i="2"/>
  <c r="L238" i="2"/>
  <c r="L239" i="2"/>
  <c r="L240" i="2"/>
  <c r="L242" i="2"/>
  <c r="L243" i="2"/>
  <c r="L244" i="2"/>
  <c r="L246" i="2"/>
  <c r="L247" i="2"/>
  <c r="L248" i="2"/>
  <c r="L250" i="2"/>
  <c r="L251" i="2"/>
  <c r="L252" i="2"/>
  <c r="L254" i="2"/>
  <c r="L255" i="2"/>
  <c r="L256" i="2"/>
  <c r="L258" i="2"/>
  <c r="L259" i="2"/>
  <c r="L260" i="2"/>
  <c r="L262" i="2"/>
  <c r="L263" i="2"/>
  <c r="L264" i="2"/>
  <c r="L266" i="2"/>
  <c r="L267" i="2"/>
  <c r="L268" i="2"/>
  <c r="L270" i="2"/>
  <c r="L271" i="2"/>
  <c r="L274" i="2"/>
  <c r="L276" i="2"/>
  <c r="L277" i="2"/>
  <c r="L278" i="2"/>
  <c r="L280" i="2"/>
  <c r="L281" i="2"/>
  <c r="L282" i="2"/>
  <c r="L284" i="2"/>
  <c r="L285" i="2"/>
  <c r="L286" i="2"/>
  <c r="L288" i="2"/>
  <c r="L289" i="2"/>
  <c r="L290" i="2"/>
  <c r="L292" i="2"/>
  <c r="L293" i="2"/>
  <c r="L294" i="2"/>
  <c r="L296" i="2"/>
  <c r="L297" i="2"/>
  <c r="L298" i="2"/>
  <c r="L300" i="2"/>
  <c r="L301" i="2"/>
  <c r="L302" i="2"/>
  <c r="L304" i="2"/>
  <c r="L305" i="2"/>
  <c r="L306" i="2"/>
  <c r="L308" i="2"/>
  <c r="L309" i="2"/>
  <c r="L310" i="2"/>
  <c r="L312" i="2"/>
  <c r="L313" i="2"/>
  <c r="L314" i="2"/>
  <c r="L316" i="2"/>
  <c r="L317" i="2"/>
  <c r="L318" i="2"/>
  <c r="L320" i="2"/>
  <c r="L321" i="2"/>
  <c r="L322" i="2"/>
  <c r="L324" i="2"/>
  <c r="L325" i="2"/>
  <c r="L326" i="2"/>
  <c r="L328" i="2"/>
  <c r="L329" i="2"/>
  <c r="L330" i="2"/>
  <c r="L332" i="2"/>
  <c r="L333" i="2"/>
  <c r="L334" i="2"/>
  <c r="L336" i="2"/>
  <c r="L337" i="2"/>
  <c r="L338" i="2"/>
  <c r="L340" i="2"/>
  <c r="L341" i="2"/>
  <c r="L342" i="2"/>
  <c r="L344" i="2"/>
  <c r="L345" i="2"/>
  <c r="L346" i="2"/>
  <c r="L349" i="2"/>
  <c r="L348" i="2"/>
  <c r="L350" i="2"/>
  <c r="L352" i="2"/>
  <c r="L353" i="2"/>
  <c r="L354" i="2"/>
  <c r="L356" i="2"/>
  <c r="L357" i="2"/>
  <c r="L358" i="2"/>
  <c r="L360" i="2"/>
  <c r="L361" i="2"/>
  <c r="L362" i="2"/>
  <c r="L364" i="2"/>
  <c r="L365" i="2"/>
  <c r="L366" i="2"/>
  <c r="L368" i="2"/>
  <c r="L369" i="2"/>
  <c r="L370" i="2"/>
  <c r="L372" i="2"/>
  <c r="L373" i="2"/>
  <c r="L374" i="2"/>
  <c r="L376" i="2"/>
  <c r="L377" i="2"/>
  <c r="L378" i="2"/>
  <c r="L380" i="2"/>
  <c r="L381" i="2"/>
  <c r="L382" i="2"/>
  <c r="L384" i="2"/>
  <c r="L385" i="2"/>
  <c r="L386" i="2"/>
  <c r="L388" i="2"/>
  <c r="L389" i="2"/>
  <c r="L390" i="2"/>
  <c r="L392" i="2"/>
  <c r="L393" i="2"/>
  <c r="L394" i="2"/>
  <c r="L396" i="2"/>
  <c r="L397" i="2"/>
  <c r="L398" i="2"/>
  <c r="L400" i="2"/>
  <c r="L401" i="2"/>
  <c r="L402" i="2"/>
  <c r="L404" i="2"/>
  <c r="L405" i="2"/>
  <c r="L406" i="2"/>
  <c r="L408" i="2"/>
  <c r="L409" i="2"/>
  <c r="L410" i="2"/>
  <c r="L412" i="2"/>
  <c r="L413" i="2"/>
  <c r="L414" i="2"/>
  <c r="L416" i="2"/>
  <c r="L417" i="2"/>
  <c r="L418" i="2"/>
  <c r="L420" i="2"/>
  <c r="L421" i="2"/>
  <c r="L422" i="2"/>
  <c r="L424" i="2"/>
  <c r="L425" i="2"/>
  <c r="L426" i="2"/>
  <c r="L428" i="2"/>
  <c r="L429" i="2"/>
  <c r="L430" i="2"/>
  <c r="L432" i="2"/>
  <c r="L433" i="2"/>
  <c r="L434" i="2"/>
  <c r="L436" i="2"/>
  <c r="L437" i="2"/>
  <c r="L438" i="2"/>
  <c r="L440" i="2"/>
  <c r="L441" i="2"/>
  <c r="L442" i="2"/>
  <c r="L444" i="2"/>
  <c r="L445" i="2"/>
  <c r="L446" i="2"/>
  <c r="L448" i="2"/>
  <c r="L449" i="2"/>
  <c r="L450" i="2"/>
  <c r="L452" i="2"/>
  <c r="L453" i="2"/>
  <c r="L454" i="2"/>
  <c r="L456" i="2"/>
  <c r="L457" i="2"/>
  <c r="L458" i="2"/>
  <c r="L460" i="2"/>
  <c r="L461" i="2"/>
  <c r="L462" i="2"/>
  <c r="L464" i="2"/>
  <c r="L465" i="2"/>
  <c r="L466" i="2"/>
  <c r="L468" i="2"/>
  <c r="L469" i="2"/>
  <c r="L470" i="2"/>
  <c r="L472" i="2"/>
  <c r="L473" i="2"/>
  <c r="L474" i="2"/>
  <c r="L476" i="2"/>
  <c r="L477" i="2"/>
  <c r="L478" i="2"/>
  <c r="L480" i="2"/>
  <c r="L481" i="2"/>
  <c r="L482" i="2"/>
  <c r="L484" i="2"/>
  <c r="L485" i="2"/>
  <c r="L486" i="2"/>
  <c r="L488" i="2"/>
  <c r="L489" i="2"/>
  <c r="L490" i="2"/>
  <c r="L492" i="2"/>
  <c r="L493" i="2"/>
  <c r="L494" i="2"/>
  <c r="L496" i="2"/>
  <c r="L497" i="2"/>
  <c r="L498" i="2"/>
  <c r="L500" i="2"/>
  <c r="L501" i="2"/>
  <c r="L502" i="2"/>
  <c r="L504" i="2"/>
  <c r="L505" i="2"/>
  <c r="L506" i="2"/>
  <c r="L508" i="2"/>
  <c r="L509" i="2"/>
  <c r="L510" i="2"/>
  <c r="L512" i="2"/>
  <c r="L513" i="2"/>
  <c r="L514" i="2"/>
  <c r="L516" i="2"/>
  <c r="L517" i="2"/>
  <c r="L518" i="2"/>
  <c r="L520" i="2"/>
  <c r="L521" i="2"/>
  <c r="L522" i="2"/>
  <c r="L524" i="2"/>
  <c r="L525" i="2"/>
  <c r="L526" i="2"/>
  <c r="L528" i="2"/>
  <c r="L529" i="2"/>
  <c r="L530" i="2"/>
  <c r="L532" i="2"/>
  <c r="L533" i="2"/>
  <c r="L534" i="2"/>
  <c r="L536" i="2"/>
  <c r="L537" i="2"/>
  <c r="L538" i="2"/>
  <c r="L540" i="2"/>
  <c r="L541" i="2"/>
  <c r="L542" i="2"/>
  <c r="L544" i="2"/>
  <c r="L545" i="2"/>
  <c r="L546" i="2"/>
  <c r="L548" i="2"/>
  <c r="L549" i="2"/>
  <c r="L550" i="2"/>
  <c r="L552" i="2"/>
  <c r="L553" i="2"/>
  <c r="L554" i="2"/>
  <c r="L556" i="2"/>
  <c r="L557" i="2"/>
  <c r="L558" i="2"/>
  <c r="L560" i="2"/>
  <c r="L561" i="2"/>
  <c r="L562" i="2"/>
  <c r="L564" i="2"/>
  <c r="L565" i="2"/>
  <c r="L566" i="2"/>
  <c r="L568" i="2"/>
  <c r="L569" i="2"/>
  <c r="L570" i="2"/>
  <c r="L572" i="2"/>
  <c r="L573" i="2"/>
  <c r="L574" i="2"/>
  <c r="L576" i="2"/>
  <c r="L577" i="2"/>
  <c r="L578" i="2"/>
  <c r="L580" i="2"/>
  <c r="L581" i="2"/>
  <c r="L582" i="2"/>
  <c r="L584" i="2"/>
  <c r="L585" i="2"/>
  <c r="L586" i="2"/>
  <c r="L588" i="2"/>
  <c r="L589" i="2"/>
  <c r="L590" i="2"/>
  <c r="L592" i="2"/>
  <c r="L593" i="2"/>
  <c r="L594" i="2"/>
  <c r="L596" i="2"/>
  <c r="L597" i="2"/>
  <c r="L598" i="2"/>
  <c r="L600" i="2"/>
  <c r="L601" i="2"/>
  <c r="L602" i="2"/>
  <c r="L604" i="2"/>
  <c r="L605" i="2"/>
  <c r="L606" i="2"/>
  <c r="L608" i="2"/>
  <c r="L609" i="2"/>
  <c r="L610" i="2"/>
  <c r="L612" i="2"/>
  <c r="L613" i="2"/>
  <c r="L614" i="2"/>
  <c r="L616" i="2"/>
  <c r="L617" i="2"/>
  <c r="L618" i="2"/>
  <c r="L620" i="2"/>
  <c r="L621" i="2"/>
  <c r="L622" i="2"/>
  <c r="L624" i="2"/>
  <c r="L625" i="2"/>
  <c r="L626" i="2"/>
  <c r="L628" i="2"/>
  <c r="L629" i="2"/>
  <c r="L630" i="2"/>
  <c r="L632" i="2"/>
  <c r="L633" i="2"/>
  <c r="L634" i="2"/>
  <c r="L636" i="2"/>
  <c r="L637" i="2"/>
  <c r="L638" i="2"/>
  <c r="L640" i="2"/>
  <c r="L641" i="2"/>
  <c r="L642" i="2"/>
  <c r="L644" i="2"/>
  <c r="L645" i="2"/>
  <c r="L646" i="2"/>
  <c r="L648" i="2"/>
  <c r="L649" i="2"/>
  <c r="L650" i="2"/>
  <c r="L652" i="2"/>
  <c r="L653" i="2"/>
  <c r="L654" i="2"/>
  <c r="L656" i="2"/>
  <c r="L657" i="2"/>
  <c r="L658" i="2"/>
  <c r="L660" i="2"/>
  <c r="L661" i="2"/>
  <c r="L662" i="2"/>
  <c r="L664" i="2"/>
  <c r="L665" i="2"/>
  <c r="L666" i="2"/>
  <c r="L668" i="2"/>
  <c r="L669" i="2"/>
  <c r="L670" i="2"/>
  <c r="L672" i="2"/>
  <c r="L673" i="2"/>
  <c r="L674" i="2"/>
  <c r="L676" i="2"/>
  <c r="L677" i="2"/>
  <c r="L678" i="2"/>
  <c r="L680" i="2"/>
  <c r="L681" i="2"/>
  <c r="L682" i="2"/>
  <c r="L684" i="2"/>
  <c r="L685" i="2"/>
  <c r="L686" i="2"/>
  <c r="L688" i="2"/>
  <c r="L689" i="2"/>
  <c r="L690" i="2"/>
  <c r="L692" i="2"/>
  <c r="L693" i="2"/>
  <c r="L694" i="2"/>
  <c r="L696" i="2"/>
  <c r="L697" i="2"/>
  <c r="L698" i="2"/>
  <c r="L700" i="2"/>
  <c r="L701" i="2"/>
  <c r="L702" i="2"/>
  <c r="L704" i="2"/>
  <c r="L705" i="2"/>
  <c r="L706" i="2"/>
  <c r="L708" i="2"/>
  <c r="L709" i="2"/>
  <c r="L710" i="2"/>
  <c r="L712" i="2"/>
  <c r="L713" i="2"/>
  <c r="L714" i="2"/>
  <c r="L716" i="2"/>
  <c r="L717" i="2"/>
  <c r="L718" i="2"/>
  <c r="L720" i="2"/>
  <c r="L721" i="2"/>
  <c r="L722" i="2"/>
  <c r="L724" i="2"/>
  <c r="L725" i="2"/>
  <c r="L726" i="2"/>
  <c r="L728" i="2"/>
  <c r="L729" i="2"/>
  <c r="L730" i="2"/>
  <c r="L733" i="2"/>
  <c r="L734" i="2"/>
  <c r="L736" i="2"/>
  <c r="L737" i="2"/>
  <c r="L738" i="2"/>
  <c r="L740" i="2"/>
  <c r="L741" i="2"/>
  <c r="L742" i="2"/>
  <c r="L744" i="2"/>
  <c r="L745" i="2"/>
  <c r="L746" i="2"/>
  <c r="L748" i="2"/>
  <c r="L749" i="2"/>
  <c r="L750" i="2"/>
  <c r="L752" i="2"/>
  <c r="L753" i="2"/>
  <c r="L754" i="2"/>
  <c r="L756" i="2"/>
  <c r="L757" i="2"/>
  <c r="L758" i="2"/>
  <c r="L760" i="2"/>
  <c r="L761" i="2"/>
  <c r="L762" i="2"/>
  <c r="L764" i="2"/>
  <c r="L765" i="2"/>
  <c r="L766" i="2"/>
  <c r="L768" i="2"/>
  <c r="L769" i="2"/>
  <c r="L770" i="2"/>
  <c r="L772" i="2"/>
  <c r="L773" i="2"/>
  <c r="L774" i="2"/>
  <c r="L776" i="2"/>
  <c r="L777" i="2"/>
  <c r="L778" i="2"/>
  <c r="L780" i="2"/>
  <c r="L781" i="2"/>
  <c r="L782" i="2"/>
  <c r="L784" i="2"/>
  <c r="L785" i="2"/>
  <c r="L786" i="2"/>
  <c r="L788" i="2"/>
  <c r="L789" i="2"/>
  <c r="L790" i="2"/>
  <c r="L792" i="2"/>
  <c r="L793" i="2"/>
  <c r="L794" i="2"/>
  <c r="L796" i="2"/>
  <c r="L797" i="2"/>
  <c r="L798" i="2"/>
  <c r="L800" i="2"/>
  <c r="L801" i="2"/>
  <c r="L802" i="2"/>
  <c r="L804" i="2"/>
  <c r="L805" i="2"/>
  <c r="L806" i="2"/>
  <c r="L808" i="2"/>
  <c r="L809" i="2"/>
  <c r="L810" i="2"/>
  <c r="L812" i="2"/>
  <c r="L813" i="2"/>
  <c r="L814" i="2"/>
  <c r="L816" i="2"/>
  <c r="L817" i="2"/>
  <c r="L818" i="2"/>
  <c r="L820" i="2"/>
  <c r="L821" i="2"/>
  <c r="L822" i="2"/>
  <c r="L824" i="2"/>
  <c r="L825" i="2"/>
  <c r="L826" i="2"/>
  <c r="L828" i="2"/>
  <c r="L829" i="2"/>
  <c r="L830" i="2"/>
  <c r="L832" i="2"/>
  <c r="L833" i="2"/>
  <c r="L834" i="2"/>
  <c r="L836" i="2"/>
  <c r="L837" i="2"/>
  <c r="L838" i="2"/>
  <c r="L840" i="2"/>
  <c r="L841" i="2"/>
  <c r="L842" i="2"/>
  <c r="L844" i="2"/>
  <c r="L845" i="2"/>
  <c r="L846" i="2"/>
  <c r="L848" i="2"/>
  <c r="L849" i="2"/>
  <c r="L850" i="2"/>
  <c r="L852" i="2"/>
  <c r="L853" i="2"/>
  <c r="L854" i="2"/>
  <c r="L856" i="2"/>
  <c r="L857" i="2"/>
  <c r="L858" i="2"/>
  <c r="L860" i="2"/>
  <c r="L861" i="2"/>
  <c r="L862" i="2"/>
  <c r="L864" i="2"/>
  <c r="L865" i="2"/>
  <c r="L866" i="2"/>
  <c r="L868" i="2"/>
  <c r="L869" i="2"/>
  <c r="L870" i="2"/>
  <c r="L871" i="2"/>
  <c r="L873" i="2"/>
  <c r="L874" i="2"/>
  <c r="L876" i="2"/>
  <c r="L877" i="2"/>
  <c r="L878" i="2"/>
  <c r="L880" i="2"/>
  <c r="L881" i="2"/>
  <c r="L882" i="2"/>
  <c r="L884" i="2"/>
  <c r="L885" i="2"/>
  <c r="L886" i="2"/>
  <c r="L888" i="2"/>
  <c r="L889" i="2"/>
  <c r="L890" i="2"/>
  <c r="L892" i="2"/>
  <c r="L893" i="2"/>
  <c r="L894" i="2"/>
  <c r="L896" i="2"/>
  <c r="L897" i="2"/>
  <c r="L898" i="2"/>
  <c r="L900" i="2"/>
  <c r="L901" i="2"/>
  <c r="L902" i="2"/>
  <c r="L904" i="2"/>
  <c r="L905" i="2"/>
  <c r="L906" i="2"/>
  <c r="L908" i="2"/>
  <c r="L909" i="2"/>
  <c r="L910" i="2"/>
  <c r="L912" i="2"/>
  <c r="L913" i="2"/>
  <c r="L914" i="2"/>
  <c r="L916" i="2"/>
  <c r="L917" i="2"/>
  <c r="L918" i="2"/>
  <c r="L920" i="2"/>
  <c r="L921" i="2"/>
  <c r="L922" i="2"/>
  <c r="L924" i="2"/>
  <c r="L925" i="2"/>
  <c r="L926" i="2"/>
  <c r="L928" i="2"/>
  <c r="L929" i="2"/>
  <c r="L930" i="2"/>
  <c r="L932" i="2"/>
  <c r="L933" i="2"/>
  <c r="L934" i="2"/>
  <c r="L936" i="2"/>
  <c r="L937" i="2"/>
  <c r="L938" i="2"/>
  <c r="L940" i="2"/>
  <c r="L941" i="2"/>
  <c r="L942" i="2"/>
  <c r="L944" i="2"/>
  <c r="L945" i="2"/>
  <c r="L946" i="2"/>
  <c r="L948" i="2"/>
  <c r="L949" i="2"/>
  <c r="L950" i="2"/>
  <c r="L952" i="2"/>
  <c r="L953" i="2"/>
  <c r="L954" i="2"/>
  <c r="L956" i="2"/>
  <c r="L957" i="2"/>
  <c r="L958" i="2"/>
  <c r="L960" i="2"/>
  <c r="L961" i="2"/>
  <c r="L962" i="2"/>
  <c r="L964" i="2"/>
  <c r="L965" i="2"/>
  <c r="L966" i="2"/>
  <c r="L969" i="2"/>
  <c r="L968" i="2"/>
  <c r="L970" i="2"/>
  <c r="L972" i="2"/>
  <c r="L973" i="2"/>
  <c r="L974" i="2"/>
  <c r="L976" i="2"/>
  <c r="L977" i="2"/>
  <c r="L978" i="2"/>
  <c r="L980" i="2"/>
  <c r="L981" i="2"/>
  <c r="L982" i="2"/>
  <c r="L984" i="2"/>
  <c r="L985" i="2"/>
  <c r="L986" i="2"/>
  <c r="L988" i="2"/>
  <c r="L989" i="2"/>
  <c r="L990" i="2"/>
  <c r="L992" i="2"/>
  <c r="L993" i="2"/>
  <c r="L994" i="2"/>
  <c r="L996" i="2"/>
  <c r="L997" i="2"/>
  <c r="L998" i="2"/>
  <c r="L1000" i="2"/>
  <c r="L1001" i="2"/>
  <c r="L1002" i="2"/>
  <c r="L1004" i="2"/>
  <c r="L1005" i="2"/>
  <c r="L1006" i="2"/>
  <c r="L1008" i="2"/>
  <c r="L1009" i="2"/>
  <c r="L1010" i="2"/>
  <c r="L1012" i="2"/>
  <c r="L1013" i="2"/>
  <c r="L1014" i="2"/>
  <c r="L1016" i="2"/>
  <c r="L1017" i="2"/>
  <c r="L1018" i="2"/>
  <c r="L1020" i="2"/>
  <c r="L1021" i="2"/>
  <c r="L1022" i="2"/>
  <c r="L1024" i="2"/>
  <c r="L1025" i="2"/>
  <c r="L1026" i="2"/>
  <c r="L1028" i="2"/>
  <c r="L1029" i="2"/>
  <c r="L1030" i="2"/>
  <c r="L1032" i="2"/>
  <c r="L1033" i="2"/>
  <c r="L1034" i="2"/>
  <c r="L1036" i="2"/>
  <c r="L1037" i="2"/>
  <c r="L1038" i="2"/>
  <c r="L1040" i="2"/>
  <c r="L1041" i="2"/>
  <c r="L1042" i="2"/>
  <c r="L1044" i="2"/>
  <c r="L1045" i="2"/>
  <c r="L1046" i="2"/>
  <c r="L1048" i="2"/>
  <c r="L1049" i="2"/>
  <c r="L1050" i="2"/>
  <c r="L1052" i="2"/>
  <c r="L1053" i="2"/>
  <c r="L1054" i="2"/>
  <c r="L1056" i="2"/>
  <c r="L1057" i="2"/>
  <c r="L1058" i="2"/>
  <c r="L1060" i="2"/>
  <c r="L1061" i="2"/>
  <c r="L1062" i="2"/>
  <c r="L1064" i="2"/>
  <c r="L1065" i="2"/>
  <c r="L1066" i="2"/>
  <c r="L1068" i="2"/>
  <c r="L1069" i="2"/>
  <c r="L1070" i="2"/>
  <c r="L1072" i="2"/>
  <c r="L1073" i="2"/>
  <c r="L1074" i="2"/>
  <c r="L1076" i="2"/>
  <c r="L1077" i="2"/>
  <c r="L1078" i="2"/>
  <c r="L1080" i="2"/>
  <c r="L1081" i="2"/>
  <c r="L1082" i="2"/>
  <c r="L1084" i="2"/>
  <c r="L1085" i="2"/>
  <c r="L1086" i="2"/>
  <c r="L1088" i="2"/>
  <c r="L1089" i="2"/>
  <c r="L1090" i="2"/>
  <c r="L1092" i="2"/>
  <c r="L1093" i="2"/>
  <c r="L1094" i="2"/>
  <c r="L1096" i="2"/>
  <c r="L1097" i="2"/>
  <c r="L1098" i="2"/>
  <c r="L1100" i="2"/>
  <c r="L1101" i="2"/>
  <c r="L1102" i="2"/>
  <c r="L1104" i="2"/>
  <c r="L1105" i="2"/>
  <c r="L1106" i="2"/>
  <c r="L1108" i="2"/>
  <c r="L1109" i="2"/>
  <c r="L1110" i="2"/>
  <c r="L1112" i="2"/>
  <c r="L1113" i="2"/>
  <c r="L1114" i="2"/>
  <c r="L1116" i="2"/>
  <c r="L1117" i="2"/>
  <c r="L1118" i="2"/>
  <c r="L1120" i="2"/>
  <c r="L1121" i="2"/>
  <c r="L1122" i="2"/>
  <c r="L1124" i="2"/>
  <c r="L1125" i="2"/>
  <c r="L1126" i="2"/>
  <c r="L1128" i="2"/>
  <c r="L1129" i="2"/>
  <c r="L1130" i="2"/>
  <c r="L1132" i="2"/>
  <c r="L1133" i="2"/>
  <c r="L1134" i="2"/>
  <c r="L1136" i="2"/>
  <c r="L1137" i="2"/>
  <c r="L1138" i="2"/>
  <c r="L1140" i="2"/>
  <c r="L1141" i="2"/>
  <c r="L1142" i="2"/>
  <c r="L1144" i="2"/>
  <c r="L1145" i="2"/>
  <c r="L1146" i="2"/>
  <c r="L1148" i="2"/>
  <c r="L1149" i="2"/>
  <c r="L1150" i="2"/>
  <c r="L1152" i="2"/>
  <c r="L1153" i="2"/>
  <c r="L1154" i="2"/>
  <c r="L1156" i="2"/>
  <c r="L1157" i="2"/>
  <c r="L1158" i="2"/>
  <c r="L1160" i="2"/>
  <c r="L1161" i="2"/>
  <c r="L1162" i="2"/>
  <c r="L1164" i="2"/>
  <c r="L1165" i="2"/>
  <c r="L1166" i="2"/>
  <c r="L1168" i="2"/>
  <c r="L1169" i="2"/>
  <c r="L1170" i="2"/>
  <c r="L1172" i="2"/>
  <c r="L1173" i="2"/>
  <c r="L1174" i="2"/>
  <c r="L1176" i="2"/>
  <c r="L1177" i="2"/>
  <c r="L1178" i="2"/>
  <c r="L1180" i="2"/>
  <c r="L1181" i="2"/>
  <c r="L1182" i="2"/>
  <c r="L1184" i="2"/>
  <c r="L1185" i="2"/>
  <c r="L1186" i="2"/>
  <c r="L1188" i="2"/>
  <c r="L1189" i="2"/>
  <c r="L1190" i="2"/>
  <c r="L1192" i="2"/>
  <c r="L1193" i="2"/>
  <c r="L1194" i="2"/>
  <c r="L1196" i="2"/>
  <c r="L1197" i="2"/>
  <c r="L1198" i="2"/>
  <c r="L1200" i="2"/>
  <c r="L1201" i="2"/>
  <c r="L1202" i="2"/>
  <c r="L1204" i="2"/>
  <c r="L1205" i="2"/>
  <c r="L1206" i="2"/>
  <c r="L1208" i="2"/>
  <c r="L1209" i="2"/>
  <c r="L1210" i="2"/>
  <c r="L1212" i="2"/>
  <c r="L1213" i="2"/>
  <c r="L1214" i="2"/>
  <c r="L1216" i="2"/>
  <c r="L1217" i="2"/>
  <c r="L1218" i="2"/>
  <c r="L1220" i="2"/>
  <c r="L1221" i="2"/>
  <c r="L1222" i="2"/>
  <c r="L1224" i="2"/>
  <c r="L1225" i="2"/>
  <c r="L1226" i="2"/>
  <c r="L1228" i="2"/>
  <c r="L1229" i="2"/>
  <c r="L1230" i="2"/>
  <c r="L1232" i="2"/>
  <c r="L1233" i="2"/>
  <c r="L1234" i="2"/>
  <c r="L1236" i="2"/>
  <c r="L1237" i="2"/>
  <c r="L1238" i="2"/>
  <c r="L1240" i="2"/>
  <c r="L1241" i="2"/>
  <c r="L1242" i="2"/>
  <c r="L1244" i="2"/>
  <c r="L1245" i="2"/>
  <c r="L1246" i="2"/>
  <c r="L1248" i="2"/>
  <c r="L1249" i="2"/>
  <c r="L1250" i="2"/>
  <c r="L1252" i="2"/>
  <c r="L1253" i="2"/>
  <c r="L1254" i="2"/>
  <c r="L1256" i="2"/>
  <c r="L1257" i="2"/>
  <c r="L1258" i="2"/>
  <c r="L1260" i="2"/>
  <c r="L1261" i="2"/>
  <c r="L1262" i="2"/>
  <c r="L1264" i="2"/>
  <c r="L1265" i="2"/>
  <c r="L1266" i="2"/>
  <c r="L1268" i="2"/>
  <c r="L1269" i="2"/>
  <c r="L1270" i="2"/>
  <c r="L1272" i="2"/>
  <c r="L1273" i="2"/>
  <c r="L1274" i="2"/>
  <c r="L1276" i="2"/>
  <c r="L1277" i="2"/>
  <c r="L1278" i="2"/>
  <c r="L1280" i="2"/>
  <c r="L1281" i="2"/>
  <c r="L1282" i="2"/>
  <c r="L1284" i="2"/>
  <c r="L1285" i="2"/>
  <c r="L1286" i="2"/>
  <c r="L1288" i="2"/>
  <c r="L1289" i="2"/>
  <c r="L1290" i="2"/>
  <c r="L1292" i="2"/>
  <c r="L1293" i="2"/>
  <c r="L1294" i="2"/>
  <c r="L1296" i="2"/>
  <c r="L1297" i="2"/>
  <c r="L1298" i="2"/>
  <c r="L1300" i="2"/>
  <c r="L1301" i="2"/>
  <c r="L1302" i="2"/>
  <c r="L1304" i="2"/>
  <c r="L1305" i="2"/>
  <c r="L1306" i="2"/>
  <c r="L1308" i="2"/>
  <c r="L1309" i="2"/>
  <c r="L1310" i="2"/>
  <c r="L1312" i="2"/>
  <c r="L1313" i="2"/>
  <c r="L1314" i="2"/>
  <c r="L1316" i="2"/>
  <c r="L1317" i="2"/>
  <c r="L1318" i="2"/>
  <c r="L1320" i="2"/>
  <c r="L1321" i="2"/>
  <c r="L1322" i="2"/>
  <c r="L1324" i="2"/>
  <c r="L1325" i="2"/>
  <c r="L1326" i="2"/>
  <c r="L1328" i="2"/>
  <c r="L1329" i="2"/>
  <c r="L1330" i="2"/>
  <c r="L1332" i="2"/>
  <c r="L1333" i="2"/>
  <c r="L1334" i="2"/>
  <c r="L1336" i="2"/>
  <c r="L1337" i="2"/>
  <c r="L1338" i="2"/>
  <c r="L1340" i="2"/>
  <c r="L1341" i="2"/>
  <c r="L1342" i="2"/>
  <c r="L1344" i="2"/>
  <c r="L1345" i="2"/>
  <c r="L1346" i="2"/>
  <c r="L1348" i="2"/>
  <c r="L1349" i="2"/>
  <c r="L1350" i="2"/>
  <c r="L1352" i="2"/>
  <c r="L1353" i="2"/>
  <c r="L1354" i="2"/>
  <c r="L1356" i="2"/>
  <c r="L1357" i="2"/>
  <c r="L1358" i="2"/>
  <c r="L1360" i="2"/>
  <c r="L1361" i="2"/>
  <c r="L1362" i="2"/>
  <c r="L1364" i="2"/>
  <c r="L1365" i="2"/>
  <c r="L1366" i="2"/>
  <c r="L1368" i="2"/>
  <c r="L1369" i="2"/>
  <c r="L1370" i="2"/>
  <c r="L1372" i="2"/>
  <c r="L1373" i="2"/>
  <c r="L1374" i="2"/>
  <c r="L1376" i="2"/>
  <c r="L1377" i="2"/>
  <c r="L1378" i="2"/>
  <c r="L1380" i="2"/>
  <c r="L1381" i="2"/>
  <c r="L1382" i="2"/>
  <c r="L1384" i="2"/>
  <c r="L1385" i="2"/>
  <c r="L1386" i="2"/>
  <c r="L1388" i="2"/>
  <c r="L1389" i="2"/>
  <c r="L1390" i="2"/>
  <c r="L1392" i="2"/>
  <c r="L1393" i="2"/>
  <c r="L1394" i="2"/>
  <c r="L1396" i="2"/>
  <c r="L1397" i="2"/>
  <c r="L1398" i="2"/>
  <c r="L1400" i="2"/>
  <c r="L1401" i="2"/>
  <c r="L1402" i="2"/>
  <c r="L1404" i="2"/>
  <c r="L1405" i="2"/>
  <c r="L1406" i="2"/>
  <c r="L1408" i="2"/>
  <c r="L1409" i="2"/>
  <c r="L1410" i="2"/>
  <c r="L1412" i="2"/>
  <c r="L1413" i="2"/>
  <c r="L1414" i="2"/>
  <c r="L1416" i="2"/>
  <c r="L1417" i="2"/>
  <c r="L1418" i="2"/>
  <c r="L1420" i="2"/>
  <c r="L1421" i="2"/>
  <c r="L1422" i="2"/>
  <c r="L1424" i="2"/>
  <c r="L1425" i="2"/>
  <c r="L1426" i="2"/>
  <c r="L1428" i="2"/>
  <c r="L1429" i="2"/>
  <c r="L1430" i="2"/>
  <c r="L1432" i="2"/>
  <c r="L1433" i="2"/>
  <c r="L1434" i="2"/>
  <c r="L1436" i="2"/>
  <c r="L1437" i="2"/>
  <c r="L1438" i="2"/>
  <c r="L1440" i="2"/>
  <c r="L1441" i="2"/>
  <c r="L1442" i="2"/>
  <c r="L1444" i="2"/>
  <c r="L1445" i="2"/>
  <c r="L1446" i="2"/>
  <c r="L1448" i="2"/>
  <c r="L1449" i="2"/>
  <c r="L1450" i="2"/>
  <c r="L1452" i="2"/>
  <c r="L1453" i="2"/>
  <c r="L1454" i="2"/>
  <c r="L1456" i="2"/>
  <c r="L1457" i="2"/>
  <c r="L1458" i="2"/>
  <c r="L1460" i="2"/>
  <c r="L1461" i="2"/>
  <c r="L1462" i="2"/>
  <c r="L1464" i="2"/>
  <c r="L1465" i="2"/>
  <c r="L1466" i="2"/>
  <c r="L1468" i="2"/>
  <c r="L1469" i="2"/>
  <c r="L1470" i="2"/>
  <c r="L1472" i="2"/>
  <c r="L1473" i="2"/>
  <c r="L1474" i="2"/>
  <c r="L1476" i="2"/>
  <c r="L1477" i="2"/>
  <c r="L1478" i="2"/>
  <c r="L1480" i="2"/>
  <c r="L1481" i="2"/>
  <c r="L1482" i="2"/>
  <c r="L1484" i="2"/>
  <c r="L1485" i="2"/>
  <c r="L1486" i="2"/>
  <c r="L1488" i="2"/>
  <c r="L1489" i="2"/>
  <c r="L1490" i="2"/>
  <c r="L1492" i="2"/>
  <c r="L1493" i="2"/>
  <c r="L1494" i="2"/>
  <c r="L1496" i="2"/>
  <c r="L1497" i="2"/>
  <c r="L1498" i="2"/>
  <c r="L1500" i="2"/>
  <c r="L1501" i="2"/>
  <c r="L1502" i="2"/>
  <c r="L1504" i="2"/>
  <c r="L1505" i="2"/>
  <c r="L1506" i="2"/>
  <c r="L1508" i="2"/>
  <c r="L1509" i="2"/>
  <c r="L1510" i="2"/>
  <c r="L1512" i="2"/>
  <c r="L1513" i="2"/>
  <c r="L1514" i="2"/>
  <c r="L1516" i="2"/>
  <c r="L1517" i="2"/>
  <c r="L1518" i="2"/>
  <c r="L1520" i="2"/>
  <c r="L1521" i="2"/>
  <c r="L1522" i="2"/>
  <c r="L1524" i="2"/>
  <c r="L1525" i="2"/>
  <c r="L1526" i="2"/>
  <c r="L1528" i="2"/>
  <c r="L1529" i="2"/>
  <c r="L1530" i="2"/>
  <c r="L1532" i="2"/>
  <c r="L1533" i="2"/>
  <c r="L1534" i="2"/>
  <c r="L1536" i="2"/>
  <c r="L1537" i="2"/>
  <c r="L1538" i="2"/>
  <c r="L1540" i="2"/>
  <c r="L1541" i="2"/>
  <c r="L1542" i="2"/>
  <c r="L1544" i="2"/>
  <c r="L1545" i="2"/>
  <c r="L1546" i="2"/>
  <c r="L1548" i="2"/>
  <c r="L1549" i="2"/>
  <c r="L1550" i="2"/>
  <c r="L1552" i="2"/>
  <c r="L1553" i="2"/>
  <c r="L1554" i="2"/>
  <c r="L1556" i="2"/>
  <c r="L1557" i="2"/>
  <c r="L1558" i="2"/>
  <c r="L1560" i="2"/>
  <c r="L1561" i="2"/>
  <c r="L1562" i="2"/>
  <c r="L1564" i="2"/>
  <c r="L1565" i="2"/>
  <c r="L1566" i="2"/>
  <c r="L1568" i="2"/>
  <c r="L1569" i="2"/>
  <c r="L1570" i="2"/>
  <c r="L1572" i="2"/>
  <c r="L1573" i="2"/>
  <c r="L1574" i="2"/>
  <c r="L1576" i="2"/>
  <c r="L1577" i="2"/>
  <c r="L1578" i="2"/>
  <c r="L1580" i="2"/>
  <c r="L1581" i="2"/>
  <c r="L1582" i="2"/>
  <c r="L1584" i="2"/>
  <c r="L1585" i="2"/>
  <c r="L1586" i="2"/>
  <c r="L1588" i="2"/>
  <c r="L1589" i="2"/>
  <c r="L1590" i="2"/>
  <c r="L1592" i="2"/>
  <c r="L1593" i="2"/>
  <c r="L1594" i="2"/>
  <c r="L1596" i="2"/>
  <c r="L1597" i="2"/>
  <c r="L1598" i="2"/>
  <c r="L1600" i="2"/>
  <c r="L1601" i="2"/>
  <c r="L1602" i="2"/>
  <c r="L1604" i="2"/>
  <c r="L1605" i="2"/>
  <c r="L1606" i="2"/>
  <c r="L1608" i="2"/>
  <c r="L1609" i="2"/>
  <c r="L1610" i="2"/>
  <c r="L1612" i="2"/>
  <c r="L1613" i="2"/>
  <c r="L1614" i="2"/>
  <c r="L1616" i="2"/>
  <c r="L1617" i="2"/>
  <c r="L1618" i="2"/>
  <c r="L1620" i="2"/>
  <c r="L1621" i="2"/>
  <c r="L1622" i="2"/>
  <c r="L1624" i="2"/>
  <c r="L1625" i="2"/>
  <c r="L1626" i="2"/>
  <c r="L1628" i="2"/>
  <c r="L1629" i="2"/>
  <c r="L1630" i="2"/>
  <c r="L1632" i="2"/>
  <c r="L1633" i="2"/>
  <c r="L1634" i="2"/>
  <c r="L1636" i="2"/>
  <c r="L1637" i="2"/>
  <c r="L1638" i="2"/>
  <c r="L1640" i="2"/>
  <c r="L1641" i="2"/>
  <c r="L1642" i="2"/>
  <c r="L1644" i="2"/>
  <c r="L1645" i="2"/>
  <c r="L1646" i="2"/>
  <c r="L1648" i="2"/>
  <c r="L1649" i="2"/>
  <c r="L1650" i="2"/>
  <c r="L1652" i="2"/>
  <c r="L1653" i="2"/>
  <c r="L1654" i="2"/>
  <c r="L1656" i="2"/>
  <c r="L1657" i="2"/>
  <c r="L1658" i="2"/>
  <c r="L1660" i="2"/>
  <c r="L1661" i="2"/>
  <c r="L1662" i="2"/>
  <c r="L1664" i="2"/>
  <c r="L1665" i="2"/>
  <c r="L1666" i="2"/>
  <c r="L1669" i="2"/>
  <c r="L1670" i="2"/>
  <c r="L1672" i="2"/>
  <c r="L1673" i="2"/>
  <c r="L1674" i="2"/>
  <c r="L1676" i="2"/>
  <c r="L1677" i="2"/>
  <c r="L1678" i="2"/>
  <c r="L1680" i="2"/>
  <c r="L1681" i="2"/>
  <c r="L1682" i="2"/>
  <c r="L1683" i="2"/>
  <c r="L1685" i="2"/>
  <c r="L1686" i="2"/>
  <c r="L1688" i="2"/>
  <c r="L1689" i="2"/>
  <c r="L1690" i="2"/>
  <c r="L1692" i="2"/>
  <c r="L1693" i="2"/>
  <c r="L1694" i="2"/>
  <c r="L1696" i="2"/>
  <c r="L1697" i="2"/>
  <c r="L1698" i="2"/>
  <c r="L1700" i="2"/>
  <c r="L1701" i="2"/>
  <c r="L1702" i="2"/>
  <c r="L1704" i="2"/>
  <c r="L1705" i="2"/>
  <c r="L1706" i="2"/>
  <c r="L1708" i="2"/>
  <c r="L1709" i="2"/>
  <c r="L1710" i="2"/>
  <c r="L1712" i="2"/>
  <c r="L1713" i="2"/>
  <c r="L1714" i="2"/>
  <c r="L1716" i="2"/>
  <c r="L1717" i="2"/>
  <c r="L1718" i="2"/>
  <c r="L1720" i="2"/>
  <c r="L1721" i="2"/>
  <c r="L1722" i="2"/>
  <c r="L1724" i="2"/>
  <c r="L1725" i="2"/>
  <c r="L1726" i="2"/>
  <c r="L1728" i="2"/>
  <c r="L1729" i="2"/>
  <c r="L1730" i="2"/>
  <c r="L1732" i="2"/>
  <c r="L1733" i="2"/>
  <c r="L1734" i="2"/>
  <c r="L1736" i="2"/>
  <c r="L1737" i="2"/>
  <c r="L1738" i="2"/>
  <c r="L1740" i="2"/>
  <c r="L1741" i="2"/>
  <c r="L1742" i="2"/>
  <c r="L1744" i="2"/>
  <c r="L1745" i="2"/>
  <c r="L1746" i="2"/>
  <c r="L1749" i="2"/>
  <c r="L1750" i="2"/>
  <c r="L1752" i="2"/>
  <c r="L1753" i="2"/>
  <c r="L1754" i="2"/>
  <c r="L1756" i="2"/>
  <c r="L1757" i="2"/>
  <c r="L1758" i="2"/>
  <c r="L1760" i="2"/>
  <c r="L1761" i="2"/>
  <c r="L1762" i="2"/>
  <c r="L1764" i="2"/>
  <c r="L1765" i="2"/>
  <c r="L1766" i="2"/>
  <c r="L1768" i="2"/>
  <c r="L1769" i="2"/>
  <c r="L1770" i="2"/>
  <c r="L1772" i="2"/>
  <c r="L1773" i="2"/>
  <c r="L1774" i="2"/>
  <c r="L1776" i="2"/>
  <c r="L1777" i="2"/>
  <c r="L1778" i="2"/>
  <c r="L1780" i="2"/>
  <c r="L1781" i="2"/>
  <c r="L1782" i="2"/>
  <c r="L1784" i="2"/>
  <c r="L1785" i="2"/>
  <c r="L1786" i="2"/>
  <c r="L1788" i="2"/>
  <c r="L1789" i="2"/>
  <c r="L1790" i="2"/>
  <c r="L1792" i="2"/>
  <c r="L1793" i="2"/>
  <c r="L1794" i="2"/>
  <c r="L1796" i="2"/>
  <c r="L1797" i="2"/>
  <c r="L1798" i="2"/>
  <c r="L1800" i="2"/>
  <c r="L1801" i="2"/>
  <c r="L1803" i="2"/>
  <c r="L1804" i="2"/>
  <c r="L1805" i="2"/>
  <c r="L1806" i="2"/>
  <c r="L1808" i="2"/>
  <c r="L1809" i="2"/>
  <c r="L1810" i="2"/>
  <c r="L1812" i="2"/>
  <c r="L1813" i="2"/>
  <c r="L1814" i="2"/>
  <c r="L1816" i="2"/>
  <c r="L1817" i="2"/>
  <c r="L1818" i="2"/>
  <c r="L1820" i="2"/>
  <c r="L1821" i="2"/>
  <c r="L1822" i="2"/>
  <c r="L1824" i="2"/>
  <c r="L1825" i="2"/>
  <c r="L1826" i="2"/>
  <c r="L1828" i="2"/>
  <c r="L1829" i="2"/>
  <c r="L1830" i="2"/>
  <c r="L1832" i="2"/>
  <c r="L1833" i="2"/>
  <c r="L1834" i="2"/>
  <c r="L1836" i="2"/>
  <c r="L1837" i="2"/>
  <c r="L1838" i="2"/>
  <c r="L1840" i="2"/>
  <c r="L1841" i="2"/>
  <c r="L1842" i="2"/>
  <c r="L1844" i="2"/>
  <c r="L1845" i="2"/>
  <c r="L1846" i="2"/>
  <c r="L1848" i="2"/>
  <c r="L1849" i="2"/>
  <c r="L1850" i="2"/>
  <c r="L1852" i="2"/>
  <c r="L1853" i="2"/>
  <c r="L1854" i="2"/>
  <c r="L1856" i="2"/>
  <c r="L1857" i="2"/>
  <c r="L1858" i="2"/>
  <c r="L1860" i="2"/>
  <c r="L1861" i="2"/>
  <c r="L1862" i="2"/>
  <c r="L1864" i="2"/>
  <c r="L1865" i="2"/>
  <c r="L1866" i="2"/>
  <c r="L1868" i="2"/>
  <c r="L1869" i="2"/>
  <c r="L1870" i="2"/>
  <c r="L1872" i="2"/>
  <c r="L1873" i="2"/>
  <c r="L1874" i="2"/>
  <c r="L1876" i="2"/>
  <c r="L1877" i="2"/>
  <c r="L1878" i="2"/>
  <c r="L1880" i="2"/>
  <c r="L1881" i="2"/>
  <c r="L1882" i="2"/>
  <c r="L1884" i="2"/>
  <c r="L1885" i="2"/>
  <c r="L1886" i="2"/>
  <c r="L1889" i="2"/>
  <c r="L1890" i="2"/>
  <c r="L1892" i="2"/>
  <c r="L1893" i="2"/>
  <c r="L1896" i="2"/>
  <c r="L1897" i="2"/>
  <c r="L1898" i="2"/>
  <c r="L1900" i="2"/>
  <c r="L1901" i="2"/>
  <c r="L1902" i="2"/>
  <c r="L1905" i="2"/>
  <c r="L1906" i="2"/>
  <c r="L1908" i="2"/>
  <c r="L1910" i="2"/>
  <c r="L1913" i="2"/>
  <c r="L1914" i="2"/>
  <c r="L1916" i="2"/>
  <c r="L1917" i="2"/>
  <c r="L1918" i="2"/>
  <c r="L1920" i="2"/>
  <c r="L1921" i="2"/>
  <c r="L1922" i="2"/>
  <c r="L1924" i="2"/>
  <c r="L1925" i="2"/>
  <c r="L1926" i="2"/>
  <c r="L1928" i="2"/>
  <c r="L1929" i="2"/>
  <c r="L1930" i="2"/>
  <c r="L1932" i="2"/>
  <c r="L1933" i="2"/>
  <c r="L1934" i="2"/>
  <c r="L1936" i="2"/>
  <c r="L1937" i="2"/>
  <c r="L1938" i="2"/>
  <c r="L1940" i="2"/>
  <c r="L1941" i="2"/>
  <c r="L1942" i="2"/>
  <c r="L1944" i="2"/>
  <c r="L1945" i="2"/>
  <c r="L1946" i="2"/>
  <c r="L1948" i="2"/>
  <c r="L1949" i="2"/>
  <c r="L1950" i="2"/>
  <c r="L1952" i="2"/>
  <c r="L1953" i="2"/>
  <c r="L1954" i="2"/>
  <c r="L1956" i="2"/>
  <c r="L1957" i="2"/>
  <c r="L1958" i="2"/>
  <c r="L1960" i="2"/>
  <c r="L1961" i="2"/>
  <c r="L1962" i="2"/>
  <c r="L1964" i="2"/>
  <c r="L1965" i="2"/>
  <c r="L1966" i="2"/>
  <c r="L1968" i="2"/>
  <c r="L1969" i="2"/>
  <c r="L1970" i="2"/>
  <c r="L1972" i="2"/>
  <c r="L1974" i="2"/>
  <c r="L1976" i="2"/>
  <c r="L1977" i="2"/>
  <c r="L1978" i="2"/>
  <c r="L1980" i="2"/>
  <c r="L1981" i="2"/>
  <c r="L1982" i="2"/>
  <c r="L1984" i="2"/>
  <c r="L1985" i="2"/>
  <c r="L1986" i="2"/>
  <c r="L1989" i="2"/>
  <c r="L1992" i="2"/>
  <c r="L1993" i="2"/>
  <c r="L1996" i="2"/>
  <c r="L1997" i="2"/>
  <c r="L1998" i="2"/>
  <c r="L2000" i="2"/>
  <c r="L2001" i="2"/>
  <c r="L2002" i="2"/>
  <c r="L2004" i="2"/>
  <c r="L2005" i="2"/>
  <c r="L2006" i="2"/>
  <c r="L2008" i="2"/>
  <c r="L2009" i="2"/>
  <c r="L2010" i="2"/>
  <c r="L2012" i="2"/>
  <c r="L2013" i="2"/>
  <c r="L2014" i="2"/>
  <c r="L2016" i="2"/>
  <c r="L2017" i="2"/>
  <c r="L2018" i="2"/>
  <c r="L2020" i="2"/>
  <c r="L2021" i="2"/>
  <c r="L2022" i="2"/>
  <c r="L2024" i="2"/>
  <c r="L2025" i="2"/>
  <c r="L2026" i="2"/>
  <c r="L2028" i="2"/>
  <c r="L2029" i="2"/>
  <c r="L2030" i="2"/>
  <c r="L2032" i="2"/>
  <c r="L2033" i="2"/>
  <c r="L2034" i="2"/>
  <c r="L2036" i="2"/>
  <c r="L2037" i="2"/>
  <c r="L2038" i="2"/>
  <c r="L2041" i="2"/>
  <c r="L2042" i="2"/>
  <c r="L2044" i="2"/>
  <c r="L2045" i="2"/>
  <c r="L2046" i="2"/>
  <c r="L2048" i="2"/>
  <c r="L2049" i="2"/>
  <c r="L2050" i="2"/>
  <c r="L2052" i="2"/>
  <c r="L2053" i="2"/>
  <c r="L2054" i="2"/>
  <c r="L2056" i="2"/>
  <c r="L2057" i="2"/>
  <c r="L2058" i="2"/>
  <c r="L2060" i="2"/>
  <c r="L2061" i="2"/>
  <c r="L2062" i="2"/>
  <c r="L2064" i="2"/>
  <c r="L2065" i="2"/>
  <c r="L2066" i="2"/>
  <c r="L2068" i="2"/>
  <c r="L2069" i="2"/>
  <c r="L2070" i="2"/>
  <c r="L2072" i="2"/>
  <c r="L2073" i="2"/>
  <c r="L2074" i="2"/>
  <c r="L2076" i="2"/>
  <c r="L2077" i="2"/>
  <c r="L2078" i="2"/>
  <c r="L2080" i="2"/>
  <c r="L2081" i="2"/>
  <c r="L2084" i="2"/>
  <c r="L2085" i="2"/>
  <c r="L2086" i="2"/>
  <c r="L2088" i="2"/>
  <c r="L2089" i="2"/>
  <c r="L2090" i="2"/>
  <c r="L2092" i="2"/>
  <c r="L2093" i="2"/>
  <c r="L2094" i="2"/>
  <c r="L2096" i="2"/>
  <c r="L2097" i="2"/>
  <c r="L2098" i="2"/>
  <c r="L2100" i="2"/>
  <c r="L2101" i="2"/>
  <c r="L2102" i="2"/>
  <c r="L2104" i="2"/>
  <c r="L2105" i="2"/>
  <c r="L2106" i="2"/>
  <c r="L2109" i="2"/>
  <c r="L2110" i="2"/>
  <c r="L2113" i="2"/>
  <c r="L2114" i="2"/>
  <c r="L2116" i="2"/>
  <c r="L2118" i="2"/>
  <c r="L2120" i="2"/>
  <c r="L2121" i="2"/>
  <c r="L2122" i="2"/>
  <c r="L2126" i="2"/>
  <c r="L2128" i="2"/>
  <c r="L2129" i="2"/>
  <c r="L2130" i="2"/>
  <c r="L2132" i="2"/>
  <c r="L2133" i="2"/>
  <c r="L2134" i="2"/>
  <c r="L2137" i="2"/>
  <c r="L2138" i="2"/>
  <c r="L2141" i="2"/>
  <c r="L2142" i="2"/>
  <c r="L2144" i="2"/>
  <c r="L2145" i="2"/>
  <c r="L2146" i="2"/>
  <c r="L2148" i="2"/>
  <c r="L2149" i="2"/>
  <c r="L2150" i="2"/>
  <c r="L2153" i="2"/>
  <c r="L2154" i="2"/>
  <c r="L2157" i="2"/>
  <c r="L2158" i="2"/>
  <c r="L2160" i="2"/>
  <c r="L2161" i="2"/>
  <c r="L2162" i="2"/>
  <c r="L2164" i="2"/>
  <c r="L2165" i="2"/>
  <c r="L2166" i="2"/>
  <c r="L2169" i="2"/>
  <c r="L2170" i="2"/>
  <c r="L2173" i="2"/>
  <c r="L2174" i="2"/>
  <c r="L2176" i="2"/>
  <c r="L2177" i="2"/>
  <c r="L2178" i="2"/>
  <c r="L2180" i="2"/>
  <c r="L2181" i="2"/>
  <c r="L2182" i="2"/>
  <c r="L2185" i="2"/>
  <c r="L2186" i="2"/>
  <c r="L2189" i="2"/>
  <c r="L2190" i="2"/>
  <c r="L2192" i="2"/>
  <c r="L2193" i="2"/>
  <c r="L2194" i="2"/>
  <c r="L2196" i="2"/>
  <c r="L2197" i="2"/>
  <c r="L2198" i="2"/>
  <c r="L2201" i="2"/>
  <c r="L2202" i="2"/>
  <c r="L2205" i="2"/>
  <c r="L2206" i="2"/>
  <c r="L2208" i="2"/>
  <c r="L2209" i="2"/>
  <c r="L2210" i="2"/>
  <c r="L2212" i="2"/>
  <c r="L2213" i="2"/>
  <c r="L2214" i="2"/>
  <c r="L2217" i="2"/>
  <c r="L2218" i="2"/>
  <c r="L2221" i="2"/>
  <c r="L2222" i="2"/>
  <c r="L2224" i="2"/>
  <c r="L2225" i="2"/>
  <c r="L2226" i="2"/>
  <c r="L2228" i="2"/>
  <c r="L2229" i="2"/>
  <c r="L2230" i="2"/>
  <c r="L2233" i="2"/>
  <c r="L2234" i="2"/>
  <c r="L2237" i="2"/>
  <c r="L2238" i="2"/>
  <c r="L2240" i="2"/>
  <c r="L2241" i="2"/>
  <c r="L2242" i="2"/>
  <c r="L2244" i="2"/>
  <c r="L2245" i="2"/>
  <c r="L2246" i="2"/>
  <c r="L2250" i="2"/>
  <c r="L2252" i="2"/>
  <c r="L2253" i="2"/>
  <c r="L2254" i="2"/>
  <c r="L2256" i="2"/>
  <c r="L2257" i="2"/>
  <c r="L2258" i="2"/>
  <c r="L2261" i="2"/>
  <c r="L2262" i="2"/>
  <c r="L2265" i="2"/>
  <c r="L2266" i="2"/>
  <c r="L2268" i="2"/>
  <c r="L2269" i="2"/>
  <c r="L2270" i="2"/>
  <c r="L2272" i="2"/>
  <c r="L2273" i="2"/>
  <c r="L2274" i="2"/>
  <c r="L2277" i="2"/>
  <c r="L2278" i="2"/>
  <c r="L2281" i="2"/>
  <c r="L2282" i="2"/>
  <c r="L2284" i="2"/>
  <c r="L2285" i="2"/>
  <c r="L2286" i="2"/>
  <c r="L2288" i="2"/>
  <c r="L2289" i="2"/>
  <c r="L2290" i="2"/>
  <c r="L2293" i="2"/>
  <c r="L2294" i="2"/>
  <c r="L2297" i="2"/>
  <c r="L2298" i="2"/>
  <c r="L2300" i="2"/>
  <c r="L2301" i="2"/>
  <c r="L2302" i="2"/>
  <c r="L2304" i="2"/>
  <c r="L2305" i="2"/>
  <c r="L2306" i="2"/>
  <c r="L2309" i="2"/>
  <c r="L2310" i="2"/>
  <c r="L2313" i="2"/>
  <c r="L2314" i="2"/>
  <c r="L2316" i="2"/>
  <c r="L2317" i="2"/>
  <c r="L2318" i="2"/>
  <c r="L2320" i="2"/>
  <c r="L2321" i="2"/>
  <c r="L2322" i="2"/>
  <c r="L2325" i="2"/>
  <c r="L2326" i="2"/>
  <c r="L2329" i="2"/>
  <c r="L2330" i="2"/>
  <c r="L2332" i="2"/>
  <c r="L2333" i="2"/>
  <c r="L2334" i="2"/>
  <c r="L2336" i="2"/>
  <c r="L2337" i="2"/>
  <c r="L2338" i="2"/>
  <c r="L2341" i="2"/>
  <c r="L2342" i="2"/>
  <c r="L2345" i="2"/>
  <c r="L2346" i="2"/>
  <c r="L2348" i="2"/>
  <c r="L2349" i="2"/>
  <c r="L2350" i="2"/>
  <c r="L2352" i="2"/>
  <c r="L2353" i="2"/>
  <c r="L2354" i="2"/>
  <c r="L2357" i="2"/>
  <c r="L2358" i="2"/>
  <c r="L2361" i="2"/>
  <c r="L2362" i="2"/>
  <c r="L2364" i="2"/>
  <c r="L2365" i="2"/>
  <c r="L2366" i="2"/>
  <c r="L2368" i="2"/>
  <c r="L2369" i="2"/>
  <c r="L2370" i="2"/>
  <c r="L2373" i="2"/>
  <c r="L2374" i="2"/>
  <c r="L2377" i="2"/>
  <c r="L2378" i="2"/>
  <c r="L2380" i="2"/>
  <c r="L2381" i="2"/>
  <c r="L2382" i="2"/>
  <c r="L2384" i="2"/>
  <c r="L2385" i="2"/>
  <c r="L2386" i="2"/>
  <c r="L2389" i="2"/>
  <c r="L2390" i="2"/>
  <c r="L2393" i="2"/>
  <c r="L2394" i="2"/>
  <c r="L2396" i="2"/>
  <c r="L2397" i="2"/>
  <c r="L2398" i="2"/>
  <c r="L2400" i="2"/>
  <c r="L2401" i="2"/>
  <c r="L2402" i="2"/>
  <c r="L2405" i="2"/>
  <c r="L2406" i="2"/>
  <c r="L2409" i="2"/>
  <c r="L2410" i="2"/>
  <c r="L2412" i="2"/>
  <c r="L2413" i="2"/>
  <c r="L2414" i="2"/>
  <c r="L2416" i="2"/>
  <c r="L2417" i="2"/>
  <c r="L2418" i="2"/>
  <c r="L2421" i="2"/>
  <c r="L2422" i="2"/>
  <c r="L2425" i="2"/>
  <c r="L2427" i="2"/>
  <c r="L2428" i="2"/>
  <c r="L2429" i="2"/>
  <c r="L2430" i="2"/>
  <c r="L2432" i="2"/>
  <c r="L2433" i="2"/>
  <c r="L2434" i="2"/>
  <c r="L2437" i="2"/>
  <c r="L2438" i="2"/>
  <c r="L2441" i="2"/>
  <c r="L2442" i="2"/>
  <c r="L2444" i="2"/>
  <c r="L2445" i="2"/>
  <c r="L2446" i="2"/>
  <c r="L2448" i="2"/>
  <c r="L2449" i="2"/>
  <c r="L2450" i="2"/>
  <c r="L2453" i="2"/>
  <c r="L2454" i="2"/>
  <c r="L2457" i="2"/>
  <c r="L2458" i="2"/>
  <c r="L2460" i="2"/>
  <c r="L2461" i="2"/>
  <c r="L2462" i="2"/>
  <c r="L2464" i="2"/>
  <c r="L2465" i="2"/>
  <c r="L2466" i="2"/>
  <c r="L2469" i="2"/>
  <c r="L2470" i="2"/>
  <c r="L2473" i="2"/>
  <c r="L2474" i="2"/>
  <c r="L2476" i="2"/>
  <c r="L2477" i="2"/>
  <c r="L2478" i="2"/>
  <c r="L2480" i="2"/>
  <c r="L2481" i="2"/>
  <c r="L2482" i="2"/>
  <c r="L2485" i="2"/>
  <c r="L2486" i="2"/>
  <c r="L2489" i="2"/>
  <c r="L2490" i="2"/>
  <c r="L2492" i="2"/>
  <c r="L2493" i="2"/>
  <c r="L2494" i="2"/>
  <c r="L2496" i="2"/>
  <c r="L2497" i="2"/>
  <c r="L2498" i="2"/>
  <c r="L2501" i="2"/>
  <c r="L2502" i="2"/>
  <c r="L2505" i="2"/>
  <c r="L2506" i="2"/>
  <c r="L2508" i="2"/>
  <c r="L2509" i="2"/>
  <c r="L2510" i="2"/>
  <c r="L2512" i="2"/>
  <c r="L2513" i="2"/>
  <c r="L2514" i="2"/>
  <c r="L2518" i="2"/>
  <c r="L2520" i="2"/>
  <c r="L2521" i="2"/>
  <c r="L2522" i="2"/>
  <c r="L2524" i="2"/>
  <c r="L2525" i="2"/>
  <c r="L2526" i="2"/>
  <c r="L2529" i="2"/>
  <c r="L2530" i="2"/>
  <c r="L2533" i="2"/>
  <c r="L2534" i="2"/>
  <c r="L2536" i="2"/>
  <c r="L2537" i="2"/>
  <c r="L2538" i="2"/>
  <c r="L2540" i="2"/>
  <c r="L2541" i="2"/>
  <c r="L2542" i="2"/>
  <c r="L2545" i="2"/>
  <c r="L2546" i="2"/>
  <c r="L2552" i="2"/>
  <c r="L2553" i="2"/>
  <c r="L2554" i="2"/>
  <c r="L2557" i="2"/>
  <c r="L2558" i="2"/>
  <c r="L2561" i="2"/>
  <c r="L2562" i="2"/>
  <c r="L2564" i="2"/>
  <c r="L2565" i="2"/>
  <c r="L2566" i="2"/>
  <c r="L2568" i="2"/>
  <c r="L2569" i="2"/>
  <c r="L2570" i="2"/>
  <c r="M2570" i="2" s="1"/>
  <c r="N2570" i="2" s="1"/>
  <c r="F2570" i="2" s="1"/>
  <c r="L2573" i="2"/>
  <c r="M2573" i="2" s="1"/>
  <c r="N2573" i="2" s="1"/>
  <c r="F2573" i="2" s="1"/>
  <c r="L2574" i="2"/>
  <c r="M2574" i="2" s="1"/>
  <c r="N2574" i="2" s="1"/>
  <c r="F2574" i="2" s="1"/>
  <c r="L2577" i="2"/>
  <c r="M2577" i="2" s="1"/>
  <c r="N2577" i="2" s="1"/>
  <c r="F2577" i="2" s="1"/>
  <c r="M61" i="2"/>
  <c r="N61" i="2" s="1"/>
  <c r="F61" i="2" s="1"/>
  <c r="M74" i="2"/>
  <c r="M82" i="2"/>
  <c r="N82" i="2" s="1"/>
  <c r="F82" i="2" s="1"/>
  <c r="M90" i="2"/>
  <c r="N90" i="2" s="1"/>
  <c r="F90" i="2" s="1"/>
  <c r="M106" i="2"/>
  <c r="N106" i="2" s="1"/>
  <c r="F106" i="2" s="1"/>
  <c r="M123" i="2"/>
  <c r="N123" i="2" s="1"/>
  <c r="F123" i="2" s="1"/>
  <c r="M139" i="2"/>
  <c r="N139" i="2" s="1"/>
  <c r="F139" i="2" s="1"/>
  <c r="M147" i="2"/>
  <c r="N147" i="2" s="1"/>
  <c r="F147" i="2" s="1"/>
  <c r="M155" i="2"/>
  <c r="N155" i="2" s="1"/>
  <c r="F155" i="2" s="1"/>
  <c r="M159" i="2"/>
  <c r="N159" i="2" s="1"/>
  <c r="F159" i="2" s="1"/>
  <c r="M163" i="2"/>
  <c r="N163" i="2" s="1"/>
  <c r="F163" i="2" s="1"/>
  <c r="M164" i="2"/>
  <c r="N164" i="2" s="1"/>
  <c r="F164" i="2" s="1"/>
  <c r="M171" i="2"/>
  <c r="N171" i="2" s="1"/>
  <c r="F171" i="2" s="1"/>
  <c r="M184" i="2"/>
  <c r="N184" i="2" s="1"/>
  <c r="F184" i="2" s="1"/>
  <c r="M187" i="2"/>
  <c r="N187" i="2" s="1"/>
  <c r="F187" i="2" s="1"/>
  <c r="M203" i="2"/>
  <c r="N203" i="2" s="1"/>
  <c r="F203" i="2" s="1"/>
  <c r="M216" i="2"/>
  <c r="N216" i="2" s="1"/>
  <c r="F216" i="2" s="1"/>
  <c r="M219" i="2"/>
  <c r="N219" i="2" s="1"/>
  <c r="F219" i="2" s="1"/>
  <c r="M235" i="2"/>
  <c r="N235" i="2" s="1"/>
  <c r="F235" i="2" s="1"/>
  <c r="M251" i="2"/>
  <c r="N251" i="2" s="1"/>
  <c r="F251" i="2" s="1"/>
  <c r="M259" i="2"/>
  <c r="N259" i="2" s="1"/>
  <c r="F259" i="2" s="1"/>
  <c r="M267" i="2"/>
  <c r="N267" i="2" s="1"/>
  <c r="F267" i="2" s="1"/>
  <c r="M285" i="2"/>
  <c r="N285" i="2" s="1"/>
  <c r="F285" i="2" s="1"/>
  <c r="M293" i="2"/>
  <c r="N293" i="2" s="1"/>
  <c r="F293" i="2" s="1"/>
  <c r="M301" i="2"/>
  <c r="N301" i="2" s="1"/>
  <c r="F301" i="2" s="1"/>
  <c r="M317" i="2"/>
  <c r="N317" i="2" s="1"/>
  <c r="F317" i="2" s="1"/>
  <c r="M333" i="2"/>
  <c r="N333" i="2" s="1"/>
  <c r="F333" i="2" s="1"/>
  <c r="M341" i="2"/>
  <c r="N341" i="2" s="1"/>
  <c r="F341" i="2" s="1"/>
  <c r="M348" i="2"/>
  <c r="N348" i="2" s="1"/>
  <c r="F348" i="2" s="1"/>
  <c r="M365" i="2"/>
  <c r="N365" i="2" s="1"/>
  <c r="F365" i="2" s="1"/>
  <c r="M370" i="2"/>
  <c r="N370" i="2" s="1"/>
  <c r="F370" i="2" s="1"/>
  <c r="M381" i="2"/>
  <c r="N381" i="2" s="1"/>
  <c r="F381" i="2" s="1"/>
  <c r="M385" i="2"/>
  <c r="N385" i="2" s="1"/>
  <c r="F385" i="2" s="1"/>
  <c r="M394" i="2"/>
  <c r="N394" i="2" s="1"/>
  <c r="F394" i="2" s="1"/>
  <c r="M397" i="2"/>
  <c r="N397" i="2" s="1"/>
  <c r="F397" i="2" s="1"/>
  <c r="M418" i="2"/>
  <c r="N418" i="2" s="1"/>
  <c r="F418" i="2" s="1"/>
  <c r="M422" i="2"/>
  <c r="N422" i="2" s="1"/>
  <c r="F422" i="2" s="1"/>
  <c r="M424" i="2"/>
  <c r="N424" i="2" s="1"/>
  <c r="F424" i="2" s="1"/>
  <c r="M433" i="2"/>
  <c r="N433" i="2" s="1"/>
  <c r="F433" i="2" s="1"/>
  <c r="M469" i="2"/>
  <c r="N469" i="2" s="1"/>
  <c r="F469" i="2" s="1"/>
  <c r="M497" i="2"/>
  <c r="N497" i="2" s="1"/>
  <c r="F497" i="2" s="1"/>
  <c r="M498" i="2"/>
  <c r="N498" i="2" s="1"/>
  <c r="F498" i="2" s="1"/>
  <c r="M529" i="2"/>
  <c r="N529" i="2" s="1"/>
  <c r="F529" i="2" s="1"/>
  <c r="M597" i="2"/>
  <c r="N597" i="2" s="1"/>
  <c r="F597" i="2" s="1"/>
  <c r="M625" i="2"/>
  <c r="N625" i="2" s="1"/>
  <c r="F625" i="2" s="1"/>
  <c r="M705" i="2"/>
  <c r="N705" i="2" s="1"/>
  <c r="F705" i="2" s="1"/>
  <c r="M737" i="2"/>
  <c r="N737" i="2" s="1"/>
  <c r="F737" i="2" s="1"/>
  <c r="M749" i="2"/>
  <c r="N749" i="2" s="1"/>
  <c r="F749" i="2" s="1"/>
  <c r="M765" i="2"/>
  <c r="N765" i="2" s="1"/>
  <c r="F765" i="2" s="1"/>
  <c r="M781" i="2"/>
  <c r="N781" i="2" s="1"/>
  <c r="F781" i="2" s="1"/>
  <c r="M785" i="2"/>
  <c r="N785" i="2" s="1"/>
  <c r="F785" i="2" s="1"/>
  <c r="M817" i="2"/>
  <c r="N817" i="2" s="1"/>
  <c r="F817" i="2" s="1"/>
  <c r="M829" i="2"/>
  <c r="N829" i="2" s="1"/>
  <c r="F829" i="2" s="1"/>
  <c r="M845" i="2"/>
  <c r="N845" i="2" s="1"/>
  <c r="F845" i="2" s="1"/>
  <c r="M861" i="2"/>
  <c r="N861" i="2" s="1"/>
  <c r="F861" i="2" s="1"/>
  <c r="M873" i="2"/>
  <c r="N873" i="2" s="1"/>
  <c r="F873" i="2" s="1"/>
  <c r="M889" i="2"/>
  <c r="N889" i="2" s="1"/>
  <c r="F889" i="2" s="1"/>
  <c r="M968" i="2"/>
  <c r="N968" i="2" s="1"/>
  <c r="F968" i="2" s="1"/>
  <c r="M997" i="2"/>
  <c r="N997" i="2" s="1"/>
  <c r="F997" i="2" s="1"/>
  <c r="M1013" i="2"/>
  <c r="N1013" i="2" s="1"/>
  <c r="F1013" i="2" s="1"/>
  <c r="M1029" i="2"/>
  <c r="N1029" i="2" s="1"/>
  <c r="F1029" i="2" s="1"/>
  <c r="M1065" i="2"/>
  <c r="N1065" i="2" s="1"/>
  <c r="F1065" i="2" s="1"/>
  <c r="M1077" i="2"/>
  <c r="N1077" i="2" s="1"/>
  <c r="F1077" i="2" s="1"/>
  <c r="M1093" i="2"/>
  <c r="N1093" i="2" s="1"/>
  <c r="F1093" i="2" s="1"/>
  <c r="M1109" i="2"/>
  <c r="N1109" i="2" s="1"/>
  <c r="F1109" i="2" s="1"/>
  <c r="M1161" i="2"/>
  <c r="N1161" i="2" s="1"/>
  <c r="F1161" i="2" s="1"/>
  <c r="M1205" i="2"/>
  <c r="N1205" i="2" s="1"/>
  <c r="F1205" i="2" s="1"/>
  <c r="M1221" i="2"/>
  <c r="N1221" i="2" s="1"/>
  <c r="F1221" i="2" s="1"/>
  <c r="M1237" i="2"/>
  <c r="N1237" i="2" s="1"/>
  <c r="F1237" i="2" s="1"/>
  <c r="M1317" i="2"/>
  <c r="N1317" i="2" s="1"/>
  <c r="F1317" i="2" s="1"/>
  <c r="M1333" i="2"/>
  <c r="N1333" i="2" s="1"/>
  <c r="F1333" i="2" s="1"/>
  <c r="M1349" i="2"/>
  <c r="N1349" i="2" s="1"/>
  <c r="F1349" i="2" s="1"/>
  <c r="M1365" i="2"/>
  <c r="N1365" i="2" s="1"/>
  <c r="F1365" i="2" s="1"/>
  <c r="M1445" i="2"/>
  <c r="N1445" i="2" s="1"/>
  <c r="F1445" i="2" s="1"/>
  <c r="M1533" i="2"/>
  <c r="N1533" i="2" s="1"/>
  <c r="F1533" i="2" s="1"/>
  <c r="M1609" i="2"/>
  <c r="N1609" i="2" s="1"/>
  <c r="F1609" i="2" s="1"/>
  <c r="M1637" i="2"/>
  <c r="N1637" i="2" s="1"/>
  <c r="F1637" i="2" s="1"/>
  <c r="M1797" i="2"/>
  <c r="N1797" i="2" s="1"/>
  <c r="F1797" i="2" s="1"/>
  <c r="M1854" i="2"/>
  <c r="N1854" i="2" s="1"/>
  <c r="F1854" i="2" s="1"/>
  <c r="M1902" i="2"/>
  <c r="N1902" i="2" s="1"/>
  <c r="F1902" i="2" s="1"/>
  <c r="M1929" i="2"/>
  <c r="N1929" i="2" s="1"/>
  <c r="F1929" i="2" s="1"/>
  <c r="M2033" i="2"/>
  <c r="N2033" i="2" s="1"/>
  <c r="F2033" i="2" s="1"/>
  <c r="M2061" i="2"/>
  <c r="N2061" i="2" s="1"/>
  <c r="F2061" i="2" s="1"/>
  <c r="M2093" i="2"/>
  <c r="N2093" i="2" s="1"/>
  <c r="F2093" i="2" s="1"/>
  <c r="M2098" i="2"/>
  <c r="N2098" i="2" s="1"/>
  <c r="F2098" i="2" s="1"/>
  <c r="M2126" i="2"/>
  <c r="N2126" i="2" s="1"/>
  <c r="F2126" i="2" s="1"/>
  <c r="M2158" i="2"/>
  <c r="N2158" i="2" s="1"/>
  <c r="F2158" i="2" s="1"/>
  <c r="M2196" i="2"/>
  <c r="N2196" i="2" s="1"/>
  <c r="F2196" i="2" s="1"/>
  <c r="M2238" i="2"/>
  <c r="N2238" i="2" s="1"/>
  <c r="F2238" i="2" s="1"/>
  <c r="M2277" i="2"/>
  <c r="N2277" i="2" s="1"/>
  <c r="F2277" i="2" s="1"/>
  <c r="M2336" i="2"/>
  <c r="N2336" i="2" s="1"/>
  <c r="F2336" i="2" s="1"/>
  <c r="M2346" i="2"/>
  <c r="N2346" i="2" s="1"/>
  <c r="F2346" i="2" s="1"/>
  <c r="M2368" i="2"/>
  <c r="N2368" i="2" s="1"/>
  <c r="F2368" i="2" s="1"/>
  <c r="M2378" i="2"/>
  <c r="N2378" i="2" s="1"/>
  <c r="F2378" i="2" s="1"/>
  <c r="M2389" i="2"/>
  <c r="N2389" i="2" s="1"/>
  <c r="F2389" i="2" s="1"/>
  <c r="M2416" i="2"/>
  <c r="N2416" i="2" s="1"/>
  <c r="F2416" i="2" s="1"/>
  <c r="M2446" i="2"/>
  <c r="N2446" i="2" s="1"/>
  <c r="F2446" i="2" s="1"/>
  <c r="M2457" i="2"/>
  <c r="N2457" i="2" s="1"/>
  <c r="F2457" i="2" s="1"/>
  <c r="M2478" i="2"/>
  <c r="N2478" i="2" s="1"/>
  <c r="F2478" i="2" s="1"/>
  <c r="M2489" i="2"/>
  <c r="N2489" i="2" s="1"/>
  <c r="F2489" i="2" s="1"/>
  <c r="M2516" i="2"/>
  <c r="N2516" i="2" s="1"/>
  <c r="F2516" i="2" s="1"/>
  <c r="M2533" i="2"/>
  <c r="N2533" i="2" s="1"/>
  <c r="F2533" i="2" s="1"/>
  <c r="M2560" i="2"/>
  <c r="N2560" i="2" s="1"/>
  <c r="F2560" i="2" s="1"/>
  <c r="M2565" i="2"/>
  <c r="N2565" i="2" s="1"/>
  <c r="F2565" i="2" s="1"/>
  <c r="N74" i="2"/>
  <c r="F74" i="2" s="1"/>
  <c r="G44" i="1" l="1"/>
  <c r="L44" i="1" s="1"/>
  <c r="H44" i="1"/>
  <c r="I44" i="1"/>
  <c r="J44" i="1"/>
  <c r="K44" i="1"/>
  <c r="M44" i="1" s="1"/>
  <c r="N44" i="1" s="1"/>
  <c r="F44" i="1" s="1"/>
  <c r="G43" i="1"/>
  <c r="H43" i="1"/>
  <c r="I43" i="1"/>
  <c r="K43" i="1" s="1"/>
  <c r="M43" i="1" s="1"/>
  <c r="N43" i="1" s="1"/>
  <c r="F43" i="1" s="1"/>
  <c r="J43" i="1"/>
  <c r="L43" i="1"/>
  <c r="G42" i="1"/>
  <c r="L42" i="1" s="1"/>
  <c r="H42" i="1"/>
  <c r="I42" i="1"/>
  <c r="K42" i="1" s="1"/>
  <c r="M42" i="1" s="1"/>
  <c r="N42" i="1" s="1"/>
  <c r="F42" i="1" s="1"/>
  <c r="J42" i="1"/>
  <c r="G41" i="1"/>
  <c r="H41" i="1"/>
  <c r="I41" i="1"/>
  <c r="K41" i="1" s="1"/>
  <c r="M41" i="1" s="1"/>
  <c r="N41" i="1" s="1"/>
  <c r="F41" i="1" s="1"/>
  <c r="J41" i="1"/>
  <c r="L41" i="1"/>
  <c r="G40" i="1"/>
  <c r="L40" i="1" s="1"/>
  <c r="H40" i="1"/>
  <c r="I40" i="1"/>
  <c r="K40" i="1" s="1"/>
  <c r="M40" i="1" s="1"/>
  <c r="N40" i="1" s="1"/>
  <c r="F40" i="1" s="1"/>
  <c r="J40" i="1"/>
  <c r="G39" i="1"/>
  <c r="L39" i="1" s="1"/>
  <c r="H39" i="1"/>
  <c r="I39" i="1"/>
  <c r="K39" i="1" s="1"/>
  <c r="M39" i="1" s="1"/>
  <c r="N39" i="1" s="1"/>
  <c r="F39" i="1" s="1"/>
  <c r="J39" i="1"/>
  <c r="G38" i="1"/>
  <c r="L38" i="1" s="1"/>
  <c r="H38" i="1"/>
  <c r="I38" i="1"/>
  <c r="K38" i="1" s="1"/>
  <c r="M38" i="1" s="1"/>
  <c r="N38" i="1" s="1"/>
  <c r="F38" i="1" s="1"/>
  <c r="J38" i="1"/>
  <c r="G37" i="1"/>
  <c r="L37" i="1" s="1"/>
  <c r="H37" i="1"/>
  <c r="I37" i="1"/>
  <c r="K37" i="1" s="1"/>
  <c r="M37" i="1" s="1"/>
  <c r="N37" i="1" s="1"/>
  <c r="F37" i="1" s="1"/>
  <c r="J37" i="1"/>
  <c r="G68" i="1" l="1"/>
  <c r="G67" i="1"/>
  <c r="G66" i="1"/>
  <c r="G65" i="1"/>
  <c r="G64" i="1"/>
  <c r="G63" i="1"/>
  <c r="G62" i="1"/>
  <c r="G61" i="1"/>
  <c r="G60" i="1"/>
  <c r="G59" i="1"/>
  <c r="G58" i="1"/>
  <c r="G57" i="1"/>
  <c r="G56" i="1"/>
  <c r="G55" i="1"/>
  <c r="G54" i="1"/>
  <c r="G53" i="1"/>
  <c r="G52" i="1"/>
  <c r="G51" i="1"/>
  <c r="G50" i="1"/>
  <c r="G49" i="1"/>
  <c r="L49" i="1" s="1"/>
  <c r="G48" i="1"/>
  <c r="G47" i="1"/>
  <c r="G46" i="1"/>
  <c r="G45" i="1"/>
  <c r="L45" i="1" s="1"/>
  <c r="H68" i="1"/>
  <c r="H67" i="1"/>
  <c r="H66" i="1"/>
  <c r="H65" i="1"/>
  <c r="H64" i="1"/>
  <c r="H63" i="1"/>
  <c r="H62" i="1"/>
  <c r="H61" i="1"/>
  <c r="H60" i="1"/>
  <c r="H59" i="1"/>
  <c r="H58" i="1"/>
  <c r="H57" i="1"/>
  <c r="H56" i="1"/>
  <c r="H55" i="1"/>
  <c r="H54" i="1"/>
  <c r="H53" i="1"/>
  <c r="H52" i="1"/>
  <c r="H51" i="1"/>
  <c r="H50" i="1"/>
  <c r="H49" i="1"/>
  <c r="H48" i="1"/>
  <c r="H47" i="1"/>
  <c r="H46" i="1"/>
  <c r="H45" i="1"/>
  <c r="I68" i="1"/>
  <c r="I67" i="1"/>
  <c r="I66" i="1"/>
  <c r="I65" i="1"/>
  <c r="I64" i="1"/>
  <c r="I63" i="1"/>
  <c r="I62" i="1"/>
  <c r="I61" i="1"/>
  <c r="I60" i="1"/>
  <c r="I59" i="1"/>
  <c r="I58" i="1"/>
  <c r="I57" i="1"/>
  <c r="I56" i="1"/>
  <c r="I55" i="1"/>
  <c r="I54" i="1"/>
  <c r="I53" i="1"/>
  <c r="I52" i="1"/>
  <c r="I51" i="1"/>
  <c r="I50" i="1"/>
  <c r="I49" i="1"/>
  <c r="I48" i="1"/>
  <c r="I47" i="1"/>
  <c r="I46" i="1"/>
  <c r="I45" i="1"/>
  <c r="J68" i="1"/>
  <c r="J67" i="1"/>
  <c r="J66" i="1"/>
  <c r="J65" i="1"/>
  <c r="J64" i="1"/>
  <c r="J63" i="1"/>
  <c r="J62" i="1"/>
  <c r="J61" i="1"/>
  <c r="J60" i="1"/>
  <c r="J59" i="1"/>
  <c r="J58" i="1"/>
  <c r="J57" i="1"/>
  <c r="J56" i="1"/>
  <c r="J55" i="1"/>
  <c r="J54" i="1"/>
  <c r="J53" i="1"/>
  <c r="J52" i="1"/>
  <c r="J51" i="1"/>
  <c r="J50" i="1"/>
  <c r="J49" i="1"/>
  <c r="J48" i="1"/>
  <c r="J47" i="1"/>
  <c r="J46" i="1"/>
  <c r="J45" i="1"/>
  <c r="K68" i="1"/>
  <c r="K67" i="1"/>
  <c r="M67" i="1" s="1"/>
  <c r="N67" i="1" s="1"/>
  <c r="F67" i="1" s="1"/>
  <c r="K66" i="1"/>
  <c r="K65" i="1"/>
  <c r="M65" i="1" s="1"/>
  <c r="N65" i="1" s="1"/>
  <c r="F65" i="1" s="1"/>
  <c r="K64" i="1"/>
  <c r="K63" i="1"/>
  <c r="M63" i="1" s="1"/>
  <c r="N63" i="1" s="1"/>
  <c r="F63" i="1" s="1"/>
  <c r="K62" i="1"/>
  <c r="K61" i="1"/>
  <c r="M61" i="1" s="1"/>
  <c r="N61" i="1" s="1"/>
  <c r="F61" i="1" s="1"/>
  <c r="K60" i="1"/>
  <c r="K59" i="1"/>
  <c r="M59" i="1" s="1"/>
  <c r="N59" i="1" s="1"/>
  <c r="F59" i="1" s="1"/>
  <c r="K58" i="1"/>
  <c r="K57" i="1"/>
  <c r="M57" i="1" s="1"/>
  <c r="N57" i="1" s="1"/>
  <c r="F57" i="1" s="1"/>
  <c r="K56" i="1"/>
  <c r="K55" i="1"/>
  <c r="M55" i="1" s="1"/>
  <c r="N55" i="1" s="1"/>
  <c r="F55" i="1" s="1"/>
  <c r="K54" i="1"/>
  <c r="K53" i="1"/>
  <c r="M53" i="1" s="1"/>
  <c r="N53" i="1" s="1"/>
  <c r="F53" i="1" s="1"/>
  <c r="K52" i="1"/>
  <c r="K51" i="1"/>
  <c r="M51" i="1" s="1"/>
  <c r="N51" i="1" s="1"/>
  <c r="F51" i="1" s="1"/>
  <c r="K50" i="1"/>
  <c r="K49" i="1"/>
  <c r="M49" i="1" s="1"/>
  <c r="N49" i="1" s="1"/>
  <c r="F49" i="1" s="1"/>
  <c r="K48" i="1"/>
  <c r="K47" i="1"/>
  <c r="M47" i="1" s="1"/>
  <c r="N47" i="1" s="1"/>
  <c r="F47" i="1" s="1"/>
  <c r="K46" i="1"/>
  <c r="K45" i="1"/>
  <c r="M45" i="1" s="1"/>
  <c r="N45" i="1" s="1"/>
  <c r="F45" i="1" s="1"/>
  <c r="L68" i="1"/>
  <c r="L67" i="1"/>
  <c r="L66" i="1"/>
  <c r="L65" i="1"/>
  <c r="L64" i="1"/>
  <c r="L63" i="1"/>
  <c r="L62" i="1"/>
  <c r="L61" i="1"/>
  <c r="L60" i="1"/>
  <c r="L59" i="1"/>
  <c r="L58" i="1"/>
  <c r="L57" i="1"/>
  <c r="L56" i="1"/>
  <c r="L55" i="1"/>
  <c r="L54" i="1"/>
  <c r="L53" i="1"/>
  <c r="L52" i="1"/>
  <c r="L51" i="1"/>
  <c r="L50" i="1"/>
  <c r="L48" i="1"/>
  <c r="L47" i="1"/>
  <c r="L46" i="1"/>
  <c r="M68" i="1"/>
  <c r="N68" i="1" s="1"/>
  <c r="F68" i="1" s="1"/>
  <c r="M66" i="1"/>
  <c r="N66" i="1" s="1"/>
  <c r="F66" i="1" s="1"/>
  <c r="M64" i="1"/>
  <c r="N64" i="1" s="1"/>
  <c r="F64" i="1" s="1"/>
  <c r="M62" i="1"/>
  <c r="N62" i="1" s="1"/>
  <c r="F62" i="1" s="1"/>
  <c r="M60" i="1"/>
  <c r="N60" i="1" s="1"/>
  <c r="F60" i="1" s="1"/>
  <c r="M58" i="1"/>
  <c r="N58" i="1" s="1"/>
  <c r="F58" i="1" s="1"/>
  <c r="M56" i="1"/>
  <c r="N56" i="1" s="1"/>
  <c r="F56" i="1" s="1"/>
  <c r="M54" i="1"/>
  <c r="N54" i="1" s="1"/>
  <c r="F54" i="1" s="1"/>
  <c r="M52" i="1"/>
  <c r="N52" i="1" s="1"/>
  <c r="F52" i="1" s="1"/>
  <c r="M50" i="1"/>
  <c r="N50" i="1" s="1"/>
  <c r="F50" i="1" s="1"/>
  <c r="M48" i="1"/>
  <c r="N48" i="1" s="1"/>
  <c r="F48" i="1" s="1"/>
  <c r="M46" i="1"/>
  <c r="N46" i="1" s="1"/>
  <c r="F46" i="1" s="1"/>
  <c r="C5" i="3" l="1"/>
  <c r="C4" i="3"/>
  <c r="C3" i="3"/>
  <c r="C2" i="3"/>
  <c r="C1" i="3"/>
  <c r="G70" i="1" l="1"/>
  <c r="G71" i="1"/>
  <c r="G72" i="1"/>
  <c r="G73" i="1"/>
  <c r="L73" i="1" s="1"/>
  <c r="G74" i="1"/>
  <c r="G75" i="1"/>
  <c r="G76" i="1"/>
  <c r="G77" i="1"/>
  <c r="L77" i="1" s="1"/>
  <c r="G78" i="1"/>
  <c r="G79" i="1"/>
  <c r="G80" i="1"/>
  <c r="G81" i="1"/>
  <c r="L81" i="1" s="1"/>
  <c r="G82" i="1"/>
  <c r="G83" i="1"/>
  <c r="G84" i="1"/>
  <c r="G85" i="1"/>
  <c r="L85" i="1" s="1"/>
  <c r="G86" i="1"/>
  <c r="G87" i="1"/>
  <c r="G88" i="1"/>
  <c r="G89" i="1"/>
  <c r="L89" i="1" s="1"/>
  <c r="G90" i="1"/>
  <c r="G91" i="1"/>
  <c r="G92" i="1"/>
  <c r="G93" i="1"/>
  <c r="L93" i="1" s="1"/>
  <c r="G94" i="1"/>
  <c r="G95" i="1"/>
  <c r="G96" i="1"/>
  <c r="G97" i="1"/>
  <c r="L97" i="1" s="1"/>
  <c r="G98" i="1"/>
  <c r="G99" i="1"/>
  <c r="G100" i="1"/>
  <c r="G101" i="1"/>
  <c r="L101" i="1" s="1"/>
  <c r="G102" i="1"/>
  <c r="G103" i="1"/>
  <c r="G104" i="1"/>
  <c r="G105" i="1"/>
  <c r="L105" i="1" s="1"/>
  <c r="G106" i="1"/>
  <c r="G107" i="1"/>
  <c r="G108" i="1"/>
  <c r="G109" i="1"/>
  <c r="L109" i="1" s="1"/>
  <c r="G110" i="1"/>
  <c r="G111" i="1"/>
  <c r="G112" i="1"/>
  <c r="G113" i="1"/>
  <c r="L113" i="1" s="1"/>
  <c r="G114" i="1"/>
  <c r="G115" i="1"/>
  <c r="G116" i="1"/>
  <c r="G117" i="1"/>
  <c r="L117" i="1" s="1"/>
  <c r="G118" i="1"/>
  <c r="G119" i="1"/>
  <c r="G120" i="1"/>
  <c r="G121" i="1"/>
  <c r="L121" i="1" s="1"/>
  <c r="G122" i="1"/>
  <c r="G123" i="1"/>
  <c r="G124" i="1"/>
  <c r="G125" i="1"/>
  <c r="L125" i="1" s="1"/>
  <c r="G126" i="1"/>
  <c r="G127" i="1"/>
  <c r="G128" i="1"/>
  <c r="G129" i="1"/>
  <c r="L129" i="1" s="1"/>
  <c r="G130" i="1"/>
  <c r="G131" i="1"/>
  <c r="G132" i="1"/>
  <c r="G133" i="1"/>
  <c r="L133" i="1" s="1"/>
  <c r="G134" i="1"/>
  <c r="G135" i="1"/>
  <c r="G136" i="1"/>
  <c r="G137" i="1"/>
  <c r="L137" i="1" s="1"/>
  <c r="G138" i="1"/>
  <c r="G139" i="1"/>
  <c r="G140" i="1"/>
  <c r="G141" i="1"/>
  <c r="L141" i="1" s="1"/>
  <c r="G142" i="1"/>
  <c r="G143" i="1"/>
  <c r="G144" i="1"/>
  <c r="G145" i="1"/>
  <c r="L145" i="1" s="1"/>
  <c r="G146" i="1"/>
  <c r="G147" i="1"/>
  <c r="G148" i="1"/>
  <c r="G149" i="1"/>
  <c r="L149" i="1" s="1"/>
  <c r="G150" i="1"/>
  <c r="G151" i="1"/>
  <c r="G152" i="1"/>
  <c r="G153" i="1"/>
  <c r="L153" i="1" s="1"/>
  <c r="G154" i="1"/>
  <c r="G155" i="1"/>
  <c r="G156" i="1"/>
  <c r="G157" i="1"/>
  <c r="L157" i="1" s="1"/>
  <c r="G158" i="1"/>
  <c r="G159" i="1"/>
  <c r="G160" i="1"/>
  <c r="G161" i="1"/>
  <c r="L161" i="1" s="1"/>
  <c r="G162" i="1"/>
  <c r="G163" i="1"/>
  <c r="G164" i="1"/>
  <c r="G165" i="1"/>
  <c r="L165" i="1" s="1"/>
  <c r="G166" i="1"/>
  <c r="G167" i="1"/>
  <c r="G168" i="1"/>
  <c r="G169" i="1"/>
  <c r="L169" i="1" s="1"/>
  <c r="G170" i="1"/>
  <c r="G171" i="1"/>
  <c r="G172" i="1"/>
  <c r="G173" i="1"/>
  <c r="L173" i="1" s="1"/>
  <c r="G174" i="1"/>
  <c r="G175" i="1"/>
  <c r="G176" i="1"/>
  <c r="G177" i="1"/>
  <c r="L177" i="1" s="1"/>
  <c r="G178" i="1"/>
  <c r="G179" i="1"/>
  <c r="G180" i="1"/>
  <c r="G181" i="1"/>
  <c r="L181" i="1" s="1"/>
  <c r="G182" i="1"/>
  <c r="G183" i="1"/>
  <c r="G184" i="1"/>
  <c r="G185" i="1"/>
  <c r="L185" i="1" s="1"/>
  <c r="G186" i="1"/>
  <c r="G187" i="1"/>
  <c r="G188" i="1"/>
  <c r="G189" i="1"/>
  <c r="L189" i="1" s="1"/>
  <c r="G190" i="1"/>
  <c r="G191" i="1"/>
  <c r="G192" i="1"/>
  <c r="G193" i="1"/>
  <c r="L193" i="1" s="1"/>
  <c r="G194" i="1"/>
  <c r="G195" i="1"/>
  <c r="G196" i="1"/>
  <c r="G197" i="1"/>
  <c r="L197" i="1" s="1"/>
  <c r="G198" i="1"/>
  <c r="G199" i="1"/>
  <c r="G200" i="1"/>
  <c r="G201" i="1"/>
  <c r="L201" i="1" s="1"/>
  <c r="G202" i="1"/>
  <c r="G203" i="1"/>
  <c r="G204" i="1"/>
  <c r="G205" i="1"/>
  <c r="L205" i="1" s="1"/>
  <c r="G206" i="1"/>
  <c r="G207" i="1"/>
  <c r="G208" i="1"/>
  <c r="G209" i="1"/>
  <c r="L209" i="1" s="1"/>
  <c r="G210" i="1"/>
  <c r="G211" i="1"/>
  <c r="G212" i="1"/>
  <c r="G213" i="1"/>
  <c r="L213" i="1" s="1"/>
  <c r="G214" i="1"/>
  <c r="G215" i="1"/>
  <c r="G216" i="1"/>
  <c r="G217" i="1"/>
  <c r="L217" i="1" s="1"/>
  <c r="G218" i="1"/>
  <c r="G219" i="1"/>
  <c r="G220" i="1"/>
  <c r="G221" i="1"/>
  <c r="L221" i="1" s="1"/>
  <c r="G222" i="1"/>
  <c r="G223" i="1"/>
  <c r="G224" i="1"/>
  <c r="G225" i="1"/>
  <c r="L225" i="1" s="1"/>
  <c r="G226" i="1"/>
  <c r="G227" i="1"/>
  <c r="G228" i="1"/>
  <c r="G229" i="1"/>
  <c r="L229" i="1" s="1"/>
  <c r="G230" i="1"/>
  <c r="G231" i="1"/>
  <c r="G232" i="1"/>
  <c r="G233" i="1"/>
  <c r="L233" i="1" s="1"/>
  <c r="G234" i="1"/>
  <c r="G235" i="1"/>
  <c r="G236" i="1"/>
  <c r="G237" i="1"/>
  <c r="L237" i="1" s="1"/>
  <c r="G238" i="1"/>
  <c r="G239" i="1"/>
  <c r="G240" i="1"/>
  <c r="G241" i="1"/>
  <c r="L241" i="1" s="1"/>
  <c r="G242" i="1"/>
  <c r="G243" i="1"/>
  <c r="G244" i="1"/>
  <c r="G245" i="1"/>
  <c r="L245" i="1" s="1"/>
  <c r="G246" i="1"/>
  <c r="G247" i="1"/>
  <c r="G248" i="1"/>
  <c r="G249" i="1"/>
  <c r="L249" i="1" s="1"/>
  <c r="G250" i="1"/>
  <c r="G251" i="1"/>
  <c r="G252" i="1"/>
  <c r="G253" i="1"/>
  <c r="L253" i="1" s="1"/>
  <c r="G254" i="1"/>
  <c r="G255" i="1"/>
  <c r="G256" i="1"/>
  <c r="G257" i="1"/>
  <c r="L257" i="1" s="1"/>
  <c r="G258" i="1"/>
  <c r="G259" i="1"/>
  <c r="G260" i="1"/>
  <c r="G261" i="1"/>
  <c r="L261" i="1" s="1"/>
  <c r="G262" i="1"/>
  <c r="G263" i="1"/>
  <c r="G264" i="1"/>
  <c r="G265" i="1"/>
  <c r="L265" i="1" s="1"/>
  <c r="G266" i="1"/>
  <c r="G267" i="1"/>
  <c r="G268" i="1"/>
  <c r="G269" i="1"/>
  <c r="L269" i="1" s="1"/>
  <c r="G270" i="1"/>
  <c r="G271" i="1"/>
  <c r="G272" i="1"/>
  <c r="G273" i="1"/>
  <c r="L273" i="1" s="1"/>
  <c r="G274" i="1"/>
  <c r="G275" i="1"/>
  <c r="G276" i="1"/>
  <c r="G277" i="1"/>
  <c r="L277" i="1" s="1"/>
  <c r="G278" i="1"/>
  <c r="G279" i="1"/>
  <c r="G280" i="1"/>
  <c r="G281" i="1"/>
  <c r="L281" i="1" s="1"/>
  <c r="G282" i="1"/>
  <c r="G283" i="1"/>
  <c r="G284" i="1"/>
  <c r="G285" i="1"/>
  <c r="L285" i="1" s="1"/>
  <c r="G286" i="1"/>
  <c r="G287" i="1"/>
  <c r="G288" i="1"/>
  <c r="G289" i="1"/>
  <c r="L289" i="1" s="1"/>
  <c r="G290" i="1"/>
  <c r="G291" i="1"/>
  <c r="G292" i="1"/>
  <c r="G293" i="1"/>
  <c r="L293" i="1" s="1"/>
  <c r="G294" i="1"/>
  <c r="G295" i="1"/>
  <c r="G296" i="1"/>
  <c r="G297" i="1"/>
  <c r="L297" i="1" s="1"/>
  <c r="G298" i="1"/>
  <c r="G299" i="1"/>
  <c r="G300" i="1"/>
  <c r="G301" i="1"/>
  <c r="L301" i="1" s="1"/>
  <c r="G302" i="1"/>
  <c r="G303" i="1"/>
  <c r="G304" i="1"/>
  <c r="G305" i="1"/>
  <c r="L305" i="1" s="1"/>
  <c r="G306" i="1"/>
  <c r="G307" i="1"/>
  <c r="G308" i="1"/>
  <c r="G309" i="1"/>
  <c r="L309" i="1" s="1"/>
  <c r="G310" i="1"/>
  <c r="G311" i="1"/>
  <c r="G312" i="1"/>
  <c r="G313" i="1"/>
  <c r="L313" i="1" s="1"/>
  <c r="G314" i="1"/>
  <c r="G315" i="1"/>
  <c r="G316" i="1"/>
  <c r="G317" i="1"/>
  <c r="L317" i="1" s="1"/>
  <c r="G318" i="1"/>
  <c r="G319" i="1"/>
  <c r="G320" i="1"/>
  <c r="G321" i="1"/>
  <c r="L321" i="1" s="1"/>
  <c r="G322" i="1"/>
  <c r="G323" i="1"/>
  <c r="G324" i="1"/>
  <c r="G325" i="1"/>
  <c r="L325" i="1" s="1"/>
  <c r="G326" i="1"/>
  <c r="G327" i="1"/>
  <c r="G328" i="1"/>
  <c r="G329" i="1"/>
  <c r="L329" i="1" s="1"/>
  <c r="G330" i="1"/>
  <c r="G331" i="1"/>
  <c r="G332" i="1"/>
  <c r="G333" i="1"/>
  <c r="L333" i="1" s="1"/>
  <c r="G334" i="1"/>
  <c r="G335" i="1"/>
  <c r="G336" i="1"/>
  <c r="G337" i="1"/>
  <c r="L337" i="1" s="1"/>
  <c r="G338" i="1"/>
  <c r="G339" i="1"/>
  <c r="G340" i="1"/>
  <c r="G341" i="1"/>
  <c r="L341" i="1" s="1"/>
  <c r="G342" i="1"/>
  <c r="G343" i="1"/>
  <c r="G344" i="1"/>
  <c r="G345" i="1"/>
  <c r="L345" i="1" s="1"/>
  <c r="G346" i="1"/>
  <c r="G347" i="1"/>
  <c r="G348" i="1"/>
  <c r="G349" i="1"/>
  <c r="L349" i="1" s="1"/>
  <c r="G350" i="1"/>
  <c r="G351" i="1"/>
  <c r="G352" i="1"/>
  <c r="G353" i="1"/>
  <c r="L353" i="1" s="1"/>
  <c r="G354" i="1"/>
  <c r="G355" i="1"/>
  <c r="G356" i="1"/>
  <c r="G357" i="1"/>
  <c r="L357" i="1" s="1"/>
  <c r="G358" i="1"/>
  <c r="G359" i="1"/>
  <c r="G360" i="1"/>
  <c r="G361" i="1"/>
  <c r="L361" i="1" s="1"/>
  <c r="G362" i="1"/>
  <c r="G363" i="1"/>
  <c r="G364" i="1"/>
  <c r="G365" i="1"/>
  <c r="L365" i="1" s="1"/>
  <c r="G366" i="1"/>
  <c r="G367" i="1"/>
  <c r="G368" i="1"/>
  <c r="G369" i="1"/>
  <c r="L369" i="1" s="1"/>
  <c r="G370" i="1"/>
  <c r="G371" i="1"/>
  <c r="G372" i="1"/>
  <c r="G373" i="1"/>
  <c r="L373" i="1" s="1"/>
  <c r="G374" i="1"/>
  <c r="G375" i="1"/>
  <c r="G376" i="1"/>
  <c r="G377" i="1"/>
  <c r="L377" i="1" s="1"/>
  <c r="G378" i="1"/>
  <c r="G379" i="1"/>
  <c r="G380" i="1"/>
  <c r="G381" i="1"/>
  <c r="L381" i="1" s="1"/>
  <c r="G382" i="1"/>
  <c r="G383" i="1"/>
  <c r="G384" i="1"/>
  <c r="G385" i="1"/>
  <c r="L385" i="1" s="1"/>
  <c r="G386" i="1"/>
  <c r="G387" i="1"/>
  <c r="G388" i="1"/>
  <c r="G389" i="1"/>
  <c r="L389" i="1" s="1"/>
  <c r="G390" i="1"/>
  <c r="G391" i="1"/>
  <c r="G392" i="1"/>
  <c r="G393" i="1"/>
  <c r="L393" i="1" s="1"/>
  <c r="G394" i="1"/>
  <c r="G395" i="1"/>
  <c r="G396" i="1"/>
  <c r="G397" i="1"/>
  <c r="L397" i="1" s="1"/>
  <c r="G398" i="1"/>
  <c r="G399" i="1"/>
  <c r="G400" i="1"/>
  <c r="G401" i="1"/>
  <c r="L401" i="1" s="1"/>
  <c r="G402" i="1"/>
  <c r="G403" i="1"/>
  <c r="G404" i="1"/>
  <c r="G405" i="1"/>
  <c r="L405" i="1" s="1"/>
  <c r="G406" i="1"/>
  <c r="G407" i="1"/>
  <c r="G408" i="1"/>
  <c r="G409" i="1"/>
  <c r="L409" i="1" s="1"/>
  <c r="G410" i="1"/>
  <c r="G411" i="1"/>
  <c r="G412" i="1"/>
  <c r="G413" i="1"/>
  <c r="L413" i="1" s="1"/>
  <c r="G414" i="1"/>
  <c r="G415" i="1"/>
  <c r="G416" i="1"/>
  <c r="G417" i="1"/>
  <c r="L417" i="1" s="1"/>
  <c r="G418" i="1"/>
  <c r="G419" i="1"/>
  <c r="G420" i="1"/>
  <c r="G421" i="1"/>
  <c r="L421" i="1" s="1"/>
  <c r="G422" i="1"/>
  <c r="G423" i="1"/>
  <c r="G424" i="1"/>
  <c r="G425" i="1"/>
  <c r="L425" i="1" s="1"/>
  <c r="G426" i="1"/>
  <c r="G427" i="1"/>
  <c r="G428" i="1"/>
  <c r="G429" i="1"/>
  <c r="L429" i="1" s="1"/>
  <c r="G430" i="1"/>
  <c r="G431" i="1"/>
  <c r="G432" i="1"/>
  <c r="G433" i="1"/>
  <c r="L433" i="1" s="1"/>
  <c r="G434" i="1"/>
  <c r="G435" i="1"/>
  <c r="G436" i="1"/>
  <c r="G437" i="1"/>
  <c r="L437" i="1" s="1"/>
  <c r="G438" i="1"/>
  <c r="G439" i="1"/>
  <c r="G440" i="1"/>
  <c r="G441" i="1"/>
  <c r="L441" i="1" s="1"/>
  <c r="G442" i="1"/>
  <c r="G443" i="1"/>
  <c r="G444" i="1"/>
  <c r="G445" i="1"/>
  <c r="L445" i="1" s="1"/>
  <c r="G446" i="1"/>
  <c r="G447" i="1"/>
  <c r="G448" i="1"/>
  <c r="G449" i="1"/>
  <c r="L449" i="1" s="1"/>
  <c r="G450" i="1"/>
  <c r="G451" i="1"/>
  <c r="G452" i="1"/>
  <c r="G453" i="1"/>
  <c r="L453" i="1" s="1"/>
  <c r="G454" i="1"/>
  <c r="G455" i="1"/>
  <c r="G456" i="1"/>
  <c r="G457" i="1"/>
  <c r="L457" i="1" s="1"/>
  <c r="G458" i="1"/>
  <c r="G459" i="1"/>
  <c r="G460" i="1"/>
  <c r="G461" i="1"/>
  <c r="L461" i="1" s="1"/>
  <c r="G462" i="1"/>
  <c r="G463" i="1"/>
  <c r="G464" i="1"/>
  <c r="G465" i="1"/>
  <c r="L465" i="1" s="1"/>
  <c r="G466" i="1"/>
  <c r="G467" i="1"/>
  <c r="G468" i="1"/>
  <c r="G469" i="1"/>
  <c r="L469" i="1" s="1"/>
  <c r="G470" i="1"/>
  <c r="G471" i="1"/>
  <c r="G472" i="1"/>
  <c r="G473" i="1"/>
  <c r="L473" i="1" s="1"/>
  <c r="G474" i="1"/>
  <c r="G475" i="1"/>
  <c r="G476" i="1"/>
  <c r="G477" i="1"/>
  <c r="L477" i="1" s="1"/>
  <c r="G478" i="1"/>
  <c r="G479" i="1"/>
  <c r="G480" i="1"/>
  <c r="G481" i="1"/>
  <c r="L481" i="1" s="1"/>
  <c r="G482" i="1"/>
  <c r="G483" i="1"/>
  <c r="G484" i="1"/>
  <c r="G485" i="1"/>
  <c r="L485" i="1" s="1"/>
  <c r="G486" i="1"/>
  <c r="G487" i="1"/>
  <c r="G488" i="1"/>
  <c r="G489" i="1"/>
  <c r="L489" i="1" s="1"/>
  <c r="G490" i="1"/>
  <c r="G491" i="1"/>
  <c r="G492" i="1"/>
  <c r="G493" i="1"/>
  <c r="L493" i="1" s="1"/>
  <c r="G494" i="1"/>
  <c r="G495" i="1"/>
  <c r="G496" i="1"/>
  <c r="G497" i="1"/>
  <c r="L497" i="1" s="1"/>
  <c r="G498" i="1"/>
  <c r="G499" i="1"/>
  <c r="G500" i="1"/>
  <c r="G501" i="1"/>
  <c r="L501" i="1" s="1"/>
  <c r="G502" i="1"/>
  <c r="G503" i="1"/>
  <c r="G504" i="1"/>
  <c r="G505" i="1"/>
  <c r="L505" i="1" s="1"/>
  <c r="G506" i="1"/>
  <c r="G507" i="1"/>
  <c r="G508" i="1"/>
  <c r="G509" i="1"/>
  <c r="L509" i="1" s="1"/>
  <c r="G510" i="1"/>
  <c r="G511" i="1"/>
  <c r="G512" i="1"/>
  <c r="G513" i="1"/>
  <c r="L513" i="1" s="1"/>
  <c r="G514" i="1"/>
  <c r="G515" i="1"/>
  <c r="G516" i="1"/>
  <c r="G517" i="1"/>
  <c r="L517" i="1" s="1"/>
  <c r="G518" i="1"/>
  <c r="G519" i="1"/>
  <c r="G520" i="1"/>
  <c r="G521" i="1"/>
  <c r="L521" i="1" s="1"/>
  <c r="G522" i="1"/>
  <c r="G523" i="1"/>
  <c r="G524" i="1"/>
  <c r="G525" i="1"/>
  <c r="L525" i="1" s="1"/>
  <c r="G526" i="1"/>
  <c r="G527" i="1"/>
  <c r="G528" i="1"/>
  <c r="G529" i="1"/>
  <c r="L529" i="1" s="1"/>
  <c r="G530" i="1"/>
  <c r="G531" i="1"/>
  <c r="G532" i="1"/>
  <c r="G533" i="1"/>
  <c r="L533" i="1" s="1"/>
  <c r="G534" i="1"/>
  <c r="G535" i="1"/>
  <c r="G536" i="1"/>
  <c r="G537" i="1"/>
  <c r="L537" i="1" s="1"/>
  <c r="G538" i="1"/>
  <c r="G539" i="1"/>
  <c r="G540" i="1"/>
  <c r="G541" i="1"/>
  <c r="L541" i="1" s="1"/>
  <c r="G542" i="1"/>
  <c r="G543" i="1"/>
  <c r="G544" i="1"/>
  <c r="G545" i="1"/>
  <c r="L545" i="1" s="1"/>
  <c r="G546" i="1"/>
  <c r="G547" i="1"/>
  <c r="G548" i="1"/>
  <c r="G549" i="1"/>
  <c r="L549" i="1" s="1"/>
  <c r="G550" i="1"/>
  <c r="G551" i="1"/>
  <c r="G552" i="1"/>
  <c r="G553" i="1"/>
  <c r="L553" i="1" s="1"/>
  <c r="G554" i="1"/>
  <c r="G555" i="1"/>
  <c r="G556" i="1"/>
  <c r="G557" i="1"/>
  <c r="L557" i="1" s="1"/>
  <c r="G558" i="1"/>
  <c r="G559" i="1"/>
  <c r="G560" i="1"/>
  <c r="G561" i="1"/>
  <c r="L561" i="1" s="1"/>
  <c r="G562" i="1"/>
  <c r="G563" i="1"/>
  <c r="G564" i="1"/>
  <c r="G565" i="1"/>
  <c r="L565" i="1" s="1"/>
  <c r="G566" i="1"/>
  <c r="G567" i="1"/>
  <c r="G568" i="1"/>
  <c r="G569" i="1"/>
  <c r="L569" i="1" s="1"/>
  <c r="G570" i="1"/>
  <c r="G571" i="1"/>
  <c r="G572" i="1"/>
  <c r="G573" i="1"/>
  <c r="L573" i="1" s="1"/>
  <c r="G574" i="1"/>
  <c r="G575" i="1"/>
  <c r="G576" i="1"/>
  <c r="G577" i="1"/>
  <c r="L577" i="1" s="1"/>
  <c r="G578" i="1"/>
  <c r="G579" i="1"/>
  <c r="G580" i="1"/>
  <c r="G581" i="1"/>
  <c r="L581" i="1" s="1"/>
  <c r="G582" i="1"/>
  <c r="G583" i="1"/>
  <c r="G584" i="1"/>
  <c r="G585" i="1"/>
  <c r="L585" i="1" s="1"/>
  <c r="G586" i="1"/>
  <c r="G587" i="1"/>
  <c r="G588" i="1"/>
  <c r="G589" i="1"/>
  <c r="L589" i="1" s="1"/>
  <c r="G590" i="1"/>
  <c r="G591" i="1"/>
  <c r="G592" i="1"/>
  <c r="G593" i="1"/>
  <c r="L593" i="1" s="1"/>
  <c r="G594" i="1"/>
  <c r="G595" i="1"/>
  <c r="G596" i="1"/>
  <c r="G597" i="1"/>
  <c r="L597" i="1" s="1"/>
  <c r="G598" i="1"/>
  <c r="G599" i="1"/>
  <c r="G600" i="1"/>
  <c r="G601" i="1"/>
  <c r="L601" i="1" s="1"/>
  <c r="G602" i="1"/>
  <c r="G603" i="1"/>
  <c r="G604" i="1"/>
  <c r="G605" i="1"/>
  <c r="L605" i="1" s="1"/>
  <c r="G606" i="1"/>
  <c r="G607" i="1"/>
  <c r="G608" i="1"/>
  <c r="G609" i="1"/>
  <c r="L609" i="1" s="1"/>
  <c r="G610" i="1"/>
  <c r="G611" i="1"/>
  <c r="G612" i="1"/>
  <c r="G613" i="1"/>
  <c r="L613" i="1" s="1"/>
  <c r="G614" i="1"/>
  <c r="G615" i="1"/>
  <c r="G616" i="1"/>
  <c r="G617" i="1"/>
  <c r="L617" i="1" s="1"/>
  <c r="G618" i="1"/>
  <c r="G619" i="1"/>
  <c r="G620" i="1"/>
  <c r="G621" i="1"/>
  <c r="L621" i="1" s="1"/>
  <c r="G622" i="1"/>
  <c r="G623" i="1"/>
  <c r="G624" i="1"/>
  <c r="G625" i="1"/>
  <c r="L625" i="1" s="1"/>
  <c r="G626" i="1"/>
  <c r="G627" i="1"/>
  <c r="G628" i="1"/>
  <c r="G629" i="1"/>
  <c r="L629" i="1" s="1"/>
  <c r="G630" i="1"/>
  <c r="G631" i="1"/>
  <c r="G632" i="1"/>
  <c r="G633" i="1"/>
  <c r="L633" i="1" s="1"/>
  <c r="G634" i="1"/>
  <c r="G635" i="1"/>
  <c r="G636" i="1"/>
  <c r="G637" i="1"/>
  <c r="L637" i="1" s="1"/>
  <c r="G638" i="1"/>
  <c r="G639" i="1"/>
  <c r="G640" i="1"/>
  <c r="G641" i="1"/>
  <c r="L641" i="1" s="1"/>
  <c r="G642" i="1"/>
  <c r="G643" i="1"/>
  <c r="G644" i="1"/>
  <c r="G645" i="1"/>
  <c r="L645" i="1" s="1"/>
  <c r="G646" i="1"/>
  <c r="G647" i="1"/>
  <c r="G648" i="1"/>
  <c r="G649" i="1"/>
  <c r="L649" i="1" s="1"/>
  <c r="G650" i="1"/>
  <c r="G651" i="1"/>
  <c r="G652" i="1"/>
  <c r="G653" i="1"/>
  <c r="L653" i="1" s="1"/>
  <c r="G654" i="1"/>
  <c r="G655" i="1"/>
  <c r="G656" i="1"/>
  <c r="G657" i="1"/>
  <c r="L657" i="1" s="1"/>
  <c r="G658" i="1"/>
  <c r="G659" i="1"/>
  <c r="G660" i="1"/>
  <c r="G661" i="1"/>
  <c r="L661" i="1" s="1"/>
  <c r="G662" i="1"/>
  <c r="G663" i="1"/>
  <c r="G664" i="1"/>
  <c r="G665" i="1"/>
  <c r="L665" i="1" s="1"/>
  <c r="G666" i="1"/>
  <c r="G667" i="1"/>
  <c r="G668" i="1"/>
  <c r="G669" i="1"/>
  <c r="L669" i="1" s="1"/>
  <c r="G670" i="1"/>
  <c r="G671" i="1"/>
  <c r="G672" i="1"/>
  <c r="G673" i="1"/>
  <c r="L673" i="1" s="1"/>
  <c r="G674" i="1"/>
  <c r="G675" i="1"/>
  <c r="G676" i="1"/>
  <c r="G677" i="1"/>
  <c r="L677" i="1" s="1"/>
  <c r="G678" i="1"/>
  <c r="G679" i="1"/>
  <c r="G680" i="1"/>
  <c r="G681" i="1"/>
  <c r="L681" i="1" s="1"/>
  <c r="G682" i="1"/>
  <c r="G683" i="1"/>
  <c r="G684" i="1"/>
  <c r="G685" i="1"/>
  <c r="L685" i="1" s="1"/>
  <c r="G686" i="1"/>
  <c r="G687" i="1"/>
  <c r="G688" i="1"/>
  <c r="G689" i="1"/>
  <c r="L689" i="1" s="1"/>
  <c r="G690" i="1"/>
  <c r="G691" i="1"/>
  <c r="G692" i="1"/>
  <c r="G693" i="1"/>
  <c r="L693" i="1" s="1"/>
  <c r="G694" i="1"/>
  <c r="G695" i="1"/>
  <c r="G696" i="1"/>
  <c r="G697" i="1"/>
  <c r="L697" i="1" s="1"/>
  <c r="G698" i="1"/>
  <c r="G699" i="1"/>
  <c r="G700" i="1"/>
  <c r="G701" i="1"/>
  <c r="L701" i="1" s="1"/>
  <c r="G702" i="1"/>
  <c r="G703" i="1"/>
  <c r="G704" i="1"/>
  <c r="G705" i="1"/>
  <c r="L705" i="1" s="1"/>
  <c r="G706" i="1"/>
  <c r="G707" i="1"/>
  <c r="G708" i="1"/>
  <c r="G709" i="1"/>
  <c r="L709" i="1" s="1"/>
  <c r="G710" i="1"/>
  <c r="G711" i="1"/>
  <c r="G712" i="1"/>
  <c r="G713" i="1"/>
  <c r="L713" i="1" s="1"/>
  <c r="G714" i="1"/>
  <c r="G715" i="1"/>
  <c r="G716" i="1"/>
  <c r="G717" i="1"/>
  <c r="L717" i="1" s="1"/>
  <c r="G718" i="1"/>
  <c r="G719" i="1"/>
  <c r="G720" i="1"/>
  <c r="G721" i="1"/>
  <c r="L721" i="1" s="1"/>
  <c r="G722" i="1"/>
  <c r="G723" i="1"/>
  <c r="G724" i="1"/>
  <c r="G725" i="1"/>
  <c r="L725" i="1" s="1"/>
  <c r="G726" i="1"/>
  <c r="G727" i="1"/>
  <c r="G728" i="1"/>
  <c r="G729" i="1"/>
  <c r="L729" i="1" s="1"/>
  <c r="G730" i="1"/>
  <c r="G731" i="1"/>
  <c r="G732" i="1"/>
  <c r="G733" i="1"/>
  <c r="L733" i="1" s="1"/>
  <c r="G734" i="1"/>
  <c r="G735" i="1"/>
  <c r="G736" i="1"/>
  <c r="G737" i="1"/>
  <c r="L737" i="1" s="1"/>
  <c r="G738" i="1"/>
  <c r="G739" i="1"/>
  <c r="G740" i="1"/>
  <c r="G741" i="1"/>
  <c r="L741" i="1" s="1"/>
  <c r="G742" i="1"/>
  <c r="G743" i="1"/>
  <c r="G744" i="1"/>
  <c r="G745" i="1"/>
  <c r="L745" i="1" s="1"/>
  <c r="G746" i="1"/>
  <c r="G747" i="1"/>
  <c r="G748" i="1"/>
  <c r="G749" i="1"/>
  <c r="L749" i="1" s="1"/>
  <c r="G750" i="1"/>
  <c r="G751" i="1"/>
  <c r="G752" i="1"/>
  <c r="G753" i="1"/>
  <c r="L753" i="1" s="1"/>
  <c r="G754" i="1"/>
  <c r="G755" i="1"/>
  <c r="G756" i="1"/>
  <c r="G757" i="1"/>
  <c r="L757" i="1" s="1"/>
  <c r="G758" i="1"/>
  <c r="G759" i="1"/>
  <c r="G760" i="1"/>
  <c r="G761" i="1"/>
  <c r="L761" i="1" s="1"/>
  <c r="G762" i="1"/>
  <c r="G763" i="1"/>
  <c r="G764" i="1"/>
  <c r="G765" i="1"/>
  <c r="L765" i="1" s="1"/>
  <c r="G766" i="1"/>
  <c r="G767" i="1"/>
  <c r="G768" i="1"/>
  <c r="G769" i="1"/>
  <c r="L769" i="1" s="1"/>
  <c r="G770" i="1"/>
  <c r="G771" i="1"/>
  <c r="G772" i="1"/>
  <c r="G773" i="1"/>
  <c r="L773" i="1" s="1"/>
  <c r="G774" i="1"/>
  <c r="G775" i="1"/>
  <c r="G776" i="1"/>
  <c r="G777" i="1"/>
  <c r="L777" i="1" s="1"/>
  <c r="G778" i="1"/>
  <c r="G779" i="1"/>
  <c r="G780" i="1"/>
  <c r="G781" i="1"/>
  <c r="L781" i="1" s="1"/>
  <c r="G782" i="1"/>
  <c r="G783" i="1"/>
  <c r="G784" i="1"/>
  <c r="G785" i="1"/>
  <c r="L785" i="1" s="1"/>
  <c r="G786" i="1"/>
  <c r="G787" i="1"/>
  <c r="G788" i="1"/>
  <c r="G789" i="1"/>
  <c r="L789" i="1" s="1"/>
  <c r="G790" i="1"/>
  <c r="G791" i="1"/>
  <c r="G792" i="1"/>
  <c r="G793" i="1"/>
  <c r="L793" i="1" s="1"/>
  <c r="G794" i="1"/>
  <c r="G795" i="1"/>
  <c r="G796" i="1"/>
  <c r="G797" i="1"/>
  <c r="L797" i="1" s="1"/>
  <c r="G798" i="1"/>
  <c r="G799" i="1"/>
  <c r="G800" i="1"/>
  <c r="G801" i="1"/>
  <c r="L801" i="1" s="1"/>
  <c r="G802" i="1"/>
  <c r="G803" i="1"/>
  <c r="G804" i="1"/>
  <c r="G805" i="1"/>
  <c r="L805" i="1" s="1"/>
  <c r="G806" i="1"/>
  <c r="G807" i="1"/>
  <c r="G808" i="1"/>
  <c r="G809" i="1"/>
  <c r="L809" i="1" s="1"/>
  <c r="G810" i="1"/>
  <c r="G811" i="1"/>
  <c r="G812" i="1"/>
  <c r="G813" i="1"/>
  <c r="L813" i="1" s="1"/>
  <c r="G814" i="1"/>
  <c r="G815" i="1"/>
  <c r="G816" i="1"/>
  <c r="G817" i="1"/>
  <c r="L817" i="1" s="1"/>
  <c r="G818" i="1"/>
  <c r="G819" i="1"/>
  <c r="G820" i="1"/>
  <c r="G821" i="1"/>
  <c r="L821" i="1" s="1"/>
  <c r="G822" i="1"/>
  <c r="G823" i="1"/>
  <c r="G824" i="1"/>
  <c r="G825" i="1"/>
  <c r="L825" i="1" s="1"/>
  <c r="G826" i="1"/>
  <c r="G827" i="1"/>
  <c r="G828" i="1"/>
  <c r="G829" i="1"/>
  <c r="L829" i="1" s="1"/>
  <c r="G830" i="1"/>
  <c r="G831" i="1"/>
  <c r="G832" i="1"/>
  <c r="G833" i="1"/>
  <c r="L833" i="1" s="1"/>
  <c r="G834" i="1"/>
  <c r="G835" i="1"/>
  <c r="G836" i="1"/>
  <c r="G837" i="1"/>
  <c r="L837" i="1" s="1"/>
  <c r="G838" i="1"/>
  <c r="G839" i="1"/>
  <c r="G840" i="1"/>
  <c r="G841" i="1"/>
  <c r="L841" i="1" s="1"/>
  <c r="G842" i="1"/>
  <c r="G843" i="1"/>
  <c r="G844" i="1"/>
  <c r="G845" i="1"/>
  <c r="L845" i="1" s="1"/>
  <c r="G846" i="1"/>
  <c r="G847" i="1"/>
  <c r="G848" i="1"/>
  <c r="G849" i="1"/>
  <c r="L849" i="1" s="1"/>
  <c r="G850" i="1"/>
  <c r="G851" i="1"/>
  <c r="G852" i="1"/>
  <c r="G853" i="1"/>
  <c r="L853" i="1" s="1"/>
  <c r="G854" i="1"/>
  <c r="G855" i="1"/>
  <c r="G856" i="1"/>
  <c r="G857" i="1"/>
  <c r="L857" i="1" s="1"/>
  <c r="G858" i="1"/>
  <c r="G859" i="1"/>
  <c r="G860" i="1"/>
  <c r="G861" i="1"/>
  <c r="L861" i="1" s="1"/>
  <c r="G862" i="1"/>
  <c r="G863" i="1"/>
  <c r="G864" i="1"/>
  <c r="G865" i="1"/>
  <c r="L865" i="1" s="1"/>
  <c r="G866" i="1"/>
  <c r="G867" i="1"/>
  <c r="G868" i="1"/>
  <c r="G869" i="1"/>
  <c r="L869" i="1" s="1"/>
  <c r="G870" i="1"/>
  <c r="G871" i="1"/>
  <c r="G872" i="1"/>
  <c r="G873" i="1"/>
  <c r="L873" i="1" s="1"/>
  <c r="G874" i="1"/>
  <c r="G875" i="1"/>
  <c r="G876" i="1"/>
  <c r="G877" i="1"/>
  <c r="L877" i="1" s="1"/>
  <c r="G878" i="1"/>
  <c r="G879" i="1"/>
  <c r="G880" i="1"/>
  <c r="G881" i="1"/>
  <c r="L881" i="1" s="1"/>
  <c r="G882" i="1"/>
  <c r="G883" i="1"/>
  <c r="G884" i="1"/>
  <c r="G885" i="1"/>
  <c r="L885" i="1" s="1"/>
  <c r="G886" i="1"/>
  <c r="G887" i="1"/>
  <c r="G888" i="1"/>
  <c r="G889" i="1"/>
  <c r="L889" i="1" s="1"/>
  <c r="G890" i="1"/>
  <c r="G891" i="1"/>
  <c r="G892" i="1"/>
  <c r="G893" i="1"/>
  <c r="L893" i="1" s="1"/>
  <c r="G894" i="1"/>
  <c r="G895" i="1"/>
  <c r="G896" i="1"/>
  <c r="G897" i="1"/>
  <c r="L897" i="1" s="1"/>
  <c r="G898" i="1"/>
  <c r="G899" i="1"/>
  <c r="G900" i="1"/>
  <c r="G901" i="1"/>
  <c r="L901" i="1" s="1"/>
  <c r="G902" i="1"/>
  <c r="G903" i="1"/>
  <c r="G904" i="1"/>
  <c r="G905" i="1"/>
  <c r="L905" i="1" s="1"/>
  <c r="G906" i="1"/>
  <c r="G907" i="1"/>
  <c r="G908" i="1"/>
  <c r="G909" i="1"/>
  <c r="L909" i="1" s="1"/>
  <c r="G910" i="1"/>
  <c r="G911" i="1"/>
  <c r="G912" i="1"/>
  <c r="G913" i="1"/>
  <c r="L913" i="1" s="1"/>
  <c r="G914" i="1"/>
  <c r="G915" i="1"/>
  <c r="G916" i="1"/>
  <c r="G917" i="1"/>
  <c r="L917" i="1" s="1"/>
  <c r="G918" i="1"/>
  <c r="G919" i="1"/>
  <c r="G920" i="1"/>
  <c r="G921" i="1"/>
  <c r="L921" i="1" s="1"/>
  <c r="G922" i="1"/>
  <c r="G923" i="1"/>
  <c r="G924" i="1"/>
  <c r="G925" i="1"/>
  <c r="L925" i="1" s="1"/>
  <c r="G926" i="1"/>
  <c r="G927" i="1"/>
  <c r="G928" i="1"/>
  <c r="G929" i="1"/>
  <c r="L929" i="1" s="1"/>
  <c r="G930" i="1"/>
  <c r="G931" i="1"/>
  <c r="G932" i="1"/>
  <c r="G933" i="1"/>
  <c r="L933" i="1" s="1"/>
  <c r="G934" i="1"/>
  <c r="G935" i="1"/>
  <c r="G936" i="1"/>
  <c r="G937" i="1"/>
  <c r="L937" i="1" s="1"/>
  <c r="G938" i="1"/>
  <c r="G939" i="1"/>
  <c r="G940" i="1"/>
  <c r="G941" i="1"/>
  <c r="L941" i="1" s="1"/>
  <c r="G942" i="1"/>
  <c r="G943" i="1"/>
  <c r="G944" i="1"/>
  <c r="G945" i="1"/>
  <c r="L945" i="1" s="1"/>
  <c r="G946" i="1"/>
  <c r="G947" i="1"/>
  <c r="G948" i="1"/>
  <c r="G949" i="1"/>
  <c r="L949" i="1" s="1"/>
  <c r="G950" i="1"/>
  <c r="G951" i="1"/>
  <c r="G952" i="1"/>
  <c r="G953" i="1"/>
  <c r="L953" i="1" s="1"/>
  <c r="G954" i="1"/>
  <c r="G955" i="1"/>
  <c r="G956" i="1"/>
  <c r="G957" i="1"/>
  <c r="L957" i="1" s="1"/>
  <c r="G958" i="1"/>
  <c r="G959" i="1"/>
  <c r="G960" i="1"/>
  <c r="G961" i="1"/>
  <c r="L961" i="1" s="1"/>
  <c r="G962" i="1"/>
  <c r="G963" i="1"/>
  <c r="G964" i="1"/>
  <c r="G965" i="1"/>
  <c r="L965" i="1" s="1"/>
  <c r="G966" i="1"/>
  <c r="G967" i="1"/>
  <c r="G968" i="1"/>
  <c r="G969" i="1"/>
  <c r="L969" i="1" s="1"/>
  <c r="G970" i="1"/>
  <c r="G971" i="1"/>
  <c r="G972" i="1"/>
  <c r="G973" i="1"/>
  <c r="L973" i="1" s="1"/>
  <c r="G974" i="1"/>
  <c r="G975" i="1"/>
  <c r="G976" i="1"/>
  <c r="G977" i="1"/>
  <c r="L977" i="1" s="1"/>
  <c r="G978" i="1"/>
  <c r="G979" i="1"/>
  <c r="G980" i="1"/>
  <c r="G981" i="1"/>
  <c r="L981" i="1" s="1"/>
  <c r="G982" i="1"/>
  <c r="G983" i="1"/>
  <c r="G984" i="1"/>
  <c r="G985" i="1"/>
  <c r="L985" i="1" s="1"/>
  <c r="G986" i="1"/>
  <c r="G987" i="1"/>
  <c r="G988" i="1"/>
  <c r="G989" i="1"/>
  <c r="L989" i="1" s="1"/>
  <c r="G990" i="1"/>
  <c r="G991" i="1"/>
  <c r="G992" i="1"/>
  <c r="G993" i="1"/>
  <c r="L993" i="1" s="1"/>
  <c r="G994" i="1"/>
  <c r="G995" i="1"/>
  <c r="G996" i="1"/>
  <c r="G997" i="1"/>
  <c r="L997" i="1" s="1"/>
  <c r="G998" i="1"/>
  <c r="G999" i="1"/>
  <c r="G1000" i="1"/>
  <c r="G1001" i="1"/>
  <c r="L1001" i="1" s="1"/>
  <c r="G1002" i="1"/>
  <c r="G1003" i="1"/>
  <c r="G1004" i="1"/>
  <c r="G1005" i="1"/>
  <c r="L1005" i="1" s="1"/>
  <c r="G1006" i="1"/>
  <c r="G1007" i="1"/>
  <c r="G1008" i="1"/>
  <c r="G1009" i="1"/>
  <c r="L1009" i="1" s="1"/>
  <c r="G1010" i="1"/>
  <c r="G1011" i="1"/>
  <c r="G1012" i="1"/>
  <c r="G1013" i="1"/>
  <c r="L1013" i="1" s="1"/>
  <c r="G1014" i="1"/>
  <c r="G1015" i="1"/>
  <c r="G1016" i="1"/>
  <c r="G1017" i="1"/>
  <c r="L1017" i="1" s="1"/>
  <c r="G1018" i="1"/>
  <c r="G1019" i="1"/>
  <c r="G1020" i="1"/>
  <c r="G1021" i="1"/>
  <c r="L1021" i="1" s="1"/>
  <c r="G1022" i="1"/>
  <c r="G1023" i="1"/>
  <c r="G1024" i="1"/>
  <c r="G1025" i="1"/>
  <c r="L1025" i="1" s="1"/>
  <c r="G1026" i="1"/>
  <c r="G1027" i="1"/>
  <c r="G1028" i="1"/>
  <c r="G1029" i="1"/>
  <c r="L1029" i="1" s="1"/>
  <c r="G1030" i="1"/>
  <c r="G1031" i="1"/>
  <c r="G1032" i="1"/>
  <c r="G1033" i="1"/>
  <c r="L1033" i="1" s="1"/>
  <c r="G1034" i="1"/>
  <c r="G1035" i="1"/>
  <c r="G1036" i="1"/>
  <c r="G1037" i="1"/>
  <c r="L1037" i="1" s="1"/>
  <c r="G1038" i="1"/>
  <c r="G1039" i="1"/>
  <c r="G1040" i="1"/>
  <c r="G1041" i="1"/>
  <c r="L1041" i="1" s="1"/>
  <c r="G1042" i="1"/>
  <c r="G1043" i="1"/>
  <c r="G1044" i="1"/>
  <c r="G1045" i="1"/>
  <c r="L1045" i="1" s="1"/>
  <c r="G1046" i="1"/>
  <c r="G1047" i="1"/>
  <c r="G1048" i="1"/>
  <c r="G1049" i="1"/>
  <c r="L1049" i="1" s="1"/>
  <c r="G1050" i="1"/>
  <c r="G1051" i="1"/>
  <c r="G1052" i="1"/>
  <c r="G1053" i="1"/>
  <c r="L1053" i="1" s="1"/>
  <c r="G1054" i="1"/>
  <c r="G1055" i="1"/>
  <c r="G1056" i="1"/>
  <c r="G1057" i="1"/>
  <c r="L1057" i="1" s="1"/>
  <c r="G1058" i="1"/>
  <c r="G1059" i="1"/>
  <c r="G1060" i="1"/>
  <c r="G1061" i="1"/>
  <c r="L1061" i="1" s="1"/>
  <c r="G1062" i="1"/>
  <c r="G1063" i="1"/>
  <c r="G1064" i="1"/>
  <c r="G1065" i="1"/>
  <c r="L1065" i="1" s="1"/>
  <c r="G1066" i="1"/>
  <c r="G1067" i="1"/>
  <c r="G1068" i="1"/>
  <c r="G1069" i="1"/>
  <c r="L1069" i="1" s="1"/>
  <c r="G1070" i="1"/>
  <c r="G1071" i="1"/>
  <c r="G1072" i="1"/>
  <c r="G1073" i="1"/>
  <c r="L1073" i="1" s="1"/>
  <c r="G1074" i="1"/>
  <c r="G1075" i="1"/>
  <c r="G1076" i="1"/>
  <c r="G1077" i="1"/>
  <c r="L1077" i="1" s="1"/>
  <c r="G1078" i="1"/>
  <c r="G1079" i="1"/>
  <c r="G1080" i="1"/>
  <c r="G1081" i="1"/>
  <c r="L1081" i="1" s="1"/>
  <c r="G1082" i="1"/>
  <c r="G1083" i="1"/>
  <c r="G1084" i="1"/>
  <c r="G1085" i="1"/>
  <c r="L1085" i="1" s="1"/>
  <c r="G1086" i="1"/>
  <c r="G1087" i="1"/>
  <c r="G1088" i="1"/>
  <c r="G1089" i="1"/>
  <c r="L1089" i="1" s="1"/>
  <c r="G1090" i="1"/>
  <c r="G1091" i="1"/>
  <c r="G1092" i="1"/>
  <c r="G1093" i="1"/>
  <c r="L1093" i="1" s="1"/>
  <c r="G1094" i="1"/>
  <c r="G1095" i="1"/>
  <c r="G1096" i="1"/>
  <c r="G1097" i="1"/>
  <c r="L1097" i="1" s="1"/>
  <c r="G1098" i="1"/>
  <c r="G1099" i="1"/>
  <c r="G1100" i="1"/>
  <c r="G1101" i="1"/>
  <c r="L1101" i="1" s="1"/>
  <c r="G1102" i="1"/>
  <c r="G1103" i="1"/>
  <c r="G1104" i="1"/>
  <c r="G1105" i="1"/>
  <c r="L1105" i="1" s="1"/>
  <c r="G1106" i="1"/>
  <c r="G1107" i="1"/>
  <c r="G1108" i="1"/>
  <c r="G1109" i="1"/>
  <c r="L1109" i="1" s="1"/>
  <c r="G1110" i="1"/>
  <c r="G1111" i="1"/>
  <c r="G1112" i="1"/>
  <c r="G1113" i="1"/>
  <c r="L1113" i="1" s="1"/>
  <c r="G1114" i="1"/>
  <c r="G1115" i="1"/>
  <c r="G1116" i="1"/>
  <c r="G1117" i="1"/>
  <c r="L1117" i="1" s="1"/>
  <c r="G1118" i="1"/>
  <c r="G1119" i="1"/>
  <c r="G1120" i="1"/>
  <c r="G1121" i="1"/>
  <c r="L1121" i="1" s="1"/>
  <c r="G1122" i="1"/>
  <c r="G1123" i="1"/>
  <c r="G1124" i="1"/>
  <c r="G1125" i="1"/>
  <c r="L1125" i="1" s="1"/>
  <c r="G1126" i="1"/>
  <c r="G1127" i="1"/>
  <c r="G1128" i="1"/>
  <c r="G1129" i="1"/>
  <c r="L1129" i="1" s="1"/>
  <c r="G1130" i="1"/>
  <c r="G1131" i="1"/>
  <c r="G1132" i="1"/>
  <c r="G1133" i="1"/>
  <c r="L1133" i="1" s="1"/>
  <c r="G1134" i="1"/>
  <c r="G1135" i="1"/>
  <c r="G1136" i="1"/>
  <c r="G1137" i="1"/>
  <c r="L1137" i="1" s="1"/>
  <c r="G1138" i="1"/>
  <c r="G1139" i="1"/>
  <c r="G1140" i="1"/>
  <c r="G1141" i="1"/>
  <c r="L1141" i="1" s="1"/>
  <c r="G1142" i="1"/>
  <c r="G1143" i="1"/>
  <c r="G1144" i="1"/>
  <c r="G1145" i="1"/>
  <c r="L1145" i="1" s="1"/>
  <c r="G1146" i="1"/>
  <c r="G1147" i="1"/>
  <c r="G1148" i="1"/>
  <c r="G1149" i="1"/>
  <c r="L1149" i="1" s="1"/>
  <c r="G1150" i="1"/>
  <c r="G1151" i="1"/>
  <c r="G1152" i="1"/>
  <c r="G1153" i="1"/>
  <c r="L1153" i="1" s="1"/>
  <c r="G1154" i="1"/>
  <c r="G1155" i="1"/>
  <c r="G1156" i="1"/>
  <c r="G1157" i="1"/>
  <c r="L1157" i="1" s="1"/>
  <c r="G1158" i="1"/>
  <c r="G1159" i="1"/>
  <c r="G1160" i="1"/>
  <c r="G1161" i="1"/>
  <c r="L1161" i="1" s="1"/>
  <c r="G1162" i="1"/>
  <c r="G1163" i="1"/>
  <c r="G1164" i="1"/>
  <c r="G1165" i="1"/>
  <c r="L1165" i="1" s="1"/>
  <c r="G1166" i="1"/>
  <c r="G1167" i="1"/>
  <c r="G1168" i="1"/>
  <c r="G1169" i="1"/>
  <c r="L1169" i="1" s="1"/>
  <c r="G1170" i="1"/>
  <c r="G1171" i="1"/>
  <c r="G1172" i="1"/>
  <c r="G1173" i="1"/>
  <c r="L1173" i="1" s="1"/>
  <c r="G1174" i="1"/>
  <c r="G1175" i="1"/>
  <c r="G1176" i="1"/>
  <c r="G1177" i="1"/>
  <c r="L1177" i="1" s="1"/>
  <c r="G1178" i="1"/>
  <c r="G1179" i="1"/>
  <c r="G1180" i="1"/>
  <c r="G1181" i="1"/>
  <c r="L1181" i="1" s="1"/>
  <c r="G1182" i="1"/>
  <c r="G1183" i="1"/>
  <c r="G1184" i="1"/>
  <c r="G1185" i="1"/>
  <c r="L1185" i="1" s="1"/>
  <c r="G1186" i="1"/>
  <c r="G1187" i="1"/>
  <c r="G1188" i="1"/>
  <c r="G1189" i="1"/>
  <c r="L1189" i="1" s="1"/>
  <c r="G1190" i="1"/>
  <c r="G1191" i="1"/>
  <c r="G1192" i="1"/>
  <c r="G1193" i="1"/>
  <c r="L1193" i="1" s="1"/>
  <c r="G1194" i="1"/>
  <c r="G1195" i="1"/>
  <c r="G1196" i="1"/>
  <c r="G1197" i="1"/>
  <c r="L1197" i="1" s="1"/>
  <c r="G1198" i="1"/>
  <c r="G1199" i="1"/>
  <c r="G1200" i="1"/>
  <c r="G1201" i="1"/>
  <c r="L1201" i="1" s="1"/>
  <c r="G1202" i="1"/>
  <c r="G1203" i="1"/>
  <c r="G1204" i="1"/>
  <c r="G1205" i="1"/>
  <c r="L1205" i="1" s="1"/>
  <c r="G1206" i="1"/>
  <c r="G1207" i="1"/>
  <c r="G1208" i="1"/>
  <c r="G1209" i="1"/>
  <c r="L1209" i="1" s="1"/>
  <c r="G1210" i="1"/>
  <c r="G1211" i="1"/>
  <c r="G1212" i="1"/>
  <c r="G1213" i="1"/>
  <c r="L1213" i="1" s="1"/>
  <c r="G1214" i="1"/>
  <c r="G1215" i="1"/>
  <c r="G1216" i="1"/>
  <c r="G1217" i="1"/>
  <c r="L1217" i="1" s="1"/>
  <c r="G1218" i="1"/>
  <c r="G1219" i="1"/>
  <c r="G1220" i="1"/>
  <c r="G1221" i="1"/>
  <c r="L1221" i="1" s="1"/>
  <c r="G1222" i="1"/>
  <c r="G1223" i="1"/>
  <c r="G1224" i="1"/>
  <c r="G1225" i="1"/>
  <c r="L1225" i="1" s="1"/>
  <c r="G1226" i="1"/>
  <c r="G1227" i="1"/>
  <c r="G1228" i="1"/>
  <c r="G1229" i="1"/>
  <c r="L1229" i="1" s="1"/>
  <c r="G1230" i="1"/>
  <c r="G1231" i="1"/>
  <c r="G1232" i="1"/>
  <c r="G1233" i="1"/>
  <c r="L1233" i="1" s="1"/>
  <c r="G1234" i="1"/>
  <c r="G1235" i="1"/>
  <c r="G1236" i="1"/>
  <c r="G1237" i="1"/>
  <c r="L1237" i="1" s="1"/>
  <c r="G1238" i="1"/>
  <c r="G1239" i="1"/>
  <c r="G1240" i="1"/>
  <c r="G1241" i="1"/>
  <c r="L1241" i="1" s="1"/>
  <c r="G1242" i="1"/>
  <c r="G1243" i="1"/>
  <c r="G1244" i="1"/>
  <c r="G1245" i="1"/>
  <c r="L1245" i="1" s="1"/>
  <c r="G1246" i="1"/>
  <c r="G1247" i="1"/>
  <c r="G1248" i="1"/>
  <c r="G1249" i="1"/>
  <c r="L1249" i="1" s="1"/>
  <c r="G1250" i="1"/>
  <c r="G1251" i="1"/>
  <c r="G1252" i="1"/>
  <c r="G1253" i="1"/>
  <c r="L1253" i="1" s="1"/>
  <c r="G1254" i="1"/>
  <c r="G1255" i="1"/>
  <c r="G1256" i="1"/>
  <c r="G1257" i="1"/>
  <c r="L1257" i="1" s="1"/>
  <c r="G1258" i="1"/>
  <c r="G1259" i="1"/>
  <c r="G1260" i="1"/>
  <c r="G1261" i="1"/>
  <c r="L1261" i="1" s="1"/>
  <c r="G1262" i="1"/>
  <c r="G1263" i="1"/>
  <c r="G1264" i="1"/>
  <c r="G1265" i="1"/>
  <c r="L1265" i="1" s="1"/>
  <c r="G1266" i="1"/>
  <c r="G1267" i="1"/>
  <c r="G1268" i="1"/>
  <c r="G1269" i="1"/>
  <c r="L1269" i="1" s="1"/>
  <c r="G1270" i="1"/>
  <c r="G1271" i="1"/>
  <c r="G1272" i="1"/>
  <c r="G1273" i="1"/>
  <c r="L1273" i="1" s="1"/>
  <c r="G1274" i="1"/>
  <c r="G1275" i="1"/>
  <c r="G1276" i="1"/>
  <c r="G1277" i="1"/>
  <c r="L1277" i="1" s="1"/>
  <c r="G1278" i="1"/>
  <c r="G1279" i="1"/>
  <c r="G1280" i="1"/>
  <c r="G1281" i="1"/>
  <c r="L1281" i="1" s="1"/>
  <c r="G1282" i="1"/>
  <c r="G1283" i="1"/>
  <c r="G1284" i="1"/>
  <c r="G1285" i="1"/>
  <c r="L1285" i="1" s="1"/>
  <c r="G1286" i="1"/>
  <c r="G1287" i="1"/>
  <c r="G1288" i="1"/>
  <c r="G1289" i="1"/>
  <c r="L1289" i="1" s="1"/>
  <c r="G1290" i="1"/>
  <c r="G1291" i="1"/>
  <c r="G1292" i="1"/>
  <c r="G1293" i="1"/>
  <c r="L1293" i="1" s="1"/>
  <c r="G1294" i="1"/>
  <c r="G1295" i="1"/>
  <c r="G1296" i="1"/>
  <c r="G1297" i="1"/>
  <c r="L1297" i="1" s="1"/>
  <c r="G1298" i="1"/>
  <c r="G1299" i="1"/>
  <c r="G1300" i="1"/>
  <c r="G1301" i="1"/>
  <c r="L1301" i="1" s="1"/>
  <c r="G1302" i="1"/>
  <c r="G1303" i="1"/>
  <c r="G1304" i="1"/>
  <c r="G1305" i="1"/>
  <c r="L1305" i="1" s="1"/>
  <c r="G1306" i="1"/>
  <c r="G1307" i="1"/>
  <c r="G1308" i="1"/>
  <c r="G1309" i="1"/>
  <c r="L1309" i="1" s="1"/>
  <c r="G1310" i="1"/>
  <c r="G1311" i="1"/>
  <c r="G1312" i="1"/>
  <c r="G1313" i="1"/>
  <c r="L1313" i="1" s="1"/>
  <c r="G1314" i="1"/>
  <c r="G1315" i="1"/>
  <c r="G1316" i="1"/>
  <c r="G1317" i="1"/>
  <c r="L1317" i="1" s="1"/>
  <c r="G1318" i="1"/>
  <c r="G1319" i="1"/>
  <c r="G1320" i="1"/>
  <c r="G1321" i="1"/>
  <c r="L1321" i="1" s="1"/>
  <c r="G1322" i="1"/>
  <c r="G1323" i="1"/>
  <c r="G1324" i="1"/>
  <c r="G1325" i="1"/>
  <c r="L1325" i="1" s="1"/>
  <c r="G1326" i="1"/>
  <c r="G1327" i="1"/>
  <c r="G1328" i="1"/>
  <c r="G1329" i="1"/>
  <c r="L1329" i="1" s="1"/>
  <c r="G1330" i="1"/>
  <c r="G1331" i="1"/>
  <c r="G1332" i="1"/>
  <c r="G1333" i="1"/>
  <c r="L1333" i="1" s="1"/>
  <c r="G1334" i="1"/>
  <c r="G1335" i="1"/>
  <c r="G1336" i="1"/>
  <c r="G1337" i="1"/>
  <c r="L1337" i="1" s="1"/>
  <c r="G1338" i="1"/>
  <c r="G1339" i="1"/>
  <c r="G1340" i="1"/>
  <c r="G1341" i="1"/>
  <c r="L1341" i="1" s="1"/>
  <c r="G1342" i="1"/>
  <c r="G1343" i="1"/>
  <c r="G1344" i="1"/>
  <c r="G1345" i="1"/>
  <c r="L1345" i="1" s="1"/>
  <c r="G1346" i="1"/>
  <c r="G1347" i="1"/>
  <c r="G1348" i="1"/>
  <c r="G1349" i="1"/>
  <c r="L1349" i="1" s="1"/>
  <c r="G1350" i="1"/>
  <c r="G1351" i="1"/>
  <c r="G1352" i="1"/>
  <c r="G1353" i="1"/>
  <c r="L1353" i="1" s="1"/>
  <c r="G1354" i="1"/>
  <c r="G1355" i="1"/>
  <c r="G1356" i="1"/>
  <c r="G1357" i="1"/>
  <c r="L1357" i="1" s="1"/>
  <c r="G1358" i="1"/>
  <c r="G1359" i="1"/>
  <c r="G1360" i="1"/>
  <c r="G1361" i="1"/>
  <c r="L1361" i="1" s="1"/>
  <c r="G1362" i="1"/>
  <c r="G1363" i="1"/>
  <c r="G1364" i="1"/>
  <c r="G1365" i="1"/>
  <c r="L1365" i="1" s="1"/>
  <c r="G1366" i="1"/>
  <c r="G1367" i="1"/>
  <c r="G1368" i="1"/>
  <c r="G1369" i="1"/>
  <c r="L1369" i="1" s="1"/>
  <c r="G1370" i="1"/>
  <c r="G1371" i="1"/>
  <c r="G1372" i="1"/>
  <c r="G1373" i="1"/>
  <c r="L1373" i="1" s="1"/>
  <c r="G1374" i="1"/>
  <c r="G1375" i="1"/>
  <c r="G1376" i="1"/>
  <c r="G1377" i="1"/>
  <c r="L1377" i="1" s="1"/>
  <c r="G1378" i="1"/>
  <c r="G1379" i="1"/>
  <c r="G1380" i="1"/>
  <c r="G1381" i="1"/>
  <c r="L1381" i="1" s="1"/>
  <c r="G1382" i="1"/>
  <c r="G1383" i="1"/>
  <c r="G1384" i="1"/>
  <c r="G1385" i="1"/>
  <c r="L1385" i="1" s="1"/>
  <c r="G1386" i="1"/>
  <c r="G1387" i="1"/>
  <c r="G1388" i="1"/>
  <c r="G1389" i="1"/>
  <c r="L1389" i="1" s="1"/>
  <c r="G1390" i="1"/>
  <c r="G1391" i="1"/>
  <c r="G1392" i="1"/>
  <c r="G1393" i="1"/>
  <c r="L1393" i="1" s="1"/>
  <c r="G1394" i="1"/>
  <c r="G1395" i="1"/>
  <c r="G1396" i="1"/>
  <c r="G1397" i="1"/>
  <c r="L1397" i="1" s="1"/>
  <c r="G1398" i="1"/>
  <c r="G1399" i="1"/>
  <c r="G1400" i="1"/>
  <c r="G1401" i="1"/>
  <c r="L1401" i="1" s="1"/>
  <c r="G1402" i="1"/>
  <c r="G1403" i="1"/>
  <c r="G1404" i="1"/>
  <c r="G1405" i="1"/>
  <c r="L1405" i="1" s="1"/>
  <c r="G1406" i="1"/>
  <c r="G1407" i="1"/>
  <c r="G1408" i="1"/>
  <c r="G1409" i="1"/>
  <c r="L1409" i="1" s="1"/>
  <c r="G1410" i="1"/>
  <c r="G1411" i="1"/>
  <c r="G1412" i="1"/>
  <c r="G1413" i="1"/>
  <c r="L1413" i="1" s="1"/>
  <c r="G1414" i="1"/>
  <c r="G1415" i="1"/>
  <c r="G1416" i="1"/>
  <c r="G1417" i="1"/>
  <c r="L1417" i="1" s="1"/>
  <c r="G1418" i="1"/>
  <c r="G1419" i="1"/>
  <c r="G1420" i="1"/>
  <c r="G1421" i="1"/>
  <c r="L1421" i="1" s="1"/>
  <c r="G1422" i="1"/>
  <c r="G1423" i="1"/>
  <c r="G1424" i="1"/>
  <c r="G1425" i="1"/>
  <c r="L1425" i="1" s="1"/>
  <c r="G1426" i="1"/>
  <c r="G1427" i="1"/>
  <c r="G1428" i="1"/>
  <c r="G1429" i="1"/>
  <c r="L1429" i="1" s="1"/>
  <c r="G1430" i="1"/>
  <c r="G1431" i="1"/>
  <c r="G1432" i="1"/>
  <c r="G1433" i="1"/>
  <c r="L1433" i="1" s="1"/>
  <c r="G1434" i="1"/>
  <c r="G1435" i="1"/>
  <c r="G1436" i="1"/>
  <c r="G1437" i="1"/>
  <c r="L1437" i="1" s="1"/>
  <c r="G1438" i="1"/>
  <c r="G1439" i="1"/>
  <c r="G1440" i="1"/>
  <c r="G1441" i="1"/>
  <c r="L1441" i="1" s="1"/>
  <c r="G1442" i="1"/>
  <c r="G1443" i="1"/>
  <c r="G1444" i="1"/>
  <c r="G1445" i="1"/>
  <c r="L1445" i="1" s="1"/>
  <c r="G1446" i="1"/>
  <c r="G1447" i="1"/>
  <c r="G1448" i="1"/>
  <c r="G1449" i="1"/>
  <c r="L1449" i="1" s="1"/>
  <c r="G1450" i="1"/>
  <c r="G1451" i="1"/>
  <c r="G1452" i="1"/>
  <c r="G1453" i="1"/>
  <c r="L1453" i="1" s="1"/>
  <c r="G1454" i="1"/>
  <c r="G1455" i="1"/>
  <c r="G1456" i="1"/>
  <c r="G1457" i="1"/>
  <c r="L1457" i="1" s="1"/>
  <c r="G1458" i="1"/>
  <c r="G1459" i="1"/>
  <c r="G1460" i="1"/>
  <c r="G1461" i="1"/>
  <c r="L1461" i="1" s="1"/>
  <c r="G1462" i="1"/>
  <c r="G1463" i="1"/>
  <c r="G1464" i="1"/>
  <c r="G1465" i="1"/>
  <c r="L1465" i="1" s="1"/>
  <c r="G1466" i="1"/>
  <c r="G1467" i="1"/>
  <c r="G1468" i="1"/>
  <c r="G1469" i="1"/>
  <c r="L1469" i="1" s="1"/>
  <c r="G1470" i="1"/>
  <c r="G1471" i="1"/>
  <c r="G1472" i="1"/>
  <c r="G1473" i="1"/>
  <c r="L1473" i="1" s="1"/>
  <c r="G1474" i="1"/>
  <c r="G1475" i="1"/>
  <c r="G1476" i="1"/>
  <c r="G1477" i="1"/>
  <c r="L1477" i="1" s="1"/>
  <c r="G1478" i="1"/>
  <c r="G1479" i="1"/>
  <c r="G1480" i="1"/>
  <c r="G1481" i="1"/>
  <c r="L1481" i="1" s="1"/>
  <c r="G1482" i="1"/>
  <c r="G1483" i="1"/>
  <c r="G1484" i="1"/>
  <c r="G1485" i="1"/>
  <c r="L1485" i="1" s="1"/>
  <c r="G1486" i="1"/>
  <c r="G1487" i="1"/>
  <c r="G1488" i="1"/>
  <c r="G1489" i="1"/>
  <c r="L1489" i="1" s="1"/>
  <c r="G1490" i="1"/>
  <c r="G1491" i="1"/>
  <c r="G1492" i="1"/>
  <c r="G1493" i="1"/>
  <c r="L1493" i="1" s="1"/>
  <c r="G1494" i="1"/>
  <c r="G1495" i="1"/>
  <c r="G1496" i="1"/>
  <c r="G1497" i="1"/>
  <c r="L1497" i="1" s="1"/>
  <c r="G1498" i="1"/>
  <c r="G1499" i="1"/>
  <c r="G1500" i="1"/>
  <c r="G1501" i="1"/>
  <c r="L1501" i="1" s="1"/>
  <c r="G1502" i="1"/>
  <c r="G1503" i="1"/>
  <c r="G1504" i="1"/>
  <c r="G1505" i="1"/>
  <c r="L1505" i="1" s="1"/>
  <c r="G1506" i="1"/>
  <c r="G1507" i="1"/>
  <c r="G1508" i="1"/>
  <c r="G1509" i="1"/>
  <c r="L1509" i="1" s="1"/>
  <c r="G1510" i="1"/>
  <c r="G1511" i="1"/>
  <c r="G1512" i="1"/>
  <c r="G1513" i="1"/>
  <c r="L1513" i="1" s="1"/>
  <c r="G1514" i="1"/>
  <c r="G1515" i="1"/>
  <c r="G1516" i="1"/>
  <c r="G1517" i="1"/>
  <c r="L1517" i="1" s="1"/>
  <c r="G1518" i="1"/>
  <c r="G1519" i="1"/>
  <c r="G1520" i="1"/>
  <c r="G1521" i="1"/>
  <c r="L1521" i="1" s="1"/>
  <c r="G1522" i="1"/>
  <c r="G1523" i="1"/>
  <c r="G1524" i="1"/>
  <c r="G1525" i="1"/>
  <c r="L1525" i="1" s="1"/>
  <c r="G1526" i="1"/>
  <c r="G1527" i="1"/>
  <c r="G1528" i="1"/>
  <c r="G1529" i="1"/>
  <c r="L1529" i="1" s="1"/>
  <c r="G1530" i="1"/>
  <c r="G1531" i="1"/>
  <c r="G1532" i="1"/>
  <c r="G1533" i="1"/>
  <c r="L1533" i="1" s="1"/>
  <c r="G1534" i="1"/>
  <c r="G1535" i="1"/>
  <c r="G1536" i="1"/>
  <c r="G1537" i="1"/>
  <c r="L1537" i="1" s="1"/>
  <c r="G1538" i="1"/>
  <c r="G1539" i="1"/>
  <c r="G1540" i="1"/>
  <c r="G1541" i="1"/>
  <c r="L1541" i="1" s="1"/>
  <c r="G1542" i="1"/>
  <c r="G1543" i="1"/>
  <c r="G1544" i="1"/>
  <c r="G1545" i="1"/>
  <c r="L1545" i="1" s="1"/>
  <c r="G1546" i="1"/>
  <c r="G1547" i="1"/>
  <c r="G1548" i="1"/>
  <c r="G1549" i="1"/>
  <c r="L1549" i="1" s="1"/>
  <c r="G1550" i="1"/>
  <c r="G1551" i="1"/>
  <c r="G1552" i="1"/>
  <c r="G1553" i="1"/>
  <c r="L1553" i="1" s="1"/>
  <c r="G1554" i="1"/>
  <c r="G1555" i="1"/>
  <c r="G1556" i="1"/>
  <c r="G1557" i="1"/>
  <c r="L1557" i="1" s="1"/>
  <c r="G1558" i="1"/>
  <c r="G1559" i="1"/>
  <c r="G1560" i="1"/>
  <c r="G1561" i="1"/>
  <c r="L1561" i="1" s="1"/>
  <c r="G1562" i="1"/>
  <c r="G1563" i="1"/>
  <c r="G1564" i="1"/>
  <c r="G1565" i="1"/>
  <c r="L1565" i="1" s="1"/>
  <c r="G1566" i="1"/>
  <c r="G1567" i="1"/>
  <c r="G1568" i="1"/>
  <c r="G1569" i="1"/>
  <c r="L1569" i="1" s="1"/>
  <c r="G1570" i="1"/>
  <c r="G1571" i="1"/>
  <c r="G1572" i="1"/>
  <c r="G1573" i="1"/>
  <c r="L1573" i="1" s="1"/>
  <c r="G1574" i="1"/>
  <c r="G1575" i="1"/>
  <c r="G1576" i="1"/>
  <c r="G1577" i="1"/>
  <c r="L1577" i="1" s="1"/>
  <c r="G1578" i="1"/>
  <c r="G1579" i="1"/>
  <c r="G1580" i="1"/>
  <c r="G1581" i="1"/>
  <c r="L1581" i="1" s="1"/>
  <c r="G1582" i="1"/>
  <c r="G1583" i="1"/>
  <c r="G1584" i="1"/>
  <c r="G1585" i="1"/>
  <c r="L1585" i="1" s="1"/>
  <c r="G1586" i="1"/>
  <c r="G1587" i="1"/>
  <c r="G1588" i="1"/>
  <c r="G1589" i="1"/>
  <c r="L1589" i="1" s="1"/>
  <c r="G1590" i="1"/>
  <c r="G1591" i="1"/>
  <c r="G1592" i="1"/>
  <c r="G1593" i="1"/>
  <c r="L1593" i="1" s="1"/>
  <c r="G1594" i="1"/>
  <c r="G1595" i="1"/>
  <c r="G1596" i="1"/>
  <c r="G1597" i="1"/>
  <c r="L1597" i="1" s="1"/>
  <c r="G1598" i="1"/>
  <c r="G1599" i="1"/>
  <c r="G1600" i="1"/>
  <c r="G1601" i="1"/>
  <c r="L1601" i="1" s="1"/>
  <c r="G1602" i="1"/>
  <c r="G1603" i="1"/>
  <c r="G1604" i="1"/>
  <c r="G1605" i="1"/>
  <c r="L1605" i="1" s="1"/>
  <c r="G1606" i="1"/>
  <c r="G1607" i="1"/>
  <c r="G1608" i="1"/>
  <c r="G1609" i="1"/>
  <c r="L1609" i="1" s="1"/>
  <c r="G1610" i="1"/>
  <c r="G1611" i="1"/>
  <c r="G1612" i="1"/>
  <c r="G1613" i="1"/>
  <c r="L1613" i="1" s="1"/>
  <c r="G1614" i="1"/>
  <c r="G1615" i="1"/>
  <c r="G1616" i="1"/>
  <c r="G1617" i="1"/>
  <c r="L1617" i="1" s="1"/>
  <c r="G1618" i="1"/>
  <c r="G1619" i="1"/>
  <c r="G1620" i="1"/>
  <c r="G1621" i="1"/>
  <c r="L1621" i="1" s="1"/>
  <c r="G1622" i="1"/>
  <c r="G1623" i="1"/>
  <c r="G1624" i="1"/>
  <c r="G1625" i="1"/>
  <c r="L1625" i="1" s="1"/>
  <c r="G1626" i="1"/>
  <c r="G1627" i="1"/>
  <c r="G1628" i="1"/>
  <c r="G1629" i="1"/>
  <c r="L1629" i="1" s="1"/>
  <c r="G1630" i="1"/>
  <c r="G1631" i="1"/>
  <c r="G1632" i="1"/>
  <c r="G1633" i="1"/>
  <c r="L1633" i="1" s="1"/>
  <c r="G1634" i="1"/>
  <c r="G1635" i="1"/>
  <c r="G1636" i="1"/>
  <c r="G1637" i="1"/>
  <c r="L1637" i="1" s="1"/>
  <c r="G1638" i="1"/>
  <c r="G1639" i="1"/>
  <c r="G1640" i="1"/>
  <c r="G1641" i="1"/>
  <c r="L1641" i="1" s="1"/>
  <c r="G1642" i="1"/>
  <c r="G1643" i="1"/>
  <c r="G1644" i="1"/>
  <c r="G1645" i="1"/>
  <c r="L1645" i="1" s="1"/>
  <c r="G1646" i="1"/>
  <c r="G1647" i="1"/>
  <c r="G1648" i="1"/>
  <c r="G1649" i="1"/>
  <c r="L1649" i="1" s="1"/>
  <c r="G1650" i="1"/>
  <c r="G1651" i="1"/>
  <c r="G1652" i="1"/>
  <c r="G1653" i="1"/>
  <c r="L1653" i="1" s="1"/>
  <c r="G1654" i="1"/>
  <c r="G1655" i="1"/>
  <c r="G1656" i="1"/>
  <c r="G1657" i="1"/>
  <c r="L1657" i="1" s="1"/>
  <c r="G1658" i="1"/>
  <c r="G1659" i="1"/>
  <c r="G1660" i="1"/>
  <c r="G1661" i="1"/>
  <c r="L1661" i="1" s="1"/>
  <c r="G1662" i="1"/>
  <c r="G1663" i="1"/>
  <c r="G1664" i="1"/>
  <c r="G1665" i="1"/>
  <c r="L1665" i="1" s="1"/>
  <c r="G1666" i="1"/>
  <c r="G1667" i="1"/>
  <c r="G1668" i="1"/>
  <c r="G1669" i="1"/>
  <c r="L1669" i="1" s="1"/>
  <c r="G1670" i="1"/>
  <c r="G1671" i="1"/>
  <c r="G1672" i="1"/>
  <c r="G1673" i="1"/>
  <c r="L1673" i="1" s="1"/>
  <c r="G1674" i="1"/>
  <c r="G1675" i="1"/>
  <c r="G1676" i="1"/>
  <c r="G1677" i="1"/>
  <c r="L1677" i="1" s="1"/>
  <c r="G1678" i="1"/>
  <c r="G1679" i="1"/>
  <c r="G1680" i="1"/>
  <c r="G1681" i="1"/>
  <c r="L1681" i="1" s="1"/>
  <c r="G1682" i="1"/>
  <c r="G1683" i="1"/>
  <c r="G1684" i="1"/>
  <c r="G1685" i="1"/>
  <c r="L1685" i="1" s="1"/>
  <c r="G1686" i="1"/>
  <c r="G1687" i="1"/>
  <c r="G1688" i="1"/>
  <c r="G1689" i="1"/>
  <c r="L1689" i="1" s="1"/>
  <c r="G1690" i="1"/>
  <c r="G1691" i="1"/>
  <c r="G1692" i="1"/>
  <c r="G1693" i="1"/>
  <c r="L1693" i="1" s="1"/>
  <c r="G1694" i="1"/>
  <c r="G1695" i="1"/>
  <c r="G1696" i="1"/>
  <c r="G1697" i="1"/>
  <c r="L1697" i="1" s="1"/>
  <c r="G1698" i="1"/>
  <c r="G1699" i="1"/>
  <c r="G1700" i="1"/>
  <c r="G1701" i="1"/>
  <c r="L1701" i="1" s="1"/>
  <c r="G1702" i="1"/>
  <c r="G1703" i="1"/>
  <c r="G1704" i="1"/>
  <c r="G1705" i="1"/>
  <c r="L1705" i="1" s="1"/>
  <c r="G1706" i="1"/>
  <c r="G1707" i="1"/>
  <c r="G1708" i="1"/>
  <c r="G1709" i="1"/>
  <c r="L1709" i="1" s="1"/>
  <c r="G1710" i="1"/>
  <c r="G1711" i="1"/>
  <c r="G1712" i="1"/>
  <c r="G1713" i="1"/>
  <c r="L1713" i="1" s="1"/>
  <c r="G1714" i="1"/>
  <c r="G1715" i="1"/>
  <c r="G1716" i="1"/>
  <c r="G1717" i="1"/>
  <c r="L1717" i="1" s="1"/>
  <c r="G1718" i="1"/>
  <c r="G1719" i="1"/>
  <c r="G1720" i="1"/>
  <c r="G1721" i="1"/>
  <c r="L1721" i="1" s="1"/>
  <c r="G1722" i="1"/>
  <c r="G1723" i="1"/>
  <c r="G1724" i="1"/>
  <c r="G1725" i="1"/>
  <c r="L1725" i="1" s="1"/>
  <c r="G1726" i="1"/>
  <c r="G1727" i="1"/>
  <c r="G1728" i="1"/>
  <c r="G1729" i="1"/>
  <c r="L1729" i="1" s="1"/>
  <c r="G1730" i="1"/>
  <c r="G1731" i="1"/>
  <c r="G1732" i="1"/>
  <c r="G1733" i="1"/>
  <c r="L1733" i="1" s="1"/>
  <c r="G1734" i="1"/>
  <c r="G1735" i="1"/>
  <c r="G1736" i="1"/>
  <c r="G1737" i="1"/>
  <c r="L1737" i="1" s="1"/>
  <c r="G1738" i="1"/>
  <c r="G1739" i="1"/>
  <c r="G1740" i="1"/>
  <c r="G1741" i="1"/>
  <c r="L1741" i="1" s="1"/>
  <c r="G1742" i="1"/>
  <c r="G1743" i="1"/>
  <c r="G1744" i="1"/>
  <c r="G1745" i="1"/>
  <c r="L1745" i="1" s="1"/>
  <c r="G1746" i="1"/>
  <c r="G1747" i="1"/>
  <c r="G1748" i="1"/>
  <c r="G1749" i="1"/>
  <c r="L1749" i="1" s="1"/>
  <c r="G1750" i="1"/>
  <c r="G1751" i="1"/>
  <c r="G1752" i="1"/>
  <c r="G1753" i="1"/>
  <c r="L1753" i="1" s="1"/>
  <c r="G1754" i="1"/>
  <c r="G1755" i="1"/>
  <c r="G1756" i="1"/>
  <c r="G1757" i="1"/>
  <c r="L1757" i="1" s="1"/>
  <c r="G1758" i="1"/>
  <c r="G1759" i="1"/>
  <c r="G1760" i="1"/>
  <c r="G1761" i="1"/>
  <c r="L1761" i="1" s="1"/>
  <c r="G1762" i="1"/>
  <c r="G1763" i="1"/>
  <c r="G1764" i="1"/>
  <c r="G1765" i="1"/>
  <c r="L1765" i="1" s="1"/>
  <c r="G1766" i="1"/>
  <c r="G1767" i="1"/>
  <c r="G1768" i="1"/>
  <c r="G1769" i="1"/>
  <c r="L1769" i="1" s="1"/>
  <c r="G1770" i="1"/>
  <c r="G1771" i="1"/>
  <c r="G1772" i="1"/>
  <c r="G1773" i="1"/>
  <c r="L1773" i="1" s="1"/>
  <c r="G1774" i="1"/>
  <c r="G1775" i="1"/>
  <c r="G1776" i="1"/>
  <c r="G1777" i="1"/>
  <c r="L1777" i="1" s="1"/>
  <c r="G1778" i="1"/>
  <c r="G1779" i="1"/>
  <c r="G1780" i="1"/>
  <c r="G1781" i="1"/>
  <c r="L1781" i="1" s="1"/>
  <c r="G1782" i="1"/>
  <c r="G1783" i="1"/>
  <c r="G1784" i="1"/>
  <c r="G1785" i="1"/>
  <c r="L1785" i="1" s="1"/>
  <c r="G1786" i="1"/>
  <c r="G1787" i="1"/>
  <c r="G1788" i="1"/>
  <c r="G1789" i="1"/>
  <c r="L1789" i="1" s="1"/>
  <c r="G1790" i="1"/>
  <c r="G1791" i="1"/>
  <c r="G1792" i="1"/>
  <c r="G1793" i="1"/>
  <c r="L1793" i="1" s="1"/>
  <c r="G1794" i="1"/>
  <c r="G1795" i="1"/>
  <c r="G1796" i="1"/>
  <c r="G1797" i="1"/>
  <c r="L1797" i="1" s="1"/>
  <c r="G1798" i="1"/>
  <c r="G1799" i="1"/>
  <c r="G1800" i="1"/>
  <c r="G1801" i="1"/>
  <c r="L1801" i="1" s="1"/>
  <c r="G1802" i="1"/>
  <c r="G1803" i="1"/>
  <c r="G1804" i="1"/>
  <c r="G1805" i="1"/>
  <c r="L1805" i="1" s="1"/>
  <c r="G1806" i="1"/>
  <c r="G1807" i="1"/>
  <c r="G1808" i="1"/>
  <c r="G1809" i="1"/>
  <c r="L1809" i="1" s="1"/>
  <c r="G1810" i="1"/>
  <c r="G1811" i="1"/>
  <c r="G1812" i="1"/>
  <c r="G1813" i="1"/>
  <c r="L1813" i="1" s="1"/>
  <c r="G1814" i="1"/>
  <c r="G1815" i="1"/>
  <c r="G1816" i="1"/>
  <c r="G1817" i="1"/>
  <c r="L1817" i="1" s="1"/>
  <c r="G1818" i="1"/>
  <c r="G1819" i="1"/>
  <c r="G1820" i="1"/>
  <c r="G1821" i="1"/>
  <c r="L1821" i="1" s="1"/>
  <c r="G1822" i="1"/>
  <c r="G1823" i="1"/>
  <c r="G1824" i="1"/>
  <c r="G1825" i="1"/>
  <c r="L1825" i="1" s="1"/>
  <c r="G1826" i="1"/>
  <c r="G1827" i="1"/>
  <c r="G1828" i="1"/>
  <c r="G1829" i="1"/>
  <c r="L1829" i="1" s="1"/>
  <c r="G1830" i="1"/>
  <c r="G1831" i="1"/>
  <c r="G1832" i="1"/>
  <c r="G1833" i="1"/>
  <c r="L1833" i="1" s="1"/>
  <c r="G1834" i="1"/>
  <c r="G1835" i="1"/>
  <c r="G1836" i="1"/>
  <c r="G1837" i="1"/>
  <c r="L1837" i="1" s="1"/>
  <c r="G1838" i="1"/>
  <c r="G1839" i="1"/>
  <c r="G1840" i="1"/>
  <c r="G1841" i="1"/>
  <c r="L1841" i="1" s="1"/>
  <c r="G1842" i="1"/>
  <c r="G1843" i="1"/>
  <c r="G1844" i="1"/>
  <c r="G1845" i="1"/>
  <c r="L1845" i="1" s="1"/>
  <c r="G1846" i="1"/>
  <c r="G1847" i="1"/>
  <c r="G1848" i="1"/>
  <c r="G1849" i="1"/>
  <c r="L1849" i="1" s="1"/>
  <c r="G1850" i="1"/>
  <c r="G1851" i="1"/>
  <c r="G1852" i="1"/>
  <c r="G1853" i="1"/>
  <c r="L1853" i="1" s="1"/>
  <c r="G1854" i="1"/>
  <c r="G1855" i="1"/>
  <c r="G1856" i="1"/>
  <c r="G1857" i="1"/>
  <c r="L1857" i="1" s="1"/>
  <c r="G1858" i="1"/>
  <c r="G1859" i="1"/>
  <c r="G1860" i="1"/>
  <c r="G1861" i="1"/>
  <c r="L1861" i="1" s="1"/>
  <c r="G1862" i="1"/>
  <c r="G1863" i="1"/>
  <c r="G1864" i="1"/>
  <c r="G1865" i="1"/>
  <c r="L1865" i="1" s="1"/>
  <c r="G1866" i="1"/>
  <c r="G1867" i="1"/>
  <c r="G1868" i="1"/>
  <c r="G1870" i="1"/>
  <c r="L1870" i="1" s="1"/>
  <c r="G1869" i="1"/>
  <c r="G1871" i="1"/>
  <c r="G1872" i="1"/>
  <c r="G1873" i="1"/>
  <c r="L1873" i="1" s="1"/>
  <c r="G1874" i="1"/>
  <c r="G1875" i="1"/>
  <c r="G1876" i="1"/>
  <c r="G1877" i="1"/>
  <c r="L1877" i="1" s="1"/>
  <c r="G1878" i="1"/>
  <c r="G1879" i="1"/>
  <c r="G1880" i="1"/>
  <c r="G1881" i="1"/>
  <c r="L1881" i="1" s="1"/>
  <c r="G1882" i="1"/>
  <c r="G1883" i="1"/>
  <c r="G1884" i="1"/>
  <c r="G1885" i="1"/>
  <c r="L1885" i="1" s="1"/>
  <c r="G1886" i="1"/>
  <c r="G1887" i="1"/>
  <c r="G1888" i="1"/>
  <c r="G1889" i="1"/>
  <c r="L1889" i="1" s="1"/>
  <c r="G1890" i="1"/>
  <c r="G1891" i="1"/>
  <c r="G1892" i="1"/>
  <c r="G1893" i="1"/>
  <c r="L1893" i="1" s="1"/>
  <c r="G1894" i="1"/>
  <c r="G1895" i="1"/>
  <c r="G1896" i="1"/>
  <c r="G1897" i="1"/>
  <c r="L1897" i="1" s="1"/>
  <c r="G1898" i="1"/>
  <c r="G1899" i="1"/>
  <c r="G1900" i="1"/>
  <c r="G1901" i="1"/>
  <c r="L1901" i="1" s="1"/>
  <c r="G1902" i="1"/>
  <c r="G1903" i="1"/>
  <c r="G1904" i="1"/>
  <c r="G1905" i="1"/>
  <c r="L1905" i="1" s="1"/>
  <c r="G1906" i="1"/>
  <c r="G1907" i="1"/>
  <c r="G1908" i="1"/>
  <c r="G1909" i="1"/>
  <c r="L1909" i="1" s="1"/>
  <c r="G1910" i="1"/>
  <c r="G1911" i="1"/>
  <c r="G1912" i="1"/>
  <c r="G1913" i="1"/>
  <c r="L1913" i="1" s="1"/>
  <c r="G1914" i="1"/>
  <c r="G1915" i="1"/>
  <c r="G1916" i="1"/>
  <c r="G1917" i="1"/>
  <c r="L1917" i="1" s="1"/>
  <c r="G1918" i="1"/>
  <c r="G1919" i="1"/>
  <c r="G1920" i="1"/>
  <c r="G1921" i="1"/>
  <c r="L1921" i="1" s="1"/>
  <c r="G1922" i="1"/>
  <c r="G1923" i="1"/>
  <c r="G1924" i="1"/>
  <c r="G1925" i="1"/>
  <c r="L1925" i="1" s="1"/>
  <c r="G1926" i="1"/>
  <c r="G1927" i="1"/>
  <c r="G1928" i="1"/>
  <c r="G1929" i="1"/>
  <c r="L1929" i="1" s="1"/>
  <c r="G1930" i="1"/>
  <c r="G1931" i="1"/>
  <c r="G1932" i="1"/>
  <c r="G1933" i="1"/>
  <c r="L1933" i="1" s="1"/>
  <c r="G1934" i="1"/>
  <c r="G1935" i="1"/>
  <c r="G1936" i="1"/>
  <c r="G1937" i="1"/>
  <c r="L1937" i="1" s="1"/>
  <c r="G1938" i="1"/>
  <c r="G1939" i="1"/>
  <c r="G1940" i="1"/>
  <c r="G1941" i="1"/>
  <c r="L1941" i="1" s="1"/>
  <c r="G1942" i="1"/>
  <c r="G1943" i="1"/>
  <c r="G1944" i="1"/>
  <c r="G1945" i="1"/>
  <c r="L1945" i="1" s="1"/>
  <c r="G1946" i="1"/>
  <c r="G1947" i="1"/>
  <c r="G1948" i="1"/>
  <c r="G1949" i="1"/>
  <c r="L1949" i="1" s="1"/>
  <c r="G1950" i="1"/>
  <c r="G1951" i="1"/>
  <c r="G1952" i="1"/>
  <c r="G1953" i="1"/>
  <c r="L1953" i="1" s="1"/>
  <c r="G1954" i="1"/>
  <c r="G1955" i="1"/>
  <c r="G1956" i="1"/>
  <c r="G1957" i="1"/>
  <c r="L1957" i="1" s="1"/>
  <c r="G1958" i="1"/>
  <c r="G1959" i="1"/>
  <c r="G1960" i="1"/>
  <c r="G1961" i="1"/>
  <c r="L1961" i="1" s="1"/>
  <c r="G1962" i="1"/>
  <c r="G1963" i="1"/>
  <c r="G1964" i="1"/>
  <c r="G1965" i="1"/>
  <c r="L1965" i="1" s="1"/>
  <c r="G1966" i="1"/>
  <c r="G1967" i="1"/>
  <c r="G1968" i="1"/>
  <c r="G1969" i="1"/>
  <c r="L1969" i="1" s="1"/>
  <c r="G1970" i="1"/>
  <c r="G1971" i="1"/>
  <c r="G1972" i="1"/>
  <c r="G1973" i="1"/>
  <c r="L1973" i="1" s="1"/>
  <c r="G1974" i="1"/>
  <c r="G1975" i="1"/>
  <c r="G1976" i="1"/>
  <c r="G1977" i="1"/>
  <c r="L1977" i="1" s="1"/>
  <c r="G1978" i="1"/>
  <c r="G1979" i="1"/>
  <c r="G1980" i="1"/>
  <c r="G1981" i="1"/>
  <c r="L1981" i="1" s="1"/>
  <c r="G1982" i="1"/>
  <c r="G1983" i="1"/>
  <c r="G1984" i="1"/>
  <c r="G1985" i="1"/>
  <c r="L1985" i="1" s="1"/>
  <c r="G1986" i="1"/>
  <c r="G1987" i="1"/>
  <c r="G1988" i="1"/>
  <c r="G1989" i="1"/>
  <c r="L1989" i="1" s="1"/>
  <c r="G1990" i="1"/>
  <c r="G1991" i="1"/>
  <c r="G1992" i="1"/>
  <c r="G1993" i="1"/>
  <c r="L1993" i="1" s="1"/>
  <c r="G1994" i="1"/>
  <c r="G1995" i="1"/>
  <c r="G1996" i="1"/>
  <c r="G1997" i="1"/>
  <c r="L1997" i="1" s="1"/>
  <c r="G1998" i="1"/>
  <c r="G1999" i="1"/>
  <c r="G2000" i="1"/>
  <c r="G2001" i="1"/>
  <c r="L2001" i="1" s="1"/>
  <c r="G2002" i="1"/>
  <c r="G2003" i="1"/>
  <c r="G2004" i="1"/>
  <c r="G2005" i="1"/>
  <c r="L2005" i="1" s="1"/>
  <c r="G2006" i="1"/>
  <c r="G2007" i="1"/>
  <c r="G2008" i="1"/>
  <c r="G2009" i="1"/>
  <c r="L2009" i="1" s="1"/>
  <c r="G2010" i="1"/>
  <c r="G2011" i="1"/>
  <c r="G2012" i="1"/>
  <c r="G2013" i="1"/>
  <c r="L2013" i="1" s="1"/>
  <c r="G2014" i="1"/>
  <c r="G2015" i="1"/>
  <c r="G2016" i="1"/>
  <c r="G2017" i="1"/>
  <c r="L2017" i="1" s="1"/>
  <c r="G2018" i="1"/>
  <c r="G2019" i="1"/>
  <c r="G2020" i="1"/>
  <c r="G2021" i="1"/>
  <c r="L2021" i="1" s="1"/>
  <c r="G2022" i="1"/>
  <c r="G2023" i="1"/>
  <c r="G2024" i="1"/>
  <c r="G2025" i="1"/>
  <c r="L2025" i="1" s="1"/>
  <c r="G2026" i="1"/>
  <c r="G2027" i="1"/>
  <c r="G2028" i="1"/>
  <c r="G2029" i="1"/>
  <c r="G2030" i="1"/>
  <c r="G2031" i="1"/>
  <c r="G2032" i="1"/>
  <c r="G2033" i="1"/>
  <c r="L2033" i="1" s="1"/>
  <c r="G2034" i="1"/>
  <c r="G2035" i="1"/>
  <c r="G2036" i="1"/>
  <c r="G2037" i="1"/>
  <c r="L2037" i="1" s="1"/>
  <c r="G2038" i="1"/>
  <c r="G2039" i="1"/>
  <c r="G2040" i="1"/>
  <c r="G2041" i="1"/>
  <c r="L2041" i="1" s="1"/>
  <c r="G2042" i="1"/>
  <c r="G2043" i="1"/>
  <c r="G2044" i="1"/>
  <c r="G2045" i="1"/>
  <c r="L2045" i="1" s="1"/>
  <c r="G2046" i="1"/>
  <c r="G2047" i="1"/>
  <c r="G2048" i="1"/>
  <c r="G2049" i="1"/>
  <c r="L2049" i="1" s="1"/>
  <c r="G2050" i="1"/>
  <c r="G2051" i="1"/>
  <c r="G2052" i="1"/>
  <c r="G2053" i="1"/>
  <c r="L2053" i="1" s="1"/>
  <c r="G2054" i="1"/>
  <c r="G2055" i="1"/>
  <c r="G2056" i="1"/>
  <c r="G2057" i="1"/>
  <c r="L2057" i="1" s="1"/>
  <c r="G2058" i="1"/>
  <c r="G2059" i="1"/>
  <c r="G2060" i="1"/>
  <c r="G2061" i="1"/>
  <c r="L2061" i="1" s="1"/>
  <c r="G2062" i="1"/>
  <c r="G2063" i="1"/>
  <c r="G2064" i="1"/>
  <c r="G2065" i="1"/>
  <c r="L2065" i="1" s="1"/>
  <c r="G2066" i="1"/>
  <c r="G2067" i="1"/>
  <c r="G2068" i="1"/>
  <c r="G2069" i="1"/>
  <c r="L2069" i="1" s="1"/>
  <c r="G2070" i="1"/>
  <c r="G2071" i="1"/>
  <c r="G2072" i="1"/>
  <c r="G2073" i="1"/>
  <c r="L2073" i="1" s="1"/>
  <c r="G2074" i="1"/>
  <c r="G2075" i="1"/>
  <c r="G2076" i="1"/>
  <c r="G2077" i="1"/>
  <c r="L2077" i="1" s="1"/>
  <c r="G2078" i="1"/>
  <c r="G2079" i="1"/>
  <c r="G2080" i="1"/>
  <c r="G2081" i="1"/>
  <c r="L2081" i="1" s="1"/>
  <c r="G2082" i="1"/>
  <c r="G2083" i="1"/>
  <c r="G2084" i="1"/>
  <c r="G2085" i="1"/>
  <c r="L2085" i="1" s="1"/>
  <c r="G2086" i="1"/>
  <c r="G2087" i="1"/>
  <c r="G2088" i="1"/>
  <c r="G2089" i="1"/>
  <c r="L2089" i="1" s="1"/>
  <c r="G2090" i="1"/>
  <c r="G2091" i="1"/>
  <c r="G2092" i="1"/>
  <c r="G2093" i="1"/>
  <c r="L2093" i="1" s="1"/>
  <c r="G2094" i="1"/>
  <c r="G2095" i="1"/>
  <c r="G2096" i="1"/>
  <c r="G2097" i="1"/>
  <c r="L2097" i="1" s="1"/>
  <c r="G2098" i="1"/>
  <c r="G2099" i="1"/>
  <c r="G2100" i="1"/>
  <c r="G2101" i="1"/>
  <c r="L2101" i="1" s="1"/>
  <c r="G2102" i="1"/>
  <c r="G2103" i="1"/>
  <c r="G2104" i="1"/>
  <c r="G2105" i="1"/>
  <c r="L2105" i="1" s="1"/>
  <c r="G2106" i="1"/>
  <c r="G2107" i="1"/>
  <c r="G2108" i="1"/>
  <c r="G2109" i="1"/>
  <c r="L2109" i="1" s="1"/>
  <c r="G2110" i="1"/>
  <c r="G2111" i="1"/>
  <c r="G2112" i="1"/>
  <c r="G2113" i="1"/>
  <c r="L2113" i="1" s="1"/>
  <c r="G2114" i="1"/>
  <c r="G2115" i="1"/>
  <c r="G2116" i="1"/>
  <c r="G2117" i="1"/>
  <c r="L2117" i="1" s="1"/>
  <c r="G2118" i="1"/>
  <c r="G2119" i="1"/>
  <c r="G2120" i="1"/>
  <c r="G2121" i="1"/>
  <c r="L2121" i="1" s="1"/>
  <c r="G2122" i="1"/>
  <c r="G2123" i="1"/>
  <c r="G2124" i="1"/>
  <c r="G2125" i="1"/>
  <c r="L2125" i="1" s="1"/>
  <c r="G2126" i="1"/>
  <c r="G2127" i="1"/>
  <c r="G2128" i="1"/>
  <c r="G2129" i="1"/>
  <c r="L2129" i="1" s="1"/>
  <c r="G2130" i="1"/>
  <c r="G2131" i="1"/>
  <c r="G2132" i="1"/>
  <c r="G2133" i="1"/>
  <c r="L2133" i="1" s="1"/>
  <c r="G2134" i="1"/>
  <c r="G2135" i="1"/>
  <c r="G2136" i="1"/>
  <c r="G2137" i="1"/>
  <c r="L2137" i="1" s="1"/>
  <c r="G2138" i="1"/>
  <c r="G2139" i="1"/>
  <c r="G2140" i="1"/>
  <c r="G2141" i="1"/>
  <c r="L2141" i="1" s="1"/>
  <c r="G2142" i="1"/>
  <c r="G2143" i="1"/>
  <c r="G2144" i="1"/>
  <c r="G2145" i="1"/>
  <c r="L2145" i="1" s="1"/>
  <c r="G2146" i="1"/>
  <c r="G2147" i="1"/>
  <c r="G2148" i="1"/>
  <c r="G2149" i="1"/>
  <c r="L2149" i="1" s="1"/>
  <c r="G2150" i="1"/>
  <c r="G2151" i="1"/>
  <c r="G2152" i="1"/>
  <c r="G2153" i="1"/>
  <c r="L2153" i="1" s="1"/>
  <c r="G2154" i="1"/>
  <c r="G2155" i="1"/>
  <c r="G2156" i="1"/>
  <c r="G2157" i="1"/>
  <c r="L2157" i="1" s="1"/>
  <c r="G2158" i="1"/>
  <c r="G2159" i="1"/>
  <c r="G2160" i="1"/>
  <c r="G2161" i="1"/>
  <c r="L2161" i="1" s="1"/>
  <c r="G2162" i="1"/>
  <c r="G2163" i="1"/>
  <c r="G2164" i="1"/>
  <c r="G2165" i="1"/>
  <c r="L2165" i="1" s="1"/>
  <c r="G2166" i="1"/>
  <c r="G2167" i="1"/>
  <c r="G2168" i="1"/>
  <c r="G2169" i="1"/>
  <c r="L2169" i="1" s="1"/>
  <c r="G2170" i="1"/>
  <c r="G2171" i="1"/>
  <c r="G2172" i="1"/>
  <c r="G2173" i="1"/>
  <c r="L2173" i="1" s="1"/>
  <c r="G2174" i="1"/>
  <c r="G2175" i="1"/>
  <c r="G2176" i="1"/>
  <c r="G2177" i="1"/>
  <c r="L2177" i="1" s="1"/>
  <c r="G2178" i="1"/>
  <c r="G2179" i="1"/>
  <c r="G2180" i="1"/>
  <c r="G2181" i="1"/>
  <c r="L2181" i="1" s="1"/>
  <c r="G2182" i="1"/>
  <c r="G2183" i="1"/>
  <c r="G2184" i="1"/>
  <c r="G2185" i="1"/>
  <c r="L2185" i="1" s="1"/>
  <c r="G2186" i="1"/>
  <c r="G2187" i="1"/>
  <c r="G2188" i="1"/>
  <c r="G2189" i="1"/>
  <c r="L2189" i="1" s="1"/>
  <c r="G2190" i="1"/>
  <c r="G2191" i="1"/>
  <c r="G2192" i="1"/>
  <c r="G2193" i="1"/>
  <c r="L2193" i="1" s="1"/>
  <c r="G2194" i="1"/>
  <c r="G2195" i="1"/>
  <c r="G2196" i="1"/>
  <c r="G2197" i="1"/>
  <c r="L2197" i="1" s="1"/>
  <c r="G2198" i="1"/>
  <c r="G2199" i="1"/>
  <c r="G2200" i="1"/>
  <c r="G2201" i="1"/>
  <c r="L2201" i="1" s="1"/>
  <c r="G2202" i="1"/>
  <c r="G2203" i="1"/>
  <c r="G2204" i="1"/>
  <c r="G2205" i="1"/>
  <c r="L2205" i="1" s="1"/>
  <c r="G2206" i="1"/>
  <c r="G2207" i="1"/>
  <c r="G2208" i="1"/>
  <c r="G2209" i="1"/>
  <c r="L2209" i="1" s="1"/>
  <c r="G2210" i="1"/>
  <c r="G2211" i="1"/>
  <c r="G2212" i="1"/>
  <c r="G2213" i="1"/>
  <c r="L2213" i="1" s="1"/>
  <c r="G2214" i="1"/>
  <c r="G2215" i="1"/>
  <c r="G2216" i="1"/>
  <c r="G2217" i="1"/>
  <c r="L2217" i="1" s="1"/>
  <c r="G2218" i="1"/>
  <c r="G2219" i="1"/>
  <c r="G2220" i="1"/>
  <c r="G2221" i="1"/>
  <c r="L2221" i="1" s="1"/>
  <c r="G2222" i="1"/>
  <c r="G2223" i="1"/>
  <c r="G2224" i="1"/>
  <c r="G2225" i="1"/>
  <c r="L2225" i="1" s="1"/>
  <c r="G2226" i="1"/>
  <c r="G2227" i="1"/>
  <c r="G2228" i="1"/>
  <c r="G2229" i="1"/>
  <c r="L2229" i="1" s="1"/>
  <c r="G2230" i="1"/>
  <c r="G2231" i="1"/>
  <c r="G2232" i="1"/>
  <c r="G2233" i="1"/>
  <c r="L2233" i="1" s="1"/>
  <c r="G2234" i="1"/>
  <c r="G2235" i="1"/>
  <c r="G2236" i="1"/>
  <c r="G2237" i="1"/>
  <c r="L2237" i="1" s="1"/>
  <c r="G2238" i="1"/>
  <c r="G2239" i="1"/>
  <c r="G2240" i="1"/>
  <c r="G2241" i="1"/>
  <c r="L2241" i="1" s="1"/>
  <c r="G2242" i="1"/>
  <c r="G2243" i="1"/>
  <c r="G2244" i="1"/>
  <c r="G2245" i="1"/>
  <c r="L2245" i="1" s="1"/>
  <c r="G2246" i="1"/>
  <c r="G2247" i="1"/>
  <c r="G2248" i="1"/>
  <c r="G2249" i="1"/>
  <c r="L2249" i="1" s="1"/>
  <c r="G2250" i="1"/>
  <c r="G2251" i="1"/>
  <c r="G2252" i="1"/>
  <c r="G2253" i="1"/>
  <c r="L2253" i="1" s="1"/>
  <c r="G2254" i="1"/>
  <c r="G2255" i="1"/>
  <c r="G2256" i="1"/>
  <c r="G2257" i="1"/>
  <c r="L2257" i="1" s="1"/>
  <c r="G2258" i="1"/>
  <c r="G2259" i="1"/>
  <c r="G2260" i="1"/>
  <c r="G2261" i="1"/>
  <c r="L2261" i="1" s="1"/>
  <c r="G2262" i="1"/>
  <c r="G2263" i="1"/>
  <c r="G2264" i="1"/>
  <c r="G2265" i="1"/>
  <c r="L2265" i="1" s="1"/>
  <c r="G2266" i="1"/>
  <c r="G2267" i="1"/>
  <c r="G2268" i="1"/>
  <c r="G2269" i="1"/>
  <c r="L2269" i="1" s="1"/>
  <c r="G2270" i="1"/>
  <c r="G2271" i="1"/>
  <c r="G2272" i="1"/>
  <c r="G2273" i="1"/>
  <c r="L2273" i="1" s="1"/>
  <c r="G2274" i="1"/>
  <c r="G2275" i="1"/>
  <c r="G2276" i="1"/>
  <c r="G2277" i="1"/>
  <c r="L2277" i="1" s="1"/>
  <c r="G2278" i="1"/>
  <c r="G2279" i="1"/>
  <c r="G2280" i="1"/>
  <c r="G2281" i="1"/>
  <c r="L2281" i="1" s="1"/>
  <c r="G2282" i="1"/>
  <c r="G2283" i="1"/>
  <c r="G2284" i="1"/>
  <c r="G2285" i="1"/>
  <c r="L2285" i="1" s="1"/>
  <c r="G2286" i="1"/>
  <c r="G2287" i="1"/>
  <c r="G2288" i="1"/>
  <c r="G2289" i="1"/>
  <c r="L2289" i="1" s="1"/>
  <c r="M2289" i="1" s="1"/>
  <c r="N2289" i="1" s="1"/>
  <c r="F2289" i="1" s="1"/>
  <c r="G2290" i="1"/>
  <c r="G2291" i="1"/>
  <c r="G2292" i="1"/>
  <c r="G2293" i="1"/>
  <c r="L2293" i="1" s="1"/>
  <c r="M2293" i="1" s="1"/>
  <c r="N2293" i="1" s="1"/>
  <c r="F2293" i="1" s="1"/>
  <c r="G2294" i="1"/>
  <c r="G2295" i="1"/>
  <c r="G2296"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70" i="1"/>
  <c r="H1869" i="1"/>
  <c r="L1869" i="1" s="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I70" i="1"/>
  <c r="K70" i="1" s="1"/>
  <c r="I71" i="1"/>
  <c r="K71" i="1" s="1"/>
  <c r="M71" i="1" s="1"/>
  <c r="N71" i="1" s="1"/>
  <c r="F71" i="1" s="1"/>
  <c r="I72" i="1"/>
  <c r="I73" i="1"/>
  <c r="I74" i="1"/>
  <c r="K74" i="1" s="1"/>
  <c r="I75" i="1"/>
  <c r="K75" i="1" s="1"/>
  <c r="M75" i="1" s="1"/>
  <c r="N75" i="1" s="1"/>
  <c r="F75" i="1" s="1"/>
  <c r="I76" i="1"/>
  <c r="I77" i="1"/>
  <c r="I78" i="1"/>
  <c r="K78" i="1" s="1"/>
  <c r="I79" i="1"/>
  <c r="K79" i="1" s="1"/>
  <c r="M79" i="1" s="1"/>
  <c r="N79" i="1" s="1"/>
  <c r="F79" i="1" s="1"/>
  <c r="I80" i="1"/>
  <c r="I81" i="1"/>
  <c r="I82" i="1"/>
  <c r="K82" i="1" s="1"/>
  <c r="I83" i="1"/>
  <c r="K83" i="1" s="1"/>
  <c r="M83" i="1" s="1"/>
  <c r="N83" i="1" s="1"/>
  <c r="F83" i="1" s="1"/>
  <c r="I84" i="1"/>
  <c r="I85" i="1"/>
  <c r="I86" i="1"/>
  <c r="K86" i="1" s="1"/>
  <c r="I87" i="1"/>
  <c r="K87" i="1" s="1"/>
  <c r="M87" i="1" s="1"/>
  <c r="N87" i="1" s="1"/>
  <c r="F87" i="1" s="1"/>
  <c r="I88" i="1"/>
  <c r="I89" i="1"/>
  <c r="I90" i="1"/>
  <c r="K90" i="1" s="1"/>
  <c r="I91" i="1"/>
  <c r="K91" i="1" s="1"/>
  <c r="M91" i="1" s="1"/>
  <c r="N91" i="1" s="1"/>
  <c r="F91" i="1" s="1"/>
  <c r="I92" i="1"/>
  <c r="I93" i="1"/>
  <c r="I94" i="1"/>
  <c r="K94" i="1" s="1"/>
  <c r="I95" i="1"/>
  <c r="K95" i="1" s="1"/>
  <c r="M95" i="1" s="1"/>
  <c r="N95" i="1" s="1"/>
  <c r="F95" i="1" s="1"/>
  <c r="I96" i="1"/>
  <c r="I97" i="1"/>
  <c r="I98" i="1"/>
  <c r="K98" i="1" s="1"/>
  <c r="I99" i="1"/>
  <c r="K99" i="1" s="1"/>
  <c r="M99" i="1" s="1"/>
  <c r="N99" i="1" s="1"/>
  <c r="F99" i="1" s="1"/>
  <c r="I100" i="1"/>
  <c r="I101" i="1"/>
  <c r="I102" i="1"/>
  <c r="K102" i="1" s="1"/>
  <c r="I103" i="1"/>
  <c r="K103" i="1" s="1"/>
  <c r="M103" i="1" s="1"/>
  <c r="N103" i="1" s="1"/>
  <c r="F103" i="1" s="1"/>
  <c r="I104" i="1"/>
  <c r="I105" i="1"/>
  <c r="I106" i="1"/>
  <c r="K106" i="1" s="1"/>
  <c r="I107" i="1"/>
  <c r="K107" i="1" s="1"/>
  <c r="M107" i="1" s="1"/>
  <c r="N107" i="1" s="1"/>
  <c r="F107" i="1" s="1"/>
  <c r="I108" i="1"/>
  <c r="I109" i="1"/>
  <c r="I110" i="1"/>
  <c r="K110" i="1" s="1"/>
  <c r="I111" i="1"/>
  <c r="K111" i="1" s="1"/>
  <c r="M111" i="1" s="1"/>
  <c r="N111" i="1" s="1"/>
  <c r="F111" i="1" s="1"/>
  <c r="I112" i="1"/>
  <c r="I113" i="1"/>
  <c r="I114" i="1"/>
  <c r="K114" i="1" s="1"/>
  <c r="I115" i="1"/>
  <c r="K115" i="1" s="1"/>
  <c r="M115" i="1" s="1"/>
  <c r="N115" i="1" s="1"/>
  <c r="F115" i="1" s="1"/>
  <c r="I116" i="1"/>
  <c r="I117" i="1"/>
  <c r="I118" i="1"/>
  <c r="K118" i="1" s="1"/>
  <c r="I119" i="1"/>
  <c r="K119" i="1" s="1"/>
  <c r="M119" i="1" s="1"/>
  <c r="N119" i="1" s="1"/>
  <c r="F119" i="1" s="1"/>
  <c r="I120" i="1"/>
  <c r="I121" i="1"/>
  <c r="I122" i="1"/>
  <c r="K122" i="1" s="1"/>
  <c r="I123" i="1"/>
  <c r="K123" i="1" s="1"/>
  <c r="M123" i="1" s="1"/>
  <c r="N123" i="1" s="1"/>
  <c r="F123" i="1" s="1"/>
  <c r="I124" i="1"/>
  <c r="I125" i="1"/>
  <c r="I126" i="1"/>
  <c r="K126" i="1" s="1"/>
  <c r="I127" i="1"/>
  <c r="K127" i="1" s="1"/>
  <c r="M127" i="1" s="1"/>
  <c r="N127" i="1" s="1"/>
  <c r="F127" i="1" s="1"/>
  <c r="I128" i="1"/>
  <c r="I129" i="1"/>
  <c r="I130" i="1"/>
  <c r="K130" i="1" s="1"/>
  <c r="I131" i="1"/>
  <c r="K131" i="1" s="1"/>
  <c r="M131" i="1" s="1"/>
  <c r="N131" i="1" s="1"/>
  <c r="F131" i="1" s="1"/>
  <c r="I132" i="1"/>
  <c r="I133" i="1"/>
  <c r="I134" i="1"/>
  <c r="K134" i="1" s="1"/>
  <c r="I135" i="1"/>
  <c r="K135" i="1" s="1"/>
  <c r="M135" i="1" s="1"/>
  <c r="N135" i="1" s="1"/>
  <c r="F135" i="1" s="1"/>
  <c r="I136" i="1"/>
  <c r="I137" i="1"/>
  <c r="I138" i="1"/>
  <c r="K138" i="1" s="1"/>
  <c r="I139" i="1"/>
  <c r="K139" i="1" s="1"/>
  <c r="M139" i="1" s="1"/>
  <c r="N139" i="1" s="1"/>
  <c r="F139" i="1" s="1"/>
  <c r="I140" i="1"/>
  <c r="I141" i="1"/>
  <c r="I142" i="1"/>
  <c r="K142" i="1" s="1"/>
  <c r="I143" i="1"/>
  <c r="K143" i="1" s="1"/>
  <c r="M143" i="1" s="1"/>
  <c r="N143" i="1" s="1"/>
  <c r="F143" i="1" s="1"/>
  <c r="I144" i="1"/>
  <c r="I145" i="1"/>
  <c r="I146" i="1"/>
  <c r="K146" i="1" s="1"/>
  <c r="I147" i="1"/>
  <c r="K147" i="1" s="1"/>
  <c r="M147" i="1" s="1"/>
  <c r="N147" i="1" s="1"/>
  <c r="F147" i="1" s="1"/>
  <c r="I148" i="1"/>
  <c r="I149" i="1"/>
  <c r="I150" i="1"/>
  <c r="K150" i="1" s="1"/>
  <c r="I151" i="1"/>
  <c r="K151" i="1" s="1"/>
  <c r="M151" i="1" s="1"/>
  <c r="N151" i="1" s="1"/>
  <c r="F151" i="1" s="1"/>
  <c r="I152" i="1"/>
  <c r="I153" i="1"/>
  <c r="I154" i="1"/>
  <c r="K154" i="1" s="1"/>
  <c r="I155" i="1"/>
  <c r="K155" i="1" s="1"/>
  <c r="M155" i="1" s="1"/>
  <c r="N155" i="1" s="1"/>
  <c r="F155" i="1" s="1"/>
  <c r="I156" i="1"/>
  <c r="I157" i="1"/>
  <c r="I158" i="1"/>
  <c r="K158" i="1" s="1"/>
  <c r="I159" i="1"/>
  <c r="K159" i="1" s="1"/>
  <c r="M159" i="1" s="1"/>
  <c r="N159" i="1" s="1"/>
  <c r="F159" i="1" s="1"/>
  <c r="I160" i="1"/>
  <c r="I161" i="1"/>
  <c r="I162" i="1"/>
  <c r="K162" i="1" s="1"/>
  <c r="I163" i="1"/>
  <c r="K163" i="1" s="1"/>
  <c r="M163" i="1" s="1"/>
  <c r="N163" i="1" s="1"/>
  <c r="F163" i="1" s="1"/>
  <c r="I164" i="1"/>
  <c r="I165" i="1"/>
  <c r="I166" i="1"/>
  <c r="K166" i="1" s="1"/>
  <c r="I167" i="1"/>
  <c r="K167" i="1" s="1"/>
  <c r="M167" i="1" s="1"/>
  <c r="N167" i="1" s="1"/>
  <c r="F167" i="1" s="1"/>
  <c r="I168" i="1"/>
  <c r="I169" i="1"/>
  <c r="I170" i="1"/>
  <c r="K170" i="1" s="1"/>
  <c r="I171" i="1"/>
  <c r="K171" i="1" s="1"/>
  <c r="M171" i="1" s="1"/>
  <c r="N171" i="1" s="1"/>
  <c r="F171" i="1" s="1"/>
  <c r="I172" i="1"/>
  <c r="I173" i="1"/>
  <c r="I174" i="1"/>
  <c r="K174" i="1" s="1"/>
  <c r="I175" i="1"/>
  <c r="K175" i="1" s="1"/>
  <c r="M175" i="1" s="1"/>
  <c r="N175" i="1" s="1"/>
  <c r="F175" i="1" s="1"/>
  <c r="I176" i="1"/>
  <c r="I177" i="1"/>
  <c r="I178" i="1"/>
  <c r="K178" i="1" s="1"/>
  <c r="I179" i="1"/>
  <c r="K179" i="1" s="1"/>
  <c r="M179" i="1" s="1"/>
  <c r="N179" i="1" s="1"/>
  <c r="F179" i="1" s="1"/>
  <c r="I180" i="1"/>
  <c r="I181" i="1"/>
  <c r="I182" i="1"/>
  <c r="K182" i="1" s="1"/>
  <c r="I183" i="1"/>
  <c r="K183" i="1" s="1"/>
  <c r="M183" i="1" s="1"/>
  <c r="N183" i="1" s="1"/>
  <c r="F183" i="1" s="1"/>
  <c r="I184" i="1"/>
  <c r="I185" i="1"/>
  <c r="I186" i="1"/>
  <c r="K186" i="1" s="1"/>
  <c r="I187" i="1"/>
  <c r="K187" i="1" s="1"/>
  <c r="M187" i="1" s="1"/>
  <c r="N187" i="1" s="1"/>
  <c r="F187" i="1" s="1"/>
  <c r="I188" i="1"/>
  <c r="I189" i="1"/>
  <c r="I190" i="1"/>
  <c r="K190" i="1" s="1"/>
  <c r="I191" i="1"/>
  <c r="K191" i="1" s="1"/>
  <c r="M191" i="1" s="1"/>
  <c r="N191" i="1" s="1"/>
  <c r="F191" i="1" s="1"/>
  <c r="I192" i="1"/>
  <c r="I193" i="1"/>
  <c r="I194" i="1"/>
  <c r="K194" i="1" s="1"/>
  <c r="I195" i="1"/>
  <c r="K195" i="1" s="1"/>
  <c r="M195" i="1" s="1"/>
  <c r="N195" i="1" s="1"/>
  <c r="F195" i="1" s="1"/>
  <c r="I196" i="1"/>
  <c r="I197" i="1"/>
  <c r="I198" i="1"/>
  <c r="K198" i="1" s="1"/>
  <c r="I199" i="1"/>
  <c r="K199" i="1" s="1"/>
  <c r="M199" i="1" s="1"/>
  <c r="N199" i="1" s="1"/>
  <c r="F199" i="1" s="1"/>
  <c r="I200" i="1"/>
  <c r="I201" i="1"/>
  <c r="I202" i="1"/>
  <c r="K202" i="1" s="1"/>
  <c r="I203" i="1"/>
  <c r="K203" i="1" s="1"/>
  <c r="M203" i="1" s="1"/>
  <c r="N203" i="1" s="1"/>
  <c r="F203" i="1" s="1"/>
  <c r="I204" i="1"/>
  <c r="I205" i="1"/>
  <c r="I206" i="1"/>
  <c r="K206" i="1" s="1"/>
  <c r="I207" i="1"/>
  <c r="K207" i="1" s="1"/>
  <c r="M207" i="1" s="1"/>
  <c r="N207" i="1" s="1"/>
  <c r="F207" i="1" s="1"/>
  <c r="I208" i="1"/>
  <c r="I209" i="1"/>
  <c r="I210" i="1"/>
  <c r="K210" i="1" s="1"/>
  <c r="I211" i="1"/>
  <c r="K211" i="1" s="1"/>
  <c r="M211" i="1" s="1"/>
  <c r="N211" i="1" s="1"/>
  <c r="F211" i="1" s="1"/>
  <c r="I212" i="1"/>
  <c r="I213" i="1"/>
  <c r="I214" i="1"/>
  <c r="K214" i="1" s="1"/>
  <c r="I215" i="1"/>
  <c r="K215" i="1" s="1"/>
  <c r="M215" i="1" s="1"/>
  <c r="N215" i="1" s="1"/>
  <c r="F215" i="1" s="1"/>
  <c r="I216" i="1"/>
  <c r="I217" i="1"/>
  <c r="I218" i="1"/>
  <c r="K218" i="1" s="1"/>
  <c r="I219" i="1"/>
  <c r="K219" i="1" s="1"/>
  <c r="M219" i="1" s="1"/>
  <c r="N219" i="1" s="1"/>
  <c r="F219" i="1" s="1"/>
  <c r="I220" i="1"/>
  <c r="I221" i="1"/>
  <c r="I222" i="1"/>
  <c r="K222" i="1" s="1"/>
  <c r="I223" i="1"/>
  <c r="K223" i="1" s="1"/>
  <c r="M223" i="1" s="1"/>
  <c r="N223" i="1" s="1"/>
  <c r="F223" i="1" s="1"/>
  <c r="I224" i="1"/>
  <c r="I225" i="1"/>
  <c r="I226" i="1"/>
  <c r="K226" i="1" s="1"/>
  <c r="I227" i="1"/>
  <c r="K227" i="1" s="1"/>
  <c r="M227" i="1" s="1"/>
  <c r="N227" i="1" s="1"/>
  <c r="F227" i="1" s="1"/>
  <c r="I228" i="1"/>
  <c r="I229" i="1"/>
  <c r="I230" i="1"/>
  <c r="K230" i="1" s="1"/>
  <c r="I231" i="1"/>
  <c r="K231" i="1" s="1"/>
  <c r="M231" i="1" s="1"/>
  <c r="N231" i="1" s="1"/>
  <c r="F231" i="1" s="1"/>
  <c r="I232" i="1"/>
  <c r="I233" i="1"/>
  <c r="I234" i="1"/>
  <c r="K234" i="1" s="1"/>
  <c r="I235" i="1"/>
  <c r="K235" i="1" s="1"/>
  <c r="M235" i="1" s="1"/>
  <c r="N235" i="1" s="1"/>
  <c r="F235" i="1" s="1"/>
  <c r="I236" i="1"/>
  <c r="I237" i="1"/>
  <c r="I238" i="1"/>
  <c r="K238" i="1" s="1"/>
  <c r="I239" i="1"/>
  <c r="K239" i="1" s="1"/>
  <c r="M239" i="1" s="1"/>
  <c r="N239" i="1" s="1"/>
  <c r="F239" i="1" s="1"/>
  <c r="I240" i="1"/>
  <c r="I241" i="1"/>
  <c r="I242" i="1"/>
  <c r="K242" i="1" s="1"/>
  <c r="I243" i="1"/>
  <c r="K243" i="1" s="1"/>
  <c r="M243" i="1" s="1"/>
  <c r="N243" i="1" s="1"/>
  <c r="F243" i="1" s="1"/>
  <c r="I244" i="1"/>
  <c r="I245" i="1"/>
  <c r="I246" i="1"/>
  <c r="K246" i="1" s="1"/>
  <c r="I247" i="1"/>
  <c r="K247" i="1" s="1"/>
  <c r="M247" i="1" s="1"/>
  <c r="N247" i="1" s="1"/>
  <c r="F247" i="1" s="1"/>
  <c r="I248" i="1"/>
  <c r="I249" i="1"/>
  <c r="I250" i="1"/>
  <c r="K250" i="1" s="1"/>
  <c r="I251" i="1"/>
  <c r="K251" i="1" s="1"/>
  <c r="M251" i="1" s="1"/>
  <c r="N251" i="1" s="1"/>
  <c r="F251" i="1" s="1"/>
  <c r="I252" i="1"/>
  <c r="I253" i="1"/>
  <c r="I254" i="1"/>
  <c r="K254" i="1" s="1"/>
  <c r="I255" i="1"/>
  <c r="K255" i="1" s="1"/>
  <c r="M255" i="1" s="1"/>
  <c r="N255" i="1" s="1"/>
  <c r="F255" i="1" s="1"/>
  <c r="I256" i="1"/>
  <c r="I257" i="1"/>
  <c r="I258" i="1"/>
  <c r="K258" i="1" s="1"/>
  <c r="I259" i="1"/>
  <c r="K259" i="1" s="1"/>
  <c r="M259" i="1" s="1"/>
  <c r="N259" i="1" s="1"/>
  <c r="F259" i="1" s="1"/>
  <c r="I260" i="1"/>
  <c r="I261" i="1"/>
  <c r="I262" i="1"/>
  <c r="K262" i="1" s="1"/>
  <c r="I263" i="1"/>
  <c r="K263" i="1" s="1"/>
  <c r="M263" i="1" s="1"/>
  <c r="N263" i="1" s="1"/>
  <c r="F263" i="1" s="1"/>
  <c r="I264" i="1"/>
  <c r="I265" i="1"/>
  <c r="I266" i="1"/>
  <c r="K266" i="1" s="1"/>
  <c r="I267" i="1"/>
  <c r="K267" i="1" s="1"/>
  <c r="M267" i="1" s="1"/>
  <c r="N267" i="1" s="1"/>
  <c r="F267" i="1" s="1"/>
  <c r="I268" i="1"/>
  <c r="I269" i="1"/>
  <c r="I270" i="1"/>
  <c r="K270" i="1" s="1"/>
  <c r="I271" i="1"/>
  <c r="K271" i="1" s="1"/>
  <c r="M271" i="1" s="1"/>
  <c r="N271" i="1" s="1"/>
  <c r="F271" i="1" s="1"/>
  <c r="I272" i="1"/>
  <c r="I273" i="1"/>
  <c r="I274" i="1"/>
  <c r="K274" i="1" s="1"/>
  <c r="I275" i="1"/>
  <c r="K275" i="1" s="1"/>
  <c r="M275" i="1" s="1"/>
  <c r="N275" i="1" s="1"/>
  <c r="F275" i="1" s="1"/>
  <c r="I276" i="1"/>
  <c r="I277" i="1"/>
  <c r="I278" i="1"/>
  <c r="K278" i="1" s="1"/>
  <c r="I279" i="1"/>
  <c r="K279" i="1" s="1"/>
  <c r="M279" i="1" s="1"/>
  <c r="N279" i="1" s="1"/>
  <c r="F279" i="1" s="1"/>
  <c r="I280" i="1"/>
  <c r="I281" i="1"/>
  <c r="I282" i="1"/>
  <c r="K282" i="1" s="1"/>
  <c r="I283" i="1"/>
  <c r="K283" i="1" s="1"/>
  <c r="M283" i="1" s="1"/>
  <c r="N283" i="1" s="1"/>
  <c r="F283" i="1" s="1"/>
  <c r="I284" i="1"/>
  <c r="I285" i="1"/>
  <c r="I286" i="1"/>
  <c r="K286" i="1" s="1"/>
  <c r="I287" i="1"/>
  <c r="K287" i="1" s="1"/>
  <c r="M287" i="1" s="1"/>
  <c r="N287" i="1" s="1"/>
  <c r="F287" i="1" s="1"/>
  <c r="I288" i="1"/>
  <c r="I289" i="1"/>
  <c r="I290" i="1"/>
  <c r="K290" i="1" s="1"/>
  <c r="I291" i="1"/>
  <c r="K291" i="1" s="1"/>
  <c r="M291" i="1" s="1"/>
  <c r="N291" i="1" s="1"/>
  <c r="F291" i="1" s="1"/>
  <c r="I292" i="1"/>
  <c r="I293" i="1"/>
  <c r="I294" i="1"/>
  <c r="K294" i="1" s="1"/>
  <c r="I295" i="1"/>
  <c r="K295" i="1" s="1"/>
  <c r="M295" i="1" s="1"/>
  <c r="N295" i="1" s="1"/>
  <c r="F295" i="1" s="1"/>
  <c r="I296" i="1"/>
  <c r="I297" i="1"/>
  <c r="I298" i="1"/>
  <c r="K298" i="1" s="1"/>
  <c r="I299" i="1"/>
  <c r="K299" i="1" s="1"/>
  <c r="M299" i="1" s="1"/>
  <c r="N299" i="1" s="1"/>
  <c r="F299" i="1" s="1"/>
  <c r="I300" i="1"/>
  <c r="I301" i="1"/>
  <c r="I302" i="1"/>
  <c r="K302" i="1" s="1"/>
  <c r="I303" i="1"/>
  <c r="K303" i="1" s="1"/>
  <c r="M303" i="1" s="1"/>
  <c r="N303" i="1" s="1"/>
  <c r="F303" i="1" s="1"/>
  <c r="I304" i="1"/>
  <c r="I305" i="1"/>
  <c r="I306" i="1"/>
  <c r="K306" i="1" s="1"/>
  <c r="I307" i="1"/>
  <c r="K307" i="1" s="1"/>
  <c r="M307" i="1" s="1"/>
  <c r="N307" i="1" s="1"/>
  <c r="F307" i="1" s="1"/>
  <c r="I308" i="1"/>
  <c r="I309" i="1"/>
  <c r="I310" i="1"/>
  <c r="K310" i="1" s="1"/>
  <c r="I311" i="1"/>
  <c r="K311" i="1" s="1"/>
  <c r="M311" i="1" s="1"/>
  <c r="N311" i="1" s="1"/>
  <c r="F311" i="1" s="1"/>
  <c r="I312" i="1"/>
  <c r="I313" i="1"/>
  <c r="I314" i="1"/>
  <c r="K314" i="1" s="1"/>
  <c r="I315" i="1"/>
  <c r="K315" i="1" s="1"/>
  <c r="M315" i="1" s="1"/>
  <c r="N315" i="1" s="1"/>
  <c r="F315" i="1" s="1"/>
  <c r="I316" i="1"/>
  <c r="I317" i="1"/>
  <c r="I318" i="1"/>
  <c r="K318" i="1" s="1"/>
  <c r="I319" i="1"/>
  <c r="K319" i="1" s="1"/>
  <c r="M319" i="1" s="1"/>
  <c r="N319" i="1" s="1"/>
  <c r="F319" i="1" s="1"/>
  <c r="I320" i="1"/>
  <c r="I321" i="1"/>
  <c r="I322" i="1"/>
  <c r="K322" i="1" s="1"/>
  <c r="I323" i="1"/>
  <c r="K323" i="1" s="1"/>
  <c r="M323" i="1" s="1"/>
  <c r="N323" i="1" s="1"/>
  <c r="F323" i="1" s="1"/>
  <c r="I324" i="1"/>
  <c r="I325" i="1"/>
  <c r="I326" i="1"/>
  <c r="K326" i="1" s="1"/>
  <c r="I327" i="1"/>
  <c r="K327" i="1" s="1"/>
  <c r="M327" i="1" s="1"/>
  <c r="N327" i="1" s="1"/>
  <c r="F327" i="1" s="1"/>
  <c r="I328" i="1"/>
  <c r="I329" i="1"/>
  <c r="I330" i="1"/>
  <c r="K330" i="1" s="1"/>
  <c r="I331" i="1"/>
  <c r="K331" i="1" s="1"/>
  <c r="M331" i="1" s="1"/>
  <c r="N331" i="1" s="1"/>
  <c r="F331" i="1" s="1"/>
  <c r="I332" i="1"/>
  <c r="I333" i="1"/>
  <c r="I334" i="1"/>
  <c r="K334" i="1" s="1"/>
  <c r="I335" i="1"/>
  <c r="K335" i="1" s="1"/>
  <c r="M335" i="1" s="1"/>
  <c r="N335" i="1" s="1"/>
  <c r="F335" i="1" s="1"/>
  <c r="I336" i="1"/>
  <c r="I337" i="1"/>
  <c r="I338" i="1"/>
  <c r="K338" i="1" s="1"/>
  <c r="I339" i="1"/>
  <c r="K339" i="1" s="1"/>
  <c r="M339" i="1" s="1"/>
  <c r="N339" i="1" s="1"/>
  <c r="F339" i="1" s="1"/>
  <c r="I340" i="1"/>
  <c r="I341" i="1"/>
  <c r="I342" i="1"/>
  <c r="K342" i="1" s="1"/>
  <c r="I343" i="1"/>
  <c r="K343" i="1" s="1"/>
  <c r="M343" i="1" s="1"/>
  <c r="N343" i="1" s="1"/>
  <c r="F343" i="1" s="1"/>
  <c r="I344" i="1"/>
  <c r="I345" i="1"/>
  <c r="I346" i="1"/>
  <c r="K346" i="1" s="1"/>
  <c r="I347" i="1"/>
  <c r="K347" i="1" s="1"/>
  <c r="M347" i="1" s="1"/>
  <c r="N347" i="1" s="1"/>
  <c r="F347" i="1" s="1"/>
  <c r="I348" i="1"/>
  <c r="I349" i="1"/>
  <c r="I350" i="1"/>
  <c r="K350" i="1" s="1"/>
  <c r="I351" i="1"/>
  <c r="K351" i="1" s="1"/>
  <c r="M351" i="1" s="1"/>
  <c r="N351" i="1" s="1"/>
  <c r="F351" i="1" s="1"/>
  <c r="I352" i="1"/>
  <c r="I353" i="1"/>
  <c r="I354" i="1"/>
  <c r="K354" i="1" s="1"/>
  <c r="I355" i="1"/>
  <c r="K355" i="1" s="1"/>
  <c r="M355" i="1" s="1"/>
  <c r="N355" i="1" s="1"/>
  <c r="F355" i="1" s="1"/>
  <c r="I356" i="1"/>
  <c r="I357" i="1"/>
  <c r="I358" i="1"/>
  <c r="K358" i="1" s="1"/>
  <c r="I359" i="1"/>
  <c r="K359" i="1" s="1"/>
  <c r="M359" i="1" s="1"/>
  <c r="N359" i="1" s="1"/>
  <c r="F359" i="1" s="1"/>
  <c r="I360" i="1"/>
  <c r="I361" i="1"/>
  <c r="I362" i="1"/>
  <c r="K362" i="1" s="1"/>
  <c r="I363" i="1"/>
  <c r="K363" i="1" s="1"/>
  <c r="M363" i="1" s="1"/>
  <c r="N363" i="1" s="1"/>
  <c r="F363" i="1" s="1"/>
  <c r="I364" i="1"/>
  <c r="I365" i="1"/>
  <c r="I366" i="1"/>
  <c r="K366" i="1" s="1"/>
  <c r="I367" i="1"/>
  <c r="K367" i="1" s="1"/>
  <c r="M367" i="1" s="1"/>
  <c r="N367" i="1" s="1"/>
  <c r="F367" i="1" s="1"/>
  <c r="I368" i="1"/>
  <c r="I369" i="1"/>
  <c r="I370" i="1"/>
  <c r="K370" i="1" s="1"/>
  <c r="I371" i="1"/>
  <c r="K371" i="1" s="1"/>
  <c r="M371" i="1" s="1"/>
  <c r="N371" i="1" s="1"/>
  <c r="F371" i="1" s="1"/>
  <c r="I372" i="1"/>
  <c r="I373" i="1"/>
  <c r="I374" i="1"/>
  <c r="K374" i="1" s="1"/>
  <c r="I375" i="1"/>
  <c r="K375" i="1" s="1"/>
  <c r="M375" i="1" s="1"/>
  <c r="N375" i="1" s="1"/>
  <c r="F375" i="1" s="1"/>
  <c r="I376" i="1"/>
  <c r="I377" i="1"/>
  <c r="I378" i="1"/>
  <c r="K378" i="1" s="1"/>
  <c r="I379" i="1"/>
  <c r="K379" i="1" s="1"/>
  <c r="M379" i="1" s="1"/>
  <c r="N379" i="1" s="1"/>
  <c r="F379" i="1" s="1"/>
  <c r="I380" i="1"/>
  <c r="I381" i="1"/>
  <c r="I382" i="1"/>
  <c r="K382" i="1" s="1"/>
  <c r="I383" i="1"/>
  <c r="K383" i="1" s="1"/>
  <c r="M383" i="1" s="1"/>
  <c r="N383" i="1" s="1"/>
  <c r="F383" i="1" s="1"/>
  <c r="I384" i="1"/>
  <c r="I385" i="1"/>
  <c r="I386" i="1"/>
  <c r="K386" i="1" s="1"/>
  <c r="I387" i="1"/>
  <c r="K387" i="1" s="1"/>
  <c r="M387" i="1" s="1"/>
  <c r="N387" i="1" s="1"/>
  <c r="F387" i="1" s="1"/>
  <c r="I388" i="1"/>
  <c r="I389" i="1"/>
  <c r="I390" i="1"/>
  <c r="K390" i="1" s="1"/>
  <c r="I391" i="1"/>
  <c r="K391" i="1" s="1"/>
  <c r="M391" i="1" s="1"/>
  <c r="N391" i="1" s="1"/>
  <c r="F391" i="1" s="1"/>
  <c r="I392" i="1"/>
  <c r="I393" i="1"/>
  <c r="I394" i="1"/>
  <c r="K394" i="1" s="1"/>
  <c r="I395" i="1"/>
  <c r="K395" i="1" s="1"/>
  <c r="M395" i="1" s="1"/>
  <c r="N395" i="1" s="1"/>
  <c r="F395" i="1" s="1"/>
  <c r="I396" i="1"/>
  <c r="I397" i="1"/>
  <c r="I398" i="1"/>
  <c r="K398" i="1" s="1"/>
  <c r="I399" i="1"/>
  <c r="K399" i="1" s="1"/>
  <c r="M399" i="1" s="1"/>
  <c r="N399" i="1" s="1"/>
  <c r="F399" i="1" s="1"/>
  <c r="I400" i="1"/>
  <c r="I401" i="1"/>
  <c r="I402" i="1"/>
  <c r="K402" i="1" s="1"/>
  <c r="I403" i="1"/>
  <c r="K403" i="1" s="1"/>
  <c r="M403" i="1" s="1"/>
  <c r="N403" i="1" s="1"/>
  <c r="F403" i="1" s="1"/>
  <c r="I404" i="1"/>
  <c r="I405" i="1"/>
  <c r="I406" i="1"/>
  <c r="K406" i="1" s="1"/>
  <c r="I407" i="1"/>
  <c r="K407" i="1" s="1"/>
  <c r="M407" i="1" s="1"/>
  <c r="N407" i="1" s="1"/>
  <c r="F407" i="1" s="1"/>
  <c r="I408" i="1"/>
  <c r="I409" i="1"/>
  <c r="I410" i="1"/>
  <c r="I411" i="1"/>
  <c r="K411" i="1" s="1"/>
  <c r="M411" i="1" s="1"/>
  <c r="N411" i="1" s="1"/>
  <c r="F411" i="1" s="1"/>
  <c r="I412" i="1"/>
  <c r="I413" i="1"/>
  <c r="K413" i="1" s="1"/>
  <c r="I414" i="1"/>
  <c r="K414" i="1" s="1"/>
  <c r="I415" i="1"/>
  <c r="K415" i="1" s="1"/>
  <c r="M415" i="1" s="1"/>
  <c r="N415" i="1" s="1"/>
  <c r="F415" i="1" s="1"/>
  <c r="I416" i="1"/>
  <c r="I417" i="1"/>
  <c r="I418" i="1"/>
  <c r="K418" i="1" s="1"/>
  <c r="I419" i="1"/>
  <c r="K419" i="1" s="1"/>
  <c r="M419" i="1" s="1"/>
  <c r="N419" i="1" s="1"/>
  <c r="F419" i="1" s="1"/>
  <c r="I420" i="1"/>
  <c r="I421" i="1"/>
  <c r="K421" i="1" s="1"/>
  <c r="I422" i="1"/>
  <c r="K422" i="1" s="1"/>
  <c r="I423" i="1"/>
  <c r="K423" i="1" s="1"/>
  <c r="M423" i="1" s="1"/>
  <c r="N423" i="1" s="1"/>
  <c r="F423" i="1" s="1"/>
  <c r="I424" i="1"/>
  <c r="I425" i="1"/>
  <c r="K425" i="1" s="1"/>
  <c r="I426" i="1"/>
  <c r="K426" i="1" s="1"/>
  <c r="I427" i="1"/>
  <c r="K427" i="1" s="1"/>
  <c r="M427" i="1" s="1"/>
  <c r="N427" i="1" s="1"/>
  <c r="F427" i="1" s="1"/>
  <c r="I428" i="1"/>
  <c r="I429" i="1"/>
  <c r="K429" i="1" s="1"/>
  <c r="I430" i="1"/>
  <c r="K430" i="1" s="1"/>
  <c r="I431" i="1"/>
  <c r="K431" i="1" s="1"/>
  <c r="M431" i="1" s="1"/>
  <c r="N431" i="1" s="1"/>
  <c r="F431" i="1" s="1"/>
  <c r="I432" i="1"/>
  <c r="I433" i="1"/>
  <c r="K433" i="1" s="1"/>
  <c r="M433" i="1" s="1"/>
  <c r="N433" i="1" s="1"/>
  <c r="F433" i="1" s="1"/>
  <c r="I434" i="1"/>
  <c r="K434" i="1" s="1"/>
  <c r="I435" i="1"/>
  <c r="K435" i="1" s="1"/>
  <c r="M435" i="1" s="1"/>
  <c r="N435" i="1" s="1"/>
  <c r="F435" i="1" s="1"/>
  <c r="I436" i="1"/>
  <c r="I437" i="1"/>
  <c r="K437" i="1" s="1"/>
  <c r="I438" i="1"/>
  <c r="I439" i="1"/>
  <c r="K439" i="1" s="1"/>
  <c r="M439" i="1" s="1"/>
  <c r="N439" i="1" s="1"/>
  <c r="F439" i="1" s="1"/>
  <c r="I440" i="1"/>
  <c r="I441" i="1"/>
  <c r="K441" i="1" s="1"/>
  <c r="M441" i="1" s="1"/>
  <c r="N441" i="1" s="1"/>
  <c r="F441" i="1" s="1"/>
  <c r="I442" i="1"/>
  <c r="I443" i="1"/>
  <c r="K443" i="1" s="1"/>
  <c r="M443" i="1" s="1"/>
  <c r="N443" i="1" s="1"/>
  <c r="F443" i="1" s="1"/>
  <c r="I444" i="1"/>
  <c r="I445" i="1"/>
  <c r="K445" i="1" s="1"/>
  <c r="I446" i="1"/>
  <c r="K446" i="1" s="1"/>
  <c r="I447" i="1"/>
  <c r="K447" i="1" s="1"/>
  <c r="M447" i="1" s="1"/>
  <c r="N447" i="1" s="1"/>
  <c r="F447" i="1" s="1"/>
  <c r="I448" i="1"/>
  <c r="I449" i="1"/>
  <c r="K449" i="1" s="1"/>
  <c r="I450" i="1"/>
  <c r="K450" i="1" s="1"/>
  <c r="I451" i="1"/>
  <c r="K451" i="1" s="1"/>
  <c r="M451" i="1" s="1"/>
  <c r="N451" i="1" s="1"/>
  <c r="F451" i="1" s="1"/>
  <c r="I452" i="1"/>
  <c r="I453" i="1"/>
  <c r="I454" i="1"/>
  <c r="K454" i="1" s="1"/>
  <c r="I455" i="1"/>
  <c r="K455" i="1" s="1"/>
  <c r="M455" i="1" s="1"/>
  <c r="N455" i="1" s="1"/>
  <c r="F455" i="1" s="1"/>
  <c r="I456" i="1"/>
  <c r="I457" i="1"/>
  <c r="K457" i="1" s="1"/>
  <c r="I458" i="1"/>
  <c r="K458" i="1" s="1"/>
  <c r="I459" i="1"/>
  <c r="K459" i="1" s="1"/>
  <c r="M459" i="1" s="1"/>
  <c r="N459" i="1" s="1"/>
  <c r="F459" i="1" s="1"/>
  <c r="I460" i="1"/>
  <c r="I461" i="1"/>
  <c r="K461" i="1" s="1"/>
  <c r="I462" i="1"/>
  <c r="K462" i="1" s="1"/>
  <c r="I463" i="1"/>
  <c r="K463" i="1" s="1"/>
  <c r="M463" i="1" s="1"/>
  <c r="N463" i="1" s="1"/>
  <c r="F463" i="1" s="1"/>
  <c r="I464" i="1"/>
  <c r="I465" i="1"/>
  <c r="K465" i="1" s="1"/>
  <c r="I466" i="1"/>
  <c r="K466" i="1" s="1"/>
  <c r="I467" i="1"/>
  <c r="K467" i="1" s="1"/>
  <c r="M467" i="1" s="1"/>
  <c r="N467" i="1" s="1"/>
  <c r="F467" i="1" s="1"/>
  <c r="I468" i="1"/>
  <c r="I469" i="1"/>
  <c r="K469" i="1" s="1"/>
  <c r="M469" i="1" s="1"/>
  <c r="N469" i="1" s="1"/>
  <c r="F469" i="1" s="1"/>
  <c r="I470" i="1"/>
  <c r="I471" i="1"/>
  <c r="K471" i="1" s="1"/>
  <c r="M471" i="1" s="1"/>
  <c r="N471" i="1" s="1"/>
  <c r="F471" i="1" s="1"/>
  <c r="I472" i="1"/>
  <c r="I473" i="1"/>
  <c r="K473" i="1" s="1"/>
  <c r="I474" i="1"/>
  <c r="I475" i="1"/>
  <c r="K475" i="1" s="1"/>
  <c r="M475" i="1" s="1"/>
  <c r="N475" i="1" s="1"/>
  <c r="F475" i="1" s="1"/>
  <c r="I476" i="1"/>
  <c r="I477" i="1"/>
  <c r="K477" i="1" s="1"/>
  <c r="I478" i="1"/>
  <c r="K478" i="1" s="1"/>
  <c r="I479" i="1"/>
  <c r="K479" i="1" s="1"/>
  <c r="M479" i="1" s="1"/>
  <c r="N479" i="1" s="1"/>
  <c r="F479" i="1" s="1"/>
  <c r="I480" i="1"/>
  <c r="I481" i="1"/>
  <c r="K481" i="1" s="1"/>
  <c r="I482" i="1"/>
  <c r="K482" i="1" s="1"/>
  <c r="I483" i="1"/>
  <c r="K483" i="1" s="1"/>
  <c r="M483" i="1" s="1"/>
  <c r="N483" i="1" s="1"/>
  <c r="F483" i="1" s="1"/>
  <c r="I484" i="1"/>
  <c r="I485" i="1"/>
  <c r="K485" i="1" s="1"/>
  <c r="I486" i="1"/>
  <c r="K486" i="1" s="1"/>
  <c r="I487" i="1"/>
  <c r="K487" i="1" s="1"/>
  <c r="M487" i="1" s="1"/>
  <c r="N487" i="1" s="1"/>
  <c r="F487" i="1" s="1"/>
  <c r="I488" i="1"/>
  <c r="I489" i="1"/>
  <c r="K489" i="1" s="1"/>
  <c r="M489" i="1" s="1"/>
  <c r="N489" i="1" s="1"/>
  <c r="F489" i="1" s="1"/>
  <c r="I490" i="1"/>
  <c r="K490" i="1" s="1"/>
  <c r="I491" i="1"/>
  <c r="K491" i="1" s="1"/>
  <c r="M491" i="1" s="1"/>
  <c r="N491" i="1" s="1"/>
  <c r="F491" i="1" s="1"/>
  <c r="I492" i="1"/>
  <c r="I493" i="1"/>
  <c r="K493" i="1" s="1"/>
  <c r="I494" i="1"/>
  <c r="K494" i="1" s="1"/>
  <c r="I495" i="1"/>
  <c r="K495" i="1" s="1"/>
  <c r="M495" i="1" s="1"/>
  <c r="N495" i="1" s="1"/>
  <c r="F495" i="1" s="1"/>
  <c r="I496" i="1"/>
  <c r="I497" i="1"/>
  <c r="K497" i="1" s="1"/>
  <c r="I498" i="1"/>
  <c r="K498" i="1" s="1"/>
  <c r="I499" i="1"/>
  <c r="K499" i="1" s="1"/>
  <c r="M499" i="1" s="1"/>
  <c r="N499" i="1" s="1"/>
  <c r="F499" i="1" s="1"/>
  <c r="I500" i="1"/>
  <c r="I501" i="1"/>
  <c r="K501" i="1" s="1"/>
  <c r="I502" i="1"/>
  <c r="I503" i="1"/>
  <c r="K503" i="1" s="1"/>
  <c r="M503" i="1" s="1"/>
  <c r="N503" i="1" s="1"/>
  <c r="F503" i="1" s="1"/>
  <c r="I504" i="1"/>
  <c r="I505" i="1"/>
  <c r="K505" i="1" s="1"/>
  <c r="M505" i="1" s="1"/>
  <c r="N505" i="1" s="1"/>
  <c r="F505" i="1" s="1"/>
  <c r="I506" i="1"/>
  <c r="I507" i="1"/>
  <c r="K507" i="1" s="1"/>
  <c r="M507" i="1" s="1"/>
  <c r="N507" i="1" s="1"/>
  <c r="F507" i="1" s="1"/>
  <c r="I508" i="1"/>
  <c r="I509" i="1"/>
  <c r="K509" i="1" s="1"/>
  <c r="M509" i="1" s="1"/>
  <c r="N509" i="1" s="1"/>
  <c r="F509" i="1" s="1"/>
  <c r="I510" i="1"/>
  <c r="K510" i="1" s="1"/>
  <c r="I511" i="1"/>
  <c r="K511" i="1" s="1"/>
  <c r="M511" i="1" s="1"/>
  <c r="N511" i="1" s="1"/>
  <c r="F511" i="1" s="1"/>
  <c r="I512" i="1"/>
  <c r="I513" i="1"/>
  <c r="K513" i="1" s="1"/>
  <c r="I514" i="1"/>
  <c r="K514" i="1" s="1"/>
  <c r="I515" i="1"/>
  <c r="K515" i="1" s="1"/>
  <c r="M515" i="1" s="1"/>
  <c r="N515" i="1" s="1"/>
  <c r="F515" i="1" s="1"/>
  <c r="I516" i="1"/>
  <c r="I517" i="1"/>
  <c r="K517" i="1" s="1"/>
  <c r="I518" i="1"/>
  <c r="K518" i="1" s="1"/>
  <c r="I519" i="1"/>
  <c r="K519" i="1" s="1"/>
  <c r="M519" i="1" s="1"/>
  <c r="N519" i="1" s="1"/>
  <c r="F519" i="1" s="1"/>
  <c r="I520" i="1"/>
  <c r="I521" i="1"/>
  <c r="K521" i="1" s="1"/>
  <c r="I522" i="1"/>
  <c r="K522" i="1" s="1"/>
  <c r="I523" i="1"/>
  <c r="K523" i="1" s="1"/>
  <c r="M523" i="1" s="1"/>
  <c r="N523" i="1" s="1"/>
  <c r="F523" i="1" s="1"/>
  <c r="I524" i="1"/>
  <c r="I525" i="1"/>
  <c r="K525" i="1" s="1"/>
  <c r="M525" i="1" s="1"/>
  <c r="N525" i="1" s="1"/>
  <c r="F525" i="1" s="1"/>
  <c r="I526" i="1"/>
  <c r="K526" i="1" s="1"/>
  <c r="I527" i="1"/>
  <c r="K527" i="1" s="1"/>
  <c r="M527" i="1" s="1"/>
  <c r="N527" i="1" s="1"/>
  <c r="F527" i="1" s="1"/>
  <c r="I528" i="1"/>
  <c r="I529" i="1"/>
  <c r="K529" i="1" s="1"/>
  <c r="I530" i="1"/>
  <c r="K530" i="1" s="1"/>
  <c r="I531" i="1"/>
  <c r="K531" i="1" s="1"/>
  <c r="M531" i="1" s="1"/>
  <c r="N531" i="1" s="1"/>
  <c r="F531" i="1" s="1"/>
  <c r="I532" i="1"/>
  <c r="I533" i="1"/>
  <c r="K533" i="1" s="1"/>
  <c r="I534" i="1"/>
  <c r="I535" i="1"/>
  <c r="K535" i="1" s="1"/>
  <c r="M535" i="1" s="1"/>
  <c r="N535" i="1" s="1"/>
  <c r="F535" i="1" s="1"/>
  <c r="I536" i="1"/>
  <c r="I537" i="1"/>
  <c r="I538" i="1"/>
  <c r="I539" i="1"/>
  <c r="K539" i="1" s="1"/>
  <c r="M539" i="1" s="1"/>
  <c r="N539" i="1" s="1"/>
  <c r="F539" i="1" s="1"/>
  <c r="I540" i="1"/>
  <c r="I541" i="1"/>
  <c r="K541" i="1" s="1"/>
  <c r="I542" i="1"/>
  <c r="K542" i="1" s="1"/>
  <c r="I543" i="1"/>
  <c r="K543" i="1" s="1"/>
  <c r="M543" i="1" s="1"/>
  <c r="N543" i="1" s="1"/>
  <c r="F543" i="1" s="1"/>
  <c r="I544" i="1"/>
  <c r="I545" i="1"/>
  <c r="I546" i="1"/>
  <c r="K546" i="1" s="1"/>
  <c r="I547" i="1"/>
  <c r="K547" i="1" s="1"/>
  <c r="M547" i="1" s="1"/>
  <c r="N547" i="1" s="1"/>
  <c r="F547" i="1" s="1"/>
  <c r="I548" i="1"/>
  <c r="I549" i="1"/>
  <c r="K549" i="1" s="1"/>
  <c r="I550" i="1"/>
  <c r="K550" i="1" s="1"/>
  <c r="I551" i="1"/>
  <c r="K551" i="1" s="1"/>
  <c r="M551" i="1" s="1"/>
  <c r="N551" i="1" s="1"/>
  <c r="F551" i="1" s="1"/>
  <c r="I552" i="1"/>
  <c r="I553" i="1"/>
  <c r="K553" i="1" s="1"/>
  <c r="I554" i="1"/>
  <c r="K554" i="1" s="1"/>
  <c r="I555" i="1"/>
  <c r="K555" i="1" s="1"/>
  <c r="M555" i="1" s="1"/>
  <c r="N555" i="1" s="1"/>
  <c r="F555" i="1" s="1"/>
  <c r="I556" i="1"/>
  <c r="I557" i="1"/>
  <c r="K557" i="1" s="1"/>
  <c r="I558" i="1"/>
  <c r="K558" i="1" s="1"/>
  <c r="I559" i="1"/>
  <c r="K559" i="1" s="1"/>
  <c r="M559" i="1" s="1"/>
  <c r="N559" i="1" s="1"/>
  <c r="F559" i="1" s="1"/>
  <c r="I560" i="1"/>
  <c r="I561" i="1"/>
  <c r="K561" i="1" s="1"/>
  <c r="M561" i="1" s="1"/>
  <c r="N561" i="1" s="1"/>
  <c r="F561" i="1" s="1"/>
  <c r="I562" i="1"/>
  <c r="K562" i="1" s="1"/>
  <c r="I563" i="1"/>
  <c r="K563" i="1" s="1"/>
  <c r="M563" i="1" s="1"/>
  <c r="N563" i="1" s="1"/>
  <c r="F563" i="1" s="1"/>
  <c r="I564" i="1"/>
  <c r="I565" i="1"/>
  <c r="K565" i="1" s="1"/>
  <c r="I566" i="1"/>
  <c r="I567" i="1"/>
  <c r="K567" i="1" s="1"/>
  <c r="M567" i="1" s="1"/>
  <c r="N567" i="1" s="1"/>
  <c r="F567" i="1" s="1"/>
  <c r="I568" i="1"/>
  <c r="I569" i="1"/>
  <c r="K569" i="1" s="1"/>
  <c r="M569" i="1" s="1"/>
  <c r="N569" i="1" s="1"/>
  <c r="F569" i="1" s="1"/>
  <c r="I570" i="1"/>
  <c r="I571" i="1"/>
  <c r="K571" i="1" s="1"/>
  <c r="M571" i="1" s="1"/>
  <c r="N571" i="1" s="1"/>
  <c r="F571" i="1" s="1"/>
  <c r="I572" i="1"/>
  <c r="I573" i="1"/>
  <c r="K573" i="1" s="1"/>
  <c r="I574" i="1"/>
  <c r="K574" i="1" s="1"/>
  <c r="I575" i="1"/>
  <c r="K575" i="1" s="1"/>
  <c r="M575" i="1" s="1"/>
  <c r="N575" i="1" s="1"/>
  <c r="F575" i="1" s="1"/>
  <c r="I576" i="1"/>
  <c r="I577" i="1"/>
  <c r="K577" i="1" s="1"/>
  <c r="I578" i="1"/>
  <c r="K578" i="1" s="1"/>
  <c r="I579" i="1"/>
  <c r="K579" i="1" s="1"/>
  <c r="M579" i="1" s="1"/>
  <c r="N579" i="1" s="1"/>
  <c r="F579" i="1" s="1"/>
  <c r="I580" i="1"/>
  <c r="I581" i="1"/>
  <c r="K581" i="1" s="1"/>
  <c r="M581" i="1" s="1"/>
  <c r="N581" i="1" s="1"/>
  <c r="F581" i="1" s="1"/>
  <c r="I582" i="1"/>
  <c r="K582" i="1" s="1"/>
  <c r="I583" i="1"/>
  <c r="K583" i="1" s="1"/>
  <c r="M583" i="1" s="1"/>
  <c r="N583" i="1" s="1"/>
  <c r="F583" i="1" s="1"/>
  <c r="I584" i="1"/>
  <c r="I585" i="1"/>
  <c r="K585" i="1" s="1"/>
  <c r="I586" i="1"/>
  <c r="K586" i="1" s="1"/>
  <c r="I587" i="1"/>
  <c r="K587" i="1" s="1"/>
  <c r="M587" i="1" s="1"/>
  <c r="N587" i="1" s="1"/>
  <c r="F587" i="1" s="1"/>
  <c r="I588" i="1"/>
  <c r="I589" i="1"/>
  <c r="K589" i="1" s="1"/>
  <c r="I590" i="1"/>
  <c r="K590" i="1" s="1"/>
  <c r="I591" i="1"/>
  <c r="K591" i="1" s="1"/>
  <c r="M591" i="1" s="1"/>
  <c r="N591" i="1" s="1"/>
  <c r="F591" i="1" s="1"/>
  <c r="I592" i="1"/>
  <c r="I593" i="1"/>
  <c r="K593" i="1" s="1"/>
  <c r="I594" i="1"/>
  <c r="K594" i="1" s="1"/>
  <c r="I595" i="1"/>
  <c r="K595" i="1" s="1"/>
  <c r="M595" i="1" s="1"/>
  <c r="N595" i="1" s="1"/>
  <c r="F595" i="1" s="1"/>
  <c r="I596" i="1"/>
  <c r="I597" i="1"/>
  <c r="I598" i="1"/>
  <c r="I599" i="1"/>
  <c r="K599" i="1" s="1"/>
  <c r="M599" i="1" s="1"/>
  <c r="N599" i="1" s="1"/>
  <c r="F599" i="1" s="1"/>
  <c r="I600" i="1"/>
  <c r="I601" i="1"/>
  <c r="K601" i="1" s="1"/>
  <c r="I602" i="1"/>
  <c r="I603" i="1"/>
  <c r="K603" i="1" s="1"/>
  <c r="M603" i="1" s="1"/>
  <c r="N603" i="1" s="1"/>
  <c r="F603" i="1" s="1"/>
  <c r="I604" i="1"/>
  <c r="I605" i="1"/>
  <c r="K605" i="1" s="1"/>
  <c r="I606" i="1"/>
  <c r="K606" i="1" s="1"/>
  <c r="I607" i="1"/>
  <c r="K607" i="1" s="1"/>
  <c r="M607" i="1" s="1"/>
  <c r="N607" i="1" s="1"/>
  <c r="F607" i="1" s="1"/>
  <c r="I608" i="1"/>
  <c r="I609" i="1"/>
  <c r="K609" i="1" s="1"/>
  <c r="I610" i="1"/>
  <c r="K610" i="1" s="1"/>
  <c r="I611" i="1"/>
  <c r="K611" i="1" s="1"/>
  <c r="M611" i="1" s="1"/>
  <c r="N611" i="1" s="1"/>
  <c r="F611" i="1" s="1"/>
  <c r="I612" i="1"/>
  <c r="I613" i="1"/>
  <c r="K613" i="1" s="1"/>
  <c r="I614" i="1"/>
  <c r="K614" i="1" s="1"/>
  <c r="I615" i="1"/>
  <c r="K615" i="1" s="1"/>
  <c r="M615" i="1" s="1"/>
  <c r="N615" i="1" s="1"/>
  <c r="F615" i="1" s="1"/>
  <c r="I616" i="1"/>
  <c r="I617" i="1"/>
  <c r="I618" i="1"/>
  <c r="K618" i="1" s="1"/>
  <c r="I619" i="1"/>
  <c r="K619" i="1" s="1"/>
  <c r="M619" i="1" s="1"/>
  <c r="N619" i="1" s="1"/>
  <c r="F619" i="1" s="1"/>
  <c r="I620" i="1"/>
  <c r="I621" i="1"/>
  <c r="K621" i="1" s="1"/>
  <c r="I622" i="1"/>
  <c r="K622" i="1" s="1"/>
  <c r="I623" i="1"/>
  <c r="K623" i="1" s="1"/>
  <c r="M623" i="1" s="1"/>
  <c r="N623" i="1" s="1"/>
  <c r="F623" i="1" s="1"/>
  <c r="I624" i="1"/>
  <c r="I625" i="1"/>
  <c r="K625" i="1" s="1"/>
  <c r="I626" i="1"/>
  <c r="K626" i="1" s="1"/>
  <c r="I627" i="1"/>
  <c r="K627" i="1" s="1"/>
  <c r="M627" i="1" s="1"/>
  <c r="N627" i="1" s="1"/>
  <c r="F627" i="1" s="1"/>
  <c r="I628" i="1"/>
  <c r="I629" i="1"/>
  <c r="K629" i="1" s="1"/>
  <c r="I630" i="1"/>
  <c r="I631" i="1"/>
  <c r="K631" i="1" s="1"/>
  <c r="M631" i="1" s="1"/>
  <c r="N631" i="1" s="1"/>
  <c r="F631" i="1" s="1"/>
  <c r="I632" i="1"/>
  <c r="I633" i="1"/>
  <c r="K633" i="1" s="1"/>
  <c r="M633" i="1" s="1"/>
  <c r="N633" i="1" s="1"/>
  <c r="F633" i="1" s="1"/>
  <c r="I634" i="1"/>
  <c r="I635" i="1"/>
  <c r="K635" i="1" s="1"/>
  <c r="M635" i="1" s="1"/>
  <c r="N635" i="1" s="1"/>
  <c r="F635" i="1" s="1"/>
  <c r="I636" i="1"/>
  <c r="I637" i="1"/>
  <c r="I638" i="1"/>
  <c r="K638" i="1" s="1"/>
  <c r="I639" i="1"/>
  <c r="K639" i="1" s="1"/>
  <c r="M639" i="1" s="1"/>
  <c r="N639" i="1" s="1"/>
  <c r="F639" i="1" s="1"/>
  <c r="I640" i="1"/>
  <c r="I641" i="1"/>
  <c r="K641" i="1" s="1"/>
  <c r="I642" i="1"/>
  <c r="K642" i="1" s="1"/>
  <c r="I643" i="1"/>
  <c r="K643" i="1" s="1"/>
  <c r="M643" i="1" s="1"/>
  <c r="N643" i="1" s="1"/>
  <c r="F643" i="1" s="1"/>
  <c r="I644" i="1"/>
  <c r="I645" i="1"/>
  <c r="K645" i="1" s="1"/>
  <c r="I646" i="1"/>
  <c r="K646" i="1" s="1"/>
  <c r="I647" i="1"/>
  <c r="K647" i="1" s="1"/>
  <c r="M647" i="1" s="1"/>
  <c r="N647" i="1" s="1"/>
  <c r="F647" i="1" s="1"/>
  <c r="I648" i="1"/>
  <c r="I649" i="1"/>
  <c r="K649" i="1" s="1"/>
  <c r="I650" i="1"/>
  <c r="K650" i="1" s="1"/>
  <c r="I651" i="1"/>
  <c r="K651" i="1" s="1"/>
  <c r="M651" i="1" s="1"/>
  <c r="N651" i="1" s="1"/>
  <c r="F651" i="1" s="1"/>
  <c r="I652" i="1"/>
  <c r="I653" i="1"/>
  <c r="K653" i="1" s="1"/>
  <c r="M653" i="1" s="1"/>
  <c r="N653" i="1" s="1"/>
  <c r="F653" i="1" s="1"/>
  <c r="I654" i="1"/>
  <c r="K654" i="1" s="1"/>
  <c r="I655" i="1"/>
  <c r="K655" i="1" s="1"/>
  <c r="M655" i="1" s="1"/>
  <c r="N655" i="1" s="1"/>
  <c r="F655" i="1" s="1"/>
  <c r="I656" i="1"/>
  <c r="I657" i="1"/>
  <c r="K657" i="1" s="1"/>
  <c r="I658" i="1"/>
  <c r="K658" i="1" s="1"/>
  <c r="I659" i="1"/>
  <c r="K659" i="1" s="1"/>
  <c r="M659" i="1" s="1"/>
  <c r="N659" i="1" s="1"/>
  <c r="F659" i="1" s="1"/>
  <c r="I660" i="1"/>
  <c r="I661" i="1"/>
  <c r="K661" i="1" s="1"/>
  <c r="I662" i="1"/>
  <c r="I663" i="1"/>
  <c r="K663" i="1" s="1"/>
  <c r="M663" i="1" s="1"/>
  <c r="N663" i="1" s="1"/>
  <c r="F663" i="1" s="1"/>
  <c r="I664" i="1"/>
  <c r="I665" i="1"/>
  <c r="K665" i="1" s="1"/>
  <c r="M665" i="1" s="1"/>
  <c r="N665" i="1" s="1"/>
  <c r="F665" i="1" s="1"/>
  <c r="I666" i="1"/>
  <c r="I667" i="1"/>
  <c r="K667" i="1" s="1"/>
  <c r="M667" i="1" s="1"/>
  <c r="N667" i="1" s="1"/>
  <c r="F667" i="1" s="1"/>
  <c r="I668" i="1"/>
  <c r="I669" i="1"/>
  <c r="K669" i="1" s="1"/>
  <c r="I670" i="1"/>
  <c r="K670" i="1" s="1"/>
  <c r="I671" i="1"/>
  <c r="K671" i="1" s="1"/>
  <c r="M671" i="1" s="1"/>
  <c r="N671" i="1" s="1"/>
  <c r="F671" i="1" s="1"/>
  <c r="I672" i="1"/>
  <c r="I673" i="1"/>
  <c r="K673" i="1" s="1"/>
  <c r="M673" i="1" s="1"/>
  <c r="N673" i="1" s="1"/>
  <c r="F673" i="1" s="1"/>
  <c r="I674" i="1"/>
  <c r="K674" i="1" s="1"/>
  <c r="I675" i="1"/>
  <c r="K675" i="1" s="1"/>
  <c r="M675" i="1" s="1"/>
  <c r="N675" i="1" s="1"/>
  <c r="F675" i="1" s="1"/>
  <c r="I676" i="1"/>
  <c r="I677" i="1"/>
  <c r="K677" i="1" s="1"/>
  <c r="I678" i="1"/>
  <c r="K678" i="1" s="1"/>
  <c r="I679" i="1"/>
  <c r="K679" i="1" s="1"/>
  <c r="M679" i="1" s="1"/>
  <c r="N679" i="1" s="1"/>
  <c r="F679" i="1" s="1"/>
  <c r="I680" i="1"/>
  <c r="I681" i="1"/>
  <c r="K681" i="1" s="1"/>
  <c r="I682" i="1"/>
  <c r="K682" i="1" s="1"/>
  <c r="I683" i="1"/>
  <c r="K683" i="1" s="1"/>
  <c r="M683" i="1" s="1"/>
  <c r="N683" i="1" s="1"/>
  <c r="F683" i="1" s="1"/>
  <c r="I684" i="1"/>
  <c r="I685" i="1"/>
  <c r="K685" i="1" s="1"/>
  <c r="I686" i="1"/>
  <c r="K686" i="1" s="1"/>
  <c r="I687" i="1"/>
  <c r="K687" i="1" s="1"/>
  <c r="M687" i="1" s="1"/>
  <c r="N687" i="1" s="1"/>
  <c r="F687" i="1" s="1"/>
  <c r="I688" i="1"/>
  <c r="I689" i="1"/>
  <c r="K689" i="1" s="1"/>
  <c r="M689" i="1" s="1"/>
  <c r="N689" i="1" s="1"/>
  <c r="F689" i="1" s="1"/>
  <c r="I690" i="1"/>
  <c r="K690" i="1" s="1"/>
  <c r="I691" i="1"/>
  <c r="K691" i="1" s="1"/>
  <c r="M691" i="1" s="1"/>
  <c r="N691" i="1" s="1"/>
  <c r="F691" i="1" s="1"/>
  <c r="I692" i="1"/>
  <c r="I693" i="1"/>
  <c r="K693" i="1" s="1"/>
  <c r="I694" i="1"/>
  <c r="I695" i="1"/>
  <c r="K695" i="1" s="1"/>
  <c r="M695" i="1" s="1"/>
  <c r="N695" i="1" s="1"/>
  <c r="F695" i="1" s="1"/>
  <c r="I696" i="1"/>
  <c r="I697" i="1"/>
  <c r="K697" i="1" s="1"/>
  <c r="M697" i="1" s="1"/>
  <c r="N697" i="1" s="1"/>
  <c r="F697" i="1" s="1"/>
  <c r="I698" i="1"/>
  <c r="I699" i="1"/>
  <c r="K699" i="1" s="1"/>
  <c r="M699" i="1" s="1"/>
  <c r="N699" i="1" s="1"/>
  <c r="F699" i="1" s="1"/>
  <c r="I700" i="1"/>
  <c r="I701" i="1"/>
  <c r="K701" i="1" s="1"/>
  <c r="I702" i="1"/>
  <c r="K702" i="1" s="1"/>
  <c r="I703" i="1"/>
  <c r="K703" i="1" s="1"/>
  <c r="M703" i="1" s="1"/>
  <c r="N703" i="1" s="1"/>
  <c r="F703" i="1" s="1"/>
  <c r="I704" i="1"/>
  <c r="I705" i="1"/>
  <c r="K705" i="1" s="1"/>
  <c r="I706" i="1"/>
  <c r="K706" i="1" s="1"/>
  <c r="I707" i="1"/>
  <c r="K707" i="1" s="1"/>
  <c r="M707" i="1" s="1"/>
  <c r="N707" i="1" s="1"/>
  <c r="F707" i="1" s="1"/>
  <c r="I708" i="1"/>
  <c r="I709" i="1"/>
  <c r="K709" i="1" s="1"/>
  <c r="M709" i="1" s="1"/>
  <c r="N709" i="1" s="1"/>
  <c r="F709" i="1" s="1"/>
  <c r="I710" i="1"/>
  <c r="K710" i="1" s="1"/>
  <c r="I711" i="1"/>
  <c r="K711" i="1" s="1"/>
  <c r="M711" i="1" s="1"/>
  <c r="N711" i="1" s="1"/>
  <c r="F711" i="1" s="1"/>
  <c r="I712" i="1"/>
  <c r="I713" i="1"/>
  <c r="K713" i="1" s="1"/>
  <c r="I714" i="1"/>
  <c r="K714" i="1" s="1"/>
  <c r="I715" i="1"/>
  <c r="K715" i="1" s="1"/>
  <c r="M715" i="1" s="1"/>
  <c r="N715" i="1" s="1"/>
  <c r="F715" i="1" s="1"/>
  <c r="I716" i="1"/>
  <c r="I717" i="1"/>
  <c r="K717" i="1" s="1"/>
  <c r="I718" i="1"/>
  <c r="K718" i="1" s="1"/>
  <c r="I719" i="1"/>
  <c r="K719" i="1" s="1"/>
  <c r="M719" i="1" s="1"/>
  <c r="N719" i="1" s="1"/>
  <c r="F719" i="1" s="1"/>
  <c r="I720" i="1"/>
  <c r="I721" i="1"/>
  <c r="K721" i="1" s="1"/>
  <c r="I722" i="1"/>
  <c r="K722" i="1" s="1"/>
  <c r="I723" i="1"/>
  <c r="K723" i="1" s="1"/>
  <c r="M723" i="1" s="1"/>
  <c r="N723" i="1" s="1"/>
  <c r="F723" i="1" s="1"/>
  <c r="I724" i="1"/>
  <c r="I725" i="1"/>
  <c r="K725" i="1" s="1"/>
  <c r="M725" i="1" s="1"/>
  <c r="N725" i="1" s="1"/>
  <c r="F725" i="1" s="1"/>
  <c r="I726" i="1"/>
  <c r="I727" i="1"/>
  <c r="K727" i="1" s="1"/>
  <c r="M727" i="1" s="1"/>
  <c r="N727" i="1" s="1"/>
  <c r="F727" i="1" s="1"/>
  <c r="I728" i="1"/>
  <c r="I729" i="1"/>
  <c r="K729" i="1" s="1"/>
  <c r="I730" i="1"/>
  <c r="I731" i="1"/>
  <c r="K731" i="1" s="1"/>
  <c r="M731" i="1" s="1"/>
  <c r="N731" i="1" s="1"/>
  <c r="F731" i="1" s="1"/>
  <c r="I732" i="1"/>
  <c r="I733" i="1"/>
  <c r="K733" i="1" s="1"/>
  <c r="I734" i="1"/>
  <c r="K734" i="1" s="1"/>
  <c r="I735" i="1"/>
  <c r="K735" i="1" s="1"/>
  <c r="M735" i="1" s="1"/>
  <c r="N735" i="1" s="1"/>
  <c r="F735" i="1" s="1"/>
  <c r="I736" i="1"/>
  <c r="I737" i="1"/>
  <c r="K737" i="1" s="1"/>
  <c r="I738" i="1"/>
  <c r="K738" i="1" s="1"/>
  <c r="I739" i="1"/>
  <c r="K739" i="1" s="1"/>
  <c r="M739" i="1" s="1"/>
  <c r="N739" i="1" s="1"/>
  <c r="F739" i="1" s="1"/>
  <c r="I740" i="1"/>
  <c r="I741" i="1"/>
  <c r="K741" i="1" s="1"/>
  <c r="I742" i="1"/>
  <c r="K742" i="1" s="1"/>
  <c r="I743" i="1"/>
  <c r="K743" i="1" s="1"/>
  <c r="M743" i="1" s="1"/>
  <c r="N743" i="1" s="1"/>
  <c r="F743" i="1" s="1"/>
  <c r="I744" i="1"/>
  <c r="I745" i="1"/>
  <c r="K745" i="1" s="1"/>
  <c r="M745" i="1" s="1"/>
  <c r="N745" i="1" s="1"/>
  <c r="F745" i="1" s="1"/>
  <c r="I746" i="1"/>
  <c r="K746" i="1" s="1"/>
  <c r="I747" i="1"/>
  <c r="K747" i="1" s="1"/>
  <c r="M747" i="1" s="1"/>
  <c r="N747" i="1" s="1"/>
  <c r="F747" i="1" s="1"/>
  <c r="I748" i="1"/>
  <c r="I749" i="1"/>
  <c r="K749" i="1" s="1"/>
  <c r="I750" i="1"/>
  <c r="K750" i="1" s="1"/>
  <c r="I751" i="1"/>
  <c r="K751" i="1" s="1"/>
  <c r="M751" i="1" s="1"/>
  <c r="N751" i="1" s="1"/>
  <c r="F751" i="1" s="1"/>
  <c r="I752" i="1"/>
  <c r="I753" i="1"/>
  <c r="K753" i="1" s="1"/>
  <c r="I754" i="1"/>
  <c r="K754" i="1" s="1"/>
  <c r="I755" i="1"/>
  <c r="K755" i="1" s="1"/>
  <c r="M755" i="1" s="1"/>
  <c r="N755" i="1" s="1"/>
  <c r="F755" i="1" s="1"/>
  <c r="I756" i="1"/>
  <c r="I757" i="1"/>
  <c r="K757" i="1" s="1"/>
  <c r="I758" i="1"/>
  <c r="I759" i="1"/>
  <c r="K759" i="1" s="1"/>
  <c r="M759" i="1" s="1"/>
  <c r="N759" i="1" s="1"/>
  <c r="F759" i="1" s="1"/>
  <c r="I760" i="1"/>
  <c r="I761" i="1"/>
  <c r="K761" i="1" s="1"/>
  <c r="M761" i="1" s="1"/>
  <c r="N761" i="1" s="1"/>
  <c r="F761" i="1" s="1"/>
  <c r="I762" i="1"/>
  <c r="I763" i="1"/>
  <c r="K763" i="1" s="1"/>
  <c r="M763" i="1" s="1"/>
  <c r="N763" i="1" s="1"/>
  <c r="F763" i="1" s="1"/>
  <c r="I764" i="1"/>
  <c r="I765" i="1"/>
  <c r="K765" i="1" s="1"/>
  <c r="M765" i="1" s="1"/>
  <c r="N765" i="1" s="1"/>
  <c r="F765" i="1" s="1"/>
  <c r="I766" i="1"/>
  <c r="K766" i="1" s="1"/>
  <c r="I767" i="1"/>
  <c r="K767" i="1" s="1"/>
  <c r="M767" i="1" s="1"/>
  <c r="N767" i="1" s="1"/>
  <c r="F767" i="1" s="1"/>
  <c r="I768" i="1"/>
  <c r="I769" i="1"/>
  <c r="K769" i="1" s="1"/>
  <c r="I770" i="1"/>
  <c r="K770" i="1" s="1"/>
  <c r="I771" i="1"/>
  <c r="K771" i="1" s="1"/>
  <c r="M771" i="1" s="1"/>
  <c r="N771" i="1" s="1"/>
  <c r="F771" i="1" s="1"/>
  <c r="I772" i="1"/>
  <c r="I773" i="1"/>
  <c r="K773" i="1" s="1"/>
  <c r="I774" i="1"/>
  <c r="K774" i="1" s="1"/>
  <c r="I775" i="1"/>
  <c r="K775" i="1" s="1"/>
  <c r="M775" i="1" s="1"/>
  <c r="N775" i="1" s="1"/>
  <c r="F775" i="1" s="1"/>
  <c r="I776" i="1"/>
  <c r="I777" i="1"/>
  <c r="K777" i="1" s="1"/>
  <c r="I778" i="1"/>
  <c r="K778" i="1" s="1"/>
  <c r="I779" i="1"/>
  <c r="K779" i="1" s="1"/>
  <c r="M779" i="1" s="1"/>
  <c r="N779" i="1" s="1"/>
  <c r="F779" i="1" s="1"/>
  <c r="I780" i="1"/>
  <c r="I781" i="1"/>
  <c r="I782" i="1"/>
  <c r="K782" i="1" s="1"/>
  <c r="I783" i="1"/>
  <c r="K783" i="1" s="1"/>
  <c r="M783" i="1" s="1"/>
  <c r="N783" i="1" s="1"/>
  <c r="F783" i="1" s="1"/>
  <c r="I784" i="1"/>
  <c r="I785" i="1"/>
  <c r="K785" i="1" s="1"/>
  <c r="I786" i="1"/>
  <c r="K786" i="1" s="1"/>
  <c r="I787" i="1"/>
  <c r="K787" i="1" s="1"/>
  <c r="M787" i="1" s="1"/>
  <c r="N787" i="1" s="1"/>
  <c r="F787" i="1" s="1"/>
  <c r="I788" i="1"/>
  <c r="I789" i="1"/>
  <c r="K789" i="1" s="1"/>
  <c r="I790" i="1"/>
  <c r="I791" i="1"/>
  <c r="K791" i="1" s="1"/>
  <c r="M791" i="1" s="1"/>
  <c r="N791" i="1" s="1"/>
  <c r="F791" i="1" s="1"/>
  <c r="I792" i="1"/>
  <c r="I793" i="1"/>
  <c r="K793" i="1" s="1"/>
  <c r="I794" i="1"/>
  <c r="I795" i="1"/>
  <c r="K795" i="1" s="1"/>
  <c r="M795" i="1" s="1"/>
  <c r="N795" i="1" s="1"/>
  <c r="F795" i="1" s="1"/>
  <c r="I796" i="1"/>
  <c r="I797" i="1"/>
  <c r="K797" i="1" s="1"/>
  <c r="I798" i="1"/>
  <c r="K798" i="1" s="1"/>
  <c r="I799" i="1"/>
  <c r="K799" i="1" s="1"/>
  <c r="M799" i="1" s="1"/>
  <c r="N799" i="1" s="1"/>
  <c r="F799" i="1" s="1"/>
  <c r="I800" i="1"/>
  <c r="I801" i="1"/>
  <c r="K801" i="1" s="1"/>
  <c r="I802" i="1"/>
  <c r="K802" i="1" s="1"/>
  <c r="I803" i="1"/>
  <c r="K803" i="1" s="1"/>
  <c r="M803" i="1" s="1"/>
  <c r="N803" i="1" s="1"/>
  <c r="F803" i="1" s="1"/>
  <c r="I804" i="1"/>
  <c r="I805" i="1"/>
  <c r="K805" i="1" s="1"/>
  <c r="I806" i="1"/>
  <c r="K806" i="1" s="1"/>
  <c r="I807" i="1"/>
  <c r="K807" i="1" s="1"/>
  <c r="M807" i="1" s="1"/>
  <c r="N807" i="1" s="1"/>
  <c r="F807" i="1" s="1"/>
  <c r="I808" i="1"/>
  <c r="I809" i="1"/>
  <c r="K809" i="1" s="1"/>
  <c r="I810" i="1"/>
  <c r="K810" i="1" s="1"/>
  <c r="I811" i="1"/>
  <c r="K811" i="1" s="1"/>
  <c r="M811" i="1" s="1"/>
  <c r="N811" i="1" s="1"/>
  <c r="F811" i="1" s="1"/>
  <c r="I812" i="1"/>
  <c r="I813" i="1"/>
  <c r="K813" i="1" s="1"/>
  <c r="I814" i="1"/>
  <c r="K814" i="1" s="1"/>
  <c r="I815" i="1"/>
  <c r="K815" i="1" s="1"/>
  <c r="M815" i="1" s="1"/>
  <c r="N815" i="1" s="1"/>
  <c r="F815" i="1" s="1"/>
  <c r="I816" i="1"/>
  <c r="I817" i="1"/>
  <c r="I818" i="1"/>
  <c r="K818" i="1" s="1"/>
  <c r="I819" i="1"/>
  <c r="K819" i="1" s="1"/>
  <c r="M819" i="1" s="1"/>
  <c r="N819" i="1" s="1"/>
  <c r="F819" i="1" s="1"/>
  <c r="I820" i="1"/>
  <c r="I821" i="1"/>
  <c r="K821" i="1" s="1"/>
  <c r="I822" i="1"/>
  <c r="I823" i="1"/>
  <c r="K823" i="1" s="1"/>
  <c r="M823" i="1" s="1"/>
  <c r="N823" i="1" s="1"/>
  <c r="F823" i="1" s="1"/>
  <c r="I824" i="1"/>
  <c r="I825" i="1"/>
  <c r="I826" i="1"/>
  <c r="I827" i="1"/>
  <c r="K827" i="1" s="1"/>
  <c r="M827" i="1" s="1"/>
  <c r="N827" i="1" s="1"/>
  <c r="F827" i="1" s="1"/>
  <c r="I828" i="1"/>
  <c r="I829" i="1"/>
  <c r="K829" i="1" s="1"/>
  <c r="I830" i="1"/>
  <c r="K830" i="1" s="1"/>
  <c r="I831" i="1"/>
  <c r="K831" i="1" s="1"/>
  <c r="M831" i="1" s="1"/>
  <c r="N831" i="1" s="1"/>
  <c r="F831" i="1" s="1"/>
  <c r="I832" i="1"/>
  <c r="I833" i="1"/>
  <c r="K833" i="1" s="1"/>
  <c r="I834" i="1"/>
  <c r="K834" i="1" s="1"/>
  <c r="I835" i="1"/>
  <c r="K835" i="1" s="1"/>
  <c r="M835" i="1" s="1"/>
  <c r="N835" i="1" s="1"/>
  <c r="F835" i="1" s="1"/>
  <c r="I836" i="1"/>
  <c r="I837" i="1"/>
  <c r="K837" i="1" s="1"/>
  <c r="I838" i="1"/>
  <c r="K838" i="1" s="1"/>
  <c r="I839" i="1"/>
  <c r="K839" i="1" s="1"/>
  <c r="M839" i="1" s="1"/>
  <c r="N839" i="1" s="1"/>
  <c r="F839" i="1" s="1"/>
  <c r="I840" i="1"/>
  <c r="I841" i="1"/>
  <c r="K841" i="1" s="1"/>
  <c r="I842" i="1"/>
  <c r="K842" i="1" s="1"/>
  <c r="I843" i="1"/>
  <c r="K843" i="1" s="1"/>
  <c r="M843" i="1" s="1"/>
  <c r="N843" i="1" s="1"/>
  <c r="F843" i="1" s="1"/>
  <c r="I844" i="1"/>
  <c r="I845" i="1"/>
  <c r="K845" i="1" s="1"/>
  <c r="I846" i="1"/>
  <c r="K846" i="1" s="1"/>
  <c r="I847" i="1"/>
  <c r="K847" i="1" s="1"/>
  <c r="M847" i="1" s="1"/>
  <c r="N847" i="1" s="1"/>
  <c r="F847" i="1" s="1"/>
  <c r="I848" i="1"/>
  <c r="I849" i="1"/>
  <c r="K849" i="1" s="1"/>
  <c r="I850" i="1"/>
  <c r="K850" i="1" s="1"/>
  <c r="I851" i="1"/>
  <c r="K851" i="1" s="1"/>
  <c r="M851" i="1" s="1"/>
  <c r="N851" i="1" s="1"/>
  <c r="F851" i="1" s="1"/>
  <c r="I852" i="1"/>
  <c r="I853" i="1"/>
  <c r="K853" i="1" s="1"/>
  <c r="M853" i="1" s="1"/>
  <c r="N853" i="1" s="1"/>
  <c r="F853" i="1" s="1"/>
  <c r="I854" i="1"/>
  <c r="I855" i="1"/>
  <c r="K855" i="1" s="1"/>
  <c r="M855" i="1" s="1"/>
  <c r="N855" i="1" s="1"/>
  <c r="F855" i="1" s="1"/>
  <c r="I856" i="1"/>
  <c r="I857" i="1"/>
  <c r="K857" i="1" s="1"/>
  <c r="I858" i="1"/>
  <c r="I859" i="1"/>
  <c r="K859" i="1" s="1"/>
  <c r="M859" i="1" s="1"/>
  <c r="N859" i="1" s="1"/>
  <c r="F859" i="1" s="1"/>
  <c r="I860" i="1"/>
  <c r="I861" i="1"/>
  <c r="K861" i="1" s="1"/>
  <c r="I862" i="1"/>
  <c r="K862" i="1" s="1"/>
  <c r="I863" i="1"/>
  <c r="K863" i="1" s="1"/>
  <c r="M863" i="1" s="1"/>
  <c r="N863" i="1" s="1"/>
  <c r="F863" i="1" s="1"/>
  <c r="I864" i="1"/>
  <c r="I865" i="1"/>
  <c r="K865" i="1" s="1"/>
  <c r="I866" i="1"/>
  <c r="K866" i="1" s="1"/>
  <c r="I867" i="1"/>
  <c r="K867" i="1" s="1"/>
  <c r="M867" i="1" s="1"/>
  <c r="N867" i="1" s="1"/>
  <c r="F867" i="1" s="1"/>
  <c r="I868" i="1"/>
  <c r="I869" i="1"/>
  <c r="K869" i="1" s="1"/>
  <c r="I870" i="1"/>
  <c r="K870" i="1" s="1"/>
  <c r="I871" i="1"/>
  <c r="K871" i="1" s="1"/>
  <c r="M871" i="1" s="1"/>
  <c r="N871" i="1" s="1"/>
  <c r="F871" i="1" s="1"/>
  <c r="I872" i="1"/>
  <c r="I873" i="1"/>
  <c r="K873" i="1" s="1"/>
  <c r="M873" i="1" s="1"/>
  <c r="N873" i="1" s="1"/>
  <c r="F873" i="1" s="1"/>
  <c r="I874" i="1"/>
  <c r="K874" i="1" s="1"/>
  <c r="I875" i="1"/>
  <c r="K875" i="1" s="1"/>
  <c r="M875" i="1" s="1"/>
  <c r="N875" i="1" s="1"/>
  <c r="F875" i="1" s="1"/>
  <c r="I876" i="1"/>
  <c r="I877" i="1"/>
  <c r="K877" i="1" s="1"/>
  <c r="I878" i="1"/>
  <c r="K878" i="1" s="1"/>
  <c r="I879" i="1"/>
  <c r="K879" i="1" s="1"/>
  <c r="M879" i="1" s="1"/>
  <c r="N879" i="1" s="1"/>
  <c r="F879" i="1" s="1"/>
  <c r="I880" i="1"/>
  <c r="I881" i="1"/>
  <c r="K881" i="1" s="1"/>
  <c r="I882" i="1"/>
  <c r="K882" i="1" s="1"/>
  <c r="I883" i="1"/>
  <c r="K883" i="1" s="1"/>
  <c r="M883" i="1" s="1"/>
  <c r="N883" i="1" s="1"/>
  <c r="F883" i="1" s="1"/>
  <c r="I884" i="1"/>
  <c r="I885" i="1"/>
  <c r="K885" i="1" s="1"/>
  <c r="I886" i="1"/>
  <c r="I887" i="1"/>
  <c r="K887" i="1" s="1"/>
  <c r="M887" i="1" s="1"/>
  <c r="N887" i="1" s="1"/>
  <c r="F887" i="1" s="1"/>
  <c r="I888" i="1"/>
  <c r="I889" i="1"/>
  <c r="K889" i="1" s="1"/>
  <c r="M889" i="1" s="1"/>
  <c r="N889" i="1" s="1"/>
  <c r="F889" i="1" s="1"/>
  <c r="I890" i="1"/>
  <c r="I891" i="1"/>
  <c r="K891" i="1" s="1"/>
  <c r="M891" i="1" s="1"/>
  <c r="N891" i="1" s="1"/>
  <c r="F891" i="1" s="1"/>
  <c r="I892" i="1"/>
  <c r="I893" i="1"/>
  <c r="K893" i="1" s="1"/>
  <c r="M893" i="1" s="1"/>
  <c r="N893" i="1" s="1"/>
  <c r="F893" i="1" s="1"/>
  <c r="I894" i="1"/>
  <c r="K894" i="1" s="1"/>
  <c r="I895" i="1"/>
  <c r="K895" i="1" s="1"/>
  <c r="M895" i="1" s="1"/>
  <c r="N895" i="1" s="1"/>
  <c r="F895" i="1" s="1"/>
  <c r="I896" i="1"/>
  <c r="I897" i="1"/>
  <c r="K897" i="1" s="1"/>
  <c r="I898" i="1"/>
  <c r="K898" i="1" s="1"/>
  <c r="I899" i="1"/>
  <c r="K899" i="1" s="1"/>
  <c r="M899" i="1" s="1"/>
  <c r="N899" i="1" s="1"/>
  <c r="F899" i="1" s="1"/>
  <c r="I900" i="1"/>
  <c r="I901" i="1"/>
  <c r="K901" i="1" s="1"/>
  <c r="I902" i="1"/>
  <c r="K902" i="1" s="1"/>
  <c r="I903" i="1"/>
  <c r="K903" i="1" s="1"/>
  <c r="M903" i="1" s="1"/>
  <c r="N903" i="1" s="1"/>
  <c r="F903" i="1" s="1"/>
  <c r="I904" i="1"/>
  <c r="I905" i="1"/>
  <c r="K905" i="1" s="1"/>
  <c r="I906" i="1"/>
  <c r="K906" i="1" s="1"/>
  <c r="I907" i="1"/>
  <c r="K907" i="1" s="1"/>
  <c r="M907" i="1" s="1"/>
  <c r="N907" i="1" s="1"/>
  <c r="F907" i="1" s="1"/>
  <c r="I908" i="1"/>
  <c r="I909" i="1"/>
  <c r="K909" i="1" s="1"/>
  <c r="I910" i="1"/>
  <c r="K910" i="1" s="1"/>
  <c r="I911" i="1"/>
  <c r="K911" i="1" s="1"/>
  <c r="M911" i="1" s="1"/>
  <c r="N911" i="1" s="1"/>
  <c r="F911" i="1" s="1"/>
  <c r="I912" i="1"/>
  <c r="I913" i="1"/>
  <c r="K913" i="1" s="1"/>
  <c r="I914" i="1"/>
  <c r="K914" i="1" s="1"/>
  <c r="I915" i="1"/>
  <c r="K915" i="1" s="1"/>
  <c r="M915" i="1" s="1"/>
  <c r="N915" i="1" s="1"/>
  <c r="F915" i="1" s="1"/>
  <c r="I916" i="1"/>
  <c r="I917" i="1"/>
  <c r="K917" i="1" s="1"/>
  <c r="I918" i="1"/>
  <c r="I919" i="1"/>
  <c r="K919" i="1" s="1"/>
  <c r="M919" i="1" s="1"/>
  <c r="N919" i="1" s="1"/>
  <c r="F919" i="1" s="1"/>
  <c r="I920" i="1"/>
  <c r="I921" i="1"/>
  <c r="K921" i="1" s="1"/>
  <c r="M921" i="1" s="1"/>
  <c r="N921" i="1" s="1"/>
  <c r="F921" i="1" s="1"/>
  <c r="I922" i="1"/>
  <c r="I923" i="1"/>
  <c r="K923" i="1" s="1"/>
  <c r="M923" i="1" s="1"/>
  <c r="N923" i="1" s="1"/>
  <c r="F923" i="1" s="1"/>
  <c r="I924" i="1"/>
  <c r="I925" i="1"/>
  <c r="K925" i="1" s="1"/>
  <c r="I926" i="1"/>
  <c r="K926" i="1" s="1"/>
  <c r="I927" i="1"/>
  <c r="K927" i="1" s="1"/>
  <c r="M927" i="1" s="1"/>
  <c r="N927" i="1" s="1"/>
  <c r="F927" i="1" s="1"/>
  <c r="I928" i="1"/>
  <c r="I929" i="1"/>
  <c r="K929" i="1" s="1"/>
  <c r="M929" i="1" s="1"/>
  <c r="N929" i="1" s="1"/>
  <c r="F929" i="1" s="1"/>
  <c r="I930" i="1"/>
  <c r="K930" i="1" s="1"/>
  <c r="I931" i="1"/>
  <c r="K931" i="1" s="1"/>
  <c r="M931" i="1" s="1"/>
  <c r="N931" i="1" s="1"/>
  <c r="F931" i="1" s="1"/>
  <c r="I932" i="1"/>
  <c r="I933" i="1"/>
  <c r="K933" i="1" s="1"/>
  <c r="I934" i="1"/>
  <c r="K934" i="1" s="1"/>
  <c r="I935" i="1"/>
  <c r="K935" i="1" s="1"/>
  <c r="M935" i="1" s="1"/>
  <c r="N935" i="1" s="1"/>
  <c r="F935" i="1" s="1"/>
  <c r="I936" i="1"/>
  <c r="I937" i="1"/>
  <c r="K937" i="1" s="1"/>
  <c r="I938" i="1"/>
  <c r="K938" i="1" s="1"/>
  <c r="I939" i="1"/>
  <c r="K939" i="1" s="1"/>
  <c r="M939" i="1" s="1"/>
  <c r="N939" i="1" s="1"/>
  <c r="F939" i="1" s="1"/>
  <c r="I940" i="1"/>
  <c r="I941" i="1"/>
  <c r="K941" i="1" s="1"/>
  <c r="I942" i="1"/>
  <c r="K942" i="1" s="1"/>
  <c r="I943" i="1"/>
  <c r="K943" i="1" s="1"/>
  <c r="M943" i="1" s="1"/>
  <c r="N943" i="1" s="1"/>
  <c r="F943" i="1" s="1"/>
  <c r="I944" i="1"/>
  <c r="I945" i="1"/>
  <c r="K945" i="1" s="1"/>
  <c r="I946" i="1"/>
  <c r="K946" i="1" s="1"/>
  <c r="I947" i="1"/>
  <c r="K947" i="1" s="1"/>
  <c r="M947" i="1" s="1"/>
  <c r="N947" i="1" s="1"/>
  <c r="F947" i="1" s="1"/>
  <c r="I948" i="1"/>
  <c r="I949" i="1"/>
  <c r="K949" i="1" s="1"/>
  <c r="I950" i="1"/>
  <c r="I951" i="1"/>
  <c r="K951" i="1" s="1"/>
  <c r="M951" i="1" s="1"/>
  <c r="N951" i="1" s="1"/>
  <c r="F951" i="1" s="1"/>
  <c r="I952" i="1"/>
  <c r="I953" i="1"/>
  <c r="K953" i="1" s="1"/>
  <c r="M953" i="1" s="1"/>
  <c r="N953" i="1" s="1"/>
  <c r="F953" i="1" s="1"/>
  <c r="I954" i="1"/>
  <c r="I955" i="1"/>
  <c r="K955" i="1" s="1"/>
  <c r="M955" i="1" s="1"/>
  <c r="N955" i="1" s="1"/>
  <c r="F955" i="1" s="1"/>
  <c r="I956" i="1"/>
  <c r="I957" i="1"/>
  <c r="K957" i="1" s="1"/>
  <c r="I958" i="1"/>
  <c r="K958" i="1" s="1"/>
  <c r="I959" i="1"/>
  <c r="K959" i="1" s="1"/>
  <c r="M959" i="1" s="1"/>
  <c r="N959" i="1" s="1"/>
  <c r="F959" i="1" s="1"/>
  <c r="I960" i="1"/>
  <c r="I961" i="1"/>
  <c r="K961" i="1" s="1"/>
  <c r="I962" i="1"/>
  <c r="K962" i="1" s="1"/>
  <c r="I963" i="1"/>
  <c r="K963" i="1" s="1"/>
  <c r="M963" i="1" s="1"/>
  <c r="N963" i="1" s="1"/>
  <c r="F963" i="1" s="1"/>
  <c r="I964" i="1"/>
  <c r="I965" i="1"/>
  <c r="K965" i="1" s="1"/>
  <c r="M965" i="1" s="1"/>
  <c r="N965" i="1" s="1"/>
  <c r="F965" i="1" s="1"/>
  <c r="I966" i="1"/>
  <c r="K966" i="1" s="1"/>
  <c r="I967" i="1"/>
  <c r="K967" i="1" s="1"/>
  <c r="M967" i="1" s="1"/>
  <c r="N967" i="1" s="1"/>
  <c r="F967" i="1" s="1"/>
  <c r="I968" i="1"/>
  <c r="I969" i="1"/>
  <c r="K969" i="1" s="1"/>
  <c r="I970" i="1"/>
  <c r="K970" i="1" s="1"/>
  <c r="I971" i="1"/>
  <c r="K971" i="1" s="1"/>
  <c r="M971" i="1" s="1"/>
  <c r="N971" i="1" s="1"/>
  <c r="F971" i="1" s="1"/>
  <c r="I972" i="1"/>
  <c r="I973" i="1"/>
  <c r="K973" i="1" s="1"/>
  <c r="I974" i="1"/>
  <c r="K974" i="1" s="1"/>
  <c r="I975" i="1"/>
  <c r="K975" i="1" s="1"/>
  <c r="M975" i="1" s="1"/>
  <c r="N975" i="1" s="1"/>
  <c r="F975" i="1" s="1"/>
  <c r="I976" i="1"/>
  <c r="I977" i="1"/>
  <c r="K977" i="1" s="1"/>
  <c r="I978" i="1"/>
  <c r="K978" i="1" s="1"/>
  <c r="I979" i="1"/>
  <c r="K979" i="1" s="1"/>
  <c r="M979" i="1" s="1"/>
  <c r="N979" i="1" s="1"/>
  <c r="F979" i="1" s="1"/>
  <c r="I980" i="1"/>
  <c r="I981" i="1"/>
  <c r="K981" i="1" s="1"/>
  <c r="I982" i="1"/>
  <c r="I983" i="1"/>
  <c r="K983" i="1" s="1"/>
  <c r="M983" i="1" s="1"/>
  <c r="N983" i="1" s="1"/>
  <c r="F983" i="1" s="1"/>
  <c r="I984" i="1"/>
  <c r="I985" i="1"/>
  <c r="K985" i="1" s="1"/>
  <c r="M985" i="1" s="1"/>
  <c r="N985" i="1" s="1"/>
  <c r="F985" i="1" s="1"/>
  <c r="I986" i="1"/>
  <c r="I987" i="1"/>
  <c r="K987" i="1" s="1"/>
  <c r="M987" i="1" s="1"/>
  <c r="N987" i="1" s="1"/>
  <c r="F987" i="1" s="1"/>
  <c r="I988" i="1"/>
  <c r="I989" i="1"/>
  <c r="K989" i="1" s="1"/>
  <c r="I990" i="1"/>
  <c r="K990" i="1" s="1"/>
  <c r="I991" i="1"/>
  <c r="K991" i="1" s="1"/>
  <c r="M991" i="1" s="1"/>
  <c r="N991" i="1" s="1"/>
  <c r="F991" i="1" s="1"/>
  <c r="I992" i="1"/>
  <c r="I993" i="1"/>
  <c r="K993" i="1" s="1"/>
  <c r="I994" i="1"/>
  <c r="K994" i="1" s="1"/>
  <c r="I995" i="1"/>
  <c r="K995" i="1" s="1"/>
  <c r="M995" i="1" s="1"/>
  <c r="N995" i="1" s="1"/>
  <c r="F995" i="1" s="1"/>
  <c r="I996" i="1"/>
  <c r="I997" i="1"/>
  <c r="K997" i="1" s="1"/>
  <c r="I998" i="1"/>
  <c r="K998" i="1" s="1"/>
  <c r="I999" i="1"/>
  <c r="K999" i="1" s="1"/>
  <c r="M999" i="1" s="1"/>
  <c r="N999" i="1" s="1"/>
  <c r="F999" i="1" s="1"/>
  <c r="I1000" i="1"/>
  <c r="I1001" i="1"/>
  <c r="K1001" i="1" s="1"/>
  <c r="I1002" i="1"/>
  <c r="K1002" i="1" s="1"/>
  <c r="I1003" i="1"/>
  <c r="K1003" i="1" s="1"/>
  <c r="M1003" i="1" s="1"/>
  <c r="N1003" i="1" s="1"/>
  <c r="F1003" i="1" s="1"/>
  <c r="I1004" i="1"/>
  <c r="I1005" i="1"/>
  <c r="K1005" i="1" s="1"/>
  <c r="I1006" i="1"/>
  <c r="K1006" i="1" s="1"/>
  <c r="I1007" i="1"/>
  <c r="K1007" i="1" s="1"/>
  <c r="M1007" i="1" s="1"/>
  <c r="N1007" i="1" s="1"/>
  <c r="F1007" i="1" s="1"/>
  <c r="I1008" i="1"/>
  <c r="I1009" i="1"/>
  <c r="K1009" i="1" s="1"/>
  <c r="I1010" i="1"/>
  <c r="K1010" i="1" s="1"/>
  <c r="I1011" i="1"/>
  <c r="K1011" i="1" s="1"/>
  <c r="M1011" i="1" s="1"/>
  <c r="N1011" i="1" s="1"/>
  <c r="F1011" i="1" s="1"/>
  <c r="I1012" i="1"/>
  <c r="I1013" i="1"/>
  <c r="K1013" i="1" s="1"/>
  <c r="I1014" i="1"/>
  <c r="I1015" i="1"/>
  <c r="K1015" i="1" s="1"/>
  <c r="M1015" i="1" s="1"/>
  <c r="N1015" i="1" s="1"/>
  <c r="F1015" i="1" s="1"/>
  <c r="I1016" i="1"/>
  <c r="I1017" i="1"/>
  <c r="K1017" i="1" s="1"/>
  <c r="M1017" i="1" s="1"/>
  <c r="N1017" i="1" s="1"/>
  <c r="F1017" i="1" s="1"/>
  <c r="I1018" i="1"/>
  <c r="I1019" i="1"/>
  <c r="K1019" i="1" s="1"/>
  <c r="M1019" i="1" s="1"/>
  <c r="N1019" i="1" s="1"/>
  <c r="F1019" i="1" s="1"/>
  <c r="I1020" i="1"/>
  <c r="I1021" i="1"/>
  <c r="K1021" i="1" s="1"/>
  <c r="I1022" i="1"/>
  <c r="K1022" i="1" s="1"/>
  <c r="I1023" i="1"/>
  <c r="K1023" i="1" s="1"/>
  <c r="M1023" i="1" s="1"/>
  <c r="N1023" i="1" s="1"/>
  <c r="F1023" i="1" s="1"/>
  <c r="I1024" i="1"/>
  <c r="I1025" i="1"/>
  <c r="K1025" i="1" s="1"/>
  <c r="I1026" i="1"/>
  <c r="K1026" i="1" s="1"/>
  <c r="I1027" i="1"/>
  <c r="K1027" i="1" s="1"/>
  <c r="M1027" i="1" s="1"/>
  <c r="N1027" i="1" s="1"/>
  <c r="F1027" i="1" s="1"/>
  <c r="I1028" i="1"/>
  <c r="I1029" i="1"/>
  <c r="K1029" i="1" s="1"/>
  <c r="I1030" i="1"/>
  <c r="K1030" i="1" s="1"/>
  <c r="I1031" i="1"/>
  <c r="K1031" i="1" s="1"/>
  <c r="M1031" i="1" s="1"/>
  <c r="N1031" i="1" s="1"/>
  <c r="F1031" i="1" s="1"/>
  <c r="I1032" i="1"/>
  <c r="I1033" i="1"/>
  <c r="K1033" i="1" s="1"/>
  <c r="I1034" i="1"/>
  <c r="K1034" i="1" s="1"/>
  <c r="I1035" i="1"/>
  <c r="K1035" i="1" s="1"/>
  <c r="M1035" i="1" s="1"/>
  <c r="N1035" i="1" s="1"/>
  <c r="F1035" i="1" s="1"/>
  <c r="I1036" i="1"/>
  <c r="I1037" i="1"/>
  <c r="K1037" i="1" s="1"/>
  <c r="M1037" i="1" s="1"/>
  <c r="N1037" i="1" s="1"/>
  <c r="F1037" i="1" s="1"/>
  <c r="I1038" i="1"/>
  <c r="K1038" i="1" s="1"/>
  <c r="I1039" i="1"/>
  <c r="K1039" i="1" s="1"/>
  <c r="M1039" i="1" s="1"/>
  <c r="N1039" i="1" s="1"/>
  <c r="F1039" i="1" s="1"/>
  <c r="I1040" i="1"/>
  <c r="I1041" i="1"/>
  <c r="K1041" i="1" s="1"/>
  <c r="I1042" i="1"/>
  <c r="K1042" i="1" s="1"/>
  <c r="I1043" i="1"/>
  <c r="K1043" i="1" s="1"/>
  <c r="M1043" i="1" s="1"/>
  <c r="N1043" i="1" s="1"/>
  <c r="F1043" i="1" s="1"/>
  <c r="I1044" i="1"/>
  <c r="I1045" i="1"/>
  <c r="K1045" i="1" s="1"/>
  <c r="I1046" i="1"/>
  <c r="I1047" i="1"/>
  <c r="K1047" i="1" s="1"/>
  <c r="M1047" i="1" s="1"/>
  <c r="N1047" i="1" s="1"/>
  <c r="F1047" i="1" s="1"/>
  <c r="I1048" i="1"/>
  <c r="I1049" i="1"/>
  <c r="K1049" i="1" s="1"/>
  <c r="I1050" i="1"/>
  <c r="I1051" i="1"/>
  <c r="K1051" i="1" s="1"/>
  <c r="M1051" i="1" s="1"/>
  <c r="N1051" i="1" s="1"/>
  <c r="F1051" i="1" s="1"/>
  <c r="I1052" i="1"/>
  <c r="I1053" i="1"/>
  <c r="K1053" i="1" s="1"/>
  <c r="I1054" i="1"/>
  <c r="K1054" i="1" s="1"/>
  <c r="I1055" i="1"/>
  <c r="K1055" i="1" s="1"/>
  <c r="M1055" i="1" s="1"/>
  <c r="N1055" i="1" s="1"/>
  <c r="F1055" i="1" s="1"/>
  <c r="I1056" i="1"/>
  <c r="I1057" i="1"/>
  <c r="K1057" i="1" s="1"/>
  <c r="I1058" i="1"/>
  <c r="K1058" i="1" s="1"/>
  <c r="I1059" i="1"/>
  <c r="K1059" i="1" s="1"/>
  <c r="M1059" i="1" s="1"/>
  <c r="N1059" i="1" s="1"/>
  <c r="F1059" i="1" s="1"/>
  <c r="I1060" i="1"/>
  <c r="I1061" i="1"/>
  <c r="K1061" i="1" s="1"/>
  <c r="I1062" i="1"/>
  <c r="K1062" i="1" s="1"/>
  <c r="I1063" i="1"/>
  <c r="K1063" i="1" s="1"/>
  <c r="M1063" i="1" s="1"/>
  <c r="N1063" i="1" s="1"/>
  <c r="F1063" i="1" s="1"/>
  <c r="I1064" i="1"/>
  <c r="I1065" i="1"/>
  <c r="K1065" i="1" s="1"/>
  <c r="I1066" i="1"/>
  <c r="K1066" i="1" s="1"/>
  <c r="I1067" i="1"/>
  <c r="K1067" i="1" s="1"/>
  <c r="M1067" i="1" s="1"/>
  <c r="N1067" i="1" s="1"/>
  <c r="F1067" i="1" s="1"/>
  <c r="I1068" i="1"/>
  <c r="I1069" i="1"/>
  <c r="K1069" i="1" s="1"/>
  <c r="I1070" i="1"/>
  <c r="K1070" i="1" s="1"/>
  <c r="I1071" i="1"/>
  <c r="K1071" i="1" s="1"/>
  <c r="M1071" i="1" s="1"/>
  <c r="N1071" i="1" s="1"/>
  <c r="F1071" i="1" s="1"/>
  <c r="I1072" i="1"/>
  <c r="I1073" i="1"/>
  <c r="K1073" i="1" s="1"/>
  <c r="M1073" i="1" s="1"/>
  <c r="N1073" i="1" s="1"/>
  <c r="F1073" i="1" s="1"/>
  <c r="I1074" i="1"/>
  <c r="K1074" i="1" s="1"/>
  <c r="I1075" i="1"/>
  <c r="K1075" i="1" s="1"/>
  <c r="M1075" i="1" s="1"/>
  <c r="N1075" i="1" s="1"/>
  <c r="F1075" i="1" s="1"/>
  <c r="I1076" i="1"/>
  <c r="I1077" i="1"/>
  <c r="K1077" i="1" s="1"/>
  <c r="I1078" i="1"/>
  <c r="I1079" i="1"/>
  <c r="K1079" i="1" s="1"/>
  <c r="M1079" i="1" s="1"/>
  <c r="N1079" i="1" s="1"/>
  <c r="F1079" i="1" s="1"/>
  <c r="I1080" i="1"/>
  <c r="I1081" i="1"/>
  <c r="K1081" i="1" s="1"/>
  <c r="M1081" i="1" s="1"/>
  <c r="N1081" i="1" s="1"/>
  <c r="F1081" i="1" s="1"/>
  <c r="I1082" i="1"/>
  <c r="I1083" i="1"/>
  <c r="K1083" i="1" s="1"/>
  <c r="M1083" i="1" s="1"/>
  <c r="N1083" i="1" s="1"/>
  <c r="F1083" i="1" s="1"/>
  <c r="I1084" i="1"/>
  <c r="I1085" i="1"/>
  <c r="K1085" i="1" s="1"/>
  <c r="I1086" i="1"/>
  <c r="K1086" i="1" s="1"/>
  <c r="I1087" i="1"/>
  <c r="K1087" i="1" s="1"/>
  <c r="M1087" i="1" s="1"/>
  <c r="N1087" i="1" s="1"/>
  <c r="F1087" i="1" s="1"/>
  <c r="I1088" i="1"/>
  <c r="I1089" i="1"/>
  <c r="K1089" i="1" s="1"/>
  <c r="I1090" i="1"/>
  <c r="K1090" i="1" s="1"/>
  <c r="I1091" i="1"/>
  <c r="K1091" i="1" s="1"/>
  <c r="M1091" i="1" s="1"/>
  <c r="N1091" i="1" s="1"/>
  <c r="F1091" i="1" s="1"/>
  <c r="I1092" i="1"/>
  <c r="I1093" i="1"/>
  <c r="K1093" i="1" s="1"/>
  <c r="I1094" i="1"/>
  <c r="K1094" i="1" s="1"/>
  <c r="I1095" i="1"/>
  <c r="K1095" i="1" s="1"/>
  <c r="M1095" i="1" s="1"/>
  <c r="N1095" i="1" s="1"/>
  <c r="F1095" i="1" s="1"/>
  <c r="I1096" i="1"/>
  <c r="I1097" i="1"/>
  <c r="K1097" i="1" s="1"/>
  <c r="M1097" i="1" s="1"/>
  <c r="N1097" i="1" s="1"/>
  <c r="F1097" i="1" s="1"/>
  <c r="I1098" i="1"/>
  <c r="K1098" i="1" s="1"/>
  <c r="I1099" i="1"/>
  <c r="K1099" i="1" s="1"/>
  <c r="M1099" i="1" s="1"/>
  <c r="N1099" i="1" s="1"/>
  <c r="F1099" i="1" s="1"/>
  <c r="I1100" i="1"/>
  <c r="I1101" i="1"/>
  <c r="K1101" i="1" s="1"/>
  <c r="M1101" i="1" s="1"/>
  <c r="N1101" i="1" s="1"/>
  <c r="F1101" i="1" s="1"/>
  <c r="I1102" i="1"/>
  <c r="K1102" i="1" s="1"/>
  <c r="I1103" i="1"/>
  <c r="K1103" i="1" s="1"/>
  <c r="M1103" i="1" s="1"/>
  <c r="N1103" i="1" s="1"/>
  <c r="F1103" i="1" s="1"/>
  <c r="I1104" i="1"/>
  <c r="I1105" i="1"/>
  <c r="K1105" i="1" s="1"/>
  <c r="M1105" i="1" s="1"/>
  <c r="N1105" i="1" s="1"/>
  <c r="F1105" i="1" s="1"/>
  <c r="I1106" i="1"/>
  <c r="K1106" i="1" s="1"/>
  <c r="I1107" i="1"/>
  <c r="K1107" i="1" s="1"/>
  <c r="M1107" i="1" s="1"/>
  <c r="N1107" i="1" s="1"/>
  <c r="F1107" i="1" s="1"/>
  <c r="I1108" i="1"/>
  <c r="I1109" i="1"/>
  <c r="K1109" i="1" s="1"/>
  <c r="M1109" i="1" s="1"/>
  <c r="N1109" i="1" s="1"/>
  <c r="F1109" i="1" s="1"/>
  <c r="I1110" i="1"/>
  <c r="K1110" i="1" s="1"/>
  <c r="I1111" i="1"/>
  <c r="K1111" i="1" s="1"/>
  <c r="M1111" i="1" s="1"/>
  <c r="N1111" i="1" s="1"/>
  <c r="F1111" i="1" s="1"/>
  <c r="I1112" i="1"/>
  <c r="I1113" i="1"/>
  <c r="K1113" i="1" s="1"/>
  <c r="I1114" i="1"/>
  <c r="K1114" i="1" s="1"/>
  <c r="I1115" i="1"/>
  <c r="K1115" i="1" s="1"/>
  <c r="M1115" i="1" s="1"/>
  <c r="N1115" i="1" s="1"/>
  <c r="F1115" i="1" s="1"/>
  <c r="I1116" i="1"/>
  <c r="I1117" i="1"/>
  <c r="K1117" i="1" s="1"/>
  <c r="M1117" i="1" s="1"/>
  <c r="N1117" i="1" s="1"/>
  <c r="F1117" i="1" s="1"/>
  <c r="I1118" i="1"/>
  <c r="K1118" i="1" s="1"/>
  <c r="I1119" i="1"/>
  <c r="K1119" i="1" s="1"/>
  <c r="M1119" i="1" s="1"/>
  <c r="N1119" i="1" s="1"/>
  <c r="F1119" i="1" s="1"/>
  <c r="I1120" i="1"/>
  <c r="I1121" i="1"/>
  <c r="K1121" i="1" s="1"/>
  <c r="I1122" i="1"/>
  <c r="K1122" i="1" s="1"/>
  <c r="I1123" i="1"/>
  <c r="K1123" i="1" s="1"/>
  <c r="M1123" i="1" s="1"/>
  <c r="N1123" i="1" s="1"/>
  <c r="F1123" i="1" s="1"/>
  <c r="I1124" i="1"/>
  <c r="I1125" i="1"/>
  <c r="K1125" i="1" s="1"/>
  <c r="M1125" i="1" s="1"/>
  <c r="N1125" i="1" s="1"/>
  <c r="F1125" i="1" s="1"/>
  <c r="I1126" i="1"/>
  <c r="K1126" i="1" s="1"/>
  <c r="I1127" i="1"/>
  <c r="K1127" i="1" s="1"/>
  <c r="M1127" i="1" s="1"/>
  <c r="N1127" i="1" s="1"/>
  <c r="F1127" i="1" s="1"/>
  <c r="I1128" i="1"/>
  <c r="I1129" i="1"/>
  <c r="K1129" i="1" s="1"/>
  <c r="M1129" i="1" s="1"/>
  <c r="N1129" i="1" s="1"/>
  <c r="F1129" i="1" s="1"/>
  <c r="I1130" i="1"/>
  <c r="K1130" i="1" s="1"/>
  <c r="I1131" i="1"/>
  <c r="K1131" i="1" s="1"/>
  <c r="M1131" i="1" s="1"/>
  <c r="N1131" i="1" s="1"/>
  <c r="F1131" i="1" s="1"/>
  <c r="I1132" i="1"/>
  <c r="I1133" i="1"/>
  <c r="K1133" i="1" s="1"/>
  <c r="M1133" i="1" s="1"/>
  <c r="N1133" i="1" s="1"/>
  <c r="F1133" i="1" s="1"/>
  <c r="I1134" i="1"/>
  <c r="K1134" i="1" s="1"/>
  <c r="I1135" i="1"/>
  <c r="K1135" i="1" s="1"/>
  <c r="M1135" i="1" s="1"/>
  <c r="N1135" i="1" s="1"/>
  <c r="F1135" i="1" s="1"/>
  <c r="I1136" i="1"/>
  <c r="I1137" i="1"/>
  <c r="K1137" i="1" s="1"/>
  <c r="I1138" i="1"/>
  <c r="K1138" i="1" s="1"/>
  <c r="I1139" i="1"/>
  <c r="K1139" i="1" s="1"/>
  <c r="M1139" i="1" s="1"/>
  <c r="N1139" i="1" s="1"/>
  <c r="F1139" i="1" s="1"/>
  <c r="I1140" i="1"/>
  <c r="I1141" i="1"/>
  <c r="K1141" i="1" s="1"/>
  <c r="M1141" i="1" s="1"/>
  <c r="N1141" i="1" s="1"/>
  <c r="F1141" i="1" s="1"/>
  <c r="I1142" i="1"/>
  <c r="K1142" i="1" s="1"/>
  <c r="I1143" i="1"/>
  <c r="K1143" i="1" s="1"/>
  <c r="M1143" i="1" s="1"/>
  <c r="N1143" i="1" s="1"/>
  <c r="F1143" i="1" s="1"/>
  <c r="I1144" i="1"/>
  <c r="I1145" i="1"/>
  <c r="K1145" i="1" s="1"/>
  <c r="M1145" i="1" s="1"/>
  <c r="N1145" i="1" s="1"/>
  <c r="F1145" i="1" s="1"/>
  <c r="I1146" i="1"/>
  <c r="K1146" i="1" s="1"/>
  <c r="I1147" i="1"/>
  <c r="K1147" i="1" s="1"/>
  <c r="M1147" i="1" s="1"/>
  <c r="N1147" i="1" s="1"/>
  <c r="F1147" i="1" s="1"/>
  <c r="I1148" i="1"/>
  <c r="I1149" i="1"/>
  <c r="K1149" i="1" s="1"/>
  <c r="M1149" i="1" s="1"/>
  <c r="N1149" i="1" s="1"/>
  <c r="F1149" i="1" s="1"/>
  <c r="I1150" i="1"/>
  <c r="K1150" i="1" s="1"/>
  <c r="I1151" i="1"/>
  <c r="K1151" i="1" s="1"/>
  <c r="M1151" i="1" s="1"/>
  <c r="N1151" i="1" s="1"/>
  <c r="F1151" i="1" s="1"/>
  <c r="I1152" i="1"/>
  <c r="I1153" i="1"/>
  <c r="K1153" i="1" s="1"/>
  <c r="M1153" i="1" s="1"/>
  <c r="N1153" i="1" s="1"/>
  <c r="F1153" i="1" s="1"/>
  <c r="I1154" i="1"/>
  <c r="K1154" i="1" s="1"/>
  <c r="I1155" i="1"/>
  <c r="K1155" i="1" s="1"/>
  <c r="M1155" i="1" s="1"/>
  <c r="N1155" i="1" s="1"/>
  <c r="F1155" i="1" s="1"/>
  <c r="I1156" i="1"/>
  <c r="I1157" i="1"/>
  <c r="K1157" i="1" s="1"/>
  <c r="M1157" i="1" s="1"/>
  <c r="N1157" i="1" s="1"/>
  <c r="F1157" i="1" s="1"/>
  <c r="I1158" i="1"/>
  <c r="K1158" i="1" s="1"/>
  <c r="I1159" i="1"/>
  <c r="K1159" i="1" s="1"/>
  <c r="M1159" i="1" s="1"/>
  <c r="N1159" i="1" s="1"/>
  <c r="F1159" i="1" s="1"/>
  <c r="I1160" i="1"/>
  <c r="I1161" i="1"/>
  <c r="K1161" i="1" s="1"/>
  <c r="M1161" i="1" s="1"/>
  <c r="N1161" i="1" s="1"/>
  <c r="F1161" i="1" s="1"/>
  <c r="I1162" i="1"/>
  <c r="K1162" i="1" s="1"/>
  <c r="I1163" i="1"/>
  <c r="K1163" i="1" s="1"/>
  <c r="M1163" i="1" s="1"/>
  <c r="N1163" i="1" s="1"/>
  <c r="F1163" i="1" s="1"/>
  <c r="I1164" i="1"/>
  <c r="I1165" i="1"/>
  <c r="K1165" i="1" s="1"/>
  <c r="M1165" i="1" s="1"/>
  <c r="N1165" i="1" s="1"/>
  <c r="F1165" i="1" s="1"/>
  <c r="I1166" i="1"/>
  <c r="K1166" i="1" s="1"/>
  <c r="I1167" i="1"/>
  <c r="K1167" i="1" s="1"/>
  <c r="M1167" i="1" s="1"/>
  <c r="N1167" i="1" s="1"/>
  <c r="F1167" i="1" s="1"/>
  <c r="I1168" i="1"/>
  <c r="I1169" i="1"/>
  <c r="K1169" i="1" s="1"/>
  <c r="M1169" i="1" s="1"/>
  <c r="N1169" i="1" s="1"/>
  <c r="F1169" i="1" s="1"/>
  <c r="I1170" i="1"/>
  <c r="K1170" i="1" s="1"/>
  <c r="I1171" i="1"/>
  <c r="K1171" i="1" s="1"/>
  <c r="M1171" i="1" s="1"/>
  <c r="N1171" i="1" s="1"/>
  <c r="F1171" i="1" s="1"/>
  <c r="I1172" i="1"/>
  <c r="I1173" i="1"/>
  <c r="K1173" i="1" s="1"/>
  <c r="M1173" i="1" s="1"/>
  <c r="N1173" i="1" s="1"/>
  <c r="F1173" i="1" s="1"/>
  <c r="I1174" i="1"/>
  <c r="K1174" i="1" s="1"/>
  <c r="I1175" i="1"/>
  <c r="K1175" i="1" s="1"/>
  <c r="M1175" i="1" s="1"/>
  <c r="N1175" i="1" s="1"/>
  <c r="F1175" i="1" s="1"/>
  <c r="I1176" i="1"/>
  <c r="I1177" i="1"/>
  <c r="K1177" i="1" s="1"/>
  <c r="I1178" i="1"/>
  <c r="K1178" i="1" s="1"/>
  <c r="I1179" i="1"/>
  <c r="K1179" i="1" s="1"/>
  <c r="M1179" i="1" s="1"/>
  <c r="N1179" i="1" s="1"/>
  <c r="F1179" i="1" s="1"/>
  <c r="I1180" i="1"/>
  <c r="I1181" i="1"/>
  <c r="K1181" i="1" s="1"/>
  <c r="M1181" i="1" s="1"/>
  <c r="N1181" i="1" s="1"/>
  <c r="F1181" i="1" s="1"/>
  <c r="I1182" i="1"/>
  <c r="K1182" i="1" s="1"/>
  <c r="I1183" i="1"/>
  <c r="K1183" i="1" s="1"/>
  <c r="M1183" i="1" s="1"/>
  <c r="N1183" i="1" s="1"/>
  <c r="F1183" i="1" s="1"/>
  <c r="I1184" i="1"/>
  <c r="I1185" i="1"/>
  <c r="K1185" i="1" s="1"/>
  <c r="I1186" i="1"/>
  <c r="K1186" i="1" s="1"/>
  <c r="I1187" i="1"/>
  <c r="K1187" i="1" s="1"/>
  <c r="M1187" i="1" s="1"/>
  <c r="N1187" i="1" s="1"/>
  <c r="F1187" i="1" s="1"/>
  <c r="I1188" i="1"/>
  <c r="I1189" i="1"/>
  <c r="K1189" i="1" s="1"/>
  <c r="M1189" i="1" s="1"/>
  <c r="N1189" i="1" s="1"/>
  <c r="F1189" i="1" s="1"/>
  <c r="I1190" i="1"/>
  <c r="K1190" i="1" s="1"/>
  <c r="I1191" i="1"/>
  <c r="K1191" i="1" s="1"/>
  <c r="M1191" i="1" s="1"/>
  <c r="N1191" i="1" s="1"/>
  <c r="F1191" i="1" s="1"/>
  <c r="I1192" i="1"/>
  <c r="I1193" i="1"/>
  <c r="K1193" i="1" s="1"/>
  <c r="M1193" i="1" s="1"/>
  <c r="N1193" i="1" s="1"/>
  <c r="F1193" i="1" s="1"/>
  <c r="I1194" i="1"/>
  <c r="K1194" i="1" s="1"/>
  <c r="I1195" i="1"/>
  <c r="K1195" i="1" s="1"/>
  <c r="M1195" i="1" s="1"/>
  <c r="N1195" i="1" s="1"/>
  <c r="F1195" i="1" s="1"/>
  <c r="I1196" i="1"/>
  <c r="I1197" i="1"/>
  <c r="K1197" i="1" s="1"/>
  <c r="M1197" i="1" s="1"/>
  <c r="N1197" i="1" s="1"/>
  <c r="F1197" i="1" s="1"/>
  <c r="I1198" i="1"/>
  <c r="K1198" i="1" s="1"/>
  <c r="I1199" i="1"/>
  <c r="K1199" i="1" s="1"/>
  <c r="M1199" i="1" s="1"/>
  <c r="N1199" i="1" s="1"/>
  <c r="F1199" i="1" s="1"/>
  <c r="I1200" i="1"/>
  <c r="I1201" i="1"/>
  <c r="K1201" i="1" s="1"/>
  <c r="I1202" i="1"/>
  <c r="K1202" i="1" s="1"/>
  <c r="I1203" i="1"/>
  <c r="K1203" i="1" s="1"/>
  <c r="M1203" i="1" s="1"/>
  <c r="N1203" i="1" s="1"/>
  <c r="F1203" i="1" s="1"/>
  <c r="I1204" i="1"/>
  <c r="I1205" i="1"/>
  <c r="K1205" i="1" s="1"/>
  <c r="M1205" i="1" s="1"/>
  <c r="N1205" i="1" s="1"/>
  <c r="F1205" i="1" s="1"/>
  <c r="I1206" i="1"/>
  <c r="K1206" i="1" s="1"/>
  <c r="I1207" i="1"/>
  <c r="K1207" i="1" s="1"/>
  <c r="M1207" i="1" s="1"/>
  <c r="N1207" i="1" s="1"/>
  <c r="F1207" i="1" s="1"/>
  <c r="I1208" i="1"/>
  <c r="I1209" i="1"/>
  <c r="K1209" i="1" s="1"/>
  <c r="M1209" i="1" s="1"/>
  <c r="N1209" i="1" s="1"/>
  <c r="F1209" i="1" s="1"/>
  <c r="I1210" i="1"/>
  <c r="K1210" i="1" s="1"/>
  <c r="I1211" i="1"/>
  <c r="K1211" i="1" s="1"/>
  <c r="M1211" i="1" s="1"/>
  <c r="N1211" i="1" s="1"/>
  <c r="F1211" i="1" s="1"/>
  <c r="I1212" i="1"/>
  <c r="I1213" i="1"/>
  <c r="K1213" i="1" s="1"/>
  <c r="M1213" i="1" s="1"/>
  <c r="N1213" i="1" s="1"/>
  <c r="F1213" i="1" s="1"/>
  <c r="I1214" i="1"/>
  <c r="K1214" i="1" s="1"/>
  <c r="I1215" i="1"/>
  <c r="K1215" i="1" s="1"/>
  <c r="M1215" i="1" s="1"/>
  <c r="N1215" i="1" s="1"/>
  <c r="F1215" i="1" s="1"/>
  <c r="I1216" i="1"/>
  <c r="I1217" i="1"/>
  <c r="K1217" i="1" s="1"/>
  <c r="M1217" i="1" s="1"/>
  <c r="N1217" i="1" s="1"/>
  <c r="F1217" i="1" s="1"/>
  <c r="I1218" i="1"/>
  <c r="K1218" i="1" s="1"/>
  <c r="I1219" i="1"/>
  <c r="K1219" i="1" s="1"/>
  <c r="M1219" i="1" s="1"/>
  <c r="N1219" i="1" s="1"/>
  <c r="F1219" i="1" s="1"/>
  <c r="I1220" i="1"/>
  <c r="I1221" i="1"/>
  <c r="K1221" i="1" s="1"/>
  <c r="M1221" i="1" s="1"/>
  <c r="N1221" i="1" s="1"/>
  <c r="F1221" i="1" s="1"/>
  <c r="I1222" i="1"/>
  <c r="K1222" i="1" s="1"/>
  <c r="I1223" i="1"/>
  <c r="K1223" i="1" s="1"/>
  <c r="M1223" i="1" s="1"/>
  <c r="N1223" i="1" s="1"/>
  <c r="F1223" i="1" s="1"/>
  <c r="I1224" i="1"/>
  <c r="I1225" i="1"/>
  <c r="K1225" i="1" s="1"/>
  <c r="M1225" i="1" s="1"/>
  <c r="N1225" i="1" s="1"/>
  <c r="F1225" i="1" s="1"/>
  <c r="I1226" i="1"/>
  <c r="K1226" i="1" s="1"/>
  <c r="I1227" i="1"/>
  <c r="K1227" i="1" s="1"/>
  <c r="M1227" i="1" s="1"/>
  <c r="N1227" i="1" s="1"/>
  <c r="F1227" i="1" s="1"/>
  <c r="I1228" i="1"/>
  <c r="I1229" i="1"/>
  <c r="K1229" i="1" s="1"/>
  <c r="M1229" i="1" s="1"/>
  <c r="N1229" i="1" s="1"/>
  <c r="F1229" i="1" s="1"/>
  <c r="I1230" i="1"/>
  <c r="K1230" i="1" s="1"/>
  <c r="I1231" i="1"/>
  <c r="K1231" i="1" s="1"/>
  <c r="M1231" i="1" s="1"/>
  <c r="N1231" i="1" s="1"/>
  <c r="F1231" i="1" s="1"/>
  <c r="I1232" i="1"/>
  <c r="I1233" i="1"/>
  <c r="K1233" i="1" s="1"/>
  <c r="M1233" i="1" s="1"/>
  <c r="N1233" i="1" s="1"/>
  <c r="F1233" i="1" s="1"/>
  <c r="I1234" i="1"/>
  <c r="K1234" i="1" s="1"/>
  <c r="I1235" i="1"/>
  <c r="K1235" i="1" s="1"/>
  <c r="M1235" i="1" s="1"/>
  <c r="N1235" i="1" s="1"/>
  <c r="F1235" i="1" s="1"/>
  <c r="I1236" i="1"/>
  <c r="I1237" i="1"/>
  <c r="K1237" i="1" s="1"/>
  <c r="M1237" i="1" s="1"/>
  <c r="N1237" i="1" s="1"/>
  <c r="F1237" i="1" s="1"/>
  <c r="I1238" i="1"/>
  <c r="K1238" i="1" s="1"/>
  <c r="I1239" i="1"/>
  <c r="K1239" i="1" s="1"/>
  <c r="M1239" i="1" s="1"/>
  <c r="N1239" i="1" s="1"/>
  <c r="F1239" i="1" s="1"/>
  <c r="I1240" i="1"/>
  <c r="I1241" i="1"/>
  <c r="K1241" i="1" s="1"/>
  <c r="M1241" i="1" s="1"/>
  <c r="N1241" i="1" s="1"/>
  <c r="F1241" i="1" s="1"/>
  <c r="I1242" i="1"/>
  <c r="K1242" i="1" s="1"/>
  <c r="I1243" i="1"/>
  <c r="K1243" i="1" s="1"/>
  <c r="M1243" i="1" s="1"/>
  <c r="N1243" i="1" s="1"/>
  <c r="F1243" i="1" s="1"/>
  <c r="I1244" i="1"/>
  <c r="I1245" i="1"/>
  <c r="K1245" i="1" s="1"/>
  <c r="M1245" i="1" s="1"/>
  <c r="N1245" i="1" s="1"/>
  <c r="F1245" i="1" s="1"/>
  <c r="I1246" i="1"/>
  <c r="K1246" i="1" s="1"/>
  <c r="I1247" i="1"/>
  <c r="K1247" i="1" s="1"/>
  <c r="M1247" i="1" s="1"/>
  <c r="N1247" i="1" s="1"/>
  <c r="F1247" i="1" s="1"/>
  <c r="I1248" i="1"/>
  <c r="I1249" i="1"/>
  <c r="K1249" i="1" s="1"/>
  <c r="M1249" i="1" s="1"/>
  <c r="N1249" i="1" s="1"/>
  <c r="F1249" i="1" s="1"/>
  <c r="I1250" i="1"/>
  <c r="K1250" i="1" s="1"/>
  <c r="I1251" i="1"/>
  <c r="K1251" i="1" s="1"/>
  <c r="M1251" i="1" s="1"/>
  <c r="N1251" i="1" s="1"/>
  <c r="F1251" i="1" s="1"/>
  <c r="I1252" i="1"/>
  <c r="I1253" i="1"/>
  <c r="K1253" i="1" s="1"/>
  <c r="M1253" i="1" s="1"/>
  <c r="N1253" i="1" s="1"/>
  <c r="F1253" i="1" s="1"/>
  <c r="I1254" i="1"/>
  <c r="K1254" i="1" s="1"/>
  <c r="I1255" i="1"/>
  <c r="K1255" i="1" s="1"/>
  <c r="M1255" i="1" s="1"/>
  <c r="N1255" i="1" s="1"/>
  <c r="F1255" i="1" s="1"/>
  <c r="I1256" i="1"/>
  <c r="I1257" i="1"/>
  <c r="K1257" i="1" s="1"/>
  <c r="M1257" i="1" s="1"/>
  <c r="N1257" i="1" s="1"/>
  <c r="F1257" i="1" s="1"/>
  <c r="I1258" i="1"/>
  <c r="I1259" i="1"/>
  <c r="K1259" i="1" s="1"/>
  <c r="M1259" i="1" s="1"/>
  <c r="N1259" i="1" s="1"/>
  <c r="F1259" i="1" s="1"/>
  <c r="I1260" i="1"/>
  <c r="I1261" i="1"/>
  <c r="K1261" i="1" s="1"/>
  <c r="I1262" i="1"/>
  <c r="I1263" i="1"/>
  <c r="K1263" i="1" s="1"/>
  <c r="M1263" i="1" s="1"/>
  <c r="N1263" i="1" s="1"/>
  <c r="F1263" i="1" s="1"/>
  <c r="I1264" i="1"/>
  <c r="I1265" i="1"/>
  <c r="K1265" i="1" s="1"/>
  <c r="M1265" i="1" s="1"/>
  <c r="N1265" i="1" s="1"/>
  <c r="F1265" i="1" s="1"/>
  <c r="I1266" i="1"/>
  <c r="I1267" i="1"/>
  <c r="K1267" i="1" s="1"/>
  <c r="M1267" i="1" s="1"/>
  <c r="N1267" i="1" s="1"/>
  <c r="F1267" i="1" s="1"/>
  <c r="I1268" i="1"/>
  <c r="I1269" i="1"/>
  <c r="K1269" i="1" s="1"/>
  <c r="I1270" i="1"/>
  <c r="I1271" i="1"/>
  <c r="K1271" i="1" s="1"/>
  <c r="M1271" i="1" s="1"/>
  <c r="N1271" i="1" s="1"/>
  <c r="F1271" i="1" s="1"/>
  <c r="I1272" i="1"/>
  <c r="I1273" i="1"/>
  <c r="K1273" i="1" s="1"/>
  <c r="M1273" i="1" s="1"/>
  <c r="N1273" i="1" s="1"/>
  <c r="F1273" i="1" s="1"/>
  <c r="I1274" i="1"/>
  <c r="I1275" i="1"/>
  <c r="K1275" i="1" s="1"/>
  <c r="M1275" i="1" s="1"/>
  <c r="N1275" i="1" s="1"/>
  <c r="F1275" i="1" s="1"/>
  <c r="I1276" i="1"/>
  <c r="I1277" i="1"/>
  <c r="K1277" i="1" s="1"/>
  <c r="I1278" i="1"/>
  <c r="I1279" i="1"/>
  <c r="K1279" i="1" s="1"/>
  <c r="M1279" i="1" s="1"/>
  <c r="N1279" i="1" s="1"/>
  <c r="F1279" i="1" s="1"/>
  <c r="I1280" i="1"/>
  <c r="I1281" i="1"/>
  <c r="K1281" i="1" s="1"/>
  <c r="M1281" i="1" s="1"/>
  <c r="N1281" i="1" s="1"/>
  <c r="F1281" i="1" s="1"/>
  <c r="I1282" i="1"/>
  <c r="I1283" i="1"/>
  <c r="K1283" i="1" s="1"/>
  <c r="M1283" i="1" s="1"/>
  <c r="N1283" i="1" s="1"/>
  <c r="F1283" i="1" s="1"/>
  <c r="I1284" i="1"/>
  <c r="I1285" i="1"/>
  <c r="K1285" i="1" s="1"/>
  <c r="I1286" i="1"/>
  <c r="I1287" i="1"/>
  <c r="K1287" i="1" s="1"/>
  <c r="M1287" i="1" s="1"/>
  <c r="N1287" i="1" s="1"/>
  <c r="F1287" i="1" s="1"/>
  <c r="I1288" i="1"/>
  <c r="I1289" i="1"/>
  <c r="K1289" i="1" s="1"/>
  <c r="M1289" i="1" s="1"/>
  <c r="N1289" i="1" s="1"/>
  <c r="F1289" i="1" s="1"/>
  <c r="I1290" i="1"/>
  <c r="I1291" i="1"/>
  <c r="K1291" i="1" s="1"/>
  <c r="M1291" i="1" s="1"/>
  <c r="N1291" i="1" s="1"/>
  <c r="F1291" i="1" s="1"/>
  <c r="I1292" i="1"/>
  <c r="I1293" i="1"/>
  <c r="K1293" i="1" s="1"/>
  <c r="I1294" i="1"/>
  <c r="I1295" i="1"/>
  <c r="K1295" i="1" s="1"/>
  <c r="M1295" i="1" s="1"/>
  <c r="N1295" i="1" s="1"/>
  <c r="F1295" i="1" s="1"/>
  <c r="I1296" i="1"/>
  <c r="I1297" i="1"/>
  <c r="K1297" i="1" s="1"/>
  <c r="M1297" i="1" s="1"/>
  <c r="N1297" i="1" s="1"/>
  <c r="F1297" i="1" s="1"/>
  <c r="I1298" i="1"/>
  <c r="I1299" i="1"/>
  <c r="K1299" i="1" s="1"/>
  <c r="M1299" i="1" s="1"/>
  <c r="N1299" i="1" s="1"/>
  <c r="F1299" i="1" s="1"/>
  <c r="I1300" i="1"/>
  <c r="I1301" i="1"/>
  <c r="K1301" i="1" s="1"/>
  <c r="I1302" i="1"/>
  <c r="I1303" i="1"/>
  <c r="K1303" i="1" s="1"/>
  <c r="M1303" i="1" s="1"/>
  <c r="N1303" i="1" s="1"/>
  <c r="F1303" i="1" s="1"/>
  <c r="I1304" i="1"/>
  <c r="I1305" i="1"/>
  <c r="K1305" i="1" s="1"/>
  <c r="M1305" i="1" s="1"/>
  <c r="N1305" i="1" s="1"/>
  <c r="F1305" i="1" s="1"/>
  <c r="I1306" i="1"/>
  <c r="I1307" i="1"/>
  <c r="K1307" i="1" s="1"/>
  <c r="M1307" i="1" s="1"/>
  <c r="N1307" i="1" s="1"/>
  <c r="F1307" i="1" s="1"/>
  <c r="I1308" i="1"/>
  <c r="I1309" i="1"/>
  <c r="K1309" i="1" s="1"/>
  <c r="M1309" i="1" s="1"/>
  <c r="N1309" i="1" s="1"/>
  <c r="F1309" i="1" s="1"/>
  <c r="I1310" i="1"/>
  <c r="I1311" i="1"/>
  <c r="K1311" i="1" s="1"/>
  <c r="M1311" i="1" s="1"/>
  <c r="N1311" i="1" s="1"/>
  <c r="F1311" i="1" s="1"/>
  <c r="I1312" i="1"/>
  <c r="I1313" i="1"/>
  <c r="K1313" i="1" s="1"/>
  <c r="M1313" i="1" s="1"/>
  <c r="N1313" i="1" s="1"/>
  <c r="F1313" i="1" s="1"/>
  <c r="I1314" i="1"/>
  <c r="I1315" i="1"/>
  <c r="K1315" i="1" s="1"/>
  <c r="M1315" i="1" s="1"/>
  <c r="N1315" i="1" s="1"/>
  <c r="F1315" i="1" s="1"/>
  <c r="I1316" i="1"/>
  <c r="I1317" i="1"/>
  <c r="K1317" i="1" s="1"/>
  <c r="I1318" i="1"/>
  <c r="I1319" i="1"/>
  <c r="K1319" i="1" s="1"/>
  <c r="M1319" i="1" s="1"/>
  <c r="N1319" i="1" s="1"/>
  <c r="F1319" i="1" s="1"/>
  <c r="I1320" i="1"/>
  <c r="I1321" i="1"/>
  <c r="K1321" i="1" s="1"/>
  <c r="M1321" i="1" s="1"/>
  <c r="N1321" i="1" s="1"/>
  <c r="F1321" i="1" s="1"/>
  <c r="I1322" i="1"/>
  <c r="I1323" i="1"/>
  <c r="K1323" i="1" s="1"/>
  <c r="M1323" i="1" s="1"/>
  <c r="N1323" i="1" s="1"/>
  <c r="F1323" i="1" s="1"/>
  <c r="I1324" i="1"/>
  <c r="I1325" i="1"/>
  <c r="K1325" i="1" s="1"/>
  <c r="I1326" i="1"/>
  <c r="I1327" i="1"/>
  <c r="K1327" i="1" s="1"/>
  <c r="M1327" i="1" s="1"/>
  <c r="N1327" i="1" s="1"/>
  <c r="F1327" i="1" s="1"/>
  <c r="I1328" i="1"/>
  <c r="I1329" i="1"/>
  <c r="K1329" i="1" s="1"/>
  <c r="M1329" i="1" s="1"/>
  <c r="N1329" i="1" s="1"/>
  <c r="F1329" i="1" s="1"/>
  <c r="I1330" i="1"/>
  <c r="I1331" i="1"/>
  <c r="K1331" i="1" s="1"/>
  <c r="M1331" i="1" s="1"/>
  <c r="N1331" i="1" s="1"/>
  <c r="F1331" i="1" s="1"/>
  <c r="I1332" i="1"/>
  <c r="I1333" i="1"/>
  <c r="K1333" i="1" s="1"/>
  <c r="M1333" i="1" s="1"/>
  <c r="N1333" i="1" s="1"/>
  <c r="F1333" i="1" s="1"/>
  <c r="I1334" i="1"/>
  <c r="I1335" i="1"/>
  <c r="K1335" i="1" s="1"/>
  <c r="M1335" i="1" s="1"/>
  <c r="N1335" i="1" s="1"/>
  <c r="F1335" i="1" s="1"/>
  <c r="I1336" i="1"/>
  <c r="I1337" i="1"/>
  <c r="I1338" i="1"/>
  <c r="I1339" i="1"/>
  <c r="K1339" i="1" s="1"/>
  <c r="M1339" i="1" s="1"/>
  <c r="N1339" i="1" s="1"/>
  <c r="F1339" i="1" s="1"/>
  <c r="I1340" i="1"/>
  <c r="I1341" i="1"/>
  <c r="K1341" i="1" s="1"/>
  <c r="I1342" i="1"/>
  <c r="I1343" i="1"/>
  <c r="K1343" i="1" s="1"/>
  <c r="M1343" i="1" s="1"/>
  <c r="N1343" i="1" s="1"/>
  <c r="F1343" i="1" s="1"/>
  <c r="I1344" i="1"/>
  <c r="I1345" i="1"/>
  <c r="K1345" i="1" s="1"/>
  <c r="M1345" i="1" s="1"/>
  <c r="N1345" i="1" s="1"/>
  <c r="F1345" i="1" s="1"/>
  <c r="I1346" i="1"/>
  <c r="I1347" i="1"/>
  <c r="K1347" i="1" s="1"/>
  <c r="M1347" i="1" s="1"/>
  <c r="N1347" i="1" s="1"/>
  <c r="F1347" i="1" s="1"/>
  <c r="I1348" i="1"/>
  <c r="I1349" i="1"/>
  <c r="K1349" i="1" s="1"/>
  <c r="M1349" i="1" s="1"/>
  <c r="N1349" i="1" s="1"/>
  <c r="F1349" i="1" s="1"/>
  <c r="I1350" i="1"/>
  <c r="I1351" i="1"/>
  <c r="K1351" i="1" s="1"/>
  <c r="M1351" i="1" s="1"/>
  <c r="N1351" i="1" s="1"/>
  <c r="F1351" i="1" s="1"/>
  <c r="I1352" i="1"/>
  <c r="I1353" i="1"/>
  <c r="K1353" i="1" s="1"/>
  <c r="M1353" i="1" s="1"/>
  <c r="N1353" i="1" s="1"/>
  <c r="F1353" i="1" s="1"/>
  <c r="I1354" i="1"/>
  <c r="I1355" i="1"/>
  <c r="K1355" i="1" s="1"/>
  <c r="M1355" i="1" s="1"/>
  <c r="N1355" i="1" s="1"/>
  <c r="F1355" i="1" s="1"/>
  <c r="I1356" i="1"/>
  <c r="I1357" i="1"/>
  <c r="K1357" i="1" s="1"/>
  <c r="M1357" i="1" s="1"/>
  <c r="N1357" i="1" s="1"/>
  <c r="F1357" i="1" s="1"/>
  <c r="I1358" i="1"/>
  <c r="I1359" i="1"/>
  <c r="K1359" i="1" s="1"/>
  <c r="M1359" i="1" s="1"/>
  <c r="N1359" i="1" s="1"/>
  <c r="F1359" i="1" s="1"/>
  <c r="I1360" i="1"/>
  <c r="I1361" i="1"/>
  <c r="K1361" i="1" s="1"/>
  <c r="M1361" i="1" s="1"/>
  <c r="N1361" i="1" s="1"/>
  <c r="F1361" i="1" s="1"/>
  <c r="I1362" i="1"/>
  <c r="I1363" i="1"/>
  <c r="K1363" i="1" s="1"/>
  <c r="M1363" i="1" s="1"/>
  <c r="N1363" i="1" s="1"/>
  <c r="F1363" i="1" s="1"/>
  <c r="I1364" i="1"/>
  <c r="I1365" i="1"/>
  <c r="K1365" i="1" s="1"/>
  <c r="M1365" i="1" s="1"/>
  <c r="N1365" i="1" s="1"/>
  <c r="F1365" i="1" s="1"/>
  <c r="I1366" i="1"/>
  <c r="I1367" i="1"/>
  <c r="K1367" i="1" s="1"/>
  <c r="M1367" i="1" s="1"/>
  <c r="N1367" i="1" s="1"/>
  <c r="F1367" i="1" s="1"/>
  <c r="I1368" i="1"/>
  <c r="I1369" i="1"/>
  <c r="K1369" i="1" s="1"/>
  <c r="M1369" i="1" s="1"/>
  <c r="N1369" i="1" s="1"/>
  <c r="F1369" i="1" s="1"/>
  <c r="I1370" i="1"/>
  <c r="I1371" i="1"/>
  <c r="K1371" i="1" s="1"/>
  <c r="M1371" i="1" s="1"/>
  <c r="N1371" i="1" s="1"/>
  <c r="F1371" i="1" s="1"/>
  <c r="I1372" i="1"/>
  <c r="I1373" i="1"/>
  <c r="K1373" i="1" s="1"/>
  <c r="I1374" i="1"/>
  <c r="I1375" i="1"/>
  <c r="K1375" i="1" s="1"/>
  <c r="M1375" i="1" s="1"/>
  <c r="N1375" i="1" s="1"/>
  <c r="F1375" i="1" s="1"/>
  <c r="I1376" i="1"/>
  <c r="I1377" i="1"/>
  <c r="K1377" i="1" s="1"/>
  <c r="M1377" i="1" s="1"/>
  <c r="N1377" i="1" s="1"/>
  <c r="F1377" i="1" s="1"/>
  <c r="I1378" i="1"/>
  <c r="I1379" i="1"/>
  <c r="K1379" i="1" s="1"/>
  <c r="M1379" i="1" s="1"/>
  <c r="N1379" i="1" s="1"/>
  <c r="F1379" i="1" s="1"/>
  <c r="I1380" i="1"/>
  <c r="I1381" i="1"/>
  <c r="K1381" i="1" s="1"/>
  <c r="M1381" i="1" s="1"/>
  <c r="N1381" i="1" s="1"/>
  <c r="F1381" i="1" s="1"/>
  <c r="I1382" i="1"/>
  <c r="I1383" i="1"/>
  <c r="K1383" i="1" s="1"/>
  <c r="M1383" i="1" s="1"/>
  <c r="N1383" i="1" s="1"/>
  <c r="F1383" i="1" s="1"/>
  <c r="I1384" i="1"/>
  <c r="I1385" i="1"/>
  <c r="K1385" i="1" s="1"/>
  <c r="M1385" i="1" s="1"/>
  <c r="N1385" i="1" s="1"/>
  <c r="F1385" i="1" s="1"/>
  <c r="I1386" i="1"/>
  <c r="I1387" i="1"/>
  <c r="K1387" i="1" s="1"/>
  <c r="M1387" i="1" s="1"/>
  <c r="N1387" i="1" s="1"/>
  <c r="F1387" i="1" s="1"/>
  <c r="I1388" i="1"/>
  <c r="I1389" i="1"/>
  <c r="K1389" i="1" s="1"/>
  <c r="I1390" i="1"/>
  <c r="I1391" i="1"/>
  <c r="K1391" i="1" s="1"/>
  <c r="M1391" i="1" s="1"/>
  <c r="N1391" i="1" s="1"/>
  <c r="F1391" i="1" s="1"/>
  <c r="I1392" i="1"/>
  <c r="I1393" i="1"/>
  <c r="K1393" i="1" s="1"/>
  <c r="M1393" i="1" s="1"/>
  <c r="N1393" i="1" s="1"/>
  <c r="F1393" i="1" s="1"/>
  <c r="I1394" i="1"/>
  <c r="I1395" i="1"/>
  <c r="K1395" i="1" s="1"/>
  <c r="M1395" i="1" s="1"/>
  <c r="N1395" i="1" s="1"/>
  <c r="F1395" i="1" s="1"/>
  <c r="I1396" i="1"/>
  <c r="I1397" i="1"/>
  <c r="K1397" i="1" s="1"/>
  <c r="M1397" i="1" s="1"/>
  <c r="N1397" i="1" s="1"/>
  <c r="F1397" i="1" s="1"/>
  <c r="I1398" i="1"/>
  <c r="I1399" i="1"/>
  <c r="K1399" i="1" s="1"/>
  <c r="M1399" i="1" s="1"/>
  <c r="N1399" i="1" s="1"/>
  <c r="F1399" i="1" s="1"/>
  <c r="I1400" i="1"/>
  <c r="I1401" i="1"/>
  <c r="K1401" i="1" s="1"/>
  <c r="M1401" i="1" s="1"/>
  <c r="N1401" i="1" s="1"/>
  <c r="F1401" i="1" s="1"/>
  <c r="I1402" i="1"/>
  <c r="I1403" i="1"/>
  <c r="K1403" i="1" s="1"/>
  <c r="M1403" i="1" s="1"/>
  <c r="N1403" i="1" s="1"/>
  <c r="F1403" i="1" s="1"/>
  <c r="I1404" i="1"/>
  <c r="I1405" i="1"/>
  <c r="K1405" i="1" s="1"/>
  <c r="I1406" i="1"/>
  <c r="I1407" i="1"/>
  <c r="K1407" i="1" s="1"/>
  <c r="M1407" i="1" s="1"/>
  <c r="N1407" i="1" s="1"/>
  <c r="F1407" i="1" s="1"/>
  <c r="I1408" i="1"/>
  <c r="I1409" i="1"/>
  <c r="K1409" i="1" s="1"/>
  <c r="M1409" i="1" s="1"/>
  <c r="N1409" i="1" s="1"/>
  <c r="F1409" i="1" s="1"/>
  <c r="I1410" i="1"/>
  <c r="I1411" i="1"/>
  <c r="K1411" i="1" s="1"/>
  <c r="M1411" i="1" s="1"/>
  <c r="N1411" i="1" s="1"/>
  <c r="F1411" i="1" s="1"/>
  <c r="I1412" i="1"/>
  <c r="I1413" i="1"/>
  <c r="K1413" i="1" s="1"/>
  <c r="I1414" i="1"/>
  <c r="I1415" i="1"/>
  <c r="K1415" i="1" s="1"/>
  <c r="M1415" i="1" s="1"/>
  <c r="N1415" i="1" s="1"/>
  <c r="F1415" i="1" s="1"/>
  <c r="I1416" i="1"/>
  <c r="I1417" i="1"/>
  <c r="K1417" i="1" s="1"/>
  <c r="M1417" i="1" s="1"/>
  <c r="N1417" i="1" s="1"/>
  <c r="F1417" i="1" s="1"/>
  <c r="I1418" i="1"/>
  <c r="I1419" i="1"/>
  <c r="K1419" i="1" s="1"/>
  <c r="M1419" i="1" s="1"/>
  <c r="N1419" i="1" s="1"/>
  <c r="F1419" i="1" s="1"/>
  <c r="I1420" i="1"/>
  <c r="I1421" i="1"/>
  <c r="K1421" i="1" s="1"/>
  <c r="M1421" i="1" s="1"/>
  <c r="N1421" i="1" s="1"/>
  <c r="F1421" i="1" s="1"/>
  <c r="I1422" i="1"/>
  <c r="I1423" i="1"/>
  <c r="K1423" i="1" s="1"/>
  <c r="M1423" i="1" s="1"/>
  <c r="N1423" i="1" s="1"/>
  <c r="F1423" i="1" s="1"/>
  <c r="I1424" i="1"/>
  <c r="I1425" i="1"/>
  <c r="K1425" i="1" s="1"/>
  <c r="M1425" i="1" s="1"/>
  <c r="N1425" i="1" s="1"/>
  <c r="F1425" i="1" s="1"/>
  <c r="I1426" i="1"/>
  <c r="I1427" i="1"/>
  <c r="K1427" i="1" s="1"/>
  <c r="M1427" i="1" s="1"/>
  <c r="N1427" i="1" s="1"/>
  <c r="F1427" i="1" s="1"/>
  <c r="I1428" i="1"/>
  <c r="I1429" i="1"/>
  <c r="K1429" i="1" s="1"/>
  <c r="I1430" i="1"/>
  <c r="I1431" i="1"/>
  <c r="K1431" i="1" s="1"/>
  <c r="M1431" i="1" s="1"/>
  <c r="N1431" i="1" s="1"/>
  <c r="F1431" i="1" s="1"/>
  <c r="I1432" i="1"/>
  <c r="I1433" i="1"/>
  <c r="K1433" i="1" s="1"/>
  <c r="M1433" i="1" s="1"/>
  <c r="N1433" i="1" s="1"/>
  <c r="F1433" i="1" s="1"/>
  <c r="I1434" i="1"/>
  <c r="I1435" i="1"/>
  <c r="K1435" i="1" s="1"/>
  <c r="M1435" i="1" s="1"/>
  <c r="N1435" i="1" s="1"/>
  <c r="F1435" i="1" s="1"/>
  <c r="I1436" i="1"/>
  <c r="I1437" i="1"/>
  <c r="K1437" i="1" s="1"/>
  <c r="M1437" i="1" s="1"/>
  <c r="N1437" i="1" s="1"/>
  <c r="F1437" i="1" s="1"/>
  <c r="I1438" i="1"/>
  <c r="I1439" i="1"/>
  <c r="K1439" i="1" s="1"/>
  <c r="M1439" i="1" s="1"/>
  <c r="N1439" i="1" s="1"/>
  <c r="F1439" i="1" s="1"/>
  <c r="I1440" i="1"/>
  <c r="I1441" i="1"/>
  <c r="K1441" i="1" s="1"/>
  <c r="M1441" i="1" s="1"/>
  <c r="N1441" i="1" s="1"/>
  <c r="F1441" i="1" s="1"/>
  <c r="I1442" i="1"/>
  <c r="I1443" i="1"/>
  <c r="K1443" i="1" s="1"/>
  <c r="M1443" i="1" s="1"/>
  <c r="N1443" i="1" s="1"/>
  <c r="F1443" i="1" s="1"/>
  <c r="I1444" i="1"/>
  <c r="I1445" i="1"/>
  <c r="K1445" i="1" s="1"/>
  <c r="M1445" i="1" s="1"/>
  <c r="N1445" i="1" s="1"/>
  <c r="F1445" i="1" s="1"/>
  <c r="I1446" i="1"/>
  <c r="I1447" i="1"/>
  <c r="K1447" i="1" s="1"/>
  <c r="M1447" i="1" s="1"/>
  <c r="N1447" i="1" s="1"/>
  <c r="F1447" i="1" s="1"/>
  <c r="I1448" i="1"/>
  <c r="I1449" i="1"/>
  <c r="K1449" i="1" s="1"/>
  <c r="M1449" i="1" s="1"/>
  <c r="N1449" i="1" s="1"/>
  <c r="F1449" i="1" s="1"/>
  <c r="I1450" i="1"/>
  <c r="I1451" i="1"/>
  <c r="K1451" i="1" s="1"/>
  <c r="M1451" i="1" s="1"/>
  <c r="N1451" i="1" s="1"/>
  <c r="F1451" i="1" s="1"/>
  <c r="I1452" i="1"/>
  <c r="I1453" i="1"/>
  <c r="K1453" i="1" s="1"/>
  <c r="M1453" i="1" s="1"/>
  <c r="N1453" i="1" s="1"/>
  <c r="F1453" i="1" s="1"/>
  <c r="I1454" i="1"/>
  <c r="I1455" i="1"/>
  <c r="K1455" i="1" s="1"/>
  <c r="M1455" i="1" s="1"/>
  <c r="N1455" i="1" s="1"/>
  <c r="F1455" i="1" s="1"/>
  <c r="I1456" i="1"/>
  <c r="I1457" i="1"/>
  <c r="K1457" i="1" s="1"/>
  <c r="M1457" i="1" s="1"/>
  <c r="N1457" i="1" s="1"/>
  <c r="F1457" i="1" s="1"/>
  <c r="I1458" i="1"/>
  <c r="I1459" i="1"/>
  <c r="K1459" i="1" s="1"/>
  <c r="M1459" i="1" s="1"/>
  <c r="N1459" i="1" s="1"/>
  <c r="F1459" i="1" s="1"/>
  <c r="I1460" i="1"/>
  <c r="I1461" i="1"/>
  <c r="K1461" i="1" s="1"/>
  <c r="I1462" i="1"/>
  <c r="I1463" i="1"/>
  <c r="K1463" i="1" s="1"/>
  <c r="M1463" i="1" s="1"/>
  <c r="N1463" i="1" s="1"/>
  <c r="F1463" i="1" s="1"/>
  <c r="I1464" i="1"/>
  <c r="I1465" i="1"/>
  <c r="K1465" i="1" s="1"/>
  <c r="M1465" i="1" s="1"/>
  <c r="N1465" i="1" s="1"/>
  <c r="F1465" i="1" s="1"/>
  <c r="I1466" i="1"/>
  <c r="I1467" i="1"/>
  <c r="K1467" i="1" s="1"/>
  <c r="M1467" i="1" s="1"/>
  <c r="N1467" i="1" s="1"/>
  <c r="F1467" i="1" s="1"/>
  <c r="I1468" i="1"/>
  <c r="I1469" i="1"/>
  <c r="K1469" i="1" s="1"/>
  <c r="M1469" i="1" s="1"/>
  <c r="N1469" i="1" s="1"/>
  <c r="F1469" i="1" s="1"/>
  <c r="I1470" i="1"/>
  <c r="I1471" i="1"/>
  <c r="K1471" i="1" s="1"/>
  <c r="M1471" i="1" s="1"/>
  <c r="N1471" i="1" s="1"/>
  <c r="F1471" i="1" s="1"/>
  <c r="I1472" i="1"/>
  <c r="I1473" i="1"/>
  <c r="K1473" i="1" s="1"/>
  <c r="M1473" i="1" s="1"/>
  <c r="N1473" i="1" s="1"/>
  <c r="F1473" i="1" s="1"/>
  <c r="I1474" i="1"/>
  <c r="I1475" i="1"/>
  <c r="K1475" i="1" s="1"/>
  <c r="M1475" i="1" s="1"/>
  <c r="N1475" i="1" s="1"/>
  <c r="F1475" i="1" s="1"/>
  <c r="I1476" i="1"/>
  <c r="I1477" i="1"/>
  <c r="K1477" i="1" s="1"/>
  <c r="I1478" i="1"/>
  <c r="I1479" i="1"/>
  <c r="K1479" i="1" s="1"/>
  <c r="M1479" i="1" s="1"/>
  <c r="N1479" i="1" s="1"/>
  <c r="F1479" i="1" s="1"/>
  <c r="I1480" i="1"/>
  <c r="I1481" i="1"/>
  <c r="K1481" i="1" s="1"/>
  <c r="I1482" i="1"/>
  <c r="I1483" i="1"/>
  <c r="K1483" i="1" s="1"/>
  <c r="M1483" i="1" s="1"/>
  <c r="N1483" i="1" s="1"/>
  <c r="F1483" i="1" s="1"/>
  <c r="I1484" i="1"/>
  <c r="I1485" i="1"/>
  <c r="K1485" i="1" s="1"/>
  <c r="M1485" i="1" s="1"/>
  <c r="N1485" i="1" s="1"/>
  <c r="F1485" i="1" s="1"/>
  <c r="I1486" i="1"/>
  <c r="I1487" i="1"/>
  <c r="K1487" i="1" s="1"/>
  <c r="M1487" i="1" s="1"/>
  <c r="N1487" i="1" s="1"/>
  <c r="F1487" i="1" s="1"/>
  <c r="I1488" i="1"/>
  <c r="I1489" i="1"/>
  <c r="K1489" i="1" s="1"/>
  <c r="M1489" i="1" s="1"/>
  <c r="N1489" i="1" s="1"/>
  <c r="F1489" i="1" s="1"/>
  <c r="I1490" i="1"/>
  <c r="I1491" i="1"/>
  <c r="K1491" i="1" s="1"/>
  <c r="M1491" i="1" s="1"/>
  <c r="N1491" i="1" s="1"/>
  <c r="F1491" i="1" s="1"/>
  <c r="I1492" i="1"/>
  <c r="I1493" i="1"/>
  <c r="K1493" i="1" s="1"/>
  <c r="M1493" i="1" s="1"/>
  <c r="N1493" i="1" s="1"/>
  <c r="F1493" i="1" s="1"/>
  <c r="I1494" i="1"/>
  <c r="I1495" i="1"/>
  <c r="K1495" i="1" s="1"/>
  <c r="M1495" i="1" s="1"/>
  <c r="N1495" i="1" s="1"/>
  <c r="F1495" i="1" s="1"/>
  <c r="I1496" i="1"/>
  <c r="I1497" i="1"/>
  <c r="K1497" i="1" s="1"/>
  <c r="M1497" i="1" s="1"/>
  <c r="N1497" i="1" s="1"/>
  <c r="F1497" i="1" s="1"/>
  <c r="I1498" i="1"/>
  <c r="I1499" i="1"/>
  <c r="K1499" i="1" s="1"/>
  <c r="M1499" i="1" s="1"/>
  <c r="N1499" i="1" s="1"/>
  <c r="F1499" i="1" s="1"/>
  <c r="I1500" i="1"/>
  <c r="I1501" i="1"/>
  <c r="K1501" i="1" s="1"/>
  <c r="I1502" i="1"/>
  <c r="I1503" i="1"/>
  <c r="K1503" i="1" s="1"/>
  <c r="M1503" i="1" s="1"/>
  <c r="N1503" i="1" s="1"/>
  <c r="F1503" i="1" s="1"/>
  <c r="I1504" i="1"/>
  <c r="I1505" i="1"/>
  <c r="K1505" i="1" s="1"/>
  <c r="M1505" i="1" s="1"/>
  <c r="N1505" i="1" s="1"/>
  <c r="F1505" i="1" s="1"/>
  <c r="I1506" i="1"/>
  <c r="I1507" i="1"/>
  <c r="K1507" i="1" s="1"/>
  <c r="M1507" i="1" s="1"/>
  <c r="N1507" i="1" s="1"/>
  <c r="F1507" i="1" s="1"/>
  <c r="I1508" i="1"/>
  <c r="I1509" i="1"/>
  <c r="K1509" i="1" s="1"/>
  <c r="M1509" i="1" s="1"/>
  <c r="N1509" i="1" s="1"/>
  <c r="F1509" i="1" s="1"/>
  <c r="I1510" i="1"/>
  <c r="I1511" i="1"/>
  <c r="K1511" i="1" s="1"/>
  <c r="M1511" i="1" s="1"/>
  <c r="N1511" i="1" s="1"/>
  <c r="F1511" i="1" s="1"/>
  <c r="I1512" i="1"/>
  <c r="I1513" i="1"/>
  <c r="K1513" i="1" s="1"/>
  <c r="M1513" i="1" s="1"/>
  <c r="N1513" i="1" s="1"/>
  <c r="F1513" i="1" s="1"/>
  <c r="I1514" i="1"/>
  <c r="I1515" i="1"/>
  <c r="K1515" i="1" s="1"/>
  <c r="M1515" i="1" s="1"/>
  <c r="N1515" i="1" s="1"/>
  <c r="F1515" i="1" s="1"/>
  <c r="I1516" i="1"/>
  <c r="I1517" i="1"/>
  <c r="K1517" i="1" s="1"/>
  <c r="M1517" i="1" s="1"/>
  <c r="N1517" i="1" s="1"/>
  <c r="F1517" i="1" s="1"/>
  <c r="I1518" i="1"/>
  <c r="I1519" i="1"/>
  <c r="K1519" i="1" s="1"/>
  <c r="M1519" i="1" s="1"/>
  <c r="N1519" i="1" s="1"/>
  <c r="F1519" i="1" s="1"/>
  <c r="I1520" i="1"/>
  <c r="I1521" i="1"/>
  <c r="K1521" i="1" s="1"/>
  <c r="M1521" i="1" s="1"/>
  <c r="N1521" i="1" s="1"/>
  <c r="F1521" i="1" s="1"/>
  <c r="I1522" i="1"/>
  <c r="I1523" i="1"/>
  <c r="K1523" i="1" s="1"/>
  <c r="M1523" i="1" s="1"/>
  <c r="N1523" i="1" s="1"/>
  <c r="F1523" i="1" s="1"/>
  <c r="I1524" i="1"/>
  <c r="I1525" i="1"/>
  <c r="K1525" i="1" s="1"/>
  <c r="M1525" i="1" s="1"/>
  <c r="N1525" i="1" s="1"/>
  <c r="F1525" i="1" s="1"/>
  <c r="I1526" i="1"/>
  <c r="I1527" i="1"/>
  <c r="K1527" i="1" s="1"/>
  <c r="M1527" i="1" s="1"/>
  <c r="N1527" i="1" s="1"/>
  <c r="F1527" i="1" s="1"/>
  <c r="I1528" i="1"/>
  <c r="I1529" i="1"/>
  <c r="K1529" i="1" s="1"/>
  <c r="M1529" i="1" s="1"/>
  <c r="N1529" i="1" s="1"/>
  <c r="F1529" i="1" s="1"/>
  <c r="I1530" i="1"/>
  <c r="I1531" i="1"/>
  <c r="K1531" i="1" s="1"/>
  <c r="M1531" i="1" s="1"/>
  <c r="N1531" i="1" s="1"/>
  <c r="F1531" i="1" s="1"/>
  <c r="I1532" i="1"/>
  <c r="I1533" i="1"/>
  <c r="K1533" i="1" s="1"/>
  <c r="M1533" i="1" s="1"/>
  <c r="N1533" i="1" s="1"/>
  <c r="F1533" i="1" s="1"/>
  <c r="I1534" i="1"/>
  <c r="I1535" i="1"/>
  <c r="K1535" i="1" s="1"/>
  <c r="M1535" i="1" s="1"/>
  <c r="N1535" i="1" s="1"/>
  <c r="F1535" i="1" s="1"/>
  <c r="I1536" i="1"/>
  <c r="I1537" i="1"/>
  <c r="K1537" i="1" s="1"/>
  <c r="M1537" i="1" s="1"/>
  <c r="N1537" i="1" s="1"/>
  <c r="F1537" i="1" s="1"/>
  <c r="I1538" i="1"/>
  <c r="I1539" i="1"/>
  <c r="K1539" i="1" s="1"/>
  <c r="M1539" i="1" s="1"/>
  <c r="N1539" i="1" s="1"/>
  <c r="F1539" i="1" s="1"/>
  <c r="I1540" i="1"/>
  <c r="I1541" i="1"/>
  <c r="K1541" i="1" s="1"/>
  <c r="I1542" i="1"/>
  <c r="I1543" i="1"/>
  <c r="K1543" i="1" s="1"/>
  <c r="M1543" i="1" s="1"/>
  <c r="N1543" i="1" s="1"/>
  <c r="F1543" i="1" s="1"/>
  <c r="I1544" i="1"/>
  <c r="I1545" i="1"/>
  <c r="K1545" i="1" s="1"/>
  <c r="M1545" i="1" s="1"/>
  <c r="N1545" i="1" s="1"/>
  <c r="F1545" i="1" s="1"/>
  <c r="I1546" i="1"/>
  <c r="I1547" i="1"/>
  <c r="K1547" i="1" s="1"/>
  <c r="M1547" i="1" s="1"/>
  <c r="N1547" i="1" s="1"/>
  <c r="F1547" i="1" s="1"/>
  <c r="I1548" i="1"/>
  <c r="I1549" i="1"/>
  <c r="K1549" i="1" s="1"/>
  <c r="M1549" i="1" s="1"/>
  <c r="N1549" i="1" s="1"/>
  <c r="F1549" i="1" s="1"/>
  <c r="I1550" i="1"/>
  <c r="I1551" i="1"/>
  <c r="K1551" i="1" s="1"/>
  <c r="M1551" i="1" s="1"/>
  <c r="N1551" i="1" s="1"/>
  <c r="F1551" i="1" s="1"/>
  <c r="I1552" i="1"/>
  <c r="I1553" i="1"/>
  <c r="K1553" i="1" s="1"/>
  <c r="M1553" i="1" s="1"/>
  <c r="N1553" i="1" s="1"/>
  <c r="F1553" i="1" s="1"/>
  <c r="I1554" i="1"/>
  <c r="I1555" i="1"/>
  <c r="K1555" i="1" s="1"/>
  <c r="M1555" i="1" s="1"/>
  <c r="N1555" i="1" s="1"/>
  <c r="F1555" i="1" s="1"/>
  <c r="I1556" i="1"/>
  <c r="I1557" i="1"/>
  <c r="K1557" i="1" s="1"/>
  <c r="M1557" i="1" s="1"/>
  <c r="N1557" i="1" s="1"/>
  <c r="F1557" i="1" s="1"/>
  <c r="I1558" i="1"/>
  <c r="I1559" i="1"/>
  <c r="K1559" i="1" s="1"/>
  <c r="M1559" i="1" s="1"/>
  <c r="N1559" i="1" s="1"/>
  <c r="F1559" i="1" s="1"/>
  <c r="I1560" i="1"/>
  <c r="I1561" i="1"/>
  <c r="K1561" i="1" s="1"/>
  <c r="M1561" i="1" s="1"/>
  <c r="N1561" i="1" s="1"/>
  <c r="F1561" i="1" s="1"/>
  <c r="I1562" i="1"/>
  <c r="I1563" i="1"/>
  <c r="K1563" i="1" s="1"/>
  <c r="M1563" i="1" s="1"/>
  <c r="N1563" i="1" s="1"/>
  <c r="F1563" i="1" s="1"/>
  <c r="I1564" i="1"/>
  <c r="I1565" i="1"/>
  <c r="K1565" i="1" s="1"/>
  <c r="M1565" i="1" s="1"/>
  <c r="N1565" i="1" s="1"/>
  <c r="F1565" i="1" s="1"/>
  <c r="I1566" i="1"/>
  <c r="I1567" i="1"/>
  <c r="K1567" i="1" s="1"/>
  <c r="M1567" i="1" s="1"/>
  <c r="N1567" i="1" s="1"/>
  <c r="F1567" i="1" s="1"/>
  <c r="I1568" i="1"/>
  <c r="I1569" i="1"/>
  <c r="K1569" i="1" s="1"/>
  <c r="M1569" i="1" s="1"/>
  <c r="N1569" i="1" s="1"/>
  <c r="F1569" i="1" s="1"/>
  <c r="I1570" i="1"/>
  <c r="I1571" i="1"/>
  <c r="K1571" i="1" s="1"/>
  <c r="M1571" i="1" s="1"/>
  <c r="N1571" i="1" s="1"/>
  <c r="F1571" i="1" s="1"/>
  <c r="I1572" i="1"/>
  <c r="I1573" i="1"/>
  <c r="K1573" i="1" s="1"/>
  <c r="I1574" i="1"/>
  <c r="I1575" i="1"/>
  <c r="K1575" i="1" s="1"/>
  <c r="M1575" i="1" s="1"/>
  <c r="N1575" i="1" s="1"/>
  <c r="F1575" i="1" s="1"/>
  <c r="I1576" i="1"/>
  <c r="I1577" i="1"/>
  <c r="K1577" i="1" s="1"/>
  <c r="M1577" i="1" s="1"/>
  <c r="N1577" i="1" s="1"/>
  <c r="F1577" i="1" s="1"/>
  <c r="I1578" i="1"/>
  <c r="I1579" i="1"/>
  <c r="K1579" i="1" s="1"/>
  <c r="M1579" i="1" s="1"/>
  <c r="N1579" i="1" s="1"/>
  <c r="F1579" i="1" s="1"/>
  <c r="I1580" i="1"/>
  <c r="I1581" i="1"/>
  <c r="K1581" i="1" s="1"/>
  <c r="M1581" i="1" s="1"/>
  <c r="N1581" i="1" s="1"/>
  <c r="F1581" i="1" s="1"/>
  <c r="I1582" i="1"/>
  <c r="I1583" i="1"/>
  <c r="K1583" i="1" s="1"/>
  <c r="M1583" i="1" s="1"/>
  <c r="N1583" i="1" s="1"/>
  <c r="F1583" i="1" s="1"/>
  <c r="I1584" i="1"/>
  <c r="I1585" i="1"/>
  <c r="K1585" i="1" s="1"/>
  <c r="M1585" i="1" s="1"/>
  <c r="N1585" i="1" s="1"/>
  <c r="F1585" i="1" s="1"/>
  <c r="I1586" i="1"/>
  <c r="I1587" i="1"/>
  <c r="K1587" i="1" s="1"/>
  <c r="M1587" i="1" s="1"/>
  <c r="N1587" i="1" s="1"/>
  <c r="F1587" i="1" s="1"/>
  <c r="I1588" i="1"/>
  <c r="I1589" i="1"/>
  <c r="K1589" i="1" s="1"/>
  <c r="I1590" i="1"/>
  <c r="I1591" i="1"/>
  <c r="K1591" i="1" s="1"/>
  <c r="M1591" i="1" s="1"/>
  <c r="N1591" i="1" s="1"/>
  <c r="F1591" i="1" s="1"/>
  <c r="I1592" i="1"/>
  <c r="I1593" i="1"/>
  <c r="K1593" i="1" s="1"/>
  <c r="M1593" i="1" s="1"/>
  <c r="N1593" i="1" s="1"/>
  <c r="F1593" i="1" s="1"/>
  <c r="I1594" i="1"/>
  <c r="I1595" i="1"/>
  <c r="K1595" i="1" s="1"/>
  <c r="M1595" i="1" s="1"/>
  <c r="N1595" i="1" s="1"/>
  <c r="F1595" i="1" s="1"/>
  <c r="I1596" i="1"/>
  <c r="I1597" i="1"/>
  <c r="K1597" i="1" s="1"/>
  <c r="M1597" i="1" s="1"/>
  <c r="N1597" i="1" s="1"/>
  <c r="F1597" i="1" s="1"/>
  <c r="I1598" i="1"/>
  <c r="I1599" i="1"/>
  <c r="K1599" i="1" s="1"/>
  <c r="M1599" i="1" s="1"/>
  <c r="N1599" i="1" s="1"/>
  <c r="F1599" i="1" s="1"/>
  <c r="I1600" i="1"/>
  <c r="I1601" i="1"/>
  <c r="K1601" i="1" s="1"/>
  <c r="M1601" i="1" s="1"/>
  <c r="N1601" i="1" s="1"/>
  <c r="F1601" i="1" s="1"/>
  <c r="I1602" i="1"/>
  <c r="I1603" i="1"/>
  <c r="K1603" i="1" s="1"/>
  <c r="M1603" i="1" s="1"/>
  <c r="N1603" i="1" s="1"/>
  <c r="F1603" i="1" s="1"/>
  <c r="I1604" i="1"/>
  <c r="I1605" i="1"/>
  <c r="K1605" i="1" s="1"/>
  <c r="M1605" i="1" s="1"/>
  <c r="N1605" i="1" s="1"/>
  <c r="F1605" i="1" s="1"/>
  <c r="I1606" i="1"/>
  <c r="I1607" i="1"/>
  <c r="K1607" i="1" s="1"/>
  <c r="M1607" i="1" s="1"/>
  <c r="N1607" i="1" s="1"/>
  <c r="F1607" i="1" s="1"/>
  <c r="I1608" i="1"/>
  <c r="I1609" i="1"/>
  <c r="K1609" i="1" s="1"/>
  <c r="M1609" i="1" s="1"/>
  <c r="N1609" i="1" s="1"/>
  <c r="F1609" i="1" s="1"/>
  <c r="I1610" i="1"/>
  <c r="I1611" i="1"/>
  <c r="K1611" i="1" s="1"/>
  <c r="M1611" i="1" s="1"/>
  <c r="N1611" i="1" s="1"/>
  <c r="F1611" i="1" s="1"/>
  <c r="I1612" i="1"/>
  <c r="I1613" i="1"/>
  <c r="K1613" i="1" s="1"/>
  <c r="I1614" i="1"/>
  <c r="I1615" i="1"/>
  <c r="K1615" i="1" s="1"/>
  <c r="M1615" i="1" s="1"/>
  <c r="N1615" i="1" s="1"/>
  <c r="F1615" i="1" s="1"/>
  <c r="I1616" i="1"/>
  <c r="I1617" i="1"/>
  <c r="K1617" i="1" s="1"/>
  <c r="M1617" i="1" s="1"/>
  <c r="N1617" i="1" s="1"/>
  <c r="F1617" i="1" s="1"/>
  <c r="I1618" i="1"/>
  <c r="I1619" i="1"/>
  <c r="K1619" i="1" s="1"/>
  <c r="M1619" i="1" s="1"/>
  <c r="N1619" i="1" s="1"/>
  <c r="F1619" i="1" s="1"/>
  <c r="I1620" i="1"/>
  <c r="I1621" i="1"/>
  <c r="K1621" i="1" s="1"/>
  <c r="M1621" i="1" s="1"/>
  <c r="N1621" i="1" s="1"/>
  <c r="F1621" i="1" s="1"/>
  <c r="I1622" i="1"/>
  <c r="I1623" i="1"/>
  <c r="K1623" i="1" s="1"/>
  <c r="M1623" i="1" s="1"/>
  <c r="N1623" i="1" s="1"/>
  <c r="F1623" i="1" s="1"/>
  <c r="I1624" i="1"/>
  <c r="I1625" i="1"/>
  <c r="K1625" i="1" s="1"/>
  <c r="M1625" i="1" s="1"/>
  <c r="N1625" i="1" s="1"/>
  <c r="F1625" i="1" s="1"/>
  <c r="I1626" i="1"/>
  <c r="I1627" i="1"/>
  <c r="K1627" i="1" s="1"/>
  <c r="M1627" i="1" s="1"/>
  <c r="N1627" i="1" s="1"/>
  <c r="F1627" i="1" s="1"/>
  <c r="I1628" i="1"/>
  <c r="I1629" i="1"/>
  <c r="K1629" i="1" s="1"/>
  <c r="M1629" i="1" s="1"/>
  <c r="N1629" i="1" s="1"/>
  <c r="F1629" i="1" s="1"/>
  <c r="I1630" i="1"/>
  <c r="I1631" i="1"/>
  <c r="K1631" i="1" s="1"/>
  <c r="M1631" i="1" s="1"/>
  <c r="N1631" i="1" s="1"/>
  <c r="F1631" i="1" s="1"/>
  <c r="I1632" i="1"/>
  <c r="I1633" i="1"/>
  <c r="K1633" i="1" s="1"/>
  <c r="M1633" i="1" s="1"/>
  <c r="N1633" i="1" s="1"/>
  <c r="F1633" i="1" s="1"/>
  <c r="I1634" i="1"/>
  <c r="I1635" i="1"/>
  <c r="K1635" i="1" s="1"/>
  <c r="M1635" i="1" s="1"/>
  <c r="N1635" i="1" s="1"/>
  <c r="F1635" i="1" s="1"/>
  <c r="I1636" i="1"/>
  <c r="I1637" i="1"/>
  <c r="K1637" i="1" s="1"/>
  <c r="I1638" i="1"/>
  <c r="I1639" i="1"/>
  <c r="K1639" i="1" s="1"/>
  <c r="M1639" i="1" s="1"/>
  <c r="N1639" i="1" s="1"/>
  <c r="F1639" i="1" s="1"/>
  <c r="I1640" i="1"/>
  <c r="I1641" i="1"/>
  <c r="K1641" i="1" s="1"/>
  <c r="M1641" i="1" s="1"/>
  <c r="N1641" i="1" s="1"/>
  <c r="F1641" i="1" s="1"/>
  <c r="I1642" i="1"/>
  <c r="I1643" i="1"/>
  <c r="K1643" i="1" s="1"/>
  <c r="M1643" i="1" s="1"/>
  <c r="N1643" i="1" s="1"/>
  <c r="F1643" i="1" s="1"/>
  <c r="I1644" i="1"/>
  <c r="I1645" i="1"/>
  <c r="K1645" i="1" s="1"/>
  <c r="M1645" i="1" s="1"/>
  <c r="N1645" i="1" s="1"/>
  <c r="F1645" i="1" s="1"/>
  <c r="I1646" i="1"/>
  <c r="I1647" i="1"/>
  <c r="K1647" i="1" s="1"/>
  <c r="M1647" i="1" s="1"/>
  <c r="N1647" i="1" s="1"/>
  <c r="F1647" i="1" s="1"/>
  <c r="I1648" i="1"/>
  <c r="I1649" i="1"/>
  <c r="K1649" i="1" s="1"/>
  <c r="M1649" i="1" s="1"/>
  <c r="N1649" i="1" s="1"/>
  <c r="F1649" i="1" s="1"/>
  <c r="I1650" i="1"/>
  <c r="I1651" i="1"/>
  <c r="K1651" i="1" s="1"/>
  <c r="M1651" i="1" s="1"/>
  <c r="N1651" i="1" s="1"/>
  <c r="F1651" i="1" s="1"/>
  <c r="I1652" i="1"/>
  <c r="I1653" i="1"/>
  <c r="K1653" i="1" s="1"/>
  <c r="M1653" i="1" s="1"/>
  <c r="N1653" i="1" s="1"/>
  <c r="F1653" i="1" s="1"/>
  <c r="I1654" i="1"/>
  <c r="I1655" i="1"/>
  <c r="K1655" i="1" s="1"/>
  <c r="M1655" i="1" s="1"/>
  <c r="N1655" i="1" s="1"/>
  <c r="F1655" i="1" s="1"/>
  <c r="I1656" i="1"/>
  <c r="I1657" i="1"/>
  <c r="K1657" i="1" s="1"/>
  <c r="M1657" i="1" s="1"/>
  <c r="N1657" i="1" s="1"/>
  <c r="F1657" i="1" s="1"/>
  <c r="I1658" i="1"/>
  <c r="I1659" i="1"/>
  <c r="K1659" i="1" s="1"/>
  <c r="M1659" i="1" s="1"/>
  <c r="N1659" i="1" s="1"/>
  <c r="F1659" i="1" s="1"/>
  <c r="I1660" i="1"/>
  <c r="I1661" i="1"/>
  <c r="K1661" i="1" s="1"/>
  <c r="M1661" i="1" s="1"/>
  <c r="N1661" i="1" s="1"/>
  <c r="F1661" i="1" s="1"/>
  <c r="I1662" i="1"/>
  <c r="I1663" i="1"/>
  <c r="K1663" i="1" s="1"/>
  <c r="M1663" i="1" s="1"/>
  <c r="N1663" i="1" s="1"/>
  <c r="F1663" i="1" s="1"/>
  <c r="I1664" i="1"/>
  <c r="I1665" i="1"/>
  <c r="K1665" i="1" s="1"/>
  <c r="M1665" i="1" s="1"/>
  <c r="N1665" i="1" s="1"/>
  <c r="F1665" i="1" s="1"/>
  <c r="I1666" i="1"/>
  <c r="I1667" i="1"/>
  <c r="K1667" i="1" s="1"/>
  <c r="M1667" i="1" s="1"/>
  <c r="N1667" i="1" s="1"/>
  <c r="F1667" i="1" s="1"/>
  <c r="I1668" i="1"/>
  <c r="I1669" i="1"/>
  <c r="K1669" i="1" s="1"/>
  <c r="M1669" i="1" s="1"/>
  <c r="N1669" i="1" s="1"/>
  <c r="F1669" i="1" s="1"/>
  <c r="I1670" i="1"/>
  <c r="I1671" i="1"/>
  <c r="K1671" i="1" s="1"/>
  <c r="M1671" i="1" s="1"/>
  <c r="N1671" i="1" s="1"/>
  <c r="F1671" i="1" s="1"/>
  <c r="I1672" i="1"/>
  <c r="I1673" i="1"/>
  <c r="K1673" i="1" s="1"/>
  <c r="M1673" i="1" s="1"/>
  <c r="N1673" i="1" s="1"/>
  <c r="F1673" i="1" s="1"/>
  <c r="I1674" i="1"/>
  <c r="I1675" i="1"/>
  <c r="K1675" i="1" s="1"/>
  <c r="M1675" i="1" s="1"/>
  <c r="N1675" i="1" s="1"/>
  <c r="F1675" i="1" s="1"/>
  <c r="I1676" i="1"/>
  <c r="I1677" i="1"/>
  <c r="K1677" i="1" s="1"/>
  <c r="M1677" i="1" s="1"/>
  <c r="N1677" i="1" s="1"/>
  <c r="F1677" i="1" s="1"/>
  <c r="I1678" i="1"/>
  <c r="I1679" i="1"/>
  <c r="K1679" i="1" s="1"/>
  <c r="M1679" i="1" s="1"/>
  <c r="N1679" i="1" s="1"/>
  <c r="F1679" i="1" s="1"/>
  <c r="I1680" i="1"/>
  <c r="I1681" i="1"/>
  <c r="K1681" i="1" s="1"/>
  <c r="M1681" i="1" s="1"/>
  <c r="N1681" i="1" s="1"/>
  <c r="F1681" i="1" s="1"/>
  <c r="I1682" i="1"/>
  <c r="I1683" i="1"/>
  <c r="K1683" i="1" s="1"/>
  <c r="M1683" i="1" s="1"/>
  <c r="N1683" i="1" s="1"/>
  <c r="F1683" i="1" s="1"/>
  <c r="I1684" i="1"/>
  <c r="I1685" i="1"/>
  <c r="I1686" i="1"/>
  <c r="I1687" i="1"/>
  <c r="K1687" i="1" s="1"/>
  <c r="M1687" i="1" s="1"/>
  <c r="N1687" i="1" s="1"/>
  <c r="F1687" i="1" s="1"/>
  <c r="I1688" i="1"/>
  <c r="I1689" i="1"/>
  <c r="K1689" i="1" s="1"/>
  <c r="M1689" i="1" s="1"/>
  <c r="N1689" i="1" s="1"/>
  <c r="F1689" i="1" s="1"/>
  <c r="I1690" i="1"/>
  <c r="I1691" i="1"/>
  <c r="K1691" i="1" s="1"/>
  <c r="M1691" i="1" s="1"/>
  <c r="N1691" i="1" s="1"/>
  <c r="F1691" i="1" s="1"/>
  <c r="I1692" i="1"/>
  <c r="I1693" i="1"/>
  <c r="K1693" i="1" s="1"/>
  <c r="M1693" i="1" s="1"/>
  <c r="N1693" i="1" s="1"/>
  <c r="F1693" i="1" s="1"/>
  <c r="I1694" i="1"/>
  <c r="I1695" i="1"/>
  <c r="K1695" i="1" s="1"/>
  <c r="M1695" i="1" s="1"/>
  <c r="N1695" i="1" s="1"/>
  <c r="F1695" i="1" s="1"/>
  <c r="I1696" i="1"/>
  <c r="I1697" i="1"/>
  <c r="K1697" i="1" s="1"/>
  <c r="M1697" i="1" s="1"/>
  <c r="N1697" i="1" s="1"/>
  <c r="F1697" i="1" s="1"/>
  <c r="I1698" i="1"/>
  <c r="I1699" i="1"/>
  <c r="K1699" i="1" s="1"/>
  <c r="M1699" i="1" s="1"/>
  <c r="N1699" i="1" s="1"/>
  <c r="F1699" i="1" s="1"/>
  <c r="I1700" i="1"/>
  <c r="I1701" i="1"/>
  <c r="K1701" i="1" s="1"/>
  <c r="M1701" i="1" s="1"/>
  <c r="N1701" i="1" s="1"/>
  <c r="F1701" i="1" s="1"/>
  <c r="I1702" i="1"/>
  <c r="I1703" i="1"/>
  <c r="K1703" i="1" s="1"/>
  <c r="M1703" i="1" s="1"/>
  <c r="N1703" i="1" s="1"/>
  <c r="F1703" i="1" s="1"/>
  <c r="I1704" i="1"/>
  <c r="I1705" i="1"/>
  <c r="K1705" i="1" s="1"/>
  <c r="I1706" i="1"/>
  <c r="I1707" i="1"/>
  <c r="K1707" i="1" s="1"/>
  <c r="M1707" i="1" s="1"/>
  <c r="N1707" i="1" s="1"/>
  <c r="F1707" i="1" s="1"/>
  <c r="I1708" i="1"/>
  <c r="I1709" i="1"/>
  <c r="K1709" i="1" s="1"/>
  <c r="M1709" i="1" s="1"/>
  <c r="N1709" i="1" s="1"/>
  <c r="F1709" i="1" s="1"/>
  <c r="I1710" i="1"/>
  <c r="I1711" i="1"/>
  <c r="K1711" i="1" s="1"/>
  <c r="M1711" i="1" s="1"/>
  <c r="N1711" i="1" s="1"/>
  <c r="F1711" i="1" s="1"/>
  <c r="I1712" i="1"/>
  <c r="I1713" i="1"/>
  <c r="K1713" i="1" s="1"/>
  <c r="M1713" i="1" s="1"/>
  <c r="N1713" i="1" s="1"/>
  <c r="F1713" i="1" s="1"/>
  <c r="I1714" i="1"/>
  <c r="I1715" i="1"/>
  <c r="K1715" i="1" s="1"/>
  <c r="M1715" i="1" s="1"/>
  <c r="N1715" i="1" s="1"/>
  <c r="F1715" i="1" s="1"/>
  <c r="I1716" i="1"/>
  <c r="I1717" i="1"/>
  <c r="K1717" i="1" s="1"/>
  <c r="I1718" i="1"/>
  <c r="I1719" i="1"/>
  <c r="K1719" i="1" s="1"/>
  <c r="M1719" i="1" s="1"/>
  <c r="N1719" i="1" s="1"/>
  <c r="F1719" i="1" s="1"/>
  <c r="I1720" i="1"/>
  <c r="I1721" i="1"/>
  <c r="K1721" i="1" s="1"/>
  <c r="M1721" i="1" s="1"/>
  <c r="N1721" i="1" s="1"/>
  <c r="F1721" i="1" s="1"/>
  <c r="I1722" i="1"/>
  <c r="I1723" i="1"/>
  <c r="K1723" i="1" s="1"/>
  <c r="M1723" i="1" s="1"/>
  <c r="N1723" i="1" s="1"/>
  <c r="F1723" i="1" s="1"/>
  <c r="I1724" i="1"/>
  <c r="I1725" i="1"/>
  <c r="K1725" i="1" s="1"/>
  <c r="M1725" i="1" s="1"/>
  <c r="N1725" i="1" s="1"/>
  <c r="F1725" i="1" s="1"/>
  <c r="I1726" i="1"/>
  <c r="I1727" i="1"/>
  <c r="K1727" i="1" s="1"/>
  <c r="M1727" i="1" s="1"/>
  <c r="N1727" i="1" s="1"/>
  <c r="F1727" i="1" s="1"/>
  <c r="I1728" i="1"/>
  <c r="I1729" i="1"/>
  <c r="K1729" i="1" s="1"/>
  <c r="M1729" i="1" s="1"/>
  <c r="N1729" i="1" s="1"/>
  <c r="F1729" i="1" s="1"/>
  <c r="I1730" i="1"/>
  <c r="I1731" i="1"/>
  <c r="K1731" i="1" s="1"/>
  <c r="M1731" i="1" s="1"/>
  <c r="N1731" i="1" s="1"/>
  <c r="F1731" i="1" s="1"/>
  <c r="I1732" i="1"/>
  <c r="I1733" i="1"/>
  <c r="K1733" i="1" s="1"/>
  <c r="I1734" i="1"/>
  <c r="I1735" i="1"/>
  <c r="K1735" i="1" s="1"/>
  <c r="M1735" i="1" s="1"/>
  <c r="N1735" i="1" s="1"/>
  <c r="F1735" i="1" s="1"/>
  <c r="I1736" i="1"/>
  <c r="I1737" i="1"/>
  <c r="K1737" i="1" s="1"/>
  <c r="M1737" i="1" s="1"/>
  <c r="N1737" i="1" s="1"/>
  <c r="F1737" i="1" s="1"/>
  <c r="I1738" i="1"/>
  <c r="I1739" i="1"/>
  <c r="K1739" i="1" s="1"/>
  <c r="M1739" i="1" s="1"/>
  <c r="N1739" i="1" s="1"/>
  <c r="F1739" i="1" s="1"/>
  <c r="I1740" i="1"/>
  <c r="I1741" i="1"/>
  <c r="K1741" i="1" s="1"/>
  <c r="I1742" i="1"/>
  <c r="I1743" i="1"/>
  <c r="K1743" i="1" s="1"/>
  <c r="M1743" i="1" s="1"/>
  <c r="N1743" i="1" s="1"/>
  <c r="F1743" i="1" s="1"/>
  <c r="I1744" i="1"/>
  <c r="I1745" i="1"/>
  <c r="K1745" i="1" s="1"/>
  <c r="M1745" i="1" s="1"/>
  <c r="N1745" i="1" s="1"/>
  <c r="F1745" i="1" s="1"/>
  <c r="I1746" i="1"/>
  <c r="I1747" i="1"/>
  <c r="K1747" i="1" s="1"/>
  <c r="M1747" i="1" s="1"/>
  <c r="N1747" i="1" s="1"/>
  <c r="F1747" i="1" s="1"/>
  <c r="I1748" i="1"/>
  <c r="I1749" i="1"/>
  <c r="K1749" i="1" s="1"/>
  <c r="M1749" i="1" s="1"/>
  <c r="N1749" i="1" s="1"/>
  <c r="F1749" i="1" s="1"/>
  <c r="I1750" i="1"/>
  <c r="I1751" i="1"/>
  <c r="K1751" i="1" s="1"/>
  <c r="M1751" i="1" s="1"/>
  <c r="N1751" i="1" s="1"/>
  <c r="F1751" i="1" s="1"/>
  <c r="I1752" i="1"/>
  <c r="I1753" i="1"/>
  <c r="K1753" i="1" s="1"/>
  <c r="M1753" i="1" s="1"/>
  <c r="N1753" i="1" s="1"/>
  <c r="F1753" i="1" s="1"/>
  <c r="I1754" i="1"/>
  <c r="I1755" i="1"/>
  <c r="K1755" i="1" s="1"/>
  <c r="M1755" i="1" s="1"/>
  <c r="N1755" i="1" s="1"/>
  <c r="F1755" i="1" s="1"/>
  <c r="I1756" i="1"/>
  <c r="I1757" i="1"/>
  <c r="K1757" i="1" s="1"/>
  <c r="I1758" i="1"/>
  <c r="I1759" i="1"/>
  <c r="K1759" i="1" s="1"/>
  <c r="M1759" i="1" s="1"/>
  <c r="N1759" i="1" s="1"/>
  <c r="F1759" i="1" s="1"/>
  <c r="I1760" i="1"/>
  <c r="I1761" i="1"/>
  <c r="K1761" i="1" s="1"/>
  <c r="M1761" i="1" s="1"/>
  <c r="N1761" i="1" s="1"/>
  <c r="F1761" i="1" s="1"/>
  <c r="I1762" i="1"/>
  <c r="I1763" i="1"/>
  <c r="K1763" i="1" s="1"/>
  <c r="M1763" i="1" s="1"/>
  <c r="N1763" i="1" s="1"/>
  <c r="F1763" i="1" s="1"/>
  <c r="I1764" i="1"/>
  <c r="I1765" i="1"/>
  <c r="K1765" i="1" s="1"/>
  <c r="M1765" i="1" s="1"/>
  <c r="N1765" i="1" s="1"/>
  <c r="F1765" i="1" s="1"/>
  <c r="I1766" i="1"/>
  <c r="I1767" i="1"/>
  <c r="K1767" i="1" s="1"/>
  <c r="M1767" i="1" s="1"/>
  <c r="N1767" i="1" s="1"/>
  <c r="F1767" i="1" s="1"/>
  <c r="I1768" i="1"/>
  <c r="I1769" i="1"/>
  <c r="K1769" i="1" s="1"/>
  <c r="M1769" i="1" s="1"/>
  <c r="N1769" i="1" s="1"/>
  <c r="F1769" i="1" s="1"/>
  <c r="I1770" i="1"/>
  <c r="I1771" i="1"/>
  <c r="K1771" i="1" s="1"/>
  <c r="M1771" i="1" s="1"/>
  <c r="N1771" i="1" s="1"/>
  <c r="F1771" i="1" s="1"/>
  <c r="I1772" i="1"/>
  <c r="I1773" i="1"/>
  <c r="K1773" i="1" s="1"/>
  <c r="M1773" i="1" s="1"/>
  <c r="N1773" i="1" s="1"/>
  <c r="F1773" i="1" s="1"/>
  <c r="I1774" i="1"/>
  <c r="I1775" i="1"/>
  <c r="K1775" i="1" s="1"/>
  <c r="M1775" i="1" s="1"/>
  <c r="N1775" i="1" s="1"/>
  <c r="F1775" i="1" s="1"/>
  <c r="I1776" i="1"/>
  <c r="I1777" i="1"/>
  <c r="K1777" i="1" s="1"/>
  <c r="M1777" i="1" s="1"/>
  <c r="N1777" i="1" s="1"/>
  <c r="F1777" i="1" s="1"/>
  <c r="I1778" i="1"/>
  <c r="I1779" i="1"/>
  <c r="K1779" i="1" s="1"/>
  <c r="M1779" i="1" s="1"/>
  <c r="N1779" i="1" s="1"/>
  <c r="F1779" i="1" s="1"/>
  <c r="I1780" i="1"/>
  <c r="I1781" i="1"/>
  <c r="K1781" i="1" s="1"/>
  <c r="I1782" i="1"/>
  <c r="I1783" i="1"/>
  <c r="K1783" i="1" s="1"/>
  <c r="M1783" i="1" s="1"/>
  <c r="N1783" i="1" s="1"/>
  <c r="F1783" i="1" s="1"/>
  <c r="I1784" i="1"/>
  <c r="I1785" i="1"/>
  <c r="K1785" i="1" s="1"/>
  <c r="M1785" i="1" s="1"/>
  <c r="N1785" i="1" s="1"/>
  <c r="F1785" i="1" s="1"/>
  <c r="I1786" i="1"/>
  <c r="I1787" i="1"/>
  <c r="K1787" i="1" s="1"/>
  <c r="M1787" i="1" s="1"/>
  <c r="N1787" i="1" s="1"/>
  <c r="F1787" i="1" s="1"/>
  <c r="I1788" i="1"/>
  <c r="I1789" i="1"/>
  <c r="K1789" i="1" s="1"/>
  <c r="M1789" i="1" s="1"/>
  <c r="N1789" i="1" s="1"/>
  <c r="F1789" i="1" s="1"/>
  <c r="I1790" i="1"/>
  <c r="I1791" i="1"/>
  <c r="K1791" i="1" s="1"/>
  <c r="M1791" i="1" s="1"/>
  <c r="N1791" i="1" s="1"/>
  <c r="F1791" i="1" s="1"/>
  <c r="I1792" i="1"/>
  <c r="I1793" i="1"/>
  <c r="K1793" i="1" s="1"/>
  <c r="M1793" i="1" s="1"/>
  <c r="N1793" i="1" s="1"/>
  <c r="F1793" i="1" s="1"/>
  <c r="I1794" i="1"/>
  <c r="I1795" i="1"/>
  <c r="K1795" i="1" s="1"/>
  <c r="M1795" i="1" s="1"/>
  <c r="N1795" i="1" s="1"/>
  <c r="F1795" i="1" s="1"/>
  <c r="I1796" i="1"/>
  <c r="I1797" i="1"/>
  <c r="K1797" i="1" s="1"/>
  <c r="I1798" i="1"/>
  <c r="I1799" i="1"/>
  <c r="K1799" i="1" s="1"/>
  <c r="M1799" i="1" s="1"/>
  <c r="N1799" i="1" s="1"/>
  <c r="F1799" i="1" s="1"/>
  <c r="I1800" i="1"/>
  <c r="I1801" i="1"/>
  <c r="K1801" i="1" s="1"/>
  <c r="M1801" i="1" s="1"/>
  <c r="N1801" i="1" s="1"/>
  <c r="F1801" i="1" s="1"/>
  <c r="I1802" i="1"/>
  <c r="I1803" i="1"/>
  <c r="K1803" i="1" s="1"/>
  <c r="M1803" i="1" s="1"/>
  <c r="N1803" i="1" s="1"/>
  <c r="F1803" i="1" s="1"/>
  <c r="I1804" i="1"/>
  <c r="I1805" i="1"/>
  <c r="K1805" i="1" s="1"/>
  <c r="M1805" i="1" s="1"/>
  <c r="N1805" i="1" s="1"/>
  <c r="F1805" i="1" s="1"/>
  <c r="I1806" i="1"/>
  <c r="I1807" i="1"/>
  <c r="K1807" i="1" s="1"/>
  <c r="M1807" i="1" s="1"/>
  <c r="N1807" i="1" s="1"/>
  <c r="F1807" i="1" s="1"/>
  <c r="I1808" i="1"/>
  <c r="I1809" i="1"/>
  <c r="K1809" i="1" s="1"/>
  <c r="M1809" i="1" s="1"/>
  <c r="N1809" i="1" s="1"/>
  <c r="F1809" i="1" s="1"/>
  <c r="I1810" i="1"/>
  <c r="I1811" i="1"/>
  <c r="K1811" i="1" s="1"/>
  <c r="M1811" i="1" s="1"/>
  <c r="N1811" i="1" s="1"/>
  <c r="F1811" i="1" s="1"/>
  <c r="I1812" i="1"/>
  <c r="I1813" i="1"/>
  <c r="K1813" i="1" s="1"/>
  <c r="M1813" i="1" s="1"/>
  <c r="N1813" i="1" s="1"/>
  <c r="F1813" i="1" s="1"/>
  <c r="I1814" i="1"/>
  <c r="I1815" i="1"/>
  <c r="K1815" i="1" s="1"/>
  <c r="M1815" i="1" s="1"/>
  <c r="N1815" i="1" s="1"/>
  <c r="F1815" i="1" s="1"/>
  <c r="I1816" i="1"/>
  <c r="I1817" i="1"/>
  <c r="K1817" i="1" s="1"/>
  <c r="M1817" i="1" s="1"/>
  <c r="N1817" i="1" s="1"/>
  <c r="F1817" i="1" s="1"/>
  <c r="I1818" i="1"/>
  <c r="I1819" i="1"/>
  <c r="K1819" i="1" s="1"/>
  <c r="M1819" i="1" s="1"/>
  <c r="N1819" i="1" s="1"/>
  <c r="F1819" i="1" s="1"/>
  <c r="I1820" i="1"/>
  <c r="I1821" i="1"/>
  <c r="K1821" i="1" s="1"/>
  <c r="M1821" i="1" s="1"/>
  <c r="N1821" i="1" s="1"/>
  <c r="F1821" i="1" s="1"/>
  <c r="I1822" i="1"/>
  <c r="I1823" i="1"/>
  <c r="K1823" i="1" s="1"/>
  <c r="M1823" i="1" s="1"/>
  <c r="N1823" i="1" s="1"/>
  <c r="F1823" i="1" s="1"/>
  <c r="I1824" i="1"/>
  <c r="I1825" i="1"/>
  <c r="K1825" i="1" s="1"/>
  <c r="M1825" i="1" s="1"/>
  <c r="N1825" i="1" s="1"/>
  <c r="F1825" i="1" s="1"/>
  <c r="I1826" i="1"/>
  <c r="I1827" i="1"/>
  <c r="K1827" i="1" s="1"/>
  <c r="M1827" i="1" s="1"/>
  <c r="N1827" i="1" s="1"/>
  <c r="F1827" i="1" s="1"/>
  <c r="I1828" i="1"/>
  <c r="I1829" i="1"/>
  <c r="K1829" i="1" s="1"/>
  <c r="M1829" i="1" s="1"/>
  <c r="N1829" i="1" s="1"/>
  <c r="F1829" i="1" s="1"/>
  <c r="I1830" i="1"/>
  <c r="I1831" i="1"/>
  <c r="K1831" i="1" s="1"/>
  <c r="M1831" i="1" s="1"/>
  <c r="N1831" i="1" s="1"/>
  <c r="F1831" i="1" s="1"/>
  <c r="I1832" i="1"/>
  <c r="I1833" i="1"/>
  <c r="K1833" i="1" s="1"/>
  <c r="M1833" i="1" s="1"/>
  <c r="N1833" i="1" s="1"/>
  <c r="F1833" i="1" s="1"/>
  <c r="I1834" i="1"/>
  <c r="I1835" i="1"/>
  <c r="K1835" i="1" s="1"/>
  <c r="M1835" i="1" s="1"/>
  <c r="N1835" i="1" s="1"/>
  <c r="F1835" i="1" s="1"/>
  <c r="I1836" i="1"/>
  <c r="I1837" i="1"/>
  <c r="K1837" i="1" s="1"/>
  <c r="M1837" i="1" s="1"/>
  <c r="N1837" i="1" s="1"/>
  <c r="F1837" i="1" s="1"/>
  <c r="I1838" i="1"/>
  <c r="I1839" i="1"/>
  <c r="K1839" i="1" s="1"/>
  <c r="M1839" i="1" s="1"/>
  <c r="N1839" i="1" s="1"/>
  <c r="F1839" i="1" s="1"/>
  <c r="I1840" i="1"/>
  <c r="I1841" i="1"/>
  <c r="K1841" i="1" s="1"/>
  <c r="M1841" i="1" s="1"/>
  <c r="N1841" i="1" s="1"/>
  <c r="F1841" i="1" s="1"/>
  <c r="I1842" i="1"/>
  <c r="I1843" i="1"/>
  <c r="K1843" i="1" s="1"/>
  <c r="M1843" i="1" s="1"/>
  <c r="N1843" i="1" s="1"/>
  <c r="F1843" i="1" s="1"/>
  <c r="I1844" i="1"/>
  <c r="I1845" i="1"/>
  <c r="K1845" i="1" s="1"/>
  <c r="I1846" i="1"/>
  <c r="I1847" i="1"/>
  <c r="K1847" i="1" s="1"/>
  <c r="M1847" i="1" s="1"/>
  <c r="N1847" i="1" s="1"/>
  <c r="F1847" i="1" s="1"/>
  <c r="I1848" i="1"/>
  <c r="I1849" i="1"/>
  <c r="K1849" i="1" s="1"/>
  <c r="M1849" i="1" s="1"/>
  <c r="N1849" i="1" s="1"/>
  <c r="F1849" i="1" s="1"/>
  <c r="I1850" i="1"/>
  <c r="I1851" i="1"/>
  <c r="K1851" i="1" s="1"/>
  <c r="M1851" i="1" s="1"/>
  <c r="N1851" i="1" s="1"/>
  <c r="F1851" i="1" s="1"/>
  <c r="I1852" i="1"/>
  <c r="I1853" i="1"/>
  <c r="K1853" i="1" s="1"/>
  <c r="M1853" i="1" s="1"/>
  <c r="N1853" i="1" s="1"/>
  <c r="F1853" i="1" s="1"/>
  <c r="I1854" i="1"/>
  <c r="I1855" i="1"/>
  <c r="K1855" i="1" s="1"/>
  <c r="M1855" i="1" s="1"/>
  <c r="N1855" i="1" s="1"/>
  <c r="F1855" i="1" s="1"/>
  <c r="I1856" i="1"/>
  <c r="I1857" i="1"/>
  <c r="K1857" i="1" s="1"/>
  <c r="M1857" i="1" s="1"/>
  <c r="N1857" i="1" s="1"/>
  <c r="F1857" i="1" s="1"/>
  <c r="I1858" i="1"/>
  <c r="I1859" i="1"/>
  <c r="K1859" i="1" s="1"/>
  <c r="M1859" i="1" s="1"/>
  <c r="N1859" i="1" s="1"/>
  <c r="F1859" i="1" s="1"/>
  <c r="I1860" i="1"/>
  <c r="I1861" i="1"/>
  <c r="K1861" i="1" s="1"/>
  <c r="M1861" i="1" s="1"/>
  <c r="N1861" i="1" s="1"/>
  <c r="F1861" i="1" s="1"/>
  <c r="I1862" i="1"/>
  <c r="I1863" i="1"/>
  <c r="K1863" i="1" s="1"/>
  <c r="M1863" i="1" s="1"/>
  <c r="N1863" i="1" s="1"/>
  <c r="F1863" i="1" s="1"/>
  <c r="I1864" i="1"/>
  <c r="I1865" i="1"/>
  <c r="K1865" i="1" s="1"/>
  <c r="M1865" i="1" s="1"/>
  <c r="N1865" i="1" s="1"/>
  <c r="F1865" i="1" s="1"/>
  <c r="I1866" i="1"/>
  <c r="I1867" i="1"/>
  <c r="K1867" i="1" s="1"/>
  <c r="M1867" i="1" s="1"/>
  <c r="N1867" i="1" s="1"/>
  <c r="F1867" i="1" s="1"/>
  <c r="I1868" i="1"/>
  <c r="I1870" i="1"/>
  <c r="K1870" i="1" s="1"/>
  <c r="M1870" i="1" s="1"/>
  <c r="N1870" i="1" s="1"/>
  <c r="F1870" i="1" s="1"/>
  <c r="I1869" i="1"/>
  <c r="I1871" i="1"/>
  <c r="K1871" i="1" s="1"/>
  <c r="M1871" i="1" s="1"/>
  <c r="N1871" i="1" s="1"/>
  <c r="F1871" i="1" s="1"/>
  <c r="I1872" i="1"/>
  <c r="I1873" i="1"/>
  <c r="K1873" i="1" s="1"/>
  <c r="M1873" i="1" s="1"/>
  <c r="N1873" i="1" s="1"/>
  <c r="F1873" i="1" s="1"/>
  <c r="I1874" i="1"/>
  <c r="I1875" i="1"/>
  <c r="K1875" i="1" s="1"/>
  <c r="M1875" i="1" s="1"/>
  <c r="N1875" i="1" s="1"/>
  <c r="F1875" i="1" s="1"/>
  <c r="I1876" i="1"/>
  <c r="I1877" i="1"/>
  <c r="K1877" i="1" s="1"/>
  <c r="I1878" i="1"/>
  <c r="I1879" i="1"/>
  <c r="K1879" i="1" s="1"/>
  <c r="M1879" i="1" s="1"/>
  <c r="N1879" i="1" s="1"/>
  <c r="F1879" i="1" s="1"/>
  <c r="I1880" i="1"/>
  <c r="I1881" i="1"/>
  <c r="K1881" i="1" s="1"/>
  <c r="M1881" i="1" s="1"/>
  <c r="N1881" i="1" s="1"/>
  <c r="F1881" i="1" s="1"/>
  <c r="I1882" i="1"/>
  <c r="I1883" i="1"/>
  <c r="K1883" i="1" s="1"/>
  <c r="M1883" i="1" s="1"/>
  <c r="N1883" i="1" s="1"/>
  <c r="F1883" i="1" s="1"/>
  <c r="I1884" i="1"/>
  <c r="I1885" i="1"/>
  <c r="K1885" i="1" s="1"/>
  <c r="M1885" i="1" s="1"/>
  <c r="N1885" i="1" s="1"/>
  <c r="F1885" i="1" s="1"/>
  <c r="I1886" i="1"/>
  <c r="I1887" i="1"/>
  <c r="K1887" i="1" s="1"/>
  <c r="M1887" i="1" s="1"/>
  <c r="N1887" i="1" s="1"/>
  <c r="F1887" i="1" s="1"/>
  <c r="I1888" i="1"/>
  <c r="I1889" i="1"/>
  <c r="K1889" i="1" s="1"/>
  <c r="M1889" i="1" s="1"/>
  <c r="N1889" i="1" s="1"/>
  <c r="F1889" i="1" s="1"/>
  <c r="I1890" i="1"/>
  <c r="I1891" i="1"/>
  <c r="K1891" i="1" s="1"/>
  <c r="M1891" i="1" s="1"/>
  <c r="N1891" i="1" s="1"/>
  <c r="F1891" i="1" s="1"/>
  <c r="I1892" i="1"/>
  <c r="I1893" i="1"/>
  <c r="K1893" i="1" s="1"/>
  <c r="M1893" i="1" s="1"/>
  <c r="N1893" i="1" s="1"/>
  <c r="F1893" i="1" s="1"/>
  <c r="I1894" i="1"/>
  <c r="I1895" i="1"/>
  <c r="K1895" i="1" s="1"/>
  <c r="M1895" i="1" s="1"/>
  <c r="N1895" i="1" s="1"/>
  <c r="F1895" i="1" s="1"/>
  <c r="I1896" i="1"/>
  <c r="I1897" i="1"/>
  <c r="K1897" i="1" s="1"/>
  <c r="M1897" i="1" s="1"/>
  <c r="N1897" i="1" s="1"/>
  <c r="F1897" i="1" s="1"/>
  <c r="I1898" i="1"/>
  <c r="I1899" i="1"/>
  <c r="K1899" i="1" s="1"/>
  <c r="M1899" i="1" s="1"/>
  <c r="N1899" i="1" s="1"/>
  <c r="F1899" i="1" s="1"/>
  <c r="I1900" i="1"/>
  <c r="I1901" i="1"/>
  <c r="K1901" i="1" s="1"/>
  <c r="M1901" i="1" s="1"/>
  <c r="N1901" i="1" s="1"/>
  <c r="F1901" i="1" s="1"/>
  <c r="I1902" i="1"/>
  <c r="I1903" i="1"/>
  <c r="K1903" i="1" s="1"/>
  <c r="M1903" i="1" s="1"/>
  <c r="N1903" i="1" s="1"/>
  <c r="F1903" i="1" s="1"/>
  <c r="I1904" i="1"/>
  <c r="I1905" i="1"/>
  <c r="K1905" i="1" s="1"/>
  <c r="M1905" i="1" s="1"/>
  <c r="N1905" i="1" s="1"/>
  <c r="F1905" i="1" s="1"/>
  <c r="I1906" i="1"/>
  <c r="I1907" i="1"/>
  <c r="K1907" i="1" s="1"/>
  <c r="M1907" i="1" s="1"/>
  <c r="N1907" i="1" s="1"/>
  <c r="F1907" i="1" s="1"/>
  <c r="I1908" i="1"/>
  <c r="I1909" i="1"/>
  <c r="K1909" i="1" s="1"/>
  <c r="I1910" i="1"/>
  <c r="I1911" i="1"/>
  <c r="K1911" i="1" s="1"/>
  <c r="M1911" i="1" s="1"/>
  <c r="N1911" i="1" s="1"/>
  <c r="F1911" i="1" s="1"/>
  <c r="I1912" i="1"/>
  <c r="I1913" i="1"/>
  <c r="K1913" i="1" s="1"/>
  <c r="M1913" i="1" s="1"/>
  <c r="N1913" i="1" s="1"/>
  <c r="F1913" i="1" s="1"/>
  <c r="I1914" i="1"/>
  <c r="I1915" i="1"/>
  <c r="K1915" i="1" s="1"/>
  <c r="M1915" i="1" s="1"/>
  <c r="N1915" i="1" s="1"/>
  <c r="F1915" i="1" s="1"/>
  <c r="I1916" i="1"/>
  <c r="I1917" i="1"/>
  <c r="K1917" i="1" s="1"/>
  <c r="M1917" i="1" s="1"/>
  <c r="N1917" i="1" s="1"/>
  <c r="F1917" i="1" s="1"/>
  <c r="I1918" i="1"/>
  <c r="I1919" i="1"/>
  <c r="K1919" i="1" s="1"/>
  <c r="M1919" i="1" s="1"/>
  <c r="N1919" i="1" s="1"/>
  <c r="F1919" i="1" s="1"/>
  <c r="I1920" i="1"/>
  <c r="I1921" i="1"/>
  <c r="K1921" i="1" s="1"/>
  <c r="M1921" i="1" s="1"/>
  <c r="N1921" i="1" s="1"/>
  <c r="F1921" i="1" s="1"/>
  <c r="I1922" i="1"/>
  <c r="I1923" i="1"/>
  <c r="K1923" i="1" s="1"/>
  <c r="M1923" i="1" s="1"/>
  <c r="N1923" i="1" s="1"/>
  <c r="F1923" i="1" s="1"/>
  <c r="I1924" i="1"/>
  <c r="I1925" i="1"/>
  <c r="K1925" i="1" s="1"/>
  <c r="M1925" i="1" s="1"/>
  <c r="N1925" i="1" s="1"/>
  <c r="F1925" i="1" s="1"/>
  <c r="I1926" i="1"/>
  <c r="I1927" i="1"/>
  <c r="K1927" i="1" s="1"/>
  <c r="M1927" i="1" s="1"/>
  <c r="N1927" i="1" s="1"/>
  <c r="F1927" i="1" s="1"/>
  <c r="I1928" i="1"/>
  <c r="I1929" i="1"/>
  <c r="K1929" i="1" s="1"/>
  <c r="M1929" i="1" s="1"/>
  <c r="N1929" i="1" s="1"/>
  <c r="F1929" i="1" s="1"/>
  <c r="I1930" i="1"/>
  <c r="I1931" i="1"/>
  <c r="K1931" i="1" s="1"/>
  <c r="M1931" i="1" s="1"/>
  <c r="N1931" i="1" s="1"/>
  <c r="F1931" i="1" s="1"/>
  <c r="I1932" i="1"/>
  <c r="I1933" i="1"/>
  <c r="K1933" i="1" s="1"/>
  <c r="I1934" i="1"/>
  <c r="I1935" i="1"/>
  <c r="K1935" i="1" s="1"/>
  <c r="M1935" i="1" s="1"/>
  <c r="N1935" i="1" s="1"/>
  <c r="F1935" i="1" s="1"/>
  <c r="I1936" i="1"/>
  <c r="I1937" i="1"/>
  <c r="K1937" i="1" s="1"/>
  <c r="M1937" i="1" s="1"/>
  <c r="N1937" i="1" s="1"/>
  <c r="F1937" i="1" s="1"/>
  <c r="I1938" i="1"/>
  <c r="I1939" i="1"/>
  <c r="K1939" i="1" s="1"/>
  <c r="M1939" i="1" s="1"/>
  <c r="N1939" i="1" s="1"/>
  <c r="F1939" i="1" s="1"/>
  <c r="I1940" i="1"/>
  <c r="I1941" i="1"/>
  <c r="K1941" i="1" s="1"/>
  <c r="M1941" i="1" s="1"/>
  <c r="N1941" i="1" s="1"/>
  <c r="F1941" i="1" s="1"/>
  <c r="I1942" i="1"/>
  <c r="I1943" i="1"/>
  <c r="K1943" i="1" s="1"/>
  <c r="M1943" i="1" s="1"/>
  <c r="N1943" i="1" s="1"/>
  <c r="F1943" i="1" s="1"/>
  <c r="I1944" i="1"/>
  <c r="I1945" i="1"/>
  <c r="K1945" i="1" s="1"/>
  <c r="M1945" i="1" s="1"/>
  <c r="N1945" i="1" s="1"/>
  <c r="F1945" i="1" s="1"/>
  <c r="I1946" i="1"/>
  <c r="I1947" i="1"/>
  <c r="K1947" i="1" s="1"/>
  <c r="M1947" i="1" s="1"/>
  <c r="N1947" i="1" s="1"/>
  <c r="F1947" i="1" s="1"/>
  <c r="I1948" i="1"/>
  <c r="I1949" i="1"/>
  <c r="K1949" i="1" s="1"/>
  <c r="M1949" i="1" s="1"/>
  <c r="N1949" i="1" s="1"/>
  <c r="F1949" i="1" s="1"/>
  <c r="I1950" i="1"/>
  <c r="I1951" i="1"/>
  <c r="K1951" i="1" s="1"/>
  <c r="M1951" i="1" s="1"/>
  <c r="N1951" i="1" s="1"/>
  <c r="F1951" i="1" s="1"/>
  <c r="I1952" i="1"/>
  <c r="I1953" i="1"/>
  <c r="K1953" i="1" s="1"/>
  <c r="M1953" i="1" s="1"/>
  <c r="N1953" i="1" s="1"/>
  <c r="F1953" i="1" s="1"/>
  <c r="I1954" i="1"/>
  <c r="I1955" i="1"/>
  <c r="K1955" i="1" s="1"/>
  <c r="M1955" i="1" s="1"/>
  <c r="N1955" i="1" s="1"/>
  <c r="F1955" i="1" s="1"/>
  <c r="I1956" i="1"/>
  <c r="I1957" i="1"/>
  <c r="K1957" i="1" s="1"/>
  <c r="M1957" i="1" s="1"/>
  <c r="N1957" i="1" s="1"/>
  <c r="F1957" i="1" s="1"/>
  <c r="I1958" i="1"/>
  <c r="I1959" i="1"/>
  <c r="K1959" i="1" s="1"/>
  <c r="M1959" i="1" s="1"/>
  <c r="N1959" i="1" s="1"/>
  <c r="F1959" i="1" s="1"/>
  <c r="I1960" i="1"/>
  <c r="I1961" i="1"/>
  <c r="K1961" i="1" s="1"/>
  <c r="M1961" i="1" s="1"/>
  <c r="N1961" i="1" s="1"/>
  <c r="F1961" i="1" s="1"/>
  <c r="I1962" i="1"/>
  <c r="I1963" i="1"/>
  <c r="K1963" i="1" s="1"/>
  <c r="M1963" i="1" s="1"/>
  <c r="N1963" i="1" s="1"/>
  <c r="F1963" i="1" s="1"/>
  <c r="I1964" i="1"/>
  <c r="I1965" i="1"/>
  <c r="K1965" i="1" s="1"/>
  <c r="M1965" i="1" s="1"/>
  <c r="N1965" i="1" s="1"/>
  <c r="F1965" i="1" s="1"/>
  <c r="I1966" i="1"/>
  <c r="I1967" i="1"/>
  <c r="K1967" i="1" s="1"/>
  <c r="M1967" i="1" s="1"/>
  <c r="N1967" i="1" s="1"/>
  <c r="F1967" i="1" s="1"/>
  <c r="I1968" i="1"/>
  <c r="I1969" i="1"/>
  <c r="K1969" i="1" s="1"/>
  <c r="M1969" i="1" s="1"/>
  <c r="N1969" i="1" s="1"/>
  <c r="F1969" i="1" s="1"/>
  <c r="I1970" i="1"/>
  <c r="I1971" i="1"/>
  <c r="K1971" i="1" s="1"/>
  <c r="M1971" i="1" s="1"/>
  <c r="N1971" i="1" s="1"/>
  <c r="F1971" i="1" s="1"/>
  <c r="I1972" i="1"/>
  <c r="I1973" i="1"/>
  <c r="K1973" i="1" s="1"/>
  <c r="M1973" i="1" s="1"/>
  <c r="N1973" i="1" s="1"/>
  <c r="F1973" i="1" s="1"/>
  <c r="I1974" i="1"/>
  <c r="I1975" i="1"/>
  <c r="K1975" i="1" s="1"/>
  <c r="M1975" i="1" s="1"/>
  <c r="N1975" i="1" s="1"/>
  <c r="F1975" i="1" s="1"/>
  <c r="I1976" i="1"/>
  <c r="I1977" i="1"/>
  <c r="K1977" i="1" s="1"/>
  <c r="I1978" i="1"/>
  <c r="I1979" i="1"/>
  <c r="K1979" i="1" s="1"/>
  <c r="M1979" i="1" s="1"/>
  <c r="N1979" i="1" s="1"/>
  <c r="F1979" i="1" s="1"/>
  <c r="I1980" i="1"/>
  <c r="I1981" i="1"/>
  <c r="K1981" i="1" s="1"/>
  <c r="M1981" i="1" s="1"/>
  <c r="N1981" i="1" s="1"/>
  <c r="F1981" i="1" s="1"/>
  <c r="I1982" i="1"/>
  <c r="I1983" i="1"/>
  <c r="K1983" i="1" s="1"/>
  <c r="M1983" i="1" s="1"/>
  <c r="N1983" i="1" s="1"/>
  <c r="F1983" i="1" s="1"/>
  <c r="I1984" i="1"/>
  <c r="I1985" i="1"/>
  <c r="K1985" i="1" s="1"/>
  <c r="M1985" i="1" s="1"/>
  <c r="N1985" i="1" s="1"/>
  <c r="F1985" i="1" s="1"/>
  <c r="I1986" i="1"/>
  <c r="I1987" i="1"/>
  <c r="K1987" i="1" s="1"/>
  <c r="M1987" i="1" s="1"/>
  <c r="N1987" i="1" s="1"/>
  <c r="F1987" i="1" s="1"/>
  <c r="I1988" i="1"/>
  <c r="I1989" i="1"/>
  <c r="K1989" i="1" s="1"/>
  <c r="M1989" i="1" s="1"/>
  <c r="N1989" i="1" s="1"/>
  <c r="F1989" i="1" s="1"/>
  <c r="I1990" i="1"/>
  <c r="I1991" i="1"/>
  <c r="K1991" i="1" s="1"/>
  <c r="M1991" i="1" s="1"/>
  <c r="N1991" i="1" s="1"/>
  <c r="F1991" i="1" s="1"/>
  <c r="I1992" i="1"/>
  <c r="I1993" i="1"/>
  <c r="K1993" i="1" s="1"/>
  <c r="M1993" i="1" s="1"/>
  <c r="N1993" i="1" s="1"/>
  <c r="F1993" i="1" s="1"/>
  <c r="I1994" i="1"/>
  <c r="I1995" i="1"/>
  <c r="K1995" i="1" s="1"/>
  <c r="M1995" i="1" s="1"/>
  <c r="N1995" i="1" s="1"/>
  <c r="F1995" i="1" s="1"/>
  <c r="I1996" i="1"/>
  <c r="I1997" i="1"/>
  <c r="K1997" i="1" s="1"/>
  <c r="M1997" i="1" s="1"/>
  <c r="N1997" i="1" s="1"/>
  <c r="F1997" i="1" s="1"/>
  <c r="I1998" i="1"/>
  <c r="I1999" i="1"/>
  <c r="K1999" i="1" s="1"/>
  <c r="M1999" i="1" s="1"/>
  <c r="N1999" i="1" s="1"/>
  <c r="F1999" i="1" s="1"/>
  <c r="I2000" i="1"/>
  <c r="I2001" i="1"/>
  <c r="K2001" i="1" s="1"/>
  <c r="M2001" i="1" s="1"/>
  <c r="N2001" i="1" s="1"/>
  <c r="F2001" i="1" s="1"/>
  <c r="I2002" i="1"/>
  <c r="I2003" i="1"/>
  <c r="K2003" i="1" s="1"/>
  <c r="M2003" i="1" s="1"/>
  <c r="N2003" i="1" s="1"/>
  <c r="F2003" i="1" s="1"/>
  <c r="I2004" i="1"/>
  <c r="I2005" i="1"/>
  <c r="K2005" i="1" s="1"/>
  <c r="M2005" i="1" s="1"/>
  <c r="N2005" i="1" s="1"/>
  <c r="F2005" i="1" s="1"/>
  <c r="I2006" i="1"/>
  <c r="I2007" i="1"/>
  <c r="K2007" i="1" s="1"/>
  <c r="M2007" i="1" s="1"/>
  <c r="N2007" i="1" s="1"/>
  <c r="F2007" i="1" s="1"/>
  <c r="I2008" i="1"/>
  <c r="I2009" i="1"/>
  <c r="K2009" i="1" s="1"/>
  <c r="M2009" i="1" s="1"/>
  <c r="N2009" i="1" s="1"/>
  <c r="F2009" i="1" s="1"/>
  <c r="I2010" i="1"/>
  <c r="I2011" i="1"/>
  <c r="K2011" i="1" s="1"/>
  <c r="M2011" i="1" s="1"/>
  <c r="N2011" i="1" s="1"/>
  <c r="F2011" i="1" s="1"/>
  <c r="I2012" i="1"/>
  <c r="I2013" i="1"/>
  <c r="K2013" i="1" s="1"/>
  <c r="M2013" i="1" s="1"/>
  <c r="N2013" i="1" s="1"/>
  <c r="F2013" i="1" s="1"/>
  <c r="I2014" i="1"/>
  <c r="I2015" i="1"/>
  <c r="K2015" i="1" s="1"/>
  <c r="M2015" i="1" s="1"/>
  <c r="N2015" i="1" s="1"/>
  <c r="F2015" i="1" s="1"/>
  <c r="I2016" i="1"/>
  <c r="I2017" i="1"/>
  <c r="K2017" i="1" s="1"/>
  <c r="I2018" i="1"/>
  <c r="I2019" i="1"/>
  <c r="K2019" i="1" s="1"/>
  <c r="M2019" i="1" s="1"/>
  <c r="N2019" i="1" s="1"/>
  <c r="F2019" i="1" s="1"/>
  <c r="I2020" i="1"/>
  <c r="I2021" i="1"/>
  <c r="K2021" i="1" s="1"/>
  <c r="M2021" i="1" s="1"/>
  <c r="N2021" i="1" s="1"/>
  <c r="F2021" i="1" s="1"/>
  <c r="I2022" i="1"/>
  <c r="I2023" i="1"/>
  <c r="K2023" i="1" s="1"/>
  <c r="M2023" i="1" s="1"/>
  <c r="N2023" i="1" s="1"/>
  <c r="F2023" i="1" s="1"/>
  <c r="I2024" i="1"/>
  <c r="I2025" i="1"/>
  <c r="K2025" i="1" s="1"/>
  <c r="M2025" i="1" s="1"/>
  <c r="N2025" i="1" s="1"/>
  <c r="F2025" i="1" s="1"/>
  <c r="I2026" i="1"/>
  <c r="I2027" i="1"/>
  <c r="K2027" i="1" s="1"/>
  <c r="M2027" i="1" s="1"/>
  <c r="N2027" i="1" s="1"/>
  <c r="F2027" i="1" s="1"/>
  <c r="I2028" i="1"/>
  <c r="I2029" i="1"/>
  <c r="I2030" i="1"/>
  <c r="I2031" i="1"/>
  <c r="K2031" i="1" s="1"/>
  <c r="M2031" i="1" s="1"/>
  <c r="N2031" i="1" s="1"/>
  <c r="F2031" i="1" s="1"/>
  <c r="I2032" i="1"/>
  <c r="I2033" i="1"/>
  <c r="K2033" i="1" s="1"/>
  <c r="M2033" i="1" s="1"/>
  <c r="N2033" i="1" s="1"/>
  <c r="F2033" i="1" s="1"/>
  <c r="I2034" i="1"/>
  <c r="I2035" i="1"/>
  <c r="K2035" i="1" s="1"/>
  <c r="M2035" i="1" s="1"/>
  <c r="N2035" i="1" s="1"/>
  <c r="F2035" i="1" s="1"/>
  <c r="I2036" i="1"/>
  <c r="I2037" i="1"/>
  <c r="K2037" i="1" s="1"/>
  <c r="M2037" i="1" s="1"/>
  <c r="N2037" i="1" s="1"/>
  <c r="F2037" i="1" s="1"/>
  <c r="I2038" i="1"/>
  <c r="I2039" i="1"/>
  <c r="K2039" i="1" s="1"/>
  <c r="M2039" i="1" s="1"/>
  <c r="N2039" i="1" s="1"/>
  <c r="F2039" i="1" s="1"/>
  <c r="I2040" i="1"/>
  <c r="I2041" i="1"/>
  <c r="K2041" i="1" s="1"/>
  <c r="M2041" i="1" s="1"/>
  <c r="N2041" i="1" s="1"/>
  <c r="F2041" i="1" s="1"/>
  <c r="I2042" i="1"/>
  <c r="I2043" i="1"/>
  <c r="K2043" i="1" s="1"/>
  <c r="M2043" i="1" s="1"/>
  <c r="N2043" i="1" s="1"/>
  <c r="F2043" i="1" s="1"/>
  <c r="I2044" i="1"/>
  <c r="I2045" i="1"/>
  <c r="K2045" i="1" s="1"/>
  <c r="M2045" i="1" s="1"/>
  <c r="N2045" i="1" s="1"/>
  <c r="F2045" i="1" s="1"/>
  <c r="I2046" i="1"/>
  <c r="I2047" i="1"/>
  <c r="K2047" i="1" s="1"/>
  <c r="M2047" i="1" s="1"/>
  <c r="N2047" i="1" s="1"/>
  <c r="F2047" i="1" s="1"/>
  <c r="I2048" i="1"/>
  <c r="I2049" i="1"/>
  <c r="K2049" i="1" s="1"/>
  <c r="M2049" i="1" s="1"/>
  <c r="N2049" i="1" s="1"/>
  <c r="F2049" i="1" s="1"/>
  <c r="I2050" i="1"/>
  <c r="I2051" i="1"/>
  <c r="K2051" i="1" s="1"/>
  <c r="M2051" i="1" s="1"/>
  <c r="N2051" i="1" s="1"/>
  <c r="F2051" i="1" s="1"/>
  <c r="I2052" i="1"/>
  <c r="I2053" i="1"/>
  <c r="K2053" i="1" s="1"/>
  <c r="M2053" i="1" s="1"/>
  <c r="N2053" i="1" s="1"/>
  <c r="F2053" i="1" s="1"/>
  <c r="I2054" i="1"/>
  <c r="I2055" i="1"/>
  <c r="K2055" i="1" s="1"/>
  <c r="M2055" i="1" s="1"/>
  <c r="N2055" i="1" s="1"/>
  <c r="F2055" i="1" s="1"/>
  <c r="I2056" i="1"/>
  <c r="I2057" i="1"/>
  <c r="K2057" i="1" s="1"/>
  <c r="M2057" i="1" s="1"/>
  <c r="N2057" i="1" s="1"/>
  <c r="F2057" i="1" s="1"/>
  <c r="I2058" i="1"/>
  <c r="I2059" i="1"/>
  <c r="K2059" i="1" s="1"/>
  <c r="M2059" i="1" s="1"/>
  <c r="N2059" i="1" s="1"/>
  <c r="F2059" i="1" s="1"/>
  <c r="I2060" i="1"/>
  <c r="I2061" i="1"/>
  <c r="K2061" i="1" s="1"/>
  <c r="M2061" i="1" s="1"/>
  <c r="N2061" i="1" s="1"/>
  <c r="F2061" i="1" s="1"/>
  <c r="I2062" i="1"/>
  <c r="I2063" i="1"/>
  <c r="K2063" i="1" s="1"/>
  <c r="M2063" i="1" s="1"/>
  <c r="N2063" i="1" s="1"/>
  <c r="F2063" i="1" s="1"/>
  <c r="I2064" i="1"/>
  <c r="I2065" i="1"/>
  <c r="K2065" i="1" s="1"/>
  <c r="M2065" i="1" s="1"/>
  <c r="N2065" i="1" s="1"/>
  <c r="F2065" i="1" s="1"/>
  <c r="I2066" i="1"/>
  <c r="I2067" i="1"/>
  <c r="K2067" i="1" s="1"/>
  <c r="M2067" i="1" s="1"/>
  <c r="N2067" i="1" s="1"/>
  <c r="F2067" i="1" s="1"/>
  <c r="I2068" i="1"/>
  <c r="I2069" i="1"/>
  <c r="K2069" i="1" s="1"/>
  <c r="M2069" i="1" s="1"/>
  <c r="N2069" i="1" s="1"/>
  <c r="F2069" i="1" s="1"/>
  <c r="I2070" i="1"/>
  <c r="I2071" i="1"/>
  <c r="K2071" i="1" s="1"/>
  <c r="M2071" i="1" s="1"/>
  <c r="N2071" i="1" s="1"/>
  <c r="F2071" i="1" s="1"/>
  <c r="I2072" i="1"/>
  <c r="I2073" i="1"/>
  <c r="K2073" i="1" s="1"/>
  <c r="I2074" i="1"/>
  <c r="I2075" i="1"/>
  <c r="K2075" i="1" s="1"/>
  <c r="M2075" i="1" s="1"/>
  <c r="N2075" i="1" s="1"/>
  <c r="F2075" i="1" s="1"/>
  <c r="I2076" i="1"/>
  <c r="I2077" i="1"/>
  <c r="K2077" i="1" s="1"/>
  <c r="M2077" i="1" s="1"/>
  <c r="N2077" i="1" s="1"/>
  <c r="F2077" i="1" s="1"/>
  <c r="I2078" i="1"/>
  <c r="I2079" i="1"/>
  <c r="K2079" i="1" s="1"/>
  <c r="M2079" i="1" s="1"/>
  <c r="N2079" i="1" s="1"/>
  <c r="F2079" i="1" s="1"/>
  <c r="I2080" i="1"/>
  <c r="I2081" i="1"/>
  <c r="K2081" i="1" s="1"/>
  <c r="M2081" i="1" s="1"/>
  <c r="N2081" i="1" s="1"/>
  <c r="F2081" i="1" s="1"/>
  <c r="I2082" i="1"/>
  <c r="I2083" i="1"/>
  <c r="K2083" i="1" s="1"/>
  <c r="M2083" i="1" s="1"/>
  <c r="N2083" i="1" s="1"/>
  <c r="F2083" i="1" s="1"/>
  <c r="I2084" i="1"/>
  <c r="I2085" i="1"/>
  <c r="K2085" i="1" s="1"/>
  <c r="M2085" i="1" s="1"/>
  <c r="N2085" i="1" s="1"/>
  <c r="F2085" i="1" s="1"/>
  <c r="I2086" i="1"/>
  <c r="I2087" i="1"/>
  <c r="K2087" i="1" s="1"/>
  <c r="M2087" i="1" s="1"/>
  <c r="N2087" i="1" s="1"/>
  <c r="F2087" i="1" s="1"/>
  <c r="I2088" i="1"/>
  <c r="I2089" i="1"/>
  <c r="K2089" i="1" s="1"/>
  <c r="M2089" i="1" s="1"/>
  <c r="N2089" i="1" s="1"/>
  <c r="F2089" i="1" s="1"/>
  <c r="I2090" i="1"/>
  <c r="I2091" i="1"/>
  <c r="K2091" i="1" s="1"/>
  <c r="M2091" i="1" s="1"/>
  <c r="N2091" i="1" s="1"/>
  <c r="F2091" i="1" s="1"/>
  <c r="I2092" i="1"/>
  <c r="I2093" i="1"/>
  <c r="K2093" i="1" s="1"/>
  <c r="M2093" i="1" s="1"/>
  <c r="N2093" i="1" s="1"/>
  <c r="F2093" i="1" s="1"/>
  <c r="I2094" i="1"/>
  <c r="I2095" i="1"/>
  <c r="K2095" i="1" s="1"/>
  <c r="M2095" i="1" s="1"/>
  <c r="N2095" i="1" s="1"/>
  <c r="F2095" i="1" s="1"/>
  <c r="I2096" i="1"/>
  <c r="I2097" i="1"/>
  <c r="K2097" i="1" s="1"/>
  <c r="M2097" i="1" s="1"/>
  <c r="N2097" i="1" s="1"/>
  <c r="F2097" i="1" s="1"/>
  <c r="I2098" i="1"/>
  <c r="I2099" i="1"/>
  <c r="K2099" i="1" s="1"/>
  <c r="M2099" i="1" s="1"/>
  <c r="N2099" i="1" s="1"/>
  <c r="F2099" i="1" s="1"/>
  <c r="I2100" i="1"/>
  <c r="I2101" i="1"/>
  <c r="K2101" i="1" s="1"/>
  <c r="M2101" i="1" s="1"/>
  <c r="N2101" i="1" s="1"/>
  <c r="F2101" i="1" s="1"/>
  <c r="I2102" i="1"/>
  <c r="I2103" i="1"/>
  <c r="K2103" i="1" s="1"/>
  <c r="M2103" i="1" s="1"/>
  <c r="N2103" i="1" s="1"/>
  <c r="F2103" i="1" s="1"/>
  <c r="I2104" i="1"/>
  <c r="I2105" i="1"/>
  <c r="K2105" i="1" s="1"/>
  <c r="I2106" i="1"/>
  <c r="I2107" i="1"/>
  <c r="K2107" i="1" s="1"/>
  <c r="M2107" i="1" s="1"/>
  <c r="N2107" i="1" s="1"/>
  <c r="F2107" i="1" s="1"/>
  <c r="I2108" i="1"/>
  <c r="I2109" i="1"/>
  <c r="K2109" i="1" s="1"/>
  <c r="M2109" i="1" s="1"/>
  <c r="N2109" i="1" s="1"/>
  <c r="F2109" i="1" s="1"/>
  <c r="I2110" i="1"/>
  <c r="I2111" i="1"/>
  <c r="K2111" i="1" s="1"/>
  <c r="M2111" i="1" s="1"/>
  <c r="N2111" i="1" s="1"/>
  <c r="F2111" i="1" s="1"/>
  <c r="I2112" i="1"/>
  <c r="I2113" i="1"/>
  <c r="K2113" i="1" s="1"/>
  <c r="M2113" i="1" s="1"/>
  <c r="N2113" i="1" s="1"/>
  <c r="F2113" i="1" s="1"/>
  <c r="I2114" i="1"/>
  <c r="I2115" i="1"/>
  <c r="K2115" i="1" s="1"/>
  <c r="M2115" i="1" s="1"/>
  <c r="N2115" i="1" s="1"/>
  <c r="F2115" i="1" s="1"/>
  <c r="I2116" i="1"/>
  <c r="I2117" i="1"/>
  <c r="K2117" i="1" s="1"/>
  <c r="M2117" i="1" s="1"/>
  <c r="N2117" i="1" s="1"/>
  <c r="F2117" i="1" s="1"/>
  <c r="I2118" i="1"/>
  <c r="I2119" i="1"/>
  <c r="K2119" i="1" s="1"/>
  <c r="M2119" i="1" s="1"/>
  <c r="N2119" i="1" s="1"/>
  <c r="F2119" i="1" s="1"/>
  <c r="I2120" i="1"/>
  <c r="I2121" i="1"/>
  <c r="K2121" i="1" s="1"/>
  <c r="M2121" i="1" s="1"/>
  <c r="N2121" i="1" s="1"/>
  <c r="F2121" i="1" s="1"/>
  <c r="I2122" i="1"/>
  <c r="I2123" i="1"/>
  <c r="K2123" i="1" s="1"/>
  <c r="M2123" i="1" s="1"/>
  <c r="N2123" i="1" s="1"/>
  <c r="F2123" i="1" s="1"/>
  <c r="I2124" i="1"/>
  <c r="I2125" i="1"/>
  <c r="K2125" i="1" s="1"/>
  <c r="I2126" i="1"/>
  <c r="I2127" i="1"/>
  <c r="K2127" i="1" s="1"/>
  <c r="M2127" i="1" s="1"/>
  <c r="N2127" i="1" s="1"/>
  <c r="F2127" i="1" s="1"/>
  <c r="I2128" i="1"/>
  <c r="I2129" i="1"/>
  <c r="K2129" i="1" s="1"/>
  <c r="M2129" i="1" s="1"/>
  <c r="N2129" i="1" s="1"/>
  <c r="F2129" i="1" s="1"/>
  <c r="I2130" i="1"/>
  <c r="I2131" i="1"/>
  <c r="K2131" i="1" s="1"/>
  <c r="M2131" i="1" s="1"/>
  <c r="N2131" i="1" s="1"/>
  <c r="F2131" i="1" s="1"/>
  <c r="I2132" i="1"/>
  <c r="I2133" i="1"/>
  <c r="K2133" i="1" s="1"/>
  <c r="M2133" i="1" s="1"/>
  <c r="N2133" i="1" s="1"/>
  <c r="F2133" i="1" s="1"/>
  <c r="I2134" i="1"/>
  <c r="I2135" i="1"/>
  <c r="K2135" i="1" s="1"/>
  <c r="M2135" i="1" s="1"/>
  <c r="N2135" i="1" s="1"/>
  <c r="F2135" i="1" s="1"/>
  <c r="I2136" i="1"/>
  <c r="I2137" i="1"/>
  <c r="K2137" i="1" s="1"/>
  <c r="M2137" i="1" s="1"/>
  <c r="N2137" i="1" s="1"/>
  <c r="F2137" i="1" s="1"/>
  <c r="I2138" i="1"/>
  <c r="I2139" i="1"/>
  <c r="K2139" i="1" s="1"/>
  <c r="M2139" i="1" s="1"/>
  <c r="N2139" i="1" s="1"/>
  <c r="F2139" i="1" s="1"/>
  <c r="I2140" i="1"/>
  <c r="I2141" i="1"/>
  <c r="K2141" i="1" s="1"/>
  <c r="M2141" i="1" s="1"/>
  <c r="N2141" i="1" s="1"/>
  <c r="F2141" i="1" s="1"/>
  <c r="I2142" i="1"/>
  <c r="I2143" i="1"/>
  <c r="K2143" i="1" s="1"/>
  <c r="M2143" i="1" s="1"/>
  <c r="N2143" i="1" s="1"/>
  <c r="F2143" i="1" s="1"/>
  <c r="I2144" i="1"/>
  <c r="I2145" i="1"/>
  <c r="K2145" i="1" s="1"/>
  <c r="M2145" i="1" s="1"/>
  <c r="N2145" i="1" s="1"/>
  <c r="F2145" i="1" s="1"/>
  <c r="I2146" i="1"/>
  <c r="I2147" i="1"/>
  <c r="K2147" i="1" s="1"/>
  <c r="M2147" i="1" s="1"/>
  <c r="N2147" i="1" s="1"/>
  <c r="F2147" i="1" s="1"/>
  <c r="I2148" i="1"/>
  <c r="I2149" i="1"/>
  <c r="K2149" i="1" s="1"/>
  <c r="M2149" i="1" s="1"/>
  <c r="N2149" i="1" s="1"/>
  <c r="F2149" i="1" s="1"/>
  <c r="I2150" i="1"/>
  <c r="I2151" i="1"/>
  <c r="K2151" i="1" s="1"/>
  <c r="M2151" i="1" s="1"/>
  <c r="N2151" i="1" s="1"/>
  <c r="F2151" i="1" s="1"/>
  <c r="I2152" i="1"/>
  <c r="I2153" i="1"/>
  <c r="K2153" i="1" s="1"/>
  <c r="M2153" i="1" s="1"/>
  <c r="N2153" i="1" s="1"/>
  <c r="F2153" i="1" s="1"/>
  <c r="I2154" i="1"/>
  <c r="I2155" i="1"/>
  <c r="K2155" i="1" s="1"/>
  <c r="M2155" i="1" s="1"/>
  <c r="N2155" i="1" s="1"/>
  <c r="F2155" i="1" s="1"/>
  <c r="I2156" i="1"/>
  <c r="I2157" i="1"/>
  <c r="K2157" i="1" s="1"/>
  <c r="M2157" i="1" s="1"/>
  <c r="N2157" i="1" s="1"/>
  <c r="F2157" i="1" s="1"/>
  <c r="I2158" i="1"/>
  <c r="I2159" i="1"/>
  <c r="K2159" i="1" s="1"/>
  <c r="M2159" i="1" s="1"/>
  <c r="N2159" i="1" s="1"/>
  <c r="F2159" i="1" s="1"/>
  <c r="I2160" i="1"/>
  <c r="I2161" i="1"/>
  <c r="K2161" i="1" s="1"/>
  <c r="M2161" i="1" s="1"/>
  <c r="N2161" i="1" s="1"/>
  <c r="F2161" i="1" s="1"/>
  <c r="I2162" i="1"/>
  <c r="I2163" i="1"/>
  <c r="K2163" i="1" s="1"/>
  <c r="M2163" i="1" s="1"/>
  <c r="N2163" i="1" s="1"/>
  <c r="F2163" i="1" s="1"/>
  <c r="I2164" i="1"/>
  <c r="I2165" i="1"/>
  <c r="K2165" i="1" s="1"/>
  <c r="M2165" i="1" s="1"/>
  <c r="N2165" i="1" s="1"/>
  <c r="F2165" i="1" s="1"/>
  <c r="I2166" i="1"/>
  <c r="I2167" i="1"/>
  <c r="K2167" i="1" s="1"/>
  <c r="M2167" i="1" s="1"/>
  <c r="N2167" i="1" s="1"/>
  <c r="F2167" i="1" s="1"/>
  <c r="I2168" i="1"/>
  <c r="I2169" i="1"/>
  <c r="K2169" i="1" s="1"/>
  <c r="M2169" i="1" s="1"/>
  <c r="N2169" i="1" s="1"/>
  <c r="F2169" i="1" s="1"/>
  <c r="I2170" i="1"/>
  <c r="I2171" i="1"/>
  <c r="K2171" i="1" s="1"/>
  <c r="M2171" i="1" s="1"/>
  <c r="N2171" i="1" s="1"/>
  <c r="F2171" i="1" s="1"/>
  <c r="I2172" i="1"/>
  <c r="I2173" i="1"/>
  <c r="K2173" i="1" s="1"/>
  <c r="M2173" i="1" s="1"/>
  <c r="N2173" i="1" s="1"/>
  <c r="F2173" i="1" s="1"/>
  <c r="I2174" i="1"/>
  <c r="I2175" i="1"/>
  <c r="K2175" i="1" s="1"/>
  <c r="M2175" i="1" s="1"/>
  <c r="N2175" i="1" s="1"/>
  <c r="F2175" i="1" s="1"/>
  <c r="I2176" i="1"/>
  <c r="I2177" i="1"/>
  <c r="K2177" i="1" s="1"/>
  <c r="M2177" i="1" s="1"/>
  <c r="N2177" i="1" s="1"/>
  <c r="F2177" i="1" s="1"/>
  <c r="I2178" i="1"/>
  <c r="I2179" i="1"/>
  <c r="K2179" i="1" s="1"/>
  <c r="M2179" i="1" s="1"/>
  <c r="N2179" i="1" s="1"/>
  <c r="F2179" i="1" s="1"/>
  <c r="I2180" i="1"/>
  <c r="I2181" i="1"/>
  <c r="K2181" i="1" s="1"/>
  <c r="M2181" i="1" s="1"/>
  <c r="N2181" i="1" s="1"/>
  <c r="F2181" i="1" s="1"/>
  <c r="I2182" i="1"/>
  <c r="I2183" i="1"/>
  <c r="K2183" i="1" s="1"/>
  <c r="M2183" i="1" s="1"/>
  <c r="N2183" i="1" s="1"/>
  <c r="F2183" i="1" s="1"/>
  <c r="I2184" i="1"/>
  <c r="I2185" i="1"/>
  <c r="K2185" i="1" s="1"/>
  <c r="M2185" i="1" s="1"/>
  <c r="N2185" i="1" s="1"/>
  <c r="F2185" i="1" s="1"/>
  <c r="I2186" i="1"/>
  <c r="I2187" i="1"/>
  <c r="K2187" i="1" s="1"/>
  <c r="M2187" i="1" s="1"/>
  <c r="N2187" i="1" s="1"/>
  <c r="F2187" i="1" s="1"/>
  <c r="I2188" i="1"/>
  <c r="I2189" i="1"/>
  <c r="K2189" i="1" s="1"/>
  <c r="M2189" i="1" s="1"/>
  <c r="N2189" i="1" s="1"/>
  <c r="F2189" i="1" s="1"/>
  <c r="I2190" i="1"/>
  <c r="I2191" i="1"/>
  <c r="K2191" i="1" s="1"/>
  <c r="M2191" i="1" s="1"/>
  <c r="N2191" i="1" s="1"/>
  <c r="F2191" i="1" s="1"/>
  <c r="I2192" i="1"/>
  <c r="I2193" i="1"/>
  <c r="K2193" i="1" s="1"/>
  <c r="M2193" i="1" s="1"/>
  <c r="N2193" i="1" s="1"/>
  <c r="F2193" i="1" s="1"/>
  <c r="I2194" i="1"/>
  <c r="I2195" i="1"/>
  <c r="K2195" i="1" s="1"/>
  <c r="M2195" i="1" s="1"/>
  <c r="N2195" i="1" s="1"/>
  <c r="F2195" i="1" s="1"/>
  <c r="I2196" i="1"/>
  <c r="I2197" i="1"/>
  <c r="K2197" i="1" s="1"/>
  <c r="M2197" i="1" s="1"/>
  <c r="N2197" i="1" s="1"/>
  <c r="F2197" i="1" s="1"/>
  <c r="I2198" i="1"/>
  <c r="I2199" i="1"/>
  <c r="K2199" i="1" s="1"/>
  <c r="M2199" i="1" s="1"/>
  <c r="N2199" i="1" s="1"/>
  <c r="F2199" i="1" s="1"/>
  <c r="I2200" i="1"/>
  <c r="I2201" i="1"/>
  <c r="K2201" i="1" s="1"/>
  <c r="M2201" i="1" s="1"/>
  <c r="N2201" i="1" s="1"/>
  <c r="F2201" i="1" s="1"/>
  <c r="I2202" i="1"/>
  <c r="I2203" i="1"/>
  <c r="K2203" i="1" s="1"/>
  <c r="M2203" i="1" s="1"/>
  <c r="N2203" i="1" s="1"/>
  <c r="F2203" i="1" s="1"/>
  <c r="I2204" i="1"/>
  <c r="I2205" i="1"/>
  <c r="K2205" i="1" s="1"/>
  <c r="M2205" i="1" s="1"/>
  <c r="N2205" i="1" s="1"/>
  <c r="F2205" i="1" s="1"/>
  <c r="I2206" i="1"/>
  <c r="I2207" i="1"/>
  <c r="K2207" i="1" s="1"/>
  <c r="M2207" i="1" s="1"/>
  <c r="N2207" i="1" s="1"/>
  <c r="F2207" i="1" s="1"/>
  <c r="I2208" i="1"/>
  <c r="I2209" i="1"/>
  <c r="K2209" i="1" s="1"/>
  <c r="I2210" i="1"/>
  <c r="I2211" i="1"/>
  <c r="K2211" i="1" s="1"/>
  <c r="M2211" i="1" s="1"/>
  <c r="N2211" i="1" s="1"/>
  <c r="F2211" i="1" s="1"/>
  <c r="I2212" i="1"/>
  <c r="I2213" i="1"/>
  <c r="K2213" i="1" s="1"/>
  <c r="M2213" i="1" s="1"/>
  <c r="N2213" i="1" s="1"/>
  <c r="F2213" i="1" s="1"/>
  <c r="I2214" i="1"/>
  <c r="I2215" i="1"/>
  <c r="K2215" i="1" s="1"/>
  <c r="M2215" i="1" s="1"/>
  <c r="N2215" i="1" s="1"/>
  <c r="F2215" i="1" s="1"/>
  <c r="I2216" i="1"/>
  <c r="I2217" i="1"/>
  <c r="K2217" i="1" s="1"/>
  <c r="M2217" i="1" s="1"/>
  <c r="N2217" i="1" s="1"/>
  <c r="F2217" i="1" s="1"/>
  <c r="I2218" i="1"/>
  <c r="I2219" i="1"/>
  <c r="K2219" i="1" s="1"/>
  <c r="M2219" i="1" s="1"/>
  <c r="N2219" i="1" s="1"/>
  <c r="F2219" i="1" s="1"/>
  <c r="I2220" i="1"/>
  <c r="I2221" i="1"/>
  <c r="K2221" i="1" s="1"/>
  <c r="M2221" i="1" s="1"/>
  <c r="N2221" i="1" s="1"/>
  <c r="F2221" i="1" s="1"/>
  <c r="I2222" i="1"/>
  <c r="I2223" i="1"/>
  <c r="K2223" i="1" s="1"/>
  <c r="M2223" i="1" s="1"/>
  <c r="N2223" i="1" s="1"/>
  <c r="F2223" i="1" s="1"/>
  <c r="I2224" i="1"/>
  <c r="I2225" i="1"/>
  <c r="K2225" i="1" s="1"/>
  <c r="M2225" i="1" s="1"/>
  <c r="N2225" i="1" s="1"/>
  <c r="F2225" i="1" s="1"/>
  <c r="I2226" i="1"/>
  <c r="I2227" i="1"/>
  <c r="K2227" i="1" s="1"/>
  <c r="M2227" i="1" s="1"/>
  <c r="N2227" i="1" s="1"/>
  <c r="F2227" i="1" s="1"/>
  <c r="I2228" i="1"/>
  <c r="I2229" i="1"/>
  <c r="K2229" i="1" s="1"/>
  <c r="M2229" i="1" s="1"/>
  <c r="N2229" i="1" s="1"/>
  <c r="F2229" i="1" s="1"/>
  <c r="I2230" i="1"/>
  <c r="I2231" i="1"/>
  <c r="K2231" i="1" s="1"/>
  <c r="M2231" i="1" s="1"/>
  <c r="N2231" i="1" s="1"/>
  <c r="F2231" i="1" s="1"/>
  <c r="I2232" i="1"/>
  <c r="I2233" i="1"/>
  <c r="K2233" i="1" s="1"/>
  <c r="M2233" i="1" s="1"/>
  <c r="N2233" i="1" s="1"/>
  <c r="F2233" i="1" s="1"/>
  <c r="I2234" i="1"/>
  <c r="I2235" i="1"/>
  <c r="K2235" i="1" s="1"/>
  <c r="M2235" i="1" s="1"/>
  <c r="N2235" i="1" s="1"/>
  <c r="F2235" i="1" s="1"/>
  <c r="I2236" i="1"/>
  <c r="I2237" i="1"/>
  <c r="K2237" i="1" s="1"/>
  <c r="M2237" i="1" s="1"/>
  <c r="N2237" i="1" s="1"/>
  <c r="F2237" i="1" s="1"/>
  <c r="I2238" i="1"/>
  <c r="I2239" i="1"/>
  <c r="K2239" i="1" s="1"/>
  <c r="M2239" i="1" s="1"/>
  <c r="N2239" i="1" s="1"/>
  <c r="F2239" i="1" s="1"/>
  <c r="I2240" i="1"/>
  <c r="I2241" i="1"/>
  <c r="K2241" i="1" s="1"/>
  <c r="I2242" i="1"/>
  <c r="I2243" i="1"/>
  <c r="K2243" i="1" s="1"/>
  <c r="M2243" i="1" s="1"/>
  <c r="N2243" i="1" s="1"/>
  <c r="F2243" i="1" s="1"/>
  <c r="I2244" i="1"/>
  <c r="I2245" i="1"/>
  <c r="K2245" i="1" s="1"/>
  <c r="M2245" i="1" s="1"/>
  <c r="N2245" i="1" s="1"/>
  <c r="F2245" i="1" s="1"/>
  <c r="I2246" i="1"/>
  <c r="I2247" i="1"/>
  <c r="K2247" i="1" s="1"/>
  <c r="M2247" i="1" s="1"/>
  <c r="N2247" i="1" s="1"/>
  <c r="F2247" i="1" s="1"/>
  <c r="I2248" i="1"/>
  <c r="I2249" i="1"/>
  <c r="K2249" i="1" s="1"/>
  <c r="M2249" i="1" s="1"/>
  <c r="N2249" i="1" s="1"/>
  <c r="F2249" i="1" s="1"/>
  <c r="I2250" i="1"/>
  <c r="I2251" i="1"/>
  <c r="K2251" i="1" s="1"/>
  <c r="M2251" i="1" s="1"/>
  <c r="N2251" i="1" s="1"/>
  <c r="F2251" i="1" s="1"/>
  <c r="I2252" i="1"/>
  <c r="I2253" i="1"/>
  <c r="K2253" i="1" s="1"/>
  <c r="M2253" i="1" s="1"/>
  <c r="N2253" i="1" s="1"/>
  <c r="F2253" i="1" s="1"/>
  <c r="I2254" i="1"/>
  <c r="I2255" i="1"/>
  <c r="K2255" i="1" s="1"/>
  <c r="M2255" i="1" s="1"/>
  <c r="N2255" i="1" s="1"/>
  <c r="F2255" i="1" s="1"/>
  <c r="I2256" i="1"/>
  <c r="I2257" i="1"/>
  <c r="K2257" i="1" s="1"/>
  <c r="M2257" i="1" s="1"/>
  <c r="N2257" i="1" s="1"/>
  <c r="F2257" i="1" s="1"/>
  <c r="I2258" i="1"/>
  <c r="I2259" i="1"/>
  <c r="K2259" i="1" s="1"/>
  <c r="M2259" i="1" s="1"/>
  <c r="N2259" i="1" s="1"/>
  <c r="F2259" i="1" s="1"/>
  <c r="I2260" i="1"/>
  <c r="I2261" i="1"/>
  <c r="K2261" i="1" s="1"/>
  <c r="M2261" i="1" s="1"/>
  <c r="N2261" i="1" s="1"/>
  <c r="F2261" i="1" s="1"/>
  <c r="I2262" i="1"/>
  <c r="I2263" i="1"/>
  <c r="K2263" i="1" s="1"/>
  <c r="M2263" i="1" s="1"/>
  <c r="N2263" i="1" s="1"/>
  <c r="F2263" i="1" s="1"/>
  <c r="I2264" i="1"/>
  <c r="I2265" i="1"/>
  <c r="K2265" i="1" s="1"/>
  <c r="M2265" i="1" s="1"/>
  <c r="N2265" i="1" s="1"/>
  <c r="F2265" i="1" s="1"/>
  <c r="I2266" i="1"/>
  <c r="I2267" i="1"/>
  <c r="I2268" i="1"/>
  <c r="I2269" i="1"/>
  <c r="K2269" i="1" s="1"/>
  <c r="M2269" i="1" s="1"/>
  <c r="N2269" i="1" s="1"/>
  <c r="F2269" i="1" s="1"/>
  <c r="I2270" i="1"/>
  <c r="I2271" i="1"/>
  <c r="K2271" i="1" s="1"/>
  <c r="M2271" i="1" s="1"/>
  <c r="N2271" i="1" s="1"/>
  <c r="F2271" i="1" s="1"/>
  <c r="I2272" i="1"/>
  <c r="I2273" i="1"/>
  <c r="K2273" i="1" s="1"/>
  <c r="M2273" i="1" s="1"/>
  <c r="N2273" i="1" s="1"/>
  <c r="F2273" i="1" s="1"/>
  <c r="I2274" i="1"/>
  <c r="I2275" i="1"/>
  <c r="K2275" i="1" s="1"/>
  <c r="M2275" i="1" s="1"/>
  <c r="N2275" i="1" s="1"/>
  <c r="F2275" i="1" s="1"/>
  <c r="I2276" i="1"/>
  <c r="I2277" i="1"/>
  <c r="K2277" i="1" s="1"/>
  <c r="M2277" i="1" s="1"/>
  <c r="N2277" i="1" s="1"/>
  <c r="F2277" i="1" s="1"/>
  <c r="I2278" i="1"/>
  <c r="I2279" i="1"/>
  <c r="K2279" i="1" s="1"/>
  <c r="M2279" i="1" s="1"/>
  <c r="N2279" i="1" s="1"/>
  <c r="F2279" i="1" s="1"/>
  <c r="I2280" i="1"/>
  <c r="I2281" i="1"/>
  <c r="K2281" i="1" s="1"/>
  <c r="M2281" i="1" s="1"/>
  <c r="N2281" i="1" s="1"/>
  <c r="F2281" i="1" s="1"/>
  <c r="I2282" i="1"/>
  <c r="I2283" i="1"/>
  <c r="K2283" i="1" s="1"/>
  <c r="M2283" i="1" s="1"/>
  <c r="N2283" i="1" s="1"/>
  <c r="F2283" i="1" s="1"/>
  <c r="I2284" i="1"/>
  <c r="I2285" i="1"/>
  <c r="K2285" i="1" s="1"/>
  <c r="M2285" i="1" s="1"/>
  <c r="N2285" i="1" s="1"/>
  <c r="F2285" i="1" s="1"/>
  <c r="I2286" i="1"/>
  <c r="I2287" i="1"/>
  <c r="K2287" i="1" s="1"/>
  <c r="M2287" i="1" s="1"/>
  <c r="N2287" i="1" s="1"/>
  <c r="F2287" i="1" s="1"/>
  <c r="I2288" i="1"/>
  <c r="I2289" i="1"/>
  <c r="K2289" i="1" s="1"/>
  <c r="I2290" i="1"/>
  <c r="I2291" i="1"/>
  <c r="K2291" i="1" s="1"/>
  <c r="I2292" i="1"/>
  <c r="I2293" i="1"/>
  <c r="K2293" i="1" s="1"/>
  <c r="I2294" i="1"/>
  <c r="I2295" i="1"/>
  <c r="K2295" i="1" s="1"/>
  <c r="I2296"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70" i="1"/>
  <c r="J1869" i="1"/>
  <c r="K1869" i="1" s="1"/>
  <c r="M1869" i="1" s="1"/>
  <c r="N1869" i="1" s="1"/>
  <c r="F1869" i="1" s="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K2029" i="1" s="1"/>
  <c r="M2029" i="1" s="1"/>
  <c r="N2029" i="1" s="1"/>
  <c r="F2029" i="1" s="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K72" i="1"/>
  <c r="K73" i="1"/>
  <c r="M73" i="1" s="1"/>
  <c r="N73" i="1" s="1"/>
  <c r="F73" i="1" s="1"/>
  <c r="K76" i="1"/>
  <c r="M76" i="1" s="1"/>
  <c r="N76" i="1" s="1"/>
  <c r="F76" i="1" s="1"/>
  <c r="K77" i="1"/>
  <c r="M77" i="1" s="1"/>
  <c r="N77" i="1" s="1"/>
  <c r="F77" i="1" s="1"/>
  <c r="K80" i="1"/>
  <c r="K81" i="1"/>
  <c r="M81" i="1" s="1"/>
  <c r="N81" i="1" s="1"/>
  <c r="F81" i="1" s="1"/>
  <c r="K84" i="1"/>
  <c r="M84" i="1" s="1"/>
  <c r="N84" i="1" s="1"/>
  <c r="F84" i="1" s="1"/>
  <c r="K85" i="1"/>
  <c r="M85" i="1" s="1"/>
  <c r="N85" i="1" s="1"/>
  <c r="F85" i="1" s="1"/>
  <c r="K88" i="1"/>
  <c r="K89" i="1"/>
  <c r="M89" i="1" s="1"/>
  <c r="N89" i="1" s="1"/>
  <c r="F89" i="1" s="1"/>
  <c r="K92" i="1"/>
  <c r="M92" i="1" s="1"/>
  <c r="N92" i="1" s="1"/>
  <c r="F92" i="1" s="1"/>
  <c r="K93" i="1"/>
  <c r="M93" i="1" s="1"/>
  <c r="N93" i="1" s="1"/>
  <c r="F93" i="1" s="1"/>
  <c r="K96" i="1"/>
  <c r="K97" i="1"/>
  <c r="M97" i="1" s="1"/>
  <c r="N97" i="1" s="1"/>
  <c r="F97" i="1" s="1"/>
  <c r="K100" i="1"/>
  <c r="M100" i="1" s="1"/>
  <c r="N100" i="1" s="1"/>
  <c r="F100" i="1" s="1"/>
  <c r="K101" i="1"/>
  <c r="M101" i="1" s="1"/>
  <c r="N101" i="1" s="1"/>
  <c r="F101" i="1" s="1"/>
  <c r="K104" i="1"/>
  <c r="K105" i="1"/>
  <c r="M105" i="1" s="1"/>
  <c r="N105" i="1" s="1"/>
  <c r="F105" i="1" s="1"/>
  <c r="K108" i="1"/>
  <c r="M108" i="1" s="1"/>
  <c r="N108" i="1" s="1"/>
  <c r="F108" i="1" s="1"/>
  <c r="K109" i="1"/>
  <c r="M109" i="1" s="1"/>
  <c r="N109" i="1" s="1"/>
  <c r="F109" i="1" s="1"/>
  <c r="K112" i="1"/>
  <c r="K113" i="1"/>
  <c r="M113" i="1" s="1"/>
  <c r="N113" i="1" s="1"/>
  <c r="F113" i="1" s="1"/>
  <c r="K116" i="1"/>
  <c r="M116" i="1" s="1"/>
  <c r="N116" i="1" s="1"/>
  <c r="F116" i="1" s="1"/>
  <c r="K117" i="1"/>
  <c r="M117" i="1" s="1"/>
  <c r="N117" i="1" s="1"/>
  <c r="F117" i="1" s="1"/>
  <c r="K120" i="1"/>
  <c r="K121" i="1"/>
  <c r="M121" i="1" s="1"/>
  <c r="N121" i="1" s="1"/>
  <c r="F121" i="1" s="1"/>
  <c r="K124" i="1"/>
  <c r="M124" i="1" s="1"/>
  <c r="N124" i="1" s="1"/>
  <c r="F124" i="1" s="1"/>
  <c r="K125" i="1"/>
  <c r="M125" i="1" s="1"/>
  <c r="N125" i="1" s="1"/>
  <c r="F125" i="1" s="1"/>
  <c r="K128" i="1"/>
  <c r="K129" i="1"/>
  <c r="M129" i="1" s="1"/>
  <c r="N129" i="1" s="1"/>
  <c r="F129" i="1" s="1"/>
  <c r="K132" i="1"/>
  <c r="M132" i="1" s="1"/>
  <c r="N132" i="1" s="1"/>
  <c r="F132" i="1" s="1"/>
  <c r="K133" i="1"/>
  <c r="M133" i="1" s="1"/>
  <c r="N133" i="1" s="1"/>
  <c r="F133" i="1" s="1"/>
  <c r="K136" i="1"/>
  <c r="K137" i="1"/>
  <c r="M137" i="1" s="1"/>
  <c r="N137" i="1" s="1"/>
  <c r="F137" i="1" s="1"/>
  <c r="K140" i="1"/>
  <c r="M140" i="1" s="1"/>
  <c r="N140" i="1" s="1"/>
  <c r="F140" i="1" s="1"/>
  <c r="K141" i="1"/>
  <c r="M141" i="1" s="1"/>
  <c r="N141" i="1" s="1"/>
  <c r="F141" i="1" s="1"/>
  <c r="K144" i="1"/>
  <c r="K145" i="1"/>
  <c r="M145" i="1" s="1"/>
  <c r="N145" i="1" s="1"/>
  <c r="F145" i="1" s="1"/>
  <c r="K148" i="1"/>
  <c r="M148" i="1" s="1"/>
  <c r="N148" i="1" s="1"/>
  <c r="F148" i="1" s="1"/>
  <c r="K149" i="1"/>
  <c r="M149" i="1" s="1"/>
  <c r="N149" i="1" s="1"/>
  <c r="F149" i="1" s="1"/>
  <c r="K152" i="1"/>
  <c r="K153" i="1"/>
  <c r="M153" i="1" s="1"/>
  <c r="N153" i="1" s="1"/>
  <c r="F153" i="1" s="1"/>
  <c r="K156" i="1"/>
  <c r="M156" i="1" s="1"/>
  <c r="N156" i="1" s="1"/>
  <c r="F156" i="1" s="1"/>
  <c r="K157" i="1"/>
  <c r="M157" i="1" s="1"/>
  <c r="N157" i="1" s="1"/>
  <c r="F157" i="1" s="1"/>
  <c r="K160" i="1"/>
  <c r="K161" i="1"/>
  <c r="M161" i="1" s="1"/>
  <c r="N161" i="1" s="1"/>
  <c r="F161" i="1" s="1"/>
  <c r="K164" i="1"/>
  <c r="M164" i="1" s="1"/>
  <c r="N164" i="1" s="1"/>
  <c r="F164" i="1" s="1"/>
  <c r="K165" i="1"/>
  <c r="M165" i="1" s="1"/>
  <c r="N165" i="1" s="1"/>
  <c r="F165" i="1" s="1"/>
  <c r="K168" i="1"/>
  <c r="K169" i="1"/>
  <c r="M169" i="1" s="1"/>
  <c r="N169" i="1" s="1"/>
  <c r="F169" i="1" s="1"/>
  <c r="K172" i="1"/>
  <c r="M172" i="1" s="1"/>
  <c r="N172" i="1" s="1"/>
  <c r="F172" i="1" s="1"/>
  <c r="K173" i="1"/>
  <c r="M173" i="1" s="1"/>
  <c r="N173" i="1" s="1"/>
  <c r="F173" i="1" s="1"/>
  <c r="K176" i="1"/>
  <c r="K177" i="1"/>
  <c r="M177" i="1" s="1"/>
  <c r="N177" i="1" s="1"/>
  <c r="F177" i="1" s="1"/>
  <c r="K180" i="1"/>
  <c r="M180" i="1" s="1"/>
  <c r="N180" i="1" s="1"/>
  <c r="F180" i="1" s="1"/>
  <c r="K181" i="1"/>
  <c r="M181" i="1" s="1"/>
  <c r="N181" i="1" s="1"/>
  <c r="F181" i="1" s="1"/>
  <c r="K184" i="1"/>
  <c r="K185" i="1"/>
  <c r="M185" i="1" s="1"/>
  <c r="N185" i="1" s="1"/>
  <c r="F185" i="1" s="1"/>
  <c r="K188" i="1"/>
  <c r="M188" i="1" s="1"/>
  <c r="N188" i="1" s="1"/>
  <c r="F188" i="1" s="1"/>
  <c r="K189" i="1"/>
  <c r="M189" i="1" s="1"/>
  <c r="N189" i="1" s="1"/>
  <c r="F189" i="1" s="1"/>
  <c r="K192" i="1"/>
  <c r="K193" i="1"/>
  <c r="M193" i="1" s="1"/>
  <c r="N193" i="1" s="1"/>
  <c r="F193" i="1" s="1"/>
  <c r="K196" i="1"/>
  <c r="M196" i="1" s="1"/>
  <c r="N196" i="1" s="1"/>
  <c r="F196" i="1" s="1"/>
  <c r="K197" i="1"/>
  <c r="M197" i="1" s="1"/>
  <c r="N197" i="1" s="1"/>
  <c r="F197" i="1" s="1"/>
  <c r="K200" i="1"/>
  <c r="K201" i="1"/>
  <c r="M201" i="1" s="1"/>
  <c r="N201" i="1" s="1"/>
  <c r="F201" i="1" s="1"/>
  <c r="K204" i="1"/>
  <c r="M204" i="1" s="1"/>
  <c r="N204" i="1" s="1"/>
  <c r="F204" i="1" s="1"/>
  <c r="K205" i="1"/>
  <c r="M205" i="1" s="1"/>
  <c r="N205" i="1" s="1"/>
  <c r="F205" i="1" s="1"/>
  <c r="K208" i="1"/>
  <c r="K209" i="1"/>
  <c r="M209" i="1" s="1"/>
  <c r="N209" i="1" s="1"/>
  <c r="F209" i="1" s="1"/>
  <c r="K212" i="1"/>
  <c r="M212" i="1" s="1"/>
  <c r="N212" i="1" s="1"/>
  <c r="F212" i="1" s="1"/>
  <c r="K213" i="1"/>
  <c r="M213" i="1" s="1"/>
  <c r="N213" i="1" s="1"/>
  <c r="F213" i="1" s="1"/>
  <c r="K216" i="1"/>
  <c r="K217" i="1"/>
  <c r="M217" i="1" s="1"/>
  <c r="N217" i="1" s="1"/>
  <c r="F217" i="1" s="1"/>
  <c r="K220" i="1"/>
  <c r="M220" i="1" s="1"/>
  <c r="N220" i="1" s="1"/>
  <c r="F220" i="1" s="1"/>
  <c r="K221" i="1"/>
  <c r="M221" i="1" s="1"/>
  <c r="N221" i="1" s="1"/>
  <c r="F221" i="1" s="1"/>
  <c r="K224" i="1"/>
  <c r="K225" i="1"/>
  <c r="M225" i="1" s="1"/>
  <c r="N225" i="1" s="1"/>
  <c r="F225" i="1" s="1"/>
  <c r="K228" i="1"/>
  <c r="M228" i="1" s="1"/>
  <c r="N228" i="1" s="1"/>
  <c r="F228" i="1" s="1"/>
  <c r="K229" i="1"/>
  <c r="M229" i="1" s="1"/>
  <c r="N229" i="1" s="1"/>
  <c r="F229" i="1" s="1"/>
  <c r="K232" i="1"/>
  <c r="K233" i="1"/>
  <c r="M233" i="1" s="1"/>
  <c r="N233" i="1" s="1"/>
  <c r="F233" i="1" s="1"/>
  <c r="K236" i="1"/>
  <c r="M236" i="1" s="1"/>
  <c r="N236" i="1" s="1"/>
  <c r="F236" i="1" s="1"/>
  <c r="K237" i="1"/>
  <c r="M237" i="1" s="1"/>
  <c r="N237" i="1" s="1"/>
  <c r="F237" i="1" s="1"/>
  <c r="K240" i="1"/>
  <c r="K241" i="1"/>
  <c r="M241" i="1" s="1"/>
  <c r="N241" i="1" s="1"/>
  <c r="F241" i="1" s="1"/>
  <c r="K244" i="1"/>
  <c r="M244" i="1" s="1"/>
  <c r="N244" i="1" s="1"/>
  <c r="F244" i="1" s="1"/>
  <c r="K245" i="1"/>
  <c r="M245" i="1" s="1"/>
  <c r="N245" i="1" s="1"/>
  <c r="F245" i="1" s="1"/>
  <c r="K248" i="1"/>
  <c r="K249" i="1"/>
  <c r="M249" i="1" s="1"/>
  <c r="N249" i="1" s="1"/>
  <c r="F249" i="1" s="1"/>
  <c r="K252" i="1"/>
  <c r="M252" i="1" s="1"/>
  <c r="N252" i="1" s="1"/>
  <c r="F252" i="1" s="1"/>
  <c r="K253" i="1"/>
  <c r="M253" i="1" s="1"/>
  <c r="N253" i="1" s="1"/>
  <c r="F253" i="1" s="1"/>
  <c r="K256" i="1"/>
  <c r="K257" i="1"/>
  <c r="M257" i="1" s="1"/>
  <c r="N257" i="1" s="1"/>
  <c r="F257" i="1" s="1"/>
  <c r="K260" i="1"/>
  <c r="M260" i="1" s="1"/>
  <c r="N260" i="1" s="1"/>
  <c r="F260" i="1" s="1"/>
  <c r="K261" i="1"/>
  <c r="M261" i="1" s="1"/>
  <c r="N261" i="1" s="1"/>
  <c r="F261" i="1" s="1"/>
  <c r="K264" i="1"/>
  <c r="K265" i="1"/>
  <c r="M265" i="1" s="1"/>
  <c r="N265" i="1" s="1"/>
  <c r="F265" i="1" s="1"/>
  <c r="K268" i="1"/>
  <c r="M268" i="1" s="1"/>
  <c r="N268" i="1" s="1"/>
  <c r="F268" i="1" s="1"/>
  <c r="K269" i="1"/>
  <c r="M269" i="1" s="1"/>
  <c r="N269" i="1" s="1"/>
  <c r="F269" i="1" s="1"/>
  <c r="K272" i="1"/>
  <c r="K273" i="1"/>
  <c r="M273" i="1" s="1"/>
  <c r="N273" i="1" s="1"/>
  <c r="F273" i="1" s="1"/>
  <c r="K276" i="1"/>
  <c r="M276" i="1" s="1"/>
  <c r="N276" i="1" s="1"/>
  <c r="F276" i="1" s="1"/>
  <c r="K277" i="1"/>
  <c r="M277" i="1" s="1"/>
  <c r="N277" i="1" s="1"/>
  <c r="F277" i="1" s="1"/>
  <c r="K280" i="1"/>
  <c r="K281" i="1"/>
  <c r="M281" i="1" s="1"/>
  <c r="N281" i="1" s="1"/>
  <c r="F281" i="1" s="1"/>
  <c r="K284" i="1"/>
  <c r="M284" i="1" s="1"/>
  <c r="N284" i="1" s="1"/>
  <c r="F284" i="1" s="1"/>
  <c r="K285" i="1"/>
  <c r="M285" i="1" s="1"/>
  <c r="N285" i="1" s="1"/>
  <c r="F285" i="1" s="1"/>
  <c r="K288" i="1"/>
  <c r="K289" i="1"/>
  <c r="M289" i="1" s="1"/>
  <c r="N289" i="1" s="1"/>
  <c r="F289" i="1" s="1"/>
  <c r="K292" i="1"/>
  <c r="M292" i="1" s="1"/>
  <c r="N292" i="1" s="1"/>
  <c r="F292" i="1" s="1"/>
  <c r="K293" i="1"/>
  <c r="M293" i="1" s="1"/>
  <c r="N293" i="1" s="1"/>
  <c r="F293" i="1" s="1"/>
  <c r="K296" i="1"/>
  <c r="K297" i="1"/>
  <c r="M297" i="1" s="1"/>
  <c r="N297" i="1" s="1"/>
  <c r="F297" i="1" s="1"/>
  <c r="K300" i="1"/>
  <c r="M300" i="1" s="1"/>
  <c r="N300" i="1" s="1"/>
  <c r="F300" i="1" s="1"/>
  <c r="K301" i="1"/>
  <c r="M301" i="1" s="1"/>
  <c r="N301" i="1" s="1"/>
  <c r="F301" i="1" s="1"/>
  <c r="K304" i="1"/>
  <c r="K305" i="1"/>
  <c r="M305" i="1" s="1"/>
  <c r="N305" i="1" s="1"/>
  <c r="F305" i="1" s="1"/>
  <c r="K308" i="1"/>
  <c r="M308" i="1" s="1"/>
  <c r="N308" i="1" s="1"/>
  <c r="F308" i="1" s="1"/>
  <c r="K309" i="1"/>
  <c r="M309" i="1" s="1"/>
  <c r="N309" i="1" s="1"/>
  <c r="F309" i="1" s="1"/>
  <c r="K312" i="1"/>
  <c r="K313" i="1"/>
  <c r="M313" i="1" s="1"/>
  <c r="N313" i="1" s="1"/>
  <c r="F313" i="1" s="1"/>
  <c r="K316" i="1"/>
  <c r="M316" i="1" s="1"/>
  <c r="N316" i="1" s="1"/>
  <c r="F316" i="1" s="1"/>
  <c r="K317" i="1"/>
  <c r="M317" i="1" s="1"/>
  <c r="N317" i="1" s="1"/>
  <c r="F317" i="1" s="1"/>
  <c r="K320" i="1"/>
  <c r="K321" i="1"/>
  <c r="M321" i="1" s="1"/>
  <c r="N321" i="1" s="1"/>
  <c r="F321" i="1" s="1"/>
  <c r="K324" i="1"/>
  <c r="M324" i="1" s="1"/>
  <c r="N324" i="1" s="1"/>
  <c r="F324" i="1" s="1"/>
  <c r="K325" i="1"/>
  <c r="M325" i="1" s="1"/>
  <c r="N325" i="1" s="1"/>
  <c r="F325" i="1" s="1"/>
  <c r="K328" i="1"/>
  <c r="K329" i="1"/>
  <c r="M329" i="1" s="1"/>
  <c r="N329" i="1" s="1"/>
  <c r="F329" i="1" s="1"/>
  <c r="K332" i="1"/>
  <c r="M332" i="1" s="1"/>
  <c r="N332" i="1" s="1"/>
  <c r="F332" i="1" s="1"/>
  <c r="K333" i="1"/>
  <c r="M333" i="1" s="1"/>
  <c r="N333" i="1" s="1"/>
  <c r="F333" i="1" s="1"/>
  <c r="K336" i="1"/>
  <c r="K337" i="1"/>
  <c r="M337" i="1" s="1"/>
  <c r="N337" i="1" s="1"/>
  <c r="F337" i="1" s="1"/>
  <c r="K340" i="1"/>
  <c r="M340" i="1" s="1"/>
  <c r="N340" i="1" s="1"/>
  <c r="F340" i="1" s="1"/>
  <c r="K341" i="1"/>
  <c r="M341" i="1" s="1"/>
  <c r="N341" i="1" s="1"/>
  <c r="F341" i="1" s="1"/>
  <c r="K344" i="1"/>
  <c r="K345" i="1"/>
  <c r="M345" i="1" s="1"/>
  <c r="N345" i="1" s="1"/>
  <c r="F345" i="1" s="1"/>
  <c r="K348" i="1"/>
  <c r="M348" i="1" s="1"/>
  <c r="N348" i="1" s="1"/>
  <c r="F348" i="1" s="1"/>
  <c r="K349" i="1"/>
  <c r="M349" i="1" s="1"/>
  <c r="N349" i="1" s="1"/>
  <c r="F349" i="1" s="1"/>
  <c r="K352" i="1"/>
  <c r="K353" i="1"/>
  <c r="M353" i="1" s="1"/>
  <c r="N353" i="1" s="1"/>
  <c r="F353" i="1" s="1"/>
  <c r="K356" i="1"/>
  <c r="M356" i="1" s="1"/>
  <c r="N356" i="1" s="1"/>
  <c r="F356" i="1" s="1"/>
  <c r="K357" i="1"/>
  <c r="M357" i="1" s="1"/>
  <c r="N357" i="1" s="1"/>
  <c r="F357" i="1" s="1"/>
  <c r="K360" i="1"/>
  <c r="K361" i="1"/>
  <c r="M361" i="1" s="1"/>
  <c r="N361" i="1" s="1"/>
  <c r="F361" i="1" s="1"/>
  <c r="K364" i="1"/>
  <c r="M364" i="1" s="1"/>
  <c r="N364" i="1" s="1"/>
  <c r="F364" i="1" s="1"/>
  <c r="K365" i="1"/>
  <c r="M365" i="1" s="1"/>
  <c r="N365" i="1" s="1"/>
  <c r="F365" i="1" s="1"/>
  <c r="K368" i="1"/>
  <c r="K369" i="1"/>
  <c r="M369" i="1" s="1"/>
  <c r="N369" i="1" s="1"/>
  <c r="F369" i="1" s="1"/>
  <c r="K372" i="1"/>
  <c r="M372" i="1" s="1"/>
  <c r="N372" i="1" s="1"/>
  <c r="F372" i="1" s="1"/>
  <c r="K373" i="1"/>
  <c r="M373" i="1" s="1"/>
  <c r="N373" i="1" s="1"/>
  <c r="F373" i="1" s="1"/>
  <c r="K376" i="1"/>
  <c r="K377" i="1"/>
  <c r="M377" i="1" s="1"/>
  <c r="N377" i="1" s="1"/>
  <c r="F377" i="1" s="1"/>
  <c r="K380" i="1"/>
  <c r="M380" i="1" s="1"/>
  <c r="N380" i="1" s="1"/>
  <c r="F380" i="1" s="1"/>
  <c r="K381" i="1"/>
  <c r="M381" i="1" s="1"/>
  <c r="N381" i="1" s="1"/>
  <c r="F381" i="1" s="1"/>
  <c r="K384" i="1"/>
  <c r="K385" i="1"/>
  <c r="M385" i="1" s="1"/>
  <c r="N385" i="1" s="1"/>
  <c r="F385" i="1" s="1"/>
  <c r="K388" i="1"/>
  <c r="M388" i="1" s="1"/>
  <c r="N388" i="1" s="1"/>
  <c r="F388" i="1" s="1"/>
  <c r="K389" i="1"/>
  <c r="M389" i="1" s="1"/>
  <c r="N389" i="1" s="1"/>
  <c r="F389" i="1" s="1"/>
  <c r="K392" i="1"/>
  <c r="K393" i="1"/>
  <c r="M393" i="1" s="1"/>
  <c r="N393" i="1" s="1"/>
  <c r="F393" i="1" s="1"/>
  <c r="K396" i="1"/>
  <c r="M396" i="1" s="1"/>
  <c r="N396" i="1" s="1"/>
  <c r="F396" i="1" s="1"/>
  <c r="K397" i="1"/>
  <c r="M397" i="1" s="1"/>
  <c r="N397" i="1" s="1"/>
  <c r="F397" i="1" s="1"/>
  <c r="K400" i="1"/>
  <c r="K401" i="1"/>
  <c r="M401" i="1" s="1"/>
  <c r="N401" i="1" s="1"/>
  <c r="F401" i="1" s="1"/>
  <c r="K404" i="1"/>
  <c r="M404" i="1" s="1"/>
  <c r="N404" i="1" s="1"/>
  <c r="F404" i="1" s="1"/>
  <c r="K405" i="1"/>
  <c r="M405" i="1" s="1"/>
  <c r="N405" i="1" s="1"/>
  <c r="F405" i="1" s="1"/>
  <c r="K408" i="1"/>
  <c r="K409" i="1"/>
  <c r="M409" i="1" s="1"/>
  <c r="N409" i="1" s="1"/>
  <c r="F409" i="1" s="1"/>
  <c r="K410" i="1"/>
  <c r="K412" i="1"/>
  <c r="M412" i="1" s="1"/>
  <c r="N412" i="1" s="1"/>
  <c r="F412" i="1" s="1"/>
  <c r="K416" i="1"/>
  <c r="K417" i="1"/>
  <c r="M417" i="1" s="1"/>
  <c r="N417" i="1" s="1"/>
  <c r="F417" i="1" s="1"/>
  <c r="K420" i="1"/>
  <c r="M420" i="1" s="1"/>
  <c r="N420" i="1" s="1"/>
  <c r="F420" i="1" s="1"/>
  <c r="K424" i="1"/>
  <c r="M424" i="1" s="1"/>
  <c r="N424" i="1" s="1"/>
  <c r="F424" i="1" s="1"/>
  <c r="K428" i="1"/>
  <c r="M428" i="1" s="1"/>
  <c r="N428" i="1" s="1"/>
  <c r="F428" i="1" s="1"/>
  <c r="K432" i="1"/>
  <c r="M432" i="1" s="1"/>
  <c r="N432" i="1" s="1"/>
  <c r="F432" i="1" s="1"/>
  <c r="K436" i="1"/>
  <c r="M436" i="1" s="1"/>
  <c r="N436" i="1" s="1"/>
  <c r="F436" i="1" s="1"/>
  <c r="K438" i="1"/>
  <c r="M438" i="1" s="1"/>
  <c r="N438" i="1" s="1"/>
  <c r="F438" i="1" s="1"/>
  <c r="K440" i="1"/>
  <c r="M440" i="1" s="1"/>
  <c r="N440" i="1" s="1"/>
  <c r="F440" i="1" s="1"/>
  <c r="K442" i="1"/>
  <c r="M442" i="1" s="1"/>
  <c r="N442" i="1" s="1"/>
  <c r="F442" i="1" s="1"/>
  <c r="K444" i="1"/>
  <c r="K448" i="1"/>
  <c r="M448" i="1" s="1"/>
  <c r="N448" i="1" s="1"/>
  <c r="F448" i="1" s="1"/>
  <c r="K452" i="1"/>
  <c r="M452" i="1" s="1"/>
  <c r="N452" i="1" s="1"/>
  <c r="F452" i="1" s="1"/>
  <c r="K453" i="1"/>
  <c r="M453" i="1" s="1"/>
  <c r="N453" i="1" s="1"/>
  <c r="F453" i="1" s="1"/>
  <c r="K456" i="1"/>
  <c r="M456" i="1" s="1"/>
  <c r="N456" i="1" s="1"/>
  <c r="F456" i="1" s="1"/>
  <c r="K460" i="1"/>
  <c r="M460" i="1" s="1"/>
  <c r="N460" i="1" s="1"/>
  <c r="F460" i="1" s="1"/>
  <c r="K464" i="1"/>
  <c r="M464" i="1" s="1"/>
  <c r="N464" i="1" s="1"/>
  <c r="F464" i="1" s="1"/>
  <c r="K468" i="1"/>
  <c r="M468" i="1" s="1"/>
  <c r="N468" i="1" s="1"/>
  <c r="F468" i="1" s="1"/>
  <c r="K470" i="1"/>
  <c r="M470" i="1" s="1"/>
  <c r="N470" i="1" s="1"/>
  <c r="F470" i="1" s="1"/>
  <c r="K472" i="1"/>
  <c r="M472" i="1" s="1"/>
  <c r="N472" i="1" s="1"/>
  <c r="F472" i="1" s="1"/>
  <c r="K474" i="1"/>
  <c r="M474" i="1" s="1"/>
  <c r="N474" i="1" s="1"/>
  <c r="F474" i="1" s="1"/>
  <c r="K476" i="1"/>
  <c r="M476" i="1" s="1"/>
  <c r="N476" i="1" s="1"/>
  <c r="F476" i="1" s="1"/>
  <c r="K480" i="1"/>
  <c r="M480" i="1" s="1"/>
  <c r="N480" i="1" s="1"/>
  <c r="F480" i="1" s="1"/>
  <c r="K484" i="1"/>
  <c r="M484" i="1" s="1"/>
  <c r="N484" i="1" s="1"/>
  <c r="F484" i="1" s="1"/>
  <c r="K488" i="1"/>
  <c r="M488" i="1" s="1"/>
  <c r="N488" i="1" s="1"/>
  <c r="F488" i="1" s="1"/>
  <c r="K492" i="1"/>
  <c r="M492" i="1" s="1"/>
  <c r="N492" i="1" s="1"/>
  <c r="F492" i="1" s="1"/>
  <c r="K496" i="1"/>
  <c r="M496" i="1" s="1"/>
  <c r="N496" i="1" s="1"/>
  <c r="F496" i="1" s="1"/>
  <c r="K500" i="1"/>
  <c r="M500" i="1" s="1"/>
  <c r="N500" i="1" s="1"/>
  <c r="F500" i="1" s="1"/>
  <c r="K502" i="1"/>
  <c r="M502" i="1" s="1"/>
  <c r="N502" i="1" s="1"/>
  <c r="F502" i="1" s="1"/>
  <c r="K504" i="1"/>
  <c r="M504" i="1" s="1"/>
  <c r="N504" i="1" s="1"/>
  <c r="F504" i="1" s="1"/>
  <c r="K506" i="1"/>
  <c r="K508" i="1"/>
  <c r="M508" i="1" s="1"/>
  <c r="N508" i="1" s="1"/>
  <c r="F508" i="1" s="1"/>
  <c r="K512" i="1"/>
  <c r="M512" i="1" s="1"/>
  <c r="N512" i="1" s="1"/>
  <c r="F512" i="1" s="1"/>
  <c r="K516" i="1"/>
  <c r="M516" i="1" s="1"/>
  <c r="N516" i="1" s="1"/>
  <c r="F516" i="1" s="1"/>
  <c r="K520" i="1"/>
  <c r="M520" i="1" s="1"/>
  <c r="N520" i="1" s="1"/>
  <c r="F520" i="1" s="1"/>
  <c r="K524" i="1"/>
  <c r="M524" i="1" s="1"/>
  <c r="N524" i="1" s="1"/>
  <c r="F524" i="1" s="1"/>
  <c r="K528" i="1"/>
  <c r="M528" i="1" s="1"/>
  <c r="N528" i="1" s="1"/>
  <c r="F528" i="1" s="1"/>
  <c r="K532" i="1"/>
  <c r="M532" i="1" s="1"/>
  <c r="N532" i="1" s="1"/>
  <c r="F532" i="1" s="1"/>
  <c r="K534" i="1"/>
  <c r="M534" i="1" s="1"/>
  <c r="N534" i="1" s="1"/>
  <c r="F534" i="1" s="1"/>
  <c r="K536" i="1"/>
  <c r="M536" i="1" s="1"/>
  <c r="N536" i="1" s="1"/>
  <c r="F536" i="1" s="1"/>
  <c r="K537" i="1"/>
  <c r="M537" i="1" s="1"/>
  <c r="N537" i="1" s="1"/>
  <c r="F537" i="1" s="1"/>
  <c r="K538" i="1"/>
  <c r="M538" i="1" s="1"/>
  <c r="N538" i="1" s="1"/>
  <c r="F538" i="1" s="1"/>
  <c r="K540" i="1"/>
  <c r="M540" i="1" s="1"/>
  <c r="N540" i="1" s="1"/>
  <c r="F540" i="1" s="1"/>
  <c r="K544" i="1"/>
  <c r="M544" i="1" s="1"/>
  <c r="N544" i="1" s="1"/>
  <c r="F544" i="1" s="1"/>
  <c r="K545" i="1"/>
  <c r="K548" i="1"/>
  <c r="M548" i="1" s="1"/>
  <c r="N548" i="1" s="1"/>
  <c r="F548" i="1" s="1"/>
  <c r="K552" i="1"/>
  <c r="M552" i="1" s="1"/>
  <c r="N552" i="1" s="1"/>
  <c r="F552" i="1" s="1"/>
  <c r="K556" i="1"/>
  <c r="M556" i="1" s="1"/>
  <c r="N556" i="1" s="1"/>
  <c r="F556" i="1" s="1"/>
  <c r="K560" i="1"/>
  <c r="M560" i="1" s="1"/>
  <c r="N560" i="1" s="1"/>
  <c r="F560" i="1" s="1"/>
  <c r="K564" i="1"/>
  <c r="M564" i="1" s="1"/>
  <c r="N564" i="1" s="1"/>
  <c r="F564" i="1" s="1"/>
  <c r="K566" i="1"/>
  <c r="M566" i="1" s="1"/>
  <c r="N566" i="1" s="1"/>
  <c r="F566" i="1" s="1"/>
  <c r="K568" i="1"/>
  <c r="M568" i="1" s="1"/>
  <c r="N568" i="1" s="1"/>
  <c r="F568" i="1" s="1"/>
  <c r="K570" i="1"/>
  <c r="K572" i="1"/>
  <c r="M572" i="1" s="1"/>
  <c r="N572" i="1" s="1"/>
  <c r="F572" i="1" s="1"/>
  <c r="K576" i="1"/>
  <c r="M576" i="1" s="1"/>
  <c r="N576" i="1" s="1"/>
  <c r="F576" i="1" s="1"/>
  <c r="K580" i="1"/>
  <c r="M580" i="1" s="1"/>
  <c r="N580" i="1" s="1"/>
  <c r="F580" i="1" s="1"/>
  <c r="K584" i="1"/>
  <c r="M584" i="1" s="1"/>
  <c r="N584" i="1" s="1"/>
  <c r="F584" i="1" s="1"/>
  <c r="K588" i="1"/>
  <c r="K592" i="1"/>
  <c r="M592" i="1" s="1"/>
  <c r="N592" i="1" s="1"/>
  <c r="F592" i="1" s="1"/>
  <c r="K596" i="1"/>
  <c r="M596" i="1" s="1"/>
  <c r="N596" i="1" s="1"/>
  <c r="F596" i="1" s="1"/>
  <c r="K597" i="1"/>
  <c r="M597" i="1" s="1"/>
  <c r="N597" i="1" s="1"/>
  <c r="F597" i="1" s="1"/>
  <c r="K598" i="1"/>
  <c r="M598" i="1" s="1"/>
  <c r="N598" i="1" s="1"/>
  <c r="F598" i="1" s="1"/>
  <c r="K600" i="1"/>
  <c r="M600" i="1" s="1"/>
  <c r="N600" i="1" s="1"/>
  <c r="F600" i="1" s="1"/>
  <c r="K602" i="1"/>
  <c r="M602" i="1" s="1"/>
  <c r="N602" i="1" s="1"/>
  <c r="F602" i="1" s="1"/>
  <c r="K604" i="1"/>
  <c r="M604" i="1" s="1"/>
  <c r="N604" i="1" s="1"/>
  <c r="F604" i="1" s="1"/>
  <c r="K608" i="1"/>
  <c r="M608" i="1" s="1"/>
  <c r="N608" i="1" s="1"/>
  <c r="F608" i="1" s="1"/>
  <c r="K612" i="1"/>
  <c r="M612" i="1" s="1"/>
  <c r="N612" i="1" s="1"/>
  <c r="F612" i="1" s="1"/>
  <c r="K616" i="1"/>
  <c r="M616" i="1" s="1"/>
  <c r="N616" i="1" s="1"/>
  <c r="F616" i="1" s="1"/>
  <c r="K617" i="1"/>
  <c r="M617" i="1" s="1"/>
  <c r="N617" i="1" s="1"/>
  <c r="F617" i="1" s="1"/>
  <c r="K620" i="1"/>
  <c r="M620" i="1" s="1"/>
  <c r="N620" i="1" s="1"/>
  <c r="F620" i="1" s="1"/>
  <c r="K624" i="1"/>
  <c r="M624" i="1" s="1"/>
  <c r="N624" i="1" s="1"/>
  <c r="F624" i="1" s="1"/>
  <c r="K628" i="1"/>
  <c r="M628" i="1" s="1"/>
  <c r="N628" i="1" s="1"/>
  <c r="F628" i="1" s="1"/>
  <c r="K630" i="1"/>
  <c r="M630" i="1" s="1"/>
  <c r="N630" i="1" s="1"/>
  <c r="F630" i="1" s="1"/>
  <c r="K632" i="1"/>
  <c r="M632" i="1" s="1"/>
  <c r="N632" i="1" s="1"/>
  <c r="F632" i="1" s="1"/>
  <c r="K634" i="1"/>
  <c r="M634" i="1" s="1"/>
  <c r="N634" i="1" s="1"/>
  <c r="F634" i="1" s="1"/>
  <c r="K636" i="1"/>
  <c r="M636" i="1" s="1"/>
  <c r="N636" i="1" s="1"/>
  <c r="F636" i="1" s="1"/>
  <c r="K637" i="1"/>
  <c r="M637" i="1" s="1"/>
  <c r="N637" i="1" s="1"/>
  <c r="F637" i="1" s="1"/>
  <c r="K640" i="1"/>
  <c r="M640" i="1" s="1"/>
  <c r="N640" i="1" s="1"/>
  <c r="F640" i="1" s="1"/>
  <c r="K644" i="1"/>
  <c r="M644" i="1" s="1"/>
  <c r="N644" i="1" s="1"/>
  <c r="F644" i="1" s="1"/>
  <c r="K648" i="1"/>
  <c r="M648" i="1" s="1"/>
  <c r="N648" i="1" s="1"/>
  <c r="F648" i="1" s="1"/>
  <c r="K652" i="1"/>
  <c r="M652" i="1" s="1"/>
  <c r="N652" i="1" s="1"/>
  <c r="F652" i="1" s="1"/>
  <c r="K656" i="1"/>
  <c r="M656" i="1" s="1"/>
  <c r="N656" i="1" s="1"/>
  <c r="F656" i="1" s="1"/>
  <c r="K660" i="1"/>
  <c r="M660" i="1" s="1"/>
  <c r="N660" i="1" s="1"/>
  <c r="F660" i="1" s="1"/>
  <c r="K662" i="1"/>
  <c r="M662" i="1" s="1"/>
  <c r="N662" i="1" s="1"/>
  <c r="F662" i="1" s="1"/>
  <c r="K664" i="1"/>
  <c r="M664" i="1" s="1"/>
  <c r="N664" i="1" s="1"/>
  <c r="F664" i="1" s="1"/>
  <c r="K666" i="1"/>
  <c r="M666" i="1" s="1"/>
  <c r="N666" i="1" s="1"/>
  <c r="F666" i="1" s="1"/>
  <c r="K668" i="1"/>
  <c r="M668" i="1" s="1"/>
  <c r="N668" i="1" s="1"/>
  <c r="F668" i="1" s="1"/>
  <c r="K672" i="1"/>
  <c r="M672" i="1" s="1"/>
  <c r="N672" i="1" s="1"/>
  <c r="F672" i="1" s="1"/>
  <c r="K676" i="1"/>
  <c r="M676" i="1" s="1"/>
  <c r="N676" i="1" s="1"/>
  <c r="F676" i="1" s="1"/>
  <c r="K680" i="1"/>
  <c r="M680" i="1" s="1"/>
  <c r="N680" i="1" s="1"/>
  <c r="F680" i="1" s="1"/>
  <c r="K684" i="1"/>
  <c r="M684" i="1" s="1"/>
  <c r="N684" i="1" s="1"/>
  <c r="F684" i="1" s="1"/>
  <c r="K688" i="1"/>
  <c r="M688" i="1" s="1"/>
  <c r="N688" i="1" s="1"/>
  <c r="F688" i="1" s="1"/>
  <c r="K692" i="1"/>
  <c r="M692" i="1" s="1"/>
  <c r="N692" i="1" s="1"/>
  <c r="F692" i="1" s="1"/>
  <c r="K694" i="1"/>
  <c r="M694" i="1" s="1"/>
  <c r="N694" i="1" s="1"/>
  <c r="F694" i="1" s="1"/>
  <c r="K696" i="1"/>
  <c r="M696" i="1" s="1"/>
  <c r="N696" i="1" s="1"/>
  <c r="F696" i="1" s="1"/>
  <c r="K698" i="1"/>
  <c r="M698" i="1" s="1"/>
  <c r="N698" i="1" s="1"/>
  <c r="F698" i="1" s="1"/>
  <c r="K700" i="1"/>
  <c r="M700" i="1" s="1"/>
  <c r="N700" i="1" s="1"/>
  <c r="F700" i="1" s="1"/>
  <c r="K704" i="1"/>
  <c r="M704" i="1" s="1"/>
  <c r="N704" i="1" s="1"/>
  <c r="F704" i="1" s="1"/>
  <c r="K708" i="1"/>
  <c r="M708" i="1" s="1"/>
  <c r="N708" i="1" s="1"/>
  <c r="F708" i="1" s="1"/>
  <c r="K712" i="1"/>
  <c r="M712" i="1" s="1"/>
  <c r="N712" i="1" s="1"/>
  <c r="F712" i="1" s="1"/>
  <c r="K716" i="1"/>
  <c r="M716" i="1" s="1"/>
  <c r="N716" i="1" s="1"/>
  <c r="F716" i="1" s="1"/>
  <c r="K720" i="1"/>
  <c r="M720" i="1" s="1"/>
  <c r="N720" i="1" s="1"/>
  <c r="F720" i="1" s="1"/>
  <c r="K724" i="1"/>
  <c r="M724" i="1" s="1"/>
  <c r="N724" i="1" s="1"/>
  <c r="F724" i="1" s="1"/>
  <c r="K726" i="1"/>
  <c r="M726" i="1" s="1"/>
  <c r="N726" i="1" s="1"/>
  <c r="F726" i="1" s="1"/>
  <c r="K728" i="1"/>
  <c r="K730" i="1"/>
  <c r="M730" i="1" s="1"/>
  <c r="N730" i="1" s="1"/>
  <c r="F730" i="1" s="1"/>
  <c r="K732" i="1"/>
  <c r="M732" i="1" s="1"/>
  <c r="N732" i="1" s="1"/>
  <c r="F732" i="1" s="1"/>
  <c r="K736" i="1"/>
  <c r="M736" i="1" s="1"/>
  <c r="N736" i="1" s="1"/>
  <c r="F736" i="1" s="1"/>
  <c r="K740" i="1"/>
  <c r="M740" i="1" s="1"/>
  <c r="N740" i="1" s="1"/>
  <c r="F740" i="1" s="1"/>
  <c r="K744" i="1"/>
  <c r="M744" i="1" s="1"/>
  <c r="N744" i="1" s="1"/>
  <c r="F744" i="1" s="1"/>
  <c r="K748" i="1"/>
  <c r="M748" i="1" s="1"/>
  <c r="N748" i="1" s="1"/>
  <c r="F748" i="1" s="1"/>
  <c r="K752" i="1"/>
  <c r="M752" i="1" s="1"/>
  <c r="N752" i="1" s="1"/>
  <c r="F752" i="1" s="1"/>
  <c r="K756" i="1"/>
  <c r="M756" i="1" s="1"/>
  <c r="N756" i="1" s="1"/>
  <c r="F756" i="1" s="1"/>
  <c r="K758" i="1"/>
  <c r="M758" i="1" s="1"/>
  <c r="N758" i="1" s="1"/>
  <c r="F758" i="1" s="1"/>
  <c r="K760" i="1"/>
  <c r="M760" i="1" s="1"/>
  <c r="N760" i="1" s="1"/>
  <c r="F760" i="1" s="1"/>
  <c r="K762" i="1"/>
  <c r="M762" i="1" s="1"/>
  <c r="N762" i="1" s="1"/>
  <c r="F762" i="1" s="1"/>
  <c r="K764" i="1"/>
  <c r="K768" i="1"/>
  <c r="M768" i="1" s="1"/>
  <c r="N768" i="1" s="1"/>
  <c r="F768" i="1" s="1"/>
  <c r="K772" i="1"/>
  <c r="M772" i="1" s="1"/>
  <c r="N772" i="1" s="1"/>
  <c r="F772" i="1" s="1"/>
  <c r="K776" i="1"/>
  <c r="M776" i="1" s="1"/>
  <c r="N776" i="1" s="1"/>
  <c r="F776" i="1" s="1"/>
  <c r="K780" i="1"/>
  <c r="M780" i="1" s="1"/>
  <c r="N780" i="1" s="1"/>
  <c r="F780" i="1" s="1"/>
  <c r="K781" i="1"/>
  <c r="M781" i="1" s="1"/>
  <c r="N781" i="1" s="1"/>
  <c r="F781" i="1" s="1"/>
  <c r="K784" i="1"/>
  <c r="M784" i="1" s="1"/>
  <c r="N784" i="1" s="1"/>
  <c r="F784" i="1" s="1"/>
  <c r="K788" i="1"/>
  <c r="M788" i="1" s="1"/>
  <c r="N788" i="1" s="1"/>
  <c r="F788" i="1" s="1"/>
  <c r="K790" i="1"/>
  <c r="M790" i="1" s="1"/>
  <c r="N790" i="1" s="1"/>
  <c r="F790" i="1" s="1"/>
  <c r="K792" i="1"/>
  <c r="M792" i="1" s="1"/>
  <c r="N792" i="1" s="1"/>
  <c r="F792" i="1" s="1"/>
  <c r="K794" i="1"/>
  <c r="M794" i="1" s="1"/>
  <c r="N794" i="1" s="1"/>
  <c r="F794" i="1" s="1"/>
  <c r="K796" i="1"/>
  <c r="M796" i="1" s="1"/>
  <c r="N796" i="1" s="1"/>
  <c r="F796" i="1" s="1"/>
  <c r="K800" i="1"/>
  <c r="K804" i="1"/>
  <c r="M804" i="1" s="1"/>
  <c r="N804" i="1" s="1"/>
  <c r="F804" i="1" s="1"/>
  <c r="K808" i="1"/>
  <c r="M808" i="1" s="1"/>
  <c r="N808" i="1" s="1"/>
  <c r="F808" i="1" s="1"/>
  <c r="K812" i="1"/>
  <c r="M812" i="1" s="1"/>
  <c r="N812" i="1" s="1"/>
  <c r="F812" i="1" s="1"/>
  <c r="K816" i="1"/>
  <c r="M816" i="1" s="1"/>
  <c r="N816" i="1" s="1"/>
  <c r="F816" i="1" s="1"/>
  <c r="K817" i="1"/>
  <c r="M817" i="1" s="1"/>
  <c r="N817" i="1" s="1"/>
  <c r="F817" i="1" s="1"/>
  <c r="K820" i="1"/>
  <c r="M820" i="1" s="1"/>
  <c r="N820" i="1" s="1"/>
  <c r="F820" i="1" s="1"/>
  <c r="K822" i="1"/>
  <c r="M822" i="1" s="1"/>
  <c r="N822" i="1" s="1"/>
  <c r="F822" i="1" s="1"/>
  <c r="K824" i="1"/>
  <c r="K825" i="1"/>
  <c r="M825" i="1" s="1"/>
  <c r="N825" i="1" s="1"/>
  <c r="F825" i="1" s="1"/>
  <c r="K826" i="1"/>
  <c r="M826" i="1" s="1"/>
  <c r="N826" i="1" s="1"/>
  <c r="F826" i="1" s="1"/>
  <c r="K828" i="1"/>
  <c r="M828" i="1" s="1"/>
  <c r="N828" i="1" s="1"/>
  <c r="F828" i="1" s="1"/>
  <c r="K832" i="1"/>
  <c r="M832" i="1" s="1"/>
  <c r="N832" i="1" s="1"/>
  <c r="F832" i="1" s="1"/>
  <c r="K836" i="1"/>
  <c r="M836" i="1" s="1"/>
  <c r="N836" i="1" s="1"/>
  <c r="F836" i="1" s="1"/>
  <c r="K840" i="1"/>
  <c r="M840" i="1" s="1"/>
  <c r="N840" i="1" s="1"/>
  <c r="F840" i="1" s="1"/>
  <c r="K844" i="1"/>
  <c r="M844" i="1" s="1"/>
  <c r="N844" i="1" s="1"/>
  <c r="F844" i="1" s="1"/>
  <c r="K848" i="1"/>
  <c r="M848" i="1" s="1"/>
  <c r="N848" i="1" s="1"/>
  <c r="F848" i="1" s="1"/>
  <c r="K852" i="1"/>
  <c r="M852" i="1" s="1"/>
  <c r="N852" i="1" s="1"/>
  <c r="F852" i="1" s="1"/>
  <c r="K854" i="1"/>
  <c r="M854" i="1" s="1"/>
  <c r="N854" i="1" s="1"/>
  <c r="F854" i="1" s="1"/>
  <c r="K856" i="1"/>
  <c r="M856" i="1" s="1"/>
  <c r="N856" i="1" s="1"/>
  <c r="F856" i="1" s="1"/>
  <c r="K858" i="1"/>
  <c r="M858" i="1" s="1"/>
  <c r="N858" i="1" s="1"/>
  <c r="F858" i="1" s="1"/>
  <c r="K860" i="1"/>
  <c r="M860" i="1" s="1"/>
  <c r="N860" i="1" s="1"/>
  <c r="F860" i="1" s="1"/>
  <c r="K864" i="1"/>
  <c r="M864" i="1" s="1"/>
  <c r="N864" i="1" s="1"/>
  <c r="F864" i="1" s="1"/>
  <c r="K868" i="1"/>
  <c r="M868" i="1" s="1"/>
  <c r="N868" i="1" s="1"/>
  <c r="F868" i="1" s="1"/>
  <c r="K872" i="1"/>
  <c r="M872" i="1" s="1"/>
  <c r="N872" i="1" s="1"/>
  <c r="F872" i="1" s="1"/>
  <c r="K876" i="1"/>
  <c r="M876" i="1" s="1"/>
  <c r="N876" i="1" s="1"/>
  <c r="F876" i="1" s="1"/>
  <c r="K880" i="1"/>
  <c r="M880" i="1" s="1"/>
  <c r="N880" i="1" s="1"/>
  <c r="F880" i="1" s="1"/>
  <c r="K884" i="1"/>
  <c r="M884" i="1" s="1"/>
  <c r="N884" i="1" s="1"/>
  <c r="F884" i="1" s="1"/>
  <c r="K886" i="1"/>
  <c r="M886" i="1" s="1"/>
  <c r="N886" i="1" s="1"/>
  <c r="F886" i="1" s="1"/>
  <c r="K888" i="1"/>
  <c r="M888" i="1" s="1"/>
  <c r="N888" i="1" s="1"/>
  <c r="F888" i="1" s="1"/>
  <c r="K890" i="1"/>
  <c r="K892" i="1"/>
  <c r="M892" i="1" s="1"/>
  <c r="N892" i="1" s="1"/>
  <c r="F892" i="1" s="1"/>
  <c r="K896" i="1"/>
  <c r="M896" i="1" s="1"/>
  <c r="N896" i="1" s="1"/>
  <c r="F896" i="1" s="1"/>
  <c r="K900" i="1"/>
  <c r="M900" i="1" s="1"/>
  <c r="N900" i="1" s="1"/>
  <c r="F900" i="1" s="1"/>
  <c r="K904" i="1"/>
  <c r="M904" i="1" s="1"/>
  <c r="N904" i="1" s="1"/>
  <c r="F904" i="1" s="1"/>
  <c r="K908" i="1"/>
  <c r="M908" i="1" s="1"/>
  <c r="N908" i="1" s="1"/>
  <c r="F908" i="1" s="1"/>
  <c r="K912" i="1"/>
  <c r="M912" i="1" s="1"/>
  <c r="N912" i="1" s="1"/>
  <c r="F912" i="1" s="1"/>
  <c r="K916" i="1"/>
  <c r="M916" i="1" s="1"/>
  <c r="N916" i="1" s="1"/>
  <c r="F916" i="1" s="1"/>
  <c r="K918" i="1"/>
  <c r="M918" i="1" s="1"/>
  <c r="N918" i="1" s="1"/>
  <c r="F918" i="1" s="1"/>
  <c r="K920" i="1"/>
  <c r="M920" i="1" s="1"/>
  <c r="N920" i="1" s="1"/>
  <c r="F920" i="1" s="1"/>
  <c r="K922" i="1"/>
  <c r="K924" i="1"/>
  <c r="M924" i="1" s="1"/>
  <c r="N924" i="1" s="1"/>
  <c r="F924" i="1" s="1"/>
  <c r="K928" i="1"/>
  <c r="M928" i="1" s="1"/>
  <c r="N928" i="1" s="1"/>
  <c r="F928" i="1" s="1"/>
  <c r="K932" i="1"/>
  <c r="M932" i="1" s="1"/>
  <c r="N932" i="1" s="1"/>
  <c r="F932" i="1" s="1"/>
  <c r="K936" i="1"/>
  <c r="M936" i="1" s="1"/>
  <c r="N936" i="1" s="1"/>
  <c r="F936" i="1" s="1"/>
  <c r="K940" i="1"/>
  <c r="M940" i="1" s="1"/>
  <c r="N940" i="1" s="1"/>
  <c r="F940" i="1" s="1"/>
  <c r="K944" i="1"/>
  <c r="M944" i="1" s="1"/>
  <c r="N944" i="1" s="1"/>
  <c r="F944" i="1" s="1"/>
  <c r="K948" i="1"/>
  <c r="M948" i="1" s="1"/>
  <c r="N948" i="1" s="1"/>
  <c r="F948" i="1" s="1"/>
  <c r="K950" i="1"/>
  <c r="M950" i="1" s="1"/>
  <c r="N950" i="1" s="1"/>
  <c r="F950" i="1" s="1"/>
  <c r="K952" i="1"/>
  <c r="M952" i="1" s="1"/>
  <c r="N952" i="1" s="1"/>
  <c r="F952" i="1" s="1"/>
  <c r="K954" i="1"/>
  <c r="M954" i="1" s="1"/>
  <c r="N954" i="1" s="1"/>
  <c r="F954" i="1" s="1"/>
  <c r="K956" i="1"/>
  <c r="M956" i="1" s="1"/>
  <c r="N956" i="1" s="1"/>
  <c r="F956" i="1" s="1"/>
  <c r="K960" i="1"/>
  <c r="M960" i="1" s="1"/>
  <c r="N960" i="1" s="1"/>
  <c r="F960" i="1" s="1"/>
  <c r="K964" i="1"/>
  <c r="M964" i="1" s="1"/>
  <c r="N964" i="1" s="1"/>
  <c r="F964" i="1" s="1"/>
  <c r="K968" i="1"/>
  <c r="M968" i="1" s="1"/>
  <c r="N968" i="1" s="1"/>
  <c r="F968" i="1" s="1"/>
  <c r="K972" i="1"/>
  <c r="M972" i="1" s="1"/>
  <c r="N972" i="1" s="1"/>
  <c r="F972" i="1" s="1"/>
  <c r="K976" i="1"/>
  <c r="M976" i="1" s="1"/>
  <c r="N976" i="1" s="1"/>
  <c r="F976" i="1" s="1"/>
  <c r="K980" i="1"/>
  <c r="M980" i="1" s="1"/>
  <c r="N980" i="1" s="1"/>
  <c r="F980" i="1" s="1"/>
  <c r="K982" i="1"/>
  <c r="M982" i="1" s="1"/>
  <c r="N982" i="1" s="1"/>
  <c r="F982" i="1" s="1"/>
  <c r="K984" i="1"/>
  <c r="M984" i="1" s="1"/>
  <c r="N984" i="1" s="1"/>
  <c r="F984" i="1" s="1"/>
  <c r="K986" i="1"/>
  <c r="M986" i="1" s="1"/>
  <c r="N986" i="1" s="1"/>
  <c r="F986" i="1" s="1"/>
  <c r="K988" i="1"/>
  <c r="M988" i="1" s="1"/>
  <c r="N988" i="1" s="1"/>
  <c r="F988" i="1" s="1"/>
  <c r="K992" i="1"/>
  <c r="M992" i="1" s="1"/>
  <c r="N992" i="1" s="1"/>
  <c r="F992" i="1" s="1"/>
  <c r="K996" i="1"/>
  <c r="M996" i="1" s="1"/>
  <c r="N996" i="1" s="1"/>
  <c r="F996" i="1" s="1"/>
  <c r="K1000" i="1"/>
  <c r="M1000" i="1" s="1"/>
  <c r="N1000" i="1" s="1"/>
  <c r="F1000" i="1" s="1"/>
  <c r="K1004" i="1"/>
  <c r="M1004" i="1" s="1"/>
  <c r="N1004" i="1" s="1"/>
  <c r="F1004" i="1" s="1"/>
  <c r="K1008" i="1"/>
  <c r="M1008" i="1" s="1"/>
  <c r="N1008" i="1" s="1"/>
  <c r="F1008" i="1" s="1"/>
  <c r="K1012" i="1"/>
  <c r="M1012" i="1" s="1"/>
  <c r="N1012" i="1" s="1"/>
  <c r="F1012" i="1" s="1"/>
  <c r="K1014" i="1"/>
  <c r="M1014" i="1" s="1"/>
  <c r="N1014" i="1" s="1"/>
  <c r="F1014" i="1" s="1"/>
  <c r="K1016" i="1"/>
  <c r="M1016" i="1" s="1"/>
  <c r="N1016" i="1" s="1"/>
  <c r="F1016" i="1" s="1"/>
  <c r="K1018" i="1"/>
  <c r="M1018" i="1" s="1"/>
  <c r="N1018" i="1" s="1"/>
  <c r="F1018" i="1" s="1"/>
  <c r="K1020" i="1"/>
  <c r="M1020" i="1" s="1"/>
  <c r="N1020" i="1" s="1"/>
  <c r="F1020" i="1" s="1"/>
  <c r="K1024" i="1"/>
  <c r="M1024" i="1" s="1"/>
  <c r="N1024" i="1" s="1"/>
  <c r="F1024" i="1" s="1"/>
  <c r="K1028" i="1"/>
  <c r="M1028" i="1" s="1"/>
  <c r="N1028" i="1" s="1"/>
  <c r="F1028" i="1" s="1"/>
  <c r="K1032" i="1"/>
  <c r="M1032" i="1" s="1"/>
  <c r="N1032" i="1" s="1"/>
  <c r="F1032" i="1" s="1"/>
  <c r="K1036" i="1"/>
  <c r="M1036" i="1" s="1"/>
  <c r="N1036" i="1" s="1"/>
  <c r="F1036" i="1" s="1"/>
  <c r="K1040" i="1"/>
  <c r="M1040" i="1" s="1"/>
  <c r="N1040" i="1" s="1"/>
  <c r="F1040" i="1" s="1"/>
  <c r="K1044" i="1"/>
  <c r="M1044" i="1" s="1"/>
  <c r="N1044" i="1" s="1"/>
  <c r="F1044" i="1" s="1"/>
  <c r="K1046" i="1"/>
  <c r="M1046" i="1" s="1"/>
  <c r="N1046" i="1" s="1"/>
  <c r="F1046" i="1" s="1"/>
  <c r="K1048" i="1"/>
  <c r="M1048" i="1" s="1"/>
  <c r="N1048" i="1" s="1"/>
  <c r="F1048" i="1" s="1"/>
  <c r="K1050" i="1"/>
  <c r="M1050" i="1" s="1"/>
  <c r="N1050" i="1" s="1"/>
  <c r="F1050" i="1" s="1"/>
  <c r="K1052" i="1"/>
  <c r="M1052" i="1" s="1"/>
  <c r="N1052" i="1" s="1"/>
  <c r="F1052" i="1" s="1"/>
  <c r="K1056" i="1"/>
  <c r="M1056" i="1" s="1"/>
  <c r="N1056" i="1" s="1"/>
  <c r="F1056" i="1" s="1"/>
  <c r="K1060" i="1"/>
  <c r="M1060" i="1" s="1"/>
  <c r="N1060" i="1" s="1"/>
  <c r="F1060" i="1" s="1"/>
  <c r="K1064" i="1"/>
  <c r="M1064" i="1" s="1"/>
  <c r="N1064" i="1" s="1"/>
  <c r="F1064" i="1" s="1"/>
  <c r="K1068" i="1"/>
  <c r="M1068" i="1" s="1"/>
  <c r="N1068" i="1" s="1"/>
  <c r="F1068" i="1" s="1"/>
  <c r="K1072" i="1"/>
  <c r="M1072" i="1" s="1"/>
  <c r="N1072" i="1" s="1"/>
  <c r="F1072" i="1" s="1"/>
  <c r="K1076" i="1"/>
  <c r="M1076" i="1" s="1"/>
  <c r="N1076" i="1" s="1"/>
  <c r="F1076" i="1" s="1"/>
  <c r="K1078" i="1"/>
  <c r="K1080" i="1"/>
  <c r="M1080" i="1" s="1"/>
  <c r="N1080" i="1" s="1"/>
  <c r="F1080" i="1" s="1"/>
  <c r="K1082" i="1"/>
  <c r="M1082" i="1" s="1"/>
  <c r="N1082" i="1" s="1"/>
  <c r="F1082" i="1" s="1"/>
  <c r="K1084" i="1"/>
  <c r="M1084" i="1" s="1"/>
  <c r="N1084" i="1" s="1"/>
  <c r="F1084" i="1" s="1"/>
  <c r="K1088" i="1"/>
  <c r="M1088" i="1" s="1"/>
  <c r="N1088" i="1" s="1"/>
  <c r="F1088" i="1" s="1"/>
  <c r="K1092" i="1"/>
  <c r="M1092" i="1" s="1"/>
  <c r="N1092" i="1" s="1"/>
  <c r="F1092" i="1" s="1"/>
  <c r="K1096" i="1"/>
  <c r="M1096" i="1" s="1"/>
  <c r="N1096" i="1" s="1"/>
  <c r="F1096" i="1" s="1"/>
  <c r="K1100" i="1"/>
  <c r="M1100" i="1" s="1"/>
  <c r="N1100" i="1" s="1"/>
  <c r="F1100" i="1" s="1"/>
  <c r="K1104" i="1"/>
  <c r="M1104" i="1" s="1"/>
  <c r="N1104" i="1" s="1"/>
  <c r="F1104" i="1" s="1"/>
  <c r="K1108" i="1"/>
  <c r="M1108" i="1" s="1"/>
  <c r="N1108" i="1" s="1"/>
  <c r="F1108" i="1" s="1"/>
  <c r="K1112" i="1"/>
  <c r="M1112" i="1" s="1"/>
  <c r="N1112" i="1" s="1"/>
  <c r="F1112" i="1" s="1"/>
  <c r="K1116" i="1"/>
  <c r="M1116" i="1" s="1"/>
  <c r="N1116" i="1" s="1"/>
  <c r="F1116" i="1" s="1"/>
  <c r="K1120" i="1"/>
  <c r="M1120" i="1" s="1"/>
  <c r="N1120" i="1" s="1"/>
  <c r="F1120" i="1" s="1"/>
  <c r="K1124" i="1"/>
  <c r="M1124" i="1" s="1"/>
  <c r="N1124" i="1" s="1"/>
  <c r="F1124" i="1" s="1"/>
  <c r="K1128" i="1"/>
  <c r="M1128" i="1" s="1"/>
  <c r="N1128" i="1" s="1"/>
  <c r="F1128" i="1" s="1"/>
  <c r="K1132" i="1"/>
  <c r="M1132" i="1" s="1"/>
  <c r="N1132" i="1" s="1"/>
  <c r="F1132" i="1" s="1"/>
  <c r="K1136" i="1"/>
  <c r="M1136" i="1" s="1"/>
  <c r="N1136" i="1" s="1"/>
  <c r="F1136" i="1" s="1"/>
  <c r="K1140" i="1"/>
  <c r="M1140" i="1" s="1"/>
  <c r="N1140" i="1" s="1"/>
  <c r="F1140" i="1" s="1"/>
  <c r="K1144" i="1"/>
  <c r="M1144" i="1" s="1"/>
  <c r="N1144" i="1" s="1"/>
  <c r="F1144" i="1" s="1"/>
  <c r="K1148" i="1"/>
  <c r="M1148" i="1" s="1"/>
  <c r="N1148" i="1" s="1"/>
  <c r="F1148" i="1" s="1"/>
  <c r="K1152" i="1"/>
  <c r="M1152" i="1" s="1"/>
  <c r="N1152" i="1" s="1"/>
  <c r="F1152" i="1" s="1"/>
  <c r="K1156" i="1"/>
  <c r="M1156" i="1" s="1"/>
  <c r="N1156" i="1" s="1"/>
  <c r="F1156" i="1" s="1"/>
  <c r="K1160" i="1"/>
  <c r="M1160" i="1" s="1"/>
  <c r="N1160" i="1" s="1"/>
  <c r="F1160" i="1" s="1"/>
  <c r="K1164" i="1"/>
  <c r="M1164" i="1" s="1"/>
  <c r="N1164" i="1" s="1"/>
  <c r="F1164" i="1" s="1"/>
  <c r="K1168" i="1"/>
  <c r="M1168" i="1" s="1"/>
  <c r="N1168" i="1" s="1"/>
  <c r="F1168" i="1" s="1"/>
  <c r="K1172" i="1"/>
  <c r="M1172" i="1" s="1"/>
  <c r="N1172" i="1" s="1"/>
  <c r="F1172" i="1" s="1"/>
  <c r="K1176" i="1"/>
  <c r="M1176" i="1" s="1"/>
  <c r="N1176" i="1" s="1"/>
  <c r="F1176" i="1" s="1"/>
  <c r="K1180" i="1"/>
  <c r="M1180" i="1" s="1"/>
  <c r="N1180" i="1" s="1"/>
  <c r="F1180" i="1" s="1"/>
  <c r="K1184" i="1"/>
  <c r="M1184" i="1" s="1"/>
  <c r="N1184" i="1" s="1"/>
  <c r="F1184" i="1" s="1"/>
  <c r="K1188" i="1"/>
  <c r="M1188" i="1" s="1"/>
  <c r="N1188" i="1" s="1"/>
  <c r="F1188" i="1" s="1"/>
  <c r="K1192" i="1"/>
  <c r="M1192" i="1" s="1"/>
  <c r="N1192" i="1" s="1"/>
  <c r="F1192" i="1" s="1"/>
  <c r="K1196" i="1"/>
  <c r="M1196" i="1" s="1"/>
  <c r="N1196" i="1" s="1"/>
  <c r="F1196" i="1" s="1"/>
  <c r="K1200" i="1"/>
  <c r="M1200" i="1" s="1"/>
  <c r="N1200" i="1" s="1"/>
  <c r="F1200" i="1" s="1"/>
  <c r="K1204" i="1"/>
  <c r="M1204" i="1" s="1"/>
  <c r="N1204" i="1" s="1"/>
  <c r="F1204" i="1" s="1"/>
  <c r="K1208" i="1"/>
  <c r="M1208" i="1" s="1"/>
  <c r="N1208" i="1" s="1"/>
  <c r="F1208" i="1" s="1"/>
  <c r="K1212" i="1"/>
  <c r="M1212" i="1" s="1"/>
  <c r="N1212" i="1" s="1"/>
  <c r="F1212" i="1" s="1"/>
  <c r="K1216" i="1"/>
  <c r="M1216" i="1" s="1"/>
  <c r="N1216" i="1" s="1"/>
  <c r="F1216" i="1" s="1"/>
  <c r="K1220" i="1"/>
  <c r="M1220" i="1" s="1"/>
  <c r="N1220" i="1" s="1"/>
  <c r="F1220" i="1" s="1"/>
  <c r="K1224" i="1"/>
  <c r="M1224" i="1" s="1"/>
  <c r="N1224" i="1" s="1"/>
  <c r="F1224" i="1" s="1"/>
  <c r="K1228" i="1"/>
  <c r="M1228" i="1" s="1"/>
  <c r="N1228" i="1" s="1"/>
  <c r="F1228" i="1" s="1"/>
  <c r="K1232" i="1"/>
  <c r="M1232" i="1" s="1"/>
  <c r="N1232" i="1" s="1"/>
  <c r="F1232" i="1" s="1"/>
  <c r="K1236" i="1"/>
  <c r="M1236" i="1" s="1"/>
  <c r="N1236" i="1" s="1"/>
  <c r="F1236" i="1" s="1"/>
  <c r="K1240" i="1"/>
  <c r="M1240" i="1" s="1"/>
  <c r="N1240" i="1" s="1"/>
  <c r="F1240" i="1" s="1"/>
  <c r="K1244" i="1"/>
  <c r="M1244" i="1" s="1"/>
  <c r="N1244" i="1" s="1"/>
  <c r="F1244" i="1" s="1"/>
  <c r="K1248" i="1"/>
  <c r="M1248" i="1" s="1"/>
  <c r="N1248" i="1" s="1"/>
  <c r="F1248" i="1" s="1"/>
  <c r="K1252" i="1"/>
  <c r="M1252" i="1" s="1"/>
  <c r="N1252" i="1" s="1"/>
  <c r="F1252" i="1" s="1"/>
  <c r="K1256" i="1"/>
  <c r="M1256" i="1" s="1"/>
  <c r="N1256" i="1" s="1"/>
  <c r="F1256" i="1" s="1"/>
  <c r="K1258" i="1"/>
  <c r="M1258" i="1" s="1"/>
  <c r="N1258" i="1" s="1"/>
  <c r="F1258" i="1" s="1"/>
  <c r="K1260" i="1"/>
  <c r="M1260" i="1" s="1"/>
  <c r="N1260" i="1" s="1"/>
  <c r="F1260" i="1" s="1"/>
  <c r="K1262" i="1"/>
  <c r="M1262" i="1" s="1"/>
  <c r="N1262" i="1" s="1"/>
  <c r="F1262" i="1" s="1"/>
  <c r="K1264" i="1"/>
  <c r="M1264" i="1" s="1"/>
  <c r="N1264" i="1" s="1"/>
  <c r="F1264" i="1" s="1"/>
  <c r="K1266" i="1"/>
  <c r="M1266" i="1" s="1"/>
  <c r="N1266" i="1" s="1"/>
  <c r="F1266" i="1" s="1"/>
  <c r="K1268" i="1"/>
  <c r="M1268" i="1" s="1"/>
  <c r="N1268" i="1" s="1"/>
  <c r="F1268" i="1" s="1"/>
  <c r="K1270" i="1"/>
  <c r="M1270" i="1" s="1"/>
  <c r="N1270" i="1" s="1"/>
  <c r="F1270" i="1" s="1"/>
  <c r="K1272" i="1"/>
  <c r="M1272" i="1" s="1"/>
  <c r="N1272" i="1" s="1"/>
  <c r="F1272" i="1" s="1"/>
  <c r="K1274" i="1"/>
  <c r="M1274" i="1" s="1"/>
  <c r="N1274" i="1" s="1"/>
  <c r="F1274" i="1" s="1"/>
  <c r="K1276" i="1"/>
  <c r="M1276" i="1" s="1"/>
  <c r="N1276" i="1" s="1"/>
  <c r="F1276" i="1" s="1"/>
  <c r="K1278" i="1"/>
  <c r="M1278" i="1" s="1"/>
  <c r="N1278" i="1" s="1"/>
  <c r="F1278" i="1" s="1"/>
  <c r="K1280" i="1"/>
  <c r="M1280" i="1" s="1"/>
  <c r="N1280" i="1" s="1"/>
  <c r="F1280" i="1" s="1"/>
  <c r="K1282" i="1"/>
  <c r="M1282" i="1" s="1"/>
  <c r="N1282" i="1" s="1"/>
  <c r="F1282" i="1" s="1"/>
  <c r="K1284" i="1"/>
  <c r="M1284" i="1" s="1"/>
  <c r="N1284" i="1" s="1"/>
  <c r="F1284" i="1" s="1"/>
  <c r="K1286" i="1"/>
  <c r="M1286" i="1" s="1"/>
  <c r="N1286" i="1" s="1"/>
  <c r="F1286" i="1" s="1"/>
  <c r="K1288" i="1"/>
  <c r="M1288" i="1" s="1"/>
  <c r="N1288" i="1" s="1"/>
  <c r="F1288" i="1" s="1"/>
  <c r="K1290" i="1"/>
  <c r="M1290" i="1" s="1"/>
  <c r="N1290" i="1" s="1"/>
  <c r="F1290" i="1" s="1"/>
  <c r="K1292" i="1"/>
  <c r="M1292" i="1" s="1"/>
  <c r="N1292" i="1" s="1"/>
  <c r="F1292" i="1" s="1"/>
  <c r="K1294" i="1"/>
  <c r="M1294" i="1" s="1"/>
  <c r="N1294" i="1" s="1"/>
  <c r="F1294" i="1" s="1"/>
  <c r="K1296" i="1"/>
  <c r="M1296" i="1" s="1"/>
  <c r="N1296" i="1" s="1"/>
  <c r="F1296" i="1" s="1"/>
  <c r="K1298" i="1"/>
  <c r="M1298" i="1" s="1"/>
  <c r="N1298" i="1" s="1"/>
  <c r="F1298" i="1" s="1"/>
  <c r="K1300" i="1"/>
  <c r="M1300" i="1" s="1"/>
  <c r="N1300" i="1" s="1"/>
  <c r="F1300" i="1" s="1"/>
  <c r="K1302" i="1"/>
  <c r="M1302" i="1" s="1"/>
  <c r="N1302" i="1" s="1"/>
  <c r="F1302" i="1" s="1"/>
  <c r="K1304" i="1"/>
  <c r="K1306" i="1"/>
  <c r="M1306" i="1" s="1"/>
  <c r="N1306" i="1" s="1"/>
  <c r="F1306" i="1" s="1"/>
  <c r="K1308" i="1"/>
  <c r="M1308" i="1" s="1"/>
  <c r="N1308" i="1" s="1"/>
  <c r="F1308" i="1" s="1"/>
  <c r="K1310" i="1"/>
  <c r="M1310" i="1" s="1"/>
  <c r="N1310" i="1" s="1"/>
  <c r="F1310" i="1" s="1"/>
  <c r="K1312" i="1"/>
  <c r="M1312" i="1" s="1"/>
  <c r="N1312" i="1" s="1"/>
  <c r="F1312" i="1" s="1"/>
  <c r="K1314" i="1"/>
  <c r="M1314" i="1" s="1"/>
  <c r="N1314" i="1" s="1"/>
  <c r="F1314" i="1" s="1"/>
  <c r="K1316" i="1"/>
  <c r="M1316" i="1" s="1"/>
  <c r="N1316" i="1" s="1"/>
  <c r="F1316" i="1" s="1"/>
  <c r="K1318" i="1"/>
  <c r="M1318" i="1" s="1"/>
  <c r="N1318" i="1" s="1"/>
  <c r="F1318" i="1" s="1"/>
  <c r="K1320" i="1"/>
  <c r="K1322" i="1"/>
  <c r="M1322" i="1" s="1"/>
  <c r="N1322" i="1" s="1"/>
  <c r="F1322" i="1" s="1"/>
  <c r="K1324" i="1"/>
  <c r="M1324" i="1" s="1"/>
  <c r="N1324" i="1" s="1"/>
  <c r="F1324" i="1" s="1"/>
  <c r="K1326" i="1"/>
  <c r="M1326" i="1" s="1"/>
  <c r="N1326" i="1" s="1"/>
  <c r="F1326" i="1" s="1"/>
  <c r="K1328" i="1"/>
  <c r="M1328" i="1" s="1"/>
  <c r="N1328" i="1" s="1"/>
  <c r="F1328" i="1" s="1"/>
  <c r="K1330" i="1"/>
  <c r="M1330" i="1" s="1"/>
  <c r="N1330" i="1" s="1"/>
  <c r="F1330" i="1" s="1"/>
  <c r="K1332" i="1"/>
  <c r="M1332" i="1" s="1"/>
  <c r="N1332" i="1" s="1"/>
  <c r="F1332" i="1" s="1"/>
  <c r="K1334" i="1"/>
  <c r="M1334" i="1" s="1"/>
  <c r="N1334" i="1" s="1"/>
  <c r="F1334" i="1" s="1"/>
  <c r="K1336" i="1"/>
  <c r="K1337" i="1"/>
  <c r="M1337" i="1" s="1"/>
  <c r="N1337" i="1" s="1"/>
  <c r="F1337" i="1" s="1"/>
  <c r="K1338" i="1"/>
  <c r="K1340" i="1"/>
  <c r="M1340" i="1" s="1"/>
  <c r="N1340" i="1" s="1"/>
  <c r="F1340" i="1" s="1"/>
  <c r="K1342" i="1"/>
  <c r="M1342" i="1" s="1"/>
  <c r="N1342" i="1" s="1"/>
  <c r="F1342" i="1" s="1"/>
  <c r="K1344" i="1"/>
  <c r="M1344" i="1" s="1"/>
  <c r="N1344" i="1" s="1"/>
  <c r="F1344" i="1" s="1"/>
  <c r="K1346" i="1"/>
  <c r="M1346" i="1" s="1"/>
  <c r="N1346" i="1" s="1"/>
  <c r="F1346" i="1" s="1"/>
  <c r="K1348" i="1"/>
  <c r="M1348" i="1" s="1"/>
  <c r="N1348" i="1" s="1"/>
  <c r="F1348" i="1" s="1"/>
  <c r="K1350" i="1"/>
  <c r="M1350" i="1" s="1"/>
  <c r="N1350" i="1" s="1"/>
  <c r="F1350" i="1" s="1"/>
  <c r="K1352" i="1"/>
  <c r="M1352" i="1" s="1"/>
  <c r="N1352" i="1" s="1"/>
  <c r="F1352" i="1" s="1"/>
  <c r="K1354" i="1"/>
  <c r="M1354" i="1" s="1"/>
  <c r="N1354" i="1" s="1"/>
  <c r="F1354" i="1" s="1"/>
  <c r="K1356" i="1"/>
  <c r="M1356" i="1" s="1"/>
  <c r="N1356" i="1" s="1"/>
  <c r="F1356" i="1" s="1"/>
  <c r="K1358" i="1"/>
  <c r="M1358" i="1" s="1"/>
  <c r="N1358" i="1" s="1"/>
  <c r="F1358" i="1" s="1"/>
  <c r="K1360" i="1"/>
  <c r="M1360" i="1" s="1"/>
  <c r="N1360" i="1" s="1"/>
  <c r="F1360" i="1" s="1"/>
  <c r="K1362" i="1"/>
  <c r="M1362" i="1" s="1"/>
  <c r="N1362" i="1" s="1"/>
  <c r="F1362" i="1" s="1"/>
  <c r="K1364" i="1"/>
  <c r="M1364" i="1" s="1"/>
  <c r="N1364" i="1" s="1"/>
  <c r="F1364" i="1" s="1"/>
  <c r="K1366" i="1"/>
  <c r="M1366" i="1" s="1"/>
  <c r="N1366" i="1" s="1"/>
  <c r="F1366" i="1" s="1"/>
  <c r="K1368" i="1"/>
  <c r="M1368" i="1" s="1"/>
  <c r="N1368" i="1" s="1"/>
  <c r="F1368" i="1" s="1"/>
  <c r="K1370" i="1"/>
  <c r="M1370" i="1" s="1"/>
  <c r="N1370" i="1" s="1"/>
  <c r="F1370" i="1" s="1"/>
  <c r="K1372" i="1"/>
  <c r="M1372" i="1" s="1"/>
  <c r="N1372" i="1" s="1"/>
  <c r="F1372" i="1" s="1"/>
  <c r="K1374" i="1"/>
  <c r="M1374" i="1" s="1"/>
  <c r="N1374" i="1" s="1"/>
  <c r="F1374" i="1" s="1"/>
  <c r="K1376" i="1"/>
  <c r="M1376" i="1" s="1"/>
  <c r="N1376" i="1" s="1"/>
  <c r="F1376" i="1" s="1"/>
  <c r="K1378" i="1"/>
  <c r="K1380" i="1"/>
  <c r="M1380" i="1" s="1"/>
  <c r="N1380" i="1" s="1"/>
  <c r="F1380" i="1" s="1"/>
  <c r="K1382" i="1"/>
  <c r="M1382" i="1" s="1"/>
  <c r="N1382" i="1" s="1"/>
  <c r="F1382" i="1" s="1"/>
  <c r="K1384" i="1"/>
  <c r="M1384" i="1" s="1"/>
  <c r="N1384" i="1" s="1"/>
  <c r="F1384" i="1" s="1"/>
  <c r="K1386" i="1"/>
  <c r="M1386" i="1" s="1"/>
  <c r="N1386" i="1" s="1"/>
  <c r="F1386" i="1" s="1"/>
  <c r="K1388" i="1"/>
  <c r="M1388" i="1" s="1"/>
  <c r="N1388" i="1" s="1"/>
  <c r="F1388" i="1" s="1"/>
  <c r="K1390" i="1"/>
  <c r="M1390" i="1" s="1"/>
  <c r="N1390" i="1" s="1"/>
  <c r="F1390" i="1" s="1"/>
  <c r="K1392" i="1"/>
  <c r="M1392" i="1" s="1"/>
  <c r="N1392" i="1" s="1"/>
  <c r="F1392" i="1" s="1"/>
  <c r="K1394" i="1"/>
  <c r="M1394" i="1" s="1"/>
  <c r="N1394" i="1" s="1"/>
  <c r="F1394" i="1" s="1"/>
  <c r="K1396" i="1"/>
  <c r="M1396" i="1" s="1"/>
  <c r="N1396" i="1" s="1"/>
  <c r="F1396" i="1" s="1"/>
  <c r="K1398" i="1"/>
  <c r="M1398" i="1" s="1"/>
  <c r="N1398" i="1" s="1"/>
  <c r="F1398" i="1" s="1"/>
  <c r="K1400" i="1"/>
  <c r="M1400" i="1" s="1"/>
  <c r="N1400" i="1" s="1"/>
  <c r="F1400" i="1" s="1"/>
  <c r="K1402" i="1"/>
  <c r="M1402" i="1" s="1"/>
  <c r="N1402" i="1" s="1"/>
  <c r="F1402" i="1" s="1"/>
  <c r="K1404" i="1"/>
  <c r="M1404" i="1" s="1"/>
  <c r="N1404" i="1" s="1"/>
  <c r="F1404" i="1" s="1"/>
  <c r="K1406" i="1"/>
  <c r="M1406" i="1" s="1"/>
  <c r="N1406" i="1" s="1"/>
  <c r="F1406" i="1" s="1"/>
  <c r="K1408" i="1"/>
  <c r="M1408" i="1" s="1"/>
  <c r="N1408" i="1" s="1"/>
  <c r="F1408" i="1" s="1"/>
  <c r="K1410" i="1"/>
  <c r="M1410" i="1" s="1"/>
  <c r="N1410" i="1" s="1"/>
  <c r="F1410" i="1" s="1"/>
  <c r="K1412" i="1"/>
  <c r="M1412" i="1" s="1"/>
  <c r="N1412" i="1" s="1"/>
  <c r="F1412" i="1" s="1"/>
  <c r="K1414" i="1"/>
  <c r="M1414" i="1" s="1"/>
  <c r="N1414" i="1" s="1"/>
  <c r="F1414" i="1" s="1"/>
  <c r="K1416" i="1"/>
  <c r="M1416" i="1" s="1"/>
  <c r="N1416" i="1" s="1"/>
  <c r="F1416" i="1" s="1"/>
  <c r="K1418" i="1"/>
  <c r="M1418" i="1" s="1"/>
  <c r="N1418" i="1" s="1"/>
  <c r="F1418" i="1" s="1"/>
  <c r="K1420" i="1"/>
  <c r="M1420" i="1" s="1"/>
  <c r="N1420" i="1" s="1"/>
  <c r="F1420" i="1" s="1"/>
  <c r="K1422" i="1"/>
  <c r="M1422" i="1" s="1"/>
  <c r="N1422" i="1" s="1"/>
  <c r="F1422" i="1" s="1"/>
  <c r="K1424" i="1"/>
  <c r="M1424" i="1" s="1"/>
  <c r="N1424" i="1" s="1"/>
  <c r="F1424" i="1" s="1"/>
  <c r="K1426" i="1"/>
  <c r="M1426" i="1" s="1"/>
  <c r="N1426" i="1" s="1"/>
  <c r="F1426" i="1" s="1"/>
  <c r="K1428" i="1"/>
  <c r="M1428" i="1" s="1"/>
  <c r="N1428" i="1" s="1"/>
  <c r="F1428" i="1" s="1"/>
  <c r="K1430" i="1"/>
  <c r="M1430" i="1" s="1"/>
  <c r="N1430" i="1" s="1"/>
  <c r="F1430" i="1" s="1"/>
  <c r="K1432" i="1"/>
  <c r="M1432" i="1" s="1"/>
  <c r="N1432" i="1" s="1"/>
  <c r="F1432" i="1" s="1"/>
  <c r="K1434" i="1"/>
  <c r="M1434" i="1" s="1"/>
  <c r="N1434" i="1" s="1"/>
  <c r="F1434" i="1" s="1"/>
  <c r="K1436" i="1"/>
  <c r="M1436" i="1" s="1"/>
  <c r="N1436" i="1" s="1"/>
  <c r="F1436" i="1" s="1"/>
  <c r="K1438" i="1"/>
  <c r="M1438" i="1" s="1"/>
  <c r="N1438" i="1" s="1"/>
  <c r="F1438" i="1" s="1"/>
  <c r="K1440" i="1"/>
  <c r="M1440" i="1" s="1"/>
  <c r="N1440" i="1" s="1"/>
  <c r="F1440" i="1" s="1"/>
  <c r="K1442" i="1"/>
  <c r="M1442" i="1" s="1"/>
  <c r="N1442" i="1" s="1"/>
  <c r="F1442" i="1" s="1"/>
  <c r="K1444" i="1"/>
  <c r="M1444" i="1" s="1"/>
  <c r="N1444" i="1" s="1"/>
  <c r="F1444" i="1" s="1"/>
  <c r="K1446" i="1"/>
  <c r="M1446" i="1" s="1"/>
  <c r="N1446" i="1" s="1"/>
  <c r="F1446" i="1" s="1"/>
  <c r="K1448" i="1"/>
  <c r="M1448" i="1" s="1"/>
  <c r="N1448" i="1" s="1"/>
  <c r="F1448" i="1" s="1"/>
  <c r="K1450" i="1"/>
  <c r="M1450" i="1" s="1"/>
  <c r="N1450" i="1" s="1"/>
  <c r="F1450" i="1" s="1"/>
  <c r="K1452" i="1"/>
  <c r="M1452" i="1" s="1"/>
  <c r="N1452" i="1" s="1"/>
  <c r="F1452" i="1" s="1"/>
  <c r="K1454" i="1"/>
  <c r="M1454" i="1" s="1"/>
  <c r="N1454" i="1" s="1"/>
  <c r="F1454" i="1" s="1"/>
  <c r="K1456" i="1"/>
  <c r="M1456" i="1" s="1"/>
  <c r="N1456" i="1" s="1"/>
  <c r="F1456" i="1" s="1"/>
  <c r="K1458" i="1"/>
  <c r="M1458" i="1" s="1"/>
  <c r="N1458" i="1" s="1"/>
  <c r="F1458" i="1" s="1"/>
  <c r="K1460" i="1"/>
  <c r="M1460" i="1" s="1"/>
  <c r="N1460" i="1" s="1"/>
  <c r="F1460" i="1" s="1"/>
  <c r="K1462" i="1"/>
  <c r="M1462" i="1" s="1"/>
  <c r="N1462" i="1" s="1"/>
  <c r="F1462" i="1" s="1"/>
  <c r="K1464" i="1"/>
  <c r="M1464" i="1" s="1"/>
  <c r="N1464" i="1" s="1"/>
  <c r="F1464" i="1" s="1"/>
  <c r="K1466" i="1"/>
  <c r="M1466" i="1" s="1"/>
  <c r="N1466" i="1" s="1"/>
  <c r="F1466" i="1" s="1"/>
  <c r="K1468" i="1"/>
  <c r="M1468" i="1" s="1"/>
  <c r="N1468" i="1" s="1"/>
  <c r="F1468" i="1" s="1"/>
  <c r="K1470" i="1"/>
  <c r="M1470" i="1" s="1"/>
  <c r="N1470" i="1" s="1"/>
  <c r="F1470" i="1" s="1"/>
  <c r="K1472" i="1"/>
  <c r="M1472" i="1" s="1"/>
  <c r="N1472" i="1" s="1"/>
  <c r="F1472" i="1" s="1"/>
  <c r="K1474" i="1"/>
  <c r="M1474" i="1" s="1"/>
  <c r="N1474" i="1" s="1"/>
  <c r="F1474" i="1" s="1"/>
  <c r="K1476" i="1"/>
  <c r="M1476" i="1" s="1"/>
  <c r="N1476" i="1" s="1"/>
  <c r="F1476" i="1" s="1"/>
  <c r="K1478" i="1"/>
  <c r="M1478" i="1" s="1"/>
  <c r="N1478" i="1" s="1"/>
  <c r="F1478" i="1" s="1"/>
  <c r="K1480" i="1"/>
  <c r="M1480" i="1" s="1"/>
  <c r="N1480" i="1" s="1"/>
  <c r="F1480" i="1" s="1"/>
  <c r="K1482" i="1"/>
  <c r="M1482" i="1" s="1"/>
  <c r="N1482" i="1" s="1"/>
  <c r="F1482" i="1" s="1"/>
  <c r="K1484" i="1"/>
  <c r="M1484" i="1" s="1"/>
  <c r="N1484" i="1" s="1"/>
  <c r="F1484" i="1" s="1"/>
  <c r="K1486" i="1"/>
  <c r="M1486" i="1" s="1"/>
  <c r="N1486" i="1" s="1"/>
  <c r="F1486" i="1" s="1"/>
  <c r="K1488" i="1"/>
  <c r="M1488" i="1" s="1"/>
  <c r="N1488" i="1" s="1"/>
  <c r="F1488" i="1" s="1"/>
  <c r="K1490" i="1"/>
  <c r="M1490" i="1" s="1"/>
  <c r="N1490" i="1" s="1"/>
  <c r="F1490" i="1" s="1"/>
  <c r="K1492" i="1"/>
  <c r="M1492" i="1" s="1"/>
  <c r="N1492" i="1" s="1"/>
  <c r="F1492" i="1" s="1"/>
  <c r="K1494" i="1"/>
  <c r="M1494" i="1" s="1"/>
  <c r="N1494" i="1" s="1"/>
  <c r="F1494" i="1" s="1"/>
  <c r="K1496" i="1"/>
  <c r="M1496" i="1" s="1"/>
  <c r="N1496" i="1" s="1"/>
  <c r="F1496" i="1" s="1"/>
  <c r="K1498" i="1"/>
  <c r="K1500" i="1"/>
  <c r="M1500" i="1" s="1"/>
  <c r="N1500" i="1" s="1"/>
  <c r="F1500" i="1" s="1"/>
  <c r="K1502" i="1"/>
  <c r="M1502" i="1" s="1"/>
  <c r="N1502" i="1" s="1"/>
  <c r="F1502" i="1" s="1"/>
  <c r="K1504" i="1"/>
  <c r="M1504" i="1" s="1"/>
  <c r="N1504" i="1" s="1"/>
  <c r="F1504" i="1" s="1"/>
  <c r="K1506" i="1"/>
  <c r="M1506" i="1" s="1"/>
  <c r="N1506" i="1" s="1"/>
  <c r="F1506" i="1" s="1"/>
  <c r="K1508" i="1"/>
  <c r="M1508" i="1" s="1"/>
  <c r="N1508" i="1" s="1"/>
  <c r="F1508" i="1" s="1"/>
  <c r="K1510" i="1"/>
  <c r="M1510" i="1" s="1"/>
  <c r="N1510" i="1" s="1"/>
  <c r="F1510" i="1" s="1"/>
  <c r="K1512" i="1"/>
  <c r="M1512" i="1" s="1"/>
  <c r="N1512" i="1" s="1"/>
  <c r="F1512" i="1" s="1"/>
  <c r="K1514" i="1"/>
  <c r="M1514" i="1" s="1"/>
  <c r="N1514" i="1" s="1"/>
  <c r="F1514" i="1" s="1"/>
  <c r="K1516" i="1"/>
  <c r="M1516" i="1" s="1"/>
  <c r="N1516" i="1" s="1"/>
  <c r="F1516" i="1" s="1"/>
  <c r="K1518" i="1"/>
  <c r="M1518" i="1" s="1"/>
  <c r="N1518" i="1" s="1"/>
  <c r="F1518" i="1" s="1"/>
  <c r="K1520" i="1"/>
  <c r="M1520" i="1" s="1"/>
  <c r="N1520" i="1" s="1"/>
  <c r="F1520" i="1" s="1"/>
  <c r="K1522" i="1"/>
  <c r="M1522" i="1" s="1"/>
  <c r="N1522" i="1" s="1"/>
  <c r="F1522" i="1" s="1"/>
  <c r="K1524" i="1"/>
  <c r="M1524" i="1" s="1"/>
  <c r="N1524" i="1" s="1"/>
  <c r="F1524" i="1" s="1"/>
  <c r="K1526" i="1"/>
  <c r="M1526" i="1" s="1"/>
  <c r="N1526" i="1" s="1"/>
  <c r="F1526" i="1" s="1"/>
  <c r="K1528" i="1"/>
  <c r="M1528" i="1" s="1"/>
  <c r="N1528" i="1" s="1"/>
  <c r="F1528" i="1" s="1"/>
  <c r="K1530" i="1"/>
  <c r="K1532" i="1"/>
  <c r="M1532" i="1" s="1"/>
  <c r="N1532" i="1" s="1"/>
  <c r="F1532" i="1" s="1"/>
  <c r="K1534" i="1"/>
  <c r="M1534" i="1" s="1"/>
  <c r="N1534" i="1" s="1"/>
  <c r="F1534" i="1" s="1"/>
  <c r="K1536" i="1"/>
  <c r="M1536" i="1" s="1"/>
  <c r="N1536" i="1" s="1"/>
  <c r="F1536" i="1" s="1"/>
  <c r="K1538" i="1"/>
  <c r="M1538" i="1" s="1"/>
  <c r="N1538" i="1" s="1"/>
  <c r="F1538" i="1" s="1"/>
  <c r="K1540" i="1"/>
  <c r="M1540" i="1" s="1"/>
  <c r="N1540" i="1" s="1"/>
  <c r="F1540" i="1" s="1"/>
  <c r="K1542" i="1"/>
  <c r="M1542" i="1" s="1"/>
  <c r="N1542" i="1" s="1"/>
  <c r="F1542" i="1" s="1"/>
  <c r="K1544" i="1"/>
  <c r="M1544" i="1" s="1"/>
  <c r="N1544" i="1" s="1"/>
  <c r="F1544" i="1" s="1"/>
  <c r="K1546" i="1"/>
  <c r="M1546" i="1" s="1"/>
  <c r="N1546" i="1" s="1"/>
  <c r="F1546" i="1" s="1"/>
  <c r="K1548" i="1"/>
  <c r="M1548" i="1" s="1"/>
  <c r="N1548" i="1" s="1"/>
  <c r="F1548" i="1" s="1"/>
  <c r="K1550" i="1"/>
  <c r="M1550" i="1" s="1"/>
  <c r="N1550" i="1" s="1"/>
  <c r="F1550" i="1" s="1"/>
  <c r="K1552" i="1"/>
  <c r="M1552" i="1" s="1"/>
  <c r="N1552" i="1" s="1"/>
  <c r="F1552" i="1" s="1"/>
  <c r="K1554" i="1"/>
  <c r="M1554" i="1" s="1"/>
  <c r="N1554" i="1" s="1"/>
  <c r="F1554" i="1" s="1"/>
  <c r="K1556" i="1"/>
  <c r="M1556" i="1" s="1"/>
  <c r="N1556" i="1" s="1"/>
  <c r="F1556" i="1" s="1"/>
  <c r="K1558" i="1"/>
  <c r="M1558" i="1" s="1"/>
  <c r="N1558" i="1" s="1"/>
  <c r="F1558" i="1" s="1"/>
  <c r="K1560" i="1"/>
  <c r="M1560" i="1" s="1"/>
  <c r="N1560" i="1" s="1"/>
  <c r="F1560" i="1" s="1"/>
  <c r="K1562" i="1"/>
  <c r="M1562" i="1" s="1"/>
  <c r="N1562" i="1" s="1"/>
  <c r="F1562" i="1" s="1"/>
  <c r="K1564" i="1"/>
  <c r="M1564" i="1" s="1"/>
  <c r="N1564" i="1" s="1"/>
  <c r="F1564" i="1" s="1"/>
  <c r="K1566" i="1"/>
  <c r="M1566" i="1" s="1"/>
  <c r="N1566" i="1" s="1"/>
  <c r="F1566" i="1" s="1"/>
  <c r="K1568" i="1"/>
  <c r="M1568" i="1" s="1"/>
  <c r="N1568" i="1" s="1"/>
  <c r="F1568" i="1" s="1"/>
  <c r="K1570" i="1"/>
  <c r="M1570" i="1" s="1"/>
  <c r="N1570" i="1" s="1"/>
  <c r="F1570" i="1" s="1"/>
  <c r="K1572" i="1"/>
  <c r="M1572" i="1" s="1"/>
  <c r="N1572" i="1" s="1"/>
  <c r="F1572" i="1" s="1"/>
  <c r="K1574" i="1"/>
  <c r="M1574" i="1" s="1"/>
  <c r="N1574" i="1" s="1"/>
  <c r="F1574" i="1" s="1"/>
  <c r="K1576" i="1"/>
  <c r="M1576" i="1" s="1"/>
  <c r="N1576" i="1" s="1"/>
  <c r="F1576" i="1" s="1"/>
  <c r="K1578" i="1"/>
  <c r="M1578" i="1" s="1"/>
  <c r="N1578" i="1" s="1"/>
  <c r="F1578" i="1" s="1"/>
  <c r="K1580" i="1"/>
  <c r="M1580" i="1" s="1"/>
  <c r="N1580" i="1" s="1"/>
  <c r="F1580" i="1" s="1"/>
  <c r="K1582" i="1"/>
  <c r="M1582" i="1" s="1"/>
  <c r="N1582" i="1" s="1"/>
  <c r="F1582" i="1" s="1"/>
  <c r="K1584" i="1"/>
  <c r="M1584" i="1" s="1"/>
  <c r="N1584" i="1" s="1"/>
  <c r="F1584" i="1" s="1"/>
  <c r="K1586" i="1"/>
  <c r="M1586" i="1" s="1"/>
  <c r="N1586" i="1" s="1"/>
  <c r="F1586" i="1" s="1"/>
  <c r="K1588" i="1"/>
  <c r="M1588" i="1" s="1"/>
  <c r="N1588" i="1" s="1"/>
  <c r="F1588" i="1" s="1"/>
  <c r="K1590" i="1"/>
  <c r="M1590" i="1" s="1"/>
  <c r="N1590" i="1" s="1"/>
  <c r="F1590" i="1" s="1"/>
  <c r="K1592" i="1"/>
  <c r="M1592" i="1" s="1"/>
  <c r="N1592" i="1" s="1"/>
  <c r="F1592" i="1" s="1"/>
  <c r="K1594" i="1"/>
  <c r="M1594" i="1" s="1"/>
  <c r="N1594" i="1" s="1"/>
  <c r="F1594" i="1" s="1"/>
  <c r="K1596" i="1"/>
  <c r="M1596" i="1" s="1"/>
  <c r="N1596" i="1" s="1"/>
  <c r="F1596" i="1" s="1"/>
  <c r="K1598" i="1"/>
  <c r="M1598" i="1" s="1"/>
  <c r="N1598" i="1" s="1"/>
  <c r="F1598" i="1" s="1"/>
  <c r="K1600" i="1"/>
  <c r="M1600" i="1" s="1"/>
  <c r="N1600" i="1" s="1"/>
  <c r="F1600" i="1" s="1"/>
  <c r="K1602" i="1"/>
  <c r="K1604" i="1"/>
  <c r="M1604" i="1" s="1"/>
  <c r="N1604" i="1" s="1"/>
  <c r="F1604" i="1" s="1"/>
  <c r="K1606" i="1"/>
  <c r="M1606" i="1" s="1"/>
  <c r="N1606" i="1" s="1"/>
  <c r="F1606" i="1" s="1"/>
  <c r="K1608" i="1"/>
  <c r="M1608" i="1" s="1"/>
  <c r="N1608" i="1" s="1"/>
  <c r="F1608" i="1" s="1"/>
  <c r="K1610" i="1"/>
  <c r="M1610" i="1" s="1"/>
  <c r="N1610" i="1" s="1"/>
  <c r="F1610" i="1" s="1"/>
  <c r="K1612" i="1"/>
  <c r="M1612" i="1" s="1"/>
  <c r="N1612" i="1" s="1"/>
  <c r="F1612" i="1" s="1"/>
  <c r="K1614" i="1"/>
  <c r="M1614" i="1" s="1"/>
  <c r="N1614" i="1" s="1"/>
  <c r="F1614" i="1" s="1"/>
  <c r="K1616" i="1"/>
  <c r="M1616" i="1" s="1"/>
  <c r="N1616" i="1" s="1"/>
  <c r="F1616" i="1" s="1"/>
  <c r="K1618" i="1"/>
  <c r="M1618" i="1" s="1"/>
  <c r="N1618" i="1" s="1"/>
  <c r="F1618" i="1" s="1"/>
  <c r="K1620" i="1"/>
  <c r="M1620" i="1" s="1"/>
  <c r="N1620" i="1" s="1"/>
  <c r="F1620" i="1" s="1"/>
  <c r="K1622" i="1"/>
  <c r="M1622" i="1" s="1"/>
  <c r="N1622" i="1" s="1"/>
  <c r="F1622" i="1" s="1"/>
  <c r="K1624" i="1"/>
  <c r="M1624" i="1" s="1"/>
  <c r="N1624" i="1" s="1"/>
  <c r="F1624" i="1" s="1"/>
  <c r="K1626" i="1"/>
  <c r="M1626" i="1" s="1"/>
  <c r="N1626" i="1" s="1"/>
  <c r="F1626" i="1" s="1"/>
  <c r="K1628" i="1"/>
  <c r="M1628" i="1" s="1"/>
  <c r="N1628" i="1" s="1"/>
  <c r="F1628" i="1" s="1"/>
  <c r="K1630" i="1"/>
  <c r="M1630" i="1" s="1"/>
  <c r="N1630" i="1" s="1"/>
  <c r="F1630" i="1" s="1"/>
  <c r="K1632" i="1"/>
  <c r="M1632" i="1" s="1"/>
  <c r="N1632" i="1" s="1"/>
  <c r="F1632" i="1" s="1"/>
  <c r="K1634" i="1"/>
  <c r="M1634" i="1" s="1"/>
  <c r="N1634" i="1" s="1"/>
  <c r="F1634" i="1" s="1"/>
  <c r="K1636" i="1"/>
  <c r="M1636" i="1" s="1"/>
  <c r="N1636" i="1" s="1"/>
  <c r="F1636" i="1" s="1"/>
  <c r="K1638" i="1"/>
  <c r="M1638" i="1" s="1"/>
  <c r="N1638" i="1" s="1"/>
  <c r="F1638" i="1" s="1"/>
  <c r="K1640" i="1"/>
  <c r="M1640" i="1" s="1"/>
  <c r="N1640" i="1" s="1"/>
  <c r="F1640" i="1" s="1"/>
  <c r="K1642" i="1"/>
  <c r="M1642" i="1" s="1"/>
  <c r="N1642" i="1" s="1"/>
  <c r="F1642" i="1" s="1"/>
  <c r="K1644" i="1"/>
  <c r="M1644" i="1" s="1"/>
  <c r="N1644" i="1" s="1"/>
  <c r="F1644" i="1" s="1"/>
  <c r="K1646" i="1"/>
  <c r="M1646" i="1" s="1"/>
  <c r="N1646" i="1" s="1"/>
  <c r="F1646" i="1" s="1"/>
  <c r="K1648" i="1"/>
  <c r="M1648" i="1" s="1"/>
  <c r="N1648" i="1" s="1"/>
  <c r="F1648" i="1" s="1"/>
  <c r="K1650" i="1"/>
  <c r="M1650" i="1" s="1"/>
  <c r="N1650" i="1" s="1"/>
  <c r="F1650" i="1" s="1"/>
  <c r="K1652" i="1"/>
  <c r="K1654" i="1"/>
  <c r="M1654" i="1" s="1"/>
  <c r="N1654" i="1" s="1"/>
  <c r="F1654" i="1" s="1"/>
  <c r="K1656" i="1"/>
  <c r="M1656" i="1" s="1"/>
  <c r="N1656" i="1" s="1"/>
  <c r="F1656" i="1" s="1"/>
  <c r="K1658" i="1"/>
  <c r="M1658" i="1" s="1"/>
  <c r="N1658" i="1" s="1"/>
  <c r="F1658" i="1" s="1"/>
  <c r="K1660" i="1"/>
  <c r="M1660" i="1" s="1"/>
  <c r="N1660" i="1" s="1"/>
  <c r="F1660" i="1" s="1"/>
  <c r="K1662" i="1"/>
  <c r="M1662" i="1" s="1"/>
  <c r="N1662" i="1" s="1"/>
  <c r="F1662" i="1" s="1"/>
  <c r="K1664" i="1"/>
  <c r="M1664" i="1" s="1"/>
  <c r="N1664" i="1" s="1"/>
  <c r="F1664" i="1" s="1"/>
  <c r="K1666" i="1"/>
  <c r="M1666" i="1" s="1"/>
  <c r="N1666" i="1" s="1"/>
  <c r="F1666" i="1" s="1"/>
  <c r="K1668" i="1"/>
  <c r="M1668" i="1" s="1"/>
  <c r="N1668" i="1" s="1"/>
  <c r="F1668" i="1" s="1"/>
  <c r="K1670" i="1"/>
  <c r="M1670" i="1" s="1"/>
  <c r="N1670" i="1" s="1"/>
  <c r="F1670" i="1" s="1"/>
  <c r="K1672" i="1"/>
  <c r="M1672" i="1" s="1"/>
  <c r="N1672" i="1" s="1"/>
  <c r="F1672" i="1" s="1"/>
  <c r="K1674" i="1"/>
  <c r="M1674" i="1" s="1"/>
  <c r="N1674" i="1" s="1"/>
  <c r="F1674" i="1" s="1"/>
  <c r="K1676" i="1"/>
  <c r="M1676" i="1" s="1"/>
  <c r="N1676" i="1" s="1"/>
  <c r="F1676" i="1" s="1"/>
  <c r="K1678" i="1"/>
  <c r="M1678" i="1" s="1"/>
  <c r="N1678" i="1" s="1"/>
  <c r="F1678" i="1" s="1"/>
  <c r="K1680" i="1"/>
  <c r="M1680" i="1" s="1"/>
  <c r="N1680" i="1" s="1"/>
  <c r="F1680" i="1" s="1"/>
  <c r="K1682" i="1"/>
  <c r="M1682" i="1" s="1"/>
  <c r="N1682" i="1" s="1"/>
  <c r="F1682" i="1" s="1"/>
  <c r="K1684" i="1"/>
  <c r="M1684" i="1" s="1"/>
  <c r="N1684" i="1" s="1"/>
  <c r="F1684" i="1" s="1"/>
  <c r="K1685" i="1"/>
  <c r="M1685" i="1" s="1"/>
  <c r="N1685" i="1" s="1"/>
  <c r="F1685" i="1" s="1"/>
  <c r="K1686" i="1"/>
  <c r="M1686" i="1" s="1"/>
  <c r="N1686" i="1" s="1"/>
  <c r="F1686" i="1" s="1"/>
  <c r="K1688" i="1"/>
  <c r="M1688" i="1" s="1"/>
  <c r="N1688" i="1" s="1"/>
  <c r="F1688" i="1" s="1"/>
  <c r="K1690" i="1"/>
  <c r="K1692" i="1"/>
  <c r="M1692" i="1" s="1"/>
  <c r="N1692" i="1" s="1"/>
  <c r="F1692" i="1" s="1"/>
  <c r="K1694" i="1"/>
  <c r="M1694" i="1" s="1"/>
  <c r="N1694" i="1" s="1"/>
  <c r="F1694" i="1" s="1"/>
  <c r="K1696" i="1"/>
  <c r="M1696" i="1" s="1"/>
  <c r="N1696" i="1" s="1"/>
  <c r="F1696" i="1" s="1"/>
  <c r="K1698" i="1"/>
  <c r="M1698" i="1" s="1"/>
  <c r="N1698" i="1" s="1"/>
  <c r="F1698" i="1" s="1"/>
  <c r="K1700" i="1"/>
  <c r="M1700" i="1" s="1"/>
  <c r="N1700" i="1" s="1"/>
  <c r="F1700" i="1" s="1"/>
  <c r="K1702" i="1"/>
  <c r="M1702" i="1" s="1"/>
  <c r="N1702" i="1" s="1"/>
  <c r="F1702" i="1" s="1"/>
  <c r="K1704" i="1"/>
  <c r="M1704" i="1" s="1"/>
  <c r="N1704" i="1" s="1"/>
  <c r="F1704" i="1" s="1"/>
  <c r="K1706" i="1"/>
  <c r="M1706" i="1" s="1"/>
  <c r="N1706" i="1" s="1"/>
  <c r="F1706" i="1" s="1"/>
  <c r="K1708" i="1"/>
  <c r="M1708" i="1" s="1"/>
  <c r="N1708" i="1" s="1"/>
  <c r="F1708" i="1" s="1"/>
  <c r="K1710" i="1"/>
  <c r="M1710" i="1" s="1"/>
  <c r="N1710" i="1" s="1"/>
  <c r="F1710" i="1" s="1"/>
  <c r="K1712" i="1"/>
  <c r="M1712" i="1" s="1"/>
  <c r="N1712" i="1" s="1"/>
  <c r="F1712" i="1" s="1"/>
  <c r="K1714" i="1"/>
  <c r="M1714" i="1" s="1"/>
  <c r="N1714" i="1" s="1"/>
  <c r="F1714" i="1" s="1"/>
  <c r="K1716" i="1"/>
  <c r="M1716" i="1" s="1"/>
  <c r="N1716" i="1" s="1"/>
  <c r="F1716" i="1" s="1"/>
  <c r="K1718" i="1"/>
  <c r="M1718" i="1" s="1"/>
  <c r="N1718" i="1" s="1"/>
  <c r="F1718" i="1" s="1"/>
  <c r="K1720" i="1"/>
  <c r="M1720" i="1" s="1"/>
  <c r="N1720" i="1" s="1"/>
  <c r="F1720" i="1" s="1"/>
  <c r="K1722" i="1"/>
  <c r="M1722" i="1" s="1"/>
  <c r="N1722" i="1" s="1"/>
  <c r="F1722" i="1" s="1"/>
  <c r="K1724" i="1"/>
  <c r="M1724" i="1" s="1"/>
  <c r="N1724" i="1" s="1"/>
  <c r="F1724" i="1" s="1"/>
  <c r="K1726" i="1"/>
  <c r="M1726" i="1" s="1"/>
  <c r="N1726" i="1" s="1"/>
  <c r="F1726" i="1" s="1"/>
  <c r="K1728" i="1"/>
  <c r="M1728" i="1" s="1"/>
  <c r="N1728" i="1" s="1"/>
  <c r="F1728" i="1" s="1"/>
  <c r="K1730" i="1"/>
  <c r="M1730" i="1" s="1"/>
  <c r="N1730" i="1" s="1"/>
  <c r="F1730" i="1" s="1"/>
  <c r="K1732" i="1"/>
  <c r="M1732" i="1" s="1"/>
  <c r="N1732" i="1" s="1"/>
  <c r="F1732" i="1" s="1"/>
  <c r="K1734" i="1"/>
  <c r="M1734" i="1" s="1"/>
  <c r="N1734" i="1" s="1"/>
  <c r="F1734" i="1" s="1"/>
  <c r="K1736" i="1"/>
  <c r="M1736" i="1" s="1"/>
  <c r="N1736" i="1" s="1"/>
  <c r="F1736" i="1" s="1"/>
  <c r="K1738" i="1"/>
  <c r="M1738" i="1" s="1"/>
  <c r="N1738" i="1" s="1"/>
  <c r="F1738" i="1" s="1"/>
  <c r="K1740" i="1"/>
  <c r="M1740" i="1" s="1"/>
  <c r="N1740" i="1" s="1"/>
  <c r="F1740" i="1" s="1"/>
  <c r="K1742" i="1"/>
  <c r="M1742" i="1" s="1"/>
  <c r="N1742" i="1" s="1"/>
  <c r="F1742" i="1" s="1"/>
  <c r="K1744" i="1"/>
  <c r="M1744" i="1" s="1"/>
  <c r="N1744" i="1" s="1"/>
  <c r="F1744" i="1" s="1"/>
  <c r="K1746" i="1"/>
  <c r="M1746" i="1" s="1"/>
  <c r="N1746" i="1" s="1"/>
  <c r="F1746" i="1" s="1"/>
  <c r="K1748" i="1"/>
  <c r="M1748" i="1" s="1"/>
  <c r="N1748" i="1" s="1"/>
  <c r="F1748" i="1" s="1"/>
  <c r="K1750" i="1"/>
  <c r="M1750" i="1" s="1"/>
  <c r="N1750" i="1" s="1"/>
  <c r="F1750" i="1" s="1"/>
  <c r="K1752" i="1"/>
  <c r="M1752" i="1" s="1"/>
  <c r="N1752" i="1" s="1"/>
  <c r="F1752" i="1" s="1"/>
  <c r="K1754" i="1"/>
  <c r="M1754" i="1" s="1"/>
  <c r="N1754" i="1" s="1"/>
  <c r="F1754" i="1" s="1"/>
  <c r="K1756" i="1"/>
  <c r="M1756" i="1" s="1"/>
  <c r="N1756" i="1" s="1"/>
  <c r="F1756" i="1" s="1"/>
  <c r="K1758" i="1"/>
  <c r="M1758" i="1" s="1"/>
  <c r="N1758" i="1" s="1"/>
  <c r="F1758" i="1" s="1"/>
  <c r="K1760" i="1"/>
  <c r="M1760" i="1" s="1"/>
  <c r="N1760" i="1" s="1"/>
  <c r="F1760" i="1" s="1"/>
  <c r="K1762" i="1"/>
  <c r="M1762" i="1" s="1"/>
  <c r="N1762" i="1" s="1"/>
  <c r="F1762" i="1" s="1"/>
  <c r="K1764" i="1"/>
  <c r="M1764" i="1" s="1"/>
  <c r="N1764" i="1" s="1"/>
  <c r="F1764" i="1" s="1"/>
  <c r="K1766" i="1"/>
  <c r="M1766" i="1" s="1"/>
  <c r="N1766" i="1" s="1"/>
  <c r="F1766" i="1" s="1"/>
  <c r="K1768" i="1"/>
  <c r="M1768" i="1" s="1"/>
  <c r="N1768" i="1" s="1"/>
  <c r="F1768" i="1" s="1"/>
  <c r="K1770" i="1"/>
  <c r="M1770" i="1" s="1"/>
  <c r="N1770" i="1" s="1"/>
  <c r="F1770" i="1" s="1"/>
  <c r="K1772" i="1"/>
  <c r="M1772" i="1" s="1"/>
  <c r="N1772" i="1" s="1"/>
  <c r="F1772" i="1" s="1"/>
  <c r="K1774" i="1"/>
  <c r="M1774" i="1" s="1"/>
  <c r="N1774" i="1" s="1"/>
  <c r="F1774" i="1" s="1"/>
  <c r="K1776" i="1"/>
  <c r="M1776" i="1" s="1"/>
  <c r="N1776" i="1" s="1"/>
  <c r="F1776" i="1" s="1"/>
  <c r="K1778" i="1"/>
  <c r="M1778" i="1" s="1"/>
  <c r="N1778" i="1" s="1"/>
  <c r="F1778" i="1" s="1"/>
  <c r="K1780" i="1"/>
  <c r="M1780" i="1" s="1"/>
  <c r="N1780" i="1" s="1"/>
  <c r="F1780" i="1" s="1"/>
  <c r="K1782" i="1"/>
  <c r="M1782" i="1" s="1"/>
  <c r="N1782" i="1" s="1"/>
  <c r="F1782" i="1" s="1"/>
  <c r="K1784" i="1"/>
  <c r="M1784" i="1" s="1"/>
  <c r="N1784" i="1" s="1"/>
  <c r="F1784" i="1" s="1"/>
  <c r="K1786" i="1"/>
  <c r="M1786" i="1" s="1"/>
  <c r="N1786" i="1" s="1"/>
  <c r="F1786" i="1" s="1"/>
  <c r="K1788" i="1"/>
  <c r="M1788" i="1" s="1"/>
  <c r="N1788" i="1" s="1"/>
  <c r="F1788" i="1" s="1"/>
  <c r="K1790" i="1"/>
  <c r="M1790" i="1" s="1"/>
  <c r="N1790" i="1" s="1"/>
  <c r="F1790" i="1" s="1"/>
  <c r="K1792" i="1"/>
  <c r="M1792" i="1" s="1"/>
  <c r="N1792" i="1" s="1"/>
  <c r="F1792" i="1" s="1"/>
  <c r="K1794" i="1"/>
  <c r="M1794" i="1" s="1"/>
  <c r="N1794" i="1" s="1"/>
  <c r="F1794" i="1" s="1"/>
  <c r="K1796" i="1"/>
  <c r="M1796" i="1" s="1"/>
  <c r="N1796" i="1" s="1"/>
  <c r="F1796" i="1" s="1"/>
  <c r="K1798" i="1"/>
  <c r="M1798" i="1" s="1"/>
  <c r="N1798" i="1" s="1"/>
  <c r="F1798" i="1" s="1"/>
  <c r="K1800" i="1"/>
  <c r="M1800" i="1" s="1"/>
  <c r="N1800" i="1" s="1"/>
  <c r="F1800" i="1" s="1"/>
  <c r="K1802" i="1"/>
  <c r="K1804" i="1"/>
  <c r="M1804" i="1" s="1"/>
  <c r="N1804" i="1" s="1"/>
  <c r="F1804" i="1" s="1"/>
  <c r="K1806" i="1"/>
  <c r="M1806" i="1" s="1"/>
  <c r="N1806" i="1" s="1"/>
  <c r="F1806" i="1" s="1"/>
  <c r="K1808" i="1"/>
  <c r="M1808" i="1" s="1"/>
  <c r="N1808" i="1" s="1"/>
  <c r="F1808" i="1" s="1"/>
  <c r="K1810" i="1"/>
  <c r="M1810" i="1" s="1"/>
  <c r="N1810" i="1" s="1"/>
  <c r="F1810" i="1" s="1"/>
  <c r="K1812" i="1"/>
  <c r="M1812" i="1" s="1"/>
  <c r="N1812" i="1" s="1"/>
  <c r="F1812" i="1" s="1"/>
  <c r="K1814" i="1"/>
  <c r="M1814" i="1" s="1"/>
  <c r="N1814" i="1" s="1"/>
  <c r="F1814" i="1" s="1"/>
  <c r="K1816" i="1"/>
  <c r="M1816" i="1" s="1"/>
  <c r="N1816" i="1" s="1"/>
  <c r="F1816" i="1" s="1"/>
  <c r="K1818" i="1"/>
  <c r="M1818" i="1" s="1"/>
  <c r="N1818" i="1" s="1"/>
  <c r="F1818" i="1" s="1"/>
  <c r="K1820" i="1"/>
  <c r="M1820" i="1" s="1"/>
  <c r="N1820" i="1" s="1"/>
  <c r="F1820" i="1" s="1"/>
  <c r="K1822" i="1"/>
  <c r="M1822" i="1" s="1"/>
  <c r="N1822" i="1" s="1"/>
  <c r="F1822" i="1" s="1"/>
  <c r="K1824" i="1"/>
  <c r="M1824" i="1" s="1"/>
  <c r="N1824" i="1" s="1"/>
  <c r="F1824" i="1" s="1"/>
  <c r="K1826" i="1"/>
  <c r="M1826" i="1" s="1"/>
  <c r="N1826" i="1" s="1"/>
  <c r="F1826" i="1" s="1"/>
  <c r="K1828" i="1"/>
  <c r="M1828" i="1" s="1"/>
  <c r="N1828" i="1" s="1"/>
  <c r="F1828" i="1" s="1"/>
  <c r="K1830" i="1"/>
  <c r="M1830" i="1" s="1"/>
  <c r="N1830" i="1" s="1"/>
  <c r="F1830" i="1" s="1"/>
  <c r="K1832" i="1"/>
  <c r="M1832" i="1" s="1"/>
  <c r="N1832" i="1" s="1"/>
  <c r="F1832" i="1" s="1"/>
  <c r="K1834" i="1"/>
  <c r="M1834" i="1" s="1"/>
  <c r="N1834" i="1" s="1"/>
  <c r="F1834" i="1" s="1"/>
  <c r="K1836" i="1"/>
  <c r="M1836" i="1" s="1"/>
  <c r="N1836" i="1" s="1"/>
  <c r="F1836" i="1" s="1"/>
  <c r="K1838" i="1"/>
  <c r="M1838" i="1" s="1"/>
  <c r="N1838" i="1" s="1"/>
  <c r="F1838" i="1" s="1"/>
  <c r="K1840" i="1"/>
  <c r="M1840" i="1" s="1"/>
  <c r="N1840" i="1" s="1"/>
  <c r="F1840" i="1" s="1"/>
  <c r="K1842" i="1"/>
  <c r="M1842" i="1" s="1"/>
  <c r="N1842" i="1" s="1"/>
  <c r="F1842" i="1" s="1"/>
  <c r="K1844" i="1"/>
  <c r="M1844" i="1" s="1"/>
  <c r="N1844" i="1" s="1"/>
  <c r="F1844" i="1" s="1"/>
  <c r="K1846" i="1"/>
  <c r="M1846" i="1" s="1"/>
  <c r="N1846" i="1" s="1"/>
  <c r="F1846" i="1" s="1"/>
  <c r="K1848" i="1"/>
  <c r="M1848" i="1" s="1"/>
  <c r="N1848" i="1" s="1"/>
  <c r="F1848" i="1" s="1"/>
  <c r="K1850" i="1"/>
  <c r="M1850" i="1" s="1"/>
  <c r="N1850" i="1" s="1"/>
  <c r="F1850" i="1" s="1"/>
  <c r="K1852" i="1"/>
  <c r="M1852" i="1" s="1"/>
  <c r="N1852" i="1" s="1"/>
  <c r="F1852" i="1" s="1"/>
  <c r="K1854" i="1"/>
  <c r="M1854" i="1" s="1"/>
  <c r="N1854" i="1" s="1"/>
  <c r="F1854" i="1" s="1"/>
  <c r="K1856" i="1"/>
  <c r="K1858" i="1"/>
  <c r="M1858" i="1" s="1"/>
  <c r="N1858" i="1" s="1"/>
  <c r="F1858" i="1" s="1"/>
  <c r="K1860" i="1"/>
  <c r="M1860" i="1" s="1"/>
  <c r="N1860" i="1" s="1"/>
  <c r="F1860" i="1" s="1"/>
  <c r="K1862" i="1"/>
  <c r="M1862" i="1" s="1"/>
  <c r="N1862" i="1" s="1"/>
  <c r="F1862" i="1" s="1"/>
  <c r="K1864" i="1"/>
  <c r="M1864" i="1" s="1"/>
  <c r="N1864" i="1" s="1"/>
  <c r="F1864" i="1" s="1"/>
  <c r="K1866" i="1"/>
  <c r="M1866" i="1" s="1"/>
  <c r="N1866" i="1" s="1"/>
  <c r="F1866" i="1" s="1"/>
  <c r="K1868" i="1"/>
  <c r="M1868" i="1" s="1"/>
  <c r="N1868" i="1" s="1"/>
  <c r="F1868" i="1" s="1"/>
  <c r="K1872" i="1"/>
  <c r="M1872" i="1" s="1"/>
  <c r="N1872" i="1" s="1"/>
  <c r="F1872" i="1" s="1"/>
  <c r="K1874" i="1"/>
  <c r="M1874" i="1" s="1"/>
  <c r="N1874" i="1" s="1"/>
  <c r="F1874" i="1" s="1"/>
  <c r="K1876" i="1"/>
  <c r="M1876" i="1" s="1"/>
  <c r="N1876" i="1" s="1"/>
  <c r="F1876" i="1" s="1"/>
  <c r="K1878" i="1"/>
  <c r="M1878" i="1" s="1"/>
  <c r="N1878" i="1" s="1"/>
  <c r="F1878" i="1" s="1"/>
  <c r="K1880" i="1"/>
  <c r="M1880" i="1" s="1"/>
  <c r="N1880" i="1" s="1"/>
  <c r="F1880" i="1" s="1"/>
  <c r="K1882" i="1"/>
  <c r="M1882" i="1" s="1"/>
  <c r="N1882" i="1" s="1"/>
  <c r="F1882" i="1" s="1"/>
  <c r="K1884" i="1"/>
  <c r="M1884" i="1" s="1"/>
  <c r="N1884" i="1" s="1"/>
  <c r="F1884" i="1" s="1"/>
  <c r="K1886" i="1"/>
  <c r="M1886" i="1" s="1"/>
  <c r="N1886" i="1" s="1"/>
  <c r="F1886" i="1" s="1"/>
  <c r="K1888" i="1"/>
  <c r="M1888" i="1" s="1"/>
  <c r="N1888" i="1" s="1"/>
  <c r="F1888" i="1" s="1"/>
  <c r="K1890" i="1"/>
  <c r="M1890" i="1" s="1"/>
  <c r="N1890" i="1" s="1"/>
  <c r="F1890" i="1" s="1"/>
  <c r="K1892" i="1"/>
  <c r="M1892" i="1" s="1"/>
  <c r="N1892" i="1" s="1"/>
  <c r="F1892" i="1" s="1"/>
  <c r="K1894" i="1"/>
  <c r="M1894" i="1" s="1"/>
  <c r="N1894" i="1" s="1"/>
  <c r="F1894" i="1" s="1"/>
  <c r="K1896" i="1"/>
  <c r="M1896" i="1" s="1"/>
  <c r="N1896" i="1" s="1"/>
  <c r="F1896" i="1" s="1"/>
  <c r="K1898" i="1"/>
  <c r="M1898" i="1" s="1"/>
  <c r="N1898" i="1" s="1"/>
  <c r="F1898" i="1" s="1"/>
  <c r="K1900" i="1"/>
  <c r="M1900" i="1" s="1"/>
  <c r="N1900" i="1" s="1"/>
  <c r="F1900" i="1" s="1"/>
  <c r="K1902" i="1"/>
  <c r="M1902" i="1" s="1"/>
  <c r="N1902" i="1" s="1"/>
  <c r="F1902" i="1" s="1"/>
  <c r="K1904" i="1"/>
  <c r="M1904" i="1" s="1"/>
  <c r="N1904" i="1" s="1"/>
  <c r="F1904" i="1" s="1"/>
  <c r="K1906" i="1"/>
  <c r="M1906" i="1" s="1"/>
  <c r="N1906" i="1" s="1"/>
  <c r="F1906" i="1" s="1"/>
  <c r="K1908" i="1"/>
  <c r="M1908" i="1" s="1"/>
  <c r="N1908" i="1" s="1"/>
  <c r="F1908" i="1" s="1"/>
  <c r="K1910" i="1"/>
  <c r="M1910" i="1" s="1"/>
  <c r="N1910" i="1" s="1"/>
  <c r="F1910" i="1" s="1"/>
  <c r="K1912" i="1"/>
  <c r="M1912" i="1" s="1"/>
  <c r="N1912" i="1" s="1"/>
  <c r="F1912" i="1" s="1"/>
  <c r="K1914" i="1"/>
  <c r="M1914" i="1" s="1"/>
  <c r="N1914" i="1" s="1"/>
  <c r="F1914" i="1" s="1"/>
  <c r="K1916" i="1"/>
  <c r="M1916" i="1" s="1"/>
  <c r="N1916" i="1" s="1"/>
  <c r="F1916" i="1" s="1"/>
  <c r="K1918" i="1"/>
  <c r="M1918" i="1" s="1"/>
  <c r="N1918" i="1" s="1"/>
  <c r="F1918" i="1" s="1"/>
  <c r="K1920" i="1"/>
  <c r="M1920" i="1" s="1"/>
  <c r="N1920" i="1" s="1"/>
  <c r="F1920" i="1" s="1"/>
  <c r="K1922" i="1"/>
  <c r="M1922" i="1" s="1"/>
  <c r="N1922" i="1" s="1"/>
  <c r="F1922" i="1" s="1"/>
  <c r="K1924" i="1"/>
  <c r="M1924" i="1" s="1"/>
  <c r="N1924" i="1" s="1"/>
  <c r="F1924" i="1" s="1"/>
  <c r="K1926" i="1"/>
  <c r="M1926" i="1" s="1"/>
  <c r="N1926" i="1" s="1"/>
  <c r="F1926" i="1" s="1"/>
  <c r="K1928" i="1"/>
  <c r="M1928" i="1" s="1"/>
  <c r="N1928" i="1" s="1"/>
  <c r="F1928" i="1" s="1"/>
  <c r="K1930" i="1"/>
  <c r="M1930" i="1" s="1"/>
  <c r="N1930" i="1" s="1"/>
  <c r="F1930" i="1" s="1"/>
  <c r="K1932" i="1"/>
  <c r="M1932" i="1" s="1"/>
  <c r="N1932" i="1" s="1"/>
  <c r="F1932" i="1" s="1"/>
  <c r="K1934" i="1"/>
  <c r="M1934" i="1" s="1"/>
  <c r="N1934" i="1" s="1"/>
  <c r="F1934" i="1" s="1"/>
  <c r="K1936" i="1"/>
  <c r="M1936" i="1" s="1"/>
  <c r="N1936" i="1" s="1"/>
  <c r="F1936" i="1" s="1"/>
  <c r="K1938" i="1"/>
  <c r="M1938" i="1" s="1"/>
  <c r="N1938" i="1" s="1"/>
  <c r="F1938" i="1" s="1"/>
  <c r="K1940" i="1"/>
  <c r="M1940" i="1" s="1"/>
  <c r="N1940" i="1" s="1"/>
  <c r="F1940" i="1" s="1"/>
  <c r="K1942" i="1"/>
  <c r="M1942" i="1" s="1"/>
  <c r="N1942" i="1" s="1"/>
  <c r="F1942" i="1" s="1"/>
  <c r="K1944" i="1"/>
  <c r="M1944" i="1" s="1"/>
  <c r="N1944" i="1" s="1"/>
  <c r="F1944" i="1" s="1"/>
  <c r="K1946" i="1"/>
  <c r="M1946" i="1" s="1"/>
  <c r="N1946" i="1" s="1"/>
  <c r="F1946" i="1" s="1"/>
  <c r="K1948" i="1"/>
  <c r="M1948" i="1" s="1"/>
  <c r="N1948" i="1" s="1"/>
  <c r="F1948" i="1" s="1"/>
  <c r="K1950" i="1"/>
  <c r="M1950" i="1" s="1"/>
  <c r="N1950" i="1" s="1"/>
  <c r="F1950" i="1" s="1"/>
  <c r="K1952" i="1"/>
  <c r="M1952" i="1" s="1"/>
  <c r="N1952" i="1" s="1"/>
  <c r="F1952" i="1" s="1"/>
  <c r="K1954" i="1"/>
  <c r="M1954" i="1" s="1"/>
  <c r="N1954" i="1" s="1"/>
  <c r="F1954" i="1" s="1"/>
  <c r="K1956" i="1"/>
  <c r="K1958" i="1"/>
  <c r="M1958" i="1" s="1"/>
  <c r="N1958" i="1" s="1"/>
  <c r="F1958" i="1" s="1"/>
  <c r="K1960" i="1"/>
  <c r="M1960" i="1" s="1"/>
  <c r="N1960" i="1" s="1"/>
  <c r="F1960" i="1" s="1"/>
  <c r="K1962" i="1"/>
  <c r="M1962" i="1" s="1"/>
  <c r="N1962" i="1" s="1"/>
  <c r="F1962" i="1" s="1"/>
  <c r="K1964" i="1"/>
  <c r="M1964" i="1" s="1"/>
  <c r="N1964" i="1" s="1"/>
  <c r="F1964" i="1" s="1"/>
  <c r="K1966" i="1"/>
  <c r="M1966" i="1" s="1"/>
  <c r="N1966" i="1" s="1"/>
  <c r="F1966" i="1" s="1"/>
  <c r="K1968" i="1"/>
  <c r="M1968" i="1" s="1"/>
  <c r="N1968" i="1" s="1"/>
  <c r="F1968" i="1" s="1"/>
  <c r="K1970" i="1"/>
  <c r="M1970" i="1" s="1"/>
  <c r="N1970" i="1" s="1"/>
  <c r="F1970" i="1" s="1"/>
  <c r="K1972" i="1"/>
  <c r="M1972" i="1" s="1"/>
  <c r="N1972" i="1" s="1"/>
  <c r="F1972" i="1" s="1"/>
  <c r="K1974" i="1"/>
  <c r="M1974" i="1" s="1"/>
  <c r="N1974" i="1" s="1"/>
  <c r="F1974" i="1" s="1"/>
  <c r="K1976" i="1"/>
  <c r="M1976" i="1" s="1"/>
  <c r="N1976" i="1" s="1"/>
  <c r="F1976" i="1" s="1"/>
  <c r="K1978" i="1"/>
  <c r="M1978" i="1" s="1"/>
  <c r="N1978" i="1" s="1"/>
  <c r="F1978" i="1" s="1"/>
  <c r="K1980" i="1"/>
  <c r="M1980" i="1" s="1"/>
  <c r="N1980" i="1" s="1"/>
  <c r="F1980" i="1" s="1"/>
  <c r="K1982" i="1"/>
  <c r="M1982" i="1" s="1"/>
  <c r="N1982" i="1" s="1"/>
  <c r="F1982" i="1" s="1"/>
  <c r="K1984" i="1"/>
  <c r="M1984" i="1" s="1"/>
  <c r="N1984" i="1" s="1"/>
  <c r="F1984" i="1" s="1"/>
  <c r="K1986" i="1"/>
  <c r="M1986" i="1" s="1"/>
  <c r="N1986" i="1" s="1"/>
  <c r="F1986" i="1" s="1"/>
  <c r="K1988" i="1"/>
  <c r="M1988" i="1" s="1"/>
  <c r="N1988" i="1" s="1"/>
  <c r="F1988" i="1" s="1"/>
  <c r="K1990" i="1"/>
  <c r="M1990" i="1" s="1"/>
  <c r="N1990" i="1" s="1"/>
  <c r="F1990" i="1" s="1"/>
  <c r="K1992" i="1"/>
  <c r="M1992" i="1" s="1"/>
  <c r="N1992" i="1" s="1"/>
  <c r="F1992" i="1" s="1"/>
  <c r="K1994" i="1"/>
  <c r="M1994" i="1" s="1"/>
  <c r="N1994" i="1" s="1"/>
  <c r="F1994" i="1" s="1"/>
  <c r="K1996" i="1"/>
  <c r="K1998" i="1"/>
  <c r="M1998" i="1" s="1"/>
  <c r="N1998" i="1" s="1"/>
  <c r="F1998" i="1" s="1"/>
  <c r="K2000" i="1"/>
  <c r="M2000" i="1" s="1"/>
  <c r="N2000" i="1" s="1"/>
  <c r="F2000" i="1" s="1"/>
  <c r="K2002" i="1"/>
  <c r="M2002" i="1" s="1"/>
  <c r="N2002" i="1" s="1"/>
  <c r="F2002" i="1" s="1"/>
  <c r="K2004" i="1"/>
  <c r="M2004" i="1" s="1"/>
  <c r="N2004" i="1" s="1"/>
  <c r="F2004" i="1" s="1"/>
  <c r="K2006" i="1"/>
  <c r="M2006" i="1" s="1"/>
  <c r="N2006" i="1" s="1"/>
  <c r="F2006" i="1" s="1"/>
  <c r="K2008" i="1"/>
  <c r="M2008" i="1" s="1"/>
  <c r="N2008" i="1" s="1"/>
  <c r="F2008" i="1" s="1"/>
  <c r="K2010" i="1"/>
  <c r="M2010" i="1" s="1"/>
  <c r="N2010" i="1" s="1"/>
  <c r="F2010" i="1" s="1"/>
  <c r="K2012" i="1"/>
  <c r="M2012" i="1" s="1"/>
  <c r="N2012" i="1" s="1"/>
  <c r="F2012" i="1" s="1"/>
  <c r="K2014" i="1"/>
  <c r="M2014" i="1" s="1"/>
  <c r="N2014" i="1" s="1"/>
  <c r="F2014" i="1" s="1"/>
  <c r="K2016" i="1"/>
  <c r="M2016" i="1" s="1"/>
  <c r="N2016" i="1" s="1"/>
  <c r="F2016" i="1" s="1"/>
  <c r="K2018" i="1"/>
  <c r="M2018" i="1" s="1"/>
  <c r="N2018" i="1" s="1"/>
  <c r="F2018" i="1" s="1"/>
  <c r="K2020" i="1"/>
  <c r="M2020" i="1" s="1"/>
  <c r="N2020" i="1" s="1"/>
  <c r="F2020" i="1" s="1"/>
  <c r="K2022" i="1"/>
  <c r="M2022" i="1" s="1"/>
  <c r="N2022" i="1" s="1"/>
  <c r="F2022" i="1" s="1"/>
  <c r="K2024" i="1"/>
  <c r="M2024" i="1" s="1"/>
  <c r="N2024" i="1" s="1"/>
  <c r="F2024" i="1" s="1"/>
  <c r="K2026" i="1"/>
  <c r="M2026" i="1" s="1"/>
  <c r="N2026" i="1" s="1"/>
  <c r="F2026" i="1" s="1"/>
  <c r="K2028" i="1"/>
  <c r="M2028" i="1" s="1"/>
  <c r="N2028" i="1" s="1"/>
  <c r="F2028" i="1" s="1"/>
  <c r="K2030" i="1"/>
  <c r="M2030" i="1" s="1"/>
  <c r="N2030" i="1" s="1"/>
  <c r="F2030" i="1" s="1"/>
  <c r="K2032" i="1"/>
  <c r="M2032" i="1" s="1"/>
  <c r="N2032" i="1" s="1"/>
  <c r="F2032" i="1" s="1"/>
  <c r="K2034" i="1"/>
  <c r="M2034" i="1" s="1"/>
  <c r="N2034" i="1" s="1"/>
  <c r="F2034" i="1" s="1"/>
  <c r="K2036" i="1"/>
  <c r="M2036" i="1" s="1"/>
  <c r="N2036" i="1" s="1"/>
  <c r="F2036" i="1" s="1"/>
  <c r="K2038" i="1"/>
  <c r="M2038" i="1" s="1"/>
  <c r="N2038" i="1" s="1"/>
  <c r="F2038" i="1" s="1"/>
  <c r="K2040" i="1"/>
  <c r="M2040" i="1" s="1"/>
  <c r="N2040" i="1" s="1"/>
  <c r="F2040" i="1" s="1"/>
  <c r="K2042" i="1"/>
  <c r="M2042" i="1" s="1"/>
  <c r="N2042" i="1" s="1"/>
  <c r="F2042" i="1" s="1"/>
  <c r="K2044" i="1"/>
  <c r="M2044" i="1" s="1"/>
  <c r="N2044" i="1" s="1"/>
  <c r="F2044" i="1" s="1"/>
  <c r="K2046" i="1"/>
  <c r="M2046" i="1" s="1"/>
  <c r="N2046" i="1" s="1"/>
  <c r="F2046" i="1" s="1"/>
  <c r="K2048" i="1"/>
  <c r="M2048" i="1" s="1"/>
  <c r="N2048" i="1" s="1"/>
  <c r="F2048" i="1" s="1"/>
  <c r="K2050" i="1"/>
  <c r="M2050" i="1" s="1"/>
  <c r="N2050" i="1" s="1"/>
  <c r="F2050" i="1" s="1"/>
  <c r="K2052" i="1"/>
  <c r="M2052" i="1" s="1"/>
  <c r="N2052" i="1" s="1"/>
  <c r="F2052" i="1" s="1"/>
  <c r="K2054" i="1"/>
  <c r="M2054" i="1" s="1"/>
  <c r="N2054" i="1" s="1"/>
  <c r="F2054" i="1" s="1"/>
  <c r="K2056" i="1"/>
  <c r="M2056" i="1" s="1"/>
  <c r="N2056" i="1" s="1"/>
  <c r="F2056" i="1" s="1"/>
  <c r="K2058" i="1"/>
  <c r="M2058" i="1" s="1"/>
  <c r="N2058" i="1" s="1"/>
  <c r="F2058" i="1" s="1"/>
  <c r="K2060" i="1"/>
  <c r="M2060" i="1" s="1"/>
  <c r="N2060" i="1" s="1"/>
  <c r="F2060" i="1" s="1"/>
  <c r="K2062" i="1"/>
  <c r="M2062" i="1" s="1"/>
  <c r="N2062" i="1" s="1"/>
  <c r="F2062" i="1" s="1"/>
  <c r="K2064" i="1"/>
  <c r="M2064" i="1" s="1"/>
  <c r="N2064" i="1" s="1"/>
  <c r="F2064" i="1" s="1"/>
  <c r="K2066" i="1"/>
  <c r="M2066" i="1" s="1"/>
  <c r="N2066" i="1" s="1"/>
  <c r="F2066" i="1" s="1"/>
  <c r="K2068" i="1"/>
  <c r="M2068" i="1" s="1"/>
  <c r="N2068" i="1" s="1"/>
  <c r="F2068" i="1" s="1"/>
  <c r="K2070" i="1"/>
  <c r="M2070" i="1" s="1"/>
  <c r="N2070" i="1" s="1"/>
  <c r="F2070" i="1" s="1"/>
  <c r="K2072" i="1"/>
  <c r="M2072" i="1" s="1"/>
  <c r="N2072" i="1" s="1"/>
  <c r="F2072" i="1" s="1"/>
  <c r="K2074" i="1"/>
  <c r="M2074" i="1" s="1"/>
  <c r="N2074" i="1" s="1"/>
  <c r="F2074" i="1" s="1"/>
  <c r="K2076" i="1"/>
  <c r="M2076" i="1" s="1"/>
  <c r="N2076" i="1" s="1"/>
  <c r="F2076" i="1" s="1"/>
  <c r="K2078" i="1"/>
  <c r="M2078" i="1" s="1"/>
  <c r="N2078" i="1" s="1"/>
  <c r="F2078" i="1" s="1"/>
  <c r="K2080" i="1"/>
  <c r="M2080" i="1" s="1"/>
  <c r="N2080" i="1" s="1"/>
  <c r="F2080" i="1" s="1"/>
  <c r="K2082" i="1"/>
  <c r="M2082" i="1" s="1"/>
  <c r="N2082" i="1" s="1"/>
  <c r="F2082" i="1" s="1"/>
  <c r="K2084" i="1"/>
  <c r="M2084" i="1" s="1"/>
  <c r="N2084" i="1" s="1"/>
  <c r="F2084" i="1" s="1"/>
  <c r="K2086" i="1"/>
  <c r="M2086" i="1" s="1"/>
  <c r="N2086" i="1" s="1"/>
  <c r="F2086" i="1" s="1"/>
  <c r="K2088" i="1"/>
  <c r="M2088" i="1" s="1"/>
  <c r="N2088" i="1" s="1"/>
  <c r="F2088" i="1" s="1"/>
  <c r="K2090" i="1"/>
  <c r="M2090" i="1" s="1"/>
  <c r="N2090" i="1" s="1"/>
  <c r="F2090" i="1" s="1"/>
  <c r="K2092" i="1"/>
  <c r="M2092" i="1" s="1"/>
  <c r="N2092" i="1" s="1"/>
  <c r="F2092" i="1" s="1"/>
  <c r="K2094" i="1"/>
  <c r="M2094" i="1" s="1"/>
  <c r="N2094" i="1" s="1"/>
  <c r="F2094" i="1" s="1"/>
  <c r="K2096" i="1"/>
  <c r="M2096" i="1" s="1"/>
  <c r="N2096" i="1" s="1"/>
  <c r="F2096" i="1" s="1"/>
  <c r="K2098" i="1"/>
  <c r="M2098" i="1" s="1"/>
  <c r="N2098" i="1" s="1"/>
  <c r="F2098" i="1" s="1"/>
  <c r="K2100" i="1"/>
  <c r="M2100" i="1" s="1"/>
  <c r="N2100" i="1" s="1"/>
  <c r="F2100" i="1" s="1"/>
  <c r="K2102" i="1"/>
  <c r="M2102" i="1" s="1"/>
  <c r="N2102" i="1" s="1"/>
  <c r="F2102" i="1" s="1"/>
  <c r="K2104" i="1"/>
  <c r="M2104" i="1" s="1"/>
  <c r="N2104" i="1" s="1"/>
  <c r="F2104" i="1" s="1"/>
  <c r="K2106" i="1"/>
  <c r="M2106" i="1" s="1"/>
  <c r="N2106" i="1" s="1"/>
  <c r="F2106" i="1" s="1"/>
  <c r="K2108" i="1"/>
  <c r="M2108" i="1" s="1"/>
  <c r="N2108" i="1" s="1"/>
  <c r="F2108" i="1" s="1"/>
  <c r="K2110" i="1"/>
  <c r="M2110" i="1" s="1"/>
  <c r="N2110" i="1" s="1"/>
  <c r="F2110" i="1" s="1"/>
  <c r="K2112" i="1"/>
  <c r="M2112" i="1" s="1"/>
  <c r="N2112" i="1" s="1"/>
  <c r="F2112" i="1" s="1"/>
  <c r="K2114" i="1"/>
  <c r="M2114" i="1" s="1"/>
  <c r="N2114" i="1" s="1"/>
  <c r="F2114" i="1" s="1"/>
  <c r="K2116" i="1"/>
  <c r="M2116" i="1" s="1"/>
  <c r="N2116" i="1" s="1"/>
  <c r="F2116" i="1" s="1"/>
  <c r="K2118" i="1"/>
  <c r="M2118" i="1" s="1"/>
  <c r="N2118" i="1" s="1"/>
  <c r="F2118" i="1" s="1"/>
  <c r="K2120" i="1"/>
  <c r="M2120" i="1" s="1"/>
  <c r="N2120" i="1" s="1"/>
  <c r="F2120" i="1" s="1"/>
  <c r="K2122" i="1"/>
  <c r="M2122" i="1" s="1"/>
  <c r="N2122" i="1" s="1"/>
  <c r="F2122" i="1" s="1"/>
  <c r="K2124" i="1"/>
  <c r="M2124" i="1" s="1"/>
  <c r="N2124" i="1" s="1"/>
  <c r="F2124" i="1" s="1"/>
  <c r="K2126" i="1"/>
  <c r="M2126" i="1" s="1"/>
  <c r="N2126" i="1" s="1"/>
  <c r="F2126" i="1" s="1"/>
  <c r="K2128" i="1"/>
  <c r="M2128" i="1" s="1"/>
  <c r="N2128" i="1" s="1"/>
  <c r="F2128" i="1" s="1"/>
  <c r="K2130" i="1"/>
  <c r="M2130" i="1" s="1"/>
  <c r="N2130" i="1" s="1"/>
  <c r="F2130" i="1" s="1"/>
  <c r="K2132" i="1"/>
  <c r="M2132" i="1" s="1"/>
  <c r="N2132" i="1" s="1"/>
  <c r="F2132" i="1" s="1"/>
  <c r="K2134" i="1"/>
  <c r="M2134" i="1" s="1"/>
  <c r="N2134" i="1" s="1"/>
  <c r="F2134" i="1" s="1"/>
  <c r="K2136" i="1"/>
  <c r="M2136" i="1" s="1"/>
  <c r="N2136" i="1" s="1"/>
  <c r="F2136" i="1" s="1"/>
  <c r="K2138" i="1"/>
  <c r="M2138" i="1" s="1"/>
  <c r="N2138" i="1" s="1"/>
  <c r="F2138" i="1" s="1"/>
  <c r="K2140" i="1"/>
  <c r="M2140" i="1" s="1"/>
  <c r="N2140" i="1" s="1"/>
  <c r="F2140" i="1" s="1"/>
  <c r="K2142" i="1"/>
  <c r="M2142" i="1" s="1"/>
  <c r="N2142" i="1" s="1"/>
  <c r="F2142" i="1" s="1"/>
  <c r="K2144" i="1"/>
  <c r="M2144" i="1" s="1"/>
  <c r="N2144" i="1" s="1"/>
  <c r="F2144" i="1" s="1"/>
  <c r="K2146" i="1"/>
  <c r="M2146" i="1" s="1"/>
  <c r="N2146" i="1" s="1"/>
  <c r="F2146" i="1" s="1"/>
  <c r="K2148" i="1"/>
  <c r="M2148" i="1" s="1"/>
  <c r="N2148" i="1" s="1"/>
  <c r="F2148" i="1" s="1"/>
  <c r="K2150" i="1"/>
  <c r="M2150" i="1" s="1"/>
  <c r="N2150" i="1" s="1"/>
  <c r="F2150" i="1" s="1"/>
  <c r="K2152" i="1"/>
  <c r="M2152" i="1" s="1"/>
  <c r="N2152" i="1" s="1"/>
  <c r="F2152" i="1" s="1"/>
  <c r="K2154" i="1"/>
  <c r="M2154" i="1" s="1"/>
  <c r="N2154" i="1" s="1"/>
  <c r="F2154" i="1" s="1"/>
  <c r="K2156" i="1"/>
  <c r="M2156" i="1" s="1"/>
  <c r="N2156" i="1" s="1"/>
  <c r="F2156" i="1" s="1"/>
  <c r="K2158" i="1"/>
  <c r="M2158" i="1" s="1"/>
  <c r="N2158" i="1" s="1"/>
  <c r="F2158" i="1" s="1"/>
  <c r="K2160" i="1"/>
  <c r="M2160" i="1" s="1"/>
  <c r="N2160" i="1" s="1"/>
  <c r="F2160" i="1" s="1"/>
  <c r="K2162" i="1"/>
  <c r="M2162" i="1" s="1"/>
  <c r="N2162" i="1" s="1"/>
  <c r="F2162" i="1" s="1"/>
  <c r="K2164" i="1"/>
  <c r="M2164" i="1" s="1"/>
  <c r="N2164" i="1" s="1"/>
  <c r="F2164" i="1" s="1"/>
  <c r="K2166" i="1"/>
  <c r="M2166" i="1" s="1"/>
  <c r="N2166" i="1" s="1"/>
  <c r="F2166" i="1" s="1"/>
  <c r="K2168" i="1"/>
  <c r="M2168" i="1" s="1"/>
  <c r="N2168" i="1" s="1"/>
  <c r="F2168" i="1" s="1"/>
  <c r="K2170" i="1"/>
  <c r="M2170" i="1" s="1"/>
  <c r="N2170" i="1" s="1"/>
  <c r="F2170" i="1" s="1"/>
  <c r="K2172" i="1"/>
  <c r="M2172" i="1" s="1"/>
  <c r="N2172" i="1" s="1"/>
  <c r="F2172" i="1" s="1"/>
  <c r="K2174" i="1"/>
  <c r="M2174" i="1" s="1"/>
  <c r="N2174" i="1" s="1"/>
  <c r="F2174" i="1" s="1"/>
  <c r="K2176" i="1"/>
  <c r="M2176" i="1" s="1"/>
  <c r="N2176" i="1" s="1"/>
  <c r="F2176" i="1" s="1"/>
  <c r="K2178" i="1"/>
  <c r="M2178" i="1" s="1"/>
  <c r="N2178" i="1" s="1"/>
  <c r="F2178" i="1" s="1"/>
  <c r="K2180" i="1"/>
  <c r="M2180" i="1" s="1"/>
  <c r="N2180" i="1" s="1"/>
  <c r="F2180" i="1" s="1"/>
  <c r="K2182" i="1"/>
  <c r="M2182" i="1" s="1"/>
  <c r="N2182" i="1" s="1"/>
  <c r="F2182" i="1" s="1"/>
  <c r="K2184" i="1"/>
  <c r="M2184" i="1" s="1"/>
  <c r="N2184" i="1" s="1"/>
  <c r="F2184" i="1" s="1"/>
  <c r="K2186" i="1"/>
  <c r="M2186" i="1" s="1"/>
  <c r="N2186" i="1" s="1"/>
  <c r="F2186" i="1" s="1"/>
  <c r="K2188" i="1"/>
  <c r="M2188" i="1" s="1"/>
  <c r="N2188" i="1" s="1"/>
  <c r="F2188" i="1" s="1"/>
  <c r="K2190" i="1"/>
  <c r="M2190" i="1" s="1"/>
  <c r="N2190" i="1" s="1"/>
  <c r="F2190" i="1" s="1"/>
  <c r="K2192" i="1"/>
  <c r="M2192" i="1" s="1"/>
  <c r="N2192" i="1" s="1"/>
  <c r="F2192" i="1" s="1"/>
  <c r="K2194" i="1"/>
  <c r="M2194" i="1" s="1"/>
  <c r="N2194" i="1" s="1"/>
  <c r="F2194" i="1" s="1"/>
  <c r="K2196" i="1"/>
  <c r="M2196" i="1" s="1"/>
  <c r="N2196" i="1" s="1"/>
  <c r="F2196" i="1" s="1"/>
  <c r="K2198" i="1"/>
  <c r="M2198" i="1" s="1"/>
  <c r="N2198" i="1" s="1"/>
  <c r="F2198" i="1" s="1"/>
  <c r="K2200" i="1"/>
  <c r="M2200" i="1" s="1"/>
  <c r="N2200" i="1" s="1"/>
  <c r="F2200" i="1" s="1"/>
  <c r="K2202" i="1"/>
  <c r="M2202" i="1" s="1"/>
  <c r="N2202" i="1" s="1"/>
  <c r="F2202" i="1" s="1"/>
  <c r="K2204" i="1"/>
  <c r="M2204" i="1" s="1"/>
  <c r="N2204" i="1" s="1"/>
  <c r="F2204" i="1" s="1"/>
  <c r="K2206" i="1"/>
  <c r="M2206" i="1" s="1"/>
  <c r="N2206" i="1" s="1"/>
  <c r="F2206" i="1" s="1"/>
  <c r="K2208" i="1"/>
  <c r="M2208" i="1" s="1"/>
  <c r="N2208" i="1" s="1"/>
  <c r="F2208" i="1" s="1"/>
  <c r="K2210" i="1"/>
  <c r="M2210" i="1" s="1"/>
  <c r="N2210" i="1" s="1"/>
  <c r="F2210" i="1" s="1"/>
  <c r="K2212" i="1"/>
  <c r="M2212" i="1" s="1"/>
  <c r="N2212" i="1" s="1"/>
  <c r="F2212" i="1" s="1"/>
  <c r="K2214" i="1"/>
  <c r="M2214" i="1" s="1"/>
  <c r="N2214" i="1" s="1"/>
  <c r="F2214" i="1" s="1"/>
  <c r="K2216" i="1"/>
  <c r="M2216" i="1" s="1"/>
  <c r="N2216" i="1" s="1"/>
  <c r="F2216" i="1" s="1"/>
  <c r="K2218" i="1"/>
  <c r="M2218" i="1" s="1"/>
  <c r="N2218" i="1" s="1"/>
  <c r="F2218" i="1" s="1"/>
  <c r="K2220" i="1"/>
  <c r="M2220" i="1" s="1"/>
  <c r="N2220" i="1" s="1"/>
  <c r="F2220" i="1" s="1"/>
  <c r="K2222" i="1"/>
  <c r="M2222" i="1" s="1"/>
  <c r="N2222" i="1" s="1"/>
  <c r="F2222" i="1" s="1"/>
  <c r="K2224" i="1"/>
  <c r="M2224" i="1" s="1"/>
  <c r="N2224" i="1" s="1"/>
  <c r="F2224" i="1" s="1"/>
  <c r="K2226" i="1"/>
  <c r="M2226" i="1" s="1"/>
  <c r="N2226" i="1" s="1"/>
  <c r="F2226" i="1" s="1"/>
  <c r="K2228" i="1"/>
  <c r="M2228" i="1" s="1"/>
  <c r="N2228" i="1" s="1"/>
  <c r="F2228" i="1" s="1"/>
  <c r="K2230" i="1"/>
  <c r="M2230" i="1" s="1"/>
  <c r="N2230" i="1" s="1"/>
  <c r="F2230" i="1" s="1"/>
  <c r="K2232" i="1"/>
  <c r="M2232" i="1" s="1"/>
  <c r="N2232" i="1" s="1"/>
  <c r="F2232" i="1" s="1"/>
  <c r="K2234" i="1"/>
  <c r="M2234" i="1" s="1"/>
  <c r="N2234" i="1" s="1"/>
  <c r="F2234" i="1" s="1"/>
  <c r="K2236" i="1"/>
  <c r="M2236" i="1" s="1"/>
  <c r="N2236" i="1" s="1"/>
  <c r="F2236" i="1" s="1"/>
  <c r="K2238" i="1"/>
  <c r="M2238" i="1" s="1"/>
  <c r="N2238" i="1" s="1"/>
  <c r="F2238" i="1" s="1"/>
  <c r="K2240" i="1"/>
  <c r="M2240" i="1" s="1"/>
  <c r="N2240" i="1" s="1"/>
  <c r="F2240" i="1" s="1"/>
  <c r="K2242" i="1"/>
  <c r="M2242" i="1" s="1"/>
  <c r="N2242" i="1" s="1"/>
  <c r="F2242" i="1" s="1"/>
  <c r="K2244" i="1"/>
  <c r="M2244" i="1" s="1"/>
  <c r="N2244" i="1" s="1"/>
  <c r="F2244" i="1" s="1"/>
  <c r="K2246" i="1"/>
  <c r="M2246" i="1" s="1"/>
  <c r="N2246" i="1" s="1"/>
  <c r="F2246" i="1" s="1"/>
  <c r="K2248" i="1"/>
  <c r="M2248" i="1" s="1"/>
  <c r="N2248" i="1" s="1"/>
  <c r="F2248" i="1" s="1"/>
  <c r="K2250" i="1"/>
  <c r="M2250" i="1" s="1"/>
  <c r="N2250" i="1" s="1"/>
  <c r="F2250" i="1" s="1"/>
  <c r="K2252" i="1"/>
  <c r="K2254" i="1"/>
  <c r="M2254" i="1" s="1"/>
  <c r="N2254" i="1" s="1"/>
  <c r="F2254" i="1" s="1"/>
  <c r="K2256" i="1"/>
  <c r="M2256" i="1" s="1"/>
  <c r="N2256" i="1" s="1"/>
  <c r="F2256" i="1" s="1"/>
  <c r="K2258" i="1"/>
  <c r="M2258" i="1" s="1"/>
  <c r="N2258" i="1" s="1"/>
  <c r="F2258" i="1" s="1"/>
  <c r="K2260" i="1"/>
  <c r="M2260" i="1" s="1"/>
  <c r="N2260" i="1" s="1"/>
  <c r="F2260" i="1" s="1"/>
  <c r="K2262" i="1"/>
  <c r="M2262" i="1" s="1"/>
  <c r="N2262" i="1" s="1"/>
  <c r="F2262" i="1" s="1"/>
  <c r="K2264" i="1"/>
  <c r="M2264" i="1" s="1"/>
  <c r="N2264" i="1" s="1"/>
  <c r="F2264" i="1" s="1"/>
  <c r="K2266" i="1"/>
  <c r="M2266" i="1" s="1"/>
  <c r="N2266" i="1" s="1"/>
  <c r="F2266" i="1" s="1"/>
  <c r="K2267" i="1"/>
  <c r="M2267" i="1" s="1"/>
  <c r="N2267" i="1" s="1"/>
  <c r="F2267" i="1" s="1"/>
  <c r="K2268" i="1"/>
  <c r="M2268" i="1" s="1"/>
  <c r="N2268" i="1" s="1"/>
  <c r="F2268" i="1" s="1"/>
  <c r="K2270" i="1"/>
  <c r="M2270" i="1" s="1"/>
  <c r="N2270" i="1" s="1"/>
  <c r="F2270" i="1" s="1"/>
  <c r="K2272" i="1"/>
  <c r="M2272" i="1" s="1"/>
  <c r="N2272" i="1" s="1"/>
  <c r="F2272" i="1" s="1"/>
  <c r="K2274" i="1"/>
  <c r="M2274" i="1" s="1"/>
  <c r="N2274" i="1" s="1"/>
  <c r="F2274" i="1" s="1"/>
  <c r="K2276" i="1"/>
  <c r="M2276" i="1" s="1"/>
  <c r="N2276" i="1" s="1"/>
  <c r="F2276" i="1" s="1"/>
  <c r="K2278" i="1"/>
  <c r="M2278" i="1" s="1"/>
  <c r="N2278" i="1" s="1"/>
  <c r="F2278" i="1" s="1"/>
  <c r="K2280" i="1"/>
  <c r="M2280" i="1" s="1"/>
  <c r="N2280" i="1" s="1"/>
  <c r="F2280" i="1" s="1"/>
  <c r="K2282" i="1"/>
  <c r="M2282" i="1" s="1"/>
  <c r="N2282" i="1" s="1"/>
  <c r="F2282" i="1" s="1"/>
  <c r="K2284" i="1"/>
  <c r="M2284" i="1" s="1"/>
  <c r="N2284" i="1" s="1"/>
  <c r="F2284" i="1" s="1"/>
  <c r="K2286" i="1"/>
  <c r="M2286" i="1" s="1"/>
  <c r="N2286" i="1" s="1"/>
  <c r="F2286" i="1" s="1"/>
  <c r="K2288" i="1"/>
  <c r="K2290" i="1"/>
  <c r="K2292" i="1"/>
  <c r="K2294" i="1"/>
  <c r="K2296" i="1"/>
  <c r="L70" i="1"/>
  <c r="L71" i="1"/>
  <c r="L72" i="1"/>
  <c r="L74" i="1"/>
  <c r="L75" i="1"/>
  <c r="L76" i="1"/>
  <c r="L78" i="1"/>
  <c r="L79" i="1"/>
  <c r="L80" i="1"/>
  <c r="L82" i="1"/>
  <c r="L83" i="1"/>
  <c r="L84" i="1"/>
  <c r="L86" i="1"/>
  <c r="L87" i="1"/>
  <c r="L88" i="1"/>
  <c r="L90" i="1"/>
  <c r="L91" i="1"/>
  <c r="L92" i="1"/>
  <c r="L94" i="1"/>
  <c r="L95" i="1"/>
  <c r="L96" i="1"/>
  <c r="L98" i="1"/>
  <c r="L99" i="1"/>
  <c r="L100" i="1"/>
  <c r="L102" i="1"/>
  <c r="L103" i="1"/>
  <c r="L104" i="1"/>
  <c r="L106" i="1"/>
  <c r="L107" i="1"/>
  <c r="L108" i="1"/>
  <c r="L110" i="1"/>
  <c r="L111" i="1"/>
  <c r="L112" i="1"/>
  <c r="L114" i="1"/>
  <c r="L115" i="1"/>
  <c r="L116" i="1"/>
  <c r="L118" i="1"/>
  <c r="L119" i="1"/>
  <c r="L120" i="1"/>
  <c r="L122" i="1"/>
  <c r="L123" i="1"/>
  <c r="L124" i="1"/>
  <c r="L126" i="1"/>
  <c r="L127" i="1"/>
  <c r="L128" i="1"/>
  <c r="L130" i="1"/>
  <c r="L131" i="1"/>
  <c r="L132" i="1"/>
  <c r="L134" i="1"/>
  <c r="L135" i="1"/>
  <c r="L136" i="1"/>
  <c r="L138" i="1"/>
  <c r="L139" i="1"/>
  <c r="L140" i="1"/>
  <c r="L142" i="1"/>
  <c r="L143" i="1"/>
  <c r="L144" i="1"/>
  <c r="L146" i="1"/>
  <c r="L147" i="1"/>
  <c r="L148" i="1"/>
  <c r="L150" i="1"/>
  <c r="L151" i="1"/>
  <c r="L152" i="1"/>
  <c r="L154" i="1"/>
  <c r="L155" i="1"/>
  <c r="L156" i="1"/>
  <c r="L158" i="1"/>
  <c r="L159" i="1"/>
  <c r="L160" i="1"/>
  <c r="L162" i="1"/>
  <c r="L163" i="1"/>
  <c r="L164" i="1"/>
  <c r="L166" i="1"/>
  <c r="L167" i="1"/>
  <c r="L168" i="1"/>
  <c r="L170" i="1"/>
  <c r="L171" i="1"/>
  <c r="L172" i="1"/>
  <c r="L174" i="1"/>
  <c r="L175" i="1"/>
  <c r="L176" i="1"/>
  <c r="L178" i="1"/>
  <c r="L179" i="1"/>
  <c r="L180" i="1"/>
  <c r="L182" i="1"/>
  <c r="L183" i="1"/>
  <c r="L184" i="1"/>
  <c r="L186" i="1"/>
  <c r="L187" i="1"/>
  <c r="L188" i="1"/>
  <c r="L190" i="1"/>
  <c r="L191" i="1"/>
  <c r="L192" i="1"/>
  <c r="L194" i="1"/>
  <c r="L195" i="1"/>
  <c r="L196" i="1"/>
  <c r="L198" i="1"/>
  <c r="L199" i="1"/>
  <c r="L200" i="1"/>
  <c r="L202" i="1"/>
  <c r="L203" i="1"/>
  <c r="L204" i="1"/>
  <c r="L206" i="1"/>
  <c r="L207" i="1"/>
  <c r="L208" i="1"/>
  <c r="L210" i="1"/>
  <c r="L211" i="1"/>
  <c r="L212" i="1"/>
  <c r="L214" i="1"/>
  <c r="L215" i="1"/>
  <c r="L216" i="1"/>
  <c r="L218" i="1"/>
  <c r="L219" i="1"/>
  <c r="L220" i="1"/>
  <c r="L222" i="1"/>
  <c r="L223" i="1"/>
  <c r="L224" i="1"/>
  <c r="L226" i="1"/>
  <c r="L227" i="1"/>
  <c r="L228" i="1"/>
  <c r="L230" i="1"/>
  <c r="L231" i="1"/>
  <c r="L232" i="1"/>
  <c r="L234" i="1"/>
  <c r="L235" i="1"/>
  <c r="L236" i="1"/>
  <c r="L238" i="1"/>
  <c r="L239" i="1"/>
  <c r="L240" i="1"/>
  <c r="L242" i="1"/>
  <c r="L243" i="1"/>
  <c r="L244" i="1"/>
  <c r="L246" i="1"/>
  <c r="L247" i="1"/>
  <c r="L248" i="1"/>
  <c r="L250" i="1"/>
  <c r="L251" i="1"/>
  <c r="L252" i="1"/>
  <c r="L254" i="1"/>
  <c r="L255" i="1"/>
  <c r="L256" i="1"/>
  <c r="L258" i="1"/>
  <c r="L259" i="1"/>
  <c r="L260" i="1"/>
  <c r="L262" i="1"/>
  <c r="L263" i="1"/>
  <c r="L264" i="1"/>
  <c r="L266" i="1"/>
  <c r="L267" i="1"/>
  <c r="L268" i="1"/>
  <c r="L270" i="1"/>
  <c r="L271" i="1"/>
  <c r="L272" i="1"/>
  <c r="L274" i="1"/>
  <c r="L275" i="1"/>
  <c r="L276" i="1"/>
  <c r="L278" i="1"/>
  <c r="L279" i="1"/>
  <c r="L280" i="1"/>
  <c r="L282" i="1"/>
  <c r="L283" i="1"/>
  <c r="L284" i="1"/>
  <c r="L286" i="1"/>
  <c r="L287" i="1"/>
  <c r="L288" i="1"/>
  <c r="L290" i="1"/>
  <c r="L291" i="1"/>
  <c r="L292" i="1"/>
  <c r="L294" i="1"/>
  <c r="L295" i="1"/>
  <c r="L296" i="1"/>
  <c r="L298" i="1"/>
  <c r="L299" i="1"/>
  <c r="L300" i="1"/>
  <c r="L302" i="1"/>
  <c r="L303" i="1"/>
  <c r="L304" i="1"/>
  <c r="L306" i="1"/>
  <c r="L307" i="1"/>
  <c r="L308" i="1"/>
  <c r="L310" i="1"/>
  <c r="L311" i="1"/>
  <c r="L312" i="1"/>
  <c r="L314" i="1"/>
  <c r="L315" i="1"/>
  <c r="L316" i="1"/>
  <c r="L318" i="1"/>
  <c r="L319" i="1"/>
  <c r="L320" i="1"/>
  <c r="L322" i="1"/>
  <c r="L323" i="1"/>
  <c r="L324" i="1"/>
  <c r="L326" i="1"/>
  <c r="L327" i="1"/>
  <c r="L328" i="1"/>
  <c r="L330" i="1"/>
  <c r="L331" i="1"/>
  <c r="L332" i="1"/>
  <c r="L334" i="1"/>
  <c r="L335" i="1"/>
  <c r="L336" i="1"/>
  <c r="L338" i="1"/>
  <c r="L339" i="1"/>
  <c r="L340" i="1"/>
  <c r="L342" i="1"/>
  <c r="L343" i="1"/>
  <c r="L344" i="1"/>
  <c r="L346" i="1"/>
  <c r="L347" i="1"/>
  <c r="L348" i="1"/>
  <c r="L350" i="1"/>
  <c r="L351" i="1"/>
  <c r="L352" i="1"/>
  <c r="L354" i="1"/>
  <c r="L355" i="1"/>
  <c r="L356" i="1"/>
  <c r="L358" i="1"/>
  <c r="L359" i="1"/>
  <c r="L360" i="1"/>
  <c r="L362" i="1"/>
  <c r="L363" i="1"/>
  <c r="L364" i="1"/>
  <c r="L366" i="1"/>
  <c r="L367" i="1"/>
  <c r="L368" i="1"/>
  <c r="L370" i="1"/>
  <c r="L371" i="1"/>
  <c r="L372" i="1"/>
  <c r="L374" i="1"/>
  <c r="L375" i="1"/>
  <c r="L376" i="1"/>
  <c r="L378" i="1"/>
  <c r="L379" i="1"/>
  <c r="L380" i="1"/>
  <c r="L382" i="1"/>
  <c r="L383" i="1"/>
  <c r="L384" i="1"/>
  <c r="L386" i="1"/>
  <c r="L387" i="1"/>
  <c r="L388" i="1"/>
  <c r="L390" i="1"/>
  <c r="L391" i="1"/>
  <c r="L392" i="1"/>
  <c r="L394" i="1"/>
  <c r="L395" i="1"/>
  <c r="L396" i="1"/>
  <c r="L398" i="1"/>
  <c r="L399" i="1"/>
  <c r="L400" i="1"/>
  <c r="L402" i="1"/>
  <c r="L403" i="1"/>
  <c r="L404" i="1"/>
  <c r="L406" i="1"/>
  <c r="L407" i="1"/>
  <c r="L408" i="1"/>
  <c r="L410" i="1"/>
  <c r="L411" i="1"/>
  <c r="L412" i="1"/>
  <c r="L414" i="1"/>
  <c r="L415" i="1"/>
  <c r="L416" i="1"/>
  <c r="L418" i="1"/>
  <c r="L419" i="1"/>
  <c r="L420" i="1"/>
  <c r="L422" i="1"/>
  <c r="L423" i="1"/>
  <c r="L424" i="1"/>
  <c r="L426" i="1"/>
  <c r="L427" i="1"/>
  <c r="L428" i="1"/>
  <c r="L430" i="1"/>
  <c r="L431" i="1"/>
  <c r="L432" i="1"/>
  <c r="L434" i="1"/>
  <c r="L435" i="1"/>
  <c r="L436" i="1"/>
  <c r="L438" i="1"/>
  <c r="L439" i="1"/>
  <c r="L440" i="1"/>
  <c r="L442" i="1"/>
  <c r="L443" i="1"/>
  <c r="L444" i="1"/>
  <c r="L446" i="1"/>
  <c r="L447" i="1"/>
  <c r="L448" i="1"/>
  <c r="L450" i="1"/>
  <c r="L451" i="1"/>
  <c r="L452" i="1"/>
  <c r="L454" i="1"/>
  <c r="L455" i="1"/>
  <c r="L456" i="1"/>
  <c r="L458" i="1"/>
  <c r="L459" i="1"/>
  <c r="L460" i="1"/>
  <c r="L462" i="1"/>
  <c r="L463" i="1"/>
  <c r="L464" i="1"/>
  <c r="L466" i="1"/>
  <c r="L467" i="1"/>
  <c r="L468" i="1"/>
  <c r="L470" i="1"/>
  <c r="L471" i="1"/>
  <c r="L472" i="1"/>
  <c r="L474" i="1"/>
  <c r="L475" i="1"/>
  <c r="L476" i="1"/>
  <c r="L478" i="1"/>
  <c r="L479" i="1"/>
  <c r="L480" i="1"/>
  <c r="L482" i="1"/>
  <c r="L483" i="1"/>
  <c r="L484" i="1"/>
  <c r="L486" i="1"/>
  <c r="L487" i="1"/>
  <c r="L488" i="1"/>
  <c r="L490" i="1"/>
  <c r="L491" i="1"/>
  <c r="L492" i="1"/>
  <c r="L494" i="1"/>
  <c r="L495" i="1"/>
  <c r="L496" i="1"/>
  <c r="L498" i="1"/>
  <c r="L499" i="1"/>
  <c r="L500" i="1"/>
  <c r="L502" i="1"/>
  <c r="L503" i="1"/>
  <c r="L504" i="1"/>
  <c r="L506" i="1"/>
  <c r="L507" i="1"/>
  <c r="L508" i="1"/>
  <c r="L510" i="1"/>
  <c r="L511" i="1"/>
  <c r="L512" i="1"/>
  <c r="L514" i="1"/>
  <c r="L515" i="1"/>
  <c r="L516" i="1"/>
  <c r="L518" i="1"/>
  <c r="L519" i="1"/>
  <c r="L520" i="1"/>
  <c r="L522" i="1"/>
  <c r="L523" i="1"/>
  <c r="L524" i="1"/>
  <c r="L526" i="1"/>
  <c r="L527" i="1"/>
  <c r="L528" i="1"/>
  <c r="L530" i="1"/>
  <c r="L531" i="1"/>
  <c r="L532" i="1"/>
  <c r="L534" i="1"/>
  <c r="L535" i="1"/>
  <c r="L536" i="1"/>
  <c r="L538" i="1"/>
  <c r="L539" i="1"/>
  <c r="L540" i="1"/>
  <c r="L542" i="1"/>
  <c r="L543" i="1"/>
  <c r="L544" i="1"/>
  <c r="L546" i="1"/>
  <c r="L547" i="1"/>
  <c r="L548" i="1"/>
  <c r="L550" i="1"/>
  <c r="L551" i="1"/>
  <c r="L552" i="1"/>
  <c r="L554" i="1"/>
  <c r="L555" i="1"/>
  <c r="L556" i="1"/>
  <c r="L558" i="1"/>
  <c r="L559" i="1"/>
  <c r="L560" i="1"/>
  <c r="L562" i="1"/>
  <c r="L563" i="1"/>
  <c r="L564" i="1"/>
  <c r="L566" i="1"/>
  <c r="L567" i="1"/>
  <c r="L568" i="1"/>
  <c r="L570" i="1"/>
  <c r="L571" i="1"/>
  <c r="L572" i="1"/>
  <c r="L574" i="1"/>
  <c r="L575" i="1"/>
  <c r="L576" i="1"/>
  <c r="L578" i="1"/>
  <c r="L579" i="1"/>
  <c r="L580" i="1"/>
  <c r="L582" i="1"/>
  <c r="L583" i="1"/>
  <c r="L584" i="1"/>
  <c r="L586" i="1"/>
  <c r="L587" i="1"/>
  <c r="L588" i="1"/>
  <c r="L590" i="1"/>
  <c r="L591" i="1"/>
  <c r="L592" i="1"/>
  <c r="L594" i="1"/>
  <c r="L595" i="1"/>
  <c r="L596" i="1"/>
  <c r="L598" i="1"/>
  <c r="L599" i="1"/>
  <c r="L600" i="1"/>
  <c r="L602" i="1"/>
  <c r="L603" i="1"/>
  <c r="L604" i="1"/>
  <c r="L606" i="1"/>
  <c r="L607" i="1"/>
  <c r="L608" i="1"/>
  <c r="L610" i="1"/>
  <c r="L611" i="1"/>
  <c r="L612" i="1"/>
  <c r="L614" i="1"/>
  <c r="L615" i="1"/>
  <c r="L616" i="1"/>
  <c r="L618" i="1"/>
  <c r="L619" i="1"/>
  <c r="L620" i="1"/>
  <c r="L622" i="1"/>
  <c r="L623" i="1"/>
  <c r="L624" i="1"/>
  <c r="L626" i="1"/>
  <c r="L627" i="1"/>
  <c r="L628" i="1"/>
  <c r="L630" i="1"/>
  <c r="L631" i="1"/>
  <c r="L632" i="1"/>
  <c r="L634" i="1"/>
  <c r="L635" i="1"/>
  <c r="L636" i="1"/>
  <c r="L638" i="1"/>
  <c r="L639" i="1"/>
  <c r="L640" i="1"/>
  <c r="L642" i="1"/>
  <c r="L643" i="1"/>
  <c r="L644" i="1"/>
  <c r="L646" i="1"/>
  <c r="L647" i="1"/>
  <c r="L648" i="1"/>
  <c r="L650" i="1"/>
  <c r="L651" i="1"/>
  <c r="L652" i="1"/>
  <c r="L654" i="1"/>
  <c r="L655" i="1"/>
  <c r="L656" i="1"/>
  <c r="L658" i="1"/>
  <c r="L659" i="1"/>
  <c r="L660" i="1"/>
  <c r="L662" i="1"/>
  <c r="L663" i="1"/>
  <c r="L664" i="1"/>
  <c r="L666" i="1"/>
  <c r="L667" i="1"/>
  <c r="L668" i="1"/>
  <c r="L670" i="1"/>
  <c r="L671" i="1"/>
  <c r="L672" i="1"/>
  <c r="L674" i="1"/>
  <c r="L675" i="1"/>
  <c r="L676" i="1"/>
  <c r="L678" i="1"/>
  <c r="L679" i="1"/>
  <c r="L680" i="1"/>
  <c r="L682" i="1"/>
  <c r="L683" i="1"/>
  <c r="L684" i="1"/>
  <c r="L686" i="1"/>
  <c r="L687" i="1"/>
  <c r="L688" i="1"/>
  <c r="L690" i="1"/>
  <c r="L691" i="1"/>
  <c r="L692" i="1"/>
  <c r="L694" i="1"/>
  <c r="L695" i="1"/>
  <c r="L696" i="1"/>
  <c r="L698" i="1"/>
  <c r="L699" i="1"/>
  <c r="L700" i="1"/>
  <c r="L702" i="1"/>
  <c r="L703" i="1"/>
  <c r="L704" i="1"/>
  <c r="L706" i="1"/>
  <c r="L707" i="1"/>
  <c r="L708" i="1"/>
  <c r="L710" i="1"/>
  <c r="L711" i="1"/>
  <c r="L712" i="1"/>
  <c r="L714" i="1"/>
  <c r="L715" i="1"/>
  <c r="L716" i="1"/>
  <c r="L718" i="1"/>
  <c r="L719" i="1"/>
  <c r="L720" i="1"/>
  <c r="L722" i="1"/>
  <c r="L723" i="1"/>
  <c r="L724" i="1"/>
  <c r="L726" i="1"/>
  <c r="L727" i="1"/>
  <c r="L728" i="1"/>
  <c r="L730" i="1"/>
  <c r="L731" i="1"/>
  <c r="L732" i="1"/>
  <c r="L734" i="1"/>
  <c r="L735" i="1"/>
  <c r="L736" i="1"/>
  <c r="L738" i="1"/>
  <c r="L739" i="1"/>
  <c r="L740" i="1"/>
  <c r="L742" i="1"/>
  <c r="L743" i="1"/>
  <c r="L744" i="1"/>
  <c r="L746" i="1"/>
  <c r="L747" i="1"/>
  <c r="L748" i="1"/>
  <c r="L750" i="1"/>
  <c r="L751" i="1"/>
  <c r="L752" i="1"/>
  <c r="L754" i="1"/>
  <c r="L755" i="1"/>
  <c r="L756" i="1"/>
  <c r="L758" i="1"/>
  <c r="L759" i="1"/>
  <c r="L760" i="1"/>
  <c r="L762" i="1"/>
  <c r="L763" i="1"/>
  <c r="L764" i="1"/>
  <c r="L766" i="1"/>
  <c r="L767" i="1"/>
  <c r="L768" i="1"/>
  <c r="L770" i="1"/>
  <c r="L771" i="1"/>
  <c r="L772" i="1"/>
  <c r="L774" i="1"/>
  <c r="L775" i="1"/>
  <c r="L776" i="1"/>
  <c r="L778" i="1"/>
  <c r="L779" i="1"/>
  <c r="L780" i="1"/>
  <c r="L782" i="1"/>
  <c r="L783" i="1"/>
  <c r="L784" i="1"/>
  <c r="L786" i="1"/>
  <c r="L787" i="1"/>
  <c r="L788" i="1"/>
  <c r="L790" i="1"/>
  <c r="L791" i="1"/>
  <c r="L792" i="1"/>
  <c r="L794" i="1"/>
  <c r="L795" i="1"/>
  <c r="L796" i="1"/>
  <c r="L798" i="1"/>
  <c r="L799" i="1"/>
  <c r="L800" i="1"/>
  <c r="L802" i="1"/>
  <c r="L803" i="1"/>
  <c r="L804" i="1"/>
  <c r="L806" i="1"/>
  <c r="L807" i="1"/>
  <c r="L808" i="1"/>
  <c r="L810" i="1"/>
  <c r="L811" i="1"/>
  <c r="L812" i="1"/>
  <c r="L814" i="1"/>
  <c r="L815" i="1"/>
  <c r="L816" i="1"/>
  <c r="L818" i="1"/>
  <c r="L819" i="1"/>
  <c r="L820" i="1"/>
  <c r="L822" i="1"/>
  <c r="L823" i="1"/>
  <c r="L824" i="1"/>
  <c r="L826" i="1"/>
  <c r="L827" i="1"/>
  <c r="L828" i="1"/>
  <c r="L830" i="1"/>
  <c r="L831" i="1"/>
  <c r="L832" i="1"/>
  <c r="L834" i="1"/>
  <c r="L835" i="1"/>
  <c r="L836" i="1"/>
  <c r="L838" i="1"/>
  <c r="L839" i="1"/>
  <c r="L840" i="1"/>
  <c r="L842" i="1"/>
  <c r="L843" i="1"/>
  <c r="L844" i="1"/>
  <c r="L846" i="1"/>
  <c r="L847" i="1"/>
  <c r="L848" i="1"/>
  <c r="L850" i="1"/>
  <c r="L851" i="1"/>
  <c r="L852" i="1"/>
  <c r="L854" i="1"/>
  <c r="L855" i="1"/>
  <c r="L856" i="1"/>
  <c r="L858" i="1"/>
  <c r="L859" i="1"/>
  <c r="L860" i="1"/>
  <c r="L862" i="1"/>
  <c r="L863" i="1"/>
  <c r="L864" i="1"/>
  <c r="L866" i="1"/>
  <c r="L867" i="1"/>
  <c r="L868" i="1"/>
  <c r="L870" i="1"/>
  <c r="L871" i="1"/>
  <c r="L872" i="1"/>
  <c r="L874" i="1"/>
  <c r="L875" i="1"/>
  <c r="L876" i="1"/>
  <c r="L878" i="1"/>
  <c r="L879" i="1"/>
  <c r="L880" i="1"/>
  <c r="L882" i="1"/>
  <c r="L883" i="1"/>
  <c r="L884" i="1"/>
  <c r="L886" i="1"/>
  <c r="L887" i="1"/>
  <c r="L888" i="1"/>
  <c r="L890" i="1"/>
  <c r="L891" i="1"/>
  <c r="L892" i="1"/>
  <c r="L894" i="1"/>
  <c r="L895" i="1"/>
  <c r="L896" i="1"/>
  <c r="L898" i="1"/>
  <c r="L899" i="1"/>
  <c r="L900" i="1"/>
  <c r="L902" i="1"/>
  <c r="L903" i="1"/>
  <c r="L904" i="1"/>
  <c r="L906" i="1"/>
  <c r="L907" i="1"/>
  <c r="L908" i="1"/>
  <c r="L910" i="1"/>
  <c r="L911" i="1"/>
  <c r="L912" i="1"/>
  <c r="L914" i="1"/>
  <c r="L915" i="1"/>
  <c r="L916" i="1"/>
  <c r="L918" i="1"/>
  <c r="L919" i="1"/>
  <c r="L920" i="1"/>
  <c r="L922" i="1"/>
  <c r="L923" i="1"/>
  <c r="L924" i="1"/>
  <c r="L926" i="1"/>
  <c r="L927" i="1"/>
  <c r="L928" i="1"/>
  <c r="L930" i="1"/>
  <c r="L931" i="1"/>
  <c r="L932" i="1"/>
  <c r="L934" i="1"/>
  <c r="L935" i="1"/>
  <c r="L936" i="1"/>
  <c r="L938" i="1"/>
  <c r="L939" i="1"/>
  <c r="L940" i="1"/>
  <c r="L942" i="1"/>
  <c r="L943" i="1"/>
  <c r="L944" i="1"/>
  <c r="L946" i="1"/>
  <c r="L947" i="1"/>
  <c r="L948" i="1"/>
  <c r="L950" i="1"/>
  <c r="L951" i="1"/>
  <c r="L952" i="1"/>
  <c r="L954" i="1"/>
  <c r="L955" i="1"/>
  <c r="L956" i="1"/>
  <c r="L958" i="1"/>
  <c r="L959" i="1"/>
  <c r="L960" i="1"/>
  <c r="L962" i="1"/>
  <c r="L963" i="1"/>
  <c r="L964" i="1"/>
  <c r="L966" i="1"/>
  <c r="L967" i="1"/>
  <c r="L968" i="1"/>
  <c r="L970" i="1"/>
  <c r="L971" i="1"/>
  <c r="L972" i="1"/>
  <c r="L974" i="1"/>
  <c r="L975" i="1"/>
  <c r="L976" i="1"/>
  <c r="L978" i="1"/>
  <c r="L979" i="1"/>
  <c r="L980" i="1"/>
  <c r="L982" i="1"/>
  <c r="L983" i="1"/>
  <c r="L984" i="1"/>
  <c r="L986" i="1"/>
  <c r="L987" i="1"/>
  <c r="L988" i="1"/>
  <c r="L990" i="1"/>
  <c r="L991" i="1"/>
  <c r="L992" i="1"/>
  <c r="L994" i="1"/>
  <c r="L995" i="1"/>
  <c r="L996" i="1"/>
  <c r="L998" i="1"/>
  <c r="L999" i="1"/>
  <c r="L1000" i="1"/>
  <c r="L1002" i="1"/>
  <c r="L1003" i="1"/>
  <c r="L1004" i="1"/>
  <c r="L1006" i="1"/>
  <c r="L1007" i="1"/>
  <c r="L1008" i="1"/>
  <c r="L1010" i="1"/>
  <c r="L1011" i="1"/>
  <c r="L1012" i="1"/>
  <c r="L1014" i="1"/>
  <c r="L1015" i="1"/>
  <c r="L1016" i="1"/>
  <c r="L1018" i="1"/>
  <c r="L1019" i="1"/>
  <c r="L1020" i="1"/>
  <c r="L1022" i="1"/>
  <c r="L1023" i="1"/>
  <c r="L1024" i="1"/>
  <c r="L1026" i="1"/>
  <c r="L1027" i="1"/>
  <c r="L1028" i="1"/>
  <c r="L1030" i="1"/>
  <c r="L1031" i="1"/>
  <c r="L1032" i="1"/>
  <c r="L1034" i="1"/>
  <c r="L1035" i="1"/>
  <c r="L1036" i="1"/>
  <c r="L1038" i="1"/>
  <c r="L1039" i="1"/>
  <c r="L1040" i="1"/>
  <c r="L1042" i="1"/>
  <c r="L1043" i="1"/>
  <c r="L1044" i="1"/>
  <c r="L1046" i="1"/>
  <c r="L1047" i="1"/>
  <c r="L1048" i="1"/>
  <c r="L1050" i="1"/>
  <c r="L1051" i="1"/>
  <c r="L1052" i="1"/>
  <c r="L1054" i="1"/>
  <c r="L1055" i="1"/>
  <c r="L1056" i="1"/>
  <c r="L1058" i="1"/>
  <c r="L1059" i="1"/>
  <c r="L1060" i="1"/>
  <c r="L1062" i="1"/>
  <c r="L1063" i="1"/>
  <c r="L1064" i="1"/>
  <c r="L1066" i="1"/>
  <c r="L1067" i="1"/>
  <c r="L1068" i="1"/>
  <c r="L1070" i="1"/>
  <c r="L1071" i="1"/>
  <c r="L1072" i="1"/>
  <c r="L1074" i="1"/>
  <c r="L1075" i="1"/>
  <c r="L1076" i="1"/>
  <c r="L1078" i="1"/>
  <c r="L1079" i="1"/>
  <c r="L1080" i="1"/>
  <c r="L1082" i="1"/>
  <c r="L1083" i="1"/>
  <c r="L1084" i="1"/>
  <c r="L1086" i="1"/>
  <c r="L1087" i="1"/>
  <c r="L1088" i="1"/>
  <c r="L1090" i="1"/>
  <c r="L1091" i="1"/>
  <c r="L1092" i="1"/>
  <c r="L1094" i="1"/>
  <c r="L1095" i="1"/>
  <c r="L1096" i="1"/>
  <c r="L1098" i="1"/>
  <c r="L1099" i="1"/>
  <c r="L1100" i="1"/>
  <c r="L1102" i="1"/>
  <c r="L1103" i="1"/>
  <c r="L1104" i="1"/>
  <c r="L1106" i="1"/>
  <c r="L1107" i="1"/>
  <c r="L1108" i="1"/>
  <c r="L1110" i="1"/>
  <c r="L1111" i="1"/>
  <c r="L1112" i="1"/>
  <c r="L1114" i="1"/>
  <c r="L1115" i="1"/>
  <c r="L1116" i="1"/>
  <c r="L1118" i="1"/>
  <c r="L1119" i="1"/>
  <c r="L1120" i="1"/>
  <c r="L1122" i="1"/>
  <c r="L1123" i="1"/>
  <c r="L1124" i="1"/>
  <c r="L1126" i="1"/>
  <c r="L1127" i="1"/>
  <c r="L1128" i="1"/>
  <c r="L1130" i="1"/>
  <c r="L1131" i="1"/>
  <c r="L1132" i="1"/>
  <c r="L1134" i="1"/>
  <c r="L1135" i="1"/>
  <c r="L1136" i="1"/>
  <c r="L1138" i="1"/>
  <c r="L1139" i="1"/>
  <c r="L1140" i="1"/>
  <c r="L1142" i="1"/>
  <c r="L1143" i="1"/>
  <c r="L1144" i="1"/>
  <c r="L1146" i="1"/>
  <c r="L1147" i="1"/>
  <c r="L1148" i="1"/>
  <c r="L1150" i="1"/>
  <c r="L1151" i="1"/>
  <c r="L1152" i="1"/>
  <c r="L1154" i="1"/>
  <c r="L1155" i="1"/>
  <c r="L1156" i="1"/>
  <c r="L1158" i="1"/>
  <c r="L1159" i="1"/>
  <c r="L1160" i="1"/>
  <c r="L1162" i="1"/>
  <c r="L1163" i="1"/>
  <c r="L1164" i="1"/>
  <c r="L1166" i="1"/>
  <c r="L1167" i="1"/>
  <c r="L1168" i="1"/>
  <c r="L1170" i="1"/>
  <c r="L1171" i="1"/>
  <c r="L1172" i="1"/>
  <c r="L1174" i="1"/>
  <c r="L1175" i="1"/>
  <c r="L1176" i="1"/>
  <c r="L1178" i="1"/>
  <c r="L1179" i="1"/>
  <c r="L1180" i="1"/>
  <c r="L1182" i="1"/>
  <c r="L1183" i="1"/>
  <c r="L1184" i="1"/>
  <c r="L1186" i="1"/>
  <c r="L1187" i="1"/>
  <c r="L1188" i="1"/>
  <c r="L1190" i="1"/>
  <c r="L1191" i="1"/>
  <c r="L1192" i="1"/>
  <c r="L1194" i="1"/>
  <c r="L1195" i="1"/>
  <c r="L1196" i="1"/>
  <c r="L1198" i="1"/>
  <c r="L1199" i="1"/>
  <c r="L1200" i="1"/>
  <c r="L1202" i="1"/>
  <c r="L1203" i="1"/>
  <c r="L1204" i="1"/>
  <c r="L1206" i="1"/>
  <c r="L1207" i="1"/>
  <c r="L1208" i="1"/>
  <c r="L1210" i="1"/>
  <c r="L1211" i="1"/>
  <c r="L1212" i="1"/>
  <c r="L1214" i="1"/>
  <c r="L1215" i="1"/>
  <c r="L1216" i="1"/>
  <c r="L1218" i="1"/>
  <c r="L1219" i="1"/>
  <c r="L1220" i="1"/>
  <c r="L1222" i="1"/>
  <c r="L1223" i="1"/>
  <c r="L1224" i="1"/>
  <c r="L1226" i="1"/>
  <c r="L1227" i="1"/>
  <c r="L1228" i="1"/>
  <c r="L1230" i="1"/>
  <c r="L1231" i="1"/>
  <c r="L1232" i="1"/>
  <c r="L1234" i="1"/>
  <c r="L1235" i="1"/>
  <c r="L1236" i="1"/>
  <c r="L1238" i="1"/>
  <c r="L1239" i="1"/>
  <c r="L1240" i="1"/>
  <c r="L1242" i="1"/>
  <c r="L1243" i="1"/>
  <c r="L1244" i="1"/>
  <c r="L1246" i="1"/>
  <c r="L1247" i="1"/>
  <c r="L1248" i="1"/>
  <c r="L1250" i="1"/>
  <c r="L1251" i="1"/>
  <c r="L1252" i="1"/>
  <c r="L1254" i="1"/>
  <c r="L1255" i="1"/>
  <c r="L1256" i="1"/>
  <c r="L1258" i="1"/>
  <c r="L1259" i="1"/>
  <c r="L1260" i="1"/>
  <c r="L1262" i="1"/>
  <c r="L1263" i="1"/>
  <c r="L1264" i="1"/>
  <c r="L1266" i="1"/>
  <c r="L1267" i="1"/>
  <c r="L1268" i="1"/>
  <c r="L1270" i="1"/>
  <c r="L1271" i="1"/>
  <c r="L1272" i="1"/>
  <c r="L1274" i="1"/>
  <c r="L1275" i="1"/>
  <c r="L1276" i="1"/>
  <c r="L1278" i="1"/>
  <c r="L1279" i="1"/>
  <c r="L1280" i="1"/>
  <c r="L1282" i="1"/>
  <c r="L1283" i="1"/>
  <c r="L1284" i="1"/>
  <c r="L1286" i="1"/>
  <c r="L1287" i="1"/>
  <c r="L1288" i="1"/>
  <c r="L1290" i="1"/>
  <c r="L1291" i="1"/>
  <c r="L1292" i="1"/>
  <c r="L1294" i="1"/>
  <c r="L1295" i="1"/>
  <c r="L1296" i="1"/>
  <c r="L1298" i="1"/>
  <c r="L1299" i="1"/>
  <c r="L1300" i="1"/>
  <c r="L1302" i="1"/>
  <c r="L1303" i="1"/>
  <c r="L1304" i="1"/>
  <c r="L1306" i="1"/>
  <c r="L1307" i="1"/>
  <c r="L1308" i="1"/>
  <c r="L1310" i="1"/>
  <c r="L1311" i="1"/>
  <c r="L1312" i="1"/>
  <c r="L1314" i="1"/>
  <c r="L1315" i="1"/>
  <c r="L1316" i="1"/>
  <c r="L1318" i="1"/>
  <c r="L1319" i="1"/>
  <c r="L1320" i="1"/>
  <c r="L1322" i="1"/>
  <c r="L1323" i="1"/>
  <c r="L1324" i="1"/>
  <c r="L1326" i="1"/>
  <c r="L1327" i="1"/>
  <c r="L1328" i="1"/>
  <c r="L1330" i="1"/>
  <c r="L1331" i="1"/>
  <c r="L1332" i="1"/>
  <c r="L1334" i="1"/>
  <c r="L1335" i="1"/>
  <c r="L1336" i="1"/>
  <c r="L1338" i="1"/>
  <c r="L1339" i="1"/>
  <c r="L1340" i="1"/>
  <c r="L1342" i="1"/>
  <c r="L1343" i="1"/>
  <c r="L1344" i="1"/>
  <c r="L1346" i="1"/>
  <c r="L1347" i="1"/>
  <c r="L1348" i="1"/>
  <c r="L1350" i="1"/>
  <c r="L1351" i="1"/>
  <c r="L1352" i="1"/>
  <c r="L1354" i="1"/>
  <c r="L1355" i="1"/>
  <c r="L1356" i="1"/>
  <c r="L1358" i="1"/>
  <c r="L1359" i="1"/>
  <c r="L1360" i="1"/>
  <c r="L1362" i="1"/>
  <c r="L1363" i="1"/>
  <c r="L1364" i="1"/>
  <c r="L1366" i="1"/>
  <c r="L1367" i="1"/>
  <c r="L1368" i="1"/>
  <c r="L1370" i="1"/>
  <c r="L1371" i="1"/>
  <c r="L1372" i="1"/>
  <c r="L1374" i="1"/>
  <c r="L1375" i="1"/>
  <c r="L1376" i="1"/>
  <c r="L1378" i="1"/>
  <c r="L1379" i="1"/>
  <c r="L1380" i="1"/>
  <c r="L1382" i="1"/>
  <c r="L1383" i="1"/>
  <c r="L1384" i="1"/>
  <c r="L1386" i="1"/>
  <c r="L1387" i="1"/>
  <c r="L1388" i="1"/>
  <c r="L1390" i="1"/>
  <c r="L1391" i="1"/>
  <c r="L1392" i="1"/>
  <c r="L1394" i="1"/>
  <c r="L1395" i="1"/>
  <c r="L1396" i="1"/>
  <c r="L1398" i="1"/>
  <c r="L1399" i="1"/>
  <c r="L1400" i="1"/>
  <c r="L1402" i="1"/>
  <c r="L1403" i="1"/>
  <c r="L1404" i="1"/>
  <c r="L1406" i="1"/>
  <c r="L1407" i="1"/>
  <c r="L1408" i="1"/>
  <c r="L1410" i="1"/>
  <c r="L1411" i="1"/>
  <c r="L1412" i="1"/>
  <c r="L1414" i="1"/>
  <c r="L1415" i="1"/>
  <c r="L1416" i="1"/>
  <c r="L1418" i="1"/>
  <c r="L1419" i="1"/>
  <c r="L1420" i="1"/>
  <c r="L1422" i="1"/>
  <c r="L1423" i="1"/>
  <c r="L1424" i="1"/>
  <c r="L1426" i="1"/>
  <c r="L1427" i="1"/>
  <c r="L1428" i="1"/>
  <c r="L1430" i="1"/>
  <c r="L1431" i="1"/>
  <c r="L1432" i="1"/>
  <c r="L1434" i="1"/>
  <c r="L1435" i="1"/>
  <c r="L1436" i="1"/>
  <c r="L1438" i="1"/>
  <c r="L1439" i="1"/>
  <c r="L1440" i="1"/>
  <c r="L1442" i="1"/>
  <c r="L1443" i="1"/>
  <c r="L1444" i="1"/>
  <c r="L1446" i="1"/>
  <c r="L1447" i="1"/>
  <c r="L1448" i="1"/>
  <c r="L1450" i="1"/>
  <c r="L1451" i="1"/>
  <c r="L1452" i="1"/>
  <c r="L1454" i="1"/>
  <c r="L1455" i="1"/>
  <c r="L1456" i="1"/>
  <c r="L1458" i="1"/>
  <c r="L1459" i="1"/>
  <c r="L1460" i="1"/>
  <c r="L1462" i="1"/>
  <c r="L1463" i="1"/>
  <c r="L1464" i="1"/>
  <c r="L1466" i="1"/>
  <c r="L1467" i="1"/>
  <c r="L1468" i="1"/>
  <c r="L1470" i="1"/>
  <c r="L1471" i="1"/>
  <c r="L1472" i="1"/>
  <c r="L1474" i="1"/>
  <c r="L1475" i="1"/>
  <c r="L1476" i="1"/>
  <c r="L1478" i="1"/>
  <c r="L1479" i="1"/>
  <c r="L1480" i="1"/>
  <c r="L1482" i="1"/>
  <c r="L1483" i="1"/>
  <c r="L1484" i="1"/>
  <c r="L1486" i="1"/>
  <c r="L1487" i="1"/>
  <c r="L1488" i="1"/>
  <c r="L1490" i="1"/>
  <c r="L1491" i="1"/>
  <c r="L1492" i="1"/>
  <c r="L1494" i="1"/>
  <c r="L1495" i="1"/>
  <c r="L1496" i="1"/>
  <c r="L1498" i="1"/>
  <c r="L1499" i="1"/>
  <c r="L1500" i="1"/>
  <c r="L1502" i="1"/>
  <c r="L1503" i="1"/>
  <c r="L1504" i="1"/>
  <c r="L1506" i="1"/>
  <c r="L1507" i="1"/>
  <c r="L1508" i="1"/>
  <c r="L1510" i="1"/>
  <c r="L1511" i="1"/>
  <c r="L1512" i="1"/>
  <c r="L1514" i="1"/>
  <c r="L1515" i="1"/>
  <c r="L1516" i="1"/>
  <c r="L1518" i="1"/>
  <c r="L1519" i="1"/>
  <c r="L1520" i="1"/>
  <c r="L1522" i="1"/>
  <c r="L1523" i="1"/>
  <c r="L1524" i="1"/>
  <c r="L1526" i="1"/>
  <c r="L1527" i="1"/>
  <c r="L1528" i="1"/>
  <c r="L1530" i="1"/>
  <c r="L1531" i="1"/>
  <c r="L1532" i="1"/>
  <c r="L1534" i="1"/>
  <c r="L1535" i="1"/>
  <c r="L1536" i="1"/>
  <c r="L1538" i="1"/>
  <c r="L1539" i="1"/>
  <c r="L1540" i="1"/>
  <c r="L1542" i="1"/>
  <c r="L1543" i="1"/>
  <c r="L1544" i="1"/>
  <c r="L1546" i="1"/>
  <c r="L1547" i="1"/>
  <c r="L1548" i="1"/>
  <c r="L1550" i="1"/>
  <c r="L1551" i="1"/>
  <c r="L1552" i="1"/>
  <c r="L1554" i="1"/>
  <c r="L1555" i="1"/>
  <c r="L1556" i="1"/>
  <c r="L1558" i="1"/>
  <c r="L1559" i="1"/>
  <c r="L1560" i="1"/>
  <c r="L1562" i="1"/>
  <c r="L1563" i="1"/>
  <c r="L1564" i="1"/>
  <c r="L1566" i="1"/>
  <c r="L1567" i="1"/>
  <c r="L1568" i="1"/>
  <c r="L1570" i="1"/>
  <c r="L1571" i="1"/>
  <c r="L1572" i="1"/>
  <c r="L1574" i="1"/>
  <c r="L1575" i="1"/>
  <c r="L1576" i="1"/>
  <c r="L1578" i="1"/>
  <c r="L1579" i="1"/>
  <c r="L1580" i="1"/>
  <c r="L1582" i="1"/>
  <c r="L1583" i="1"/>
  <c r="L1584" i="1"/>
  <c r="L1586" i="1"/>
  <c r="L1587" i="1"/>
  <c r="L1588" i="1"/>
  <c r="L1590" i="1"/>
  <c r="L1591" i="1"/>
  <c r="L1592" i="1"/>
  <c r="L1594" i="1"/>
  <c r="L1595" i="1"/>
  <c r="L1596" i="1"/>
  <c r="L1598" i="1"/>
  <c r="L1599" i="1"/>
  <c r="L1600" i="1"/>
  <c r="L1602" i="1"/>
  <c r="L1603" i="1"/>
  <c r="L1604" i="1"/>
  <c r="L1606" i="1"/>
  <c r="L1607" i="1"/>
  <c r="L1608" i="1"/>
  <c r="L1610" i="1"/>
  <c r="L1611" i="1"/>
  <c r="L1612" i="1"/>
  <c r="L1614" i="1"/>
  <c r="L1615" i="1"/>
  <c r="L1616" i="1"/>
  <c r="L1618" i="1"/>
  <c r="L1619" i="1"/>
  <c r="L1620" i="1"/>
  <c r="L1622" i="1"/>
  <c r="L1623" i="1"/>
  <c r="L1624" i="1"/>
  <c r="L1626" i="1"/>
  <c r="L1627" i="1"/>
  <c r="L1628" i="1"/>
  <c r="L1630" i="1"/>
  <c r="L1631" i="1"/>
  <c r="L1632" i="1"/>
  <c r="L1634" i="1"/>
  <c r="L1635" i="1"/>
  <c r="L1636" i="1"/>
  <c r="L1638" i="1"/>
  <c r="L1639" i="1"/>
  <c r="L1640" i="1"/>
  <c r="L1642" i="1"/>
  <c r="L1643" i="1"/>
  <c r="L1644" i="1"/>
  <c r="L1646" i="1"/>
  <c r="L1647" i="1"/>
  <c r="L1648" i="1"/>
  <c r="L1650" i="1"/>
  <c r="L1651" i="1"/>
  <c r="L1652" i="1"/>
  <c r="L1654" i="1"/>
  <c r="L1655" i="1"/>
  <c r="L1656" i="1"/>
  <c r="L1658" i="1"/>
  <c r="L1659" i="1"/>
  <c r="L1660" i="1"/>
  <c r="L1662" i="1"/>
  <c r="L1663" i="1"/>
  <c r="L1664" i="1"/>
  <c r="L1666" i="1"/>
  <c r="L1667" i="1"/>
  <c r="L1668" i="1"/>
  <c r="L1670" i="1"/>
  <c r="L1671" i="1"/>
  <c r="L1672" i="1"/>
  <c r="L1674" i="1"/>
  <c r="L1675" i="1"/>
  <c r="L1676" i="1"/>
  <c r="L1678" i="1"/>
  <c r="L1679" i="1"/>
  <c r="L1680" i="1"/>
  <c r="L1682" i="1"/>
  <c r="L1683" i="1"/>
  <c r="L1684" i="1"/>
  <c r="L1686" i="1"/>
  <c r="L1687" i="1"/>
  <c r="L1688" i="1"/>
  <c r="L1690" i="1"/>
  <c r="L1691" i="1"/>
  <c r="L1692" i="1"/>
  <c r="L1694" i="1"/>
  <c r="L1695" i="1"/>
  <c r="L1696" i="1"/>
  <c r="L1698" i="1"/>
  <c r="L1699" i="1"/>
  <c r="L1700" i="1"/>
  <c r="L1702" i="1"/>
  <c r="L1703" i="1"/>
  <c r="L1704" i="1"/>
  <c r="L1706" i="1"/>
  <c r="L1707" i="1"/>
  <c r="L1708" i="1"/>
  <c r="L1710" i="1"/>
  <c r="L1711" i="1"/>
  <c r="L1712" i="1"/>
  <c r="L1714" i="1"/>
  <c r="L1715" i="1"/>
  <c r="L1716" i="1"/>
  <c r="L1718" i="1"/>
  <c r="L1719" i="1"/>
  <c r="L1720" i="1"/>
  <c r="L1722" i="1"/>
  <c r="L1723" i="1"/>
  <c r="L1724" i="1"/>
  <c r="L1726" i="1"/>
  <c r="L1727" i="1"/>
  <c r="L1728" i="1"/>
  <c r="L1730" i="1"/>
  <c r="L1731" i="1"/>
  <c r="L1732" i="1"/>
  <c r="L1734" i="1"/>
  <c r="L1735" i="1"/>
  <c r="L1736" i="1"/>
  <c r="L1738" i="1"/>
  <c r="L1739" i="1"/>
  <c r="L1740" i="1"/>
  <c r="L1742" i="1"/>
  <c r="L1743" i="1"/>
  <c r="L1744" i="1"/>
  <c r="L1746" i="1"/>
  <c r="L1747" i="1"/>
  <c r="L1748" i="1"/>
  <c r="L1750" i="1"/>
  <c r="L1751" i="1"/>
  <c r="L1752" i="1"/>
  <c r="L1754" i="1"/>
  <c r="L1755" i="1"/>
  <c r="L1756" i="1"/>
  <c r="L1758" i="1"/>
  <c r="L1759" i="1"/>
  <c r="L1760" i="1"/>
  <c r="L1762" i="1"/>
  <c r="L1763" i="1"/>
  <c r="L1764" i="1"/>
  <c r="L1766" i="1"/>
  <c r="L1767" i="1"/>
  <c r="L1768" i="1"/>
  <c r="L1770" i="1"/>
  <c r="L1771" i="1"/>
  <c r="L1772" i="1"/>
  <c r="L1774" i="1"/>
  <c r="L1775" i="1"/>
  <c r="L1776" i="1"/>
  <c r="L1778" i="1"/>
  <c r="L1779" i="1"/>
  <c r="L1780" i="1"/>
  <c r="L1782" i="1"/>
  <c r="L1783" i="1"/>
  <c r="L1784" i="1"/>
  <c r="L1786" i="1"/>
  <c r="L1787" i="1"/>
  <c r="L1788" i="1"/>
  <c r="L1790" i="1"/>
  <c r="L1791" i="1"/>
  <c r="L1792" i="1"/>
  <c r="L1794" i="1"/>
  <c r="L1795" i="1"/>
  <c r="L1796" i="1"/>
  <c r="L1798" i="1"/>
  <c r="L1799" i="1"/>
  <c r="L1800" i="1"/>
  <c r="L1802" i="1"/>
  <c r="L1803" i="1"/>
  <c r="L1804" i="1"/>
  <c r="L1806" i="1"/>
  <c r="L1807" i="1"/>
  <c r="L1808" i="1"/>
  <c r="L1810" i="1"/>
  <c r="L1811" i="1"/>
  <c r="L1812" i="1"/>
  <c r="L1814" i="1"/>
  <c r="L1815" i="1"/>
  <c r="L1816" i="1"/>
  <c r="L1818" i="1"/>
  <c r="L1819" i="1"/>
  <c r="L1820" i="1"/>
  <c r="L1822" i="1"/>
  <c r="L1823" i="1"/>
  <c r="L1824" i="1"/>
  <c r="L1826" i="1"/>
  <c r="L1827" i="1"/>
  <c r="L1828" i="1"/>
  <c r="L1830" i="1"/>
  <c r="L1831" i="1"/>
  <c r="L1832" i="1"/>
  <c r="L1834" i="1"/>
  <c r="L1835" i="1"/>
  <c r="L1836" i="1"/>
  <c r="L1838" i="1"/>
  <c r="L1839" i="1"/>
  <c r="L1840" i="1"/>
  <c r="L1842" i="1"/>
  <c r="L1843" i="1"/>
  <c r="L1844" i="1"/>
  <c r="L1846" i="1"/>
  <c r="L1847" i="1"/>
  <c r="L1848" i="1"/>
  <c r="L1850" i="1"/>
  <c r="L1851" i="1"/>
  <c r="L1852" i="1"/>
  <c r="L1854" i="1"/>
  <c r="L1855" i="1"/>
  <c r="L1856" i="1"/>
  <c r="L1858" i="1"/>
  <c r="L1859" i="1"/>
  <c r="L1860" i="1"/>
  <c r="L1862" i="1"/>
  <c r="L1863" i="1"/>
  <c r="L1864" i="1"/>
  <c r="L1866" i="1"/>
  <c r="L1867" i="1"/>
  <c r="L1868" i="1"/>
  <c r="L1871" i="1"/>
  <c r="L1872" i="1"/>
  <c r="L1874" i="1"/>
  <c r="L1875" i="1"/>
  <c r="L1876" i="1"/>
  <c r="L1878" i="1"/>
  <c r="L1879" i="1"/>
  <c r="L1880" i="1"/>
  <c r="L1882" i="1"/>
  <c r="L1883" i="1"/>
  <c r="L1884" i="1"/>
  <c r="L1886" i="1"/>
  <c r="L1887" i="1"/>
  <c r="L1888" i="1"/>
  <c r="L1890" i="1"/>
  <c r="L1891" i="1"/>
  <c r="L1892" i="1"/>
  <c r="L1894" i="1"/>
  <c r="L1895" i="1"/>
  <c r="L1896" i="1"/>
  <c r="L1898" i="1"/>
  <c r="L1899" i="1"/>
  <c r="L1900" i="1"/>
  <c r="L1902" i="1"/>
  <c r="L1903" i="1"/>
  <c r="L1904" i="1"/>
  <c r="L1906" i="1"/>
  <c r="L1907" i="1"/>
  <c r="L1908" i="1"/>
  <c r="L1910" i="1"/>
  <c r="L1911" i="1"/>
  <c r="L1912" i="1"/>
  <c r="L1914" i="1"/>
  <c r="L1915" i="1"/>
  <c r="L1916" i="1"/>
  <c r="L1918" i="1"/>
  <c r="L1919" i="1"/>
  <c r="L1920" i="1"/>
  <c r="L1922" i="1"/>
  <c r="L1923" i="1"/>
  <c r="L1924" i="1"/>
  <c r="L1926" i="1"/>
  <c r="L1927" i="1"/>
  <c r="L1928" i="1"/>
  <c r="L1930" i="1"/>
  <c r="L1931" i="1"/>
  <c r="L1932" i="1"/>
  <c r="L1934" i="1"/>
  <c r="L1935" i="1"/>
  <c r="L1936" i="1"/>
  <c r="L1938" i="1"/>
  <c r="L1939" i="1"/>
  <c r="L1940" i="1"/>
  <c r="L1942" i="1"/>
  <c r="L1943" i="1"/>
  <c r="L1944" i="1"/>
  <c r="L1946" i="1"/>
  <c r="L1947" i="1"/>
  <c r="L1948" i="1"/>
  <c r="L1950" i="1"/>
  <c r="L1951" i="1"/>
  <c r="L1952" i="1"/>
  <c r="L1954" i="1"/>
  <c r="L1955" i="1"/>
  <c r="L1956" i="1"/>
  <c r="L1958" i="1"/>
  <c r="L1959" i="1"/>
  <c r="L1960" i="1"/>
  <c r="L1962" i="1"/>
  <c r="L1963" i="1"/>
  <c r="L1964" i="1"/>
  <c r="L1966" i="1"/>
  <c r="L1967" i="1"/>
  <c r="L1968" i="1"/>
  <c r="L1970" i="1"/>
  <c r="L1971" i="1"/>
  <c r="L1972" i="1"/>
  <c r="L1974" i="1"/>
  <c r="L1975" i="1"/>
  <c r="L1976" i="1"/>
  <c r="L1978" i="1"/>
  <c r="L1979" i="1"/>
  <c r="L1980" i="1"/>
  <c r="L1982" i="1"/>
  <c r="L1983" i="1"/>
  <c r="L1984" i="1"/>
  <c r="L1986" i="1"/>
  <c r="L1987" i="1"/>
  <c r="L1988" i="1"/>
  <c r="L1990" i="1"/>
  <c r="L1991" i="1"/>
  <c r="L1992" i="1"/>
  <c r="L1994" i="1"/>
  <c r="L1995" i="1"/>
  <c r="L1996" i="1"/>
  <c r="L1998" i="1"/>
  <c r="L1999" i="1"/>
  <c r="L2000" i="1"/>
  <c r="L2002" i="1"/>
  <c r="L2003" i="1"/>
  <c r="L2004" i="1"/>
  <c r="L2006" i="1"/>
  <c r="L2007" i="1"/>
  <c r="L2008" i="1"/>
  <c r="L2010" i="1"/>
  <c r="L2011" i="1"/>
  <c r="L2012" i="1"/>
  <c r="L2014" i="1"/>
  <c r="L2015" i="1"/>
  <c r="L2016" i="1"/>
  <c r="L2018" i="1"/>
  <c r="L2019" i="1"/>
  <c r="L2020" i="1"/>
  <c r="L2022" i="1"/>
  <c r="L2023" i="1"/>
  <c r="L2024" i="1"/>
  <c r="L2026" i="1"/>
  <c r="L2027" i="1"/>
  <c r="L2028" i="1"/>
  <c r="L2029" i="1"/>
  <c r="L2030" i="1"/>
  <c r="L2031" i="1"/>
  <c r="L2032" i="1"/>
  <c r="L2034" i="1"/>
  <c r="L2035" i="1"/>
  <c r="L2036" i="1"/>
  <c r="L2038" i="1"/>
  <c r="L2039" i="1"/>
  <c r="L2040" i="1"/>
  <c r="L2042" i="1"/>
  <c r="L2043" i="1"/>
  <c r="L2044" i="1"/>
  <c r="L2046" i="1"/>
  <c r="L2047" i="1"/>
  <c r="L2048" i="1"/>
  <c r="L2050" i="1"/>
  <c r="L2051" i="1"/>
  <c r="L2052" i="1"/>
  <c r="L2054" i="1"/>
  <c r="L2055" i="1"/>
  <c r="L2056" i="1"/>
  <c r="L2058" i="1"/>
  <c r="L2059" i="1"/>
  <c r="L2060" i="1"/>
  <c r="L2062" i="1"/>
  <c r="L2063" i="1"/>
  <c r="L2064" i="1"/>
  <c r="L2066" i="1"/>
  <c r="L2067" i="1"/>
  <c r="L2068" i="1"/>
  <c r="L2070" i="1"/>
  <c r="L2071" i="1"/>
  <c r="L2072" i="1"/>
  <c r="L2074" i="1"/>
  <c r="L2075" i="1"/>
  <c r="L2076" i="1"/>
  <c r="L2078" i="1"/>
  <c r="L2079" i="1"/>
  <c r="L2080" i="1"/>
  <c r="L2082" i="1"/>
  <c r="L2083" i="1"/>
  <c r="L2084" i="1"/>
  <c r="L2086" i="1"/>
  <c r="L2087" i="1"/>
  <c r="L2088" i="1"/>
  <c r="L2090" i="1"/>
  <c r="L2091" i="1"/>
  <c r="L2092" i="1"/>
  <c r="L2094" i="1"/>
  <c r="L2095" i="1"/>
  <c r="L2096" i="1"/>
  <c r="L2098" i="1"/>
  <c r="L2099" i="1"/>
  <c r="L2100" i="1"/>
  <c r="L2102" i="1"/>
  <c r="L2103" i="1"/>
  <c r="L2104" i="1"/>
  <c r="L2106" i="1"/>
  <c r="L2107" i="1"/>
  <c r="L2108" i="1"/>
  <c r="L2110" i="1"/>
  <c r="L2111" i="1"/>
  <c r="L2112" i="1"/>
  <c r="L2114" i="1"/>
  <c r="L2115" i="1"/>
  <c r="L2116" i="1"/>
  <c r="L2118" i="1"/>
  <c r="L2119" i="1"/>
  <c r="L2120" i="1"/>
  <c r="L2122" i="1"/>
  <c r="L2123" i="1"/>
  <c r="L2124" i="1"/>
  <c r="L2126" i="1"/>
  <c r="L2127" i="1"/>
  <c r="L2128" i="1"/>
  <c r="L2130" i="1"/>
  <c r="L2131" i="1"/>
  <c r="L2132" i="1"/>
  <c r="L2134" i="1"/>
  <c r="L2135" i="1"/>
  <c r="L2136" i="1"/>
  <c r="L2138" i="1"/>
  <c r="L2139" i="1"/>
  <c r="L2140" i="1"/>
  <c r="L2142" i="1"/>
  <c r="L2143" i="1"/>
  <c r="L2144" i="1"/>
  <c r="L2146" i="1"/>
  <c r="L2147" i="1"/>
  <c r="L2148" i="1"/>
  <c r="L2150" i="1"/>
  <c r="L2151" i="1"/>
  <c r="L2152" i="1"/>
  <c r="L2154" i="1"/>
  <c r="L2155" i="1"/>
  <c r="L2156" i="1"/>
  <c r="L2158" i="1"/>
  <c r="L2159" i="1"/>
  <c r="L2160" i="1"/>
  <c r="L2162" i="1"/>
  <c r="L2163" i="1"/>
  <c r="L2164" i="1"/>
  <c r="L2166" i="1"/>
  <c r="L2167" i="1"/>
  <c r="L2168" i="1"/>
  <c r="L2170" i="1"/>
  <c r="L2171" i="1"/>
  <c r="L2172" i="1"/>
  <c r="L2174" i="1"/>
  <c r="L2175" i="1"/>
  <c r="L2176" i="1"/>
  <c r="L2178" i="1"/>
  <c r="L2179" i="1"/>
  <c r="L2180" i="1"/>
  <c r="L2182" i="1"/>
  <c r="L2183" i="1"/>
  <c r="L2184" i="1"/>
  <c r="L2186" i="1"/>
  <c r="L2187" i="1"/>
  <c r="L2188" i="1"/>
  <c r="L2190" i="1"/>
  <c r="L2191" i="1"/>
  <c r="L2192" i="1"/>
  <c r="L2194" i="1"/>
  <c r="L2195" i="1"/>
  <c r="L2196" i="1"/>
  <c r="L2198" i="1"/>
  <c r="L2199" i="1"/>
  <c r="L2200" i="1"/>
  <c r="L2202" i="1"/>
  <c r="L2203" i="1"/>
  <c r="L2204" i="1"/>
  <c r="L2206" i="1"/>
  <c r="L2207" i="1"/>
  <c r="L2208" i="1"/>
  <c r="L2210" i="1"/>
  <c r="L2211" i="1"/>
  <c r="L2212" i="1"/>
  <c r="L2214" i="1"/>
  <c r="L2215" i="1"/>
  <c r="L2216" i="1"/>
  <c r="L2218" i="1"/>
  <c r="L2219" i="1"/>
  <c r="L2220" i="1"/>
  <c r="L2222" i="1"/>
  <c r="L2223" i="1"/>
  <c r="L2224" i="1"/>
  <c r="L2226" i="1"/>
  <c r="L2227" i="1"/>
  <c r="L2228" i="1"/>
  <c r="L2230" i="1"/>
  <c r="L2231" i="1"/>
  <c r="L2232" i="1"/>
  <c r="L2234" i="1"/>
  <c r="L2235" i="1"/>
  <c r="L2236" i="1"/>
  <c r="L2238" i="1"/>
  <c r="L2239" i="1"/>
  <c r="L2240" i="1"/>
  <c r="L2242" i="1"/>
  <c r="L2243" i="1"/>
  <c r="L2244" i="1"/>
  <c r="L2246" i="1"/>
  <c r="L2247" i="1"/>
  <c r="L2248" i="1"/>
  <c r="L2250" i="1"/>
  <c r="L2251" i="1"/>
  <c r="L2252" i="1"/>
  <c r="L2254" i="1"/>
  <c r="L2255" i="1"/>
  <c r="L2256" i="1"/>
  <c r="L2258" i="1"/>
  <c r="L2259" i="1"/>
  <c r="L2260" i="1"/>
  <c r="L2262" i="1"/>
  <c r="L2263" i="1"/>
  <c r="L2264" i="1"/>
  <c r="L2266" i="1"/>
  <c r="L2267" i="1"/>
  <c r="L2268" i="1"/>
  <c r="L2270" i="1"/>
  <c r="L2271" i="1"/>
  <c r="L2272" i="1"/>
  <c r="L2274" i="1"/>
  <c r="L2275" i="1"/>
  <c r="L2276" i="1"/>
  <c r="L2278" i="1"/>
  <c r="L2279" i="1"/>
  <c r="L2280" i="1"/>
  <c r="L2282" i="1"/>
  <c r="L2283" i="1"/>
  <c r="L2284" i="1"/>
  <c r="L2286" i="1"/>
  <c r="L2287" i="1"/>
  <c r="L2288" i="1"/>
  <c r="M2288" i="1" s="1"/>
  <c r="N2288" i="1" s="1"/>
  <c r="F2288" i="1" s="1"/>
  <c r="L2290" i="1"/>
  <c r="M2290" i="1" s="1"/>
  <c r="N2290" i="1" s="1"/>
  <c r="F2290" i="1" s="1"/>
  <c r="L2291" i="1"/>
  <c r="M2291" i="1" s="1"/>
  <c r="N2291" i="1" s="1"/>
  <c r="F2291" i="1" s="1"/>
  <c r="L2292" i="1"/>
  <c r="M2292" i="1" s="1"/>
  <c r="N2292" i="1" s="1"/>
  <c r="F2292" i="1" s="1"/>
  <c r="L2294" i="1"/>
  <c r="M2294" i="1" s="1"/>
  <c r="N2294" i="1" s="1"/>
  <c r="F2294" i="1" s="1"/>
  <c r="L2295" i="1"/>
  <c r="M2295" i="1" s="1"/>
  <c r="N2295" i="1" s="1"/>
  <c r="F2295" i="1" s="1"/>
  <c r="L2296" i="1"/>
  <c r="M2296" i="1" s="1"/>
  <c r="N2296" i="1" s="1"/>
  <c r="F2296" i="1" s="1"/>
  <c r="M70" i="1"/>
  <c r="N70" i="1" s="1"/>
  <c r="F70" i="1" s="1"/>
  <c r="M72" i="1"/>
  <c r="N72" i="1" s="1"/>
  <c r="F72" i="1" s="1"/>
  <c r="M74" i="1"/>
  <c r="N74" i="1" s="1"/>
  <c r="F74" i="1" s="1"/>
  <c r="M78" i="1"/>
  <c r="N78" i="1" s="1"/>
  <c r="F78" i="1" s="1"/>
  <c r="M80" i="1"/>
  <c r="N80" i="1" s="1"/>
  <c r="F80" i="1" s="1"/>
  <c r="M82" i="1"/>
  <c r="N82" i="1" s="1"/>
  <c r="F82" i="1" s="1"/>
  <c r="M86" i="1"/>
  <c r="N86" i="1" s="1"/>
  <c r="F86" i="1" s="1"/>
  <c r="M88" i="1"/>
  <c r="N88" i="1" s="1"/>
  <c r="F88" i="1" s="1"/>
  <c r="M90" i="1"/>
  <c r="N90" i="1" s="1"/>
  <c r="F90" i="1" s="1"/>
  <c r="M94" i="1"/>
  <c r="N94" i="1" s="1"/>
  <c r="F94" i="1" s="1"/>
  <c r="M96" i="1"/>
  <c r="N96" i="1" s="1"/>
  <c r="F96" i="1" s="1"/>
  <c r="M98" i="1"/>
  <c r="N98" i="1" s="1"/>
  <c r="F98" i="1" s="1"/>
  <c r="M102" i="1"/>
  <c r="N102" i="1" s="1"/>
  <c r="F102" i="1" s="1"/>
  <c r="M104" i="1"/>
  <c r="N104" i="1" s="1"/>
  <c r="F104" i="1" s="1"/>
  <c r="M106" i="1"/>
  <c r="N106" i="1" s="1"/>
  <c r="F106" i="1" s="1"/>
  <c r="M110" i="1"/>
  <c r="N110" i="1" s="1"/>
  <c r="F110" i="1" s="1"/>
  <c r="M112" i="1"/>
  <c r="N112" i="1" s="1"/>
  <c r="F112" i="1" s="1"/>
  <c r="M114" i="1"/>
  <c r="N114" i="1" s="1"/>
  <c r="F114" i="1" s="1"/>
  <c r="M118" i="1"/>
  <c r="N118" i="1" s="1"/>
  <c r="F118" i="1" s="1"/>
  <c r="M120" i="1"/>
  <c r="N120" i="1" s="1"/>
  <c r="F120" i="1" s="1"/>
  <c r="M122" i="1"/>
  <c r="N122" i="1" s="1"/>
  <c r="F122" i="1" s="1"/>
  <c r="M126" i="1"/>
  <c r="N126" i="1" s="1"/>
  <c r="F126" i="1" s="1"/>
  <c r="M128" i="1"/>
  <c r="N128" i="1" s="1"/>
  <c r="F128" i="1" s="1"/>
  <c r="M130" i="1"/>
  <c r="N130" i="1" s="1"/>
  <c r="F130" i="1" s="1"/>
  <c r="M134" i="1"/>
  <c r="N134" i="1" s="1"/>
  <c r="F134" i="1" s="1"/>
  <c r="M136" i="1"/>
  <c r="N136" i="1" s="1"/>
  <c r="F136" i="1" s="1"/>
  <c r="M138" i="1"/>
  <c r="N138" i="1" s="1"/>
  <c r="F138" i="1" s="1"/>
  <c r="M142" i="1"/>
  <c r="N142" i="1" s="1"/>
  <c r="F142" i="1" s="1"/>
  <c r="M144" i="1"/>
  <c r="N144" i="1" s="1"/>
  <c r="F144" i="1" s="1"/>
  <c r="M146" i="1"/>
  <c r="N146" i="1" s="1"/>
  <c r="F146" i="1" s="1"/>
  <c r="M150" i="1"/>
  <c r="N150" i="1" s="1"/>
  <c r="F150" i="1" s="1"/>
  <c r="M152" i="1"/>
  <c r="N152" i="1" s="1"/>
  <c r="F152" i="1" s="1"/>
  <c r="M154" i="1"/>
  <c r="N154" i="1" s="1"/>
  <c r="F154" i="1" s="1"/>
  <c r="M158" i="1"/>
  <c r="N158" i="1" s="1"/>
  <c r="F158" i="1" s="1"/>
  <c r="M160" i="1"/>
  <c r="N160" i="1" s="1"/>
  <c r="F160" i="1" s="1"/>
  <c r="M162" i="1"/>
  <c r="N162" i="1" s="1"/>
  <c r="F162" i="1" s="1"/>
  <c r="M166" i="1"/>
  <c r="N166" i="1" s="1"/>
  <c r="F166" i="1" s="1"/>
  <c r="M168" i="1"/>
  <c r="N168" i="1" s="1"/>
  <c r="F168" i="1" s="1"/>
  <c r="M170" i="1"/>
  <c r="N170" i="1" s="1"/>
  <c r="F170" i="1" s="1"/>
  <c r="M174" i="1"/>
  <c r="N174" i="1" s="1"/>
  <c r="F174" i="1" s="1"/>
  <c r="M176" i="1"/>
  <c r="N176" i="1" s="1"/>
  <c r="F176" i="1" s="1"/>
  <c r="M178" i="1"/>
  <c r="N178" i="1" s="1"/>
  <c r="F178" i="1" s="1"/>
  <c r="M182" i="1"/>
  <c r="N182" i="1" s="1"/>
  <c r="F182" i="1" s="1"/>
  <c r="M184" i="1"/>
  <c r="N184" i="1" s="1"/>
  <c r="F184" i="1" s="1"/>
  <c r="M186" i="1"/>
  <c r="N186" i="1" s="1"/>
  <c r="F186" i="1" s="1"/>
  <c r="M190" i="1"/>
  <c r="N190" i="1" s="1"/>
  <c r="F190" i="1" s="1"/>
  <c r="M192" i="1"/>
  <c r="N192" i="1" s="1"/>
  <c r="F192" i="1" s="1"/>
  <c r="M194" i="1"/>
  <c r="N194" i="1" s="1"/>
  <c r="F194" i="1" s="1"/>
  <c r="M198" i="1"/>
  <c r="N198" i="1" s="1"/>
  <c r="F198" i="1" s="1"/>
  <c r="M200" i="1"/>
  <c r="N200" i="1" s="1"/>
  <c r="F200" i="1" s="1"/>
  <c r="M202" i="1"/>
  <c r="N202" i="1" s="1"/>
  <c r="F202" i="1" s="1"/>
  <c r="M206" i="1"/>
  <c r="N206" i="1" s="1"/>
  <c r="F206" i="1" s="1"/>
  <c r="M208" i="1"/>
  <c r="N208" i="1" s="1"/>
  <c r="F208" i="1" s="1"/>
  <c r="M210" i="1"/>
  <c r="N210" i="1" s="1"/>
  <c r="F210" i="1" s="1"/>
  <c r="M214" i="1"/>
  <c r="N214" i="1" s="1"/>
  <c r="F214" i="1" s="1"/>
  <c r="M216" i="1"/>
  <c r="N216" i="1" s="1"/>
  <c r="F216" i="1" s="1"/>
  <c r="M218" i="1"/>
  <c r="N218" i="1" s="1"/>
  <c r="F218" i="1" s="1"/>
  <c r="M222" i="1"/>
  <c r="N222" i="1" s="1"/>
  <c r="F222" i="1" s="1"/>
  <c r="M224" i="1"/>
  <c r="N224" i="1" s="1"/>
  <c r="F224" i="1" s="1"/>
  <c r="M226" i="1"/>
  <c r="N226" i="1" s="1"/>
  <c r="F226" i="1" s="1"/>
  <c r="M230" i="1"/>
  <c r="N230" i="1" s="1"/>
  <c r="F230" i="1" s="1"/>
  <c r="M232" i="1"/>
  <c r="N232" i="1" s="1"/>
  <c r="F232" i="1" s="1"/>
  <c r="M234" i="1"/>
  <c r="N234" i="1" s="1"/>
  <c r="F234" i="1" s="1"/>
  <c r="M238" i="1"/>
  <c r="N238" i="1" s="1"/>
  <c r="F238" i="1" s="1"/>
  <c r="M240" i="1"/>
  <c r="N240" i="1" s="1"/>
  <c r="F240" i="1" s="1"/>
  <c r="M242" i="1"/>
  <c r="N242" i="1" s="1"/>
  <c r="F242" i="1" s="1"/>
  <c r="M246" i="1"/>
  <c r="N246" i="1" s="1"/>
  <c r="F246" i="1" s="1"/>
  <c r="M248" i="1"/>
  <c r="N248" i="1" s="1"/>
  <c r="F248" i="1" s="1"/>
  <c r="M250" i="1"/>
  <c r="N250" i="1" s="1"/>
  <c r="F250" i="1" s="1"/>
  <c r="M254" i="1"/>
  <c r="N254" i="1" s="1"/>
  <c r="F254" i="1" s="1"/>
  <c r="M256" i="1"/>
  <c r="N256" i="1" s="1"/>
  <c r="F256" i="1" s="1"/>
  <c r="M258" i="1"/>
  <c r="N258" i="1" s="1"/>
  <c r="F258" i="1" s="1"/>
  <c r="M262" i="1"/>
  <c r="N262" i="1" s="1"/>
  <c r="F262" i="1" s="1"/>
  <c r="M264" i="1"/>
  <c r="N264" i="1" s="1"/>
  <c r="F264" i="1" s="1"/>
  <c r="M266" i="1"/>
  <c r="N266" i="1" s="1"/>
  <c r="F266" i="1" s="1"/>
  <c r="M270" i="1"/>
  <c r="N270" i="1" s="1"/>
  <c r="F270" i="1" s="1"/>
  <c r="M272" i="1"/>
  <c r="N272" i="1" s="1"/>
  <c r="F272" i="1" s="1"/>
  <c r="M274" i="1"/>
  <c r="N274" i="1" s="1"/>
  <c r="F274" i="1" s="1"/>
  <c r="M278" i="1"/>
  <c r="N278" i="1" s="1"/>
  <c r="F278" i="1" s="1"/>
  <c r="M280" i="1"/>
  <c r="N280" i="1" s="1"/>
  <c r="F280" i="1" s="1"/>
  <c r="M282" i="1"/>
  <c r="N282" i="1" s="1"/>
  <c r="F282" i="1" s="1"/>
  <c r="M286" i="1"/>
  <c r="N286" i="1" s="1"/>
  <c r="F286" i="1" s="1"/>
  <c r="M288" i="1"/>
  <c r="N288" i="1" s="1"/>
  <c r="F288" i="1" s="1"/>
  <c r="M290" i="1"/>
  <c r="N290" i="1" s="1"/>
  <c r="F290" i="1" s="1"/>
  <c r="M294" i="1"/>
  <c r="N294" i="1" s="1"/>
  <c r="F294" i="1" s="1"/>
  <c r="M296" i="1"/>
  <c r="N296" i="1" s="1"/>
  <c r="F296" i="1" s="1"/>
  <c r="M298" i="1"/>
  <c r="N298" i="1" s="1"/>
  <c r="F298" i="1" s="1"/>
  <c r="M302" i="1"/>
  <c r="N302" i="1" s="1"/>
  <c r="F302" i="1" s="1"/>
  <c r="M304" i="1"/>
  <c r="N304" i="1" s="1"/>
  <c r="F304" i="1" s="1"/>
  <c r="M306" i="1"/>
  <c r="N306" i="1" s="1"/>
  <c r="F306" i="1" s="1"/>
  <c r="M310" i="1"/>
  <c r="N310" i="1" s="1"/>
  <c r="F310" i="1" s="1"/>
  <c r="M312" i="1"/>
  <c r="N312" i="1" s="1"/>
  <c r="F312" i="1" s="1"/>
  <c r="M314" i="1"/>
  <c r="N314" i="1" s="1"/>
  <c r="F314" i="1" s="1"/>
  <c r="M318" i="1"/>
  <c r="N318" i="1" s="1"/>
  <c r="F318" i="1" s="1"/>
  <c r="M320" i="1"/>
  <c r="N320" i="1" s="1"/>
  <c r="F320" i="1" s="1"/>
  <c r="M322" i="1"/>
  <c r="N322" i="1" s="1"/>
  <c r="F322" i="1" s="1"/>
  <c r="M326" i="1"/>
  <c r="N326" i="1" s="1"/>
  <c r="F326" i="1" s="1"/>
  <c r="M328" i="1"/>
  <c r="N328" i="1" s="1"/>
  <c r="F328" i="1" s="1"/>
  <c r="M330" i="1"/>
  <c r="N330" i="1" s="1"/>
  <c r="F330" i="1" s="1"/>
  <c r="M334" i="1"/>
  <c r="N334" i="1" s="1"/>
  <c r="F334" i="1" s="1"/>
  <c r="M336" i="1"/>
  <c r="N336" i="1" s="1"/>
  <c r="F336" i="1" s="1"/>
  <c r="M338" i="1"/>
  <c r="N338" i="1" s="1"/>
  <c r="F338" i="1" s="1"/>
  <c r="M342" i="1"/>
  <c r="N342" i="1" s="1"/>
  <c r="F342" i="1" s="1"/>
  <c r="M344" i="1"/>
  <c r="N344" i="1" s="1"/>
  <c r="F344" i="1" s="1"/>
  <c r="M346" i="1"/>
  <c r="N346" i="1" s="1"/>
  <c r="F346" i="1" s="1"/>
  <c r="M350" i="1"/>
  <c r="N350" i="1" s="1"/>
  <c r="F350" i="1" s="1"/>
  <c r="M352" i="1"/>
  <c r="N352" i="1" s="1"/>
  <c r="F352" i="1" s="1"/>
  <c r="M354" i="1"/>
  <c r="N354" i="1" s="1"/>
  <c r="F354" i="1" s="1"/>
  <c r="M358" i="1"/>
  <c r="N358" i="1" s="1"/>
  <c r="F358" i="1" s="1"/>
  <c r="M360" i="1"/>
  <c r="N360" i="1" s="1"/>
  <c r="F360" i="1" s="1"/>
  <c r="M362" i="1"/>
  <c r="N362" i="1" s="1"/>
  <c r="F362" i="1" s="1"/>
  <c r="M366" i="1"/>
  <c r="N366" i="1" s="1"/>
  <c r="F366" i="1" s="1"/>
  <c r="M368" i="1"/>
  <c r="N368" i="1" s="1"/>
  <c r="F368" i="1" s="1"/>
  <c r="M370" i="1"/>
  <c r="N370" i="1" s="1"/>
  <c r="F370" i="1" s="1"/>
  <c r="M374" i="1"/>
  <c r="N374" i="1" s="1"/>
  <c r="F374" i="1" s="1"/>
  <c r="M376" i="1"/>
  <c r="N376" i="1" s="1"/>
  <c r="F376" i="1" s="1"/>
  <c r="M378" i="1"/>
  <c r="N378" i="1" s="1"/>
  <c r="F378" i="1" s="1"/>
  <c r="M382" i="1"/>
  <c r="N382" i="1" s="1"/>
  <c r="F382" i="1" s="1"/>
  <c r="M384" i="1"/>
  <c r="N384" i="1" s="1"/>
  <c r="F384" i="1" s="1"/>
  <c r="M386" i="1"/>
  <c r="N386" i="1" s="1"/>
  <c r="F386" i="1" s="1"/>
  <c r="M390" i="1"/>
  <c r="N390" i="1" s="1"/>
  <c r="F390" i="1" s="1"/>
  <c r="M392" i="1"/>
  <c r="N392" i="1" s="1"/>
  <c r="F392" i="1" s="1"/>
  <c r="M394" i="1"/>
  <c r="N394" i="1" s="1"/>
  <c r="F394" i="1" s="1"/>
  <c r="M398" i="1"/>
  <c r="N398" i="1" s="1"/>
  <c r="F398" i="1" s="1"/>
  <c r="M400" i="1"/>
  <c r="N400" i="1" s="1"/>
  <c r="F400" i="1" s="1"/>
  <c r="M402" i="1"/>
  <c r="N402" i="1" s="1"/>
  <c r="F402" i="1" s="1"/>
  <c r="M406" i="1"/>
  <c r="N406" i="1" s="1"/>
  <c r="F406" i="1" s="1"/>
  <c r="M408" i="1"/>
  <c r="N408" i="1" s="1"/>
  <c r="F408" i="1" s="1"/>
  <c r="M410" i="1"/>
  <c r="N410" i="1" s="1"/>
  <c r="F410" i="1" s="1"/>
  <c r="M413" i="1"/>
  <c r="N413" i="1" s="1"/>
  <c r="F413" i="1" s="1"/>
  <c r="M414" i="1"/>
  <c r="N414" i="1" s="1"/>
  <c r="F414" i="1" s="1"/>
  <c r="M416" i="1"/>
  <c r="N416" i="1" s="1"/>
  <c r="F416" i="1" s="1"/>
  <c r="M418" i="1"/>
  <c r="N418" i="1" s="1"/>
  <c r="F418" i="1" s="1"/>
  <c r="M421" i="1"/>
  <c r="N421" i="1" s="1"/>
  <c r="F421" i="1" s="1"/>
  <c r="M422" i="1"/>
  <c r="N422" i="1" s="1"/>
  <c r="F422" i="1" s="1"/>
  <c r="M425" i="1"/>
  <c r="N425" i="1" s="1"/>
  <c r="F425" i="1" s="1"/>
  <c r="M426" i="1"/>
  <c r="N426" i="1" s="1"/>
  <c r="F426" i="1" s="1"/>
  <c r="M429" i="1"/>
  <c r="N429" i="1" s="1"/>
  <c r="F429" i="1" s="1"/>
  <c r="M430" i="1"/>
  <c r="N430" i="1" s="1"/>
  <c r="F430" i="1" s="1"/>
  <c r="M434" i="1"/>
  <c r="N434" i="1" s="1"/>
  <c r="F434" i="1" s="1"/>
  <c r="M437" i="1"/>
  <c r="N437" i="1" s="1"/>
  <c r="F437" i="1" s="1"/>
  <c r="M444" i="1"/>
  <c r="N444" i="1" s="1"/>
  <c r="F444" i="1" s="1"/>
  <c r="M445" i="1"/>
  <c r="N445" i="1" s="1"/>
  <c r="F445" i="1" s="1"/>
  <c r="M446" i="1"/>
  <c r="N446" i="1" s="1"/>
  <c r="F446" i="1" s="1"/>
  <c r="M449" i="1"/>
  <c r="N449" i="1" s="1"/>
  <c r="F449" i="1" s="1"/>
  <c r="M450" i="1"/>
  <c r="N450" i="1" s="1"/>
  <c r="F450" i="1" s="1"/>
  <c r="M454" i="1"/>
  <c r="N454" i="1" s="1"/>
  <c r="F454" i="1" s="1"/>
  <c r="M457" i="1"/>
  <c r="N457" i="1" s="1"/>
  <c r="F457" i="1" s="1"/>
  <c r="M458" i="1"/>
  <c r="N458" i="1" s="1"/>
  <c r="F458" i="1" s="1"/>
  <c r="M461" i="1"/>
  <c r="N461" i="1" s="1"/>
  <c r="F461" i="1" s="1"/>
  <c r="M462" i="1"/>
  <c r="N462" i="1" s="1"/>
  <c r="F462" i="1" s="1"/>
  <c r="M465" i="1"/>
  <c r="N465" i="1" s="1"/>
  <c r="F465" i="1" s="1"/>
  <c r="M466" i="1"/>
  <c r="N466" i="1" s="1"/>
  <c r="F466" i="1" s="1"/>
  <c r="M473" i="1"/>
  <c r="N473" i="1" s="1"/>
  <c r="F473" i="1" s="1"/>
  <c r="M477" i="1"/>
  <c r="N477" i="1" s="1"/>
  <c r="F477" i="1" s="1"/>
  <c r="M478" i="1"/>
  <c r="N478" i="1" s="1"/>
  <c r="F478" i="1" s="1"/>
  <c r="M481" i="1"/>
  <c r="N481" i="1" s="1"/>
  <c r="F481" i="1" s="1"/>
  <c r="M482" i="1"/>
  <c r="N482" i="1" s="1"/>
  <c r="F482" i="1" s="1"/>
  <c r="M485" i="1"/>
  <c r="N485" i="1" s="1"/>
  <c r="F485" i="1" s="1"/>
  <c r="M486" i="1"/>
  <c r="N486" i="1" s="1"/>
  <c r="F486" i="1" s="1"/>
  <c r="M490" i="1"/>
  <c r="N490" i="1" s="1"/>
  <c r="F490" i="1" s="1"/>
  <c r="M493" i="1"/>
  <c r="N493" i="1" s="1"/>
  <c r="F493" i="1" s="1"/>
  <c r="M494" i="1"/>
  <c r="N494" i="1" s="1"/>
  <c r="F494" i="1" s="1"/>
  <c r="M497" i="1"/>
  <c r="N497" i="1" s="1"/>
  <c r="F497" i="1" s="1"/>
  <c r="M498" i="1"/>
  <c r="N498" i="1" s="1"/>
  <c r="F498" i="1" s="1"/>
  <c r="M501" i="1"/>
  <c r="N501" i="1" s="1"/>
  <c r="F501" i="1" s="1"/>
  <c r="M506" i="1"/>
  <c r="N506" i="1" s="1"/>
  <c r="F506" i="1" s="1"/>
  <c r="M510" i="1"/>
  <c r="N510" i="1" s="1"/>
  <c r="F510" i="1" s="1"/>
  <c r="M513" i="1"/>
  <c r="N513" i="1" s="1"/>
  <c r="F513" i="1" s="1"/>
  <c r="M514" i="1"/>
  <c r="N514" i="1" s="1"/>
  <c r="F514" i="1" s="1"/>
  <c r="M517" i="1"/>
  <c r="N517" i="1" s="1"/>
  <c r="F517" i="1" s="1"/>
  <c r="M518" i="1"/>
  <c r="N518" i="1" s="1"/>
  <c r="F518" i="1" s="1"/>
  <c r="M521" i="1"/>
  <c r="N521" i="1" s="1"/>
  <c r="F521" i="1" s="1"/>
  <c r="M522" i="1"/>
  <c r="N522" i="1" s="1"/>
  <c r="F522" i="1" s="1"/>
  <c r="M526" i="1"/>
  <c r="N526" i="1" s="1"/>
  <c r="F526" i="1" s="1"/>
  <c r="M529" i="1"/>
  <c r="N529" i="1" s="1"/>
  <c r="F529" i="1" s="1"/>
  <c r="M530" i="1"/>
  <c r="N530" i="1" s="1"/>
  <c r="F530" i="1" s="1"/>
  <c r="M533" i="1"/>
  <c r="N533" i="1" s="1"/>
  <c r="F533" i="1" s="1"/>
  <c r="M541" i="1"/>
  <c r="N541" i="1" s="1"/>
  <c r="F541" i="1" s="1"/>
  <c r="M542" i="1"/>
  <c r="N542" i="1" s="1"/>
  <c r="F542" i="1" s="1"/>
  <c r="M545" i="1"/>
  <c r="N545" i="1" s="1"/>
  <c r="F545" i="1" s="1"/>
  <c r="M546" i="1"/>
  <c r="N546" i="1" s="1"/>
  <c r="F546" i="1" s="1"/>
  <c r="M549" i="1"/>
  <c r="N549" i="1" s="1"/>
  <c r="F549" i="1" s="1"/>
  <c r="M550" i="1"/>
  <c r="N550" i="1" s="1"/>
  <c r="F550" i="1" s="1"/>
  <c r="M553" i="1"/>
  <c r="N553" i="1" s="1"/>
  <c r="F553" i="1" s="1"/>
  <c r="M554" i="1"/>
  <c r="N554" i="1" s="1"/>
  <c r="F554" i="1" s="1"/>
  <c r="M557" i="1"/>
  <c r="N557" i="1" s="1"/>
  <c r="F557" i="1" s="1"/>
  <c r="M558" i="1"/>
  <c r="N558" i="1" s="1"/>
  <c r="F558" i="1" s="1"/>
  <c r="M562" i="1"/>
  <c r="N562" i="1" s="1"/>
  <c r="F562" i="1" s="1"/>
  <c r="M565" i="1"/>
  <c r="N565" i="1" s="1"/>
  <c r="F565" i="1" s="1"/>
  <c r="M570" i="1"/>
  <c r="N570" i="1" s="1"/>
  <c r="F570" i="1" s="1"/>
  <c r="M573" i="1"/>
  <c r="N573" i="1" s="1"/>
  <c r="F573" i="1" s="1"/>
  <c r="M574" i="1"/>
  <c r="N574" i="1" s="1"/>
  <c r="F574" i="1" s="1"/>
  <c r="M577" i="1"/>
  <c r="N577" i="1" s="1"/>
  <c r="F577" i="1" s="1"/>
  <c r="M578" i="1"/>
  <c r="N578" i="1" s="1"/>
  <c r="F578" i="1" s="1"/>
  <c r="M582" i="1"/>
  <c r="N582" i="1" s="1"/>
  <c r="F582" i="1" s="1"/>
  <c r="M585" i="1"/>
  <c r="N585" i="1" s="1"/>
  <c r="F585" i="1" s="1"/>
  <c r="M586" i="1"/>
  <c r="N586" i="1" s="1"/>
  <c r="F586" i="1" s="1"/>
  <c r="M588" i="1"/>
  <c r="N588" i="1" s="1"/>
  <c r="F588" i="1" s="1"/>
  <c r="M589" i="1"/>
  <c r="N589" i="1" s="1"/>
  <c r="F589" i="1" s="1"/>
  <c r="M590" i="1"/>
  <c r="N590" i="1" s="1"/>
  <c r="F590" i="1" s="1"/>
  <c r="M593" i="1"/>
  <c r="N593" i="1" s="1"/>
  <c r="F593" i="1" s="1"/>
  <c r="M594" i="1"/>
  <c r="N594" i="1" s="1"/>
  <c r="F594" i="1" s="1"/>
  <c r="M601" i="1"/>
  <c r="N601" i="1" s="1"/>
  <c r="F601" i="1" s="1"/>
  <c r="M605" i="1"/>
  <c r="N605" i="1" s="1"/>
  <c r="F605" i="1" s="1"/>
  <c r="M606" i="1"/>
  <c r="N606" i="1" s="1"/>
  <c r="F606" i="1" s="1"/>
  <c r="M609" i="1"/>
  <c r="N609" i="1" s="1"/>
  <c r="F609" i="1" s="1"/>
  <c r="M610" i="1"/>
  <c r="N610" i="1" s="1"/>
  <c r="F610" i="1" s="1"/>
  <c r="M613" i="1"/>
  <c r="N613" i="1" s="1"/>
  <c r="F613" i="1" s="1"/>
  <c r="M614" i="1"/>
  <c r="N614" i="1" s="1"/>
  <c r="F614" i="1" s="1"/>
  <c r="M618" i="1"/>
  <c r="N618" i="1" s="1"/>
  <c r="F618" i="1" s="1"/>
  <c r="M621" i="1"/>
  <c r="N621" i="1" s="1"/>
  <c r="F621" i="1" s="1"/>
  <c r="M622" i="1"/>
  <c r="N622" i="1" s="1"/>
  <c r="F622" i="1" s="1"/>
  <c r="M625" i="1"/>
  <c r="N625" i="1" s="1"/>
  <c r="F625" i="1" s="1"/>
  <c r="M626" i="1"/>
  <c r="N626" i="1" s="1"/>
  <c r="F626" i="1" s="1"/>
  <c r="M629" i="1"/>
  <c r="N629" i="1" s="1"/>
  <c r="F629" i="1" s="1"/>
  <c r="M638" i="1"/>
  <c r="N638" i="1" s="1"/>
  <c r="F638" i="1" s="1"/>
  <c r="M641" i="1"/>
  <c r="N641" i="1" s="1"/>
  <c r="F641" i="1" s="1"/>
  <c r="M642" i="1"/>
  <c r="N642" i="1" s="1"/>
  <c r="F642" i="1" s="1"/>
  <c r="M645" i="1"/>
  <c r="N645" i="1" s="1"/>
  <c r="F645" i="1" s="1"/>
  <c r="M646" i="1"/>
  <c r="N646" i="1" s="1"/>
  <c r="F646" i="1" s="1"/>
  <c r="M649" i="1"/>
  <c r="N649" i="1" s="1"/>
  <c r="F649" i="1" s="1"/>
  <c r="M650" i="1"/>
  <c r="N650" i="1" s="1"/>
  <c r="F650" i="1" s="1"/>
  <c r="M654" i="1"/>
  <c r="N654" i="1" s="1"/>
  <c r="F654" i="1" s="1"/>
  <c r="M657" i="1"/>
  <c r="N657" i="1" s="1"/>
  <c r="F657" i="1" s="1"/>
  <c r="M658" i="1"/>
  <c r="N658" i="1" s="1"/>
  <c r="F658" i="1" s="1"/>
  <c r="M661" i="1"/>
  <c r="N661" i="1" s="1"/>
  <c r="F661" i="1" s="1"/>
  <c r="M669" i="1"/>
  <c r="N669" i="1" s="1"/>
  <c r="F669" i="1" s="1"/>
  <c r="M670" i="1"/>
  <c r="N670" i="1" s="1"/>
  <c r="F670" i="1" s="1"/>
  <c r="M674" i="1"/>
  <c r="N674" i="1" s="1"/>
  <c r="F674" i="1" s="1"/>
  <c r="M677" i="1"/>
  <c r="N677" i="1" s="1"/>
  <c r="F677" i="1" s="1"/>
  <c r="M678" i="1"/>
  <c r="N678" i="1" s="1"/>
  <c r="F678" i="1" s="1"/>
  <c r="M681" i="1"/>
  <c r="N681" i="1" s="1"/>
  <c r="F681" i="1" s="1"/>
  <c r="M682" i="1"/>
  <c r="N682" i="1" s="1"/>
  <c r="F682" i="1" s="1"/>
  <c r="M685" i="1"/>
  <c r="N685" i="1" s="1"/>
  <c r="F685" i="1" s="1"/>
  <c r="M686" i="1"/>
  <c r="N686" i="1" s="1"/>
  <c r="F686" i="1" s="1"/>
  <c r="M690" i="1"/>
  <c r="N690" i="1" s="1"/>
  <c r="F690" i="1" s="1"/>
  <c r="M693" i="1"/>
  <c r="N693" i="1" s="1"/>
  <c r="F693" i="1" s="1"/>
  <c r="M701" i="1"/>
  <c r="N701" i="1" s="1"/>
  <c r="F701" i="1" s="1"/>
  <c r="M702" i="1"/>
  <c r="N702" i="1" s="1"/>
  <c r="F702" i="1" s="1"/>
  <c r="M705" i="1"/>
  <c r="N705" i="1" s="1"/>
  <c r="F705" i="1" s="1"/>
  <c r="M706" i="1"/>
  <c r="N706" i="1" s="1"/>
  <c r="F706" i="1" s="1"/>
  <c r="M710" i="1"/>
  <c r="N710" i="1" s="1"/>
  <c r="F710" i="1" s="1"/>
  <c r="M713" i="1"/>
  <c r="N713" i="1" s="1"/>
  <c r="F713" i="1" s="1"/>
  <c r="M714" i="1"/>
  <c r="N714" i="1" s="1"/>
  <c r="F714" i="1" s="1"/>
  <c r="M717" i="1"/>
  <c r="N717" i="1" s="1"/>
  <c r="F717" i="1" s="1"/>
  <c r="M718" i="1"/>
  <c r="N718" i="1" s="1"/>
  <c r="F718" i="1" s="1"/>
  <c r="M721" i="1"/>
  <c r="N721" i="1" s="1"/>
  <c r="F721" i="1" s="1"/>
  <c r="M722" i="1"/>
  <c r="N722" i="1" s="1"/>
  <c r="F722" i="1" s="1"/>
  <c r="M728" i="1"/>
  <c r="N728" i="1" s="1"/>
  <c r="F728" i="1" s="1"/>
  <c r="M729" i="1"/>
  <c r="N729" i="1" s="1"/>
  <c r="F729" i="1" s="1"/>
  <c r="M733" i="1"/>
  <c r="N733" i="1" s="1"/>
  <c r="F733" i="1" s="1"/>
  <c r="M734" i="1"/>
  <c r="N734" i="1" s="1"/>
  <c r="F734" i="1" s="1"/>
  <c r="M737" i="1"/>
  <c r="N737" i="1" s="1"/>
  <c r="F737" i="1" s="1"/>
  <c r="M738" i="1"/>
  <c r="N738" i="1" s="1"/>
  <c r="F738" i="1" s="1"/>
  <c r="M741" i="1"/>
  <c r="N741" i="1" s="1"/>
  <c r="F741" i="1" s="1"/>
  <c r="M742" i="1"/>
  <c r="N742" i="1" s="1"/>
  <c r="F742" i="1" s="1"/>
  <c r="M746" i="1"/>
  <c r="N746" i="1" s="1"/>
  <c r="F746" i="1" s="1"/>
  <c r="M749" i="1"/>
  <c r="N749" i="1" s="1"/>
  <c r="F749" i="1" s="1"/>
  <c r="M750" i="1"/>
  <c r="N750" i="1" s="1"/>
  <c r="F750" i="1" s="1"/>
  <c r="M753" i="1"/>
  <c r="N753" i="1" s="1"/>
  <c r="F753" i="1" s="1"/>
  <c r="M754" i="1"/>
  <c r="N754" i="1" s="1"/>
  <c r="F754" i="1" s="1"/>
  <c r="M757" i="1"/>
  <c r="N757" i="1" s="1"/>
  <c r="F757" i="1" s="1"/>
  <c r="M764" i="1"/>
  <c r="N764" i="1" s="1"/>
  <c r="F764" i="1" s="1"/>
  <c r="M766" i="1"/>
  <c r="N766" i="1" s="1"/>
  <c r="F766" i="1" s="1"/>
  <c r="M769" i="1"/>
  <c r="N769" i="1" s="1"/>
  <c r="F769" i="1" s="1"/>
  <c r="M770" i="1"/>
  <c r="N770" i="1" s="1"/>
  <c r="F770" i="1" s="1"/>
  <c r="M773" i="1"/>
  <c r="N773" i="1" s="1"/>
  <c r="F773" i="1" s="1"/>
  <c r="M774" i="1"/>
  <c r="N774" i="1" s="1"/>
  <c r="F774" i="1" s="1"/>
  <c r="M777" i="1"/>
  <c r="N777" i="1" s="1"/>
  <c r="F777" i="1" s="1"/>
  <c r="M778" i="1"/>
  <c r="N778" i="1" s="1"/>
  <c r="F778" i="1" s="1"/>
  <c r="M782" i="1"/>
  <c r="N782" i="1" s="1"/>
  <c r="F782" i="1" s="1"/>
  <c r="M785" i="1"/>
  <c r="N785" i="1" s="1"/>
  <c r="F785" i="1" s="1"/>
  <c r="M786" i="1"/>
  <c r="N786" i="1" s="1"/>
  <c r="F786" i="1" s="1"/>
  <c r="M789" i="1"/>
  <c r="N789" i="1" s="1"/>
  <c r="F789" i="1" s="1"/>
  <c r="M793" i="1"/>
  <c r="N793" i="1" s="1"/>
  <c r="F793" i="1" s="1"/>
  <c r="M797" i="1"/>
  <c r="N797" i="1" s="1"/>
  <c r="F797" i="1" s="1"/>
  <c r="M798" i="1"/>
  <c r="N798" i="1" s="1"/>
  <c r="F798" i="1" s="1"/>
  <c r="M800" i="1"/>
  <c r="N800" i="1" s="1"/>
  <c r="F800" i="1" s="1"/>
  <c r="M801" i="1"/>
  <c r="N801" i="1" s="1"/>
  <c r="F801" i="1" s="1"/>
  <c r="M802" i="1"/>
  <c r="N802" i="1" s="1"/>
  <c r="F802" i="1" s="1"/>
  <c r="M805" i="1"/>
  <c r="N805" i="1" s="1"/>
  <c r="F805" i="1" s="1"/>
  <c r="M806" i="1"/>
  <c r="N806" i="1" s="1"/>
  <c r="F806" i="1" s="1"/>
  <c r="M809" i="1"/>
  <c r="N809" i="1" s="1"/>
  <c r="F809" i="1" s="1"/>
  <c r="M810" i="1"/>
  <c r="N810" i="1" s="1"/>
  <c r="F810" i="1" s="1"/>
  <c r="M813" i="1"/>
  <c r="N813" i="1" s="1"/>
  <c r="F813" i="1" s="1"/>
  <c r="M814" i="1"/>
  <c r="N814" i="1" s="1"/>
  <c r="F814" i="1" s="1"/>
  <c r="M818" i="1"/>
  <c r="N818" i="1" s="1"/>
  <c r="F818" i="1" s="1"/>
  <c r="M821" i="1"/>
  <c r="N821" i="1" s="1"/>
  <c r="F821" i="1" s="1"/>
  <c r="M824" i="1"/>
  <c r="N824" i="1" s="1"/>
  <c r="F824" i="1" s="1"/>
  <c r="M829" i="1"/>
  <c r="N829" i="1" s="1"/>
  <c r="F829" i="1" s="1"/>
  <c r="M830" i="1"/>
  <c r="N830" i="1" s="1"/>
  <c r="F830" i="1" s="1"/>
  <c r="M833" i="1"/>
  <c r="N833" i="1" s="1"/>
  <c r="F833" i="1" s="1"/>
  <c r="M834" i="1"/>
  <c r="N834" i="1" s="1"/>
  <c r="F834" i="1" s="1"/>
  <c r="M837" i="1"/>
  <c r="N837" i="1" s="1"/>
  <c r="F837" i="1" s="1"/>
  <c r="M838" i="1"/>
  <c r="N838" i="1" s="1"/>
  <c r="F838" i="1" s="1"/>
  <c r="M841" i="1"/>
  <c r="N841" i="1" s="1"/>
  <c r="F841" i="1" s="1"/>
  <c r="M842" i="1"/>
  <c r="N842" i="1" s="1"/>
  <c r="F842" i="1" s="1"/>
  <c r="M845" i="1"/>
  <c r="N845" i="1" s="1"/>
  <c r="F845" i="1" s="1"/>
  <c r="M846" i="1"/>
  <c r="N846" i="1" s="1"/>
  <c r="F846" i="1" s="1"/>
  <c r="M849" i="1"/>
  <c r="N849" i="1" s="1"/>
  <c r="F849" i="1" s="1"/>
  <c r="M850" i="1"/>
  <c r="N850" i="1" s="1"/>
  <c r="F850" i="1" s="1"/>
  <c r="M857" i="1"/>
  <c r="N857" i="1" s="1"/>
  <c r="F857" i="1" s="1"/>
  <c r="M861" i="1"/>
  <c r="N861" i="1" s="1"/>
  <c r="F861" i="1" s="1"/>
  <c r="M862" i="1"/>
  <c r="N862" i="1" s="1"/>
  <c r="F862" i="1" s="1"/>
  <c r="M865" i="1"/>
  <c r="N865" i="1" s="1"/>
  <c r="F865" i="1" s="1"/>
  <c r="M866" i="1"/>
  <c r="N866" i="1" s="1"/>
  <c r="F866" i="1" s="1"/>
  <c r="M869" i="1"/>
  <c r="N869" i="1" s="1"/>
  <c r="F869" i="1" s="1"/>
  <c r="M870" i="1"/>
  <c r="N870" i="1" s="1"/>
  <c r="F870" i="1" s="1"/>
  <c r="M874" i="1"/>
  <c r="N874" i="1" s="1"/>
  <c r="F874" i="1" s="1"/>
  <c r="M877" i="1"/>
  <c r="N877" i="1" s="1"/>
  <c r="F877" i="1" s="1"/>
  <c r="M878" i="1"/>
  <c r="N878" i="1" s="1"/>
  <c r="F878" i="1" s="1"/>
  <c r="M881" i="1"/>
  <c r="N881" i="1" s="1"/>
  <c r="F881" i="1" s="1"/>
  <c r="M882" i="1"/>
  <c r="N882" i="1" s="1"/>
  <c r="F882" i="1" s="1"/>
  <c r="M885" i="1"/>
  <c r="N885" i="1" s="1"/>
  <c r="F885" i="1" s="1"/>
  <c r="M890" i="1"/>
  <c r="N890" i="1" s="1"/>
  <c r="F890" i="1" s="1"/>
  <c r="M894" i="1"/>
  <c r="N894" i="1" s="1"/>
  <c r="F894" i="1" s="1"/>
  <c r="M897" i="1"/>
  <c r="N897" i="1" s="1"/>
  <c r="F897" i="1" s="1"/>
  <c r="M898" i="1"/>
  <c r="N898" i="1" s="1"/>
  <c r="F898" i="1" s="1"/>
  <c r="M901" i="1"/>
  <c r="N901" i="1" s="1"/>
  <c r="F901" i="1" s="1"/>
  <c r="M902" i="1"/>
  <c r="N902" i="1" s="1"/>
  <c r="F902" i="1" s="1"/>
  <c r="M905" i="1"/>
  <c r="N905" i="1" s="1"/>
  <c r="F905" i="1" s="1"/>
  <c r="M906" i="1"/>
  <c r="N906" i="1" s="1"/>
  <c r="F906" i="1" s="1"/>
  <c r="M909" i="1"/>
  <c r="N909" i="1" s="1"/>
  <c r="F909" i="1" s="1"/>
  <c r="M910" i="1"/>
  <c r="N910" i="1" s="1"/>
  <c r="F910" i="1" s="1"/>
  <c r="M913" i="1"/>
  <c r="N913" i="1" s="1"/>
  <c r="F913" i="1" s="1"/>
  <c r="M914" i="1"/>
  <c r="N914" i="1" s="1"/>
  <c r="F914" i="1" s="1"/>
  <c r="M917" i="1"/>
  <c r="N917" i="1" s="1"/>
  <c r="F917" i="1" s="1"/>
  <c r="M922" i="1"/>
  <c r="N922" i="1" s="1"/>
  <c r="F922" i="1" s="1"/>
  <c r="M925" i="1"/>
  <c r="N925" i="1" s="1"/>
  <c r="F925" i="1" s="1"/>
  <c r="M926" i="1"/>
  <c r="N926" i="1" s="1"/>
  <c r="F926" i="1" s="1"/>
  <c r="M930" i="1"/>
  <c r="N930" i="1" s="1"/>
  <c r="F930" i="1" s="1"/>
  <c r="M933" i="1"/>
  <c r="N933" i="1" s="1"/>
  <c r="F933" i="1" s="1"/>
  <c r="M934" i="1"/>
  <c r="N934" i="1" s="1"/>
  <c r="F934" i="1" s="1"/>
  <c r="M937" i="1"/>
  <c r="N937" i="1" s="1"/>
  <c r="F937" i="1" s="1"/>
  <c r="M938" i="1"/>
  <c r="N938" i="1" s="1"/>
  <c r="F938" i="1" s="1"/>
  <c r="M941" i="1"/>
  <c r="N941" i="1" s="1"/>
  <c r="F941" i="1" s="1"/>
  <c r="M942" i="1"/>
  <c r="N942" i="1" s="1"/>
  <c r="F942" i="1" s="1"/>
  <c r="M945" i="1"/>
  <c r="N945" i="1" s="1"/>
  <c r="F945" i="1" s="1"/>
  <c r="M946" i="1"/>
  <c r="N946" i="1" s="1"/>
  <c r="F946" i="1" s="1"/>
  <c r="M949" i="1"/>
  <c r="N949" i="1" s="1"/>
  <c r="F949" i="1" s="1"/>
  <c r="M957" i="1"/>
  <c r="N957" i="1" s="1"/>
  <c r="F957" i="1" s="1"/>
  <c r="M958" i="1"/>
  <c r="N958" i="1" s="1"/>
  <c r="F958" i="1" s="1"/>
  <c r="M961" i="1"/>
  <c r="N961" i="1" s="1"/>
  <c r="F961" i="1" s="1"/>
  <c r="M962" i="1"/>
  <c r="N962" i="1" s="1"/>
  <c r="F962" i="1" s="1"/>
  <c r="M966" i="1"/>
  <c r="N966" i="1" s="1"/>
  <c r="F966" i="1" s="1"/>
  <c r="M969" i="1"/>
  <c r="N969" i="1" s="1"/>
  <c r="F969" i="1" s="1"/>
  <c r="M970" i="1"/>
  <c r="N970" i="1" s="1"/>
  <c r="F970" i="1" s="1"/>
  <c r="M973" i="1"/>
  <c r="N973" i="1" s="1"/>
  <c r="F973" i="1" s="1"/>
  <c r="M974" i="1"/>
  <c r="N974" i="1" s="1"/>
  <c r="F974" i="1" s="1"/>
  <c r="M977" i="1"/>
  <c r="N977" i="1" s="1"/>
  <c r="F977" i="1" s="1"/>
  <c r="M978" i="1"/>
  <c r="N978" i="1" s="1"/>
  <c r="F978" i="1" s="1"/>
  <c r="M981" i="1"/>
  <c r="N981" i="1" s="1"/>
  <c r="F981" i="1" s="1"/>
  <c r="M989" i="1"/>
  <c r="N989" i="1" s="1"/>
  <c r="F989" i="1" s="1"/>
  <c r="M990" i="1"/>
  <c r="N990" i="1" s="1"/>
  <c r="F990" i="1" s="1"/>
  <c r="M993" i="1"/>
  <c r="N993" i="1" s="1"/>
  <c r="F993" i="1" s="1"/>
  <c r="M994" i="1"/>
  <c r="N994" i="1" s="1"/>
  <c r="F994" i="1" s="1"/>
  <c r="M997" i="1"/>
  <c r="N997" i="1" s="1"/>
  <c r="F997" i="1" s="1"/>
  <c r="M998" i="1"/>
  <c r="N998" i="1" s="1"/>
  <c r="F998" i="1" s="1"/>
  <c r="M1001" i="1"/>
  <c r="N1001" i="1" s="1"/>
  <c r="F1001" i="1" s="1"/>
  <c r="M1002" i="1"/>
  <c r="N1002" i="1" s="1"/>
  <c r="F1002" i="1" s="1"/>
  <c r="M1005" i="1"/>
  <c r="N1005" i="1" s="1"/>
  <c r="F1005" i="1" s="1"/>
  <c r="M1006" i="1"/>
  <c r="N1006" i="1" s="1"/>
  <c r="F1006" i="1" s="1"/>
  <c r="M1009" i="1"/>
  <c r="N1009" i="1" s="1"/>
  <c r="F1009" i="1" s="1"/>
  <c r="M1010" i="1"/>
  <c r="N1010" i="1" s="1"/>
  <c r="F1010" i="1" s="1"/>
  <c r="M1013" i="1"/>
  <c r="N1013" i="1" s="1"/>
  <c r="F1013" i="1" s="1"/>
  <c r="M1021" i="1"/>
  <c r="N1021" i="1" s="1"/>
  <c r="F1021" i="1" s="1"/>
  <c r="M1022" i="1"/>
  <c r="N1022" i="1" s="1"/>
  <c r="F1022" i="1" s="1"/>
  <c r="M1025" i="1"/>
  <c r="N1025" i="1" s="1"/>
  <c r="F1025" i="1" s="1"/>
  <c r="M1026" i="1"/>
  <c r="N1026" i="1" s="1"/>
  <c r="F1026" i="1" s="1"/>
  <c r="M1029" i="1"/>
  <c r="N1029" i="1" s="1"/>
  <c r="F1029" i="1" s="1"/>
  <c r="M1030" i="1"/>
  <c r="N1030" i="1" s="1"/>
  <c r="F1030" i="1" s="1"/>
  <c r="M1033" i="1"/>
  <c r="N1033" i="1" s="1"/>
  <c r="F1033" i="1" s="1"/>
  <c r="M1034" i="1"/>
  <c r="N1034" i="1" s="1"/>
  <c r="F1034" i="1" s="1"/>
  <c r="M1038" i="1"/>
  <c r="N1038" i="1" s="1"/>
  <c r="F1038" i="1" s="1"/>
  <c r="M1041" i="1"/>
  <c r="N1041" i="1" s="1"/>
  <c r="F1041" i="1" s="1"/>
  <c r="M1042" i="1"/>
  <c r="N1042" i="1" s="1"/>
  <c r="F1042" i="1" s="1"/>
  <c r="M1045" i="1"/>
  <c r="N1045" i="1" s="1"/>
  <c r="F1045" i="1" s="1"/>
  <c r="M1049" i="1"/>
  <c r="N1049" i="1" s="1"/>
  <c r="F1049" i="1" s="1"/>
  <c r="M1053" i="1"/>
  <c r="N1053" i="1" s="1"/>
  <c r="F1053" i="1" s="1"/>
  <c r="M1054" i="1"/>
  <c r="N1054" i="1" s="1"/>
  <c r="F1054" i="1" s="1"/>
  <c r="M1057" i="1"/>
  <c r="N1057" i="1" s="1"/>
  <c r="F1057" i="1" s="1"/>
  <c r="M1058" i="1"/>
  <c r="N1058" i="1" s="1"/>
  <c r="F1058" i="1" s="1"/>
  <c r="M1061" i="1"/>
  <c r="N1061" i="1" s="1"/>
  <c r="F1061" i="1" s="1"/>
  <c r="M1062" i="1"/>
  <c r="N1062" i="1" s="1"/>
  <c r="F1062" i="1" s="1"/>
  <c r="M1065" i="1"/>
  <c r="N1065" i="1" s="1"/>
  <c r="F1065" i="1" s="1"/>
  <c r="M1066" i="1"/>
  <c r="N1066" i="1" s="1"/>
  <c r="F1066" i="1" s="1"/>
  <c r="M1069" i="1"/>
  <c r="N1069" i="1" s="1"/>
  <c r="F1069" i="1" s="1"/>
  <c r="M1070" i="1"/>
  <c r="N1070" i="1" s="1"/>
  <c r="F1070" i="1" s="1"/>
  <c r="M1074" i="1"/>
  <c r="N1074" i="1" s="1"/>
  <c r="F1074" i="1" s="1"/>
  <c r="M1077" i="1"/>
  <c r="N1077" i="1" s="1"/>
  <c r="F1077" i="1" s="1"/>
  <c r="M1078" i="1"/>
  <c r="N1078" i="1" s="1"/>
  <c r="F1078" i="1" s="1"/>
  <c r="M1085" i="1"/>
  <c r="N1085" i="1" s="1"/>
  <c r="F1085" i="1" s="1"/>
  <c r="M1086" i="1"/>
  <c r="N1086" i="1" s="1"/>
  <c r="F1086" i="1" s="1"/>
  <c r="M1089" i="1"/>
  <c r="N1089" i="1" s="1"/>
  <c r="F1089" i="1" s="1"/>
  <c r="M1090" i="1"/>
  <c r="N1090" i="1" s="1"/>
  <c r="F1090" i="1" s="1"/>
  <c r="M1093" i="1"/>
  <c r="N1093" i="1" s="1"/>
  <c r="F1093" i="1" s="1"/>
  <c r="M1094" i="1"/>
  <c r="N1094" i="1" s="1"/>
  <c r="F1094" i="1" s="1"/>
  <c r="M1098" i="1"/>
  <c r="N1098" i="1" s="1"/>
  <c r="F1098" i="1" s="1"/>
  <c r="M1102" i="1"/>
  <c r="N1102" i="1" s="1"/>
  <c r="F1102" i="1" s="1"/>
  <c r="M1106" i="1"/>
  <c r="N1106" i="1" s="1"/>
  <c r="F1106" i="1" s="1"/>
  <c r="M1110" i="1"/>
  <c r="N1110" i="1" s="1"/>
  <c r="F1110" i="1" s="1"/>
  <c r="M1113" i="1"/>
  <c r="N1113" i="1" s="1"/>
  <c r="F1113" i="1" s="1"/>
  <c r="M1114" i="1"/>
  <c r="N1114" i="1" s="1"/>
  <c r="F1114" i="1" s="1"/>
  <c r="M1118" i="1"/>
  <c r="N1118" i="1" s="1"/>
  <c r="F1118" i="1" s="1"/>
  <c r="M1121" i="1"/>
  <c r="N1121" i="1" s="1"/>
  <c r="F1121" i="1" s="1"/>
  <c r="M1122" i="1"/>
  <c r="N1122" i="1" s="1"/>
  <c r="F1122" i="1" s="1"/>
  <c r="M1126" i="1"/>
  <c r="N1126" i="1" s="1"/>
  <c r="F1126" i="1" s="1"/>
  <c r="M1130" i="1"/>
  <c r="N1130" i="1" s="1"/>
  <c r="F1130" i="1" s="1"/>
  <c r="M1134" i="1"/>
  <c r="N1134" i="1" s="1"/>
  <c r="F1134" i="1" s="1"/>
  <c r="M1137" i="1"/>
  <c r="N1137" i="1" s="1"/>
  <c r="F1137" i="1" s="1"/>
  <c r="M1138" i="1"/>
  <c r="N1138" i="1" s="1"/>
  <c r="F1138" i="1" s="1"/>
  <c r="M1142" i="1"/>
  <c r="N1142" i="1" s="1"/>
  <c r="F1142" i="1" s="1"/>
  <c r="M1146" i="1"/>
  <c r="N1146" i="1" s="1"/>
  <c r="F1146" i="1" s="1"/>
  <c r="M1150" i="1"/>
  <c r="N1150" i="1" s="1"/>
  <c r="F1150" i="1" s="1"/>
  <c r="M1154" i="1"/>
  <c r="N1154" i="1" s="1"/>
  <c r="F1154" i="1" s="1"/>
  <c r="M1158" i="1"/>
  <c r="N1158" i="1" s="1"/>
  <c r="F1158" i="1" s="1"/>
  <c r="M1162" i="1"/>
  <c r="N1162" i="1" s="1"/>
  <c r="F1162" i="1" s="1"/>
  <c r="M1166" i="1"/>
  <c r="N1166" i="1" s="1"/>
  <c r="F1166" i="1" s="1"/>
  <c r="M1170" i="1"/>
  <c r="N1170" i="1" s="1"/>
  <c r="F1170" i="1" s="1"/>
  <c r="M1174" i="1"/>
  <c r="N1174" i="1" s="1"/>
  <c r="F1174" i="1" s="1"/>
  <c r="M1177" i="1"/>
  <c r="N1177" i="1" s="1"/>
  <c r="F1177" i="1" s="1"/>
  <c r="M1178" i="1"/>
  <c r="N1178" i="1" s="1"/>
  <c r="F1178" i="1" s="1"/>
  <c r="M1182" i="1"/>
  <c r="N1182" i="1" s="1"/>
  <c r="F1182" i="1" s="1"/>
  <c r="M1185" i="1"/>
  <c r="N1185" i="1" s="1"/>
  <c r="F1185" i="1" s="1"/>
  <c r="M1186" i="1"/>
  <c r="N1186" i="1" s="1"/>
  <c r="F1186" i="1" s="1"/>
  <c r="M1190" i="1"/>
  <c r="N1190" i="1" s="1"/>
  <c r="F1190" i="1" s="1"/>
  <c r="M1194" i="1"/>
  <c r="N1194" i="1" s="1"/>
  <c r="F1194" i="1" s="1"/>
  <c r="M1198" i="1"/>
  <c r="N1198" i="1" s="1"/>
  <c r="F1198" i="1" s="1"/>
  <c r="M1201" i="1"/>
  <c r="N1201" i="1" s="1"/>
  <c r="F1201" i="1" s="1"/>
  <c r="M1202" i="1"/>
  <c r="N1202" i="1" s="1"/>
  <c r="F1202" i="1" s="1"/>
  <c r="M1206" i="1"/>
  <c r="N1206" i="1" s="1"/>
  <c r="F1206" i="1" s="1"/>
  <c r="M1210" i="1"/>
  <c r="N1210" i="1" s="1"/>
  <c r="F1210" i="1" s="1"/>
  <c r="M1214" i="1"/>
  <c r="N1214" i="1" s="1"/>
  <c r="F1214" i="1" s="1"/>
  <c r="M1218" i="1"/>
  <c r="N1218" i="1" s="1"/>
  <c r="F1218" i="1" s="1"/>
  <c r="M1222" i="1"/>
  <c r="N1222" i="1" s="1"/>
  <c r="F1222" i="1" s="1"/>
  <c r="M1226" i="1"/>
  <c r="N1226" i="1" s="1"/>
  <c r="F1226" i="1" s="1"/>
  <c r="M1230" i="1"/>
  <c r="N1230" i="1" s="1"/>
  <c r="F1230" i="1" s="1"/>
  <c r="M1234" i="1"/>
  <c r="N1234" i="1" s="1"/>
  <c r="F1234" i="1" s="1"/>
  <c r="M1238" i="1"/>
  <c r="N1238" i="1" s="1"/>
  <c r="F1238" i="1" s="1"/>
  <c r="M1242" i="1"/>
  <c r="N1242" i="1" s="1"/>
  <c r="F1242" i="1" s="1"/>
  <c r="M1246" i="1"/>
  <c r="N1246" i="1" s="1"/>
  <c r="F1246" i="1" s="1"/>
  <c r="M1250" i="1"/>
  <c r="N1250" i="1" s="1"/>
  <c r="F1250" i="1" s="1"/>
  <c r="M1254" i="1"/>
  <c r="N1254" i="1" s="1"/>
  <c r="F1254" i="1" s="1"/>
  <c r="M1261" i="1"/>
  <c r="N1261" i="1" s="1"/>
  <c r="F1261" i="1" s="1"/>
  <c r="M1269" i="1"/>
  <c r="N1269" i="1" s="1"/>
  <c r="F1269" i="1" s="1"/>
  <c r="M1277" i="1"/>
  <c r="N1277" i="1" s="1"/>
  <c r="F1277" i="1" s="1"/>
  <c r="M1285" i="1"/>
  <c r="N1285" i="1" s="1"/>
  <c r="F1285" i="1" s="1"/>
  <c r="M1293" i="1"/>
  <c r="N1293" i="1" s="1"/>
  <c r="F1293" i="1" s="1"/>
  <c r="M1301" i="1"/>
  <c r="N1301" i="1" s="1"/>
  <c r="F1301" i="1" s="1"/>
  <c r="M1304" i="1"/>
  <c r="N1304" i="1" s="1"/>
  <c r="F1304" i="1" s="1"/>
  <c r="M1317" i="1"/>
  <c r="N1317" i="1" s="1"/>
  <c r="F1317" i="1" s="1"/>
  <c r="M1320" i="1"/>
  <c r="N1320" i="1" s="1"/>
  <c r="F1320" i="1" s="1"/>
  <c r="M1325" i="1"/>
  <c r="N1325" i="1" s="1"/>
  <c r="F1325" i="1" s="1"/>
  <c r="M1336" i="1"/>
  <c r="N1336" i="1" s="1"/>
  <c r="F1336" i="1" s="1"/>
  <c r="M1338" i="1"/>
  <c r="N1338" i="1" s="1"/>
  <c r="F1338" i="1" s="1"/>
  <c r="M1341" i="1"/>
  <c r="N1341" i="1" s="1"/>
  <c r="F1341" i="1" s="1"/>
  <c r="M1373" i="1"/>
  <c r="N1373" i="1" s="1"/>
  <c r="F1373" i="1" s="1"/>
  <c r="M1378" i="1"/>
  <c r="N1378" i="1" s="1"/>
  <c r="F1378" i="1" s="1"/>
  <c r="M1389" i="1"/>
  <c r="N1389" i="1" s="1"/>
  <c r="F1389" i="1" s="1"/>
  <c r="M1405" i="1"/>
  <c r="N1405" i="1" s="1"/>
  <c r="F1405" i="1" s="1"/>
  <c r="M1413" i="1"/>
  <c r="N1413" i="1" s="1"/>
  <c r="F1413" i="1" s="1"/>
  <c r="M1429" i="1"/>
  <c r="N1429" i="1" s="1"/>
  <c r="F1429" i="1" s="1"/>
  <c r="M1461" i="1"/>
  <c r="N1461" i="1" s="1"/>
  <c r="F1461" i="1" s="1"/>
  <c r="M1477" i="1"/>
  <c r="N1477" i="1" s="1"/>
  <c r="F1477" i="1" s="1"/>
  <c r="M1481" i="1"/>
  <c r="N1481" i="1" s="1"/>
  <c r="F1481" i="1" s="1"/>
  <c r="M1498" i="1"/>
  <c r="N1498" i="1" s="1"/>
  <c r="F1498" i="1" s="1"/>
  <c r="M1501" i="1"/>
  <c r="N1501" i="1" s="1"/>
  <c r="F1501" i="1" s="1"/>
  <c r="M1530" i="1"/>
  <c r="N1530" i="1" s="1"/>
  <c r="F1530" i="1" s="1"/>
  <c r="M1541" i="1"/>
  <c r="N1541" i="1" s="1"/>
  <c r="F1541" i="1" s="1"/>
  <c r="M1573" i="1"/>
  <c r="N1573" i="1" s="1"/>
  <c r="F1573" i="1" s="1"/>
  <c r="M1589" i="1"/>
  <c r="N1589" i="1" s="1"/>
  <c r="F1589" i="1" s="1"/>
  <c r="M1602" i="1"/>
  <c r="N1602" i="1" s="1"/>
  <c r="F1602" i="1" s="1"/>
  <c r="M1613" i="1"/>
  <c r="N1613" i="1" s="1"/>
  <c r="F1613" i="1" s="1"/>
  <c r="M1637" i="1"/>
  <c r="N1637" i="1" s="1"/>
  <c r="F1637" i="1" s="1"/>
  <c r="M1652" i="1"/>
  <c r="N1652" i="1" s="1"/>
  <c r="F1652" i="1" s="1"/>
  <c r="M1690" i="1"/>
  <c r="N1690" i="1" s="1"/>
  <c r="F1690" i="1" s="1"/>
  <c r="M1705" i="1"/>
  <c r="N1705" i="1" s="1"/>
  <c r="F1705" i="1" s="1"/>
  <c r="M1717" i="1"/>
  <c r="N1717" i="1" s="1"/>
  <c r="F1717" i="1" s="1"/>
  <c r="M1733" i="1"/>
  <c r="N1733" i="1" s="1"/>
  <c r="F1733" i="1" s="1"/>
  <c r="M1741" i="1"/>
  <c r="N1741" i="1" s="1"/>
  <c r="F1741" i="1" s="1"/>
  <c r="M1757" i="1"/>
  <c r="N1757" i="1" s="1"/>
  <c r="F1757" i="1" s="1"/>
  <c r="M1781" i="1"/>
  <c r="N1781" i="1" s="1"/>
  <c r="F1781" i="1" s="1"/>
  <c r="M1797" i="1"/>
  <c r="N1797" i="1" s="1"/>
  <c r="F1797" i="1" s="1"/>
  <c r="M1802" i="1"/>
  <c r="N1802" i="1" s="1"/>
  <c r="F1802" i="1" s="1"/>
  <c r="M1845" i="1"/>
  <c r="N1845" i="1" s="1"/>
  <c r="F1845" i="1" s="1"/>
  <c r="M1856" i="1"/>
  <c r="N1856" i="1" s="1"/>
  <c r="F1856" i="1" s="1"/>
  <c r="M1877" i="1"/>
  <c r="N1877" i="1" s="1"/>
  <c r="F1877" i="1" s="1"/>
  <c r="M1909" i="1"/>
  <c r="N1909" i="1" s="1"/>
  <c r="F1909" i="1" s="1"/>
  <c r="M1933" i="1"/>
  <c r="N1933" i="1" s="1"/>
  <c r="F1933" i="1" s="1"/>
  <c r="M1956" i="1"/>
  <c r="N1956" i="1" s="1"/>
  <c r="F1956" i="1" s="1"/>
  <c r="M1977" i="1"/>
  <c r="N1977" i="1" s="1"/>
  <c r="F1977" i="1" s="1"/>
  <c r="M1996" i="1"/>
  <c r="N1996" i="1" s="1"/>
  <c r="F1996" i="1" s="1"/>
  <c r="M2017" i="1"/>
  <c r="N2017" i="1" s="1"/>
  <c r="F2017" i="1" s="1"/>
  <c r="M2073" i="1"/>
  <c r="N2073" i="1" s="1"/>
  <c r="F2073" i="1" s="1"/>
  <c r="M2105" i="1"/>
  <c r="N2105" i="1" s="1"/>
  <c r="F2105" i="1" s="1"/>
  <c r="M2125" i="1"/>
  <c r="N2125" i="1" s="1"/>
  <c r="F2125" i="1" s="1"/>
  <c r="M2209" i="1"/>
  <c r="N2209" i="1" s="1"/>
  <c r="F2209" i="1" s="1"/>
  <c r="M2241" i="1"/>
  <c r="N2241" i="1" s="1"/>
  <c r="F2241" i="1" s="1"/>
  <c r="M2252" i="1"/>
  <c r="N2252" i="1" s="1"/>
  <c r="F2252" i="1" s="1"/>
  <c r="G69" i="1" l="1"/>
  <c r="L69" i="1" s="1"/>
  <c r="H69" i="1"/>
  <c r="I69" i="1"/>
  <c r="K69" i="1" s="1"/>
  <c r="M69" i="1" s="1"/>
  <c r="N69" i="1" s="1"/>
  <c r="F69" i="1" s="1"/>
  <c r="J69" i="1"/>
</calcChain>
</file>

<file path=xl/sharedStrings.xml><?xml version="1.0" encoding="utf-8"?>
<sst xmlns="http://schemas.openxmlformats.org/spreadsheetml/2006/main" count="4934" uniqueCount="3756">
  <si>
    <t>Emenda</t>
  </si>
  <si>
    <t>Dispõe sobre abertura de Crédito Adicional na Secretaria Municipal de Saúde - reforma da UBS Santa Tereza – UBS Maria Rosa Alonso Franco</t>
  </si>
  <si>
    <t>Dispõe sobre obrigatoriedade na fixação de aviso com tabela de horários das linhas no interior dos coletivos e nos pontos centrais da cidade</t>
  </si>
  <si>
    <t>Dispõe sobre abertura de Crédito Adicional na Secretaria de Obras e Planejamento- Construção da Praça do Mirante – 2ª Etapa (Projetos)</t>
  </si>
  <si>
    <t>Dispõe sobre abertura de Crédito Adicional na Secretaria de Obras e Planejamento - pavimentação, drenagem e iluminação pública da Viela 30 na Vila Lopes e Viela 05 no Jardim Santa Tereza</t>
  </si>
  <si>
    <t>Autoriza a PMRGS a celebrar convênio com o Governo do Estado de São Paulo, através da Casa Civil/FUMEFI - infra-estrutura urbana (lei genérica)</t>
  </si>
  <si>
    <t>Dispõe sobre abertura de Crédito Adicional na Secretaria Municipal de Saúde - aquisição de veículo ambulância</t>
  </si>
  <si>
    <t>Dispõe sobre abertura de Crédito Especial na Secretaria de Obras e Planejamento - Operação Tapa Buraco – Convênio Sabesp</t>
  </si>
  <si>
    <t>Dispõe sobre abertura de Crédito Especial na Secretaria de Obras e Planejamento - Projeto de Construção do Parque Linear na Avenida Jose Bello – 1ª fase</t>
  </si>
  <si>
    <t>Dispõe sobre abertura de Crédito Especial na Secretaria de Obras e Planejamento - obra de cobertura da Quadra Poliesportiva da Praça Silvio Sabainski</t>
  </si>
  <si>
    <t>Institui a Semana de Conscientização da importância do Ácido Fólico para as mulheres com idade acima de 40 (quarenta) anos</t>
  </si>
  <si>
    <t>Autoriza o Poder Executivo a fornecer moradia e alimentação aos médicos vinculados ao Programa Mais Médicos</t>
  </si>
  <si>
    <t>Dispõe sobre abertura de Crédito Especial na Secretaria de Educação e Cultura -destinado a reforçar e atender as despesas com o ensino infantil e fundamental do FUNDEB</t>
  </si>
  <si>
    <t>Autoriza a PMRGS a celebrar convênio com o Governo do Estado de São Paulo, através da Secretaria de Desenvolvimento Metropolitano –FUMEFI - Ampliação e Recuperação Estrutural de Ponte sobre o Rio Grande na Estrada Guilherme Pinto Monteiro</t>
  </si>
  <si>
    <t>Dispõe sobre as diretrizes para a elaboração e execução da Lei Orçamentária para o exercício financeiro de 2014</t>
  </si>
  <si>
    <t>Dispõe sobre a obrigatoriedade de divulgação na internet do cronograma de obras do Município</t>
  </si>
  <si>
    <t>Dispõe sobre abertura de Crédito Adicional Especial na Secretaria de Atenção à Saúde - destinado a aquisição de equipamentos e materiais permanentes para as Unidades Básicas de Saúde da Vila Conde Siciliano e Jardim Santa Tereza</t>
  </si>
  <si>
    <t>Autoriza a PMRGS a celebrar convênio com o Governo do Estado de São Paulo, por intermédio da Secretaria de Segurança Pública visando a implantação dos serviços do Corpo de Bombeiros</t>
  </si>
  <si>
    <t>Dispõe sobre inscrição e parcelamento de débitos tributários e não tributários em Dívida Ativa</t>
  </si>
  <si>
    <t>Autoriza o Poder Executivo Municipal a repassar subvenções ao Terceiro Setor, no exercício de 2013</t>
  </si>
  <si>
    <t>Dispõe abertura de Crédito Adicional Especial na Secretaria de Atenção à Saúde - Aquisição de Equipamentos e Materiais Permanentes, para a Implantação do Complexo Regulador e Informatização Unidades de Saúde</t>
  </si>
  <si>
    <t>Dá a denominação de “Travessa João Rodrigues” à viela de ligação entre a Rua José Maria de Figueiredo e Avenida Dom Pedro I</t>
  </si>
  <si>
    <t>Dá a denominação de “Travessa Pedro Casciano Santos” à viela de ligação entre a Rua Coutinho Cavalcanti e Rua Prefeito Cido Franco</t>
  </si>
  <si>
    <t>Dispõe sobre Crédito Adicional Especial na Secretaria de Finanças</t>
  </si>
  <si>
    <t>Prorroga por 24 (vinte e quatro) meses a suspensão de autorização de novas licenças e/ou alvarás de funcionamento às empresas prestadoras de serviços funerários no Município de Rio Grande da Serra</t>
  </si>
  <si>
    <t>Dá a denominação de “Rua Pastor Antônio Cumpian Silva” a atual Rua Papoulas, localizada no Bairro Vila Marcos</t>
  </si>
  <si>
    <t>Dispõe sobre abertura de Crédito Adicional Especial na Secretaria de Educação e Cultura - despesas com vale transporte e o INSS do Magistério</t>
  </si>
  <si>
    <t>Dispõe sobre a inserção de medidas de conscientização, prevenção e combate ao “bullying” escolar no processo pedagógico das Escolas Municipais de Educação Infantil do Município de Rio Grande da Serra</t>
  </si>
  <si>
    <t>Dá a denominação de “TRAVESSA BELÉM” à Viela de ligação entre as Ruas Prefeito Francisco Arnoni e José Figueiredo, Bairro Vila Lavínia</t>
  </si>
  <si>
    <t>Dá a denominação de “Praça Vereador José Milton Oliveira do Nascimento” à Praça existente na Rua Bonança, no Bairro Recanto das Flores</t>
  </si>
  <si>
    <t>Dispõe sobre abertura de Crédito Adicional Especial na Secretaria de Atenção à Saúde - aquisição de equipamentos e materiais permanentes para a sala de estabilização da Unidade Básica de Saúde Central</t>
  </si>
  <si>
    <t>Dispõe sobre abertura de Crédito Adicional Especial na Secretaria de Atenção à Saúde - reformas das Unidades de Saúde - UBS Central, UBS Santa Tereza e UBS Vila Conde Siciliano</t>
  </si>
  <si>
    <t>Autorizado o Poder Executivo a celebrar convênio com o Governo do Estado de São Paulo, através da Secretaria de Desenvolvimento Metropolitano – FUMEFI e com o Centro Estadual de Educação Tecnológica Paula Souza - Obra e Instalação de Escola Técnica Estadual – ETEC</t>
  </si>
  <si>
    <t>Autoriza a Prefeitura a celebrar convênio com o Governo do Estado de São Paulo - Pavimentação, Drenagem da Rua Ermenegildo Guariento – Bairro Pedreira</t>
  </si>
  <si>
    <t>Autoriza a Prefeitura a celebrar convênio com o Governo do Estado de São Paulo - obra de construção da Praça Santa Cruz no Bairro Jardim Santa Tereza</t>
  </si>
  <si>
    <t>Autoriza a Prefeitura a celebrar convênio com o Departamento de Estradas de Rodagem do Estado de São Paulo – DER/SP - pavimentação da Estrada Vicinal Rio Pequeno</t>
  </si>
  <si>
    <t>Autoriza a Prefeitura do Município a celebrar convênio com o Governo do Estado de São Paulo - pavimentação da rua Maravilha e Trecho da Rua Saúde no Bairro Jardim Encantado</t>
  </si>
  <si>
    <t>Autoriza a Prefeitura do Município a celebrar convênio com o Governo do Estado de São Paulo - pavimentação, drenagem e iluminação pública da Viela 36 e iluminação pública da Viela 34</t>
  </si>
  <si>
    <t>Autoriza a Prefeitura a celebrar convênio com o Governo do Estado de São Paulo - pavimentação da Rua Agostinho Cardoso e Viela (entre as ruas Pedro Bracialli e José Maria de Figueiredo) e Execução do Tunner Liner sob trilhos CPTM</t>
  </si>
  <si>
    <t>Autoriza a Prefeitura Municipal de Rio Grande da Serra a celebrar convênio com o Governo do Estado de São Paulo, com interveniência e anuência da COMPANHIA DE SANEAMENTO BÁSICO DO ESTADO DE SÃO PAULO – SABESP</t>
  </si>
  <si>
    <t>Autoriza a PMRGS a celebrar convênio com o Governo do Estado de São Paulo, através da Secretaria de Planejamento e Desenvolvimento Regional, mediante repasse de recursos financeiros a fundo perdido- destinados a Obra de Pavimentação, Drenagem e Iluminação Pública da Viela 36 e Iluminação Pública da Viela 34 – Vila Lopes e Construção da Praça Santa Cruz no Bairro Jardim Santa Tereza</t>
  </si>
  <si>
    <t>Autoriza a PMRGS a celebrar convênio com o Governo do Estado de São Paulo, através da Secretaria de Planejamento e Desenvolvimento Regional, objetivando a execução de pavimentação da Rua Maravilha e Trecho da Rua Saúde no Bairro Jardim Encantado</t>
  </si>
  <si>
    <t>Autoriza a PMRGS a celebrar convênio com o Governo do Estado de São Paulo, através da Secretaria de Planejamento e Desenvolvimento Regional, objetivando a execução de Obras de Pavimentação, Drenagem e Iluminação Pública da Viela 36 e Iluminação Pública da Viela 34 – Vila Lopes</t>
  </si>
  <si>
    <t>Dá a denominação de “Travessa 7 de Setembro” à Viela de ligação entre a Avenida Santo Antonio e Rua São Bento, no Bairro Jardim Santa Tereza</t>
  </si>
  <si>
    <t>Autoriza o Poder Executivo a celebrar contratos, convênios ou quaisquer outros tipos de ajustes necessários, com o Estado de São Paulo, a Agência Reguladora de Saneamento e Energia do Estado de São Paulo – ARSESP e a Companhia de Saneamento Básico do Estado de São Paulo – SABESP, para as finalidades e nas condições que especifica,</t>
  </si>
  <si>
    <t>Dispõe sobre a proibição de colocação de lixeiras comunitárias para deposição de lixo doméstico, comercial e industrial nas vias e logradouros públicos</t>
  </si>
  <si>
    <t>Autoriza a Prefeitura Municipal de Rio Grande da Serra a celebrar convênio com o Governo do Estado de São Paulo, através da Secretaria de Planejamento e Desenvolvimento Regional, mediante repasse de recursos financeiros a fundo perdido - destinados a obra de pavimentação da Rua Agostinho Cardoso e Viela localizada entre as ruas Pedro Bracialli e José Maria de Figueiredo e execução do Tunnel Liner sob trilhos da CPTM</t>
  </si>
  <si>
    <t>Dispõe sobre abertura de crédito especial na Secretaria de Obras e Planejamento- destinado a atender o aditamento das obras de pavimentação da rua Samambaia no Bairro da Pedreira e Viela 03 no Parque do Cambuci</t>
  </si>
  <si>
    <t>Dispõe sobre a colocação de divisórias entre os caixas e o espaço reservado para clientes nas agências e postos de serviços bancários</t>
  </si>
  <si>
    <t>Dispõe sobre a concessão de adicional de insalubridade aos funcionários públicos municipais e dá outras providências</t>
  </si>
  <si>
    <t>Autoriza o Poder Executivo Municipal, a celebrar convênio com o Fundo Social de Solidariedade do Estado de São Paulo – FUSSESP, objetivando a transferência de recursos financeiros estaduais,a Título de auxílio, para implantação da “PRAÇA DE EXERCÍCIO DO IDOSO</t>
  </si>
  <si>
    <t>Autoriza o Município de Rio Grande da Serra a celebrar convênios e eventuais termos aditivos com a Agência de Desenvolvimento Econômico do Grande ABC, para os fins que especifica</t>
  </si>
  <si>
    <t>Autoriza a Prefeitura do Município de Rio Grande da Serra a efetuar o pagamento de contas de energia elétrica, água e telefone da Polícia Militar do Estado de São Paulo</t>
  </si>
  <si>
    <t>Fica criado no âmbito do município de Rio Grande da Serra o Programa “Vereador do Futuro” com os seguintes objetivos gerais</t>
  </si>
  <si>
    <t>Dispõe sobre autorização para receber em doação Área correspondente a parte da estrada da Maratona e Servidão de Passagem para a Gleba 2 e 3</t>
  </si>
  <si>
    <t>Dispõe sobre a qualificação de entidades como organizações sociais e a absorção por tais organizações sociais de atividades públicas, e dá outras providências</t>
  </si>
  <si>
    <t>Altera a denominação da Rua Embu para Rua Vereador Amilton José dos Santos</t>
  </si>
  <si>
    <t>Dispõe sobre a reserva de vagas em estacionamento no Município de Rio Grande da Serra</t>
  </si>
  <si>
    <t>Autoriza a PMRGS a celebrar convênio com o Governo do Estado de São Paulo, através da Secretaria de Estado de Economia e Planejamento destinados as obras de pavimentação da Rua Guarulhos e Trecho da Estrada Fazenda São Joaquim – Vila Conde Siciliano e Recanto das Flores</t>
  </si>
  <si>
    <t>Autoriza a PMRGS a celebrar convênio com o Governo do Estado de São Paulo, através da Secretaria de Estado de Economia e Planejamento - destinados a obra de pavimentação da Rua Esmeralda – Vila Figueiredo</t>
  </si>
  <si>
    <t>Autoriza o Executivo Municipal a celebrar convênio com o Estado de São Paulo, por intermédio da Coordenadoria Estadual de Defesa Civil</t>
  </si>
  <si>
    <t>Autoriza a Prefeitura Municipal de Rio Grande da Serra, a celebrar convênio com o Governo do Estado de São Paulo, através da Secretaria de Estado de Economia e Planejamento - pavimentação de diversas e ruas e vielas do Município – Bairro Recanto Alpino, Rua Pico da Bandeira, Rua Pico do Jaraguá e Rua Pico da Neblina – Bairro Oásis Paulista, Rua Anabela e no Parque Indaiá, Viela 06</t>
  </si>
  <si>
    <t>Autoriza a Prefeitura Municipal de Rio Grande da Serra a celebrar convênio com o Governo do Estado de São Paulo, através da Fundo Metropolitano de Financiamento e Investimento-FUMEFI - destinados a obra de infra-estrutura e pavimentação da Rua Samambaia e Viela 03 do Parque do Cambuci</t>
  </si>
  <si>
    <t>Autoriza a Prefeitura Municipal de Rio Grande da Serra, a celebrar convênio com o Governo do Estado de São Paulo, através da Secretaria de Estado de Economia e Planejamento destinados a obra de infra-estrutura urbana de diversas e ruas e vielas do Município</t>
  </si>
  <si>
    <t>Autoriza a Prefeitura Municipal de Rio Grande da Serra, a celebrar convênio com o Governo do Estado de São Paulo, através da Secretaria de Estado de Economia e Planejamento destinados a obra de infra-estrutura urbana de diversas ruas do Município</t>
  </si>
  <si>
    <t>Autoriza a Prefeitura Municipal de Rio Grande da Serra, a celebrar convênio com o Governo do Estado de São Paulo, através da Secretaria de Estado de Economia e Planejamento destinados a Obra de Pavimentação da Rua Osasco e Viela 05 na Vila Conde Siciliano</t>
  </si>
  <si>
    <t>Autoriza a Prefeitura Municipal de Rio Grande da Serra, a celebrar convênio com o Governo do Estado de São Paulo, através da Secretaria de Estado de Economia e Planejamento destinados a obra de pavimentação da Rua Arujá – Vila Conde Siciliano,</t>
  </si>
  <si>
    <t>Autoriza o Poder Executivo Municipal a repassar subvenções ao Terceiro Setor, no exercício de 2010</t>
  </si>
  <si>
    <t>Autoriza o Poder Executivo Municipal, a celebrar convênio com o Fundo Social de Solidariedade do estado de São Paulo – FUSSESP, objetivando a transferência de recursos financeiros estaduais, a título de auxílio, para implantação da “PRAÇA DE EXERCÍCIO DO IDOSO</t>
  </si>
  <si>
    <t>Autoriza a Prefeitura Municipal de Rio Grande da Serra, a celebrar convênio com o Governo do Estado de São Paulo, através da Secretaria de Estado de Economia e Planejamento- destinados a Obra de Reforço do Subleito, Drenagem e reassentamento de paralelepípedos nas Ruas Marechal Castelo Branco e Anabela – Bairro Oásis Paulista</t>
  </si>
  <si>
    <t>Autoriza a Prefeitura Municipal de Rio Grande da Serra, a celebrar convênio com o Governo do Estado de São Paulo, através da Secretaria de Estado de Economia e Planejamento - destinado a construção de praça pública na Estrada Guilherme Pinto Monteiro</t>
  </si>
  <si>
    <t>Dispõe sobre abertura de crédito suplementar, destinados à Câmara Municipal e ao Fundo de Previdência Municipal de Rio Grande da Serra</t>
  </si>
  <si>
    <t>Dispõe sobre as normas de veiculação de publicidade e propaganda no âmbito do Município de Rio Grande da Serra</t>
  </si>
  <si>
    <t>Dispõe sobre abertura de crédito suplementar na Secretaria de Educação e Cultura – FUNDEB</t>
  </si>
  <si>
    <t>Autoriza o Município de Rio Grande da Serra a conceder o uso de área pública, mediante a realização de licitação, à instituição financeira, visando a instalação de Posto de Serviços Bancários e dá outras providências</t>
  </si>
  <si>
    <t>Dispõe sobre a criação do Conselho Municipal de Defesa do Meio Ambiente e do Fundo Municipal do Meio Ambiente – COMDEMA</t>
  </si>
  <si>
    <t>Institui a Semana Municipal da Mulher</t>
  </si>
  <si>
    <t>Autoriza o Poder Executivo a celebrar convênio com o Governo Federal, através do Ministério do Esporte, objetivando a transferência de recursos financeiros, destinados execução de implantação e modernização de infra- estrutura para esporte recreativo e de lazer, e dá outras providências</t>
  </si>
  <si>
    <t>Autoriza o Município a celebrar convênio com o Fundo de Solidariedade e Desenvolvimento Social e Cultural do Estado de São Paulo – FUSSESP</t>
  </si>
  <si>
    <t>Dispõe sobre crédito especial suplementar, na Secretaria Executiva do Gabinete, destinados a aquisição de equipamento e material permanente,</t>
  </si>
  <si>
    <t>Autoriza o Poder Executivo Municipal a celebrar convênio com o Governo do Estado de São Paulo, pela Secretaria da Juventude, Esporte e Lazer, objetivando a transferência de recursos financeiros destinados à construção de uma pista de skate de médio porte</t>
  </si>
  <si>
    <t>Institui o auxílio cesta básica</t>
  </si>
  <si>
    <t>Dispõe sobre a criação do Fundo Municipal de Apoio ao Esporte, Lazer e Turismo (FAELT)</t>
  </si>
  <si>
    <t>Dispõe sobre proibição de agenciamento de serviços funerários nas dependências dos estabelecimentos públicos de saúde municipais ou administrados pelo Município</t>
  </si>
  <si>
    <t>Altera o valor da taxa de Vigilância Sanitária na área de alimentação</t>
  </si>
  <si>
    <t>Altera a estrutura básica</t>
  </si>
  <si>
    <t>Obriga as agências bancárias, no âmbito do Município, a colocar à disposição dos usuários, pessoal suficiente no setor de caixas, para que o atendimento seja efetivado em tempo razoável</t>
  </si>
  <si>
    <t>Afixação de placa informativa nas obras públicas municipais</t>
  </si>
  <si>
    <t>Realização de exames médicos e odontológicos periódicos em alunos da rede municipal de ensino</t>
  </si>
  <si>
    <t>Obrigatoriedade de uso de copos e colheres descartáveis em bares, restaurante e similares</t>
  </si>
  <si>
    <t>Obriga o uso de luvas plásticas descartáveis, gorros e máscaras pelos funcionários dos estabelecimentos do setor de alimentação</t>
  </si>
  <si>
    <t>Concentração do comércio ambulante em área municipal específica</t>
  </si>
  <si>
    <t>Pagamento da 1ª Parcela do 13º Salário aos servidores municipais</t>
  </si>
  <si>
    <t>Concessão de prazo de 60 dias para regularização das atividades exercidas pelos estabelecimentos comerciais no Município (alvará provisório)</t>
  </si>
  <si>
    <t>Instalação do pátio municipal para a guarda de veículos removidos, retidos ou apreendidos</t>
  </si>
  <si>
    <t>Institui a Semana da Consciência Negra</t>
  </si>
  <si>
    <t>Imposição de multa às pessoas que picharem e depredarem o patrimônio público municipal</t>
  </si>
  <si>
    <t>Institui a Semana da saúde bucal em âmbito municipal</t>
  </si>
  <si>
    <t>Institui o Fórum de Desenvolvimento Sustentável de RGS</t>
  </si>
  <si>
    <t>Realização de convênio com a fundação Procon</t>
  </si>
  <si>
    <t>Instituição da taxa de vigilância sanitária no Município</t>
  </si>
  <si>
    <t>Proibição de aquisição de produtos que contenham clorofluorcarbonos e halons, por parte da Administração Pública</t>
  </si>
  <si>
    <t>Institui no Município a Semana da saúde do coração</t>
  </si>
  <si>
    <t>Torna obrigatório o curso de direção defensiva para motoristas profissionais, para condutores de veículos utilizados nas linhas de transportes coletivos de passageiros do Município</t>
  </si>
  <si>
    <t>Disciplina a identificação de edifícios públicos municipais, através de placa ou inscrição contendo sua denominação oficial</t>
  </si>
  <si>
    <t>Veda a instalação e a utilização de catracas eletrônicas nos veículos utilizados para o serviço público de transporte coletivo de passageiro no Município</t>
  </si>
  <si>
    <t>Cria cargo d técnico de raio X</t>
  </si>
  <si>
    <t>Autoriza o poder executivo a celebrar convênio com a Secretaria de estado dos Negócios de Esportes e Turismo</t>
  </si>
  <si>
    <t>Concessão de uso da área à Igreja Congregacional</t>
  </si>
  <si>
    <t>Institui a Semana municipal de combate e prevenção ao câncer de próstata e ao câncer ginecológico</t>
  </si>
  <si>
    <t>Obriga os estabelecimentos comerciais, que comercializam produtos de reprodução fonoaudiográfica, a manterem em estoque o Hino Nacional Brasileiro</t>
  </si>
  <si>
    <t>Prorrogação de prazo do artigo 12 da Lei 949/97</t>
  </si>
  <si>
    <t>Incentivos fiscais no pagamento de tributos municipais</t>
  </si>
  <si>
    <t>Institui a Semana municipal do não à violência contra a criança</t>
  </si>
  <si>
    <t>Altera denominação de cargo do quadro de pessoal da Câmara Municipal</t>
  </si>
  <si>
    <t>Obrigatoriedade de borracharia e empresas de recauchutagem adotarem medidas para evitar a existência de criadouros para o Aedes aegypti</t>
  </si>
  <si>
    <t>Obriga as salas de espetáculo, cinemas, teatros e outros estabelecimento a reservarem acomodações para pessoas portadoras de deficiência física e/ou obesas</t>
  </si>
  <si>
    <t>Instalação de salas de aula nas escolas municipais para ministrar cursos de alfabetização para adultos</t>
  </si>
  <si>
    <t>Correção de erros de grafia em meio de publicidade</t>
  </si>
  <si>
    <t>Determina que os postos revendedores de combustíveis identifiquem, de forma clara através de placas ou avisos luminosos, o tipo de combustível constante em cada bomba de abastecimento</t>
  </si>
  <si>
    <t>Diretrizes orçamentária para o exercício de 1999</t>
  </si>
  <si>
    <t>Horário de funcionamento da UBS da Vila Conde Siciliano</t>
  </si>
  <si>
    <t>Reclassificação de cargos</t>
  </si>
  <si>
    <t>Majoração de vencimentos dos funcionário públicos municipais</t>
  </si>
  <si>
    <t>Autoriza o Município a constituir, através do Consórcio Intermunicipal da Bacias do Alto do Tamanduateí e Billings, a Agência de Desenvolvimento Econômico do Grande ABC</t>
  </si>
  <si>
    <t>Acresce itens à cesta básica dos servidores públicos municipais</t>
  </si>
  <si>
    <t>Compensação de crédito tributário com crédito decorrentes de expropriação</t>
  </si>
  <si>
    <t>Criação de incentivos fiscais seletivos para o desenvolvimento sócio-econômico do Município</t>
  </si>
  <si>
    <t>Normas para entrega de cesta básica aos funcionários públicos municipais</t>
  </si>
  <si>
    <t>Torna obrigatória a afixação de placas nos locais de grande fluxo de pessoas</t>
  </si>
  <si>
    <t>Obrigatoriedade no currículo escolar do Município da inclusão de Programa de reciclagem de lixo</t>
  </si>
  <si>
    <t>Indica área municipal para receber a denominação oficial de Local de interesse turístico</t>
  </si>
  <si>
    <t>Obrigatoriedade d funcionamento ininterrupto de farmácia existente na UBS central</t>
  </si>
  <si>
    <t>Autoriza a instituição de Programa de alimento mais barato</t>
  </si>
  <si>
    <t>Autoriza a Prefeitura a receber, em doação, sem encargos, bancos para praças públicas e abrigos para passageiros de ônibus</t>
  </si>
  <si>
    <t>Identificação do local onde se situam os abrigos para passageiros de ônibus e pontos de taxi no Município</t>
  </si>
  <si>
    <t>Obriga a existencia de placas com dizeres Dirigir embriagado é uma infração gravíssima nos estabelecimentos comerciais que comercializam bebidas alcoólicas</t>
  </si>
  <si>
    <t>Estabelece atribuição e competência do poder público para o desenvolvimento das ações de Vigilância Sanitária</t>
  </si>
  <si>
    <t>Forma de acondicionamento de ferro velho, sucatas e materiais reutilizáveis e/ou recicláveis nos locais que especifica</t>
  </si>
  <si>
    <t>Programa com campanha contra leptospirose</t>
  </si>
  <si>
    <t>Obrigatoriedade de atendimento preferencial a deficientes físicos, idosos e gestantes nas UBS’s do Município</t>
  </si>
  <si>
    <t>Altera a denominação da rua Arnoud Machado da Costa, que passa a denominar-se Valdir Gil da Silva</t>
  </si>
  <si>
    <t>Ingresso de pessoas portadoras de deficiência no serviço público municipal</t>
  </si>
  <si>
    <t>Permite a colocação de publicidade em estádios, campos de futebol e quadras esportivas de propriedade do Município</t>
  </si>
  <si>
    <t>Altera a Lei 770/93, estabelecendo o funcionamento de farmácia durante 24 horas do dia</t>
  </si>
  <si>
    <t>Colocação de placas de orientação e apoio à campanha Diga não às Drogas</t>
  </si>
  <si>
    <t>Torna obrigatória a notificação pessoal dos nomeados para cargos preenchidos em virtude de concurso público realizado pela Prefeitura</t>
  </si>
  <si>
    <t>Altera o artigo 4º da Lei 980/97 que dispões sobre o Fundo Social de Solidariedade</t>
  </si>
  <si>
    <t>Autoriza a abertura de estabelecimento comerciais nos domingos que antecederem em datas festivas tradicionais</t>
  </si>
  <si>
    <t>Obriga a existência de placas com os dizeres Proibido Fumar nos postos de fornecimento de combustíveis em lugares que utilizem ou comercializem produtos inflamáveis</t>
  </si>
  <si>
    <t>Criação de locais específicos, reservados para atender deficientes físicos no estádio municipal e nas quadras esportivas</t>
  </si>
  <si>
    <t>Institui o Programa de acompanhamento e aconselhamento genético preventivo</t>
  </si>
  <si>
    <t>Obriga os estabelecimentos comerciais a servir café sem açúcar</t>
  </si>
  <si>
    <t>Institui o Concurso sobre a História do Município</t>
  </si>
  <si>
    <t>Proíbe a comercialização e a venda de cola de sapateiro a menores de 18 anos</t>
  </si>
  <si>
    <t>Combate ao racismo e outros preconceitos</t>
  </si>
  <si>
    <t>Autoriza o executivo a contratar técnicos sanitaristas para estudo, coleta e análise de água de poço</t>
  </si>
  <si>
    <t>Institui no município Ruas de Lazer</t>
  </si>
  <si>
    <t>Programa de preservação do Meio Ambiente no currículo escolar</t>
  </si>
  <si>
    <t>Altera a redação do artigo 1º da Lei 97/97</t>
  </si>
  <si>
    <t>Permite a publicidade nos uniformes de alunos e crianças matriculados nas Escolas e Creches Municipais</t>
  </si>
  <si>
    <t>Autoriza o Executivo a organizar e realizar as Festas de Carnaval nos seus vários moldes</t>
  </si>
  <si>
    <t>Padronização do comércio eventual e gêneros alimentícios</t>
  </si>
  <si>
    <t>Cria o disk-entulho</t>
  </si>
  <si>
    <t>Cria a Casa da Cultura</t>
  </si>
  <si>
    <t>Institui no Município a Campanha de Controle Populacional de Cães e Gatos</t>
  </si>
  <si>
    <t>Institui no Município os títulos de Empresário Emérito da Industria e Empresário Emérito do Comércio</t>
  </si>
  <si>
    <t>Altera a estrutura básica da Lei 949/97</t>
  </si>
  <si>
    <t>Dá a denominação de Prefeito José Carlos de Arruda ao imóvel de propriedade da Prefeitura (CIRETRAN)</t>
  </si>
  <si>
    <t>Autoriza o executivo a celebrar convênio com a Secretaria da Criança, Família e Bem-Estar Social</t>
  </si>
  <si>
    <t>Autoriza o executivo a celebrar convênio com o Fundo Metropolitano de Financiamento e Investimento (FUMEFI)</t>
  </si>
  <si>
    <t>Autoriza o executivo a delegar a execução de serviço funerário municipal mediante a concessão serviço público</t>
  </si>
  <si>
    <t>Pagamento do IPTU e das taxas lançadas do exercício de 1998 e concede desconto</t>
  </si>
  <si>
    <t>Prorroga até 28/02/99 o prazo para regularização de edificações a que se refere a Lei 952/97</t>
  </si>
  <si>
    <t>Altera o quadro de pessoal ca Câmara Municipal</t>
  </si>
  <si>
    <t>Altera a estrutura básica da lei 949/97</t>
  </si>
  <si>
    <t>Cria o Conselho Municipal de Alimentação Escolar no Município</t>
  </si>
  <si>
    <t>Autoriza o executivo a celebrar convênio com o Estado de São Paulo e a Secretaria de Segurança Pública</t>
  </si>
  <si>
    <t>Plano plurianual</t>
  </si>
  <si>
    <t>Estima a receita e fixa a despesa para o exercício de 1998</t>
  </si>
  <si>
    <t>Estima receita e fixa a despesa da Previdência Municipal de Rio Grande da Serra para o exercício – 1998</t>
  </si>
  <si>
    <t>Altera a estrutura básica constante da Lei 949/97</t>
  </si>
  <si>
    <t>Uso do aparelho móvel celular nos estabelecimentos de ensino da cidade e na Câmara Municipal</t>
  </si>
  <si>
    <t>Obrigatoriedade de troco no transporte coletivo</t>
  </si>
  <si>
    <t>Torna obrigatória a existência de vasos sanitários e torneiras em tamanho e altura que possibilitem sua utilização por crianças da rede municipal de ensino</t>
  </si>
  <si>
    <t>Institui o Programa de desratização</t>
  </si>
  <si>
    <t>Institui a Semana do aleitamento materno</t>
  </si>
  <si>
    <t>Proíbe a comercialização, no Município, de armas de brinquedo que não possuam cores e formatos distintas das armas verdadeiras</t>
  </si>
  <si>
    <t>Proíbe a comercialização de tintas spray a menores de 16 anos de idade</t>
  </si>
  <si>
    <t>Programa permanente de treinamento para motoristas, cobradores e fiscais de empresa de ônibus</t>
  </si>
  <si>
    <t>Médico de família</t>
  </si>
  <si>
    <t>Transporte gratuito para estudante</t>
  </si>
  <si>
    <t>Proteção do meio ambiente através de controle de destino de óleo lubrificantes serviços no âmbito municipal</t>
  </si>
  <si>
    <t>Cria a Comissão Municipal de Emprego no âmbito do sistema público de emprego</t>
  </si>
  <si>
    <t>Cria o Selo empresa cidadã às empresas públicas e privadas que instituírem a apresentarem qualidade em seu balanço social</t>
  </si>
  <si>
    <t>Autoriza o Executivo a instituir o Programa de coleta seletiva de lixo no Município</t>
  </si>
  <si>
    <t>Obrigatoriedade da instalação de portas automáticas ou giratórias com detector de metais nas agências bancárias</t>
  </si>
  <si>
    <t>Monitoramento e a manutenção dos viadutos e pontes situados no território do Município</t>
  </si>
  <si>
    <t>Doação de leite a crianças desnutridas</t>
  </si>
  <si>
    <t>Designação profissional de saúde para pastoral da criança e demais entidades</t>
  </si>
  <si>
    <t>Altera a denominação do largo da independência que passa a denominar-se Praça José Aparecido Pereira</t>
  </si>
  <si>
    <t>Dá nova redação a alínea b do inciso II do artigo 6º da Lei 991/97 que o Conselho Municipal de Educação</t>
  </si>
  <si>
    <t>Obrigatoriedade dos bancos a terem, no mínimo, três caixas em funcionamento e instalar bebedouros de água em suas dependências</t>
  </si>
  <si>
    <t>Obrigatoriedade de estabelecimentos bancários afixarem placas indicativas dos produtos, taxas e prazos a oferecer aos clientes</t>
  </si>
  <si>
    <t>Torna obrigatória a existência de sanitário a para uso dos fregueses em todos os estabelecimentos comerciais localizados no Município</t>
  </si>
  <si>
    <t>Desconto por consignação em folha de pagamento da Prefeitura e Câmara Municipal</t>
  </si>
  <si>
    <t>Rebaixamento de guias e sarjetas nas ruas da zona central da cidade para atendimento dos deficientes físicos de acordo com as normas fixadas pela ABNT</t>
  </si>
  <si>
    <t>Autorização ao Executivo para obter patrocínio junto às empresas privadas para emplacamento das vias públicas</t>
  </si>
  <si>
    <t>Obriga sinalização de trânsito em frente as escolas</t>
  </si>
  <si>
    <t>Autoriza o Executivo a instituir concurso de fanfarras no Município</t>
  </si>
  <si>
    <t>Autoriza o Executivo a proceder a coleta de medicamentos nas residências, comércios e industrias, para distribuição a pessoas carentes através da UBS</t>
  </si>
  <si>
    <t>Cria o Dia Municipal de Vacinação do Idoso e o programa de vacinação em idosos internados ou recolhimento em instituições geriátricas</t>
  </si>
  <si>
    <t>Colocação de ondulações transversais nas vias públicas</t>
  </si>
  <si>
    <t>Implantação de oficina de cultura, esporte, lazer e cursos profissionalizante</t>
  </si>
  <si>
    <t>Alfabetização de adultos</t>
  </si>
  <si>
    <t>Concessão de bolsas de estudo a alunos carentes</t>
  </si>
  <si>
    <t>Uso de transporte coletivo por gestante</t>
  </si>
  <si>
    <t>Assentos reservados para uso de gestantes, pessoa com criança de colo e deficientes físicos nos veículos de transportes coletivos de passageiro</t>
  </si>
  <si>
    <t>Alíquota de ISS</t>
  </si>
  <si>
    <t>Benefício fiscal</t>
  </si>
  <si>
    <t>Regulamenta o transporte individual de passageiros no Município (táxi)</t>
  </si>
  <si>
    <t>Revoga a Lei 712/92 e o Conselho Municipal de Educação</t>
  </si>
  <si>
    <t>Proíbe a produção e a utilização de cerol ou outro tipo de linha cortante para empinar pipas, papagaios e similares</t>
  </si>
  <si>
    <t>Autoriza o ingresso da Câmara Municipal no Consórcio Intermunicipal</t>
  </si>
  <si>
    <t>Autorização para celebração de convênio com a APAE</t>
  </si>
  <si>
    <t>Prorroga por 180 dias o quadro especial transitório de que trata o artigo 12 da Lei 949/97</t>
  </si>
  <si>
    <t>Autorização para cessão em comodato de área municipal a Sociedade Amigos do Bairro da Vila Lopes</t>
  </si>
  <si>
    <t>Cria áreas de estacionamento rotativo</t>
  </si>
  <si>
    <t>Autorização para contrair empréstimo junto ao Fundo de Previdência Municipal ( FUNPREV)</t>
  </si>
  <si>
    <t>Institui o Programa adote uma Praça</t>
  </si>
  <si>
    <t>Autoriza o Executivo a promover liquidação de débitos com fornecedor de combustíveis</t>
  </si>
  <si>
    <t>Altera o artigo 3º da Lei 967/97 e a incorporação de auxílio cesta aos vencimentos dos servidores municipais</t>
  </si>
  <si>
    <t>Revoga a Lei Municipal 346/83 e o Fundo Social de solidariedade</t>
  </si>
  <si>
    <t>Prorroga o prazo de benefício fiscal ( Lei 951/97 )</t>
  </si>
  <si>
    <t>Abertura de crédito especial</t>
  </si>
  <si>
    <t>Autoriza o executivo a apreender animais de grande porte</t>
  </si>
  <si>
    <t>Diretrizes orçamentária para o exercício de 1998</t>
  </si>
  <si>
    <t>Remissão de crédito tributário</t>
  </si>
  <si>
    <t>Prorroga o prazo do benefício fiscal ( Lei 951/97 )</t>
  </si>
  <si>
    <t>Prorroga o prazo do benefício fiscal ( Lei 944/97 )</t>
  </si>
  <si>
    <t>Instituição do dia municipal da luta pela reforma agrária</t>
  </si>
  <si>
    <t>Cria a banda Municipal de RGS</t>
  </si>
  <si>
    <t>Reclassifica o cargo de feitor constante na Lei 949/97</t>
  </si>
  <si>
    <t>Cria Conselho Municipal das pessoas portadoras de deficiência</t>
  </si>
  <si>
    <t>Cria benefício cesta básica</t>
  </si>
  <si>
    <t>Autoriza o Executivo a celebrar convênio médico</t>
  </si>
  <si>
    <t>Funcionalismo das creches municipais</t>
  </si>
  <si>
    <t>Altera a Lei 645/91 (Fundo de Previdência Municipal) FUNPREV</t>
  </si>
  <si>
    <t>Altera a estrutura básica de que trata a Lei 949/97</t>
  </si>
  <si>
    <t>Prorroga o prazo de benefício fiscal</t>
  </si>
  <si>
    <t>Dispõe sobre o Conselho Municipal de Saúde</t>
  </si>
  <si>
    <t>Altera o parágrafo único do artigo 211 da Lei 649/91</t>
  </si>
  <si>
    <t>Dá denominação de Prefeito Cido Franco à praça existente no loteamento Jardim Maria Paula</t>
  </si>
  <si>
    <t>Altera a denominação da Rua Lavapés que passa a denominar-se Rua Prefeito Cido Franco</t>
  </si>
  <si>
    <t>Prorroga prazo de benefício fiscal</t>
  </si>
  <si>
    <t>Normas para tráfego de caminhões no Município</t>
  </si>
  <si>
    <t>Prorroga o prazo de benefícios fiscais</t>
  </si>
  <si>
    <t>Edificações irregulares</t>
  </si>
  <si>
    <t>Benefício fiscal e taxas e emolumentos do expediente da prefeitura, incluindo cópias reprográficas (xerox), desentranhamento ou juntada de documentos</t>
  </si>
  <si>
    <t>Quadros de Pessoal da Câmara Municipal</t>
  </si>
  <si>
    <t>Estrutura básica da Administração, cria o plano de cargos e salários</t>
  </si>
  <si>
    <t>Concede subvenção a Escola de Samba</t>
  </si>
  <si>
    <t>Autoriza o poder executivo a celebrar convênio com a Secretaria de Estado do Negócios do Esporte e Turismo</t>
  </si>
  <si>
    <t>Preços de serviços e taxas</t>
  </si>
  <si>
    <t>Cria cargos no Departamento de saúde</t>
  </si>
  <si>
    <t>Pagamento de tributos municipais</t>
  </si>
  <si>
    <t>Crédito especial</t>
  </si>
  <si>
    <t>Utilidade pública Centro de Convivência da Terceira Idade</t>
  </si>
  <si>
    <t>Diretrizes orçamentárias para o exercício de 1997</t>
  </si>
  <si>
    <t>Normas para declaração de utilidade pública de Entidades Civis</t>
  </si>
  <si>
    <t>Isenção de IPTU a imóveis utilizados pelo Município e pela Câmara Municipal</t>
  </si>
  <si>
    <t>Concessão de uso de imóvel municipal ao Grêmio Recreativo Escola de Samba Imperadores da Serra</t>
  </si>
  <si>
    <t>Auxílio saúde</t>
  </si>
  <si>
    <t>Regula os serviços de inalação e de medição de pressão nas farmácias e drogarias da cidade</t>
  </si>
  <si>
    <t>Regulamenta o processo eleitoral do Conselho Municipal de Assistência Social</t>
  </si>
  <si>
    <t>Colocação de caixas de correspondências em imóveis urbanos</t>
  </si>
  <si>
    <t>Criação do Conselho Tutelar de RGS</t>
  </si>
  <si>
    <t>Institui o Conselho Municipal de Assistência Social</t>
  </si>
  <si>
    <t>Criação de cargos no quadro geral da Câmara Municipal</t>
  </si>
  <si>
    <t>Autoriza o Município a conceder serviço público de tratamento e destinação de resíduos sólidos e urbanos e serviço de saúde</t>
  </si>
  <si>
    <t>Contratação de pessoal para atender necessidade temporária</t>
  </si>
  <si>
    <t>Prorrogação de contrato de trabalho e contratação de serviço temporário</t>
  </si>
  <si>
    <t>Cria o Fundo Municipal de Assistência Social</t>
  </si>
  <si>
    <t>Cria o Conselho Municipal de Assistência Social</t>
  </si>
  <si>
    <t>Transporte coletivo de escolares</t>
  </si>
  <si>
    <t>Permuta de área de terreno no Jardim Santa Tereza</t>
  </si>
  <si>
    <t>Alienação de bens municipais</t>
  </si>
  <si>
    <t>Conservação e regularização de edificações</t>
  </si>
  <si>
    <t>Normas de lançamento do IPTU de 1996</t>
  </si>
  <si>
    <t>Autoriza a receber em doação da Secretaria da Saúde dois veículos/ ambulância</t>
  </si>
  <si>
    <t>Autoriza a contratação de Empréstimo com a CEF</t>
  </si>
  <si>
    <t>Plano trienal</t>
  </si>
  <si>
    <t>Estima a receita e fixa despesas para 1996</t>
  </si>
  <si>
    <t>Subvenção para APAE</t>
  </si>
  <si>
    <t>Autoriza o Executivo a celebrar convênio com a Secretaria de Estado da Criança, Família e Bem Estar Social</t>
  </si>
  <si>
    <t>Autoriza o Executivo a receber em doação da Casa Bahia um veículo ambulância</t>
  </si>
  <si>
    <t>Estrutura administrativa da Câmara Municipal</t>
  </si>
  <si>
    <t>Regulamenta o Regimento Interno do CMDCA</t>
  </si>
  <si>
    <t>Limpeza de área de feiras</t>
  </si>
  <si>
    <t>Dispensa de pagamento de taxas funerárias</t>
  </si>
  <si>
    <t>Prorrogação de contrato de trabalho</t>
  </si>
  <si>
    <t>Autorização para desafetar áreas de terras</t>
  </si>
  <si>
    <t>Criação da Procuradoria de Assistência Judiciária</t>
  </si>
  <si>
    <t>Diretrizes orçamentárias</t>
  </si>
  <si>
    <t>Instalação de pátio para guarda de veículos</t>
  </si>
  <si>
    <t>Contratação de profissionais</t>
  </si>
  <si>
    <t>Cria ajuda pró medicamentos</t>
  </si>
  <si>
    <t>Declara de utilidade pública a Fundação Sim Para a Vida</t>
  </si>
  <si>
    <t>Cria ajuda pró cesta básica</t>
  </si>
  <si>
    <t>Cessão ao Município de imóveis com encargos</t>
  </si>
  <si>
    <t>Majoração de vencimentos dos servidores</t>
  </si>
  <si>
    <t>Criação de cargos</t>
  </si>
  <si>
    <t>Inscrição débitos em divida ativa</t>
  </si>
  <si>
    <t>Convênio com a CTBC/Posto telefônico</t>
  </si>
  <si>
    <t>Remuneração aula cursos profissionalizantes</t>
  </si>
  <si>
    <t>Recebimento em doação de terreno no Parque Rio Grande</t>
  </si>
  <si>
    <t>Majoração de vencimentos dos servidores e funcionários públicos</t>
  </si>
  <si>
    <t>Taxas anexas ao IPTU, parcelamento da cobrança dos tributos para 1995</t>
  </si>
  <si>
    <t>Cria novas tabelas atualizadas referentes a Lei 669/91</t>
  </si>
  <si>
    <t>Modificações da Lei 764/93 que alterou a Lei 191/78 (muro e passeio)</t>
  </si>
  <si>
    <t>Estima a receita e fixa a despesa para o exercício de 1995</t>
  </si>
  <si>
    <t>Majoração de vencimento dos funcionários públicos</t>
  </si>
  <si>
    <t>Forma de propaganda e publicidade</t>
  </si>
  <si>
    <t>Cerimoniais fúnebre relativa a sepultamento de Prefeito e Vice prefeito</t>
  </si>
  <si>
    <t>Obrigatoriedade de construção de rampas de acesso a portadores de deficiência física</t>
  </si>
  <si>
    <t>Institui a Quinzena da Fraternidade 2ª de agosto</t>
  </si>
  <si>
    <t>Institui o Dia do Esportista 03/05</t>
  </si>
  <si>
    <t>Afixação de placas nos estabelecimentos comerciais sediados no Município, com dizeres incentivando os consumidores a exigirem nota fiscal</t>
  </si>
  <si>
    <t>Sexta-parte do salário dos servidores em regime CLT</t>
  </si>
  <si>
    <t>Concessão de quinquênio aos funcionários públicos em regime celetista</t>
  </si>
  <si>
    <t>Concessão de licença prêmio aos servidores públicos municipais em regime celetista</t>
  </si>
  <si>
    <t>Majoração dos vencimentos dos funcionários públicos</t>
  </si>
  <si>
    <t>Criação do cargo de Coordenador na divisão Administrativa do Legislativo</t>
  </si>
  <si>
    <t>Concede gratuidade nos transportes coletivos aos guardas-mirins</t>
  </si>
  <si>
    <t>Suplementação de verbas para o Poder Legislativo</t>
  </si>
  <si>
    <t>Obrigatoriedade de exposição de balanças eletrônicas em supermercados para uso público</t>
  </si>
  <si>
    <t>Autoriza o Poder Executivo a contratar financiamento com a CEF</t>
  </si>
  <si>
    <t>Criação e regulamento do COMDEMA</t>
  </si>
  <si>
    <t>Requisitos para declaração de utilidade pública</t>
  </si>
  <si>
    <t>Crédito suplementar para o Poder Executivo</t>
  </si>
  <si>
    <t>Subvenção da APAE</t>
  </si>
  <si>
    <t>Realização de convênio com a união Federal destinado a Programa LEITE E SAÚDE</t>
  </si>
  <si>
    <t>Diretrizes orçamentárias para o exercício de 1995</t>
  </si>
  <si>
    <t>Declara de utilidade pública a Sociedade Amigos de Bairro de Vila Lopes</t>
  </si>
  <si>
    <t>Atendimento preferencial de gestantes, mães com crianças de colo, idosos e deficientes em estabelecimentos comerciais, serviços e similares</t>
  </si>
  <si>
    <t>Suplementação de verbas do Poder Legislativo</t>
  </si>
  <si>
    <t>Denominação de Viela na Vila Figueiredo</t>
  </si>
  <si>
    <t>Classifica como popular o loteamento denominado RECANTO ALPINO</t>
  </si>
  <si>
    <t>Institui o Dia Municipal do Evangélico último Sábado de agosto</t>
  </si>
  <si>
    <t>Institui o Dia Municipal do Mineiro 21/09</t>
  </si>
  <si>
    <t>Institui o Dia Municipal do Nordestino 05/05</t>
  </si>
  <si>
    <t>Majoração de vencimentos do funcionário público</t>
  </si>
  <si>
    <t>Regulariza o artigo 57 da Lei 368/84 e fixa novas taxas para cobrança pela prestação de serviços pela municipalidade dispostos na Lei 669/91(multa – limpeza de terreno/lote com lixo)</t>
  </si>
  <si>
    <t>Autoriza o poder executivo a celebrar convênio com o Estado de São Paulo através da Secretaria de Agricultura e Abastecimento</t>
  </si>
  <si>
    <t>Autoriza a Prefeitura a receber, mediante repasse efetuado pelo governo do Estado, recursos financeiros a fundo perdido</t>
  </si>
  <si>
    <t>Autoriza o Município a celebrar convênio com Bombeiros</t>
  </si>
  <si>
    <t>Majoração dos vencimentos dos servidores públicos</t>
  </si>
  <si>
    <t>Institui o Dia da Colônia Japonesa</t>
  </si>
  <si>
    <t>Concede gratuidade nos serviços de transportes coletivos aos efetivos da polícia civil, militar e guarda municipal</t>
  </si>
  <si>
    <t>Criação de pontos para estacionamento de veículos de carga</t>
  </si>
  <si>
    <t>Termo aditivo de convênio de colaboração mútua entre a Fundação Movimento Universitário de Desenvolvimento Econômico Social – MUDES e a PMRGS</t>
  </si>
  <si>
    <t>Institui o plano comunitário de melhoramentos</t>
  </si>
  <si>
    <t>Declara de utilidade a Associação dos Moradores de Vila Conde Siciliano</t>
  </si>
  <si>
    <t>Realização de termo de acordo com proprietário de imóveis que estejam em débito com o Município</t>
  </si>
  <si>
    <t>Autorização de convênio com o governo no estado de São Paulo através da Secretaria de Transportes Metropolitanos</t>
  </si>
  <si>
    <t>Suplementação para o Poder Legislativo</t>
  </si>
  <si>
    <t>Crédito suplementar para o Poder Legislativo</t>
  </si>
  <si>
    <t>Autoriza o poder Executivo a refinanciar a dívida mobiliária e os saldos devedores de operação de crédito interno de responsabilidade direta e indireta do Município</t>
  </si>
  <si>
    <t>Elevação da remuneração/ aula dos instrutores dos cursos profissionalizantes</t>
  </si>
  <si>
    <t>Majoração de vencimento do serviço público municipal</t>
  </si>
  <si>
    <t>Criação de cargo no Departamento de Educação e aumento no número de cargos de fiscal nos Departamentos de Finanças e Obras</t>
  </si>
  <si>
    <t>Criação da diretoria de imprensa reclassifica e cria cargos</t>
  </si>
  <si>
    <t>Estima a receita e fixa a despesa para o exercício de 1994</t>
  </si>
  <si>
    <t>Demolição de imóveis</t>
  </si>
  <si>
    <t>Alienação de ações da PMRGS</t>
  </si>
  <si>
    <t>Nova planta genérica de valores e taxas de limpeza pública, conservação de vias públicas, iluminação pública para o exercício de 1994</t>
  </si>
  <si>
    <t>Crédito suplementar para o poder Legislativo e Executivo</t>
  </si>
  <si>
    <t>Autorização para o Município firmar convênio com a Secretaria de Negócio de Esportes e Turismo visando a restauração do TEIXEIRÃO</t>
  </si>
  <si>
    <t>Majoração de vencimentos do funcionalismo público</t>
  </si>
  <si>
    <t>Crédito suplementar para a Câmara Municipal</t>
  </si>
  <si>
    <t>Classifica como popular o loteamento denominado JARDIM RACHEL</t>
  </si>
  <si>
    <t>Torna obrigatório nas escolas oficiais do Município a inclusão dos Hinos Nacional Brasileiro e Rio Grande da Serra</t>
  </si>
  <si>
    <t>Obriga a colocação de número e letreiro em ônibus que circulam na cidade</t>
  </si>
  <si>
    <t>Crédito suplementar para Câmara Municipal</t>
  </si>
  <si>
    <t>Autoriza o executivo a celebrar termo de autorização com a Secretaria de Estado de Negócios de Esporte e Turismo para uso do CSU – Centro Social Urbano</t>
  </si>
  <si>
    <t>Majoração de vencimento do funcionalismo público municipal</t>
  </si>
  <si>
    <t>Classifica como popular o loteamento denominado JARDIM ESPERANÇA</t>
  </si>
  <si>
    <t>Diretrizes orçamentárias para o exercício de 1994</t>
  </si>
  <si>
    <t>Prorrogação de contrato de trabalho e contratação de serviço temporário para tender excepcional interesse público</t>
  </si>
  <si>
    <t>Autoriza o Executivo Municipal a receber em doação a área de Terra anexa ao Cemitério Municipal</t>
  </si>
  <si>
    <t>Autoriza o Executivo Municipal a celebrar convênio com a Secretaria da Criança, Família e Bem Estar Social</t>
  </si>
  <si>
    <t>Abono de emergência aos servidores e funcionários públicos municipais</t>
  </si>
  <si>
    <t>Autorização para celebração de termos de convênio e de aditamento com o Estado de São Paulo, objetivando a implantação de Recinto de Exposições</t>
  </si>
  <si>
    <t>Autorização de convênios com o Governo do Estado de São Paulo através da Secretaria dos transportes Metropolitanos, objetivando a implantação de abrigos junto às paradas de ônibus</t>
  </si>
  <si>
    <t>Veda apreciação de projetos de lei dispondo sobre alteração de denominação de vias e logradouros públicos sem consulta aos proprietários e moradores</t>
  </si>
  <si>
    <t>Autoriza o Executivo a receber em doação a Associação Centro de Vivência Comunitária de Vila figueiredo, um prédio de alvenaria, seus bens, móveis e utensílios</t>
  </si>
  <si>
    <t>Parcelamento de contribuição de melhorias</t>
  </si>
  <si>
    <t>Autoriza o Executivo Municipal a assinar com a Prefeitura Municipal de Ribeirão Pires convênio para execução de serviços funerários</t>
  </si>
  <si>
    <t>Horário de funcionamento e regime de plantão de farmácias e drogarias</t>
  </si>
  <si>
    <t>Desapropriação de área para formação de Centro de Suplência</t>
  </si>
  <si>
    <t>Revoga as Leis 627/90 e 727/92 (criação CMDCA; dispõe sobre a Política Municipal de Atendimento dos Direitos da Criança e do Adolescente</t>
  </si>
  <si>
    <t>Constituição do conselho municipal do Bem estar Social e criação do Fundo Municipal a ele vinculado</t>
  </si>
  <si>
    <t>Crédito suplementar para o Poder Legislativo e Executivo</t>
  </si>
  <si>
    <t>Obrigatoriedade de reparação dos passeios, via e logradouros públicos municipais</t>
  </si>
  <si>
    <t>Autoriza o poder Executivo a celebrar convênio com o Estado de São Paulo, por intermédio da Secretaria da Educação e a fundação para o desenvolvimento da educação, objetivando a implantação do Programa Ação Cooperativa Estado – Município para construção escolares</t>
  </si>
  <si>
    <t>Criação da coordenadoria Municipal de Relações do Trabalho</t>
  </si>
  <si>
    <t>Denominação de rua do bairro da Pedreira</t>
  </si>
  <si>
    <t>Realização de convênio com a Secretaria de Justiça e Defesa do Consumidor</t>
  </si>
  <si>
    <t>Classifica como popular o loteamento denominado Jardim Guiomar</t>
  </si>
  <si>
    <t>Autoriza o Poder Executivo a firmar acordo de parcelamento de dívida com o INSS</t>
  </si>
  <si>
    <t>Prorrogação de contrato de trabalho e contratação de serviço temporário para atender excepcional interesse público</t>
  </si>
  <si>
    <t>Isenção de ISS</t>
  </si>
  <si>
    <t>Isenção de tarifas a deficientes físicos e mentais, e dá outras providências</t>
  </si>
  <si>
    <t>Prorroga prazo de vencimento de parcelas do IPTU, nos casos em que especifica</t>
  </si>
  <si>
    <t>Altera forma de provimento de cargo do pessoal da Câmara Municipal</t>
  </si>
  <si>
    <t>Antecipações mensais e reajustes quadrimestrais de salários para o funcionário do Executivo e Legislativo</t>
  </si>
  <si>
    <t>Autoriza o Poder Executivo a celebrar protocolo de cooperação mútua com o Governo do Estado de São Paulo, por intermédio da Secretaria da Educação – IEB</t>
  </si>
  <si>
    <t>Isenção de correção monetária, multas e juros para todos os tributos em atraso até o exercício de 1992</t>
  </si>
  <si>
    <t>Abono de emergência ao servidores e funcionários públicos municipais</t>
  </si>
  <si>
    <t>Indenização Dona Agostinha Maria Correia</t>
  </si>
  <si>
    <t>Estima a receita e fixa a despesa para o exercício de 1993</t>
  </si>
  <si>
    <t>Compatibilização de servidores ocupantes de funções por prazo determinado e contratados para serviços de emergência, em vista da estabilidade provisória da Lei Eleitoral</t>
  </si>
  <si>
    <t>Autoriza recebimento de tributos em débito</t>
  </si>
  <si>
    <t>Cria Fundo Municipal da Criança e do Adolescente FUNABEM</t>
  </si>
  <si>
    <t>Subvenção a entidade do Município</t>
  </si>
  <si>
    <t>Credito suplementar para o Legislativo Municipal</t>
  </si>
  <si>
    <t>Majoração de vencimento dos funcionários do Executivo</t>
  </si>
  <si>
    <t>Majoração de vencimento dos funcionários do Legislativo</t>
  </si>
  <si>
    <t>Credito especial</t>
  </si>
  <si>
    <t>Estrutura adm da Câmara Municipal</t>
  </si>
  <si>
    <t>Estrutura adm da Prefeitura Municipal de RGS</t>
  </si>
  <si>
    <t>Denomina Travessa Brasilino de Lima Filho</t>
  </si>
  <si>
    <t>Cria Conselho Municipal de Saúde de RGS</t>
  </si>
  <si>
    <t>Cria Conselho Municipal de Educação de RGS</t>
  </si>
  <si>
    <t>Institui concessão de uso da quadra Municipal</t>
  </si>
  <si>
    <t>Institui a concessão de uso do estádio Municipal nos horários que especifica</t>
  </si>
  <si>
    <t>Majoração de vencimentos do funcionalismo do Executivo</t>
  </si>
  <si>
    <t>Plano diretor de desenvolvimento integrado de Rio Grande</t>
  </si>
  <si>
    <t>Declara de utilidade pública a Liga Riograndense de Futebol</t>
  </si>
  <si>
    <t>Suplementação de verbas</t>
  </si>
  <si>
    <t>Subvenção a entidade no Município</t>
  </si>
  <si>
    <t>Doação de área à APAE no Jardim Novo Horizonte</t>
  </si>
  <si>
    <t>Majoração de vencimentos do funcionalismo da Câmara Municipal</t>
  </si>
  <si>
    <t>Estatuto do Magistério Municipal</t>
  </si>
  <si>
    <t>Crédito especial para o Poder Legislativo</t>
  </si>
  <si>
    <t>Cria programa especial de profissionalização para 1992</t>
  </si>
  <si>
    <t>Crédito especial no departamento de Educação</t>
  </si>
  <si>
    <t>Redução do IPTU (desconto de 50% para aposentados)</t>
  </si>
  <si>
    <t>Majoração dos vencimentos da Câmara Municipal</t>
  </si>
  <si>
    <t>Majoração de vencimentos do funcionalismo municipal</t>
  </si>
  <si>
    <t>Doação de área a Secretaria Estadual da Fazenda para construção de Escola Pública Jardim Esperança</t>
  </si>
  <si>
    <t>Autoriza o poder executivo a contratar financiamento com a CEF</t>
  </si>
  <si>
    <t>Abona o ponto dos servidores públicos do Município na data de aniversário</t>
  </si>
  <si>
    <t>Promove a campanha emplaque sua rua</t>
  </si>
  <si>
    <t>Regulamenta transportes coletivos de alunos no Município</t>
  </si>
  <si>
    <t>Tabela de vencimentos da Câmara Municipal</t>
  </si>
  <si>
    <t>Prorroga até 30 de abril/92 o prazo de contratação a título precário</t>
  </si>
  <si>
    <t>Abono de emergência a Câmara Municipal</t>
  </si>
  <si>
    <t>Orçamento plurianual de investimento para o triênio de 1992/1994</t>
  </si>
  <si>
    <t>Estima a receita e fixa a despesa para o exercício de 1992</t>
  </si>
  <si>
    <t>Abono de emergência aos servidores do executivo municipal</t>
  </si>
  <si>
    <t>Fica denunciado o convênio firmado entre a Câmara Municipal e o IPESP</t>
  </si>
  <si>
    <t>Suplementação verbas ao Poder Legislativo</t>
  </si>
  <si>
    <t>Doação a Secretaria do Estado da Fazenda, área Municipal para construção de Escola Pública Jardim Novo Horizonte</t>
  </si>
  <si>
    <t>Reajuste salarial aos servidores do poder Legislativo Municipal</t>
  </si>
  <si>
    <t>Alteração do regime dos servidores admitidos por prova seletiva</t>
  </si>
  <si>
    <t>As diretrizes orçamentárias para o ano 1992</t>
  </si>
  <si>
    <t>A criação do ZAT (Lei de zoneamento)</t>
  </si>
  <si>
    <t>Suplementação de verbas para o Poder Executivo Municipal</t>
  </si>
  <si>
    <t>Crédito especial para consórcio intermunicipal das Bacias do Alto Tamanduateí</t>
  </si>
  <si>
    <t>Denominação Rua Das Quaresmeiras</t>
  </si>
  <si>
    <t>Abono de emergência</t>
  </si>
  <si>
    <t>Suplemento de verbas para o poder Legislativo e Executivo Municipal</t>
  </si>
  <si>
    <t>Instituição de comodato em favor SAB Vilas Reunidas Parque Indaiá, Arnoud, Figueiredo</t>
  </si>
  <si>
    <t>Majoração de vencimentos da Câmara Municipal</t>
  </si>
  <si>
    <t>Majoração de vencimentos</t>
  </si>
  <si>
    <t>Reclassificação de cargas</t>
  </si>
  <si>
    <t>Autoriza a locação de imóvel para instalação do IBGE</t>
  </si>
  <si>
    <t>Cria viveiro municipal</t>
  </si>
  <si>
    <t>Institui o fundo municipal de saúde</t>
  </si>
  <si>
    <t>Institui concurso de redação tema: Proteja a Natureza</t>
  </si>
  <si>
    <t>A composição organização e competência do Conselho Municipal de Saúde</t>
  </si>
  <si>
    <t>Altera nome da rua Plebiscito para rua Pastor Aquilino Sartori</t>
  </si>
  <si>
    <t>Adicional de escolaridade e estende normas da previdência municipal aos servidores celetistas</t>
  </si>
  <si>
    <t>Declara utilidade pública SABS Vila Unidas Conde</t>
  </si>
  <si>
    <t>Estatuto dos Funcionários Públicos Municipais de RGS</t>
  </si>
  <si>
    <t>Altera a Lei 638/91</t>
  </si>
  <si>
    <t>A previdência Municipal</t>
  </si>
  <si>
    <t>Autoriza a locar imóvel para destacamento militar</t>
  </si>
  <si>
    <t>Altera a Lei 637/91</t>
  </si>
  <si>
    <t>Normas de licitações aplicáveis ao Município</t>
  </si>
  <si>
    <t>Alteração da Lei 637/91</t>
  </si>
  <si>
    <t>Autoriza o poder executivo a celebrar convênio e contratar com a Caixa Econômica Federal</t>
  </si>
  <si>
    <t>Altera a Lei nº 638/91</t>
  </si>
  <si>
    <t>Reestrutura administrativa CM</t>
  </si>
  <si>
    <t>Reestrutura administrativa e da outras providências (altera a LM 583/90)</t>
  </si>
  <si>
    <t>Doação de terreno a associação União e Luta dos Moradores do Parque América</t>
  </si>
  <si>
    <t>Autoriza o poder executivo a constituir consórcio intermunicipal</t>
  </si>
  <si>
    <t>Estima a receita e fixa a despesa para o exercício de 1991</t>
  </si>
  <si>
    <t>Firma convênio Dom Hospital Ribeirão Pires</t>
  </si>
  <si>
    <t>Autoria do vereador João Antônio da Silva</t>
  </si>
  <si>
    <t>Crédito suplementar</t>
  </si>
  <si>
    <t>Regularização de obras</t>
  </si>
  <si>
    <t>Institui a estrutura da Câmara Municipal de RGS</t>
  </si>
  <si>
    <t>Institui o regime jurídico único, cria quadro de cargos submetidos a esse regime, fixa critérios para compatibilização dos quadros de pessoal existentes</t>
  </si>
  <si>
    <t>Declara de utilidade pública a Associação União e Luta dos moradores do Parque América</t>
  </si>
  <si>
    <t>Altera lei municipal 541/89</t>
  </si>
  <si>
    <t>Altera os cargos de secretária da JM S</t>
  </si>
  <si>
    <t>Fica instituída a estrutura básica da Câmara Municipal</t>
  </si>
  <si>
    <t>Altera o Fator Monetário Padrão – FMP</t>
  </si>
  <si>
    <t>Autoriza convênio para fornecimento de mercadoria - Cooperhodia</t>
  </si>
  <si>
    <t>Orçamento plurianual – triênio 1990/1992</t>
  </si>
  <si>
    <t>Fixa valores terrenos e construções</t>
  </si>
  <si>
    <t>Estima a receita e fixa a despesa para exercício 1990</t>
  </si>
  <si>
    <t>Fica prolongada a linha municipal de ônibus denominada Circular nº 01</t>
  </si>
  <si>
    <t>Incorpora tabela A, na Lei Municipal nº 524/88</t>
  </si>
  <si>
    <t>Normas para aprovação de moradias econômicas ou populares</t>
  </si>
  <si>
    <t>Reestruturação administrativa no serviço de Saúde e Promoção Social</t>
  </si>
  <si>
    <t>Crédito suplementar – Poder Executivo</t>
  </si>
  <si>
    <t>Pensão vitalícia às viúvas dos ex-Prefeitos do Município</t>
  </si>
  <si>
    <t>Crédito suplementar – Poder Legislativo</t>
  </si>
  <si>
    <t>Fica criada a linha de ônibus Circular 2</t>
  </si>
  <si>
    <t>Autoriza a receber repasse efetuado pelo Governo do Estado de São Paulo, recursos financeiros a fundo perdido</t>
  </si>
  <si>
    <t>Conservação de obras</t>
  </si>
  <si>
    <t>Torna-se obrigatório afixação de quadro horário nos pontos de ônibus</t>
  </si>
  <si>
    <t>Utilidade Pública a Sociedade Amigos do Bairro Jardim Novo Horizonte</t>
  </si>
  <si>
    <t>Utilidade Pública a Sociedade Amigos do Bairro Vila Lopes</t>
  </si>
  <si>
    <t>Convênio com a Secretaria de Estado da Promoção Social</t>
  </si>
  <si>
    <t>Crédito suplementar - Câmara Municipal</t>
  </si>
  <si>
    <t>Convênio com o departamento de águas e energia elétrica</t>
  </si>
  <si>
    <t>Autoriza o Executivo Municipal a celebrar convênio com a LBA</t>
  </si>
  <si>
    <t>Autoriza o Executivo Municipal a celebrar convênio com a PROFIC</t>
  </si>
  <si>
    <t>Contribuição de Melhoria</t>
  </si>
  <si>
    <t>Classificação Funcional</t>
  </si>
  <si>
    <t>Retificação Convênio celebrado com a Secretaria do Estado e Promoção Social</t>
  </si>
  <si>
    <t>Dispensa parcial de pagamento de correção monetária de débitos isentos em Dívida Ativa</t>
  </si>
  <si>
    <t>Assinatura de convênio</t>
  </si>
  <si>
    <t>Contratação para atender necessidade temporária de mão de obra</t>
  </si>
  <si>
    <t>Dispõe sobre o Imposto de Transmissão de Bens Inter-vivos - ITBI</t>
  </si>
  <si>
    <t>Suplementação de verbas para o Poder Executivo</t>
  </si>
  <si>
    <t>Cancelamento dos débitos – Divida ativa</t>
  </si>
  <si>
    <t>Taxa para concessão de uso da quadra municipal José Roberto dos Santos</t>
  </si>
  <si>
    <t>Restruturação salarial</t>
  </si>
  <si>
    <t>Restruturação salarial – Poder Legislativo</t>
  </si>
  <si>
    <t>Utilidade pública – entidade denominada Associação Ex-combatentes do Brasil</t>
  </si>
  <si>
    <t>Imposto sobre vendas e varejo de combustível líquidos e gasosos</t>
  </si>
  <si>
    <t>Orçamento plurianual – triênio 1989 a 1991</t>
  </si>
  <si>
    <t>Estima a receita e fixa a despesa para 1989</t>
  </si>
  <si>
    <t>Isenção de imposto sobre serviços</t>
  </si>
  <si>
    <t>Aumento de padrões de vencimentos dos funcionários públicos do Poder Legislativo</t>
  </si>
  <si>
    <t>Aumento de padrões de vencimentos dos funcionários</t>
  </si>
  <si>
    <t>Abono especial aos servidores públicos do Poder Legislativo</t>
  </si>
  <si>
    <t>Abono especial aos servidores públicos</t>
  </si>
  <si>
    <t>Convênio para assistência ao funcionário público – Laboratório BIOLAB</t>
  </si>
  <si>
    <t>Convênio com a secretaria da Promoção Social do estado de São Paulo</t>
  </si>
  <si>
    <t>Convênio com a secretaria de economia e Planejamento</t>
  </si>
  <si>
    <t>Aumento de padrão dos funcionários do legislativo</t>
  </si>
  <si>
    <t>Padrão de vencimento dos funcionários municipais</t>
  </si>
  <si>
    <t>Ampliação do núcleo de promoção social</t>
  </si>
  <si>
    <t>Crédito suplementar – Setor da fazenda</t>
  </si>
  <si>
    <t>Crédito especial – Setor Saúde</t>
  </si>
  <si>
    <t>Declaração de utilidade pública – Ação Social Cristo Rei</t>
  </si>
  <si>
    <t>Criação do setor de Saúde e Promoção Social</t>
  </si>
  <si>
    <t>Convênio de adesão ao programa de casas econômicas</t>
  </si>
  <si>
    <t>Convênio com a Secretaria da Promoção Social para a construção de Núcleo de Promoção Social no Recanto das Flores</t>
  </si>
  <si>
    <t>Contratar financiamento com a instituição financeira nacional pública ou privada</t>
  </si>
  <si>
    <t>Criação nova tabela do quadro de funcionários públicos</t>
  </si>
  <si>
    <t>Reajuste salarial para os servidores do Poder Legislativo</t>
  </si>
  <si>
    <t>Convênio com a Secretaria de Promoção Social, referente a ambulância, caravan, Lei Municipal 486/87</t>
  </si>
  <si>
    <t>Autorização para onerar um terreno de propriedade no bairro Pedreira</t>
  </si>
  <si>
    <t>Crédito Especial para o Poder Legislativo</t>
  </si>
  <si>
    <t>Recursos financeiros a fundo perdido do repassado pelo Governo do Estado de São Paulo</t>
  </si>
  <si>
    <t>Convênio com a Secretaria de educação do Estado de São Paulo</t>
  </si>
  <si>
    <t>Municipalização da Unidade Básica de Saúde – UBS</t>
  </si>
  <si>
    <t>ISS</t>
  </si>
  <si>
    <t>Celebração de convênio com a Secretaria do Estado Promoção Social para aquisição de uma ambulância</t>
  </si>
  <si>
    <t>Celebração de convênio com a Secretaria do Estado da Educação, através do PROFIC</t>
  </si>
  <si>
    <t>Impostos Municipais para instalação de industrias</t>
  </si>
  <si>
    <t>Criação da Biblioteca Pública Municipal, Monteiro Lobato</t>
  </si>
  <si>
    <t>Criação do serviço da Promoção Social</t>
  </si>
  <si>
    <t>Celebração de convênio com o Governo do Estado de São Paulo por sua Secretaria de Defesa do Consumidor</t>
  </si>
  <si>
    <t>Celebração de convênio com a Secretaria do Estado da Cultura</t>
  </si>
  <si>
    <t>Abono especial aos funcionários públicos municipais</t>
  </si>
  <si>
    <t>Abono especial aos funcionários públicos Municipal Câmara Municipal</t>
  </si>
  <si>
    <t>Plano comunitário Municipal de Melhoramento</t>
  </si>
  <si>
    <t>Orçamento plurianual – triênio 1988 a 1990</t>
  </si>
  <si>
    <t>Estima a receita e fixa a despesa para o exercício de 1988</t>
  </si>
  <si>
    <t>Denominação Cemitério de São Sebastião</t>
  </si>
  <si>
    <t>Convênio com o Ministério da Previdência e assistência Social através da FUNABEM</t>
  </si>
  <si>
    <t>Assinatura de convênio para implantação de Programa emergencial da distribuição de alimentos à população de baixa renda</t>
  </si>
  <si>
    <t>Pagamento em pecúnia, referente a licença-prêmio</t>
  </si>
  <si>
    <t>Doação área para a Fazenda do Estado de São Paulo para a construção de Escola Jardim Encantado</t>
  </si>
  <si>
    <t>Horário de funcionamento para os estabelecimentos bancários</t>
  </si>
  <si>
    <t>Reajuste salarial aos funcionários públicos municipais</t>
  </si>
  <si>
    <t>Reajuste salarial para os servidores do poder legislativo</t>
  </si>
  <si>
    <t>Organograma dos funcionários públicos municipais</t>
  </si>
  <si>
    <t>Desconto de 20% no pagamento do IPTU</t>
  </si>
  <si>
    <t>Participar de consórcio com outros Município</t>
  </si>
  <si>
    <t>Convênio com a Prefeitura Municipal de Ribeirão Pires</t>
  </si>
  <si>
    <t>Incorporação de verba Poder Legislativo</t>
  </si>
  <si>
    <t>Suplementação de verba Poder Legislativo</t>
  </si>
  <si>
    <t>Incorporação do abono para funcionários municipais</t>
  </si>
  <si>
    <t>Orçamento plurianual – triênio 1987/1989</t>
  </si>
  <si>
    <t>Estima a receita e fixa a despesa para o exercício de 1987</t>
  </si>
  <si>
    <t>Suplementação de verbas para Câmara Municipal</t>
  </si>
  <si>
    <t>Regularização do desdobro de imóveis</t>
  </si>
  <si>
    <t>Declaração de utilidade pública</t>
  </si>
  <si>
    <t>Abono especial do legislativo</t>
  </si>
  <si>
    <t>Alteração da tabela de padrões da Câmara Municipal</t>
  </si>
  <si>
    <t>Dispões sobre abono especial</t>
  </si>
  <si>
    <t>Doação de área à Fazenda do Estado para construção de uma escola no Município (Jardim Santa Teresa)</t>
  </si>
  <si>
    <t>Doação de área à Fazenda do Estado para construção de uma escola municipal no Jardim Encantado</t>
  </si>
  <si>
    <t>Crédito suplementar para o legislativo</t>
  </si>
  <si>
    <t>Desapropriação de imóvel Banco Mercantil – Paço Municipal</t>
  </si>
  <si>
    <t>Abono especial para os funcionários do Poder Legislativo</t>
  </si>
  <si>
    <t>Abono especial para os servidores municipais</t>
  </si>
  <si>
    <t>Transferência em caráter definitivo o sistema de iluminação para ELETROPAULO</t>
  </si>
  <si>
    <t>Desapropriação para um posto de saúde</t>
  </si>
  <si>
    <t>Criação de crédito suplementar</t>
  </si>
  <si>
    <t>Autoriza o Poder Executivo a contratar empréstimo com a Caixa Econômica Federal</t>
  </si>
  <si>
    <t>A</t>
  </si>
  <si>
    <t>Autorização ao legislativo a renovar contrato de locação do prédio da Câmara Municipal</t>
  </si>
  <si>
    <t>Autorização do convênio com o DOP</t>
  </si>
  <si>
    <t>Aumento no padrão dos vencimentos dos funcionários legislativos</t>
  </si>
  <si>
    <t>Aumento no padrão dos vencimentos dos funcionários públicos</t>
  </si>
  <si>
    <t>Orçamento plurianual – triênio 1986/1988</t>
  </si>
  <si>
    <t>Credito especial para construção de Escola Vila Niwa</t>
  </si>
  <si>
    <t>Facultado às gestantes e deficientes físicos o ingresso pela porta dianteira, nos transportes coletivos</t>
  </si>
  <si>
    <t>Estima a receita e fixa a despesa para o exercício de 1986</t>
  </si>
  <si>
    <t>Celebração de convênio com a CONESP</t>
  </si>
  <si>
    <t>Autoriza o executivo a celebrar convênio com a Secretaria de Estado de Economia e Planejamento</t>
  </si>
  <si>
    <t>Isenção de tarifa de ônibus municipal aos idosos com mais de 60 anos de idade</t>
  </si>
  <si>
    <t>Autorização de celebrar convênio com o SINE</t>
  </si>
  <si>
    <t>Autorização de propaganda em veículos tipo táxi</t>
  </si>
  <si>
    <t>Criação de cozinhas comunitárias</t>
  </si>
  <si>
    <t>Autorização de convênio com a Fundação Mobral</t>
  </si>
  <si>
    <t>Celebração do Convênio com a Secretaria do Estado de Negócios de Esportes e Turismo, e Secretária do estado de Promoção Social</t>
  </si>
  <si>
    <t>Desdobro de lotes de terreno</t>
  </si>
  <si>
    <t>Padrões de vencimentos dos funcionários do legislativo</t>
  </si>
  <si>
    <t>Padrões de vencimentos dos funcionários públicos</t>
  </si>
  <si>
    <t>Doação à Fazenda do Estado, destinada a construção de uma Unidade Básica de Saúde no Jardim Maria Paula</t>
  </si>
  <si>
    <t>Área a fazenda do Estado para construção de uma escola</t>
  </si>
  <si>
    <t>Celebração de convênio com a Secretaria do Estado de Promoção Social para construção de creches municipais</t>
  </si>
  <si>
    <t>Declaração de utilidade pública do APAE</t>
  </si>
  <si>
    <t>Criação de crédito especial</t>
  </si>
  <si>
    <t>Celebração do convênio com o INCRA</t>
  </si>
  <si>
    <t>Plano plurianual – triênio 85/87</t>
  </si>
  <si>
    <t>Orçamento do Município para o ano de 1985</t>
  </si>
  <si>
    <t>Autoriza o Legislativo a assinas contrato de locação de prédio da Câmara Municipal</t>
  </si>
  <si>
    <t>Construção clandestina</t>
  </si>
  <si>
    <t>Valores por metro quadrado de construção</t>
  </si>
  <si>
    <t>Plantas de valores</t>
  </si>
  <si>
    <t>Mudança de alíquotas</t>
  </si>
  <si>
    <t>Aumento nos padrões dos funcionários legislativo</t>
  </si>
  <si>
    <t>Aumento nos padrões dos funcionários públicos municipais</t>
  </si>
  <si>
    <t>Celebração de convênios do legislativo com o IPESP</t>
  </si>
  <si>
    <t>Celebração de convênio com o DOP</t>
  </si>
  <si>
    <t>Celebração de convênio e outras providências</t>
  </si>
  <si>
    <t>Celebração de convênio com o departamento de edifícios de obras públicas</t>
  </si>
  <si>
    <t>Autorização ao executivo receber doação do Governo do estado para aquisição de ambulância</t>
  </si>
  <si>
    <t>Firmar termo de adesão com o INAMPS</t>
  </si>
  <si>
    <t>Elevação dos padrões dos funcionários do legislativo</t>
  </si>
  <si>
    <t>Elevação dos padrões dos funcionários municipais</t>
  </si>
  <si>
    <t>Uso das frações de cruzeiros de natureza orçamentária e contábil</t>
  </si>
  <si>
    <t>Autorização de convênio com o IPESP</t>
  </si>
  <si>
    <t>Desdobramento de imóveis</t>
  </si>
  <si>
    <t>Compra de equipamento por financiamento bancário</t>
  </si>
  <si>
    <t>Declaração de utilidade pública – Fundo de Ação Cultura</t>
  </si>
  <si>
    <t>Declaração de utilidade pública Grupo Espírita Para Amar</t>
  </si>
  <si>
    <t>Código de postura municipal</t>
  </si>
  <si>
    <t>Aplicação de recursos</t>
  </si>
  <si>
    <t>Crédito especial para pagamento de condenação judicial e dá outras providências</t>
  </si>
  <si>
    <t>Contribuição de melhorias do Município</t>
  </si>
  <si>
    <t>Desapropriação de áreas – Centro</t>
  </si>
  <si>
    <t>Áreas de utilidade pública para fins de desapropriação</t>
  </si>
  <si>
    <t>Dispõe sobre o ISS</t>
  </si>
  <si>
    <t>Prorrogação de contratação de locação</t>
  </si>
  <si>
    <t>Descontos especial na cobrança do IPTU</t>
  </si>
  <si>
    <t>Uso de terrenos a título precário</t>
  </si>
  <si>
    <t>Celebração de convênio – Secretaria Saúde</t>
  </si>
  <si>
    <t>Celebração de convênio IPESP</t>
  </si>
  <si>
    <t>Plano plurianual – triênio 84/86</t>
  </si>
  <si>
    <t>Estima a receita e fixa a despesa para 1984</t>
  </si>
  <si>
    <t>Celebração de convênio CONESP</t>
  </si>
  <si>
    <t>Doação de área à fazenda do Estado – Parque América</t>
  </si>
  <si>
    <t>Conservação de obras públicas</t>
  </si>
  <si>
    <t>Projeto de moradia econômica e pequena reforma</t>
  </si>
  <si>
    <t>Criação de Fundo Social de Solidariedade</t>
  </si>
  <si>
    <t>Crédito especial – devolução de contribuição melhorias</t>
  </si>
  <si>
    <t>Abono especial</t>
  </si>
  <si>
    <t>Subordinação de fundos de solidariedade ao Gabinete</t>
  </si>
  <si>
    <t>Contrato de locação – Câmara Municipal</t>
  </si>
  <si>
    <t>Isenção de ISS para hospitais, ambulatórios, sanatórios, banco de sangue</t>
  </si>
  <si>
    <t>Declaração de utilidade pública a Associação de Vivência Comunitária – Vila Figueiredo</t>
  </si>
  <si>
    <t>Autorização de ceder em comodato pelo período de 30 dias em terreno do Município ao Centro Recreativo Cultural da Assembléia de Deus</t>
  </si>
  <si>
    <t>Isenção de juros de mora, multa e correção monetária a todos os tributos que estiver com o pagamento atrasado até 1983</t>
  </si>
  <si>
    <t>Plano plurianual – Triênio 83/85</t>
  </si>
  <si>
    <t>Altera alíquota da taxa de limpeza pública</t>
  </si>
  <si>
    <t>Suplementação de verbas de pessoal civil – Câmara Municipal</t>
  </si>
  <si>
    <t>Autorização de pagamento e férias em pecúnia, acumulados, regidos pelo estatuto</t>
  </si>
  <si>
    <t>Isenção para juros de mora, multa e correção monetária ao tributo que estiver com o pagamento atrasado até 1982</t>
  </si>
  <si>
    <t>Estima receita e fixa a despesa para 1983</t>
  </si>
  <si>
    <t>Autorização de alienação ação</t>
  </si>
  <si>
    <t>Isenção de ISS, para os serviços prestados pelos transportes coletivos Rio Grande da Serra</t>
  </si>
  <si>
    <t>Crédito suplementar – Câmara municipal</t>
  </si>
  <si>
    <t>Autorização para ceder área em comodato a Associação Centro de Vivência Comunitária de Vila Figueiredo</t>
  </si>
  <si>
    <t>Acordo amigável – pagamento desapropriação</t>
  </si>
  <si>
    <t>Crédito especial para pagamento de desapropriação – Vila São João</t>
  </si>
  <si>
    <t>Dispõe sobre o sistema tributário Municipal</t>
  </si>
  <si>
    <t>Código de Edificação</t>
  </si>
  <si>
    <t>Desapropriação área – praça da Igreja Matriz</t>
  </si>
  <si>
    <t>Crédito suplementar – Câmara</t>
  </si>
  <si>
    <t>Concurso sobre temas relativos à vida do Município</t>
  </si>
  <si>
    <t>Plano plurianual – triênio 82/84</t>
  </si>
  <si>
    <t>Fixa receita para 1982</t>
  </si>
  <si>
    <t>Desapropriação de área construção Grupo Vila São João</t>
  </si>
  <si>
    <t>Isenção de juros, multas e de correção monetária para contribuição de melhoria</t>
  </si>
  <si>
    <t>Compra de equipamento</t>
  </si>
  <si>
    <t>Fixa percentual de aumento para o IPTU</t>
  </si>
  <si>
    <t>Isenção de multas, juros e correção monetária ao imposto</t>
  </si>
  <si>
    <t>Aumento salarial</t>
  </si>
  <si>
    <t>Crédito especial – pagamento de juros</t>
  </si>
  <si>
    <t>Crédito especial – pagamento de desapropriação</t>
  </si>
  <si>
    <t>Doação de pedra britada (COHAB) em pagamento de imposto</t>
  </si>
  <si>
    <t>Fixa preço público p/ o fornecimento e colocação de tubos</t>
  </si>
  <si>
    <t>Contrato Empréstimo Caixa Econômica Federal</t>
  </si>
  <si>
    <t>Desapropriação de área da COHAB na Vila Conde Siciliano</t>
  </si>
  <si>
    <t>Crédito Especial - Legislativo</t>
  </si>
  <si>
    <t>Aumento salarial – Câmara</t>
  </si>
  <si>
    <t>Plano plurianual – triênio 81/83</t>
  </si>
  <si>
    <t>Fixa receita para 1980</t>
  </si>
  <si>
    <t>Contrato de locação – Câmara</t>
  </si>
  <si>
    <t>Crédito especial à Câmara</t>
  </si>
  <si>
    <t>Contrato para construção de guias e sarjetas, abono de emergência ao funcionalismo e custeio da Câmara</t>
  </si>
  <si>
    <t>Convênio com o Instituto Médico São Geraldo</t>
  </si>
  <si>
    <t>Altera padrão – operador de máquinas</t>
  </si>
  <si>
    <t>Cria cargos</t>
  </si>
  <si>
    <t>Altera padrão – encarregado do setor pessoal e dívida ativa</t>
  </si>
  <si>
    <t>Aquisição e venda de taxímetros pelo Poder Executivo</t>
  </si>
  <si>
    <t>Criação de cargos e funções</t>
  </si>
  <si>
    <t>Recebimento de ruas, vielas – Jardim Esperança</t>
  </si>
  <si>
    <t>Recebimento de ruas, vielas – Vila Niwa</t>
  </si>
  <si>
    <t>Recebimento de ruas, vielas – Vila Arnoud</t>
  </si>
  <si>
    <t>Recebimento de ruas, vielas – Vila Ohta</t>
  </si>
  <si>
    <t>Recebimento de ruas, vielas – recanto das flores</t>
  </si>
  <si>
    <t>Crédito especial – Processo nº 244/80</t>
  </si>
  <si>
    <t>Altera padrão merendeira</t>
  </si>
  <si>
    <t>Incorpora abono especial aos salários – Câmara</t>
  </si>
  <si>
    <t>Incorpora abono especial aos salários</t>
  </si>
  <si>
    <t>Desapropriação – Vila Conde</t>
  </si>
  <si>
    <t>Altera Padrão</t>
  </si>
  <si>
    <t>Altera alineas a, b, e c do artigo 8º da Lei 208 de 08/11/78</t>
  </si>
  <si>
    <t>Plano plurianual – Triênio 1980/1982</t>
  </si>
  <si>
    <t>Utilidade pública – Instituto Cristo Rei</t>
  </si>
  <si>
    <t>Crédito suplementar para Câmara</t>
  </si>
  <si>
    <t>Convênio com a secretaria de Promoção Social para Manutenção do CSU</t>
  </si>
  <si>
    <t>Recebimento de ruas e vielas da Vila Lavinia</t>
  </si>
  <si>
    <t>Hino à Rio Grande da Serra</t>
  </si>
  <si>
    <t>Abono especial – Câmara</t>
  </si>
  <si>
    <t>Abono especial aos funcionários públicos</t>
  </si>
  <si>
    <t>Regulamento construção no Município</t>
  </si>
  <si>
    <t>Desapropriação de área – Vila Conde – Praça futebolística</t>
  </si>
  <si>
    <t>Institui o Dia do muito obrigado</t>
  </si>
  <si>
    <t>Institui o dia 20 de janeiro como feriado religioso São Sebastião</t>
  </si>
  <si>
    <t>Concede verba de representação ao Vice-prefeito</t>
  </si>
  <si>
    <t>Convênio com a Secretaria de Negócios Metropolitanos – Construção até 125 metros quadrados</t>
  </si>
  <si>
    <t>Desapropriação de área – Vila Conde</t>
  </si>
  <si>
    <t>Crédito para receita orçamentária</t>
  </si>
  <si>
    <t>Contrato de locação da Câmara</t>
  </si>
  <si>
    <t>Plano plurianual – Triênio 1979/1981</t>
  </si>
  <si>
    <t>Fixa receita para 1979</t>
  </si>
  <si>
    <t>Revoga e altera Lei 49 – IPTU</t>
  </si>
  <si>
    <t>Cria taxa de iluminação pública</t>
  </si>
  <si>
    <t>Taxas de transferência</t>
  </si>
  <si>
    <t>Biênio – criação</t>
  </si>
  <si>
    <t>Dispõe criação de função gratificada</t>
  </si>
  <si>
    <t>Pavimentação em comissão – cargo zelador</t>
  </si>
  <si>
    <t>Autoriza serviço de taxi com automóvel de 2 portas</t>
  </si>
  <si>
    <t>Utilidade pública</t>
  </si>
  <si>
    <t>Alteração nominal de vias públicas</t>
  </si>
  <si>
    <t>Cria taxa de execução de muros e passeios</t>
  </si>
  <si>
    <t>Construção de guias e sarjetas pêlos proprietários de lotes</t>
  </si>
  <si>
    <t>Cobranças de serviços públicos</t>
  </si>
  <si>
    <t>Plano plurianual – triênio 1987/1980</t>
  </si>
  <si>
    <t>Fixa receita para 1978</t>
  </si>
  <si>
    <t>Desapropriação de área – vila conde (EEPG)</t>
  </si>
  <si>
    <t>Funcionamento de cemitério</t>
  </si>
  <si>
    <t>Regulamentação e funcionamento de feiras livres</t>
  </si>
  <si>
    <t>Isenta de multa e juros os impostos em atraso até 1976</t>
  </si>
  <si>
    <t>Estabelece dia 03 de maio como feriado municipal</t>
  </si>
  <si>
    <t>Eleva em 60% os vencimentos dos funcionário públicos</t>
  </si>
  <si>
    <t>Autoriza o presidente da câmara a assinar contrato de locação</t>
  </si>
  <si>
    <t>Autoriza o Poder Executivo a desapropriar por vias amigáveis e com quantia especificada</t>
  </si>
  <si>
    <t>Estima Receita e fixa Despesa para 1976</t>
  </si>
  <si>
    <t>Orçamento de investimento relativo ao Triênio – 77/79</t>
  </si>
  <si>
    <t>Eleva em 60% os vencimentos dos funcionários públicos</t>
  </si>
  <si>
    <t>Abertura de Crédito Especial no Setor de Finanças</t>
  </si>
  <si>
    <t>Abertura de Crédito Suplementar no Setor de Finanças</t>
  </si>
  <si>
    <t>Autoriza o pagamento em pecúnia de 40% referente a licença prêmio</t>
  </si>
  <si>
    <t>Doação de lotes da Vila Conde Siciliano à COMESP</t>
  </si>
  <si>
    <t>Autoriza a celebração de termo de ajuste com a CNAE</t>
  </si>
  <si>
    <t>Autoriza a Prefeitura a Participar de Sociedade por Ações com a Empresa de Limpeza Pública da Sub-região Sul da Região Metropolitana</t>
  </si>
  <si>
    <t>Autoriza a realização de comodato com a Mitra Diocese de Santo André (área do antigo cemitério para construção da Igreja de São Sebastião)</t>
  </si>
  <si>
    <t>Fixa feriados municipais</t>
  </si>
  <si>
    <t>Autoriza a Prefeitura a celebrar convênio com a Secretaria de Relação de Trabalho</t>
  </si>
  <si>
    <t>Orçamento de investimento relativo ao Triênio – 76/78</t>
  </si>
  <si>
    <t>Abertura de Crédito Suplementar no Setor Jurídico e de Finanças</t>
  </si>
  <si>
    <t>Aumento da Zona Urbana</t>
  </si>
  <si>
    <t>Desapropriação da quadra de esportes do Grupo Escolar de Vila Lopes</t>
  </si>
  <si>
    <t>Desapropriação para alargamento da rua Guilherme Pinto Monteiro</t>
  </si>
  <si>
    <t>Abertura de Crédito Suplementar no Setor Jurídico</t>
  </si>
  <si>
    <t>Abertura de Crédito Especial no Setor da Fazenda</t>
  </si>
  <si>
    <t>Concede à SABESP a execução dos serviços de saneamento</t>
  </si>
  <si>
    <t>Ratifica contrato de locação do prédio da rua Prefeito Carlos José Carlson, 09</t>
  </si>
  <si>
    <t>Concede créditos aos poderes Executivo e Legislativo</t>
  </si>
  <si>
    <t>Elevação de padronização do pessoal - Câmara Municipal</t>
  </si>
  <si>
    <t>Celebra termo de ajuda com CNAE</t>
  </si>
  <si>
    <t>Exumação do cemitério Santa Cruz</t>
  </si>
  <si>
    <t>Convênio com a Secretaria do Estado dos Negócios da Educação</t>
  </si>
  <si>
    <t>Orçamento de investimento relativo ao Triênio – 75/77</t>
  </si>
  <si>
    <t>Estima Receita e fixa Despesa para 1975</t>
  </si>
  <si>
    <t>Altera padrão do cargo de servente</t>
  </si>
  <si>
    <t>Concede Crédito para aquisição de combustível</t>
  </si>
  <si>
    <t>Autoriza doação de terreno para Secretaria da Saúde do Estado de São Paulo</t>
  </si>
  <si>
    <t>Autoriza compra de motoniveladora</t>
  </si>
  <si>
    <t>Desapropria área para construção de Posto de Puericultura</t>
  </si>
  <si>
    <t>Celebra Convênio com a Fazenda do Estado</t>
  </si>
  <si>
    <t>Cria quadro de funções do Poder Legislativo Municipal</t>
  </si>
  <si>
    <t>Orçamento de investimento relativo ao Triênio – 74/76</t>
  </si>
  <si>
    <t>Estima Receita e fixa Despesa para 1974</t>
  </si>
  <si>
    <t>Aceitação do sistema de recreio da Vila Conde Ciciliano</t>
  </si>
  <si>
    <t>Abertura de Crédito Especial no Seto;r de Finanças</t>
  </si>
  <si>
    <t>Permuta área com a diocese de Santo André</t>
  </si>
  <si>
    <t>Concede Crédito para atender despesa com contrato do servidor Moacir de Andrade Filho</t>
  </si>
  <si>
    <t>Ratifica contrato com GEGRAN</t>
  </si>
  <si>
    <t>VER na CÂMARA SOBRE QUAL ASSUNTO VERSA</t>
  </si>
  <si>
    <t>Contratação de fornecimento de energia com a Ligth</t>
  </si>
  <si>
    <t>Isenta Tributos atrasados até 1972</t>
  </si>
  <si>
    <t>Abertura de Crédito Suplementar no Serviço da Fazenda</t>
  </si>
  <si>
    <t>Estima Receita e fixa Despesa para 1973</t>
  </si>
  <si>
    <t>Orçamento de investimento relativo ao Triênio – 73/75</t>
  </si>
  <si>
    <t>Instalação e funcionamento de barracas para venda de gênero alimentício no Município</t>
  </si>
  <si>
    <t>Incorporação da área Recanto das Flores à área Municipal</t>
  </si>
  <si>
    <t>Firma convênio com o Instituto Nacional do Livro</t>
  </si>
  <si>
    <t>Competência e criação de setores da Prefeitura Municipal</t>
  </si>
  <si>
    <t>Doação da área – Vila Tsuzuki</t>
  </si>
  <si>
    <t>Doação da área – Vila Cristiana</t>
  </si>
  <si>
    <t>Estima Receita e fixa Despesa para 1972</t>
  </si>
  <si>
    <t>Autoriza contrair empréstimos</t>
  </si>
  <si>
    <t>Estatuto do Funcionário Público de Rio Grande da Serra</t>
  </si>
  <si>
    <t>Concede licença para táxis</t>
  </si>
  <si>
    <t>Concede benefícios as industrias do Município</t>
  </si>
  <si>
    <t>Instalação do NAOF</t>
  </si>
  <si>
    <t>Doação da área – Sistema de recreio da Vila Figueiredo</t>
  </si>
  <si>
    <t>Aquisição de Pá-Carregadeira</t>
  </si>
  <si>
    <t>Cria o programa para formação do Patrimônio do Servidor Público</t>
  </si>
  <si>
    <t>Convênio com o MOBRAL</t>
  </si>
  <si>
    <t>Convênio com a Secretaria de Saúde para construção de Postos de saúde</t>
  </si>
  <si>
    <t>Autoriza conservação de construção clandestina</t>
  </si>
  <si>
    <t>Autoriza cadastramento de áreas</t>
  </si>
  <si>
    <t>Código tributário do Município</t>
  </si>
  <si>
    <t>Estima receita e fixa despesa para 1971</t>
  </si>
  <si>
    <t>Plano Plurianual – Triênio – 1971/1973</t>
  </si>
  <si>
    <t>Doação da área Vila Albano</t>
  </si>
  <si>
    <t>Brasão do Município</t>
  </si>
  <si>
    <t>Bandeira do Município</t>
  </si>
  <si>
    <t>Estímulo a instalação de industrias</t>
  </si>
  <si>
    <t>Cria serviço Jurídico Município</t>
  </si>
  <si>
    <t>Concede isenção de Impostos</t>
  </si>
  <si>
    <t>Convênio com a Secretaria de Esportes</t>
  </si>
  <si>
    <t>Desapropriação área Flávio Figueiredo</t>
  </si>
  <si>
    <t>Fornecimento de Plantas para construção de casa Popular</t>
  </si>
  <si>
    <t>Aprova Plano Plurianual – Triênio 70/72</t>
  </si>
  <si>
    <t>Aprova a proposta Orçamentária para o exercício de 1970</t>
  </si>
  <si>
    <t>Convênio com a Secretaria da Educação – Recanto das Flores</t>
  </si>
  <si>
    <t>Ação contra a Prefeitura Municipal de Ribeirão Pires – pagamento através de veículos</t>
  </si>
  <si>
    <t>Isenção de multas e juros para impostos atrasados</t>
  </si>
  <si>
    <t>Plano Plurianual de Investimentos – Triênio 69/71</t>
  </si>
  <si>
    <t>Estima receita e fixa despesa para o exercício de 1969</t>
  </si>
  <si>
    <t>Estima receita e fixa despesa para o exercício de1968</t>
  </si>
  <si>
    <t>Cria taxa de localização de estabelecimentos comerciais</t>
  </si>
  <si>
    <t>Isenção de Impostos à firmas ou empresas do Município</t>
  </si>
  <si>
    <t>Cria o código Tributário</t>
  </si>
  <si>
    <t>Estima receita e fixa despesa para 1967</t>
  </si>
  <si>
    <t>Contratação de Advogado</t>
  </si>
  <si>
    <t>Cria o serviço de Estrada e Rodagem Municipal</t>
  </si>
  <si>
    <t>Crédito Especial para pagamento de restos a pagar</t>
  </si>
  <si>
    <t>Institui o dia 03/05 como dia do aniversário do Município</t>
  </si>
  <si>
    <t>Estrutura da Prefeitura</t>
  </si>
  <si>
    <t>Documentação para construção de casas populares</t>
  </si>
  <si>
    <t>Estima receita e fixa despesa para 1966</t>
  </si>
  <si>
    <t>Contratar serviços de terraplanagem Estrada da Maratona</t>
  </si>
  <si>
    <t>Fixa critério para aprovação de loteamentos</t>
  </si>
  <si>
    <t>Estima a Receita e Fixa a Despesa</t>
  </si>
  <si>
    <t>Codifica os salões comerciais do Município</t>
  </si>
  <si>
    <t>Contrair empréstimo com Ribeirão Pires</t>
  </si>
  <si>
    <t>Fixa feriado no Município</t>
  </si>
  <si>
    <t>Limpeza de terreno não edificados no Município</t>
  </si>
  <si>
    <t>Contrair empréstimo com Santo André</t>
  </si>
  <si>
    <t>Fixa perímetro urbano do Município</t>
  </si>
  <si>
    <t>Links</t>
  </si>
  <si>
    <t>Complemento</t>
  </si>
  <si>
    <t>0</t>
  </si>
  <si>
    <t>0 TRAÇO</t>
  </si>
  <si>
    <t>NORMAL</t>
  </si>
  <si>
    <t>NORMAL TRAÇO</t>
  </si>
  <si>
    <t>SE NOMAL</t>
  </si>
  <si>
    <t>SE 0</t>
  </si>
  <si>
    <t>ENDEREÇO DO LINK</t>
  </si>
  <si>
    <t>LEI ORGANICA</t>
  </si>
  <si>
    <t>LEI COMPLEMENTAR 1</t>
  </si>
  <si>
    <t>LEI COMPLEMENTAR 2</t>
  </si>
  <si>
    <t>Dispõe sobre expedição de certidão negativa de débitos – CND e dá outras providências.</t>
  </si>
  <si>
    <t>Institui o programa de recuperação fiscal – REFIS - no Município de Rio Grande da Serra e da outras providencias.</t>
  </si>
  <si>
    <t>Prorrogação dos vencimentos de impostos</t>
  </si>
  <si>
    <t>C</t>
  </si>
  <si>
    <t>B</t>
  </si>
  <si>
    <t>Aprova plano de loteamento e arruamento denominado Parque do Governador</t>
  </si>
  <si>
    <t>Anulação de concurso para preenchimento de cargos na Prefeitura e na Câmara</t>
  </si>
  <si>
    <t>Realização de concurso público para provimento dos cargos</t>
  </si>
  <si>
    <t>Declara de utilidade pública para fins de desapropriação, área situada na Rua Guilherme Pinto Monteiro, para alargamento dessa via</t>
  </si>
  <si>
    <t>Restaura o alvará de loteamento Jardim Santa Tereza e revoga parcialmente os efeitos do Decreto 222/76</t>
  </si>
  <si>
    <t>Aprova o regulamento interno da Prefeitura Municipal de Rio Grande da Serra</t>
  </si>
  <si>
    <t>Suspende expediente nas repartições públicas municipais</t>
  </si>
  <si>
    <t>Declara ponto facultativo nas repartições públicas municipais</t>
  </si>
  <si>
    <t>Fixa percentual para lançamentos de IPTU exercício 1983</t>
  </si>
  <si>
    <t>Aprova plano de loteamento e arruamento denominado Jardim Novo Horizonte</t>
  </si>
  <si>
    <t>Cria o Conselho Municipal de Educação</t>
  </si>
  <si>
    <t>Dispõe sobre a Taxa para Renovação de alvará de Licença para funcionamento</t>
  </si>
  <si>
    <t>Fixa preço para prestação serviços</t>
  </si>
  <si>
    <t>Suspende o expediente dia 20/06</t>
  </si>
  <si>
    <t>Suspende autorização de férias</t>
  </si>
  <si>
    <t>Dispõe sobre tabela de vencimentos do funcionalismo municipal</t>
  </si>
  <si>
    <t>Regulamenta a Lei 764, de 04/06/93</t>
  </si>
  <si>
    <t>Dispõe sobre aprovação de desmembramento - Decauvile</t>
  </si>
  <si>
    <t>Doação de equipamentos de informática pela empresa Solvay do Brasil S/A</t>
  </si>
  <si>
    <t>Nomeação dos membros do Conselho Municipal de Assistência Social – CMAS</t>
  </si>
  <si>
    <t>Concede aposentadoria voluntária por idade a funcionária Julia Calixto Coelho</t>
  </si>
  <si>
    <t>Dispõe sobre suplementação de verbas</t>
  </si>
  <si>
    <t>Concede aposentaria por invalidez ao funcionário Jacinto Peres</t>
  </si>
  <si>
    <t>Autoriza a realização de horas extraordinárias na Secretaria da Cidadania e Ação Social por prazo determinado</t>
  </si>
  <si>
    <t>Decreta luto oficial no Município de RGS em virtude do falecimento do Prefeito Municipal de São Caetano do Sul</t>
  </si>
  <si>
    <t>Concede aposentadoria por invalidez ao funcionário Raife Batista de Souza</t>
  </si>
  <si>
    <t>Dispõe sobre nomeação dos membros do Conselho Municipal de Assistência Social – CMAS</t>
  </si>
  <si>
    <t>Dispõe sobre nomeação dos membros representantes da sociedade civil e representantes governamentais para a composição do Fundo Social de Solidariedade</t>
  </si>
  <si>
    <t>Altera redação do artigo 1º do Decreto Municipal nº 1607/05 de 01/03/2005, que dispõe sobre a nomeação dos membros da Comissão Municipal de Emprego</t>
  </si>
  <si>
    <t>Dispõe sobre nomeação dos membros do Conselho Municipal de Segurança Alimentar e Nutricional de Rio Grande da Serra - COMUSAN – RGS</t>
  </si>
  <si>
    <t>Dispõe sobre suplementação de Verbas</t>
  </si>
  <si>
    <t>Ratifica a aprovação do Regimento Interno do Conselho Municipal do Idoso</t>
  </si>
  <si>
    <t>Dispõe sobre serviço funerário</t>
  </si>
  <si>
    <t>Dispõe sobre a nomeação dos membros do Conselho Municipal de Alimentação Escolar – COMAE</t>
  </si>
  <si>
    <t>Dispõe sobre a I Conferência Municipal Direitos da Pessoa Idosa</t>
  </si>
  <si>
    <t>Concede aposentadoria voluntária por tempo de contribuição à funcionária Maria José Tavares da Silva</t>
  </si>
  <si>
    <t>Nomeação dos membros da Comissão Municipal de Emprego</t>
  </si>
  <si>
    <t>Dispõe sobre suplementação de Verbas do Legislativo Municipal</t>
  </si>
  <si>
    <t>Dispõe sobre a autorização de uso de bem municipal para a Associação para Valorização e Promoção de Excepcionais – AVAPE</t>
  </si>
  <si>
    <t>Concede aposentadoria por invalidez ao funcionário Mario Eustáquio Peixoto</t>
  </si>
  <si>
    <t>Dispõe sobre aumento da carga horária semanal de trabalho de professores da rede municipal de ensino (extensão de jornada)</t>
  </si>
  <si>
    <t>Concede aposentadoria voluntária por idade à funcionária Maria Neusa Carneiro da Silva</t>
  </si>
  <si>
    <t>Concede aposentadoria voluntária por idade à funcionária Romilda Maria Guerreiro</t>
  </si>
  <si>
    <t>Dispõe sobre o incentivo à prática do Trabalho Decente, nas contratações feitas pela Administração Pública do Município de Rio Grande da Serra</t>
  </si>
  <si>
    <t>Dispõe sobre a autorização de uso de bem municipal e dá outras providências</t>
  </si>
  <si>
    <t>Dispõe sobre a alteração na nomeação dos membros do Conselho Municipal de Alimentação Escolar – COMAE</t>
  </si>
  <si>
    <t>Dispõe sobre o valor da tarifa do transporte público coletivo no Município de Rio Grande da Serra</t>
  </si>
  <si>
    <t>Concede aposentadoria voluntária por tempo de contribuição ao funcionário Desidério de Jesus Guerra André</t>
  </si>
  <si>
    <t>Dispõe sobre a realização de serviço voluntário na Defesa Civil, no Município de Rio Grande da Serra</t>
  </si>
  <si>
    <t>Autoriza o Poder Executivo a criar a Unidade de Ensino Infantil denominada Escola Municipal de Educação Básica – EMEB Recanto Infantil Madre Maria de Jesus</t>
  </si>
  <si>
    <t>Dispõe sobre nomeação dos membros do Conselho Municipal de Assistência Social</t>
  </si>
  <si>
    <t>Concede aposentadoria voluntária por tempo de contribuição à funcionária Henriqueta Maria da Silva</t>
  </si>
  <si>
    <t>Concede aposentadoria voluntária por tempo de contribuição à funcionária Maria Marlene dos Santos</t>
  </si>
  <si>
    <t>Dispõe sobre recadastramento previdenciário dos servidores públicos efetivos municipais, e dá outras providências</t>
  </si>
  <si>
    <t>Concede aposentadoria voluntária por tempo de contribuição à funcionária Maria Aparecida Miranda de Almeida</t>
  </si>
  <si>
    <t>Concede aposentadoria voluntária por tempo de contribuição à funcionária Maria Djalma dos Santos</t>
  </si>
  <si>
    <t>Autoriza o Poder Executivo a criar a Unidade de Ensino Infantil denominada Escola Municipal de Educação Básica – EMEB Prefeito José Carlos de Arruda</t>
  </si>
  <si>
    <t>Dispõe sobre nomeação dos membros do Conselho Municipal de Educação</t>
  </si>
  <si>
    <t>Homologa a eleição dos representantes da Sociedade Civil para o Fundo Social de Solidariedade de Rio Grande da Serra</t>
  </si>
  <si>
    <t>Concede aposentadoria por invalidez à funcionária Ednéia de Souza</t>
  </si>
  <si>
    <t>Concede aposentadoria voluntária por tempo de contribuição à funcionária Neuza Alves Faria</t>
  </si>
  <si>
    <t>Concede aposentadoria voluntária por tempo de contribuição ao funcionário José Aquiles de Sousa</t>
  </si>
  <si>
    <t>Concede aposentadoria por invalidez à funcionária Terezinha Maria do Nascimento Sachetto</t>
  </si>
  <si>
    <t>Convoca a VI Conferência Municipal de Saúde</t>
  </si>
  <si>
    <t>Convoca a VI Conferência Municipal de Saúde de Rio Grande da Serra</t>
  </si>
  <si>
    <t>Dispõe sobre as tarifas de serviços de táxi no Município de Rio Grande da Serra</t>
  </si>
  <si>
    <t>Dispõe sobre a VII Conferência Municipal de Assistência Social</t>
  </si>
  <si>
    <t>Dispõe sobre nomeação dos membros do Conselho Municipal de Defesa do Meio Ambiente – COMDEMA</t>
  </si>
  <si>
    <t>Regulamenta a forma de concessão de vale-refeição aos funcionários que desempenharem a função de motorista e que exercerem suas atividades fora do Município</t>
  </si>
  <si>
    <t>Dispõe sobre a nomeação dos membros do Conselho Municipal da Pessoa Portadora de Deficiência</t>
  </si>
  <si>
    <t>Concede aposentadoria voluntária por idade à funcionária Maria de Fátima do Nascimento</t>
  </si>
  <si>
    <t>Dispõe sobre nomeação dos membros do Conselho Municipal dos Direitos da Mulher</t>
  </si>
  <si>
    <t>Aprova o Regimento Interno do Fundo Municipal de Turismo</t>
  </si>
  <si>
    <t>Concede aposentadoria voluntária por tempo de contribuição ao funcionário José Raimundo Caetano</t>
  </si>
  <si>
    <t>Concede aposentadoria voluntária por idade ao funcionário Pedro Antonio Francisco</t>
  </si>
  <si>
    <t>Dispõe sobre abertura de Concurso Público para ingresso no serviço público municipal</t>
  </si>
  <si>
    <t>Dispões sobre suplementação de verbas</t>
  </si>
  <si>
    <t>Dispõe sobre a nomeação dos membros da Comissão para preparação das discussões para a elaboração do Plano Municipal da Educação</t>
  </si>
  <si>
    <t>Caminho</t>
  </si>
  <si>
    <t>Se 0</t>
  </si>
  <si>
    <t>Se Normal</t>
  </si>
  <si>
    <t>0 Traço</t>
  </si>
  <si>
    <t>Normal Traço</t>
  </si>
  <si>
    <t>Normal</t>
  </si>
  <si>
    <t>Link</t>
  </si>
  <si>
    <t>DECRETOS</t>
  </si>
  <si>
    <t>LEIS</t>
  </si>
  <si>
    <t>ESTATUTO DO SINDICATO DOS SERVIDORES PUBLICOS DE RIO GRANDE DA SERRA (1)</t>
  </si>
  <si>
    <t>ESTATUTO DO SINDICATO DOS SERVIDORES PUBLICOS DE RIO GRANDE DA SERRA (2)</t>
  </si>
  <si>
    <t>Dispõe sobre o Programa Censo-Inclusão e Cadastro-Inclusão para a identificação, mapeamento e cadastramento do perfil socioeconômico das pessoas com deficiência ou mobilidade reduzida, no âmbito da cidade de Rio Grande da Serra</t>
  </si>
  <si>
    <t>Dispõe sobre a criação do Conselho Municipal de Turismo e Fundo Municipal de Turismo de Rio Grande da Serra</t>
  </si>
  <si>
    <t>Cria o Conselho Municipal dos Direitos da Pessoa com Deficiência e institui o Fundo Municipal dos Direitos da Pessoa com Deficiência</t>
  </si>
  <si>
    <t>Cria o Fundo Municipal de Apoio às Políticas Culturais de Rio Grande da Serra</t>
  </si>
  <si>
    <t>Dispõe sobre a taxa de coleta, remoção e destinação de resíduos sólidos no Município</t>
  </si>
  <si>
    <t>Declara de Utilidade Pública o Instituto CausAmbientalis-ICA</t>
  </si>
  <si>
    <t>Concede aposentadoria voluntária por idade a funcionária Maria Ferreira Ribeiro</t>
  </si>
  <si>
    <t>Convoca a VII Conferência Municipal de Saúde</t>
  </si>
  <si>
    <t>Institui, junto à Secretaria de Cidadania e Ação Social, o Comitê Gestor Municipal do Programa Criança Feliz</t>
  </si>
  <si>
    <t>Dispõe sobre a nomeação dos membros do Conselho Municipal dos Direitos da Pessoa com Deficiência</t>
  </si>
  <si>
    <t>Dispõe sobre cientificações, intimações e notificações nos processos administrativos tramitados na Prefeitura de Rio Grande da Serra</t>
  </si>
  <si>
    <t>Concede aposentadoria voluntária por tempo de contribuição à funcionária Rosangela Celeste Ferreira</t>
  </si>
  <si>
    <t>Concede aposentadoria voluntária por tempo de contribuição à funcionária Maria de Lourdes Gomes Doria</t>
  </si>
  <si>
    <t>Dispõe sobre convocação da eleição do Conselho Municipal de Saúde</t>
  </si>
  <si>
    <t>Declara ponto facultativo e suspende o expediente nas repartições públicas municipais relativo aos dias que especifica</t>
  </si>
  <si>
    <t>Dispõe sobre nomeação dos membros do Conselho Municipal de Cultura</t>
  </si>
  <si>
    <t>Qualifica a entidade ACENI – Associação das Crianças Excepcionais de Nova Iguaçu como Organização Social de Saúde no Município de Rio Grande da Serra</t>
  </si>
  <si>
    <t>Altera dispositivos da Lei Municipal 1610, de 25 de maio de 2006, cria e reestrutura cargos, determina suas atribuições</t>
  </si>
  <si>
    <t>Revisa o Plano Municipal de Saneamento Básico destinado à execução dos serviços de abastecimento de água e esgotamento sanitário no Município de Rio Grande da serra, aprovados pela Lei Municipal nº 1909, de 16 de agosto de 2011</t>
  </si>
  <si>
    <t>Dispõe sobre o pagamento do 13º salário e adicional de férias ao Prefeito, Vice-Prefeito, Secretários Municipais e Vereadores</t>
  </si>
  <si>
    <t>Dispõe sobre a criação da Guarda Civil Municipal de Rio Grande da Serra</t>
  </si>
  <si>
    <t>Estima a receita e fixa a despesa do Município de Rio Grande da Serra para o exercício financeiro de 2018 (Publicação no Jornal Folha em 15/12/17)</t>
  </si>
  <si>
    <t>Altera dispositivos da Lei Municipal nº 1488, de 15 de julho de 2004, que cria o Conselho Municipal de Participação e Desenvolvimento da Comunidade Negra e Afro Descendente</t>
  </si>
  <si>
    <t>Dispõe sobre as diretrizes para a elaboração e execução da Lei Orçamentária para o exercício financeiro de 2018 (Publicação no Jornal Folha em 08/12/17)</t>
  </si>
  <si>
    <t>Dispõe sobre o Plano Plurianual do Município de Rio Grande da Serra para o quadriênio de 2018/2021 (Publicação no Jornal Folha em 08/12/17)</t>
  </si>
  <si>
    <t>Altera dispositivos da Lei Municipal nº 1861 de 12 de julho de 2010, que dispõe sobre a qualificação de entidades como organizações sociais e a absorção por tais organizações sociais de atividades públicas</t>
  </si>
  <si>
    <t>Altera dispositivos da Lei Municipal nº 1411, de 04 de julho de 2002, que cria o Conselho Municipal de Cultura</t>
  </si>
  <si>
    <t>Institui no Município e inclui no Calendário Oficial de Eventos do Município o Dia do Violeiro e as comemorações ao Dia do Sertanejo anualmente comemorado no dia 03 de maio</t>
  </si>
  <si>
    <t>Dispõe sobre alteração da Lei Municipal nº 1465, de 05 de dezembro de 2003, que dispõe sobre o Imposto Sobre Serviços de Qualquer Natureza - ISSQN</t>
  </si>
  <si>
    <t>Dispõe sobre abertura de Crédito Adicional na Secretaria de Finanças</t>
  </si>
  <si>
    <t>Altera a nomenclatura da Secretaria de Desenvolvimento Econômico e Social, constante da Lei Municipal nº 2191, de 07 de março de 2017</t>
  </si>
  <si>
    <t>Dispõe sobre o Código de Obras e Edificações Revoga Lei nº 331/81</t>
  </si>
  <si>
    <t>Altera dispositivos da Lei Municipal n 2164, de 02 de junho de 2016, que dispõe sobre alteração do Quadro de Detalhamento de Despesa, da Lei Municipal n 2146, de 23 de dezembro de 2015</t>
  </si>
  <si>
    <t>Dispõe sobre abertura de Crédito Adicional na Secretaria Municipal Saúde e Vigilância Sanitária</t>
  </si>
  <si>
    <t>Dispõe sobre abertura de Crédito Adicional Especial na Secretaria Municipal de Saúde</t>
  </si>
  <si>
    <t>Dispõe sobre o Dia do Artista de Rua, e dá outras providências</t>
  </si>
  <si>
    <t>Denomina de ''ABAYOMI'' a Praça onde está localizada a Casa dos Artesãos de Rio Grande da Serra, e dá outras providências</t>
  </si>
  <si>
    <t>Dispõe sobre a realização da Semana Municipal da Arte, e dá outras providências</t>
  </si>
  <si>
    <t>Proíbe a realização de velórios no Complexo Educacional Primeira-Dama Zulmira Jardim Teixeira e dá outras providências</t>
  </si>
  <si>
    <t>Dispõe sobre as diretrizes para a elaboração e execução da Lei Orçamentária para o exercício financeiro de 2017 e dá outras providências</t>
  </si>
  <si>
    <t>Altera dispositivos da Lei Municipal nº 1654, de 27 de abril de 2007, que institui Auxilio à Assistência Médica, e dá outras providências</t>
  </si>
  <si>
    <t>Dá a denominação de PARQUE MARIA EMÍLIA DIAS MENESES, o Parque dos Ipês, localizado entre as Avenidas São Paulo e Santa Tereza, no Bairro Jardim Santa Tereza, e dá outras providências</t>
  </si>
  <si>
    <t>Dá nova redação ao artigo 1º da Lei Municipal n º 2101, de 10 de dezembro de 2014, que dispõe sobre o Dia do Atleta de Rio Grande da Serra e dá outras providências</t>
  </si>
  <si>
    <t>Autoriza o Poder Executivo a efetuar a outorga mediante permissão onerosa para execução de serviços funerários, e dá outras providências</t>
  </si>
  <si>
    <t>Altera dispositivos da Lei Municipal 1610/06 Transfere os Serviços de Compras e o de Licitações e Contratos, da Secretaria da Administração para a Secretaria de Finanças Prorroga, até 30 de junho de 2017, o prazo previsto no artigo 45, referente ao Anexo XI – Cargos em Comissão – Transição</t>
  </si>
  <si>
    <t>Aprova o Plano Municipal de Educação do Município de Rio Grande da Serra</t>
  </si>
  <si>
    <t>Dá a denominação de “Travessa Manuel Augusto dos Santos Oliveira” à Viela 02 do loteamento Vila Albano</t>
  </si>
  <si>
    <t>Dispõe sobre a obrigatoriedade de exposição de armas brancas (facas, canivetes, facões e similares) em armários fechado</t>
  </si>
  <si>
    <t>Altera dispositivos da Lei Municipal nº 1654, de 27 de abril de 2007, que institui Auxilio à Assistência Médica</t>
  </si>
  <si>
    <t>Dispõe sobre entrega de medicamentos do Programa Dose Certa nas residências dos munícipes</t>
  </si>
  <si>
    <t>Dispõe sobre abertura de Crédito Adicional Especial na Secretaria Municipal de Saúde- destinados a atender despesas de exercícios anteriores de auxílio de moradia devido a médica Alessandra Machado Silvestre, cadastrada no Programa Mais Médicos</t>
  </si>
  <si>
    <t>Altera dispositivos da Lei Municipal 1610/06, e suas alterações</t>
  </si>
  <si>
    <t>Dispõe sobre parcelamento especial de débitos para pessoas físicas e jurídicas</t>
  </si>
  <si>
    <t>Dispõe sobre abertura de Credito Adicional na Secretaria de Educação e Cultura - referente a devolução de subvenção recebida no exercício de 2014, de acordo com o Convênio celebrado entre a Secretaria de Educação e Cultura/FUNDEB</t>
  </si>
  <si>
    <t>Dispõe sobre abertura de Crédito Adicional na Secretaria do Verde e Meio Ambiente - aquisição de uma máquina trituradora de galhos</t>
  </si>
  <si>
    <t>Concede reajuste salarial aos funcionários da Câmara Municipal</t>
  </si>
  <si>
    <t>Reajusta os proventos de aposentadorias e pensões dos segurados do Fundo de Previdência Municipal dos Servidores Públicos</t>
  </si>
  <si>
    <t>Autoriza o Poder Executivo a conceder reajuste (aumento) salarial aos funcionários públicos, altera o valor do adicional para participar de comissão/conselho permanente ou transitório</t>
  </si>
  <si>
    <t>Dispõe sobre abertura de Crédito Adicional na Secretaria Municipal de Saúde – Aquisição de Equipamentos e Materiais Permanente</t>
  </si>
  <si>
    <t>Dispõe sobre abertura de Credito Adicional na Secretaria do Gabinete destinado ao Fundo Social de Solidariedade - implantação de Projeto de Geração de Renda, denominado Restaurante Fatto Per Te “Mirante da Serra</t>
  </si>
  <si>
    <t>Autoriza a Prefeitura Municipal de Rio Grande da Serra, a celebrar convênio com o Governo do Estado de São Paulo, através do Centro Estadual de Educação Tecnológica “Paula Souza” - reforma da camada impermeabilizante da caixa d,água</t>
  </si>
  <si>
    <t>Altera dispositivos da Lei Municipal nº 2003, de 03 de junho de 2013, que autoriza o Município de Rio Grande da Serra a implantar o programa aluguel social</t>
  </si>
  <si>
    <t>Dispõe sobre abertura de Crédito Adicional na Secretaria Municipal de Saúde- destinado a atender repasse financeiro para APAE Rio Grande da Serra referente ao Programa do Ministério da Saúde “Teto Municipal Rede Viver sem Limites</t>
  </si>
  <si>
    <t>Dispõe sobre a concessão de Passe Escolar</t>
  </si>
  <si>
    <t>Autoriza o Poder Executivo a celebrar convênio com a Associação de Pais e Amigos dos Excepcionais de Rio Grande da Serra – APAE</t>
  </si>
  <si>
    <t>Autoriza o Município de Rio Grande da Serra a celebrar convênios com instituições de ensino de nível médio, ensino técnico e superior, visando a realização de estágio curricular, não remunerado, junto aos órgãos públicos municipais</t>
  </si>
  <si>
    <t>Dispõe sobre alteração do Mapa de Zonas Especiais de Interesse Social, constante da Lei Municipal nº 1635, de 05 de outubro de 2006</t>
  </si>
  <si>
    <t>Dispõe sobre adequação da Legislação Municipal ao § 1º, do artigo 29, da Lei Estadual nº 13579, de 13 de julho de 2009</t>
  </si>
  <si>
    <t>Autoriza o Poder Executivo a repassar subvenções ao Terceiro Setor, no exercício de 2015</t>
  </si>
  <si>
    <t>Institui a Semana Municipal de Economia Solidária</t>
  </si>
  <si>
    <t>Dispõe sobre o Dia do Atleta de Rio Grande da Serra, a ser comemorado na última 4ª feira do mês de fevereiro</t>
  </si>
  <si>
    <t>Dispõe sobre abertura de Crédito Adicional Especial na Secretaria de Educação e Cultura – Programa de apoio a creches</t>
  </si>
  <si>
    <t>Dispõe sobre abertura Crédito Adicional Especial na Secretaria Municipal de Saúde - aquisição de medicamentos</t>
  </si>
  <si>
    <t>Estima a receita e fixa a despesa do Município de Rio Grande da Serra para o exercício financeiro de 2015</t>
  </si>
  <si>
    <t>Dispõe sobre abertura de Credito Adicional na Secretaria de Finanças – indenização de desapropriação de área do Sítio Maria Joana</t>
  </si>
  <si>
    <t>Dispõe sobre abertura de Credito Adicional na Secretaria de Cidadania e Ação Social - Programa Aluguel Social, revoga a Lei nº 2085/14</t>
  </si>
  <si>
    <t>Dispõe sobre abertura de Credito Adicional na Secretaria de Cidadania e Ação Social - aquisição de equipamentos e material permanente</t>
  </si>
  <si>
    <t>Dispõe sobre abertura de Crédito Adicional na Secretaria Municipal de Saúde - Construção de Unidade Sitio Maria Joana</t>
  </si>
  <si>
    <t>Prorroga por 48 (quarenta e oito) meses a suspensão de autorização de novas licenças e/ou alvarás de funcionamento às empresas prestadoras de serviços funerários no Município</t>
  </si>
  <si>
    <t>Dá nova redação aos Incisos I e II do § 2º, do artigo 5º da Lei Municipal nº 1196, de 13 de julho de 1999, que dispõe sobre o transporte coletivo de escolares</t>
  </si>
  <si>
    <t>Dispõe sobre abertura de Crédito Adicional Especial na Secretaria Municipal de Saúde- Aquisição de Equipamentos e Material Permanente referente ao PROJETO QUALIFAR-SUS</t>
  </si>
  <si>
    <t>Dispõe sobre as diretrizes para a elaboração e execução da Lei Orçamentária para o exercício financeiro de 2015</t>
  </si>
  <si>
    <t>Altera a redação da Lei Municipal nº 887, de 06 de abril de 1995, que dispõe sobre Cessão ao Município de imóveis com encargo(Vila Abano)</t>
  </si>
  <si>
    <t>Dispõe sobre a criação, alteração e extinção, imediata ou na vacância, de empregos públicos do Consórcio Intermunicipal Grande ABC</t>
  </si>
  <si>
    <t>Dispõe sobre abertura de Crédito Adicional na Secretaria de Cidadania e Ação Social destinado ao Programa de Aluguel Social</t>
  </si>
  <si>
    <t>Dispõe sobre abertura de Crédito Adicional na Secretaria de Obras e Planejamento destinado ao Programa de Mobilidade Urbana do Ministério das Cidades</t>
  </si>
  <si>
    <t>Altera dispositivos da Lei Municipal nº 1585/2006, que dispõe sobre a criação do Conselho e Fundo Municipal de Turismo</t>
  </si>
  <si>
    <t>Institui o Conselho Municipal de Assistência Social, revoga a Lei Municipal nº Lei Municipal nº 930/1996</t>
  </si>
  <si>
    <t>Altera dispositivos da Lei Municipal 1610/2006 e da Lei Municipal nº 1811/09 – Cria o Cargo de Motorista de Transporte Escolar; acresce cargo de Professor de Educação Básica I; prorroga o prazo previsto do Anexo XI – Cargos em Comissão – Transição; transfere o Serviço de Controle Interno para o Gabinete do Prefeito</t>
  </si>
  <si>
    <t>Dispõe sobre abertura de Crédito Adicional na Secretaria do Gabinete destinado ao Fundo Social de Solidariedade - Projeto Escola da Beleza</t>
  </si>
  <si>
    <t>Dispõe sobre abertura de Crédito Adicional na Secretaria do Gabinete destinado ao Fundo Social de Solidariedade - Implantação de Projeto de Geração de Renda, denominado Restaurante Fatto Per Te “Mirante da Serra</t>
  </si>
  <si>
    <t>Altera dispositivos da Lei Municipal nº 1426/02 - data pagamento abono/décimo terceiro dos segurados do FUNPREV</t>
  </si>
  <si>
    <t>Altera dispositivos da Lei Municipal nº 1654, de 27 de abril de 2007, que institui Auxilio à Assistência Médica – Convênio médico</t>
  </si>
  <si>
    <t>Dispõe sobre abertura de Crédito Adicional na Secretaria de Obras e Planejamento - obra de pavimentação da Viela entre as Ruas Sergipe e Santa Catarina, na Vila São João</t>
  </si>
  <si>
    <t>Dispõe sobre abertura de Crédito Adicional na Secretaria de Obras e Planejamento - obra de pavimentação e drenagem da Rua Pátio da Estação e execução de passeio público em trecho da Estrada do Rio Pequeno</t>
  </si>
  <si>
    <t>Dispõe sobre a obrigatoriedade de afixação de Quadro de Atendimento nas Unidades Básicas de Saúde</t>
  </si>
  <si>
    <t>Dispõe sobre abertura de Crédito Adicional na Secretaria de Obras e Planejamento - pavimentação e drenagem da Rua Lorena, trecho da Rua Pacaembu e da Rua Marília, no Bairro Parque América</t>
  </si>
  <si>
    <t>Dispõe sobre abertura de Crédito Adicional na Secretaria de Obras e Planejamento- adequação do Projeto de Construção do Parque Linear na Av José Bello – 2ª fase</t>
  </si>
  <si>
    <t>Dispõe sobre abertura de Credito Adicional na Secretaria Municipal de Saúde - aquisição 02 (dois) de veículos tipo van ambulância</t>
  </si>
  <si>
    <t>Autoriza a cessão de bem móvel ao Poder Executivo Municipal pela Câmara Municipal - Automóvel VW/GOL</t>
  </si>
  <si>
    <t>Autoriza a PMRGS a celebrar convênio com o Governo do Estado de São Paulo, através da Secretaria de Planejamento e Desenvolvimento Regional - obra de pavimentação, drenagem e iluminação pública da Viela 18 – Vila Conde Siciliano</t>
  </si>
  <si>
    <t>Autoriza o Poder Executivo a conceder reajuste salarial aos funcionários públicos, concessão de adicional de insalubridade para os funcionários ocupantes do cargo efetivo de Atendente de Desenvolvimento Infantil, autorização para desconto em folha de pagamento de valores referente ao Cartão de Crédito conforme parceria firmada com o Sindicato</t>
  </si>
  <si>
    <t>Autoriza e regulamenta a soltura de balões ecológicos e sem fogo no Município</t>
  </si>
  <si>
    <t>Declara de utilidade pública a entidade “Desafio Jovem Viva a Vida</t>
  </si>
  <si>
    <t>Altera os §§ 1º e 2º do artigo 3º da Lei Municipal nº 1761/09, que dispõe sobre a concessão, fiscalização e cadastramento do auxílio –doença, salário – maternidade, auxilio – reclusão e salário família – FUNPREV</t>
  </si>
  <si>
    <t>Dispõe sobre abertura de Crédito Adicional na Secretaria Municipal de Saúde - Implementação do Complexo Regulador e Informatização das Unidades de Saúde</t>
  </si>
  <si>
    <t>Dispõe sobre abertura de Crédito Especial na Secretaria de Obras e Planejamento - Projeto de Construção do Parque Linear na Av José Bello – 2ª fase</t>
  </si>
  <si>
    <t>Dispõe sobre abertura de Crédito Especial na Secretaria de Obras e Planejamento - Adequação de Serviço da Obra de Implantação da ETEC</t>
  </si>
  <si>
    <t>Dispõe sobre abertura de Crédito Especial na Secretaria de Obras e Planejamento - aquisição de Caminhão Basculante Trucado</t>
  </si>
  <si>
    <t>Institui o Dia Municipal do Condutor Escolar</t>
  </si>
  <si>
    <t>Autoriza o Poder Executivo a repassar subvenções ao Terceiro Setor, no exercício de 2014</t>
  </si>
  <si>
    <t>Dispõe sobre abertura de Crédito Adicional Especial na Secretaria Municipal de Saúde - destinados a Ampliação de Unidade Básica de Saúde Vereador Avelino Valério Sobrinho</t>
  </si>
  <si>
    <t>Autoriza o Poder Executivo a celebrar convênio com a Associação de Pais e Amigos dos Excepcionais de Rio Grande da Serra – APAE - destinados ao atendimento da Educação Especial/FUNDEB</t>
  </si>
  <si>
    <t>Estima a receita e fixa a despesa do Município para o exercício financeiro de 2014</t>
  </si>
  <si>
    <t>Autoriza o Poder Executivo a celebrar convênio com a Associação de Pais e Amigos dos Excepcionais – APAE de Rio Grande da Serra, através do - prestação de serviços relacionados ao Centro Especializado em Reabilitação</t>
  </si>
  <si>
    <t>Dispõe sobre abertura de Crédito Especial na Secretaria de Educação e Cultura - destinado a atender o Programa de Apoio a Creches, Manutenção, Educação Infantil</t>
  </si>
  <si>
    <t>Dispõe sobre a redução dos subsídios do Prefeito e dos Secretários Municipais do Município de Rio Grande da Serra</t>
  </si>
  <si>
    <t>Dá nova redação ao § 2º do artigo 5º da Lei Municipal nº 1196/99, que dispõe sobre o transporte coletivo de escolares</t>
  </si>
  <si>
    <t>Altera o parágrafo primeiro do artigo 85 da Lei Municipal nº 1221/99 – valor das comissões/comissão dos funcionários públicos municipais</t>
  </si>
  <si>
    <t>Declara de utilidade pública a Associação Comercial, Industrial e Agrícola de Rio Grande da Serra</t>
  </si>
  <si>
    <t>Altera o artigo 37 da Lei Municipal nº 1610/2006 – data de pagamento dos funcionários públicos municipais</t>
  </si>
  <si>
    <t>Dispõe sobre Crédito Adicional Especial na Secretaria Municipal de Saúde - Construção da Unidade de Pronto Atendimento – UPA</t>
  </si>
  <si>
    <t>Dispõe sobre a inclusão de fichas orçamentárias do Orçamento do exercício de 2013 - concessão de beneficio do “Programa de Aluguel Social</t>
  </si>
  <si>
    <t>Dispõe sobre a afixação nas placas comemorativas e de inauguração das obras municipais, dos nomes dos Vereadores da Câmara Municipal de Rio Grande da Serra</t>
  </si>
  <si>
    <t>Dispõe sobre a proibição de instalação de lans houses e empresas assemelhadas nas imediações das escolas do Município</t>
  </si>
  <si>
    <t>Dispõe sobre a obrigatoriedade de instalação de armário tipo guarda-volumes para a guarda de objetos nas agências bancárias do Município</t>
  </si>
  <si>
    <t>Dá a denominação de “Travessa Margarida Araújo Serejo” à viela de ligação entre a Estrada Fazenda São Joaquim e Rua Arco Iris, Bairro Vila Ota</t>
  </si>
  <si>
    <t>Da denominação de “Travessa João Gualberto Herculano” à viela 22, localizada entre as Ruas Santo André e São Caetano do Sul, Bairro Vila Conde Siciliano</t>
  </si>
  <si>
    <t>Dá a denominação de “Travessa Zeferino de Paulo” à viela 18, localizada entre as Ruas Santo André e Vereador Amilton José dos Santos, Bairro Vila Conde Siciliano</t>
  </si>
  <si>
    <t>Dispõe sobre abertura de crédito especial na Secretaria de Educação e Cultura - destinado a Aquisição de Ônibus para Transporte Escolar diários de Estudante da Educação Básica da Rede Publica</t>
  </si>
  <si>
    <t>Autoriza o Poder Executivo a contratar financiamento junto ao Banco do Brasil SA - aquisição de ônibus, micro-ônibus para transporte escolar no âmbito do Programa Caminho da Escola</t>
  </si>
  <si>
    <t>Cria o Fundo Municipal de Manutenção do Corpo de Bombeiros</t>
  </si>
  <si>
    <t>Cria a Taxa de Serviços de Bombeiros</t>
  </si>
  <si>
    <t>Altera dispositivos que especifica na Lei Municipal nº 1769/09, que dispõe sobre a criação do Conselho Municipal de Defesa do Meio Ambiente e do Fundo Municipal do Meio Ambiente</t>
  </si>
  <si>
    <t>Dispõe sobre criação e forma de contratação dos Agentes Comunitários da Saúde, Cria o Serviço de Controle Interno Altera a Lei Municipal 1610, de 25 de maio de 2006</t>
  </si>
  <si>
    <t>Autoriza a PMRGS a celebrar convênio com a Secretaria de Planejamento e Desenvolvimento Regional - aquisição de Caminhão Basculante Trucado</t>
  </si>
  <si>
    <t>Autoriza a PMRGS a celebrar convênio com o Fundo Metropolitano de Financiamento e Investimento – FUMEFI - Projeto de Construção do Parque Linear na Avenida José Bello</t>
  </si>
  <si>
    <t>Autoriza o Poder Executivo a celebrar convênio com a Companhia de Saneamento Básico do Estado de São Paulo – SABESP – operação Tapa Buraco</t>
  </si>
  <si>
    <t>Autoriza o Poder Executivo, através da Secretaria Municipal de Saúde, a celebrar convênio com a Fundação do ABC – mantenedora da Faculdade de Medicina do ABC, visando à implantação de Programa de Cooperação Técnica e de Desenvolvimento Docente-Assistencial na área da saúde</t>
  </si>
  <si>
    <t>Dispõe sobre o Plano Plurianual para os exercícios de 2014 à 2017</t>
  </si>
  <si>
    <t>Autoriza a PMRGS a celebrar convênio com a Secretaria de Planejamento e Desenvolvimento Regional, mediante repasse de recursos financeiros - pavimentação, drenagem e iluminação pública da Viela 18 – Vila Conde Siciliano</t>
  </si>
  <si>
    <t>Dispõe sobre prorrogação do prazo previsto no artigo 45, da Lei Municipal nº 1610, de 25 de maio de 2006 - Anexo XI – Cargos em Comissão - Transição</t>
  </si>
  <si>
    <t>Dispõe sobre a obrigatoriedade de divulgação na internet da relação de medicamentos existentes e daqueles em falta no estoque de medicamentos do Município</t>
  </si>
  <si>
    <t>Autoriza o Poder Executivo a conceder incentivo mediante o pagamento de 25% sobre o valor do IPVA</t>
  </si>
  <si>
    <t>Autoriza a PMRGS a celebrar convênio com o Governo do Estado de São Paulo - destinados a obra cobertura da quadra poliesportiva da Praça Silvio Sabainski – Bairro Jardim Santa Tereza</t>
  </si>
  <si>
    <t>Dispõe sobre abertura de Crédito Adicional Especial na Secretaria de Atenção à Saúde - destinado a reformas das Unidades Básicas de Saúde - UBS Central, UBS Santa Tereza e UBS Vila Conde Siciliano</t>
  </si>
  <si>
    <t>Dá a denominação de “Travessa Raimundo Rodrigues”, à viela 36, do Bairro Vila Lopes</t>
  </si>
  <si>
    <t>Dá a denominação de “Travessa José Clarindo Araújo”, à viela 19, localizada na Rua Município de Jandira, Bairro Vila Lopes</t>
  </si>
  <si>
    <t>Autoriza o Município a implantar o programa aluguel social</t>
  </si>
  <si>
    <t>Altera o anexo V da Lei Municipal nº 1610, de 25 de maio de 2006 – alteração da escolaridade do cargo de Supervisor Técnico de Políticas Públicas</t>
  </si>
  <si>
    <t>Autoriza o Poder Executivo a contratar financiamento junto ao Banco do Brasil - para as operações de crédito do Programa de Intervenções Viárias – Provias</t>
  </si>
  <si>
    <t>Dispõe sobre abertura de crédito especial no orçamento da Secretaria da Cidadania e Ação Social - destinado a atender as despesas para a aquisição de equipamentos, eletrônicos e um veículo</t>
  </si>
  <si>
    <t>Dispõe sobre a desafetação de área pública municipal da classe dos bens de uso comum do povo para a categoria de bem público dominial e autoriza o Poder Executivo a outorgar concessão de direito real de uso para implementação da regularização fundiária desta área – Vila Lavínia</t>
  </si>
  <si>
    <t>Autoriza a Prefeitura a celebrar convênio com a Secretaria de Segurança Pública, objetivando o pagamento de locação de imóvel destinado à instalação de uma unidade da Polícia Militar</t>
  </si>
  <si>
    <t>Autoriza a PMRGS a celebrar convênio com o Governo do Estado de São Paulo - revitalização de passeio público e talude do trecho de SP 122 (Trevo KM 41) e Avenida São João</t>
  </si>
  <si>
    <t>Autoriza a PMRGS a celebrar convênio com o Governo do Estado de São Paulo - pavimentação da Rua Seio Honda, Vila Conde Siciliano</t>
  </si>
  <si>
    <t>Autoriza o Poder Executivo a celebrar convênio com a Associação Beneficência e Filantropia São Cristóvão</t>
  </si>
  <si>
    <t>Inclui no calendário oficial do Município, o “Festival Gastronômico do Cambuci” a ser realizado anualmente no mês de maio</t>
  </si>
  <si>
    <t>Obriga as empresas permissionárias do serviço funerário do Município a utilizarem veículos licenciados no Município para translado de féretros</t>
  </si>
  <si>
    <t>Declara de utilidade pública a AMPG Vida Sustentável - Associação dos Moradores do Parque do Governador Com Vida Sustentável em Rio Grande da Serra</t>
  </si>
  <si>
    <t>Institui o Fundo Municipal do Idoso do Município</t>
  </si>
  <si>
    <t>Altera dispositivos da Lei Municipal nº 1849/10, que institui o Dia da Marcha para Jesus</t>
  </si>
  <si>
    <t>Dispõe sobre a desafetação de área pública municipal da classe dos bens de uso comum do povo para a categoria de bem público dominical - Sistema de Recreio do loteamento Jardim Santa Tereza</t>
  </si>
  <si>
    <t>Dispõe sobre Crédito Adicional Especial na Secretaria de Atenção à Saúde - aquisição de equipamentos e material permanente, Veiculo tipo VAN para transporte de pacientes</t>
  </si>
  <si>
    <t>Autoriza a PMRGS a celebrar convênio com o Governo do Estado de São Paulo, por intermédio da Secretaria de Educação, mediante a transferência de recursos financeiros - destinados a execução de projeto para construção, ampliação, reforma ou adequação de prédios públicos destinados à educação infantil</t>
  </si>
  <si>
    <t>Reajusta os proventos de aposentadorias e pensões dos segurados do Fundo de Previdência Municipal dos Servidores Públicos de RGS</t>
  </si>
  <si>
    <t>Autoriza o Poder Executivo a conceder reajuste salarial aos funcionários públicos Altera dispositivos da Lei Municipal nº 1610/06 Cria cargo de agente comunitário e agente de defesa civil, concede vale refeição/alimentação para motorista, cria a Secretaria da Juventude, Esporte e Lazer, altera denominação da Secretaria de Atenção à Saúde para a Secretaria Municipal de Saúde, concessão de sexta parte aos funcionários, altera data base</t>
  </si>
  <si>
    <t>Dispõe sobre inclusão de fichas orçamentárias no Orçamento de 2013</t>
  </si>
  <si>
    <t>Dispõe sobre o Sistema Municipal de Defesa Civil, a criação, estrutura e atuação da Coordenadoria Municipal de Defesa Civil – COMDEC</t>
  </si>
  <si>
    <t>Dispõe sobre a inclusão na Despesa do Orçamento do exercício de 2013 de Código por Categoria Econômica</t>
  </si>
  <si>
    <t>Dispõe sobre prorrogação do prazo previsto no artigo 45, da Lei Municipal nº 1610/06(Anexo XI – cargos em comissão – transição)</t>
  </si>
  <si>
    <t>Autoriza a Prefeitura do Município de Rio Grande da Serra a efetuar o pagamento de contas de energia elétrica, água e telefone da Polícia Militar</t>
  </si>
  <si>
    <t>Estima a receita e fixa a despesa do Município de Rio Grande da Serra para o exercício financeiro de 2013</t>
  </si>
  <si>
    <t>Acresce o Item XX ao Anexo I da Lei Municipal 1463, de 4 de dezembro de 2003(desdobro de lotes)</t>
  </si>
  <si>
    <t>Institui homenagem aos funcionários públicos aposentados</t>
  </si>
  <si>
    <t>Fixa os valores dos subsídios mensais do Prefeito, Vice- Prefeito e Secretários Municipais, para a legislatura a iniciar-se no dia 1º de janeiro de 2013</t>
  </si>
  <si>
    <t>Dispõe sobre o fornecimento gracioso de sacolas descartáveis para acondicionamento de produtos adquiridos em hipermercados, supermercados e estabelecimentos similares</t>
  </si>
  <si>
    <t>Altera dispositivos da Lei Municipal nº 1939/12, que dispõe sobre a criação do Conselho Tutelar de Rio Grande da Serra</t>
  </si>
  <si>
    <t>Dispõe sobre abertura de Crédito Adicional Especial na Secretaria de Atenção à Saúde - aquisição de equipamentos e materiais permanentes para as Unidades Básica de Saúde da Vila Conde Siciliano e Jardim Santa Tereza</t>
  </si>
  <si>
    <t>Altera dispositivos da Lei Municipal nº 1600/06, que regulamenta o transporte individual de passageiros no Município</t>
  </si>
  <si>
    <t>Autoriza a Prefeitura a celebrar convênio com o Governo do Estado de São Paulo - obra de execução de guias, sarjetas e drenagem no trecho da Rua Seio Honda, Vila Conde Siciliano</t>
  </si>
  <si>
    <t>Dispõe sobre abertura de Crédito Adicional Especial na Secretaria de Atenção à Saúde - destinado a Aquisição de Material Permanente para Unidade Básica de Saúde Central</t>
  </si>
  <si>
    <t>Dispõe sobre as diretrizes para a elaboração e execução da Lei Orçamentária para o exercício financeiro de 2013</t>
  </si>
  <si>
    <t>Altera dispositivos da Lei Municipal nº 1926/11, que autoriza o Poder Executivo Municipal a repassar subvenções ao Terceiro Setor, no exercício de 2012</t>
  </si>
  <si>
    <t>Dispõe sobre abertura de Crédito Adicional Especial na Secretaria de Atenção à Saúde - execução de ampliação da Unidade Básica de Saúde</t>
  </si>
  <si>
    <t>Autoriza o Poder Executivo a celebrar convênio com o Estado de São Paulo, através da Secretaria da Segurança Pública, objetivando a mútua cooperação em atividades de segurança pública e revoga a Lei Municipal nº 1859/10</t>
  </si>
  <si>
    <t>Altera dispositivos da Lei Municipal nº 1654/07, que institui Auxilio à Assistência Médica e da Lei Municipal nº 1628/06 (Convênio Médico)</t>
  </si>
  <si>
    <t>Altera os Anexos da Lei Municipal nº 1618/06 – Estrutura da Câmara Municipal</t>
  </si>
  <si>
    <t>Autoriza a Prefeitura a celebrar convênio com a PETRÓLEO BRASILEIRO S/A- PETROBRAS - pavimentação e drenagem da rua Terezinha Arnoni Castelucci</t>
  </si>
  <si>
    <t>Inclui dispositivos que especifica na Lei Municipal nº 320/82, que dispõe sobre o Sistema Tributário Municipal</t>
  </si>
  <si>
    <t>Dispõe sobre a revisão geral anual dos subsídios dos Vereadores, do Prefeito, do Vice-Prefeito e dos Secretários Municipais</t>
  </si>
  <si>
    <t>Dispõe sobre a criação do Conselho Tutelar de Rio Grande da Serra e revoga a Lei Municipal nº 931/96</t>
  </si>
  <si>
    <t>Altera dispositivos da Lei Municipal nº 1888/11, que autoriza a Prefeitura do Município de Rio Grande da Serra a celebrar Convênio com o Tribunal Regional do Trabalho da 2ª Região, para a cessão de servidores municipais</t>
  </si>
  <si>
    <t>Autoriza o Poder Executivo a conceder reajuste/aumento salarial aos funcionários públicos (Tabela salarial, altera data base de revisão salarial) Altera a Lei Municipal 1610/06</t>
  </si>
  <si>
    <t>Reajusta os proventos de aposentadorias e pensões dos segurados do Fundo de Previdência Municipal dos Servidores Públicos de Rio Grande da Serra – FUNPREV</t>
  </si>
  <si>
    <t>Autoriza o Poder Executivo a celebrar convênio com a Associação de Pais e Amigos dos Excepcionais de Rio Grande da Serra – APAE - atendimento educação especial/FUNDEB</t>
  </si>
  <si>
    <t>Autoriza o Poder Executivo Municipal a repassar subvenções ao Terceiro Setor, no exercício de 2012, conforme especifica</t>
  </si>
  <si>
    <t>Autoriza o Município de Rio Grande da Serra a firmar Convênio com a EMTU - Empresa Metropolitana de Transportes Urbanos de São Paulo SA</t>
  </si>
  <si>
    <t>Altera dispositivos da Lei Municipal 1610, de 25 de maio de 2006 (cria o cargo de Agente de Defesa Civil, altera os Anexos II, III, IV, V, VI e VIII) e da Lei Municipal nº 1811, de 23 de dezembro de 2009 (cria os cargos de Professor de Artes, Professor de Educação Básica I - Educação de Jovens e Adultos, Professor de Desenvolvimento Infantil, Professor de Informática e Professor de Recreação Educativa, altera os Anexos I, II e III)</t>
  </si>
  <si>
    <t>Estima a receita e fixa a despesa do Município de Rio Grande da Serra para o exercício financeiro de 2012</t>
  </si>
  <si>
    <t>Dispõe sobre a abertura de um crédito especial na Secretaria de Educação e Cultura, destinado a atender as despesas com o FUNDEB</t>
  </si>
  <si>
    <t>Dá a denominação de “TRAVESSA BATISTA SANTINELLI” à viela que liga a Rua Bandeirantes à Rua Prefeito Cido Franco, no Bairro Vila Arnoud</t>
  </si>
  <si>
    <t>Dá a denominação de “Travessa Adelino Guarezzi” à viela nº 04; de “Travessa Etelvino Paulo da Silva” à viela nº 05 e de “Travessa Robson Domingos da Silva” à viela nº 06, todas no loteamento Vila Conde Siciliano</t>
  </si>
  <si>
    <t>Autoriza a PMRGS a celebrar convênio com o Governo do Estado de São Paulo, através da Secretaria de Desenvolvimento Metropolitano –– FUMEFI, objetivando a Ampliação e Recuperação Estrutural de Ponte sobre o Rio Grande, na Estrada Guilherme Pinto Monteiro</t>
  </si>
  <si>
    <t>Altera dispositivos da Lei Municipal n 1769, de 3 de junho de 2009, que dispõe sobre a criação do Conselho Municipal de Defesa do Meio Ambiente e do Fundo Municipal do Meio Ambiente</t>
  </si>
  <si>
    <t>Dispõe sobre denominação das Ruas 01; 02; 03; 04; 08; 09; 12 e 13, localizadas no Bairro Vila Verde – Avenida dos Ipês, Rua das Paineiras, Rua das Figueiras, Rua Por do Sol, Rua das Bromélias, Avenida da Biquinha e Avenida do Cambuci</t>
  </si>
  <si>
    <t>Dispõe sobre abertura de Crédito Suplementar Especial na Secretaria de Finanças - destinado a atender a devolução dos saldos remanescentes de convênios</t>
  </si>
  <si>
    <t>Autoriza a Prefeitura Municipal de Rio Grande da Serra, a celebrar convênio com o Governo do Estado de São Paulo, através da Secretaria de Estado de Economia e Planejamento - destinados as obras de pavimentação da Rua Guarulhos e Trecho da Estrada Fazenda São Joaquim – Vila Conde Siciliano e Recanto das Flores</t>
  </si>
  <si>
    <t>Institui a Semana de Orientação e Prevenção da gravidez na infância e na adolescência” a ser celebrada na primeira semana do mês de outubro</t>
  </si>
  <si>
    <t>Altera dispositivos da Lei Municipal nº 1426, de 13 de novembro de 2002</t>
  </si>
  <si>
    <t>Dispõe sobre as diretrizes para a elaboração e execução da Lei Orçamentária para o exercício financeiro de 2012</t>
  </si>
  <si>
    <t>Altera dispositivos da Lei Municipal n 925, de 20 de dezembro de 1995, que cria o Fundo Municipal de Assistência Social</t>
  </si>
  <si>
    <t>Altera os Anexos da Lei Municipal nº 1618/06, que dispõe sobre reestruturação administrativa, estabelecendo o sistema de evolução funcional e o respectivo plano de cargos, vencimentos e carreira da Câmara Municipal</t>
  </si>
  <si>
    <t>Dispõe sobre a instalação de hidrômetros individuais em condomínios residenciais e comerciais</t>
  </si>
  <si>
    <t>Institui o “Dia do Vereador” no âmbito do Município de Rio Grande da Serra</t>
  </si>
  <si>
    <t>Dá a denominação de “Primeiro de Maio” à Travessa de ligação entre as Ruas Cambaúva e Prefeito Arthur Gonçalves de Souza Júnior, na Vila Arnoud</t>
  </si>
  <si>
    <t>Altera o Anexo II da Lei Municipal nº 1611, de 25 de maio de 2006, que dispõe sobre a criação do Programa de Saúde da Família – PSF na Secretaria de Atenção à Saúde (tabela salarial)</t>
  </si>
  <si>
    <t>Institui benefícios aos servidores públicos municipais da Administração Pública Municipal – reajuste/aumento salarial – estrutura salarial, concessão de cesta básica em pecúnia – Tabela salarial (Revoga Lei nº 1509/05)</t>
  </si>
  <si>
    <t>Autoriza o Poder Executivo a receber, a título de doação, recursos financeiros da Eletropaulo Metropolitana Eletricidade de São Paulo SA, destinados ao Fundo Municipal de Criança e Adolescente</t>
  </si>
  <si>
    <t>Autoriza a Prefeitura do Município de Rio Grande da Serra a celebrar Convênio com o Tribunal Regional do Trabalho da 2ª Região, para a cessão de servidores municipais</t>
  </si>
  <si>
    <t>Dispõe sobre a abertura de Crédito Adicional Especial na Secretaria de Obras e Planejamento destinado a aquisição de um imóvel, localizado na Estrada Guilherme Pinto Monteiro – Centro, através de desapropriação de área de propriedade da Empresa Metropolitana de Águas e Energia SA- EMAE</t>
  </si>
  <si>
    <t>Obriga as Agências bancárias, no âmbito do Município de Rio Grande da Serra, que possuem mais de um piso, instalarem no piso térreo, caixa preferencial para atendimento às pessoas com necessidades especiais, gestantes e idosos</t>
  </si>
  <si>
    <t>Declara de Utilidade Pública a Entidade “ Viva Vida” – DJVV</t>
  </si>
  <si>
    <t>Autoriza a Câmara Municipal de Rio Grande da Serra a doar veículo VW Gol Placa BUO 5373, Patrimônio nº 278 à Prefeitura Municipal de Rio Grande da Serra</t>
  </si>
  <si>
    <t>Dispõe sobre a abertura de crédito adicional especial na Secretaria de Atenção a Saúde</t>
  </si>
  <si>
    <t>Reajusta os proventos de aposentadorias e pensões dos segurados do Fundo de Previdência Municipal dos Servidores Públicos de Rio Grande da Serra</t>
  </si>
  <si>
    <t>Autoriza o Poder Executivo Municipal a repassar subvenções ao Terceiro Setor, no exercício de 2011</t>
  </si>
  <si>
    <t>Estima a receita e fixa a despesa do Município de Rio Grande da Serra para o exercício financeiro de 2011</t>
  </si>
  <si>
    <t>Altera dispositivos da Lei Municipal 1221/99, que dispõe sobre o Estatuto dos Funcionários Públicos do Município de Rio Grande da Serra (concessão de licença gestante/maternidade por 180 dias)</t>
  </si>
  <si>
    <t>Altera dispositivos da Lei Municipal nº 1426/02 e dá outras providências</t>
  </si>
  <si>
    <t>MODIFICA requisitos do emprego público de assessor contábil constante do Anexo III - Quadro dos Requisitos de Provimento, Remuneração e Atribuições dos Empregos Públicos do Protocolo de Intenções do CONSÓRCIO INTERMUNICIPAL GRANDE ABC</t>
  </si>
  <si>
    <t>Dispõe sobre abertura de crédito especial na Secretaria de Atenção à Saúde, valor de R$ 130000,00, destinado a atender a compra de equipamentos e material permanente</t>
  </si>
  <si>
    <t>Estabelece normas gerais ao Microempreendedor Individual, às Microempresas e às Empresas de Pequeno Porte, na forma que estabelece (MEI)</t>
  </si>
  <si>
    <t>Autoriza a Prefeitura Municipal de Rio Grande da Serra, a abrir Crédito Especial , para adequação e reforma do edifício, onde será instalada a Casa Abrigo</t>
  </si>
  <si>
    <t>Autoriza o Poder Executivo a conceder gratificação salarial por assiduidade aos médicos plantonistas contratados temporariamente da Secretaria de Atenção à Saúde</t>
  </si>
  <si>
    <t>Dispõe sobre a abertura de um crédito especial na Secretaria de Educação e Cultura, destinado a atender as despesas com o ensino fundamental FUNDEB, no valor total de R$ 1950000,00</t>
  </si>
  <si>
    <t>Autoriza a Prefeitura do Município de Rio Grande da Serra a celebrar Convênio com o Governo do Estado de São Paulo, através da Secretaria de Segurança Pública, para a cessão de servidores municipais</t>
  </si>
  <si>
    <t>Dispõe sobre a Taxa de Fiscalização de Localização, Instalação e Funcionamento(Comércio)</t>
  </si>
  <si>
    <t>Dispõe sobre a organização dos serviços do Sistema de Transporte Público e Coletivo do Município de Rio Grande da Serra, autoriza o Poder Público a delegar a execução dos Serviços de através de concessão</t>
  </si>
  <si>
    <t>Autoriza a PMRGS a celebrar convênio com o Governo do Estado de São Paulo, através da Secretaria de Estado de Economia e Planejamento - destinados a obra de execução de passeio público nas Ruas Lídia Pollone e Rua Prefeito Carlos José Carlson</t>
  </si>
  <si>
    <t>Altera dispositivos da Lei Municipal nº 1654, de 27 de abril de 2007, que institui Auxilio à Assistência Médica e dá outras providências</t>
  </si>
  <si>
    <t>Altera os Anexos IV, V e XI da Lei Municipal nº 1610, de 25 de maio de 2006, e dá outras providências”(aumento salarial – estrutura salarial)</t>
  </si>
  <si>
    <t>Institui o Dia da Marcha para Jesus</t>
  </si>
  <si>
    <t>Cria normas para funcionamento de comunidade Terapêutica para Dependentes Químicos no Âmbito do Município de Rio Grande da Serra</t>
  </si>
  <si>
    <t>Dispõe sobre a instalação de cercas energizadas à proteção de perímetros no Município de Rio Grande da Serra</t>
  </si>
  <si>
    <t>Autoriza a Prefeitura Municipal de Rio Grande da Serra, a celebrar convênio com o Governo do Estado de São Paulo, através da Coordenadoria Estadual de Defesa Civil</t>
  </si>
  <si>
    <t>Dispõe sobre a realização de Convênio com a Fundação PROCON, destinado ao estabelecimento de Programa Municipal de Proteção e Defesa do Consumidor, para cumprimento das disposições do Código de Defesa do Consumidor e demais normas da política nacional das relações de consumo</t>
  </si>
  <si>
    <t>Dispõe sobre a fixação do valor dos precatórios judiciais de pequeno valor, em decorrência da publicação da Emenda Constitucional nº 62</t>
  </si>
  <si>
    <t>Dispõe sobre o descarte de seringas descartáveis</t>
  </si>
  <si>
    <t>Altera dispositivos da Lei Municipal 1811, de 23 de dezembro de 2009, que dispõe sobre o Plano de Cargos, Carreira e Vencimento dos Profissionais do Magistério do Município de Rio Grande da Serra</t>
  </si>
  <si>
    <t>Altera dispositivos da Lei Municipal 1610, de 25 de maio de 2006 (altera os Anexos II, V, VI e VIII, altera a denominação dos cargos de dirigente escolar para diretor escolar)</t>
  </si>
  <si>
    <t>Altera dispositivos da Lei Municipal 1812, de 23 de dezembro de 2009, que dispõe sobre o Estatuto do Magistério Público do Município de Rio Grande da Serra – faltas justificadas</t>
  </si>
  <si>
    <t>Dispõe sobre a transferência de recursos orçamentários da Câmara Municipal para a Prefeitura Municipal conforme a alteração da Emenda Constitucional nº 58/2009</t>
  </si>
  <si>
    <t>Autoriza o Poder Executivo Municipal a adquirir o imóvel com registro no Cartório de Registro de Imóveis da Comarca de Ribeirão Pires sob nº 24130 – Recanto Alpino – instalação da Casa Abrigo</t>
  </si>
  <si>
    <t>Altera dispositivos da Lei Municipal 1610, de 25 de maio de 2006 e da Lei Municipal nº 1221/99(altera os Anexos I, II, III, IV, V, VI, VIII e XI e artigos)</t>
  </si>
  <si>
    <t>Autoriza a Prefeitura Municipal de Rio Grande da Serra, a celebrar convênio com o Governo do Estado de São Paulo, através da Secretaria de Estado de Economia e Planejamento destinados a Obra de Pavimentação e Iluminação da Viela do Final do parque do Cambuci</t>
  </si>
  <si>
    <t>Autoriza a Prefeitura Municipal de Rio Grande da Serra, a celebrar convênio com o Governo do Estado de São Paulo, através da Secretaria de Estado de Economia e Planejamento destinados a obra de pavimentação da Rua Catarina – Bairro Jardim Guiomar</t>
  </si>
  <si>
    <t>Autoriza a Prefeitura Municipal de Rio Grande da Serra, a celebrar convênio com o Governo do Estado de São Paulo, através da Secretaria de Estado de Economia e Planejamento, destinado a obra de pavimentação asfáltica do Trecho da Avenida Lídia Polone</t>
  </si>
  <si>
    <t>Autoriza a Prefeitura Municipal de Rio Grande da Serra, a celebrar convênio com o Governo do Estado de São Paulo, através da Secretaria de Estado de Economia e Planejamento - destinado a obra de pavimentação das Vielas 13 e 15 – Vila Conde Siciliano</t>
  </si>
  <si>
    <t>Autoriza a Prefeitura Municipal de Rio Grande da Serra, a celebrar convênio com o Governo do Estado de São Paulo, através da Secretaria de Estado de Economia e Planejamento- destinados a Obra de Pavimentação Asfáltica da Rua Segundo Fordiani – Bairro Oásis Paulista</t>
  </si>
  <si>
    <t>Autoriza a Prefeitura Municipal de Rio Grande da Serra, a celebrar convênio com o Governo do Estado de São Paulo, através da Secretaria de Estado de Economia e Planejamento - destinados a Obra de Infra–estrutura urbana de Prolongamento de Iluminação Pública na Rodovia Deputado Antonio Adib Chammas – SP122</t>
  </si>
  <si>
    <t>Autoriza a Prefeitura Municipal de Rio Grande da Serra a celebrar convênio com o Governo do Estado de São Paulo, através do Fundo Metropolitano de Financiamento e Investimento (FUMEFI) - destinados a Obra de Infra-estrutura, Pavimentação de Ruas no Bairro Parque América</t>
  </si>
  <si>
    <t>Autoriza a Prefeitura Municipal de Rio Grande da Serra, a celebrar convênio com o Governo do Estado de São Paulo, através da Secretaria de Estado de Economia e Planejamento - destinado a obra de iluminação pública no Sistema de Recreio do Bairro Jardim Santa Tereza, entre as Ruas Santo Antonio, Espírito Santo, Santa Catarina</t>
  </si>
  <si>
    <t>Autoriza o Poder Executivo a conceder gratificação salarial aos profissionais do magistério da educação</t>
  </si>
  <si>
    <t>Dispõe sobre a abertura de crédito especial na Secretaria de Educação e Cultura, destinado a atender o “cumprimento de decisão judicial”, durante o exercício financeiro de 2010, correspondente ao percentual de 3,75%</t>
  </si>
  <si>
    <t>Autoriza o Poder Executivo Municipal a adquirir 3 (três) imóveis, com registros no Cartório de Registro de Imóveis da Comarca de Ribeirão Pires, sob os nº s 15659; 6954 e; 32513 Jardim Santa Tereza (Rua Santa Izabel), Jardim Maria Paula(Rua Victor Breithaupt) para a Secretaria de Educação e Cultura)</t>
  </si>
  <si>
    <t>Dispõe sobre a abertura de crédito especial na Secretaria de Educação e Cultura, destinado as obras de acesso e estacionamento na Rua Progresso, para abrigar os veículos que compõem a frota da Educação Básica e Reforma da Quadra Municipal da Casa Encantada</t>
  </si>
  <si>
    <t>Dispõe sobre o Estatuto do Magistério Público do Município de Rio Grande da Serra</t>
  </si>
  <si>
    <t>Dispõe sobre o Plano de Cargos, Carreira e Vencimento dos Profissionais do Magistério do Município de Rio Grande da Serra</t>
  </si>
  <si>
    <t>Dispõe sobre contratação de pessoal por prazo determinado para atendimento de necessidades temporárias de excepcional interesse público</t>
  </si>
  <si>
    <t>Autoriza a Prefeitura a receber, mediante repasse efetuado pelo Governo do Estado de São Paulo, recursos financeiros do Fundo Estadual da Saúde para a execução do Projeto “Renova Saúde”, objetivando a melhoria da qualidade do atendimento da população nos serviços Municipais de Atenção Básica em Saúde - Unidades de Saúde da Família ou Unidades Básicas de Saúde - , no valor de R$ 50000,00</t>
  </si>
  <si>
    <t>Altera dispositivos da Lei Municipal nº1040/97, que dispõe sobre a criação do Conselho Municipal de Alimentação Escolar do Município de Rio Grande da Serra</t>
  </si>
  <si>
    <t>Dispõe sobre abertura de crédito adicional especial na Secretaria de Atenção à Saúde, no valor de R$ 350000,00, destinados a aquisição de equipamentos médicos para a implantação do Centro de Referência da Saúde da Mulher</t>
  </si>
  <si>
    <t>Autoriza o Fundo de Previdência Municipal dos Servidores Públicos de Rio Grande da Serra - FUNPREV a constituir reservas com as sobras do custeio das despesas do exercício</t>
  </si>
  <si>
    <t>Dispõe sobre abertura de crédito especial destinado a Câmara Municipal de Rio Grande da Serra</t>
  </si>
  <si>
    <t>Estima a receita e fixa a despesa do Município de Rio Grande da Serra para o exercício financeiro de 2010</t>
  </si>
  <si>
    <t>Altera dispositivos da Lei Municipal nº 1682, de 22 de novembro de 2007, que dispõe sobre a suspensão de licença e alvará de funcionamento de serviço funerário</t>
  </si>
  <si>
    <t>RATIFICA, o Protocolo de Intenções celebrado pelos Municípios de Santo André, São Bernardo do Campo, São Caetano do Sul, Diadema, Mauá, Ribeirão Pires e Rio Grande da Serra, visando a constituição do CONSÓRCIO INTERMUNICIPAL GRANDE ABC</t>
  </si>
  <si>
    <t>Dispõe sobre abertura de crédito adicional suplementar na Secretaria de Finanças, no valor de R$ 1735400,00 destinados a reforçar as dotações orçamentárias vigentes, para atender as despesas com as folhas de pagamentos e obrigações patronais</t>
  </si>
  <si>
    <t>Dispõe sobre a abertura de crédito especial na Secretaria de Educação e Cultura, destinado a atender a conclusão da reforma da Escola Estadual Padre Giuseppe Pisoni</t>
  </si>
  <si>
    <t>Dispõe sobre contratação de pessoal por tempo determinado, de acordo com o inciso IX, do artigo 37 da Constituição Federal, para atender a necessidade temporária de excepcional interesse público” Projeto Sete Pontes</t>
  </si>
  <si>
    <t>Autoriza a Prefeitura Municipal de Rio Grande da Serra a celebrar convênio de cooperação técnica com o Governo do Estado de São Paulo, através da Secretaria de Estado da Habitação” Cidade Legal</t>
  </si>
  <si>
    <t>Retifica o artigo 2º da Lei 1788, de 11 de agosto de 2009, que Autoriza o Poder Executivo Municipal a celebrar convênio com o Fundo Social de Solidariedade do Estado de São Paulo - FUSSESP, objetivando a transferência de recursos financeiros estaduais, a título de auxílio, para o desenvolvimento de projetos voltados à geração de renda no Município</t>
  </si>
  <si>
    <t>Autoriza o Poder Executivo Municipal a celebrar convênio com o Fundo Social de Solidariedade do Estado de São Paulo - FUSSESP, objetivando a transferência de recursos financeiros estaduais, a título de auxílio, para o desenvolvimento de projetos voltados à geração de renda no Município</t>
  </si>
  <si>
    <t>Altera o artigo 1º da Lei 1161, de 24 de março de 1999, que dispõe sobre a proibição de instalação de Postos de Serviços de Combustíveis</t>
  </si>
  <si>
    <t>Dispõe sobre o controle da emissão de ruídos e sons urbanos, e regulamenta horário de funcionamento de Bares, Lanchonetes, Restaurantes, Templos Religiosos, Casas de shows, demais estabelecimentos comerciais e residências usadas para festas e eventos nos limites territoriais do Município visando a proteção do sossego e bem estar da população (Lei do Silêncio)</t>
  </si>
  <si>
    <t>Altera os Anexos da Lei no 1610, de 25 de maio de 2006 - extingue o cargo de Agente Técnico, Auxiliar de Pessoal, Auxiliar de Serviços Externos, cria o cargo de Assistente Jurídico, assistente pessoal, assistente administrativo, altera os Anexos II, III, IV, e VIII</t>
  </si>
  <si>
    <t>Dispõe sobre as diretrizes para a elaboração e execução da Lei Orçamentária para o exercício financeiro de 2010</t>
  </si>
  <si>
    <t>Dispõe sobre o Plano Plurianual para os exercícios de 2010 à 2013</t>
  </si>
  <si>
    <t>Fica o Poder Executivo Municipal autorizado a celebrar convênio com o Governo do Estado de São Paulo, destinados a obras de pavimentação e drenagem das Ruas Biritiba Mirim e Santana do Parnaíba, Vila Conde Siciliano</t>
  </si>
  <si>
    <t>Dispõe sobre crédito suplementar, destinado a Câmara Municipal</t>
  </si>
  <si>
    <t>Dispõe sobre abertura de crédito adicional especial na Secretaria de Cidadania e Ação Social- subvenção destinada a Assistência Comunitária</t>
  </si>
  <si>
    <t>Autoriza a Prefeitura Municipal de Rio Grande da Serra a receber, mediante repasse efetuado pelo Governo do Estado de São Paulo, recursos financeiros a fundo perdido – destinados construção de praça pública na Estrada Guilherme Pinto Monteiro</t>
  </si>
  <si>
    <t>Autoriza a Prefeitura Municipal de Rio Grande da Serra a receber, mediante repasse efetuado pelo Governo do Estado de São Paulo, recursos financeiros a fundo perdido – destinados a construção de abrigos para ponto de ônibus</t>
  </si>
  <si>
    <t>Autoriza a Prefeitura Municipal de Rio Grande da Serra a receber, mediante repasse efetuado pelo Governo do Estado de São Paulo, recursos financeiros a fundo perdido – destinados à aquisição de uma motoniveladora</t>
  </si>
  <si>
    <t>Autoriza o Município a firmar convênio com o Serviço Funerário do Município de Santo André</t>
  </si>
  <si>
    <t>Autoriza o Poder Executivo a celebrar convênio de cooperação técnica e financeira com entidades assistenciais sediadas no Município, para prestação de serviços à população</t>
  </si>
  <si>
    <t>Altera os Anexos da Lei no 1610/06(altera os Anexos II, IV, e VIII, cria o cargo de contador e tecnólogo em gestão hospitalar, transforma o cargo de advogado em procurador)</t>
  </si>
  <si>
    <t>Autoriza o Município a abrir crédito adicional especial ao Fundo de Previdência Municipal dos Servidores Públicos de Rio Grande da Serra – FUNPREV</t>
  </si>
  <si>
    <t>Autoriza a Prefeitura a receber, mediante repasse efetuado pelo Governo de São Paulo, recursos financeiros, no valor de R$ 50000,00, destinados a obras de pavimentação da Rua Bonança, Vila Ota</t>
  </si>
  <si>
    <t>Altera dispositivos da Lei Municipal nº 1646/07, que dispõe sobre a criação do Conselho Municipal de Acompanhamento e Controle Social do Fundo de Manutenção e Desenvolvimento da Educação Básica e de Valorização dos profissionais da Educação-Conselho do FUNDEB</t>
  </si>
  <si>
    <t>Autoriza o Poder Executivo Municipal a celebrar convênio com o Governo do Estado de São Paulo, através da Secretaria de Economia e Planejamento, objetivando a transferência de recursos financeiros no valor de R$ 150000,00, destinados a obras de pavimentação das Vielas nº 13 e 15 – Vila Conde Siciliano</t>
  </si>
  <si>
    <t>Autoriza o Poder Executivo Municipal a celebrar convênio com o Governo do Estado de São Paulo, através da Secretaria de Economia e Planejamento, objetivando a transferência de recursos financeiros no valor de R$ 150000,00, destinados a obras para reforço do subleito, drenagem e reassentamento de paralelepípedo nas Ruas Marechal Castelo Branco e Anabela – Bairro Oásis Paulista</t>
  </si>
  <si>
    <t>Autoriza o Poder Executivo Municipal a celebrar convênio com o Governo do Estado de São Paulo, através da Secretaria de Economia e Planejamento, objetivando a transferência de recursos financeiros no valor de R$ 150000,00, destinados a obras de infra-estrutura urbana de prolongamento de Iluminação Pública na Rodovia Deputado Antonio Adib Chammas – SP 122</t>
  </si>
  <si>
    <t>Autoriza o Poder Executivo Municipal a celebrar convênio com o Governo do Estado de São Paulo, através da Secretaria de Economia e Planejamento, objetivando a transferência de recursos financeiros no valor de R$ 150000,00, destinados a obras de iluminação pública no Sistema de Recreio do Bairro Jardim Santa Tereza entre as Ruas Santo Antonio, Espírito Santo e Santa Catarina</t>
  </si>
  <si>
    <t>Autoriza o Poder Executivo Municipal a celebrar convênio com o Governo do Estado de São Paulo, através da Secretaria de Economia e Planejamento, objetivando a transferência de recursos financeiros no valor de R$ 150000,00, destinados a obra de pavimentação asfáltica da Rua Segundo Fordiani – Bairro Oásis Paulista</t>
  </si>
  <si>
    <t>Autoriza o Município a celebrar Termo de Acordo de Parcelamento e Confissão de Débitos Previdenciários com o Fundo de Previdência Municipal dos Segurados Públicos de Rio Grande da Serra - FUNPREV; dá nova redação aos artigos da Lei Municipal nº 1426/03, com a redação que lhe foram dadas pelas Leis Municipais 1610/06 e 1773/08; e dispõe sobre o pagamento do Salário-Família, do Auxílio-Doença, do Auxílio Reclusão e do Salário-Maternidade</t>
  </si>
  <si>
    <t>Autoriza o Poder Executivo Municipal a adquirir o imóvel com registro no Cartório de Registro de Imóveis da Comarca de Ribeirão Pires sob nº 3008 Rua Carlos José Carlson nº 215 - Projeto de Reurbanização da área central</t>
  </si>
  <si>
    <t>Altera dispositivos da Lei Municipal nº 1749/09</t>
  </si>
  <si>
    <t>Dispõe sobre abertura de crédito adicional especial destinado a Secretaria do Verde e Meio Ambiente</t>
  </si>
  <si>
    <t>Altera dispositivos da Lei Municipal 1221/99 (posse, serviço extraordinário, processo administrativo disciplinar)</t>
  </si>
  <si>
    <t>Altera a designação de Escolas Municipais de Educação Infantil do Município de Rio Grande da Serra para EMEB – Escola Municipal de Educação Básica</t>
  </si>
  <si>
    <t>Dispõe sobre abertura de crédito especial na Secretaria de Obras, Planejamento e Meio Ambiente, destinado a obras de pavimentação das Ruas das Vilas São João e Tsuzuki – Convênio FUMEFI</t>
  </si>
  <si>
    <t>Altera dispositivos da Lei Municipal 1610/06, cria a Secretaria do Verde e Meio Ambiente, prorroga, até 31 de dezembro de 2012, o prazo previsto no artigo 45, referente ao Anexo XI – Cargos em Comissão – Transição(estrutura salarial)</t>
  </si>
  <si>
    <t>Dispõe sobre abertura de crédito especial na Secretaria de Obras, Planejamento e Meio Ambiente, destinado a implantação de infra-estrutura para recuperação do sistema viário das Ruas José Maria de Figueiredo e Pastor Aquilino Sartori</t>
  </si>
  <si>
    <t>Dispõe sobre abertura de crédito especial na Secretaria de Obras, Planejamento e Meio Ambiente, destinado a obras de pavimentação das ruas do Jardim Santa Tereza</t>
  </si>
  <si>
    <t>Dispõe sobre abertura de crédito especial na Secretaria de Obras, Planejamento e Meio Ambiente, destinado a implantação de infra-estrutura para recuperação do sistema viário das Ruas Pedro Bracialli, Venâncio Orsini, Prefeito Cido Franco e Estrada Guilherme Pinto Monteiro</t>
  </si>
  <si>
    <t>Autoriza a PMRGS a celebrar Convênio com o Estado de São Paulo, através da Secretaria de Saneamento e Energia, objetivando à cooperação técnica para implementação de ações de limpeza pública urbana e cessão de uso de equipamentos, no âmbito do Programa de Saneamento Ambiental dos Mananciais da Região Metropolitana de São Paulo – Programa Mananciais</t>
  </si>
  <si>
    <t>Autoriza o Poder Executivo Municipal a adquirir o imóvel com registro no Cartório de Registro de Imóveis da Comarca de Ribeirão Pires, na Vila Niwa – Secretaria da Educação e Cultura</t>
  </si>
  <si>
    <t>Dispõe sobre concessão de uso de imóvel Municipal à Associação Fibras da Serra</t>
  </si>
  <si>
    <t>Altera dispositivos da Lei Municipal nº 1636/06, que dispõe sobre inscrição e parcelamento de débitos tributários e não tributários em Dívida Ativa (prorroga prazo de vigência)</t>
  </si>
  <si>
    <t>Altera o parágrafo único do artigo 110 da Lei Municipal nº 1221/99 (licença para tratar de assuntos particulares)</t>
  </si>
  <si>
    <t>Estima a receita e fixa a despesa do Município de Rio Grande da Serra para o exercício financeiro de 2009</t>
  </si>
  <si>
    <t>Institui no Município de Rio Grande da Serra, a Semana de Conscientização sobre a importância do ácido fólico para mulheres na faixa etária de 14 a 40 anos</t>
  </si>
  <si>
    <t>Renumera os artigos 4º e 5º da Lei Municipal nº 1734/08, que fixa os valores dos subsídios mensais do Prefeito, Vice-Prefeito e Secretários Municipais</t>
  </si>
  <si>
    <t>Altera dispositivos das Leis Municipais nº 1704/08 e1705/08</t>
  </si>
  <si>
    <t>Fica aberto na Secretaria de Atenção à Saúde, um crédito especial, destinado a atender a compra de equipamentos e material permanente</t>
  </si>
  <si>
    <t>Fixa os valores dos subsídios mensais do Prefeito, Vice-Prefeito e Secretários Municipais, para a legislatura a iniciar-se no dia 1º de janeiro de 2009</t>
  </si>
  <si>
    <t>Dá nova redação aos artigos 51 e 60 da Lei Municipal nº 1426/02 e revoga os incisos VII e VIII, do mesmo artigo introduzidos pela Lei Municipal nº 1610/06 – contribuição previdenciária</t>
  </si>
  <si>
    <t>Dispõe sobre abertura na Secretaria de Atenção à Saúde, de um Crédito Especial destinado a reforma e ampliação da UBS Vila Lopes, em complementação ao crédito aberto através da Lei 1698/07</t>
  </si>
  <si>
    <t>Proíbe a realização de qualquer espécie de publicidade eleitoral em muros residenciais, comerciais e industriais no Município</t>
  </si>
  <si>
    <t>Dispõe sobre a denominação dos pontos de ônibus existentes no Município</t>
  </si>
  <si>
    <t>Dispõe sobre abertura de crédito especial na Secretaria de Educação e Cultura, destinado a atender a reforma da Escola Estadual Padre Giuseppe Pisoni</t>
  </si>
  <si>
    <t>Dispõe sobre abertura de crédito especial na Secretaria de Obras, Planejamento e Meio Ambiente, destinado a conclusão da reforma do prédio da Delegacia de Polícia do Município</t>
  </si>
  <si>
    <t>Dispõe sobre abertura de crédito especial na Secretaria de Obras, Planejamento e Meio Ambiente, destinado a atender o Termo de aditamento e de reti-ratificação ao instrumento de liberação de crédito não reembolsável ao amparo de recursos do FUMEFI – Fundo Metropolitano de Financiamento de Investimento</t>
  </si>
  <si>
    <t>Autoriza o Município a conceder o uso de área pública à NEXTEL Telecomunicações Ltda</t>
  </si>
  <si>
    <t>Revoga a Lei Municipal nº 1363, de 13 de setembro de 2001, que dispõe sobre distância mínima entre torres e demais edificações</t>
  </si>
  <si>
    <t>Autoriza o Poder Executivo a abrir um crédito especial, destinado a atender a despesa com obras de infra-estrutura para a pavimentação da Rua Madalena Bracialli</t>
  </si>
  <si>
    <t>Autoriza o Poder Executivo a celebrar convênio com o Governo do Estado de São Paulo, através da Secretaria de Economia e Planejamento, objetivando a transferência de recursos financeiros, destinados a pavimentação das Ruas Carmem Martins Belo, Viela 18 e Trecho da Henrique Fonseca Moreira – Vila Lopes</t>
  </si>
  <si>
    <t>Fica o Poder Executivo Municipal autorizado a celebrar convênio com o Governo do Estado de São Paulo, através da Secretaria de Economia e Planejamento, objetivando a transferência de recursos financeiros, destinados a pavimentação da Rua Maria Monteiro Moreira</t>
  </si>
  <si>
    <t>Autoriza o Poder Executivo a receber, a titulo de doação, do Grupo Solvay Indupa do Brasil SA, obras e serviços para o Município</t>
  </si>
  <si>
    <t>Dá nova denominação ao Conselho Municipal da Pessoa Portadora de Deficiência altera as Leis nº 968/97, Leis 1456/03</t>
  </si>
  <si>
    <t>Dispõe sobre as diretrizes para a elaboração e execução da Lei Orçamentária para o exercício financeiro de 2009</t>
  </si>
  <si>
    <t>Autoriza o Poder Executivo autorizado a celebrar convênio com o Governo do Estado de São Paulo, através da Secretaria de Economia e Planejamento, objetivando a transferência de recursos financeiros destinados a pavimentação da Rua Madalena Bracialli</t>
  </si>
  <si>
    <t>Autoriza o Poder Executivo autorizado a celebrar convênio com o Governo do Estado de São Paulo, através da Secretaria de Economia e Planejamento, objetivando a transferência de recursos financeiros destinados à infra-estrutura urbana</t>
  </si>
  <si>
    <t>Autoriza o Executivo a celebrar convênio com o Fundo Metropolitano de Financiamento e Investimento (FUMEFI) e a receber recursos do Governo do Estado de São Paulo - Bairro Jardim Novo Horizonte</t>
  </si>
  <si>
    <t>Autoriza o Poder Executivo a celebrar convênio com o Governo do Estado de São Paulo, através da Secretaria de Economia e Planejamento, objetivando a transferência de recursos financeiros, destinados a obras de infra-estrutura urbana, execução de passeio público, guias, sarjetas, paisagismo, abrigo para ponto de ônibus na estrada Guilherme Pinto Monteiro</t>
  </si>
  <si>
    <t>Autoriza Poder Executivo a celebrar convênio com o Governo do Estado de São Paulo, através da Secretaria de Economia e Planejamento, objetivando a transferência de recursos financeiros, destinados a obras de infra-estrutura - pavimentação das Ruas Caetano Midoli e Theodoro Siqueira – Vila Lopes</t>
  </si>
  <si>
    <t>Autoriza o Poder Executivo a celebrar convênio com o Governo do Estado de São Paulo, através da Secretaria de Economia e Planejamento, objetivando a transferência de recursos financeiros, destinados a obras de infra-estrutura - pavimentação da Rua Mariano Centofante, Vila Lopes</t>
  </si>
  <si>
    <t>Autoriza Poder Executivo a celebrar convênio com o Governo do Estado de São Paulo, através da Secretaria de Economia e Planejamento, objetivando a transferência de recursos financeiros, destinados a obras de Infra-estrutura, prolongamento de iluminação pública no Trevo de Acesso Principal ao Município</t>
  </si>
  <si>
    <t>Dispõe sobre prorrogação do prazo previsto no artigo 45, da Lei Municipal nº 1610/06 - Anexo XI – Cargos em Comissão – Transição</t>
  </si>
  <si>
    <t>Altera dispositivos das Leis Municipais nº 1672/07, 1688/07, 1691/07, 1696/07, 1697/07, 1698/07, 1701/07</t>
  </si>
  <si>
    <t>Altera o Anexo II da Lei Municipal nº 1611, de 25 de maio de 2006, que dispõe sobre a criação do Programa de Saúde da Família – PSF na Secretaria de Atenção à Saúde</t>
  </si>
  <si>
    <t>Altera os Anexos IV, VI e XI da Lei Municipal nº 1610, de 25 de maio de 2006 – estrutura salarial</t>
  </si>
  <si>
    <t>Dispõe sobre abertura de crédito especial para a implantação e modernização de infra-estrutura para esporte recreativo e lazer</t>
  </si>
  <si>
    <t>Dispõe sobre abertura de crédito especial na Secretaria de Obras, Planejamento e Meio Ambiente - Implantação do Sistema de Drenagem Urbana Sustentáveis – Revitalização do Sistema de Recreio do Parque Indaiá</t>
  </si>
  <si>
    <t>Autoriza o Executivo a celebrar convênio com o Fundo Metropolitano de Financiamento e Investimento (FUMEFI), objetivando a transferência de recursos financeiros, para pavimentação de ruas da Vila São João e Vila Tsuzuki</t>
  </si>
  <si>
    <t>Altera dispositivos da Lei Municipal 1610, de 25 de maio de 2006, que dispõe sobre a reestruturação administrativa, estabelecendo o sistema de evolução funcional e o respectivo plano de cargos, vencimentos e carreiras da Prefeitura (altera os Anexos III, V, VIII e XI)</t>
  </si>
  <si>
    <t>Dispõe sobre a realização de perícia médica para fins concessão de licença médica, readaptação e aposentadoria - extinção da Junta Médica Municipal</t>
  </si>
  <si>
    <t>Dispõe sobre crédito adicional especial na Secretaria de Atenção à saúde - destinado a Reforma e Ampliação da UBS Vila Lopes</t>
  </si>
  <si>
    <t>Dispõe sobre crédito adicional especial na Secretaria de Atenção à saúde - destinado à investimentos em Equipamentos e Material Permanente</t>
  </si>
  <si>
    <t>Autoriza a Prefeitura a receber, mediante repasse efetuado pelo Governo do Estado de São Paulo, recursos financeiros a fundo perdido, no valor de R$ 105000,00, destinados a construção de salão e da quadra comunitária do Bairro de Santa Tereza</t>
  </si>
  <si>
    <t>Estima a receita e fixa a despesa do Município de Rio Grande da Serra para o exercício financeiro de 2008</t>
  </si>
  <si>
    <t>Autoriza a Prefeitura a receber, mediante repasse efetuado pelo Governo do Estado de São Paulo, recursos financeiros a fundo perdido, no valor de R$ 150000,00, destinados a Obras de Infra-estrutura, Construção de Guias, Sarjetas e Muro de Arrimo na Rua Apolo – Bairro Tsuzuki</t>
  </si>
  <si>
    <t>Autoriza a Prefeitura a receber, mediante repasse efetuado pelo Governo do Estado de São Paulo, recursos financeiros a fundo perdido, no valor de R$ 150000,00, destinados a Execução de Iluminação Pública no Sistema de Recreio do Bairro Santa Tereza entre as Ruas Espírito Santo, Santo Amaro e Santa Catarina</t>
  </si>
  <si>
    <t>Autoriza a Prefeitura a celebrar convênio com o Governo Federal, através da Caixa Econômica Federal, objetivando a transferência de recursos financeiros, no valor de R$ 146250,00 destinados ao Apoio à Implantação do Sistema de Drenagem Urbana Sustentáveis – Revitalização do Sistema de Recreio do Parque Indaiá</t>
  </si>
  <si>
    <t>Autoriza a Prefeitura a receber, mediante repasse efetuado pelo Governo do Estado de São Paulo, recursos financeiros a fundo perdido, no valor de R$ 150000,00, destinados a pavimentação da Rua Município de Jandira – Bairro Vila Lopes</t>
  </si>
  <si>
    <t>Altera dispositivos da Lei Municipal nº 1682/07, que dispõe sobre suspensão de licença e alvará de funcionamento de serviço funerário</t>
  </si>
  <si>
    <t>Dispõe sobre doação de bem imóvel à Fazenda do Estado de São Paulo, para o funcionamento de Delegacia de Polícia de Rio Grande da Serra e revoga a Lei nº 1676/07</t>
  </si>
  <si>
    <t>Autoriza o Executivo Municipal a celebrar convênio com o Estado de São Paulo, através da Secretaria de Segurança Pública, para receber recursos financeiros no valor de R$ 70000,00 para a reforma do prédio da Delegacia de Polícia do Município</t>
  </si>
  <si>
    <t>Institui, no Município a campanha de incentivo a “DOAÇÃO DE MEDULA ÓSSEA</t>
  </si>
  <si>
    <t>Dispõe sobre a obrigatoriedade dos restaurantes ou similares afixarem placa informando o peso do prato e/ou recipiente onde servidas refeições por quilo</t>
  </si>
  <si>
    <t>Obriga a colocação de advertência “SE BEBER NÃO DIRIJA” em cardápios e panfletos de propaganda de bares, restaurantes e casas de eventos</t>
  </si>
  <si>
    <t>Institui no Município a Campanha de Incentivo à “Semana de Combate e Prevenção ao Câncer de Pele</t>
  </si>
  <si>
    <t>Dispõe sobre reservar espaço nas repartições públicas para divulgação de obras de artes de artistas locais</t>
  </si>
  <si>
    <t>Dispõe sobre suspensão de licença e alvará de funcionamento de serviço funerário</t>
  </si>
  <si>
    <t>Altera os artigos da Lei Municipal nº 1600/06, que regulamenta o transporte individual de passageiros no Município</t>
  </si>
  <si>
    <t>Autoriza a Prefeitura a receber, mediante repasse efetuado pelo Governo do Estado de São Paulo, recursos financeiros a fundo perdido, no valor de R$ 145000,00, destinados à obras de infra-estrutura urbana de execução de calçamento e pavimentação da Rua Embu, Vila Conde Siciliano</t>
  </si>
  <si>
    <t>Dispõe sobre o controle de populações animais, bem como o controle de zoonoses no Município de Rio Grande da Serra</t>
  </si>
  <si>
    <t>Autoriza a reforma e a ampliação da Creche EMEI Pinguinho de Gente</t>
  </si>
  <si>
    <t>Dispõe sobre doação de bem imóvel à Fazenda do Estado de São Paulo - funcionamento da Delegacia de Polícia de Rio Grande da Serra</t>
  </si>
  <si>
    <t>Autoriza a Prefeitura a receber, mediante repasse efetuado pelo Governo do Estado de São Paulo, recursos financeiros a fundo perdido, no valor de R$ 13000000, destinados as obras de infra-estrutura urbana de execução de pavimentação e calçamento do Parque dos Ipês</t>
  </si>
  <si>
    <t>Dispõe sobre crédito suplementar no valor de R$ 50000,00, destinado a Câmara Municipal</t>
  </si>
  <si>
    <t>Dá a denominação de TRAVESSA MARIA BÁRBARA, à viela existente na Rua dos Sabiás com acesso à Estrada da Maratona, Bairro Vila Niwa</t>
  </si>
  <si>
    <t>Dispõe sobre Crédito Suplementar Especial no valor de R$ 117097,00 - Sinalização Turística do Município</t>
  </si>
  <si>
    <t>Dispõe sobre denominação da Travessa Três de Maio, Viela que dá acesso à Av Jean Lieutaud com a Rua Ana Leite Figueiredo nos bairros Jardim Santa Tereza e Vila Lavínia</t>
  </si>
  <si>
    <t>Altera dispositivos da Lei Municipal nº 964/07, com as alterações dadas pela Lei Municipal nº 1310/00, que revoga a alínea “e”, do artigo 4º, (São obrigatoriamente segurados os funcionários em regime em comissão)</t>
  </si>
  <si>
    <t>Altera dispositivos da Lei Municipal nº 1636/06, que dispõe sobre inscrição e parcelamento de débitos tributários e não tributários em Dívida Ativa (parcelamento em até 220 vezes)</t>
  </si>
  <si>
    <t>Autoriza a Prefeitura a receber, mediante repasse efetuado pelo Governo de São Paulo, recursos financeiros a fundo perdido - valor de R$ 150000,00 destinados a obras de infra-estrutura urbana</t>
  </si>
  <si>
    <t>Fica o Poder Executivo autorizado a formalizar Termo de Permissão de Uso de área municipal, a título precário e gratuito, à Associação de Recuperação de Alcoólatras</t>
  </si>
  <si>
    <t>Autoriza a Prefeitura a receber, mediante repasse efetuado pelo Governo do Estado de São Paulo, recursos financeiros a fundo perdido no valor de R$ 370000,00, destinados à obras de infra-estrutura urbana de execução de passeio público no Parque dos Ipês, iluminação pública no Parque dos Ipês e revitalização da Praça da Bíblia</t>
  </si>
  <si>
    <t>Dispõe sobre as diretrizes para a elaboração e execução da Lei Orçamentária para o exercício financeiro de 2008 e dá outras providências</t>
  </si>
  <si>
    <t>Dispõe sobre crédito especial suplementar na Secretaria de Atenção à Saúde, no valor de R$ 240000,00</t>
  </si>
  <si>
    <t>Dispõe sobre crédito especial destinado a atender despesas com o FUNDEB, no valor de R$ 800000,00</t>
  </si>
  <si>
    <t>Altera a estrutura da Secretaria da Cidadania e Ação Social, a que alude a Lei Municipal nº 1610/06 – acresce 1 vaga de Assistente Social</t>
  </si>
  <si>
    <t>Dispõe sobre a obrigatoriedade da UBS Central e os Postos de Saúde do Município de Rio Grande da Serra a afixarem placa informativa com o(s) nome(s) do(s) médico(s) de plantão e seu(s) respectivo(s) horário(s) de trabalho, e dá outras providências</t>
  </si>
  <si>
    <t>Altera a Ementa e o Artigo 1º d Lei Municipal nº 1349/01, que dispõe acerca da elaboração de estatística sobre a violência contra a mulher</t>
  </si>
  <si>
    <t>Altera a Ementa e o artigo 1º da Lei Municipal nº 1107/98, que institui a Semana Municipal do “Não” à Violência Contra a Criança</t>
  </si>
  <si>
    <t>Altera a Ementa da Lei Municipal nº 1104/98, bem como os artigos 1º e 3º, que obriga as salas de espetáculos, cinemas, Teatros e outros estabelecimentos a reservarem acomodações especiais para pessoas portadoras de deficiência física e/ou obesas</t>
  </si>
  <si>
    <t>Dispõe sobre abertura de crédito especial na Secretaria de Governo, destinados a atender o aditamento do contrato inicial, para o fornecimento de material de obra para execução da Quadra Poliesportiva no Jardim Santa Tereza</t>
  </si>
  <si>
    <t>Altera os Anexos IV, VI e XI da Lei Municipal nº 1610, de 25 de maio de 2006 (estrutura salarial)</t>
  </si>
  <si>
    <t>Institui Auxilio à Assistência Médica e revoga as Leis nº 1612/06 e 1648/07</t>
  </si>
  <si>
    <t>Altera dispositivos da Lei Municipal 1610, de 25 de maio de 2006 (previdência municipal)</t>
  </si>
  <si>
    <t>Dispõe sobre autorização para receber em doação Área correspondente a parte da estrada do Caracu</t>
  </si>
  <si>
    <t>Institui a doação de livros para Biblioteca Municipal e material escolar à todas as Escolas Municipais de Rio Grande da Serra</t>
  </si>
  <si>
    <t>Autoriza o Município a celebrar convênio com o Governo do Estado de São Paulo, através Tribunal de Justiça de São Paulo, objetivando a locação de imóvel destinado à instalação do Foro Distrital</t>
  </si>
  <si>
    <t>Altera o artigo 3º da Lei nº 1612/06, que dispõe sobre assistência médica hospitalar aos funcionários públicos municipais</t>
  </si>
  <si>
    <t>Dispõe sobre adiantamento para cobrir despesas de pronto pagamento e viagens de servidores municipais ou autoridades públicas (prévio empenho)</t>
  </si>
  <si>
    <t>Dispõe sobre a criação do Conselho Municipal de Acompanhamento e Controle Social do Fundo de Manutenção e Desenvolvimento da Educação Básica e de Valorização dos profissionais da Educação-Conselho do FUNDEB</t>
  </si>
  <si>
    <t>Altera a estrutura da Secretaria de Obras, Planejamento e Meio Ambiente, a que alude a Lei Municipal nº 1610/06</t>
  </si>
  <si>
    <t>Altera dispositivos da Lei Municipal nº 931/96, que dispõe sobre a criação do Conselho Tutelar de Rio Grande da Serra</t>
  </si>
  <si>
    <t>Dispõe sobre abertura de crédito especial na Secretaria de Obras, Planejamento e Meio Ambiente – Revitalização do córrego no Jardim Santa Tereza</t>
  </si>
  <si>
    <t>Estima a receita e fixa a despesa do Município de Rio Grande da Serra para o exercício financeiro de 2007</t>
  </si>
  <si>
    <t>Altera dispositivos da Lei Municipal 1610, de 25 de maio de 2006, que dispõe sobre a reestruturação administrativa, estabelecendo o sistema de evolução funcional e o respectivo plano de cargos, vencimentos e carreiras da Prefeitura Municipal de Rio Grande da Serra (Secretaria de Atenção à Saúde)</t>
  </si>
  <si>
    <t>Denomina-se Praça Durce Maria dos Santos o Sistema de Recreio situado na junção entre a Rua Gama e Rua Aurora Boreal, Jardim Maria Paula, Município de Rio Grande da Serra, Estado de São Paulo</t>
  </si>
  <si>
    <t>Institui nas Escolas Municipais de Rio Grande da Serra a “Semana Municipal de Incentivo à Leitura</t>
  </si>
  <si>
    <t>Dá nova redação ao Parágrafo Único do artigo 10, parágrafo 3º do artigo 32 e acresce § 6º ao mesmo artigo da Lei Municipal nº 1610/06, de 25 maio de 2006(composição do Conselho Fiscal do Fundo de Previdência Municipal)</t>
  </si>
  <si>
    <t>Institui o Plano Diretor Participativo do município de Rio Grande da Serra, nos termos do artigo 182 da Constituição da República Federativa do Brasil e do Capítulo III da Lei Federal 10257, de 10 de julho de 2001</t>
  </si>
  <si>
    <t>Dispõe sobre credito adicional especial na Secretaria de Finanças</t>
  </si>
  <si>
    <t>Institui no Município de Rio Grande da Serra, a Campanha de Incentivo à “DOAÇÃO DE SANGUE</t>
  </si>
  <si>
    <t>Dispõe sobre a obrigatoriedade da realização do teste de Acuidade Visual em todos os alunos matriculados nas Escolas da Rede Pública Municipal, revogando a Lei Municipal nº 1381 de 10 de dezembro de 2001</t>
  </si>
  <si>
    <t>Autoriza o Poder Executivo celebrar convênio com a Secretaria Estadual da Segurança Pública de São Paulo para cooperação financeira objetivando efetuar o pagamento de contas de energia elétrica, água e telefone da Polícia Militar do Estado de São Paulo</t>
  </si>
  <si>
    <t>Denomina-se Praça “Maria Lima Santos “ o Sistema de Recreio situado entre as Ruas Deputado Silva Prado, Rua Carreira e Rua Prefeito Arthur Gonçalves de Souza Júnior, na Vila Arnoud, Município de Rio Grande da Serra, Estado de São Paulo</t>
  </si>
  <si>
    <t>Acresce inciso VI ao artigo 1º Da Lei Municipal nº 1137, de 29 de dezembro de 1998, que dispõe sobre afixação de placa informativa nas obras públicas municipais</t>
  </si>
  <si>
    <t>Autoriza o Poder Executivo Municipal a celebrar convênio com o Sindicato dos Servidores Públicos de Rio Grande da Serra, destinado a oferecer de Plano de Assistência Médica</t>
  </si>
  <si>
    <t>Dispõe sobre a obrigatoriedade do uso de equipamentos de segurança aos usuários da Pista de Skate Sandro Dias “Mineirinho”, quando da prática deste esporte nas apresentações e/ou competições programadas no calendário oficial do Município de Rio Grande da Serra</t>
  </si>
  <si>
    <t>Dispõe sobre crédito especial na Secretaria da Cidadania e Ação Social</t>
  </si>
  <si>
    <t>Autoriza o Poder Executivo a receber patrocínio do Consórcio Intermunicipal das Bacias do alto Tamanduateí e Billings</t>
  </si>
  <si>
    <t>Dispõe sobre as diretrizes para a elaboração e execução da Lei Orçamentária para o exercício financeiro de 2007</t>
  </si>
  <si>
    <t>Autoriza o Poder Executivo Municipal a celebrar convênio com o Governo Federal, através do Ministério do Esporte, objetivando a transferência de recursos financeiros, destinados a implantação de núcleos de esporte recreativo e de lazer</t>
  </si>
  <si>
    <t>Autoriza o Poder Executivo Municipal a manter os termos do contrato de concessão firmado com a Companhia de Saneamento Básico do Estado de São Paulo – SABESP</t>
  </si>
  <si>
    <t>Autoriza o Poder Executivo Municipal a celebrar Convênio com o Departamento de Águas e Energia Elétrica – DAEE, órgão vinculado a Secretaria de Energia, Recursos Hídricos e Saneamento</t>
  </si>
  <si>
    <t>Dispõe sobre “Projeto Oficina Escola Rio Grande da Serra” visando a conservação, restauração e preservação da Capela São Sebastião</t>
  </si>
  <si>
    <t>Dispõe sobre a reestruturação administrativa, estabelecendo o sistema de evolução funcional e o respectivo plano de cargos, vencimentos e carreira da Câmara Municipal de Rio Grande da Serra</t>
  </si>
  <si>
    <t>Proíbe queimada no Município de Rio Grande da Serra</t>
  </si>
  <si>
    <t>Dispõe sobre a instituição da taxa de vigilância sanitária no Município de Rio Grande da Serra</t>
  </si>
  <si>
    <t>Dispõe sobre credito suplementar especial, na Secretaria de Educação e Cultura, destinados a Restauração da Capela São Sebastião</t>
  </si>
  <si>
    <t>Autoriza o Município de Rio Grande da Serra a celebrar convênios com instituições financeiras – empréstimos – consignação em folha de pagamento de funcionários</t>
  </si>
  <si>
    <t>Dispõe sobre assistência médica hospitalar aos funcionários públicos municipais</t>
  </si>
  <si>
    <t>Dispõe sobre a criação do Programa de Saúde da Família – PSF, na Secretaria de Atenção à Saúde</t>
  </si>
  <si>
    <t>Dispõe sobre a reestruturação administrativa, estabelecendo o sistema de evolução funcional e o respectivo plano de cargos, vencimentos e carreiras da Prefeitura Municipal de Rio Grande da Serra, altera dispositivos da Lei Municipal nº 1221/99</t>
  </si>
  <si>
    <t>Altera o artigo 1º da Lei Municipal nº 1161, de 24 de março de 1999, que dispõe sobre a proibição de instalação de Postos de Serviços e Combustíveis</t>
  </si>
  <si>
    <t>Altera a alínea “c” do artigo 8º Da Lei Municipal nº 173, de 23 de maio de 1977, que dispõe sobre a regulamentação e funcionamento de Feiras livres e Comércio ambulante no Município</t>
  </si>
  <si>
    <t>Dispõe sobre a obrigatoriedade da colocação da Bíblia sobre um console de fácil acesso ao público, e que deverá ficar na entrada principal do Poder Executivo, Legislativo e demais repartições públicas do Município de Rio Grande da Serra</t>
  </si>
  <si>
    <t>Institui o Dia dos Trabalhadores e Trabalhadoras das Indústrias Químicas do ABC</t>
  </si>
  <si>
    <t>Dispõe sobre crédito especial suplementar, na Secretaria Municipal de Finanças, destinado a compra de imóvel da Empresa Dura, para a ampliação do Sistema Viário</t>
  </si>
  <si>
    <t>Dispõe sobre concessão de parcelamento para recolhimento da taxa de alvará de construção lançado entre 2000 à 2005</t>
  </si>
  <si>
    <t>Altera dispositivos da Lei Municipal nº 320, de 12 de janeiro de 1982, que dispõe sobre o Sistema Tributário Municipal e sobre preços públicos</t>
  </si>
  <si>
    <t>Dispõe sobre crédito especial suplementar, na Secretaria Municipal de Finanças, destinados a Indenizações e Restituições</t>
  </si>
  <si>
    <t>Dispõe sobre crédito especial suplementar, na Secretaria da Cidadania e Ação Social, destinados a aquisição de material de consumo</t>
  </si>
  <si>
    <t>Denomina-se TREVO “EDMUNDO LUIZ DA NÓBREGA TEIXEIRA” o logradouro público formado pelo cruzamento da Avenida Jean Lieutaud com a SP 122 e Avenida Dom Pedro I situado na entrada principal do Município de Rio Grande da Serra</t>
  </si>
  <si>
    <t>Obriga os moradores de Rio Grande da Serra, proprietários de cães ferozes, a afixarem placa informativa em suas residências</t>
  </si>
  <si>
    <t>Denomina-se Praça “Capitão” Vergílio Ferreira Lima o logradouro público situado no Jardim Maria Paula, na bifurcação da Rua Victor Breithaupt com Rua Ômega, Município de Rio Grande da Serra, Estado de São Paulo</t>
  </si>
  <si>
    <t>Dá a denominação de Rua Mercúrio a atual Rua Francisco Martins Rueda, localizada na Vila Albano, Município de Rio Grande da Serra, Estado de São Paulo</t>
  </si>
  <si>
    <t>Dá a denominação de Rua Vênus a atual Rua João Manuel Fernandes, localizada na Vila Albano, Município de Rio Grande da Serra, Estado de São Paulo</t>
  </si>
  <si>
    <t>Altera os Anexos da Lei Municipal nº 1518, de 08 de junho de 2005, que dispõe sobre as diretrizes para a elaboração e execução da Lei Orçamentária para o exercício financeiro de 2006</t>
  </si>
  <si>
    <t>Dispõe sobre crédito especial suplementar, na Secretaria da Educação e Cultura, destinados a reforma da E E Cassiano Ricardo</t>
  </si>
  <si>
    <t>Revoga a Lei Municipal nº 938, de 03 de julho de 1996, que dispõe sobre concessão de uso de imóvel municipal ao Grêmio Recreativo Escola de Samba Imperadores da Serra</t>
  </si>
  <si>
    <t>Autoriza o Executivo a celebrar convênio com o Fundo Metropolitano de Financiamento e Investimento (FUMEFI)</t>
  </si>
  <si>
    <t>Dispõe sobre a criação do Conselho e Fundo Municipal de Turismo de Rio Grande da Serra</t>
  </si>
  <si>
    <t>Dispõe sobre crédito adicional especial na Secretaria de Atenção à Saúde, destinado à reforma e ampliação das UBS</t>
  </si>
  <si>
    <t>Dispõe sobre crédito adicional especial na Secretaria de Governo, destinados a construção da pista de Skate</t>
  </si>
  <si>
    <t>Dispõe sobre crédito adi Dispõe sobre crédito adicional especial na Secretaria de Obras, Planejamento e Ambiente, destinado à elaboração do Plano Diretor do Município</t>
  </si>
  <si>
    <t>Dispõe sobre crédito adicional especial na Secretaria de Obras, Planejamento e Ambiente, destinados a ampliação e reforma do Centro Social Urbano - CSU</t>
  </si>
  <si>
    <t>Altera os Anexos da Lei Municipal nº 1518, de 8 de junho de 2005, que dispõe sobre as diretrizes para a elaboração e execução da Lei Orçamentária para o exercício financeiro de 2006</t>
  </si>
  <si>
    <t>Obriga as Agências bancárias, no âmbito do Município de Rio Grande da Serra, a colocar à disposição dos usuários, pessoal suficiente no Setor de Caixas, para que o atendimento seja efetivado em tempo razoável</t>
  </si>
  <si>
    <t>Altera o artigo 1º e parágrafo único da Lei Municipal nº 1126 de 08 de dezembro de 1998, que dispõe sobre imposição de multa às pessoas que picharem e depredarem o Patrimônio Público Municipal</t>
  </si>
  <si>
    <t>Autoriza o Poder Executivo a celebrar convênios e respectivos aditamentos com o Estado de São Paulo, através da Secretaria de Turismo do Estado de São Paulo</t>
  </si>
  <si>
    <t>Dispõe sobre concessão de uso de imóvel municipal, no Sistema de Recreio, do Parque Indaiá, à Igreja Evangélica Chama de Fogo</t>
  </si>
  <si>
    <t>Estabelece as diretrizes para a utilização das vias públicas municipais, inclusive dos respectivos subsolo e espaço aéreo, e das obras de arte de domínio municipal, para a implantação e instalação de equipamentos de infra-estrutura urbana destinados à prestação de serviços públicos e privados; delega competência ao Departamento ou a Secretaria para outorgar a permissão de uso; disciplina a execução das obras dela decorrentes (revoga a lei 1378/01)</t>
  </si>
  <si>
    <t>Altera dispositivos da, da Lei Municipal nº 1220, de 19 de agosto de 1999, que dispõe sobre contratação de pessoal por tempo determinado, de acordo com o inciso IX, do artigo 37 da Constituição Federal, através de frentes de trabalho (processo seletivo)</t>
  </si>
  <si>
    <t>Acresce o loteamento Vila Verde ao Anexo I da Lei Municipal nº 916, de 30 de novembro de 1995 e revoga a Lei Municipal 1467/05</t>
  </si>
  <si>
    <t>Dispõe sobre o Plano Plurianual para os exercícios de 2006 à 2009</t>
  </si>
  <si>
    <t>Dá nova redação à ementa e ao artigo 1º da Lei Municipal nº 1558/2005, que institui no mês de maio, a realização do casamento comunitário gratuito no Município de Rio Grande da Serra aos que comprovarem carência financeira</t>
  </si>
  <si>
    <t>Altera dispositivos da Lei Municipal nº 320, de 12 de janeiro de 1982, que dispõe sobre o Sistema Tributário Municipal e sobre preços públicos e altera o Anexo IV, da Lei Municipal 916, de 30 de novembro de 1995</t>
  </si>
  <si>
    <t>Dispõe sobre suplementação de Verbas na Secretaria de Finanças, no valor de R$ 253700,00</t>
  </si>
  <si>
    <t>Autoriza o Município de Rio Grande da Serra a celebrar convênio com o Ministério do Desenvolvimento Social e Combate à Fome</t>
  </si>
  <si>
    <t>Autoriza o Executivo Municipal a celebrar convênio com a Secretaria Estadual de Assistência e Desenvolvimento Social objetivando a execução de atividades afetas ao processo de revisão do Benefício de Prestação Continuada, mediante o estabelecimento de cooperação técnica e financeira</t>
  </si>
  <si>
    <t>Estima a receita e fixa a despesa do Município de Rio Grande da Serra para o exercício financeiro de 2006</t>
  </si>
  <si>
    <t>Autoriza o Poder Executivo Municipal a adquirir da Pollone Administradora de Bens S/C Ltda, um imóvel com registro no Cartório de Registro de Imóveis da Comarca de Ribeirão Pires, sob Matricula nº 36648 Revoga a Lei nº 1557/05</t>
  </si>
  <si>
    <t>Dispõe sobre instalação de pátio municipal para a guarda de veículos removidos, retidos ou apreendidos</t>
  </si>
  <si>
    <t>Autoriza o Poder Executivo Municipal a celebrar convênio com o Centro Estadual de Educação Tecnológica Paula Souza – CEETEPS e revoga a Lei Municipal nº 1528/05</t>
  </si>
  <si>
    <t>Autoriza o Poder Executivo Municipal a celebrar convênio com o Estado de São Paulo, por intermédio da Secretaria de Educação objetivando a implantação e o desenvolvimento de programas na área da Educação</t>
  </si>
  <si>
    <t>Autoriza o Poder Executivo Municipal a celebrar convênio com o Estado de São Paulo, por intermédio do Fundo Social de Solidariedade do Estado de São Paulo – FUSSESP e revoga a Lei Municipal nº 1529/05 (lei genérica)</t>
  </si>
  <si>
    <t>Fica instituída, no mês de maio, a realização do casamento comunitário gratuito no Município de Rio Grande da Serra aos que comprovarem carência financeira</t>
  </si>
  <si>
    <t>Fica a Câmara Municipal de Rio Grande da Serra, autorizada a adquirir da Pollone Administradora de Bens S/C Ltda um terreno com registro no Cartório de Registro de imóveis da Comarca de Ribeirão Pires sob matrícula nº 36648 e dá outras providências</t>
  </si>
  <si>
    <t>Autoriza o Poder Executivo Municipal a celebrar convênio de cooperação técnica com o Banco do Brasil S/A</t>
  </si>
  <si>
    <t>Autoriza a Prefeitura do Município de Rio Grande da Serra a celebrar Convênio com o Tribunal de Justiça de São Paulo, para a cessão de servidores municipais</t>
  </si>
  <si>
    <t>Institui no Município de Rio Grande da Serra o Dia de “NOSSA SENHORA DAS GRAÇAS” e dá outras providências</t>
  </si>
  <si>
    <t>Institui, no âmbito do Município de Rio Grande Serra, a “Semana Kardecista” e dá outras providências</t>
  </si>
  <si>
    <t>Dispõe sobre autorização para celebração de convênio com a Prefeitura de Santana do Parnaíba, além de outras entidades da administração publica ou privada e da outras providencias</t>
  </si>
  <si>
    <t>Dispõe sobre obrigatoriedade do uso de vitrine protetora ou caixa térmica apropriada para a comercialização de alimentos perecíveis como, peixes e crustáceos, aves e carnes, nas bancas de feiras livres, açougues, mercados, e congêneres, no Município de Rio Grande da Serra e dá outras providências</t>
  </si>
  <si>
    <t>Autoriza o Poder Executivo a celebrar convênio de cooperação técnica e financeira com entidades assistenciais sediadas no Município, para prestação de serviços à população e dá outras providências</t>
  </si>
  <si>
    <t>Dispõe sobre o recolhimento de veículos automotores sucateados e abandonados nas vias públicas do Município de Rio Grande da Serra e dá outras providências</t>
  </si>
  <si>
    <t>Altera dispositivo da Lei Municipal nº 1426, de 13 de novembro de 2002, que dispõe sobre o Fundo de Previdência Municipal – FUNPREV, e dá outras providências (contribuição previdenciária)</t>
  </si>
  <si>
    <t>Dispõe sobre a criação da Coordenadoria de Políticas Públicas para Mulheres, Pessoas Portadoras de Deficiências e Necessidades Especiais, Apoio às Minorias e Promoção da Igualdade Social e Racial</t>
  </si>
  <si>
    <t>Autoriza o Poder Executivo Municipal a celebrar convênio com o Governo do Estado de São Paulo, pela Secretaria da Juventude, Esporte e Lazer, objetivando a transferência de recursos financeiros destinados à revitalização do Centro Social Urbano</t>
  </si>
  <si>
    <t>Autoriza o Executivo a celebrar convênio com o Fundo Metropolitano de Financiamento e Investimento (FUMEFI) e dá outras providências</t>
  </si>
  <si>
    <t>Autoriza o Poder Executivo a adquirir da Administradora de Bens S/C Ltda, os imóveis com registro no Cartório de Registro de Imóveis da Comarca de Ribeirão Pires, sob Matricula nº 36619, 36620, 36621 e 36622 e dá outras providências (centro educacional – CREB – Rua do Progresso)</t>
  </si>
  <si>
    <t>Altera redação do artigo 1º e quadro da Lei Municipal nº 1536, de 26 de agosto de 2005, que dispõe sobre crédito especial suplementar</t>
  </si>
  <si>
    <t>Dispõe sobre concessão de uso de imóvel Municipal para a Paróquia de São Sebastião, com o fim de abrigar Salão Paroquial destinado ao atendimento da comunidade de Vila Lavínia, na prestação de atendimento social</t>
  </si>
  <si>
    <t>Altera o artigo 4º, §1º, §2º, e artigo 5º da Lei Municipal nº 1487/04, que cria o Conselho Municipal dos Direitos da Mulher e dá outras providências</t>
  </si>
  <si>
    <t>Altera o inciso I, § 2º e 3º do artigo 3º da Lei Municipal 1488, de 15 de julho de 2004, que cria o Conselho Municipal de Participação e Desenvolvimento da Comunidade Negra e Afro Descendente</t>
  </si>
  <si>
    <t>Autoriza o Poder Executivo Municipal a celebrar convênio com o Ministério das Cidades, objetivando a elaboração do Plano Diretor do Município</t>
  </si>
  <si>
    <t>Altera dispositivos das Leis Municipais nº 1530, de 12 de agosto de 2005 e 1531, de 12 agosto de 2005</t>
  </si>
  <si>
    <t>Dispõe sobre crédito especial suplementar, no valor de R$ 460000,00, destinados a atender despesas de aquisição de imóvel e construção de Biblioteca Central</t>
  </si>
  <si>
    <t>Dispõe sobre crédito suplementar especial por excesso de arrecadação, no valor de R$ 33700,00, destinados a atender despesas com pessoal</t>
  </si>
  <si>
    <t>Dispõe sobre crédito suplementar por excesso de arrecadação, na Secretaria de Atenção à Saúde e Secretaria de Obras, Planejamento e Ambiente, no valor de R$ 1775460,00</t>
  </si>
  <si>
    <t>Dispõe sobre suplementação de Verbas na Secretaria de Finanças, no valor de R$ 248000,00</t>
  </si>
  <si>
    <t>Autoriza o Município de Rio Grande da Serra a celebrar convênio com o Fundo Social de Solidariedade do Estado de São Paulo – FUSSESP</t>
  </si>
  <si>
    <t>Autoriza o Poder Executivo Municipal a celebrar convênio com o Centro Estadual de Educação Tecnológica Paula Souza – CEETEPS</t>
  </si>
  <si>
    <t>Autoriza a Secretaria da Cidadania e Ação Social conceder Transporte Municipal ou Intermunicipal a munícipes comprovadamente carentes e dá outras providências(passagem de ônibus)</t>
  </si>
  <si>
    <t>Autoriza o Poder Executivo a adquirir da Pollone Administradora de Bens S/C Ltda, o imóvel com registro no Cartório de Registro de Imóveis da Comarca de Ribeirão Pires sob Matricula nº 27897 – Rua do Progresso</t>
  </si>
  <si>
    <t>Altera dispositivos da Lei Municipal 1222, de 20 de agosto de 1999, que dispõe sobre a reestruturação administrativa, estabelecendo o sistema de evolução funcional e o respectivo plano de cargos, vencimentos e carreiras da Prefeitura Municipal de Rio Grande da Serra</t>
  </si>
  <si>
    <t>Autoriza a Prefeitura do Município de Rio Grande da Serra a celebrar Convênio de Cooperação com a Prefeitura do Município da Estância Turística de Ribeirão Pires, para pagamento de aluguel do Cartório Anexo das Fazendas</t>
  </si>
  <si>
    <t>Dá nova redação ao artigo 6º da Lei Municipal nº 1508, de 4 de março de 2005, que dispõe sobre inscrição e parcelamento de débitos tributários em Divida Ativa</t>
  </si>
  <si>
    <t>Prorroga o prazo para o contribuinte recolher a taxa de alvará de construção, a que alude a Lei Municipal nº 1505, de 17 de fevereiro de 2005</t>
  </si>
  <si>
    <t>Altera dispositivo da Lei Municipal nº 1509, de 4 de março de 2005, que institui auxilio Cesta Básica</t>
  </si>
  <si>
    <t>Altera dispositivos (artigo 12 e 14) da Lei Municipal 1196, de 13 de julho de 1999, que dispõe sobre o transporte coletivo de escolares</t>
  </si>
  <si>
    <t>Dispõe sobre proibição de instalação de depósito de sucatas, materiais recicláveis e similares nas principais ruas e avenidas da cidade bem como nas proximidades do Trevo de acesso ao Município de Rio Grande da Serra</t>
  </si>
  <si>
    <t>Dispõe sobre as diretrizes para a elaboração e execução da lei orçamentária para o exercício financeiro de 2006</t>
  </si>
  <si>
    <t>Classifica o Fundo Municipal de Assistência Social como Unidade Orçamentária</t>
  </si>
  <si>
    <t>Altera o Anexo VI da Lei Municipal nº 1486/99 (estrutura salarial – Câmara Municipal)</t>
  </si>
  <si>
    <t>Altera o Anexo VI da Lei Municipal nº 1222/99 (estrutura salarial)</t>
  </si>
  <si>
    <t>Dá nova redação ao parágrafo único do artigo 8º da Lei Municipal nº 1220/99 (auxílio cesta básica em pecúnia para a frente de trabalho)</t>
  </si>
  <si>
    <t>Prorroga o prazo para o contribuinte recolher a taxa de alvará de construção a que alude a Lei Municipal nº 1505/05</t>
  </si>
  <si>
    <t>Dá nova redação ao caput do artigo 4º da Lei Municipal nº 1479/04, que dispõe sobre contratação de enfermeiros por tempo determinado, de acordo com o inciso IX, do artigo 37 da Constituição Federal, para atender a necessidade temporária de excepcional interesse público</t>
  </si>
  <si>
    <t>Dispõe sobre a base de cálculo de Imposto sobre serviços – ISS para os serviços prestados por empresas operadoras de planos de assistência à saúde (Lei nº 1465/03)</t>
  </si>
  <si>
    <t>Altera as Leis Municipais nº 1221/99 e 1484/04</t>
  </si>
  <si>
    <t>Dispõe sobre inscrição e parcelamento de débitos tributários em dívida ativa</t>
  </si>
  <si>
    <t>Dispõe sobre a afixação de placa informativa em entidades sociais e Organizações não governamentais – ONGs conveniadas com a PMRGS</t>
  </si>
  <si>
    <t>Fica o Poder Executivo autorizado a formalizar Termo de Permissão de Uso de área municipal a título precário e gratuito, ao Banco do Brasil, para instalação de uma agência bancária</t>
  </si>
  <si>
    <t>Dispõe sobre concessão de prazo de 60 (sessenta) dias para recolhimento da taxa de alvará de construção lançado entre 1999 à 2004</t>
  </si>
  <si>
    <t>Dispõe sobre a criação do Programa de Saúde da Família – PSF na Secretaria de Atenção à Saúde, altera os anexos que especifica constantes da Lei Municipal nº 1222/99 e cria o Serviço de Ouvidoria</t>
  </si>
  <si>
    <t>Dispõe sobre a realização de convênio com a Fundação PROCON, destinado ao estabelecimento de Programa Municipal de Proteção e Defesa do Consumidor, para cumprimento das disposições do Código de Defesa do Consumidor e demais normas da política nacional das relações de consumo</t>
  </si>
  <si>
    <t>Revoga a Lei Municipal nº 1409/02, que autoriza a Prefeitura do Município de Rio Grande da Serra a estabelecer Convênio com o Instituto Acqua, Ação, Cidadania, Qualidade Urbana e Ambiental para a implantação do Projeto Saúde em Casa - Programa Saúde da Família</t>
  </si>
  <si>
    <t>Autoriza a PMRGS a firmar convênio com a EMTU – Empresa Metropolitana de Transportes Urbanos de São Paulo</t>
  </si>
  <si>
    <t>Cria o Conselho Municipal do Idoso</t>
  </si>
  <si>
    <t>Estima a receita e fixa a despesa do Município de Rio Grande da Serra para o exercício financeiro de 2005</t>
  </si>
  <si>
    <t>Fixa os valores dos subsídios mensais do Prefeito, vice-prefeito, secretários, vereadores e dispõe sobre pagamento de verba indenizatória ao Presidente da Câmara Municipal, para a legislatura a iniciar-se em 1º de janeiro de 2005</t>
  </si>
  <si>
    <t>Altera o artigo 1º da Lei Municipal nº 1496/04, que proíbe o tráfego de veículos automotores na travessa Brasilino de Lima Pinto, exceto para veículos de proprietários que residem no local</t>
  </si>
  <si>
    <t>Autoriza a PMRGS a conceder o uso de parte do imóvel destinado ao sistema de lazer à Igreja São Sebastião por prazo de até 30 (trinta) anos (concessão)</t>
  </si>
  <si>
    <t>Dispõe sobre a criação da data base para os servidores públicos de Rio Grande da Serra</t>
  </si>
  <si>
    <t>Obriga a PMRGS notificar o contribuinte devedor o valor do débito, 30 dias antes de entrar com o processo de execução fiscal</t>
  </si>
  <si>
    <t>Classifica como receita orçamentária recursos provenientes da Comunidade Européia – Programa URB-AL</t>
  </si>
  <si>
    <t>Dá nova redação ao artigo 1º da Lei Municipal nº 350/83 (doação de área localizada no Parque América à Fazenda do Estado de São Paulo)</t>
  </si>
  <si>
    <t>Disciplina a exposição em bancas de jornal e revistas bem como vídeo locadoras de publicações nocivas ou atentatórias à moral pública e aos bons costumes</t>
  </si>
  <si>
    <t>Cria o Conselho Municipal de Participação e Desenvolvimento da Comunidade Negra e Afro Descendente</t>
  </si>
  <si>
    <t>Cria o Conselho Municipal dos Direitos da Mulher</t>
  </si>
  <si>
    <t>Altera o Anexo VI da Lei Municipal nº 1451/03 (estrutura salarial – Câmara Municipal)</t>
  </si>
  <si>
    <t>Altera o Parágrafo 2º, do artigo 5º da Lei Municipal nº 922/95, que dispõe sobre transporte coletivo de escolares</t>
  </si>
  <si>
    <t>Altera dispositivos das Leis Municipais nº 1221/99 (Estatuto dos Funcionários Públicos do Município) 1426/02 ((FUNPREV)</t>
  </si>
  <si>
    <t>Autoriza o Executivo a celebrar convênio com a COOPERCOELHO – Cooperativa dos Criadores de Coelhos do Estado de São Paulo</t>
  </si>
  <si>
    <t>Declara de utilidade pública, para fins de desapropriação, imóvel para promoção e manutenção do ensino</t>
  </si>
  <si>
    <t>Dispõe sobre contratação de enfermeiros por tempo determinado, de acordo com o inciso IX, do artigo 37 da Constituição Federal, para atender a necessidade temporária de excepcional interesse público</t>
  </si>
  <si>
    <t>Dispõe sobre desafetação de bens públicos para fins de sorteio em campanhas de estímulo fiscal</t>
  </si>
  <si>
    <t>Dispõe sobre as Diretrizes Orçamentárias para o exercício de 2005</t>
  </si>
  <si>
    <t>Proíbe o tráfego de veículos automotores na Travessa Brasilino de Lima Pinto, exceto para veículos de proprietários que residem no local</t>
  </si>
  <si>
    <t>Dá nome a Travessa existente na Rua Agostinho Cardoso, altura do número 471, Vila Figueiredo, neste Município, que será denominada Travessa Walquiria Lourenço de Lima</t>
  </si>
  <si>
    <t>Obriga a Secretaria de Atenção à Saúde do Município a colocar a farmácia da UBS Central em funcionamento nos finais de semana e feriados</t>
  </si>
  <si>
    <t>Altera dispositivos da Lei Municipal nº 925/95, que cria o Fundo Municipal de Assistência Social</t>
  </si>
  <si>
    <t>Altera dispositivo da Lei Municipal nº 1352/01, com as alterações dadas pela Lei nº 1430/02, que dispõe sobre inscrição e parcelamento de débitos tributários e não tributários</t>
  </si>
  <si>
    <t>Altera a Lei Municipal nº 1444/03, que dispõe sobre a instituição do benefício de cestas básicas aos servidores da Câmara Municipal</t>
  </si>
  <si>
    <t>Altera dispositivo da Lei Municipal nº 1352/01, com as alterações dadas pela Lei Municipal nº 1430/02, que dispõe sobre inscrição e parcelamento de débitos tributários e não tributários em Dívida Ativa</t>
  </si>
  <si>
    <t>Altera redação do parágrafo único do artigo 4º da Lei Municipal nº1220/99 (frente de trabalho)</t>
  </si>
  <si>
    <t>Acresce o loteamento Vila Verde ao Anexo I da Lei Municipal nº 916/95</t>
  </si>
  <si>
    <t>Institui como Feriado no Município de Rio Grande da Serra, o dia 20 de novembro, o “Dia da Consciência Negra” em alusão à morte do Líder Zumbi dos Palmares</t>
  </si>
  <si>
    <t>Dispõe sobre o Imposto Sobre Serviço de Qualquer Natureza – ISSQN (ATUAL)</t>
  </si>
  <si>
    <t>Institui no Município de Rio Grande da Serra a contribuição para o custeio da iluminação pública – CIP</t>
  </si>
  <si>
    <t>Altera o Anexo I da Lei Municipal nº 946/97</t>
  </si>
  <si>
    <t>Estima a receita e fixa a despesa do Município de Rio Grande da Serra para o exercício financeiro de 2004</t>
  </si>
  <si>
    <t>Obrigam empresas que operam transporte coletivo no Município a distribuírem gratuitamente aos seus usuários, horário das linhas de ônibus, bem como o número do telefone para possíveis reclamações ou sugestões e dá outras providências</t>
  </si>
  <si>
    <t>Institui o Fundo Municipal de Saúde e revoga a Lei Municipal nº 655/91</t>
  </si>
  <si>
    <t>Autoriza o Poder Executivo a conceder incentivo fiscal a pessoa física ou jurídica, que realizar ou contribuir com projetos culturais no Município de Rio Grande da Serra e dá outras providências</t>
  </si>
  <si>
    <t>Estabelece proibição do uso de cigarros e suas diversas espécies em todas as repartições públicas em âmbito municipal, farmácias, lojas de conveniências, supermercados e similares</t>
  </si>
  <si>
    <t>Altera dispositivos da Lei Municipal nº 968/97, que cria o Conselho Municipal das Pessoas Portadoras de Deficiência</t>
  </si>
  <si>
    <t>Dispõe sobre a denominação da Travessa entre a Rua Jean Lieutaud e Rua Santa Branca, a qual passa a chamar-se Travessa Antonio Vieira</t>
  </si>
  <si>
    <t>Dispõe sobre a denominação da Travessa entre a Rua Santa Cruz e Rua Santa Efigênia, que passará a chamar Travessa José Sousa</t>
  </si>
  <si>
    <t>Dispõe sobre as Diretrizes Orçamentárias para o exercício de 2004</t>
  </si>
  <si>
    <t>Altera dispositivos da Lei Municipal nº 1235/99, que dispõe sobre a Estrutura Administrativa da Câmara Municipal de Rio Grande da Serra</t>
  </si>
  <si>
    <t>Altera a Lei Municipal nº 1321/00 e normatiza a Resolução nº 003082000 (fixação dos valores dos subsídios do Prefeito, vice-prefeito, secretários e vereadores)</t>
  </si>
  <si>
    <t>Autoriza o Executivo Municipal a celebrar convênio com o Governo do Estado de São Paulo, pela Secretaria da Segurança Pública, tendo como objetivo o desenvolvimento de programas municipais para prevenção do crime e da violência</t>
  </si>
  <si>
    <t>Declara de utilidade pública o Ciclo de Fraternidade Santa Ana</t>
  </si>
  <si>
    <t>Dispõe sobre a criação do Conselho Municipal de Segurança Alimentar e Nutricional de Rio Grande da Serra - COMUSAN - RGS</t>
  </si>
  <si>
    <t>Autoriza a Prefeitura Municipal a ceder a utilização de áreas públicas para horticultura, arborização, lazer e paisagismo</t>
  </si>
  <si>
    <t>Obriga a Secretaria da Saúde a informar aos familiares do falecido sobre quais os procedimentos necessários para execução do enterro e dá outras providências</t>
  </si>
  <si>
    <t>Dispõe sobre a instituição do benefício de cestas básicas aos servidores da Câmara Municipal de Rio Grande da Serra</t>
  </si>
  <si>
    <t>Altera ao Anexo VI da Lei Municipal nº 1222/99 (estrutrura salarial)</t>
  </si>
  <si>
    <t>Altera dispositivos da Lei Municipal nº 1426/02, que dispõe sobre o Fundo de Previdência Municipal – FUNPREV</t>
  </si>
  <si>
    <t>Acresce parágrafo único ao artigo 16, da Lei Municipal nº 1196/99, que dispõe sobre o transporte coletivo de escolares (Certificado de Registro Municipal - CRM)</t>
  </si>
  <si>
    <t>Dispõe sobre a concessão de dispensa ou redução de multas e juros</t>
  </si>
  <si>
    <t>Altera dispositivos da Lei Municipal nº 967/97 (cesta básica)</t>
  </si>
  <si>
    <t>Altera o Anexo da Lei Municipal nº 1261, que dispõe sobre o controle de populações animais, bem como o controle de zoonoses no Município de Rio Grande da Serra</t>
  </si>
  <si>
    <t>Autoriza o Executivo Municipal a celebrar convênio com a Fundação Santo André, visando a formação especial de professores da rede pública municipal</t>
  </si>
  <si>
    <t>Altera o artigo 35, da Lei Municipal nº 964/97, que dispõe sobre o Fundo de Previdência Municipal - FUNPREV (verba representação do conselho curador)</t>
  </si>
  <si>
    <t>Dispõe sobre inclusão e educação digital do cidadão, cria o serviço de acesso à Internet para o povo e dá outras providências</t>
  </si>
  <si>
    <t>Institui no Município de Rio Grande da Serra a contribuição para custeio da iluminação pública</t>
  </si>
  <si>
    <t>Disciplina a dação em pagamento de bens imóveis como forma de extinção da obrigação tributária no Município de Rio Grande da Serra</t>
  </si>
  <si>
    <t>Altera as alíquotas do Imposto sobre Serviços de Qualquer Natureza - ISSQN incidentes sobre os serviços de que trata a Lei Municipal nº 995/97</t>
  </si>
  <si>
    <t>Altera dispositivos da Lei Municipal nº 1352/01, que dispõe sobre inscrição e parcelamento de débitos tributários e não tributários</t>
  </si>
  <si>
    <t>Dispõe sobre a compensação de crédito tributário</t>
  </si>
  <si>
    <t>Dá nova redação ao inciso I, do artigo 8º da Lei Municipal nº 320/82, que dispõe sobre o Sistema Tributário Municipal (valor multa diária)</t>
  </si>
  <si>
    <t>Dispõe sobre destinação de áreas para depósito de entulhos e retirada de terra para uso em obras de troca de solo no município de Rio Grande da Serra</t>
  </si>
  <si>
    <t>Altera dispositivos das Lei Municipais nº 964, de 07 de maio de 1997 e 1221, de 20 de agosto de 1999 (FUNPREV) (previdência)</t>
  </si>
  <si>
    <t>Estima a receita e fixa a despesa do Município de Rio Grande da Serra para o exercício financeiro de 2003</t>
  </si>
  <si>
    <t>Acresce os Anexos de Metas da Câmara Municipal e do FUNPREV na Lei de Diretrizes Orçamentárias para o exercício de 2003</t>
  </si>
  <si>
    <t>Disciplina o corte de árvores no Município de Rio Grande da Serra e dá outras providências</t>
  </si>
  <si>
    <t>Proíbe a comercialização de tampas de poços de visita e de fios de cobre no Município de Rio Grande da Serra, na forma que especifica, e dá outras providências</t>
  </si>
  <si>
    <t>Dispõe sobre elaboração de estatística das internações e óbito de pessoas atendidas nas UBS do Município ou encaminhadas a Hospitais de Referências e Plantão Controlador Regional (PCR) e dá outras providências</t>
  </si>
  <si>
    <t>Altera o Anexo IV da Lei Municipal nº 1222, de 20 de agosto de 1999, e dá outras providências (promoção vertical)</t>
  </si>
  <si>
    <t>Dispõe sobre concessão de abono especial de R$ 100,00 aos funcionários públicos municipais com vencimentos até R$ 781,00</t>
  </si>
  <si>
    <t>Altera os artigos 1º, 22 e 23 da Lei Municipal nº 1311, de 25 de julho de 2000, que cria o Conselho Municipal de Turismo, e institui o Fundo Municipal de Turismo - FUTUR, e dá outras providências</t>
  </si>
  <si>
    <t>Altera o conteúdo dos artigos 8º e 9º da Lei nº 191/78, que dispõe sobre a execução de muros e passeios, e dá providências</t>
  </si>
  <si>
    <t>Altera a estrutura da Secretaria de Desenvolvimento Econômico e Social a que aludem as Leis Municipais nº 1383/01 e 1413/02, e dá outras providências (alteração na Lei Municipal nº 1222/99)</t>
  </si>
  <si>
    <t>Autoriza o Executivo Municipal a celebrar convênio com o Governo do Estado de São Paulo, regulamentando a participação do Município no projeto do Banco do Povo Paulista, destinado à concessão de créditos a microempreendimentos do setor formal ou informal, instalados no Município</t>
  </si>
  <si>
    <t>Dispõe sobre parcelamento de multas de trânsito, taxas decorrentes da apreensão de veículos e dá outras providências</t>
  </si>
  <si>
    <t>Altera a estrutura da Secretaria de Desenvolvimento Econômico e Social a que alude a Lei Municipal nº 1383, de 10 de dezembro de 2001, e dá outras providências (alteração na Lei Municipal nº 1222/99)</t>
  </si>
  <si>
    <t>Autoriza o Município de Rio Grande da Serra a celebrar convênio de cooperação técnica com a Secretaria de Estado do Emprego e Relações do Trabalho, e dá outras providências</t>
  </si>
  <si>
    <t>Cria o Conselho Municipal de Cultura dá outras providências</t>
  </si>
  <si>
    <t>Dispõe sobre as Diretrizes Orçamentárias para o exercício de 2003</t>
  </si>
  <si>
    <t>Autoriza a Prefeitura do Município de Rio Grande da Serra a estabelecer Convênio com o Instituto Acqua, Ação, Cidadania, Qualidade Urbana e Ambiental para a implantação do Projeto Saúde em Casa - Programa Saúde da Família, e dá outras providências</t>
  </si>
  <si>
    <t>Altera a Lei Municipal nº 1311, de 25 de julho de 2000, que cria o Conselho Municipal de Turismo (COMTUR), e dá outras providências</t>
  </si>
  <si>
    <t>Cria o Fundo de Cultura e dá outras providências</t>
  </si>
  <si>
    <t>Institui o "Dia dedicado a Segurança Pública" no Município de Rio Grande da Serra e dá outras providências</t>
  </si>
  <si>
    <t>Dispõe sobre a obrigatoriedade de borracharias, empresas de recauchutagem, desmanches e recuperadoras de veículos, depósitos de sucatas, transportadoras e empresas de viação, depósitos de materiais de construção, adotarem medidas para evitar a existência de criadouros para o Aedes Aegypti e Aedes Aegypti Albopictus e dá outras providências</t>
  </si>
  <si>
    <t>Autoriza o Município de Rio Grande da Serra a celebrar convênio com a Secretaria de Estado da Saúde e dá outras providências</t>
  </si>
  <si>
    <t>Proíbe colocação de vasos ou similares que contenham água, sobre os jazigos do cemitério municipal</t>
  </si>
  <si>
    <t>Dispõe sobre a criação do "Sistema de informações de mortalidade" do Município de Rio Grande da Serra e dá outras providências</t>
  </si>
  <si>
    <t>Institui o "Dia da Cultura e da Paz" no Município e para adotar a Bandeira da Paz</t>
  </si>
  <si>
    <t>Dispõe sobre a obrigatoriedade de afixação do número de telefone "disque denúncia" em lugar visível ao público e dá outras providências</t>
  </si>
  <si>
    <t>Dispõe sobre alteração da denominação da Rua Lunar e Espacial para Rua Apolo e dá outras providências</t>
  </si>
  <si>
    <t>Dispõe sobre proibição de armazenar ou jogar nas margens das vias públicas, rios, riachos, quaisquer objetos do tipo "bota fora", e dá outras providências</t>
  </si>
  <si>
    <t>Dispõe sobre obrigação de Empresa de entretenimento manter funcionando banheiros para pessoas do sexo feminino e masculino</t>
  </si>
  <si>
    <t>Dispõe sobre a construção de degrau com uma rampa de acesso aos ônibus, nos pontos de maior movimento, para facilitar o ingresso e saída, dos coletivos, de pessoas deficientes físicas, idosos e gestantes e dá outras providências</t>
  </si>
  <si>
    <t>Dispõe sobre prorrogação até o dia 28 de fevereiro de 2003 o prazo para regularização de edifícios, a que se refere a Lei Municipal nº 952, de 24 de fevereiro de 1997</t>
  </si>
  <si>
    <t>Declara de utilidade pública a Associação Promoção a Favor da Vida - PROFAVI</t>
  </si>
  <si>
    <t>Institui as Olimpíadas Evangélicas no Município de Rio Grande da Serra</t>
  </si>
  <si>
    <t>Dispõe sobre a criação do Conselho Municipal de Acompanhamento e Controle Social do FUNDEF</t>
  </si>
  <si>
    <t>Proíbe a Prefeitura de adquirir produtos transgênicos</t>
  </si>
  <si>
    <t>Dispõe sobre os estágios de estudantes de estabelecimentos de ensino superior e de ensino profissionalizante do 2º Grau (contratação de estagiários)</t>
  </si>
  <si>
    <t>Dispõe sobre a compensação de crédito tributário com créditos decorrentes de contrato de prestação de serviços - SAMCIL Convênios Médico-Hospitalares</t>
  </si>
  <si>
    <t>Dispõe sobre a compensação de crédito tributário com créditos decorrentes de locação de imóvel</t>
  </si>
  <si>
    <t>Autoriza o Poder Executivo a participar da constituição da Fundação Agência da Bacia Hidrográfica do Alto Tietê</t>
  </si>
  <si>
    <t>Dispõe sobre concessão de Auxílio-Transporte em pecúnia aos funcionários públicos municipais</t>
  </si>
  <si>
    <t>Cria a Secretaria de Desenvolvimento Econômico e Social (alteração na Lei Municipal nº 1222/99)</t>
  </si>
  <si>
    <t>Estima receita e fixa a despesa do Município para o exercício de 2002</t>
  </si>
  <si>
    <t>Dispõe sobre a criação do Programa de acuidade visual nas EMEIs e creches localizadas no Município</t>
  </si>
  <si>
    <t>Institui a Semana de conscientização sobre o meio ambiente e ecologia</t>
  </si>
  <si>
    <t>Dispõe sobre a criação de incentivos seletivos para o desenvolvimento econômico do Município de Rio Grande da Serra</t>
  </si>
  <si>
    <t>Dispõe sobre o uso de vias públicas, espaço aéreo e do subsolo para implantação e passagem de equipamentos urbanos destinados à prestação de serviços e infra-estrutura por entidades de direito público e privado</t>
  </si>
  <si>
    <t>Dá nova redação ao artigo 1º da Lei Municipal nº 104/74 (Doação de área à Secretaria da Saúde do Estado de São Paulo)</t>
  </si>
  <si>
    <t>Regulamenta a suplementação de verbas para o exercício de 2001</t>
  </si>
  <si>
    <t>Dispõe sobre concessão de férias anuais remuneradas aos Secretários Municipais</t>
  </si>
  <si>
    <t>Define os créditos de pequeno valor para os fins previstos no artigo 100, § 3º da Constituição Federal</t>
  </si>
  <si>
    <t>Altera a alíquota do ISSQN incidente sobre os serviços de que trata o item 96 da Lei Municipal nº 995/97 (Instituições financeiras)</t>
  </si>
  <si>
    <t>Dispõe sobre abertura de Crédito Especial, destinado à aquisição de dois veículos para transporte escolar</t>
  </si>
  <si>
    <t>Dispõe sobre abertura de crédito adicional especial destinado a cobrir despesas com o Programa de Modernização da Administração Tributária - PMAT</t>
  </si>
  <si>
    <t>Dispõe sobre o Plano Plurianual para os exercícios de 2002 a 2005</t>
  </si>
  <si>
    <t>Dispõe sobre a obrigatoriedade, no currículo escolar do Município, da inclusão de Noções Básicas de Trânsito</t>
  </si>
  <si>
    <t>Dispõe sobre contratação de pessoal por tempo determinado, para cadastramento municipal de usuários do SUS</t>
  </si>
  <si>
    <t>Altera a Lei Municipal nº 533/89, que dispõe sobre o Imposto de Transmissão de Bens Inter-vivos - ITBI</t>
  </si>
  <si>
    <t>Autoriza o Poder Executivo a contratar financiamento junto ao BNDES</t>
  </si>
  <si>
    <t>Altera a redação do artigo 1º da Lei Municipal nº 1200/99</t>
  </si>
  <si>
    <t>Dispõe sobre concessão de abono especial de R$ 100,00, aos funcionários públicos municipais com vencimentos até R$ 500,00</t>
  </si>
  <si>
    <t>Dispõe sobre distância mínima entre torres e demais edificações</t>
  </si>
  <si>
    <t>Institui no Município o dia do Voluntário</t>
  </si>
  <si>
    <t>Dispõe sobre a inserção do pão enriquecido com ferro na Merenda Escolar distribuída na Unidades Escolares Municipais de Rio Grande da Serra</t>
  </si>
  <si>
    <t>Dispõe sobre normas para denominações das travessas do Município</t>
  </si>
  <si>
    <t>Dispõe sobre normas para alteração de denominação de ruas do Município de Rio Grande da Serra</t>
  </si>
  <si>
    <t>Dispõe sobre prorrogação até o dia 28/02/02 do prazo para regularização de edifícios, a que se refere a Lei Municipal nº 952/97</t>
  </si>
  <si>
    <t>Obriga os estabelecimentos comerciais informar ao consumidor sobre produtos com uso proibido pela Vigilância Sanitária do Município de Rio Grande da Serra</t>
  </si>
  <si>
    <t>Institui o Programa de Garantia de Renda Mínima associado a ações sócio-educativas</t>
  </si>
  <si>
    <t>Dispõe sobre as Diretrizes Orçamentárias para o exercício de 2002</t>
  </si>
  <si>
    <t>Dispõe sobre o Controle e Registro da Veiculação Publicitária</t>
  </si>
  <si>
    <t>Proíbe a concessão de licença de funcionamento para empresas que comercializarem produtos falsificados</t>
  </si>
  <si>
    <t>Dá nova redação ao caput do artigo 8º, da Lei Municipal nº 1220/99 (Frente de Trabalho)</t>
  </si>
  <si>
    <t>Dispõe sobre a obrigatoriedade de colocação, na contra-capa do carnê do IPTU, informações sobre o valor do imposto arrecadado</t>
  </si>
  <si>
    <t>Dispõe acerca da elaboração de estatística sobre a violência contra a mulher, na forma que especifica</t>
  </si>
  <si>
    <t>Dispõe sobre revogação da Lei Municipal nº 1327/00, autorização para o Município de Rio Grande da Serra contribuir para o PASEP</t>
  </si>
  <si>
    <t>Torna obrigatória a inserção no endereço eletrônico na Internet da Prefeitura Municipal das Leis, Decretos, Portarias, Atos e Contratos Administrativos</t>
  </si>
  <si>
    <t>Dispõe sobre atendimento às vitimas de violência sexual</t>
  </si>
  <si>
    <t>Institui a Semana Preventiva do uso de drogas no Município de Rio Grande da Serra</t>
  </si>
  <si>
    <t>Torna obrigatória a inserção do endereço eletrônico na Internet da Prefeitura Municipal nos impressos da Administração Pública</t>
  </si>
  <si>
    <t>Autoriza o Executivo Municipal a celebrar convênio com o Estado de São Paulo, pela Secretaria da Segurança Pública, delegando o exercício da competência de Trânsito atribuída ao Município pela Lei 9503/97</t>
  </si>
  <si>
    <t>Dispõe sobre a obrigatoriedade de afixação de placa contendo o nome e preço de todos os medicamentos genéricos nas farmácias e drogarias do Município de Rio Grande da Serra</t>
  </si>
  <si>
    <t>Dispõe sobre proibição de uso de materiais que contenham asbesto ou amianto nas edificações e dependências públicas e privadas no Município de Rio Grande da Serra</t>
  </si>
  <si>
    <t>Autoriza o Executivo Municipal a patrocinar atletas amadores</t>
  </si>
  <si>
    <t>Dispõe sobre horário de funcionamento e regime de plantão de farmácias e drogarias</t>
  </si>
  <si>
    <t>Dá nova denominação à Secretaria da Promoção Social (alteração na Lei Municipal nº 1222/99) Secretaria da Cidadania e Ação Social</t>
  </si>
  <si>
    <t>Obriga todas as Creches Municipais e EMEIs a manterem, em sua merenda, alimentação diferenciada e adequada aos alunos portadores de diabetes</t>
  </si>
  <si>
    <t>Estima a receita e fixa a despesa da Administração Direta do Município de Rio Grande da Serra para o exercício de 2001</t>
  </si>
  <si>
    <t>Estima a receita e fixa a despesa do FUNPREV para o exercício de 2001</t>
  </si>
  <si>
    <t>Proíbe os serviços de auto-atendimento em postos de abastecimento de combustíveis</t>
  </si>
  <si>
    <t>Institui a Unidade Monetária Padrão (UMP), para efeito de cálculo de atualização monetária e unidade de referência de valores expressos na legislação tributária municipal</t>
  </si>
  <si>
    <t>Disciplina o comércio, o armazenamento, o envasamento e o transporte de Gás Liquefeito de Petróleo – GLP</t>
  </si>
  <si>
    <t>Institui a Semana de Prevenção às Deficiências</t>
  </si>
  <si>
    <t>Altera a redação do artigo 1º da Lei Municipal nº 1030/97, que institui a semana do aleitamento materno</t>
  </si>
  <si>
    <t>Dispõe sobre incentivos físcais no pagamento de tributos municipais</t>
  </si>
  <si>
    <t>Altera dispositivos da Lei Municipal nº 930/96, que dispõe sobre o Conselho Municipal de Assistência Social</t>
  </si>
  <si>
    <t>Dispõe sobre a revogação da Lei Municipal nº 54, de 23 de junho de 1971 (PASEP)</t>
  </si>
  <si>
    <t>Altera dispositivo da Lei Municipal nº 1129/98, que dispõe sobre a instalação de pátio municipal para a guarda de veículos removidos, retidos ou apreendidos</t>
  </si>
  <si>
    <t>Torna obrigatória a identificação em braile dos gabinetes e das salas de repartições públicas nas portas, em local de fácil acesso para os deficientes físicos visuais</t>
  </si>
  <si>
    <t>Altera o inciso I, do artigo 9º da Lei nº 766/93, que dispõe sobre a Política Municipal de Atendimento dos Direitos da Criança e do Adolescente</t>
  </si>
  <si>
    <t>Dispõe sobre a compensação de crédito tributário com créditos decorrentes de locação de imóvel - Norimiti Fukuma e Sakae Nishimori Fukuma</t>
  </si>
  <si>
    <t>Cria a gratificação “SUS” para os funcionários do Estado que prestam serviços no Município</t>
  </si>
  <si>
    <t>Fixa os valores dos subsídios mensais do Prefeito e do Vice-Prefeito Municipal para a legislatura a iniciar-se no dia 1º de janeiro de 2001</t>
  </si>
  <si>
    <t>Dispõe sobre as Diretrizes Orçamentárias para o exercício de 2001</t>
  </si>
  <si>
    <t>Dispõe sobre a obrigatoriedade de remessa, à Câmara Municipal, da discriminação da despesa publicitária da Administração Pública</t>
  </si>
  <si>
    <t>Exige explicitação das razões em decreto de declaração de utilidade pública de imóvel para fins de desapropriação</t>
  </si>
  <si>
    <t>Cria o “Disk – Criança e Adolescente”, destinado a atender denúncias de maus tratos, abandono ou qualquer outra forma de violência contra crianças e adolescentes</t>
  </si>
  <si>
    <t>Altera dispositivos da Lei nº 1040/97, que dispõe sobre o Conselho de Alimentação Escolar do Município</t>
  </si>
  <si>
    <t>Disciplina a instalação de equipamentos básicos de diversão nas creches e escolas municipais de educação infantil</t>
  </si>
  <si>
    <t>Dispõe sobre a criação de espaço coletivo para exposição e comercialização de mercadorias, por entidades sociais do Município</t>
  </si>
  <si>
    <t>Dispõe sobre a criação do SISCAN – Sistema Municipal de Registro de Câncer</t>
  </si>
  <si>
    <t>Dispõe sobre a obrigatoriedade de afixação de informações sobre produtos transgênicos nos estabelecimentos comerciais</t>
  </si>
  <si>
    <t>Cria o Conselho Municipal de Turismo no Município - COMTUR</t>
  </si>
  <si>
    <t>Altera e revoga dispositivos da Lei Municipal nº 964/97 (FUNPREV)</t>
  </si>
  <si>
    <t>Dá nova redação ao § 2º, do artigo 6º, da Lei nº 1196/99, que dispõe sobre o transporte coletivo de escolares</t>
  </si>
  <si>
    <t>Revoga a Lei Municipal nº 1174/99, que proíbe a afixação de qualquer tipo de publicidade nos vidros traseiros dos ônibus, microônibus, vans e táxis utilizados no transporte coletivo de passageiros</t>
  </si>
  <si>
    <t>Estabelece como penalidade a cassação do alvará de funcionamento do estabelecimento comercial e/ou financeiro que negar crédito a pessoa com idade igual ou superior a 60 anos</t>
  </si>
  <si>
    <t>Dispõe sobre a segurança da população que freqüenta as casas noturnas e afins no Município</t>
  </si>
  <si>
    <t>Altera a Lei nº 770/93, que dispõe sobre o horário de funcionamento e regime de plantão das farmácias e drogarias</t>
  </si>
  <si>
    <t>Autoriza o Poder Executivo a instituir a função de agente zelador para as áreas verdes ou institucionais do Município</t>
  </si>
  <si>
    <t>Proíbe cercas de arame farpado em imóveis públicos e particulares, localizados no perímetro urbano do Município</t>
  </si>
  <si>
    <t>Dispõe sobre a obrigatoriedade de placa informativa nos rios e na represa Billings do Município</t>
  </si>
  <si>
    <t>Dispõe sobre o pagamento de despesas decorrentes da alteração da denominação de vias, logradouros públicos e próprios municipais</t>
  </si>
  <si>
    <t>Dispõe sobre a adoção de incentivos fiscais às pequenas e micro empresas, no Município</t>
  </si>
  <si>
    <t>Torna obrigatório constar das prescrições médicas de medicamentos, o nome do medicamento genérico</t>
  </si>
  <si>
    <t>Reclassifica o cargo de segurança patrimonial da Câmara Municipal</t>
  </si>
  <si>
    <t>Autoriza o Poder Executivo a celebrar convênio com o FUMEFI</t>
  </si>
  <si>
    <t>Autoriza o Executivo e o Legislativo Municipal a conceder isenção no pagamento de taxa de inscrição para concurso público</t>
  </si>
  <si>
    <t>Dispõe sobre autorização ao Poder Executivo a prestar auxílio financeiro mensal às famílias carentes residentes no Município</t>
  </si>
  <si>
    <t>Autoriza a celebração de convênio com o Estado para a municipalização da gestão das ações e serviços de assistência social</t>
  </si>
  <si>
    <t>Dispõe sobre obrigatoriedade do recebimento de contas de água, luz, telefone e tributos municipais, pelos bancos instalados no Município</t>
  </si>
  <si>
    <t>Dispõe sobre obrigatoriedade de limpeza e de colocação de placa informativa nas fontes e nascentes de água do Município</t>
  </si>
  <si>
    <t>Considera como de efetivo exercício o dia em que o funcionário estiver afastado do serviço na data de seu aniversário natalício, (altera dispositivos da Lei Municipal nº 1221/99)</t>
  </si>
  <si>
    <t>Dispõe sobre a proibição de serem usados telefones celulares em todos os postos de combustíveis do Município</t>
  </si>
  <si>
    <t>Obriga os estabelecimentos comerciais de gêneros alimentícios a manter equipamento frigorífico para o armazenamento de resíduos de alimentos</t>
  </si>
  <si>
    <t>Disciplina o uso de caçambas metálicas nas vias públicas para recolhimento de entulho, terra e sobras de material para construção</t>
  </si>
  <si>
    <t>Dispõe sobre a concessão de alvará de funcionamento para instalação de farmácias, drogarias e afins no Município</t>
  </si>
  <si>
    <t>Institui o programa municipal de hortas educativas e comunitárias</t>
  </si>
  <si>
    <t>Estabelece a obrigatoriedade da instalação de estacionamento de bicicletas e dá outras providências</t>
  </si>
  <si>
    <t>Dispõe sobre a implantação de oficinas de cultura, esporte, lazer e cursos profissionalizantes para jovens</t>
  </si>
  <si>
    <t>Regula o uso do cano de escape nos transportes coletivos do Município</t>
  </si>
  <si>
    <t>Dispõe sobre a obrigação dos bares e similares, possuírem rampas, dependências e banheiros que atendam às condições de deficientes físicos</t>
  </si>
  <si>
    <t>Disciplina a instalação de equipamentos de uso comercial e prestação de serviços em logradouros públicos</t>
  </si>
  <si>
    <t>Dispõe sobre a obrigatoriedade da existência de seção especializada, denominada “Memórias do Grande ABC”, na Biblioteca Municipal</t>
  </si>
  <si>
    <t>Proíbe a utilização de sistema e fonte de som de qualquer tipo nas lojas e nos veículos, para fazer propaganda e/ou anunciar venda de produtos pela cidade</t>
  </si>
  <si>
    <t>Dispõe sobre a obrigatoriedade de existência de cadeira de rodas para uso de pessoas portadoras de deficiência física, em todos os estabelecimentos comerciais, escolas estaduais, municipais e igrejas</t>
  </si>
  <si>
    <t>Dispõe sobre a obrigatoriedade de afixação nos cardápios dos estabelecimentos comerciais do Município, dos ingredientes de cada refeição</t>
  </si>
  <si>
    <t>Prorroga, até 28 de fevereiro de 2001, o prazo para regularização de edificações a que se refere a Lei nº 952/97</t>
  </si>
  <si>
    <t>Dispõe sobre a obrigatoriedade das empresas de guinchos e de remoção de veículos terem abrigos com cobertura e divisão</t>
  </si>
  <si>
    <t>Dispõe sobre obrigatoriedade de instalação de pára-raios nos próprios municipais</t>
  </si>
  <si>
    <t>Dispõe sobre o serviço de orientadores e identificadores de ruas e logradouros públicos, placas, painéis e qualquer outra publicidade que esteja veiculando no Município</t>
  </si>
  <si>
    <t>Dispõe sobre a obrigatoriedade de colocação de mapas do Município e região vizinha nas dependências dos postos de combustíveis do Município</t>
  </si>
  <si>
    <t>Aprova o orçamento municipal para o exercício de 2000</t>
  </si>
  <si>
    <t>Dispõe sobre autorização ao Poder Executivo para celebrar convênio com o Governo do Estado de São Paulo, por intermédio da Procuradoria Geral do Estado, para prestação de assistência judiciária gratuita</t>
  </si>
  <si>
    <t>Cria o cargo de fisioterapeuta na Secretaria de Atenção à Saúde, bem como acresce 05 vagas ao cargo de Assessor da Educação, na Secretaria de Educação e Cultura (altera Estrutura Lei nº 1222/99)</t>
  </si>
  <si>
    <t>Estima a receita e fixa a despesa do FUNPREV para o exercício de 2000</t>
  </si>
  <si>
    <t>Proíbe queimadas no Município de Rio Grande da Serra</t>
  </si>
  <si>
    <t>Dispõe sobre prédios, casa, fábricas e assemelhados, abandonados no Município</t>
  </si>
  <si>
    <t>Obrigatoriedade da existência de seções especializadas na biblioteca municipal</t>
  </si>
  <si>
    <t>Concessão de cesta básica de alimentos às mulheres grávidas</t>
  </si>
  <si>
    <t>Obrigatoriedade de reserva de vagas para portadora de deficiência física em pontos de táxi</t>
  </si>
  <si>
    <t>Criação do Cadastro Municipal de Entidades Ambientalistas</t>
  </si>
  <si>
    <t>Torna obrigatória a instalação de aparelho detector de vazamento de gás nos estabelecimentos comerciais</t>
  </si>
  <si>
    <t>Criação do Conselho de Defesa do Patrimônio Histórico, artístico e cultural de Rio Grande da Serra</t>
  </si>
  <si>
    <t>Colocação de placas de sinalização nas ruas e avenidas principais de cada bairro do Município</t>
  </si>
  <si>
    <t>Obriga a divulgação do valor do condomínio junto aos valores do aluguel, nas imobiliárias e empresas do setor de locação e/ou venda de imóveis no Município</t>
  </si>
  <si>
    <t>Realização de campanha contra a violência</t>
  </si>
  <si>
    <t>Proíbe a venda de água mineral com teor de flúor acima de 0,8 mg/l no Município</t>
  </si>
  <si>
    <t>Adestramento de cães e animais de grande porte em ruas e praças do Município</t>
  </si>
  <si>
    <t>Implantação de curso de primeiros socorros, no âmbito da Administração Pública Municipal</t>
  </si>
  <si>
    <t>Dispõe sobre acondicionamento de lixo domiciliar no Município</t>
  </si>
  <si>
    <t>Dá denominação de João Manoel Fernandes a atual Rua Vênus, localizada na Vila Albano</t>
  </si>
  <si>
    <t>Dispõe sobre sanção administrativa aos estabelecimentos comerciais do ramo de venda e locação de material de cunho pornográfico</t>
  </si>
  <si>
    <t>Obrigatoriedade de instalação de faixas de sinalização em estabelecimentos</t>
  </si>
  <si>
    <t>Fixa o subsídio dos Secretários Municipais</t>
  </si>
  <si>
    <t>Fica o Poder Executivo autorizado a formalizar Termo de Permissão de Uso de área municipal a título precário e gratuito, ao Banco do Brasil</t>
  </si>
  <si>
    <t>Dá a denominação de Francisco Martin Rueda a atual Rua Mercúrio, localizada na Vila Albano</t>
  </si>
  <si>
    <t>Autoriza o Poder Executivo a refinanciar a dívida mobiliária e os saldos devedores de operações de crédito interno e externo de responsabilidade da administração direta e indireta do Município junto à União</t>
  </si>
  <si>
    <t>Instalação de pesqueiros no Município</t>
  </si>
  <si>
    <t>Dispõe sobre a segurança no armazenamento de combustíveis nos pontos de serviços do Município</t>
  </si>
  <si>
    <t>Estrutura Administrativa da Câmara Municipal</t>
  </si>
  <si>
    <t>Dispõe sobre a punição aos estabelecimentos que restringem o direito da mulher ao emprego</t>
  </si>
  <si>
    <t>Implantação de local destinado ao aprendizado de profissões por parte de crianças e adolescentes do Município</t>
  </si>
  <si>
    <t>Dispõe sobre normas para a condução de cães nas vias e logradouros públicos</t>
  </si>
  <si>
    <t>Proibição de fumar cigarros de papel ou de palha, cachimbos, charutos e similares, nos mercados, no Município</t>
  </si>
  <si>
    <t>Autoriza o Executivo Municipal a celebrar convênios com o Estado de São Paulo, através da Secretaria de Estado dos Negócios de Agricultura e Abastecimento</t>
  </si>
  <si>
    <t>Exposição de cardápios em braile, nos restaurantes e lanchonetes</t>
  </si>
  <si>
    <t>Torna obrigatório o fornecimento a título gratuito, pelos hotéis, motéis, estabelecimentos drive-in e similares, de preservativos aos freqüentadores</t>
  </si>
  <si>
    <t>Proibição de circulação nas ruas do Município, de ônibus permissionários de serviço público, que contenham propaganda de outros municípios</t>
  </si>
  <si>
    <t>Obrigatoriedade de instalação de lixeiras do Município de Rio Grande da Serra</t>
  </si>
  <si>
    <t>Normas para instalação de órgãos públicos municipais, no município de Rio Grande da Serra</t>
  </si>
  <si>
    <t>Altera a redação do artigo 2º da Lei Municipal nº 966/97 (convênio médico)</t>
  </si>
  <si>
    <t>Altera o artigo 3º da Lei Municipal nº 967 /97 ( cesta básica )</t>
  </si>
  <si>
    <t>Reestruturação administrativa, estabelecendo o sistema de evolução funcional e o respectivo plano de cargos, vencimentos e carreiras da Prefeitura Municipal de Rio Grande da Serra</t>
  </si>
  <si>
    <t>O Estatuto dos Funcionários Públicos do Município de Rio Grande da Serra</t>
  </si>
  <si>
    <t>Contratação de pessoal por tempo determinado, de acordo com o inciso IX, do artigo 37 da constituição Federal através de frentes de trabalho</t>
  </si>
  <si>
    <t>As diretrizes orçamentárias para o exercício de 2000</t>
  </si>
  <si>
    <t>O processo eleitoral do Conselho Municipal de Saúde</t>
  </si>
  <si>
    <t>Adoção da linguagem por sinais, no atendimento de munícipes com deficiência auditiva e da fala</t>
  </si>
  <si>
    <t>Obriga os estabelecimentos bancários a possuir armário para depósito temporário dos pertencentes de clientes e usuários</t>
  </si>
  <si>
    <t>Obriga a afixação de etiqueta nas embalagens de sacos plásticos para lixo, dos seguintes dizeres: Não usar para acondicionar alimentos</t>
  </si>
  <si>
    <t>Altera denominação da R: Brigadeiro Tobias, para Rua Antônio Cascardi Júnior</t>
  </si>
  <si>
    <t>A obrigatoriedade de caixa preferencial, para pessoas com deficiência física, obesas e gestantes, nos mercados e supermercados do Município</t>
  </si>
  <si>
    <t>A obrigatoriedade de médicos e dentistas da rede pública municipal de saúde prescreverem de forma legível os receituários médicos</t>
  </si>
  <si>
    <t>Cria a “feira comunitária” nos Bairros</t>
  </si>
  <si>
    <t>Noções básicos do Estatuto da criança e do adolescente a serem ministrada pelas escolas municipais</t>
  </si>
  <si>
    <t>Dá nova redação ao § único do artigo 1º da Lei Municipal nº 864/94, que dispõe sobre afixação de placas nos estabelecimentos comerciais sediados no município, com dizeres incentivando os consumidores a exigirem nota fiscal</t>
  </si>
  <si>
    <t>Criação de incentivos fiscais às empresas radicadas no Município</t>
  </si>
  <si>
    <t>Alfabetização de funcionários públicos municipais</t>
  </si>
  <si>
    <t>Torna obrigatória a manutenção de Unidades de atendimentos Médico Móveis nos estádios de futebol, ginásios esportivos e locais de grande concentração de pessoas</t>
  </si>
  <si>
    <t>Proíbe a venda de bebidas alcoólicas pelos mercados, supermercados, bares e similares ás crianças e adolescentes</t>
  </si>
  <si>
    <t>Afixação de datas em produtos alimentícios de fabricação e confecção própria conforme dispõe</t>
  </si>
  <si>
    <t>Obriga o Executivo Municipal a fazer constar dos carnês de IPTU, os débitos anteriores</t>
  </si>
  <si>
    <t>A criação do “Programa de divulgação da lei de Mananciais” no Município</t>
  </si>
  <si>
    <t>Proibição de instalação de máquinas caça – níqueis, bingos e jogos de azar, nos estabelecimentos comerciais cuja distância seja inferior a 500 metros de escolas públicas de ensino regular</t>
  </si>
  <si>
    <t>A criação da Comissão Interna de Prevenção de Acidentes – CIPA, na administração pública Municipal</t>
  </si>
  <si>
    <t>Proibição de jogar pneus, nos terrenos baldios e no lixo domiciliar, no Município</t>
  </si>
  <si>
    <t>A Suplementação e a anulação parcial de verbas do Orçamento da Câmara Municipal constantes da Lei nº 1132/98</t>
  </si>
  <si>
    <t>O transporte coletivo de escolares</t>
  </si>
  <si>
    <t>Obrigatoriedade de colocação de extintores de incêndio nos estabelecimentos comerciais e de serviço</t>
  </si>
  <si>
    <t>Proibição de colocação no lixo domiciliar, de baterias de telefone celular</t>
  </si>
  <si>
    <t>Implantação de programa de combate à catarata no Município</t>
  </si>
  <si>
    <t>O Projeto Educacional Jovem Trabalhador</t>
  </si>
  <si>
    <t>Veda a contratação pela Administração Direta e Indireta do Município de fornecedores de produtos e serviços que explorem a mão de obra infantil</t>
  </si>
  <si>
    <t>Institui o programa denominado Movimento de alfabetização de Jovens e Adultos – MOVA de Rio Grande da Serra</t>
  </si>
  <si>
    <t>Institui a Semana de Primeiros Socorros em âmbito Municipal</t>
  </si>
  <si>
    <t>A obrigatoriedade de limpeza e desinfecção de caixas d’água dos prédios públicos municipais</t>
  </si>
  <si>
    <t>Institui a Semana de deficiência Auditiva em âmbito Municipal</t>
  </si>
  <si>
    <t>A meia entrada para os aposentados e pessoas com mais de 65 anos de idade em espetáculos e eventos esportivos realizados no Município</t>
  </si>
  <si>
    <t>Proíbe a comercialização de carne previamente moída nos açougues e casas de carnes</t>
  </si>
  <si>
    <t>A criação do manual da habitação sobre os loteamentos existentes no Município</t>
  </si>
  <si>
    <t>Obrigatoriedade da colocação de filtros de água em locais que especifica</t>
  </si>
  <si>
    <t>Incentivo ao plantio de árvores, mediante desconto no IPTU</t>
  </si>
  <si>
    <t>Torna obrigatória a adequação de dependência exclusiva para amamentação e fraldário, nos mercados, postos de saúde</t>
  </si>
  <si>
    <t>Criação da junta Médica Municipal para atender as disposições constantes da Lei Municipal 649/91</t>
  </si>
  <si>
    <t>Reclassificação de cargo de médico diarista 10 horas, a que alude o anexo XI da Lei Municipal 949/97</t>
  </si>
  <si>
    <t>Contratação de pessoal por tempo determinado para suprir deficiência de pessoal na Secretaria de Serviços Urbanos – SSU</t>
  </si>
  <si>
    <t>Torna obrigatória nas padarias localizadas nos município a afixação de placas permitindo o ingresso de pessoas nas instalações internas</t>
  </si>
  <si>
    <t>Proibe a afixação de qualquer tipo de publicidade nos vidros traseiros dos ônibus, microônibus, vans e táxis utilizados no transporte coletivo de passageiros</t>
  </si>
  <si>
    <t>Cria a Olimpíada Especial de Rio Grande da Serra</t>
  </si>
  <si>
    <t>Institui no Município Campanha contra a verminose</t>
  </si>
  <si>
    <t>A “Campanha desarmamento” no município</t>
  </si>
  <si>
    <t>Obrigatoriedade de colocação de lona ou tela de proteção nos veículos que transportarem materiais de construção, terra, entulho ou sucata nas vias do município</t>
  </si>
  <si>
    <t>Obrigatoriedade de colocação de corrimão nas escadas dos prédios que disponham de mais de um andar no Município</t>
  </si>
  <si>
    <t>Obrigatoriedade de afixação de placas c/ os dizeres “visite nossa cozinha”, nos bares, restaurantes e padarias no Município</t>
  </si>
  <si>
    <t>Obrigatoriedade do número de telefone p/ reclamações e da frase “como estou dirigindo” nos veículos utilizados no transporte de carga e passageiros</t>
  </si>
  <si>
    <t>Prorroga até 28 de fevereiro de 2000, o prazo para regularização de edificações que se refere a Lei Municipal nº 952/97</t>
  </si>
  <si>
    <t>A colocação de assentos nas farmácias e drogarias para uso do público</t>
  </si>
  <si>
    <t>Proíbe a comercialização de bebidas alcoólicas nos estádios, campos de futebol e quadras poliesportivas</t>
  </si>
  <si>
    <t>Institui a semana da “boa visão” no Município</t>
  </si>
  <si>
    <t>Institui a semana saúde do homem</t>
  </si>
  <si>
    <t>Proibição de instalação de postos de serviços e combustíveis</t>
  </si>
  <si>
    <t>Atendimento de alunos portadores de deficiência pela rede Municipal de Ensino</t>
  </si>
  <si>
    <t>Cria o serviço disque-dengue e demais doenças infecto- contagiosas no Município</t>
  </si>
  <si>
    <t>Dá a denominação de Raimundo da Mata a UBS da V Conde Siciliano</t>
  </si>
  <si>
    <t>Institui no Município de Rio Grande da Serra homenagem denominada “Estudante Exemplo”, a ser prestada anualmente aos que se destacarem no ano letivo</t>
  </si>
  <si>
    <t>Cria o “Serviço Voluntário” no Município de Rio Grande da Serra</t>
  </si>
  <si>
    <t>Autoriza o Executivo Municipal a celebrar convênio com o Estado de São Paulo e a Secretária de Segurança Pública</t>
  </si>
  <si>
    <t>Torna obrigatório nas publicidades de locação e venda de imóveis a identificação da zona urbana do imóvel objeto da publicidade</t>
  </si>
  <si>
    <t>Dispõe dobre a obrigatoriedade de permanência ininterrupta de vigia nas escolas municipais e UBS de Rio Grande da Serra</t>
  </si>
  <si>
    <t>Proibi a comercialização de produtos corrosivos destinados à limpeza doméstica com embalagens e odores similares a produtos alimentícios no Município de RGS</t>
  </si>
  <si>
    <t>Acresce cargos transitórios no anexo XI, quadro especial da Lei Municipal nº 949/97 bem como prorroga a sua vigência</t>
  </si>
  <si>
    <t>Veiculação de propaganda de empreendimentos imobiliários (publicidade)</t>
  </si>
  <si>
    <t>Institui a Semana Municipal de Saúde da criança e do adolescente</t>
  </si>
  <si>
    <t>Proíbe a comercialização de veículos automotores em vias e passeios públicos</t>
  </si>
  <si>
    <t>Torna obrigatória a colocação de recipientes para acondicionamento de lixo nos permissionários de serviço público de transporte de passageiros</t>
  </si>
  <si>
    <t>Institui a semana de Plantio de árvores nativas nas escolas do Município</t>
  </si>
  <si>
    <t>Concessão de prazo de 120 dias para recolhimento da taxa de alvará de construção lançado entre 1994 a 1998</t>
  </si>
  <si>
    <t>Altera denominação da Rua D José Gaspar, para R: Pedro Advincula Lopes</t>
  </si>
  <si>
    <t>Altera a Lei Municipal nº 966, de 07 de maio de 1997, e autoriza a inclusão de vereadores no convênio médico</t>
  </si>
  <si>
    <t>Altera as alíquotas incidentes sobre ISS de que tratam os itens 2,5,6,45 e 49 da lei nº 995/97</t>
  </si>
  <si>
    <t>Contratação de pessoal por tempo determinado</t>
  </si>
  <si>
    <t>Aprova o orçamento municipal para o exercício de 1999</t>
  </si>
  <si>
    <t>Estima a receita e fixa a despesa da Previdência Municipal de RGS para o exercício de 1999</t>
  </si>
  <si>
    <t>Prorroga o prazo do benefício fiscal, a que alude a Lei 1108/98</t>
  </si>
  <si>
    <t>Altera a Lei 1037/97 que estima a receita e fixa a despesa para o exercício de 1998</t>
  </si>
  <si>
    <t>Revoga o art 236, altera o parágrafo único do artigo 177, ambos da Lei 649/91 e altera o artigo 10 da Lei 949/97</t>
  </si>
  <si>
    <t>Alteração do inciso II do art 1º da Lei 975/97 que remissão do crédito tributário</t>
  </si>
  <si>
    <t>Altera o art 2º da Lei 981/97 que a incorporação do auxílio cesta aos vencimentos do servidores municipais</t>
  </si>
  <si>
    <t>Referendo ao termo de acordo firmado entre o Fundo de Previdência Municipal e o Sr Valdir Mitterstein</t>
  </si>
  <si>
    <t>Dá nova redação ao art 2º da Lei 555/89, que pensão vitalícia às viúvas dos ex-prefeitos do Município</t>
  </si>
  <si>
    <t>Afastamento de dirigentes sindicais (Lei declarada inconstitucional – ADIN nº 402420/7)</t>
  </si>
  <si>
    <t>Acresce parágrafo único ao art 2º da Lei 948/97</t>
  </si>
  <si>
    <t>Cede a título precário o uso de prédio na R da Maravilhas</t>
  </si>
  <si>
    <t>Cria ponto de estacionamento de taxi na Av Lídia Polone</t>
  </si>
  <si>
    <t>Acresce ao art 2º d Lei 719 de 040692</t>
  </si>
  <si>
    <t>Altera o art 2º da Lei 572 de 010290 (ajuda de custo)</t>
  </si>
  <si>
    <t>Dá nova redação ao art 1º da Lei 773/93</t>
  </si>
  <si>
    <t>Disciplina a cessão de máquinas, equipamentos e operadores da Prefeitura de que trata o art 133 da LOM</t>
  </si>
  <si>
    <t>Dá nova redação ao art 1º da Lei 874 de 010894</t>
  </si>
  <si>
    <t>Acrescenta artigos e parágrafos a Lei nº 822 de 280394</t>
  </si>
  <si>
    <t>Revoga o art 3º da Lei nº 724 de 260692</t>
  </si>
  <si>
    <t>Autoriza a receber em doação área no loteamento Parque América e Jardim Santa Tereza</t>
  </si>
  <si>
    <t>Dá nova redação ao art 9º, inciso I da Lei 766 de 160393</t>
  </si>
  <si>
    <t>Dá nova redação à Lei Municipal nº 826 de 110494</t>
  </si>
  <si>
    <t>Cria e organiza o Depto Guarda Municipal;</t>
  </si>
  <si>
    <t>Cria cargos no depto de Educação</t>
  </si>
  <si>
    <t>Alteração do inciso IV, art 2º da Lei 653 de 260691</t>
  </si>
  <si>
    <t>Doação à Secretaria de Estado da Fazenda, de área municipal para construção de escola pública no Jardim Novo Horizonte</t>
  </si>
  <si>
    <t>Converte vencimentos em URV e dá nova redação ao artigo 4º da Lei 835 de 160594</t>
  </si>
  <si>
    <t>Altera os artigos 1º e 2º da Lei 778 de 130893</t>
  </si>
  <si>
    <t>Revoga a Lei 567 de 041289</t>
  </si>
  <si>
    <t>Acréscimo dos parágrafos 3º e 4º ao artigo 76 da Lei 320 de 120182</t>
  </si>
  <si>
    <t>Dá nova redação ao inciso I, do artigo 1º da Lei nº 810 de 081293</t>
  </si>
  <si>
    <t>Autoriza o poder Executivo a celebrar convênio de cooperação mútua com o governo do Estado de São Paulo por intermédio da Secretaria de Educação objetivando a execução do projeto IEB – Inovações no Ensino Básico</t>
  </si>
  <si>
    <t>Acresce inciso V ao artigo 3º da Lei nº 719 de 040692</t>
  </si>
  <si>
    <t>Retificação ao artigo 1º da Lei 672 de 240991</t>
  </si>
  <si>
    <t>Doação de área a Secretaria da Fazenda do Estado para construção de salas de aula no Jardim Santa Tereza e revoga a Lei Municipal 442/86</t>
  </si>
  <si>
    <t>Altera o art 1º da Lei 763 de 040693</t>
  </si>
  <si>
    <t>Concessão de auxílio a Sra Maria Rosa dos Santos</t>
  </si>
  <si>
    <t>Revoga a Lei Municipal nº 508 de 090988</t>
  </si>
  <si>
    <t>Altera a Lei Municipal nº 191 de 170578 (muro e passeio)</t>
  </si>
  <si>
    <t>Autoriza o Poder executivo a contratarem parcelamento de dívida para o FGTS</t>
  </si>
  <si>
    <t>Altera Lei nº 637/91 de 250191</t>
  </si>
  <si>
    <t>Altera o nome da Av Luiz Carlos Mesquita</t>
  </si>
  <si>
    <t>Doação de área municipal denominada Parque Rio Grande para a secretaria do Estado da Fazenda, para construção de Escola Pública</t>
  </si>
  <si>
    <t>Altera o artigo 2º da Lei Municipal nº 723 de 260692</t>
  </si>
  <si>
    <t>Altera o artigo 2º da Lei Municipal nº 724 de 260692</t>
  </si>
  <si>
    <t>Aprovação de desdobro e classifica os loteamentos populares para efeito desta lei (Jardim Santa Tereza, vila Lavínia, Conde Siciliano, Recanto das Flores, Cristiane, Ota, Tsusuki, Lopes, Cancela Fuentes, Rio Grande, São João, Verde, Santo Antonio, Monte Alegre, Parque Indaiá, Arnoud, Figueiredo, Maria Paula, Gonçalves, Felicidade, jardim Progresso, Centro, Vila Albano, Novo Horizonte, Niwa, Jardim Encantado e Vila Marcos)</t>
  </si>
  <si>
    <t>Obriga a PMRGS a fornecer aos servidores braçais</t>
  </si>
  <si>
    <t>Altera Lei Municipal nº 585 de 110490</t>
  </si>
  <si>
    <t>Aplicação do FMP, reformula tabelas anexas à Lei nº 320 de 120182</t>
  </si>
  <si>
    <t>Dá nova redação ao artigo 10 da Lei 585 de 110490</t>
  </si>
  <si>
    <t>Dá nova redação ao artigo 7º da Lei 541 de 090689</t>
  </si>
  <si>
    <t>Altera o art 4º da Lei 525 de 061288</t>
  </si>
  <si>
    <t>Altera inciso II do art 7º da Lei nº 541/89</t>
  </si>
  <si>
    <t>Prorroga o prazo da Lei 550 de 060989</t>
  </si>
  <si>
    <t>Revoga a Lei Municipal 519 de 231188</t>
  </si>
  <si>
    <t>Alteração na Lei nº 20 de 120182</t>
  </si>
  <si>
    <t>Nova redação aos art 4º, 5º, 8º e 15 da lei 550 de 060989</t>
  </si>
  <si>
    <t>Doação de um terreno a Sra Iracema da Silva Cordeiro</t>
  </si>
  <si>
    <t>Isenção de juros, mora, multa e correção outros encargos os pagamentos em atraso</t>
  </si>
  <si>
    <t>Altera a tabela da Lei Municipal 351/83 de 071183</t>
  </si>
  <si>
    <t>Nova redação ao art 1º da Lei 415 de 100985</t>
  </si>
  <si>
    <t>Convênio para reforma da EEPG de Vila Palmira</t>
  </si>
  <si>
    <t>Crédito especial para ampliação e reforma do EEPSG Cassiano Ricardo</t>
  </si>
  <si>
    <t>Altera a redação do art 5º da Lei nº 401 de 060585</t>
  </si>
  <si>
    <t>Alteração da Lei 351 de 071183</t>
  </si>
  <si>
    <t>Nova redação ao art 5º e 6º parágrafos da Lei municipal, 351 de 071183</t>
  </si>
  <si>
    <t>Doação de área à Fazendo do Estado de um terreno na Vila Niwa (sistema de recreio nº 1)</t>
  </si>
  <si>
    <t>Altera Lei nº 372 – de 270384</t>
  </si>
  <si>
    <t>Declaração de utilidade pública – Conselho Particular Nossa Senhora da Guia- Soc São Vicente de Paula</t>
  </si>
  <si>
    <t>Alteração na Lei 351 art 5º</t>
  </si>
  <si>
    <t>Altera a tabela – Lei 282 de 201180</t>
  </si>
  <si>
    <t>Altera a tabela – Lei 281 de 201180</t>
  </si>
  <si>
    <t>Altera art 1º – Lei 279 de 201180</t>
  </si>
  <si>
    <t>Altera a tabela I – Lei 280 de 201180</t>
  </si>
  <si>
    <t>Altera a tabela – Lei 278 de 201180</t>
  </si>
  <si>
    <t>Altera os valores – Lei 277 de 201180</t>
  </si>
  <si>
    <t>Altera a tabela – Lei 275 de 201180</t>
  </si>
  <si>
    <t>Altera a tabela – Lei 276 de 201180</t>
  </si>
  <si>
    <t>Altera artigo 2º e 3º Lei 291 de 280181</t>
  </si>
  <si>
    <t>Altera a tabela VII, art 152 – Lei 49 de 211270</t>
  </si>
  <si>
    <t>Altera a tabela II – Lei 49 de 211270</t>
  </si>
  <si>
    <t>Altera art 163 – Lei 49 de 211270</t>
  </si>
  <si>
    <t>Altera a tabela I – Lei 49 de 211270</t>
  </si>
  <si>
    <t>Altera a inciso V, art 62 – Lei 49 de 211270</t>
  </si>
  <si>
    <t>Altera a tabela V – Lei 49 de 211270</t>
  </si>
  <si>
    <t>Altera a tabela VI – Lei 49 de 211270</t>
  </si>
  <si>
    <t>Altera a tabela IV – Lei 49 de 211270</t>
  </si>
  <si>
    <t>Altera a tabela VIII, art 181 – Lei 49 de 211270</t>
  </si>
  <si>
    <t>Convênio – secret da educação atendimento odontológico</t>
  </si>
  <si>
    <t>Antecipa feriado do dia 021180</t>
  </si>
  <si>
    <t>Isenção de multas e juros para o IPTU não pagos até 150680</t>
  </si>
  <si>
    <t>0% ISS dos hospitais, sanatórios, ambulatórios, etc</t>
  </si>
  <si>
    <t>Altera a tabela V da Lei 49 de 211270</t>
  </si>
  <si>
    <t>Altera a tabela IV da Lei 49 de 211270</t>
  </si>
  <si>
    <t>Altera a tabela VIII, art 181 da Lei 49 de 211270</t>
  </si>
  <si>
    <t>Altera inciso I, II, III da Lei 49 de 211270</t>
  </si>
  <si>
    <t>Altera a tabela da Lei 49 de 211270</t>
  </si>
  <si>
    <t>Altera o artigo 102 da Lei 49 de 211270</t>
  </si>
  <si>
    <t>Altera Lei Municipal nº 148 de 070576</t>
  </si>
  <si>
    <t>Doação de área à Fazenda do Estado – do loteamento Vila Lopes</t>
  </si>
  <si>
    <t>Desapropriação para construção do GE Santa Tereza</t>
  </si>
  <si>
    <t>Altera a tabela do art 163 da Lei 49 de 211270</t>
  </si>
  <si>
    <t>Altera tabela I da Lei 49 de 211270</t>
  </si>
  <si>
    <t>Altera artigo 62 da Lei 49 de 211270</t>
  </si>
  <si>
    <t>Desapropriação de área – alargamento Av d Pedro II</t>
  </si>
  <si>
    <t>Desapropriação de área – CSU</t>
  </si>
  <si>
    <t>Doação de área à Fazenda do Estado de um terreno localizado no loteamento Vila Tsuzuki</t>
  </si>
  <si>
    <t>Altera o padrão de contínuo (lei 161 de 301176)</t>
  </si>
  <si>
    <t>Altera Lei 126/75 de 090975</t>
  </si>
  <si>
    <t>Fica a Prefeitura Municipal autorizada a receber em doação, da Pollone S/A, uma área de terreno localizada entre a Avenida D Pedro I e rua Lídia Pollone</t>
  </si>
  <si>
    <t>Eleva em 35% a tabela existente na Lei 117 de 140775</t>
  </si>
  <si>
    <t>Altera a tabela padrão da Lei 119 de 140775</t>
  </si>
  <si>
    <t>Correção do artigo 221 da Lei nº 49 de 211270</t>
  </si>
  <si>
    <t>Cria parágrafo único ao artigo 51 e da nova redação aos artigos 175, 181 e 183 da Lei 49 de 211270</t>
  </si>
  <si>
    <t>Altera a padronização dos cargos da Lei 65 de 130974</t>
  </si>
  <si>
    <t>Altera o artigo 1º da Lei 91 de 130574</t>
  </si>
  <si>
    <t>Altera o artigo 8º da Lei 65 de 080572</t>
  </si>
  <si>
    <t>Altera o artigo 3º da Lei 99 de 231171</t>
  </si>
  <si>
    <t>Prorroga a vigência da Lei 98 de 220772</t>
  </si>
  <si>
    <t>Altera os artigos 4º, 13º e 16º da Lei 65 de 080572</t>
  </si>
  <si>
    <t>Altera o artigo 1º e § 2º da Lei 40 de 260570</t>
  </si>
  <si>
    <t>Fica a Prefeitura Municipal de Rio Grande da Serra autorizada a alienar à Fazenda do estado de São Paulo, mediante doação, o terreno de propriedade deste Município, localizado à rua Aurélio Figueiredo,</t>
  </si>
  <si>
    <t>Altera o artigo 5º da Lei 65 de 080572</t>
  </si>
  <si>
    <t>Altera artigo 1º da Lei nº 58 de 221171</t>
  </si>
  <si>
    <t>Altera o artigo 140a da Lei nº 20 de 201266</t>
  </si>
  <si>
    <t>Convênio com FNE – reforma GE Rio Grande da Serra</t>
  </si>
  <si>
    <t>Convênio com a Secretaria da Educação – EEPG Vila Lopes</t>
  </si>
  <si>
    <t>Fica a PMRGS autoriza a receber em doação do Sr Segundo Fordiani áreas para alargamento da Avenida Oásis Paulista e Avenida Segundo</t>
  </si>
  <si>
    <t>Autoriza o Poder Executivo um credito de Cr$ 6000000, para ocorrer despesas, com a instalação da Prefeitura e Câmara Municipal</t>
  </si>
  <si>
    <t>Institui a “SEMANA DE CONSCIENTIZAÇÃO E PREVENÇÃO À ALIENAÇÃO PARENTAL</t>
  </si>
  <si>
    <t>Institui no âmbito do Município de Rio Grande da Serra, o Programa “Criança Feliz</t>
  </si>
  <si>
    <t>Dispõe sobre a abertura de crédito adicional no orçamento vigente do Município de Rio Grande da Serra</t>
  </si>
  <si>
    <t>Dispõe sobre a abertura de Crédito Adicional Especial no Orçamento de 2017</t>
  </si>
  <si>
    <t>Dispõe sobre a criação do Departamento de Mobilidade Urbana (DEMURB), da Junta Administrativa de Recursos de Infração - JARI e dá outras providências</t>
  </si>
  <si>
    <t>Dispõe sobre a Política Urbana, disciplina a aplicação da Cota-Parte e regulamenta a Compensação Ambiental no Município de Rio Grande da Serra, e dá outras providências</t>
  </si>
  <si>
    <t>Altera dispositivos das Leis Municipais n° 2204, de 18 de maio de 2017 e 2205 de 18 de maio de 2017 e dá outras providências</t>
  </si>
  <si>
    <t>Dispõe sobre parcelamento especial de débitos para pessoas físicas e jurídicas e dá outras providências (REFIS)</t>
  </si>
  <si>
    <t>Estabelece normas para utilização e ocupação do Teatro Municipal, junto ao Complexo Educacional "Zulmira Jardim Teixeira" e dá outras providências</t>
  </si>
  <si>
    <t>Altera dispositivos da Lei Municipal 2204, de 18 de maio de 2017, que dispõe sobre abertura de Crédito Adicional Secretaria de Obras e Planejamento</t>
  </si>
  <si>
    <t>Dispõe sobre a Reestrutura Administrativa da Câmara Municipal de Rio Grande da Serra, e dá outras providências</t>
  </si>
  <si>
    <t>Dispõe sobre a Política Municipal de Turismo, define as atribuições da Administração Pública Municipal no planejamento, desenvolvimento e estímulo ao setor turístico, e dá outras providências</t>
  </si>
  <si>
    <t>Dispõe sobre parcelamento e inscrição de débitos tributários e não tributários em Dívida Ativa oriundo de Termo de Confissão de Dívida</t>
  </si>
  <si>
    <t>Autoriza a Cessão de bem móvel ao Poder Executivo Municipal</t>
  </si>
  <si>
    <t>Dispõe sobre abertura de Credito Adicional na Secretaria de Obras e Planejamento</t>
  </si>
  <si>
    <t>Dispõe sobre abertura de Crédito Adicio11al na Secretaria de Obras e Planejamento</t>
  </si>
  <si>
    <t>Dispõe sobre a regulamentação das Zonas Especiais de Interesse Social - ZEIS no Município de Rio Grande da Serra e dá outras providências</t>
  </si>
  <si>
    <t>Reajusta os salários do funcionalismo da Câmara Municipal de Rio Grande da Serra</t>
  </si>
  <si>
    <t>Dispõe sobre abertura de Crédito Adicional Especial na Secretaria de Educação e Cultura</t>
  </si>
  <si>
    <t>Revoga a Lei Municipal nº 1095, de 29 de junho de 1998, que autoriza o Município a constituir, através do Consórcio Intermunicipal das Bacias do Alto Tamanduateí e Billings, a Agência de Desenvolvimento Econômico do Grande ABC, e dá outras providências</t>
  </si>
  <si>
    <t>Dispõe sobre inclusão de fie/ias orçamentarias no Orçamento de 2017</t>
  </si>
  <si>
    <t>Dispõe sobre abertura de Crédito Adicional na Secretaria do Gabinete destinado ao Fundo Social de Solidariedade Municipal</t>
  </si>
  <si>
    <t>Autoriza o Município de Rio Grande da Serra a reduzir o percentual de rateio ao Consórcio Intermunicipal Grande ABC, e dá outras providências</t>
  </si>
  <si>
    <t>Reajusta os proventos de aposentadorias e pensões dos segurados do Fundo de Previdência Municipal dos Servidores Públicos de Rio Grande da Serra e dá outras providências</t>
  </si>
  <si>
    <t>Altera dispositivos da Lei Municipal 1610, de 25 de maio de 2006, autoriza o Poder Executivo a conceder reajuste salarial aos funcionários públicos e dá outras providências</t>
  </si>
  <si>
    <t>Estima a receita e fixa a despesa do Município de Rio Grande da Serra para o exercício financeiro de 2017</t>
  </si>
  <si>
    <t>Dispõe sobre a fixação do subsidio do Prefeito, do Vice-Prefeito, e dos Secretários Municipais, para a legislatura a iniciar-se em 1 º de janeiro de 2017 a 31 de dezembro de 2020, e dá outras providências</t>
  </si>
  <si>
    <t>Autoriza o Poder Executivo a efetuar o repasse das subvenções Municipais, Estaduais e Federais ao Terceiro Setor, no exercício de 2017</t>
  </si>
  <si>
    <t>Dispõe sobre a abertura de Crédito Adicional Especial na Secretaria de Educação e Cultura</t>
  </si>
  <si>
    <t>Autoriza o Poder Executivo a protestar Certidões da Dívida Ativa correspondentes aos créditos tributários e não-tributários do Município de Rio Grande da Serra e dá outras providências</t>
  </si>
  <si>
    <t>Inclui nas Festividades do Mês de Novembro, quando se comemora o "Dia da Consciência Negra", o programa "Intercambio Cultural Africano Consciência" e dá outras providências</t>
  </si>
  <si>
    <t>Dá nova redação ao artigo 1 º da Lei n º 1283, de 23 de março de 2000</t>
  </si>
  <si>
    <t>Dispõe sobre a obrigatoriedade de afixação do telefone 180 (disque denúncia contra violência doméstica) nos estabelecimentos comerciais existente no Município e nas repartições públicas municipais</t>
  </si>
  <si>
    <t>Dispõe sobre a desafetação de área pública municipal da classe dos bens de uso comum do povo para a categoria de bem público dominical e dá outras providências</t>
  </si>
  <si>
    <t>Dispõe sobre a criação do Fundo Municipal de Apoio ao Esporte e Lazer</t>
  </si>
  <si>
    <t>Dispõe sobre alteração do Quadro de Detalhamento de Despesa, da Lei Municipal nº 2146, de 23 de dezembro de 2015</t>
  </si>
  <si>
    <t>Dispõe sobre abertura de Crédito Adicional na Secretaria da Cidadania e Ação Social</t>
  </si>
  <si>
    <t>Dá a denominação de Parque Luiz Antonio Correa o Parque Linear fase 02 – dos Bairros Recanto das Flores e Vila Ota, e dá outras providências</t>
  </si>
  <si>
    <t>Dá a denominação “TRAVESSA VANDETE BERNARDA PEREIRA DA SILVA”, a viela 02, localizada entre as Ruas Ribeirão Pires e Mauá, Bairro Vila Conde Siciliano e dá outras providências</t>
  </si>
  <si>
    <t>Dispõe sobre a proibição do uso de carros particulares cadastrados em aplicativos para o transporte remunerado individual de passageiros no Município de Rio Grande da Serra, e dá outras providências</t>
  </si>
  <si>
    <t>Dispõe sobre abertura de Crédito Adicional na Secretaria de Obras e Planejamento</t>
  </si>
  <si>
    <t>Cria a Casa do Artesão e dá outras providências</t>
  </si>
  <si>
    <t>Dispõe sobre abertura de Crédito Adicional na Secretaria Municipal de Saúde</t>
  </si>
  <si>
    <t>Autoriza o Poder Executivo a conceder reajuste salarial aos funcionários públicos e dá outras providências</t>
  </si>
  <si>
    <t>Autoriza o Poder Executivo a efetuar o repasse das subvenções Municipais, Estaduais e Federais ao Terceiro Setor, no exercício de 2016</t>
  </si>
  <si>
    <t>Dispõe sobre o Dia do Cabeleireiro, a ser comemorado sempre na primeira sexta-feira do mês de março de cada ano, e dá outras providências</t>
  </si>
  <si>
    <t>Estima a receita e fixa a despesa do         Município de Rio Grande da Serra para o exercício financeiro de 2016</t>
  </si>
  <si>
    <t>Altera dispositivos da Lei Municipal 1610, de 25 de maio de 2006 e dá outras providências</t>
  </si>
  <si>
    <t>Dá a denominação de “1ª Dama Zulmira Jardim Teixeira” o Complexo Educacional da Rua José Maria de Figueiredo e dá outras providências</t>
  </si>
  <si>
    <t>Denomina de “Vereador José da Rocha Gonçalves” a Unidade de Pronto Atendimento – UPA de Rio Grande da Serra</t>
  </si>
  <si>
    <t>Regulamenta, em âmbito municipal, a Lei Complementar Federal nº 151, de 5 de agosto de 2015, que dispõe sobre as transferências à conta única do tesouro do Estado, do Distrito Federal ou do Município, dos valores dos depósitos judiciais e administrativo</t>
  </si>
  <si>
    <t>Revoga a Lei Municipal n° 2105, de 22 de dezembro de 2014, restabelecendo a vigência do Mapa de Zonas Especiais de Interesse Social, constante na Lei Municipal n° 1635, de 05 de outubro de 2006</t>
  </si>
  <si>
    <t>Dá nova redação ao artigo 16 da Lei Municipal nº 1196, de 13 de julho de 1999, que dispõe sobre o transporte coletivo de escolares e dá outras providências</t>
  </si>
  <si>
    <t>Altera dispositivos da Lei Municipal nº 1610, de 25 de maio de 2006, que dispõe sobre a reestruturação administrativa, estabelecendo o sistema de evolução funcional e o respectivo plano de cargos, vencimentos e carreiras da Prefeitura Municipal de Rio</t>
  </si>
  <si>
    <t>Altera o Anexo Único da Lei Municipal nº 2130, de 30 de junho de 2015, que aprova o Plano Municipal de Educação do Município de Rio Grande da Serra</t>
  </si>
  <si>
    <t>Dispõe sobre as diretrizes para a elaboração e execução da Lei Orçamentária para o exercício financeiro de 2016 e dá outras providências</t>
  </si>
  <si>
    <t>Autoriza o Poder Executivo Municipal a adquirir o imóvel com registro no Cartório de Registro de Imóveis da Comarca de Ribeirão Pires sob nº 19672 e dá outras providências</t>
  </si>
  <si>
    <t>Declara de utilidade pública a APRISCO – ASSOCIAÇÃO DE PRESBITERIANOS PARA INCLUSÃO SOCIAL COMUNITÁRIA – EM DEFESA DA VIDA</t>
  </si>
  <si>
    <t>Inclui no Calendário Oficial de Festejos do Município a Celebração da Paixão de Cristo, pela “Companhia Teatral Celebra a Vitória</t>
  </si>
  <si>
    <t>Dispõe sobre abertura de Crédito Especial no Gabinete do Prefeito - destinados a aquisição de equipamentos visando a implantação da ‘Praça de Exercícios do Idoso</t>
  </si>
  <si>
    <t>Autoriza a PMRGS, a celebrar convênio com a União Federal, por intermédio do Ministério do Turismo, representado pela Caixa Econômica Federal - Construção da Praça do Mirante</t>
  </si>
  <si>
    <t>Dispõe sobre a criação, uso, posse, propriedade, guarda e transporte de animais domésticos no Município de Rio Grande da Serra(cães, gatos, zoonoses)</t>
  </si>
  <si>
    <t>Institui o Plano Municipal de Saneamento Básico destinado à execução dos serviços de abastecimento de água e esgotamento sanitário no Município de Rio Grande da Serra</t>
  </si>
  <si>
    <t>Dispõe sobre a criação e funcionamento da câmara de conciliação para pagamento de precatórios, relativa ao regime especial instituído pela emenda constitucional n° 62 de 9 de dezembro de 2009</t>
  </si>
  <si>
    <t>Institui o “Dia do Deficiente Visual</t>
  </si>
  <si>
    <t>DISPÕE SOBRE A REVISÃO GERAL ANUAL DOS SUBSÍDIOS DOS VEREADORES DO MUNICÍPIO DE RIO GRANDE DA SERRA</t>
  </si>
  <si>
    <t>Dispõe sobre as diretrizes para a elaboração e execução da Lei Orçamentária para o exercício financeiro de 2011</t>
  </si>
  <si>
    <t>Autoriza a Prefeitura Municipal de Rio Grande da Serra, a celebrar convênio com o Governo do Estado de São Paulo, através da Secretaria de Estadual de Assistência e Desenvolvimento Social- destinado ao Centro de Convivência para idosos “Quero Vida</t>
  </si>
  <si>
    <t>Autoriza o Poder Executivo Municipal a celebrar convênio com o Fundo Social de Solidariedade do Estado de São Paulo - FUSSESP, objetivando a transferência de recursos financeiros estaduais, a título de auxílio, para a implantação da “Praça de Exercícios do Idoso</t>
  </si>
  <si>
    <t>Altera dispositivos da Lei Municipal 1447, de 16 de maio de 2003, que dispõe sobre a criação do Conselho Municipal de Segurança Alimentar e Nutricional de Rio Grande da Serra – COMUSAN – RGS</t>
  </si>
  <si>
    <t>Autoriza o Poder Executivo a criar a Unidade de Ensino Infantil denominada Escola Municipal de Educação Básica - EMEB “Balão Mágico</t>
  </si>
  <si>
    <t>Autoriza o Executivo a celebrar convênio com o Fundo Metropolitano de Financiamento e Investimento (FUMEFI) e a receber recursos no valor de R$ 947104,59, destinados a pavimentação de ruas no Parque América</t>
  </si>
  <si>
    <t>Dispõe sobre abertura de crédito especial na Secretaria de Obras, Planejamento e Meio Ambiente” destinado a obras infra-estrutura, pavimentação de ruas do Bairro Jardim Novo Horizonte - Convênio FUMEFI, em complementação ao crédito aberto através da Lei Municipal n° 1716, de 28 de Abril de 2008</t>
  </si>
  <si>
    <t>Autoriza o Poder Executivo a criar a Unidade de Ensino Infantil denominada Creche e EMEB “Peter Pan</t>
  </si>
  <si>
    <t>Revoga a Lei Municipal nº 629/90, que dispõe sobre doação de área à Fundação “Sim para a Vida - Mães em Necessidade</t>
  </si>
  <si>
    <t>Dá a denominação de Rua Alexandre Nardi, a via existente no Bairro da Pedreira, conhecida como rua “sem nome</t>
  </si>
  <si>
    <t>Denomina a Unidade Básica de Saúde – UBS - da Vila Niwa de “Denis Cordeiro</t>
  </si>
  <si>
    <t>Dispõe sobre a obrigatoriedade dos mercados, supermercados, bares e similares, bem como estádios, campo de futebol e quadra poliesportiva a afixarem placa informativa proibindo a venda de bebidas alcoólicas à menores de 18 anos de idade, no âmbito do Município de Rio Grande da Serra</t>
  </si>
  <si>
    <t>Autoriza o Poder Executivo a criar o Centro de Referência da Educação Básica “Mário Covas</t>
  </si>
  <si>
    <t>Altera os artigos 40 e 41 da Lei Municipal nº 1610/06 e respectivo anexo IV, que dispõe sobre a reestruturação administrativa, estabelecendo o sistema de evolução funcional e o respectivo plano de cargos, vencimentos e carreiras da Prefeitura Municipal de Rio Grande da Serra (altera cargo de técnico de enfermagem/auxiliar de enfermagem)</t>
  </si>
  <si>
    <t>Altera o artigo 1º da Lei Municipal nº 1595, de 5 de abril de 2006, que autoriza o Poder Executivo a criar a Unidade de Ensino Infantil denominada EMEI “Pequeno Príncipe</t>
  </si>
  <si>
    <t>Autoriza o Poder Executivo a criar a Unidade de Ensino Infantil denominada EMEI “Pequeno Príncipe</t>
  </si>
  <si>
    <t>Institui no Município de Rio Grande da Serra comemoração ao “Dia do Advogado</t>
  </si>
  <si>
    <t>Autoriza o Poder Executivo Municipal a celebrar convênio com o Governo do Estado de São Paulo, através da Secretaria Estadual de Assistência e Desenvolvimento Social, objetivando a transferência de recursos financeiros destinados a edificação do “Núcleo de Promoção Social</t>
  </si>
  <si>
    <t>Obriga os estabelecimentos comerciais, táxis, entregadores de gás, transportes coletivos e veículos oficiais do Poder Público Municipal, a afixarem o número do telefone “Disque Denúncia</t>
  </si>
  <si>
    <t>Altera dispositivos da Lei Municipal nº 1396/02, que dispõe sobre proibição de armazenar ou jogar nas margens das vias públicas, rios, riachos, quaisquer objetos do tipo "bota fora</t>
  </si>
  <si>
    <t>Declara de utilidade pública a Fundação "Os Companheiros</t>
  </si>
  <si>
    <t>Denomina a UBS do Parque América de “Vanessa Mendes de Oliveira</t>
  </si>
  <si>
    <t>Denomina a UBS Central de “Vereador Avelino Valério Sobrinho</t>
  </si>
  <si>
    <t>Institui no Município o “Dia do Pastor Evangélico</t>
  </si>
  <si>
    <t>Declara de utilidade pública o Lar Sagrada Família “Obra Padre José Pisoni</t>
  </si>
  <si>
    <t>Dispõe sobre a criação do “Fórum Permanente de Cultura</t>
  </si>
  <si>
    <t>Dá nova redação ao artigo 4º da lei Municipal nº 1074/98 que a colocação de placas de orientação e apoio a campanha “Diga não às Drogas</t>
  </si>
  <si>
    <t>Institui o “Dia Municipal da Poesia</t>
  </si>
  <si>
    <t>Obriga a inserção nos impressos a serem distribuídos neste município da inscrição “não jogue este impresso na via pública</t>
  </si>
  <si>
    <t>IPTU e taxas de serviços públicos com este lançada</t>
  </si>
  <si>
    <t>Desdobro de lotes urbanos</t>
  </si>
  <si>
    <t>Tabela de vencimentos</t>
  </si>
  <si>
    <t>Valor venal de imóveis</t>
  </si>
  <si>
    <t>Convênio com o Ministério de Ação Social</t>
  </si>
  <si>
    <t>Termo de acordo com o Sr Nelson de Oliveira</t>
  </si>
  <si>
    <t>Doação da área a Secretaria de Estado da Fazenda, imóvel situado no Jardim Santa Tereza</t>
  </si>
  <si>
    <t>Alteração da Lei Municipal 449 de 251186</t>
  </si>
  <si>
    <t>Doação de área localizada no Parque América para a Fundação Sim Para a Vida</t>
  </si>
  <si>
    <t>Planta genérica de valores para apuração de IPTU</t>
  </si>
  <si>
    <t>Política municipal de atendimento dos direitos da criança e do adolescente</t>
  </si>
  <si>
    <t>Desapropriação amigável de área para ampliação do cemitério de São Sebastião</t>
  </si>
  <si>
    <t>Convênio de cooperação técnica celebrado entre EMPLASA e PMRGS</t>
  </si>
  <si>
    <t>Abertura de crédito especial recurso FUMEFI</t>
  </si>
  <si>
    <t>Tombamento da capela Santa Cruz</t>
  </si>
  <si>
    <t>Orçamento plurianual de investimentos para o triênio 1991/1993</t>
  </si>
  <si>
    <t>Vencimentos dos funcionários da Câmara Municipal</t>
  </si>
  <si>
    <t>Majoração de vencimentos a alteração do artigo 1º Da Lei nº 572/90 (ajuda de custo)</t>
  </si>
  <si>
    <t>Comemoração do dia da árvore</t>
  </si>
  <si>
    <t>Majoração de vencimentos Câmara Municipal</t>
  </si>
  <si>
    <t>As diretrizes orçamentárias para o ano de 91</t>
  </si>
  <si>
    <t>Parcelamento de débitos mediante termo de acordo</t>
  </si>
  <si>
    <t>Nome do autor no autógrafo, ser promulgado na Lei</t>
  </si>
  <si>
    <t>Conv6enio com a secretaria de Economia e Planejamento</t>
  </si>
  <si>
    <t>Tabela nº 01 e 02</t>
  </si>
  <si>
    <t>Doação à Secretaria do Estado da Fazenda do Governo de São Paulo para construção de uma UBS na Rua Lavapés</t>
  </si>
  <si>
    <t>Tabela nº 1</t>
  </si>
  <si>
    <t>Contribuição de melhoria</t>
  </si>
  <si>
    <t>Concurso público</t>
  </si>
  <si>
    <t>Salário</t>
  </si>
  <si>
    <t>Reajuste de salário</t>
  </si>
  <si>
    <t>A regularização do loteamento denominado Parque América</t>
  </si>
  <si>
    <t>Tabela de vencimentos e da outra providência</t>
  </si>
  <si>
    <t>A estrutura básica do funcionalismo municipal e da outra providências</t>
  </si>
  <si>
    <t>Ajuda de custo a funcionários</t>
  </si>
  <si>
    <t>Crédito especial ao Poder Legislativo</t>
  </si>
  <si>
    <t>Aditamento para despesas de pronto pagamento aos funcionários municipais (prévio empenho)</t>
  </si>
  <si>
    <t>padrões do funcionalismo público</t>
  </si>
  <si>
    <t>a autorização de celebrar convênio com a SABESP</t>
  </si>
  <si>
    <t>subdivisão de glebas urbanas</t>
  </si>
  <si>
    <t>Automatização dos telefones 003 e 004</t>
  </si>
  <si>
    <t>Dispõe sobre nomeação dos membros do Conselho Municipal de Turismo - COMTUR</t>
  </si>
  <si>
    <t>Dispõe sobre nomeação dos membros do Conselho Municipal de Participação e Desenvolvimento da Comunidade Negra e Afro Descendente</t>
  </si>
  <si>
    <t>Regulamenta a organização da Estrutura Administrativa da Prefeitura do Município de Rio Grande da Serra</t>
  </si>
  <si>
    <t>Aprova o Manual de Normas e Procedimentos de Segurança da Informação no âmbito da Administração Pública</t>
  </si>
  <si>
    <t>Dispõe sobre suplementação de verba</t>
  </si>
  <si>
    <t>Dispõe sobre a nomeação dos membros do Conselho Municipal dos Direitos da Pessoa com Deficiência - CMDPD</t>
  </si>
  <si>
    <t>Dispõe escala de plantões para as empresas funerárias estabelecidas no Município de Rio Grande da Serra e da outras providencias</t>
  </si>
  <si>
    <t>Fixa a expressão monetária da Unidade Monetária Padrão (UMP), para o exercício de 2018</t>
  </si>
  <si>
    <t>Dispõe sobre reedição dos Anexos, constantes do Decreto Municipal nº 2416, de 20 de dezembro de 2016, para fins de cobrança dos tributos no exercício de 2018</t>
  </si>
  <si>
    <t>Dispõe sobre a atualização da Contribuição de Iluminação Pública – CIP, instituída pela Lei Municipal nº 1464, de 05 de dezembro de 2003</t>
  </si>
  <si>
    <t>Aprova o Regimento Interno do Conselho Municipal de Defesa do Meio Ambiente de Rio Grande da Serra</t>
  </si>
  <si>
    <t>Qualifica o Instituto Maxx Saúde como Organização Social de Saúde no Município de Rio Grande da Serra</t>
  </si>
  <si>
    <t>Qualifica o Instituto de Saúde Educação e Comércio – ISEC como Organização Social de Saúde no Município de Rio Grande da Serra</t>
  </si>
  <si>
    <t>Dispõe sobre feriados no exercício de 2018</t>
  </si>
  <si>
    <t>Retificação do Decreto nº 2490/2017 publicado em jornal Folha de Ribeirão Pires de 01 de dezembro de 2017</t>
  </si>
  <si>
    <t>Declara Hóspede Oficial do Município de Rio Grande da Serra, o senhor Fernando Luiz Bicudo, Superintendente de Cultura do Governo do Estado do Rio de Janeiro, para a realização de palestras no dia 29 de novembro de 2017, no Teatro Municipal Zulmira Teixeira</t>
  </si>
  <si>
    <t>Concede aposentadoria voluntária por idade ao funcionário Sebastião Alfeu Marques</t>
  </si>
  <si>
    <t>Concede aposentadoria especial do professor à funcionária Sintia Góes Carlos</t>
  </si>
  <si>
    <t>Concede aposentadoria voluntária por tempo de contribuição ao funcionário Waldecir Souza Paixão</t>
  </si>
  <si>
    <t>Concede aposentadoria voluntária por tempo de contribuição ao funcionário José Ramalho Leite</t>
  </si>
  <si>
    <t>Regulamenta a Lei Municipal nº 2222, de 28 de setembro de 2017</t>
  </si>
  <si>
    <t>Regulamenta a Lei Municipal nº 2218, de 22 de agosto de 2017, que dispõe sobre a abertura de crédito adicional no orçamento vigente do Município de Rio Grande da Serra</t>
  </si>
  <si>
    <t>Regulamenta a Lei Municipal n° 2217, de 17 de agosto de 2017, que dispõe sobre a abertura de Crédito Adicional Especial no Orçamento de 2017</t>
  </si>
  <si>
    <t>Concede aposentadoria voluntária por idade a funcionária Marizilda Carvalho Medeiros</t>
  </si>
  <si>
    <t>Concede aposentadoria voluntária por idade a funcionária Anadir Silvestre Pereira</t>
  </si>
  <si>
    <t>Altera dispositivos dos Decretos Municipais 2441, de 19 de maio de 2017 e 2442, de 19 de maio de 2017</t>
  </si>
  <si>
    <t>Dispõe sobre assinatura de Termo de Confidencialidade pelos funcionários públicos Municipais e dá outras providências</t>
  </si>
  <si>
    <t>Dispõe sobre suplementação de Verba</t>
  </si>
  <si>
    <t>Convoca a IX Conferência Municipal de Assistência Social e dá outras providências</t>
  </si>
  <si>
    <t>Concede aposentadoria voluntária por idade a funcionária Vera Sziesck Ouriques</t>
  </si>
  <si>
    <t>Concede aposentadoria voluntária por idade a funcionária Rosa Octavio Vieira</t>
  </si>
  <si>
    <t>Dispõe sobre nomeação dos membros do Conselho Municipal de Alimentação Escolar - COMAE</t>
  </si>
  <si>
    <t>Regulamenta a Lei Municipal n° 2211, de 22 de junho de 2017, que dispõe sobre abertura de Crédito Adicional na Secretaria Municipal de Saúde</t>
  </si>
  <si>
    <t>Regulamenta a Lei Municipal nº 2210, de 22 de junho de 201 7, que dispõe sobre abertura de Crédito Adicional na Secretaria de Obras e Planejamento</t>
  </si>
  <si>
    <t>Homologa a eleição dos representantes da Sociedade Civil para o Fundo Social de Solidariedade de Rio Grande da Serra e dá outras providências</t>
  </si>
  <si>
    <t>Dispõe sobre gestão e movimentação de conta bancária referente ao Fundo Municipal de Saúde, instituído pela Lei Municipal n° 1459, de 30 de outubro de 2003</t>
  </si>
  <si>
    <t>Regulamenta a Lei Municipal nº 2205, de 18 de maio de 2017, que dispõe sobre abertura de Crédito Adicional Secretaria de Obras e Planejamento</t>
  </si>
  <si>
    <t>Regulamenta a Lei Municipal nº 2204, de 18 de maio de 2017, que dispõe sobre abertura de Crédito Adicional Secretaria de Obras e Planejamento</t>
  </si>
  <si>
    <t>Regulamenta a Lei Municipal n° 2203, 26 de abril de 2017, que dispõe sobre abertura de Crédito Adicional Secretaria de Obras e Planejamento</t>
  </si>
  <si>
    <t>Regulamenta a Lei Municipal n° 2202, 26 de abril de 2017, que dispõe sobre abertura de Crédito Especial na Secretaria Municipal de Saúde</t>
  </si>
  <si>
    <t>Regulamenta a Lei Municipal n° 2201, 26 de abril de 2017, que dispõe sobre abertura de Crédito Especial na Secretaria Municipal de Saúde</t>
  </si>
  <si>
    <t>Regulamenta a Lei Municipal n° 2200, 18 de abril de 2017, que dispõe sobre abertura de Crédito Especial na Secretaria Municipal de Saúde</t>
  </si>
  <si>
    <t>Dispõe sobre nomeação dos membros do Conselho Municipal de Acompanhamento e Controle Social do Fundo de Manutenção e Desenvolvimento da Educação Básica e de Valorização dos profissionais da Educação - Conselho do FUNDEB</t>
  </si>
  <si>
    <t>Altera dispositivos do Decreto Municipal n° 2380, de 10 de junho de 2016, que dispõe sobre autorização para a Secretaria de Educação e Cultura conceder espaço do Teatro Municipal, junto ao Complexo Educacional "Zulmira Jardim Teixeira" para apresenta</t>
  </si>
  <si>
    <t>Dispõe escala de plantões para as empresas funerárias estabelecidas no Município de Rio Grande da Serra e dá outras providências</t>
  </si>
  <si>
    <t>Regulamenta a Lei Municipal n° 2197, de 20 de março de 2017, que dispõe sobre abertura de Crédito Adicional Especial na Secretaria de Educação e Cultura</t>
  </si>
  <si>
    <t>Regulamenta a Lei Municipal n° 2194, de 20 de março de 2017, que dispõe sobre abertura de Crédito Adicional na Secretaria do Gabinete destinado ao Fundo Social de Solidariedade Municipal</t>
  </si>
  <si>
    <t>Dispõe sobre a aplicação, no âmbito da Administração do Município, da Lei Federal nº 13019, de 31 de julho de 2014, que estabelece o regime jurídico das parcerias com organizações da sociedade civil</t>
  </si>
  <si>
    <t>Dispõe sobre reabertura e incorporação ao orçamento do corrente exercício financeiro do crédito especial autorizado pela Lei Municipal n" 2182, de 3 de novembro de 2016</t>
  </si>
  <si>
    <t>Dispõe sobre atualização do valor dos precatórios judiciais de pequeno valor, estabelecidos na Lei Municipal n° 1844, de 09 de abril de 2010, para o exercício de 2017</t>
  </si>
  <si>
    <t>Regulamenta a Lei Municipal n° 2167, de 22 de junho de 2016, que autoriza o Poder Executivo a efetuar a outorga mediante permissão onerosa para execução de serviços funerários</t>
  </si>
  <si>
    <t>Altera o Decreto Municipal n° 2416, de 20 de dezembro de 2016 e dá outras providências</t>
  </si>
  <si>
    <t>Concede aposentadoria por invalidez ao funcionário Julio Mamoru lderiha</t>
  </si>
  <si>
    <t>Fixa a expressão monetária da Unidade Monetária Padrão (UMP), para o exercício de 2017</t>
  </si>
  <si>
    <t>Altera o Decreto Municipal n" 2337, de 15 de dezembro de 2015, que dispõe sobre feriados no exercício de 2016, e dá outras providências</t>
  </si>
  <si>
    <t>Dispõe sobre reedição dos Anexos, constantes do Decreto Municipal nº 2338, de 16 de dezembro de 2015, para fins de cobrança dos tributos no exercício de 2017</t>
  </si>
  <si>
    <t>Dispõe sobre nomeação dos membros do Conselho Curador do Fundo de Previdência Municipal dos Funcionários Públicos de Rio Grande da Serra</t>
  </si>
  <si>
    <t>Dispõe sobre nomeação dos membros da Comissão de Avaliação Especial de Desempenho, nos termos do parágrafo único, do artigo 22, da Lei, Municipal n" 1221, de 20 de agosto de 1999</t>
  </si>
  <si>
    <t>Dispõe sobre a atualização da Contribuição de Iluminação Pública - CIP, instituída pela Lei Municipal n° 1464, de 05 de dezembro de 2003</t>
  </si>
  <si>
    <t>Dispõe sobre feriados no exercício de 2017 e dá outras providências</t>
  </si>
  <si>
    <t>Regulamenta a Lei Municipal n" 2185, de 24 de novembro de 2016, que dispõe sobre a abertura de Crédito Adicional Especial na Secretaria de Educação e Cultura</t>
  </si>
  <si>
    <t>Regulamenta a Lei Mu11icipal 11" 2182, de 3 de novembro de 2016, que dispõe sobre a abertura de Crédito Adicional Especial 11a Secretaria de Educação e Cultura</t>
  </si>
  <si>
    <t>Dispõe sobre normas e procedimentos para contenção de gastos no âmbito da Prefeitura Municipal de Rio Grande da Serra e dá outras providencias</t>
  </si>
  <si>
    <t>Altera dispositivos do Decreto Municipal n~ 2380, de 10 de junho de 2016, que dispõe sobre autorização para a Secretaria de Educação e Cultura conceder espaço do Teatro Municipal, junto ao Complexo Educacional "Zulmira Jardim Teixeira" para apresentaç</t>
  </si>
  <si>
    <t>Dispõe sobre reabertura e incorporação ao orçamento do corrente exercício financeiro do crédito especial autorizado pela Lei Municipal n" 2136, de 23 de setembro de 2015</t>
  </si>
  <si>
    <t>Altera dispositivos do Decreto Municipal nº 2380, de 10 de junho de 2016, que dispõe sobre autorização para a Secretaria de Educação e Cultura conceder espaço do Teatro Municipal, junto ao Complexo Educacional "Zulmira Jardim Teixeira" para apresenta</t>
  </si>
  <si>
    <t>Regulamenta a Lei Municipal n" 2178, de 9 de setembro de 2016, que dispõe sobre abertura de Crédito Adicional na Secretaria do Gabinete destinado ao Fundo Social de Solidariedade Municipal</t>
  </si>
  <si>
    <t>Regulamenta a Lei Municipal n" 2177, de 18 de agosto de 2016, que dispõe sobre abertura de Crédito Adicional na Secretaria Municipal de Saúde e Vigilância Sanitária</t>
  </si>
  <si>
    <t>Dispõe sobre gestão e movimentação de conta bancária referente ao Fundo Municipal dos Direitos da Criança e do Adolescente, instituído pela Lei Municipal n° 766, de 16 de junho de 1993</t>
  </si>
  <si>
    <t>Regulamenta a Lei Municipal nº 2176, de 09 de agosto de 2016, que dispõe sobre abertura de Crédito Adicional na Secretaria Municipal de Saúde</t>
  </si>
  <si>
    <t>Concede aposentadoria por invalidez ao funcionário Valdir Cardoso Stampini</t>
  </si>
  <si>
    <t>Dispõe sobre nomeação dos membros do Conselho Municipal de Acompanhamento e Controle Social do Fundo de Manutenção e Desenvolvimento da Educação Básica e de Valorização dos profissionais da Educação – Conselho do FUNDEB</t>
  </si>
  <si>
    <t>Concede aposentadoria compulsória por idade à funcionária Maria Bernadete de Oliveira Sant,anna</t>
  </si>
  <si>
    <t>Concede aposentadoria especial do professor à funcionária Célia Regina Farias Alves</t>
  </si>
  <si>
    <t>Decreta Luto Oficial no Município de Rio Grande da Serra</t>
  </si>
  <si>
    <t>Dispõe sobre autorização para a Secretaria de Educação e Cultura conceder espaço do Teatro Municipal, junto ao Complexo Educacional “Zulmira Jardim Teixeira” para apresentações culturais e dá outras providências</t>
  </si>
  <si>
    <t>Declara de utilidade pública, para fins de desapropriação e/ou instituição de servidão administrativa, a áreas/faixa de terra situada neste Município de Rio Grande da Serra, necessária à Companhia de Saneamento Básico do Estado de São Paulo – SABESP, para a construção da Estação Elevatória de Esgoto EEE Parque América</t>
  </si>
  <si>
    <t>Declara de utilidade pública, para fins de desapropriação e/ou instituição de servidão administrativa, a área/faixa de terra situada neste Município de Rio Grande da Serra, necessária à Companhia de Saneamento Básico do Estado de São Paulo – SABESP para a construção da Estação Elevatória de Esgoto EEE Fordiane</t>
  </si>
  <si>
    <t>Declara de utilidade pública, para fins de desapropriação e/ou instituição de servidão administrativa, a área/faixa de terra situada neste Município de Rio Grande da Serra, necessária à Companhia de Saneamento Básico do Estado de São Paulo – SABESP para a construção da Estação Elevatória de Esgoto EEE Chile</t>
  </si>
  <si>
    <t>Concede aposentadoria voluntária por tempo de contribuição ao funcionário Waldir dos Santos Oliveira</t>
  </si>
  <si>
    <t>Regulamenta a Lei Municipal nº 2164, de 02 de junho de 2016, que dispõe sobre alteração do Quadro de Detalhamento de Despesa, da Lei Municipal nº 2146, de 23 de dezembro de 2015</t>
  </si>
  <si>
    <t>Regulamenta a Lei Municipal nº 2163, de 02 de junho de 2016, que dispõe sobre abertura de Crédito Adicional na Secretaria da Cidadania e Ação Social</t>
  </si>
  <si>
    <t>Dispõe sobre prestação do serviço funerário no Município de Rio Grande da Serra e dá outras providências</t>
  </si>
  <si>
    <t>Altera dispositivos do Decreto Municipal nº 2122, de 17 de abril de 2013, que regulamenta a Lei Municipal nº 1988, de 05 de abril de 2013, que institui o Fundo Municipal do Idoso</t>
  </si>
  <si>
    <t>Regulamenta a Lei Municipal nº 2161, de 10 de maio de 2016, que dispõe sobre abertura de Crédito Adicional Especial na Secretaria de Educação e Cultura</t>
  </si>
  <si>
    <t>Declara de utilidade pública, para fins de desapropriação e/ou instituição de servidão administrativa, as áreas/faixas de terras situadas neste Município de Rio Grande da Serra, necessárias à Companhia de Saneamento Básico do Estado de São Paulo – SABESP, para implantação das obras da Adutora de Água Bruta – AAB – Billings - Taiaçupeba</t>
  </si>
  <si>
    <t>Qualifica o INSTITUTO CASA BRASIL como ORGANIZAÇÃO SOCIAL DE SAÚDE no município de Rio Grande da Serra</t>
  </si>
  <si>
    <t>Qualifica o INSTITUTO NACIONAL DE AMPARO À PESQUISA, TECNOLOGIA E INOVAÇÃO NA GESTÃO PÚBLICA - INTS como ORGANIZAÇÃO SOCIAL DE SAÚDE no município de Rio Grande da Serra</t>
  </si>
  <si>
    <t>Qualifica o GRUPO DE APOIO A MEDICINA PREVENTIVA E À SAÚDE PÚBLICA como ORGANIZAÇÃO SOCIAL DE SAÚDE no município de Rio Grande da Serra</t>
  </si>
  <si>
    <t>Qualifica o Instituto Nacional de Desenvolvimento Social e Humano ORGANIZAÇÃO SOCIAL DE SAÚDE no município de Rio Grande da Serra</t>
  </si>
  <si>
    <t>Qualifica o Instituto de Apoio e Gestão à Saúde como ORGANIZAÇÃO SOCIAL DE SAÚDE no município de Rio Grande da Serra</t>
  </si>
  <si>
    <t>Concede aposentadoria compulsória por idade ao funcionário Cecilio de Souza</t>
  </si>
  <si>
    <t>Regulamenta a Lei Municipal nº 2157, de 10 de março de 2016, que dispõe sobre abertura de Crédito Adicional na Secretaria de Obras e Planejamento</t>
  </si>
  <si>
    <t>Dispõe sobre reabertura e incorporação ao orçamento do corrente exercício financeiro do crédito especial autorizado pela Lei Municipal nº 2138, de 14 de outubro de 2015</t>
  </si>
  <si>
    <t>Dispõe sobre a nomeação dos representantes da Sociedade Civil e do Poder Executivo para compor Conselho Municipal dos Direitos da Criança e do Adolescente e dá outras providências</t>
  </si>
  <si>
    <t>Regulamenta a Lei Municipal nº 2155, de 12 de fevereiro de 2016, que dispõe sobre abertura de Crédito Adicional Especial na Secretaria Municipal de Saúde</t>
  </si>
  <si>
    <t>Dispõe sobre declaração de desnecessidade do cargo de provimento efetivo de Professor de Educação Básica I – Ensino Fundamental e dá outras providências</t>
  </si>
  <si>
    <t>Regulamenta a Lei Municipal nº 2151, de 28 de janeiro de 2016, que dispõe sobre abertura de Crédito Adicional Especial na Secretaria Municipal de Saúde</t>
  </si>
  <si>
    <t>Regulamenta a Lei Municipal nº 2150, de 28 de janeiro de 2016, que dispõe sobre abertura de Crédito Adicional Especial na Secretaria Municipal de Saúde</t>
  </si>
  <si>
    <t>Regulamenta a Lei Municipal nº 2149, de 28 de janeiro de 2016, que dispõe sobre abertura de Crédito Adicional Especial na Secretaria Municipal de Saúde</t>
  </si>
  <si>
    <t>Fixa a expressão monetária da Unidade Monetária Padrão (UMP), para o exercício de 2016</t>
  </si>
  <si>
    <t>Concede aposentadoria voluntária por idade ao funcionário Sidney José de Souza</t>
  </si>
  <si>
    <t>Dispõe sobre reedição dos Anexos, constantes do Decreto Municipal nº 2260, de 09 de dezembro de 2014, para fins de cobrança dos tributos no exercício de 2016</t>
  </si>
  <si>
    <t>Dispõe sobre feriados no exercício de 2016 e dá outras providências</t>
  </si>
  <si>
    <t>Altera o Decreto Municipal nº 2259, de 01 de dezembro de 2014, que dispõe sobre feriados no exercício de 2015, e dá outras providências</t>
  </si>
  <si>
    <t>Dispõe sobre a nomeação dos membros do Conselho Municipal dos Direitos da Pessoa com Deficiência – CMDPD</t>
  </si>
  <si>
    <t>Regulamenta a Lei Municipal nº 2136, de 23 de setembro de 2015, que dispõe sobre abertura de Crédito Adicional Especial na Secretaria de Educação e Cultura</t>
  </si>
  <si>
    <t>Regulamenta a Lei Municipal nº 2135, de 23 de setembro de 2015, que dispõe sobre abertura de crédito adicional na Secretaria de Obras e Planejamento</t>
  </si>
  <si>
    <t>Concede aposentadoria voluntária por idade ao funcionário Arlindo Florentim</t>
  </si>
  <si>
    <t>Dispõe sobre a alteração na nomeação dos membros do Conselho Municipal do Idoso</t>
  </si>
  <si>
    <t>Concede aposentadoria compulsória por idade ao funcionário José Maria Barbosa</t>
  </si>
  <si>
    <t>Dispõe sobre a convocação para a III Conferência Municipal dos Direitos da Pessoa com Deficiência e dá outras providências</t>
  </si>
  <si>
    <t>Dispõe a nomeação dos membros do Conselho Municipal do Idoso</t>
  </si>
  <si>
    <t>Regulamenta a Lei Municipal nº 2132, de 21 de agosto de 2015, que dispõe sobre abertura de crédito adicional especial na Secretaria de Educação e Cultura</t>
  </si>
  <si>
    <t>Dispõe sobre a nomeação dos membros do Conselho Municipal dos Direitos da Mulher</t>
  </si>
  <si>
    <t>Dispõe sobre a convocação para a I Conferência Municipal de Políticas para as mulheres de Rio Grande da Serra</t>
  </si>
  <si>
    <t>Convoca a VIII Conferência Municipal de Assistência Social</t>
  </si>
  <si>
    <t>Convoca a Plenária Municipal de Saúde do Município</t>
  </si>
  <si>
    <t>Dispõe sobre reabertura e incorporação ao orçamento do corrente exercício financeiro do crédito especial autorizado pela Lei Municipal nº 2100/14</t>
  </si>
  <si>
    <t>Regulamenta a Lei Municipal nº 2122, de 07 de maio de 2015, que dispõe sobre abertura de crédito adicional especial na Secretaria Municipal de Saúde</t>
  </si>
  <si>
    <t>Dispõe sobre a Conferência do Plano Municipal de Educação</t>
  </si>
  <si>
    <t>Dispõe sobre as tarifas de serviços de táxi no Município</t>
  </si>
  <si>
    <t>Dispõe sobre a alteração na nomeação dos membros da Comissão para preparação das discussões para a elaboração do Plano Municipal da Educação</t>
  </si>
  <si>
    <t>Concede aposentadoria voluntária por tempo de contribuição à funcionária Luciene Alves do Nascimento</t>
  </si>
  <si>
    <t>Concede aposentadoria voluntária por tempo de contribuição ao funcionário José Carlos Vieira Soares</t>
  </si>
  <si>
    <t>Regulamenta a Lei Municipal nº 2119/15</t>
  </si>
  <si>
    <t>Regulamenta a Lei Municipal nº 2118/15</t>
  </si>
  <si>
    <t>Dispõe sobre atualização do valor dos precatórios judiciais de pequeno valor, estabelecidos na Lei Municipal nº 1844, de 09 de abril de 2010, para o exercício de 2015</t>
  </si>
  <si>
    <t>Dispõe sobre a VII Conferência Municipal dos Direitos da Criança e do Adolescente</t>
  </si>
  <si>
    <t>Regulamenta a Lei Municipal nº 2114/15</t>
  </si>
  <si>
    <t>Regulamenta a Lei Municipal nº 2113/15</t>
  </si>
  <si>
    <t>Dispõe sobre reabertura e incorporação ao orçamento do corrente exercício financeiro do crédito especial autorizado pela Lei Municipal nº 2099/14</t>
  </si>
  <si>
    <t>Regulamenta a Lei Municipal nº 2112/15</t>
  </si>
  <si>
    <t>Regulamenta a Lei Municipal nº 2111/15</t>
  </si>
  <si>
    <t>Regulamenta a Lei Municipal nº 2109/15</t>
  </si>
  <si>
    <t>Disciplina o cadastramento de estudantes de ensino no Município de Rio Grande da Serra para aquisição do Passe Escolar</t>
  </si>
  <si>
    <t>Dispõe sobre a II Conferência Municipal Direitos da Pessoa Idosa</t>
  </si>
  <si>
    <t>Dispõe sobre reabertura e incorporação ao orçamento do corrente exercício financeiro do crédito especial autorizado pela Lei Municipal nº 2089/14</t>
  </si>
  <si>
    <t>Fixa a expressão monetária da Unidade Monetária Padrão (UMP), para o exercício de 2015</t>
  </si>
  <si>
    <t>Dispõe sobre o valor da tarifa do transporte público coletivo</t>
  </si>
  <si>
    <t>Dispõe sobre a atualização da Contribuição de Iluminação Pública – CIP</t>
  </si>
  <si>
    <t>Dispõe sobre reedição dos Anexos, constantes do Decreto Municipal nº 2177, de 04 de dezembro de 2013, para fins de cobrança dos tributos no exercício de 2015</t>
  </si>
  <si>
    <t>Dispõe sobre feriados no exercício de 2015</t>
  </si>
  <si>
    <t>Regulamenta a Lei Municipal nº 2100/14</t>
  </si>
  <si>
    <t>Regulamenta a Lei Municipal nº 2099/14</t>
  </si>
  <si>
    <t>Dispõe sobre nomeação dos membros da Comissão Municipal para elaboração do Plano Municipal Decenal de Atendimento Socioeducativo</t>
  </si>
  <si>
    <t>Regulamenta a Lei Municipal nº 2097/14</t>
  </si>
  <si>
    <t>Regulamenta a Lei Municipal nº 2095/14</t>
  </si>
  <si>
    <t>Regulamenta a Lei Municipal nº 2096/14</t>
  </si>
  <si>
    <t>Declara de utilidade pública para fins de desapropriação uma área para fins obra de infra-estrutura urbana - Rua Terezinha Arnoni Castelucci – Sitio Maria Joana</t>
  </si>
  <si>
    <t>Regulamenta a Lei Municipal nº 2094/14</t>
  </si>
  <si>
    <t>Regulamenta a Lei Municipal nº 2090/14</t>
  </si>
  <si>
    <t>Regulamenta a Lei Municipal nº 2089/14</t>
  </si>
  <si>
    <t>Regulamenta a Lei Municipal nº 2085/14</t>
  </si>
  <si>
    <t>Regulamenta a Lei Municipal nº 2084, de 14 de julho de 2014</t>
  </si>
  <si>
    <t>Dispõe sobre nomeação dos membros do Conselho do FUNDEB, revoga o Decreto nº 2217/14</t>
  </si>
  <si>
    <t>Dispõe sobre o horário de expediente nas repartições públicas municipais nos dias em que ocorrerem os jogos da Seleção Brasileira de Futebol no Campeonato Mundial de Futebol de 2014</t>
  </si>
  <si>
    <t>Regulamenta a Lei Municipal nº 2080, de 17 de junho de 2014</t>
  </si>
  <si>
    <t>Regulamenta a Lei Municipal nº 2079, de 17 de junho de 2014</t>
  </si>
  <si>
    <t>Regulamenta a Lei Municipal nº 2076, de 06 de junho de 2014</t>
  </si>
  <si>
    <t>Regulamenta a Lei Municipal nº 2075, de 29 de maio de 2014</t>
  </si>
  <si>
    <t>Homologa a eleição dos representantes da Sociedade Civil para o Fundo Social de Solidariedade</t>
  </si>
  <si>
    <t>Regulamenta a Lei Municipal nº 2073, de 12 de maio de 2014</t>
  </si>
  <si>
    <t>Regulamenta a Lei Municipal nº 2072, de 28 de abril de 2014</t>
  </si>
  <si>
    <t>Regulamenta a Lei Municipal nº 2071, de 28 de abril de 2014</t>
  </si>
  <si>
    <t>Regulamenta a Lei Municipal nº 2070, de 24 de abril de 2014</t>
  </si>
  <si>
    <t>Concede aposentadoria voluntária por idade à funcionária Maria das Graças Flora Cardoso</t>
  </si>
  <si>
    <t>Concede aposentadoria voluntária por idade à funcionária Sidely Alves Rodrigues</t>
  </si>
  <si>
    <t>Regulamenta a Lei Municipal nº 2067, de 03 de abril de 2014</t>
  </si>
  <si>
    <t>Dispõe sobre reabertura e incorporação ao orçamento do corrente exercício financeiro do crédito especial autorizado pela Lei Municipal nº 2049/13</t>
  </si>
  <si>
    <t>Regulamenta a Lei Municipal nº 2060, de 21 de janeiro de 2014</t>
  </si>
  <si>
    <t>Regulamenta a Lei Municipal nº 2059, de 21 de janeiro de 2014</t>
  </si>
  <si>
    <t>Regulamenta a Lei Municipal nº 2058, de 21 de janeiro de 2014</t>
  </si>
  <si>
    <t>Regulamenta a Lei Municipal nº 2057, de 21 de janeiro de 2014</t>
  </si>
  <si>
    <t>Regulamenta a Lei Municipal nº 2056, de 21 de janeiro de 2014</t>
  </si>
  <si>
    <t>Regulamenta a Lei Municipal nº 2055, de 21 de janeiro de 2014</t>
  </si>
  <si>
    <t>Regulamenta a Lei Municipal nº 2054, de 21 de janeiro de 2014</t>
  </si>
  <si>
    <t>Regulamenta a Lei Municipal nº 2053, de 21 de janeiro de 2014</t>
  </si>
  <si>
    <t>Dispõe sobre reabertura e incorporação ao orçamento do corrente exercício financeiro do crédito especial autorizado pela Lei Municipal nº 2045/13</t>
  </si>
  <si>
    <t>Dispõe sobre reabertura e incorporação ao orçamento do corrente exercício financeiro do crédito especial autorizado pela Lei Municipal nº 2042/13</t>
  </si>
  <si>
    <t>Dispõe sobre reabertura e incorporação ao orçamento do corrente exercício financeiro do crédito especial autorizado pela Lei Municipal nº 2036/13</t>
  </si>
  <si>
    <t>Fixa a expressão monetária da Unidade Monetária Padrão (UMP), para o exercício de 2014</t>
  </si>
  <si>
    <t>Concede aposentadoria voluntária por tempo de contribuição ao funcionário Tarcisio Emiliano Alves</t>
  </si>
  <si>
    <t>Concede aposentadoria voluntária por tempo de contribuição ao funcionário Roberto Callegari</t>
  </si>
  <si>
    <t>Concede aposentadoria voluntária por tempo de contribuição ao funcionário Ariovaldo Paulo dos Santos</t>
  </si>
  <si>
    <t>Concede aposentadoria voluntária por idade à funcionária Aparecida Madalena Colombo</t>
  </si>
  <si>
    <t>Regulamenta a Lei Municipal nº 2049, de 12 de dezembro de 2013</t>
  </si>
  <si>
    <t>Dispõe sobre suplementação de Verbas na Câmara Municipal</t>
  </si>
  <si>
    <t>Dispõe sobre ponto facultativo, nas repartições públicas municipais, nos dias 23 e 30 de dezembro de 2013</t>
  </si>
  <si>
    <t>Regulamenta a Lei Municipal nº 2045, de 29 de novembro de 2013</t>
  </si>
  <si>
    <t>Dispõe sobre reedição dos Anexos, constantes do Decreto Municipal nº 2092, de 28 de novembro de 2012, para fins de cobrança dos tributos no exercício de 2014</t>
  </si>
  <si>
    <t>Dispõe sobre feriados no exercício de 2014</t>
  </si>
  <si>
    <t>Regulamenta a Lei Municipal nº 2043, de 28 de novembro de 2013</t>
  </si>
  <si>
    <t>Regulamenta a Lei Municipal nº 2042, de 28 de novembro de 2013</t>
  </si>
  <si>
    <t>Dispõe sobre a nomeação dos membros da Comissão de Avaliação para Dação em Pagamento de Bens Imóveis</t>
  </si>
  <si>
    <t>Regulamenta a Lei Municipal nº 2035, de 23 de outubro de 2013, dispõe sobre a inclusão de fichas orçamentárias do Orçamento do exercício de 2013</t>
  </si>
  <si>
    <t>Concede aposentadoria voluntária por tempo de contribuição ao funcionário Waldir Sobrinho do Nascimento</t>
  </si>
  <si>
    <t>Regulamenta a Lei Municipal nº 2036/13</t>
  </si>
  <si>
    <t>Dispõe sobre a nomeação dos membros do Conselho Municipal dos Direitos da Pessoa com Deficiência e revoga o Decreto Municipal nº 2162/13</t>
  </si>
  <si>
    <t>Homologa a eleição dos representantes da sociedade Civil para o Conselho Municipal dos Direitos da Criança e do Adolescente – CMDCA – e dá posse aos conselheiros eleitos</t>
  </si>
  <si>
    <t>Regulamenta a Lei Municipal nº 2027/13</t>
  </si>
  <si>
    <t>Concede aposentadoria voluntária por tempo de contribuição ao funcionário Albertino Ocleciano</t>
  </si>
  <si>
    <t>Dispõe sobre nomeação dos membros da Comissão de Avaliação Especial de Desempenho</t>
  </si>
  <si>
    <t>Regulamenta a Lei Municipal nº 2026, de 29 de julho de 2013</t>
  </si>
  <si>
    <t>Regulamenta a Lei Municipal nº 2024, de 29 de julho de 2013</t>
  </si>
  <si>
    <t>Regulamenta a Lei Municipal nº 2019, de 5 de julho de 2013</t>
  </si>
  <si>
    <t>Regulamenta a Lei Municipal nº 2018, de 5 de julho de 2013</t>
  </si>
  <si>
    <t>Dispõe sobre nomeação dos membros da Comissão Intersetorial de Acompanhamento do Plano Nacional de Promoção, Proteção e Defesa do Direito da Criança e do Adolescente</t>
  </si>
  <si>
    <t>Convoca a II Conferência Municipal de Cultura</t>
  </si>
  <si>
    <t>Regulamenta a Lei Municipal nº 2013, de 28 de junho de 2013</t>
  </si>
  <si>
    <t>Dispõe sobre as descrições das atribuições dos cargos em comissão, previstos na Lei Municipal nº 1982, de 28 de fevereiro de 2013</t>
  </si>
  <si>
    <t>Regulamenta a Lei Municipal nº 2008, de 11 de junho de 2013</t>
  </si>
  <si>
    <t>Regulamenta a Lei Municipal nº 2007, de 11 de junho de 2013</t>
  </si>
  <si>
    <t>Altera o artigo 1º, do Decreto nº 1802/13, que concede aposentadoria por invalidez ao funcionário Mario Eustáquio Peixoto</t>
  </si>
  <si>
    <t>Regulamenta a Lei Municipal nº 1999, de 15 de maio de 2013</t>
  </si>
  <si>
    <t>Regulamenta a Lei Municipal nº 1996/13</t>
  </si>
  <si>
    <t>Regulamenta a Lei Municipal nº 1994/13</t>
  </si>
  <si>
    <t>Institui o Plano de Contingência da Defesa Civil</t>
  </si>
  <si>
    <t>Regulamenta a Lei Municipal nº 1988, de 05 de abril de 2013, que institui o Fundo Municipal do Idoso</t>
  </si>
  <si>
    <t>Regulamenta a Lei Municipal nº 1985/13</t>
  </si>
  <si>
    <t>Convoca a II Conferência Municipal de Cultura e dispõe sobre a aprovação do Regimento Interno</t>
  </si>
  <si>
    <t>Institui a logomarca da PMRGS</t>
  </si>
  <si>
    <t>Dispõe sobre nomeação dos membros do Conselho Municipal do Idoso</t>
  </si>
  <si>
    <t>Homologa a nomeação dos representantes da Sociedade Civil e do Poder Executivo para o Conselho Municipal de Assistência Social</t>
  </si>
  <si>
    <t>Dispõe sobre a autorização de uso de bem municipal para o Serviço Nacional de Aprendizagem Comercial – SENAC</t>
  </si>
  <si>
    <t>Regulamenta a Lei Municipal nº 1974/12</t>
  </si>
  <si>
    <t>Fixa a expressão monetária da Unidade Monetária Padrão (UMP), para o exercício de 2013</t>
  </si>
  <si>
    <t>Dispõe sobre nomeação dos membros do Conselho Curador do Fundo de Previdência Municipal</t>
  </si>
  <si>
    <t>Regulamenta a Lei Municipal nº 1975/12, que dispõe sobre a inclusão na Despesa do Orçamento do exercício de 2013 de Código por Categoria Econômica</t>
  </si>
  <si>
    <t>Regulamenta a Lei Municipal nº 1974/12, que dispõe sobre a abertura de crédito adicional especial na Secretaria de Atenção à Saúde</t>
  </si>
  <si>
    <t>Dispõe sobre feriados no exercício de 2013</t>
  </si>
  <si>
    <t>Dispõe sobre reedição dos Anexos, constantes do Decreto Municipal nº 2021/11, para fins de cobrança dos tributos no exercício de 2013</t>
  </si>
  <si>
    <t>Dispõe sobre a atualização da Contribuição de Iluminação Pública – CIP, instituída pela Lei Municipal nº 1464/03</t>
  </si>
  <si>
    <t>Regulamenta a Lei Municipal nº 1967/12, que dispõe sobre a abertura de crédito adicional especial na Secretaria de Finanças</t>
  </si>
  <si>
    <t>Altera o Decreto Municipal nº 2029/11, que dispõe sobre feriados no exercício de 2012</t>
  </si>
  <si>
    <t>Fica criado o COMVEST, Comitê de Investimento do FUNPREV, disciplinando a hierarquia funcional nas decisões de investimentos do Fundo de Previdência Municipal dos Servidores Públicos de Rio Grande da Serra – FUNPREV</t>
  </si>
  <si>
    <t>Institui o Cronograma de Execução das Atividades a serem implementadas para o atendimento integral dos dispositivos constantes no Manual de Contabilidade Aplicada ao Setor Público</t>
  </si>
  <si>
    <t>Regulamenta a Lei Municipal nº 1960, de 16 de agosto de 2012</t>
  </si>
  <si>
    <t>Regulamenta a Lei Municipal nº 1959, de 16 de agosto de 2012</t>
  </si>
  <si>
    <t>Concede aposentadoria voluntária por tempo de contribuição à funcionária Isabel Maria de Carvalho Pinho</t>
  </si>
  <si>
    <t>Concede aposentadoria por invalidez ao funcionário Jorge Ferreira de Carvalho</t>
  </si>
  <si>
    <t>Regulamenta a Lei Municipal nº 1957, de 2 de julho de 2012</t>
  </si>
  <si>
    <t>Regulamenta a Lei Municipal nº 1956, de 2 de julho de 2012</t>
  </si>
  <si>
    <t>Concede aposentadoria voluntária por tempo de contribuição à funcionária Terezinha de Fatima Souza Buges</t>
  </si>
  <si>
    <t>Altera o Decreto Municipal nº 1266/97, que regulamenta o atendimento à criança e ou adolescente</t>
  </si>
  <si>
    <t>Regulamenta a Lei Municipal nº 1950, de 28 de maio de 2012</t>
  </si>
  <si>
    <t>Regulamenta a Lei Municipal nº 1951, de 28 de maio de 2012</t>
  </si>
  <si>
    <t>Concede aposentadoria voluntária por idade à funcionária Maria de Fátima Martins Braga</t>
  </si>
  <si>
    <t>Regulamenta a Lei Municipal nº 1948, de 24 de abril de 2012</t>
  </si>
  <si>
    <t>Regulamenta a Lei Municipal nº 1944, de 19 de abril de 2012</t>
  </si>
  <si>
    <t>Regulamenta a Lei Municipal nº 1943, de 19 de abril de 2012</t>
  </si>
  <si>
    <t>Convoca a II Conferência Municipal sobre Direitos da Pessoa com Deficiência de Rio Grande da Serra</t>
  </si>
  <si>
    <t>Regulamenta a Lei Municipal nº 1937, de 20 de março de 2012</t>
  </si>
  <si>
    <t>Concede aposentadoria voluntária por tempo de contribuição à funcionária Custódia Maria Campos Zanineti</t>
  </si>
  <si>
    <t>Regulamenta a Lei Municipal nº 1932, de 13 de fevereiro de 2012</t>
  </si>
  <si>
    <t>Regulamenta a Lei Municipal nº 1930, de 13 de fevereiro de 2012</t>
  </si>
  <si>
    <t>Regulamenta a Lei Municipal nº 1929, de 13 de fevereiro de 2012</t>
  </si>
  <si>
    <t>Regulamenta a Lei Municipal nº 1928, de 13 de fevereiro de 2012</t>
  </si>
  <si>
    <t>Convoca a I Conferência Municipal sobre Transparência e Controle Social na Gestão Pública de Rio Grande da Serra</t>
  </si>
  <si>
    <t>Dispõe sobre reabertura e incorporação ao orçamento do corrente exercício financeiro do crédito especial autorizado pela Lei Municipal nº 1927/11</t>
  </si>
  <si>
    <t>Dispõe sobre reabertura e incorporação ao orçamento do corrente exercício financeiro do crédito especial autorizado pela Lei Municipal nº 1918/11</t>
  </si>
  <si>
    <t>Dispõe sobre reabertura e incorporação ao orçamento do corrente exercício financeiro do crédito especial autorizado pela Lei Municipal nº 1917/11</t>
  </si>
  <si>
    <t>Fixa a expressão monetária da UMP para o exercício de 2012</t>
  </si>
  <si>
    <t>Regulamenta a Lei Municipal nº 1927, de 7 de dezembro de 2011</t>
  </si>
  <si>
    <t>Regulamenta a Lei Municipal nº 1925, de 7 de dezembro de 2011</t>
  </si>
  <si>
    <t>Dispõe sobre feriados no exercício de 2012</t>
  </si>
  <si>
    <t>Dispõe sobre a atualização da Contribuição de Iluminação Pública – CIP, instituída pela Lei Municipal nº 1464 de 05 de dezembro de 2003</t>
  </si>
  <si>
    <t>Regulamenta o Fundo Municipal do Meio Ambiente, instituído pela Lei Municipal nº 1769, de 03 de junho de 2009</t>
  </si>
  <si>
    <t>Dispõe sobre reedição dos Anexos, constantes do Decreto Municipal nº 1967 de 29 de Novembro de 2010, para fins de cobrança dos tributos no exercício de 2012</t>
  </si>
  <si>
    <t>Dispõe sobre a VI Conferência Municipal dos Direitos da Criança e do Adolescente</t>
  </si>
  <si>
    <t>Regulamenta a Lei Municipal nº 1921, de 8 de novembro de 2011, que dispõe sobre a abertura de um crédito especial na Secretaria de Educação e Cultura</t>
  </si>
  <si>
    <t>Regulamenta a Lei Municipal nº 1918, de 10 de outubro de 2011</t>
  </si>
  <si>
    <t>Regulamenta a Lei Municipal nº 1917, de 10 de outubro de 2011</t>
  </si>
  <si>
    <t>Regulamenta a Lei Municipal nº 1916, de 10 de outubro de 2011</t>
  </si>
  <si>
    <t>Altera o Decreto Municipal nº 1970, de 16 de dezembro de 2010, que dispõe sobre feriados no exercício de 2011</t>
  </si>
  <si>
    <t>Regulamenta a Lei Municipal nº 1908, de 16 de agosto de 2011</t>
  </si>
  <si>
    <t>Regulamenta a Lei Municipal nº 1906, de 16 de agosto de 2011</t>
  </si>
  <si>
    <t>Regulamenta a Lei Municipal nº 1905, de 16 de agosto de 2011, que dispõe sobre abertura de crédito especial na Secretaria de Obras e Planejamento</t>
  </si>
  <si>
    <t>Regulamenta a Lei Municipal nº 1907, de 16 de agosto de 2011, que dispõe sobre abertura de Crédito Suplementar Especial na Secretaria de Finanças</t>
  </si>
  <si>
    <t>Concede aposentadoria voluntária por idade à funcionária Margarida Maria de Moraes Bourroul</t>
  </si>
  <si>
    <t>Dispõe sobre nomeação dos membros do Conselho Municipal de Assistência Social - CMAS</t>
  </si>
  <si>
    <t>Dá a denominação de Centro de Referência da Mulher “Geraldina Barongelo” ao Centro de Atendimento à Saúde da Mulher e da Infância</t>
  </si>
  <si>
    <t>Altera dispositivos do Decreto Municipal nº 1404, de 7 de fevereiro de 2000, que regulamenta o Fundo Municipal de Assistência Social, instituído pela Lei Municipal nº 925/95</t>
  </si>
  <si>
    <t>Convoca a Plenária Municipal de Saúde do Município de Rio Grande da Serra</t>
  </si>
  <si>
    <t>Inclui o parágrafo único artigo 6 º, do decreto municipal nº 1662/05</t>
  </si>
  <si>
    <t>Regulamenta a Lei Municipal nº 1887, de 12 de maio de 2011, que dispõe sobre a abertura de Crédito Adicional Especial na Secretaria de Obras e Planejamento</t>
  </si>
  <si>
    <t>Regulamenta a Lei Municipal nº 1892, de 12 de maio de 2011, que autoriza o Poder Executivo a celebrar convênio com a Associação de Pais e Amigos dos Excepcionais de Rio Grande da Serra – APAE</t>
  </si>
  <si>
    <t>Dispõe sobre a alteração de nomeação dos membros da Comissão Municipal de Emprego, conforme determina a Lei Municipal nº 1023/97</t>
  </si>
  <si>
    <t>Regulamenta a Lei Municipal nº 1878, de 14 de fevereiro de 2011, que dispõe sobre abertura de crédito especial na Secretaria de Atenção à Saúde</t>
  </si>
  <si>
    <t>Autoriza o Poder Executivo a criar a Unidade de Ensino Infantil denominada Escola Municipal de Educação Básica – EMEB Pequeno Polegar</t>
  </si>
  <si>
    <t>Fixa a expressão monetária da Unidade Monetária Padrão (UMP), para o exercício de 2011</t>
  </si>
  <si>
    <t>Dispõe sobre o valor das tarifas de serviços de táxi no Município de Rio Grande da Serra</t>
  </si>
  <si>
    <t>Dispõe sobre feriados no exercício de 2011</t>
  </si>
  <si>
    <t>Dispõe sobre a reedição dos Anexos, constantes do Decreto Municipal nº 1868/09, para fins de cobrança dos tributos no exercício de 2011</t>
  </si>
  <si>
    <t>Altera dispositivos do Decreto Municipal nº 1662/06, que regulamenta a licitação na modalidade Pregão, para compras e serviços comuns da Administração Municipal</t>
  </si>
  <si>
    <t>Dispõe sobre o valor da tarifa dos transportes coletivos no Município de Rio Grande da Serra</t>
  </si>
  <si>
    <t>Qualifica a entidade Organização Social Saúde Pública como Organização Social, no âmbito do Município de Rio Grande da Serra</t>
  </si>
  <si>
    <t>Qualifica a entidade Instituto Social Fibra como Organização Social, no âmbito do Município de Rio Grande da Serra</t>
  </si>
  <si>
    <t>Qualifica a entidade Pró Saúde – Associação Beneficiente de Assistência Social e Hospitalar como Organização Social, no âmbito do Município de Rio Grande da Serra</t>
  </si>
  <si>
    <t>Qualifica a entidade Fundação do ABC como Organização Social, no âmbito do Município de Rio Grande da Serra</t>
  </si>
  <si>
    <t>Aprova o Regimento Interno do Conselho Municipal de Turismo de Rio Grande da Serra</t>
  </si>
  <si>
    <t>Regulamenta a Lei Municipal nº 1867, de 4 de outubro de 2010, que dispõe sobre abertura de crédito especial na Secretaria de Atenção à Saúde</t>
  </si>
  <si>
    <t>Regulamenta a Lei Municipal nº 1865, de 9 de setembro de 2010, que autoriza a Prefeitura Municipal de Rio Grande da Serra, a abrir crédito especial, para adequação e reforma do edifício, onde será instalada a Casa Abrigo</t>
  </si>
  <si>
    <t>Regulamenta a Lei Municipal nº 1855, de 18 de julho de 2010, que dispõe sobre a reserva de vagas em estacionamento no Município de Rio Grande da Serra</t>
  </si>
  <si>
    <t>Regulamenta a Lei Municipal nº 1858, de 29 de junho de 2010, que institui a Taxa de fiscalização, de localização, instalação e funcionamento</t>
  </si>
  <si>
    <t>Regulamenta a Lei Municipal nº 1786, de 15 de julho de 2009, que dispõe sobre o controle da emissão de ruídos e sons urbanos, e regulamenta horário de funcionamento de Bares, Lanchonetes, Restaurantes, Templos Religiosos, Casas de shows, demais estabelecimentos comerciais e residências usadas para festas e eventos nos limites territoriais do Município visando a proteção do sossego e bem estar da população</t>
  </si>
  <si>
    <t>Dispõe sobre a alteração na nomeação dos membros da Comissão Municipal de Emprego, conforme determina a Lei Municipal nº 1023 de 05 de dezembro de 1997</t>
  </si>
  <si>
    <t>Aprova o Regulamento da Execução e Exploração do Serviço Público de Transporte Coletivo de Passageiros de Rio Grande da Serra Regulamenta a Lei Municipal nº 1856/10</t>
  </si>
  <si>
    <t>Regulamenta a Lei Municipal nº 1854, de 10 de junho de 2010</t>
  </si>
  <si>
    <t>Regulamenta a Lei Municipal nº 1853, de 10 de junho de 2010</t>
  </si>
  <si>
    <t>Regulamenta a Lei Municipal nº 1852, de 10 de junho de 2010</t>
  </si>
  <si>
    <t>Dispõe sobre o horário de expediente nas repartições públicas municipais nos dias em que ocorrerem os jogos da Seleção Brasileira de Futebol no Campeonato Mundial de Futebol de 2010</t>
  </si>
  <si>
    <t>Regulamenta a Lei Municipal nº 1846, de 30 de abril de 2010</t>
  </si>
  <si>
    <t>Regulamenta a Lei Municipal nº 1786, de 15 de julho de 2009</t>
  </si>
  <si>
    <t>Regulamenta a Lei Municipal nº 1810, de 17 de dezembro de 2009, que dispõe sobre contratação de pessoal por prazo determinado para atendimento de necessidades temporárias de excepcional interesse público</t>
  </si>
  <si>
    <t>Dispõe sobre a criação da Comissão Intersetorial de Acompanhamento do Plano Nacional de Promoção, Proteção e Defesa do Direito da Criança e do Adolescente</t>
  </si>
  <si>
    <t>Concede aposentadoria voluntária por tempo de contribuição ao funcionário João Antonio da Silva</t>
  </si>
  <si>
    <t>Regulamenta a Lei Municipal nº 1838, de 19 de março de 2010</t>
  </si>
  <si>
    <t>Regulamenta a Lei Municipal nº 1837, de 19 de março de 2010</t>
  </si>
  <si>
    <t>Regulamenta a Lei Municipal nº 1836, de 17 de março de 2010</t>
  </si>
  <si>
    <t>Regulamenta a Lei Municipal nº 1835, de 10 de março de 2010</t>
  </si>
  <si>
    <t>Convoca a V Conferência Municipal de Saúde de Rio Grande da Serra</t>
  </si>
  <si>
    <t>Dispõe sobre nomeação dos membros do Conselho Municipal de Acompanhamento e Controle Social do Fundo de Manutenção e Desenvolvimento da Educação Básica e de Valorização dos profissionais da Educação-Conselho do FUNDEB</t>
  </si>
  <si>
    <t>Dispõe sobre as descrições das atribuições dos cargos de provimento efetivo, em comissão e função de confiança</t>
  </si>
  <si>
    <t>Dispõe sobre a adoção do Regime Especial de Pagamento de Precatórios Judiciais estabelecido no artigo 97 do Ato das Disposições Constitucionais Transitórias</t>
  </si>
  <si>
    <t>Concede aposentadoria voluntária por tempo de contribuição ao funcionário José Luiz da Silva</t>
  </si>
  <si>
    <t>Regulamenta a Lei Municipal nº 1833, de 25 de fevereiro de 2010</t>
  </si>
  <si>
    <t>Regulamenta a Lei Municipal nº 1832, de 25 de fevereiro de 2010</t>
  </si>
  <si>
    <t>Regulamenta a Lei Municipal nº 1831, de 25 de fevereiro de 2010</t>
  </si>
  <si>
    <t>Regulamenta a Lei Municipal nº 1830, de 25 de fevereiro de 2010</t>
  </si>
  <si>
    <t>Regulamenta a Lei Municipal nº 1829, de 25 de fevereiro de 2010</t>
  </si>
  <si>
    <t>Regulamenta a Lei Municipal nº 1828, de 25 de fevereiro de 2010</t>
  </si>
  <si>
    <t>Regulamenta a Lei Municipal nº 1827, de 25 de fevereiro de 2010</t>
  </si>
  <si>
    <t>Declara de utilidade pública para fins de desapropriação e/ou instituição de servidão de passagem, o imóvel situado neste município de Rio Grande da Serra, necessário à Companhia de Saneamento Básico do Estado de São Paulo – SABESP</t>
  </si>
  <si>
    <t>Dispõe sobre a nomeação dos membros do Conselho Municipal de Alimentação Escolar - COMAE</t>
  </si>
  <si>
    <t>APROVA a receita pública e FIXA a despesa da Autarquia Interfederativa CONSÓRCIO INTERMUNICIPAL GRANDE ABC para o exercício de 2010</t>
  </si>
  <si>
    <t>Regulamenta a Lei Municipal nº 1815, de 23 de dezembro de 2009</t>
  </si>
  <si>
    <t>Dá a denominação de Parque do Cambuci “Constantino de Mello” ao logradouro público situado na Avenida Prefeito Cido Franco</t>
  </si>
  <si>
    <t>Regulamenta a Lei Municipal nº 1806, de 16 de dezembro de 2009</t>
  </si>
  <si>
    <t>Regulamenta a Lei Municipal nº 1790, de 6 de outubro de 2009</t>
  </si>
  <si>
    <t>Regulamenta a Lei Municipal nº 1813, de 23 de dezembro de 2009</t>
  </si>
  <si>
    <t>Regulamenta a Lei Municipal nº 1817, de 13 de janeiro de 2010</t>
  </si>
  <si>
    <t>Regulamenta a Lei Municipal nº 1824, de 14 de janeiro de 2010</t>
  </si>
  <si>
    <t>Regulamenta a Lei Municipal nº 1823, de 14 de janeiro de 2010</t>
  </si>
  <si>
    <t>Regulamenta a Lei Municipal nº 1822, de 14 de janeiro de 2010</t>
  </si>
  <si>
    <t>Regulamenta a Lei Municipal nº 1821, de 14 de janeiro de 2010</t>
  </si>
  <si>
    <t>Regulamenta a Lei Municipal nº 1820, de 13 de janeiro de 2010</t>
  </si>
  <si>
    <t>Regulamenta a Lei Municipal nº 1819, de 13 de janeiro de 2010</t>
  </si>
  <si>
    <t>Regulamenta a Lei Municipal nº 1818, de 13 de janeiro de 2010</t>
  </si>
  <si>
    <t>Regulamenta a Lei Municipal nº 1809, de 17 de dezembro de 2009</t>
  </si>
  <si>
    <t>Decreta Luto Oficial no Município de Rio Grande da Serra em virtude do falecimento da médica Zilda Arns</t>
  </si>
  <si>
    <t>Fixa a expressão monetária da Unidade Monetária Padrão (UMP), para o exercício de 2010</t>
  </si>
  <si>
    <t>Dispõe sobre feriados no exercício de 2010</t>
  </si>
  <si>
    <t>Declara de utilidade pública para fins de desapropriação , uma área de 1511,28 m², , para fins obra de infra-estrutura urbana, situado na Rua Guilherme Pinto Monteiro, de propriedade da EMAE, Empresa Metropolitana de Águas e Energia SARevoga o Decreto Municipal nº 1835, de 29/06/2009</t>
  </si>
  <si>
    <t>Concede aposentadoria voluntária por idade ao funcionário Otavio Venâncio da Silva</t>
  </si>
  <si>
    <t>Concede aposentadoria voluntária por idade ao funcionário Antonio Carlos da Costa</t>
  </si>
  <si>
    <t>Altera o Decreto Municipal nº 1797, de 10 de novembro de 2008, que dispõe sobre feriados no exercício de 2009</t>
  </si>
  <si>
    <t>Dispõe sobre nomeação dos membros do Conselho Gestor de Unidade de Saúde, nos termos da Lei Municipal nº 961, de 30 de abril de 1997</t>
  </si>
  <si>
    <t>Dispõe sobre nomeação do articulador municipal do Programa Prefeito Amigo da Criança</t>
  </si>
  <si>
    <t>Convoca a V Conferência Municipal de Saúde de Rio Grande da Serra e a I Conferência Municipal de Saúde Ambiental</t>
  </si>
  <si>
    <t>Dispõe sobre a V Conferência Municipal dos Direitos da Criança e do Adolescente e a V Conferência Municipal de Assistência Social</t>
  </si>
  <si>
    <t>Homologa a eleição do Conselho Tutelar, dá posse aos eleitos</t>
  </si>
  <si>
    <t>Dispõe sobre nomeação dos membros Conselho Municipal de Acompanhamento e Controle Social do Fundo de Manutenção e Desenvolvimento da Educação Básica e de Valorização dos profissionais da Educação-Conselho do FUNDEB</t>
  </si>
  <si>
    <t>Altera dispositivos do Decreto Municipal nº 1825/09, que dispõe sobre a nomeação dos membros do Conselho Municipal de Alimentação Escolar – COMAE</t>
  </si>
  <si>
    <t>Declara de utilidade pública para fins de desapropriação, uma área de 1137,42 m², de frente para a Rua Guilherme Pinto Monteiro, para fins obra de infra-estrutura urbana (EMAE)</t>
  </si>
  <si>
    <t>Dispõe sobre o regulamento da promoção vertical para os funcionários ocupantes de cargos efetivos do Município de Rio Grande da Serra</t>
  </si>
  <si>
    <t>Dispõe sobre nomeação dos membros do Conselho Municipal de Saúde, nos termos da Lei Municipal nº 961/97</t>
  </si>
  <si>
    <t>Cancelado</t>
  </si>
  <si>
    <t>Delega funções aos Secretários Municipais relativas à elaboração de respostas de requerimentos encaminhados pelo Poder Legistativo</t>
  </si>
  <si>
    <t>Dispõe sobre nomeação dos membros da Comissão Municipal de Emprego, conforme determina a Lei Municipal nº 1023 de 05 de dezembro de 1997</t>
  </si>
  <si>
    <t>Dispõe sobre abertura de Processo Seletivo para preenchimento de vagas no Programa Saúde da Família</t>
  </si>
  <si>
    <t>Concede aposentadoria voluntária por idade à funcionária Maria Magdalena Apostólico Gilardi</t>
  </si>
  <si>
    <t>Concede aposentadoria compulsória por idade ao funcionário Alcir Moreira</t>
  </si>
  <si>
    <t>Dispõe sobre denominação de Escolas Municipais de Educação Infantil</t>
  </si>
  <si>
    <t>Altera dispositivos do Decreto Municipal nº 1719, de 08 de maio de 2007, que regulamenta o regime de adiantamento para pagamento de despesas, instituído pela Lei Municipal 1647, de 15 de março de 2007 (prévio empenho)</t>
  </si>
  <si>
    <t>Delega competência para assinatura de empenhos contábeis ao Supervisor da Secretaria de Finanças</t>
  </si>
  <si>
    <t>Fixa a expressão monetária da Unidade Monetária Padrão (UMP), para o exercício de 2009</t>
  </si>
  <si>
    <t>Dispõe sobre atualização dos valores da Contribuição de Iluminação Pública - CIP, instituída pela Lei Municipal nº 1464, de 5 de dezembro de 2003</t>
  </si>
  <si>
    <t>Dispõe sobre reedição dos Anexos, constantes do Decreto Municipal nº 1753, de 27 de novembro de 2007, para fins de cobrança dos tributos no exercício de 2009</t>
  </si>
  <si>
    <t>Altera o Decreto Municipal nº 1760, de 13 de dezembro de 2007, que dispõe sobre feriados no exercício de 2008</t>
  </si>
  <si>
    <t>Dispõe sobre feriados no exercício de 2009</t>
  </si>
  <si>
    <t>Revoga o Decreto nº 1786/08, que dispõe sobre a I Conferência Municipal Direitos da Pessoa com Deficiência</t>
  </si>
  <si>
    <t>Dispõe sobre a I Conferência Municipal Direitos da Pessoa com Deficiência</t>
  </si>
  <si>
    <t>Concede aposentadoria voluntária por idade à funcionária Dorcilia Eterna da Silva</t>
  </si>
  <si>
    <t>Ratifica a aprovação do Regimento Interno da Comissão Municipal de Emprego</t>
  </si>
  <si>
    <t>Dispõe sobre nomeação dos membros da Comissão Municipal de Emprego, conforme determina a Lei Municipal nº 1023/997</t>
  </si>
  <si>
    <t>Dispõe sobre o fornecimento de cópias de fotos digitais de eventos celebrados pela Administração</t>
  </si>
  <si>
    <t>Dispõe sobre serviço funerário, escala de plantão das funerárias e horário de funcionamento do cemitério São Sebastião</t>
  </si>
  <si>
    <t>Fixa a expressão monetária da Unidade Monetária Padrão (UMP), para o exercício de 2008</t>
  </si>
  <si>
    <t>Concede aposentadoria voluntária por idade à funcionária Nadir Lisboa Herculano do Carmo</t>
  </si>
  <si>
    <t>Dispõe sobre feriados no exercício de 2008</t>
  </si>
  <si>
    <t>Dispõe sobre nomeação dos membros do Conselho Municipal de Segurança Alimentar e Nutricional de Rio Grande da Serra - COMUSAN - RGS</t>
  </si>
  <si>
    <t>Ratifica a aprovação do Regimento Interno do Conselho Municipal de Segurança Alimentar e Nutricional de Rio Grande da Serra – COMUSAN - RGS</t>
  </si>
  <si>
    <t>Dispõe sobre atualização dos valores da Contribuição de Iluminação Pública - CIP, instituída pela Lei Municipal nº 1464/03</t>
  </si>
  <si>
    <t>Dispõe sobre reedição dos Anexos, constantes do Decreto Municipal nº 1686, de 09 de Outubro de 2006, para fins de cobrança dos tributos no exercício de 2008</t>
  </si>
  <si>
    <t>Regulamenta o artigo 15 da lei 1600/06, alterada pela lei 1681/07, que dispõe sobre o transporte individual de passageiros no Município (pontos de táxi)</t>
  </si>
  <si>
    <t>Dispõe sobre nomeação do Presidente do Conselho Municipal de Segurança Alimentar e Nutricional – COMUSAN</t>
  </si>
  <si>
    <t>Concede aposentadoria voluntária por idade à funcionária Irene Gomes da Silva</t>
  </si>
  <si>
    <t>Declara de utilidade pública, área destinada à regularização de canalização de córrego para melhoria dos serviços de drenagem por lote particular – constituição de servidão administrativa</t>
  </si>
  <si>
    <t>Denomina “Praça Silvio Sabainsk”, a área localizada no Jardim Santa Tereza</t>
  </si>
  <si>
    <t>Dispõe sobre nomeação do Presidente do Conselho Municipal de Assistência Social - CMAS</t>
  </si>
  <si>
    <t>Altera a redação do inciso I do artigo 15 do Decreto nº1662/06, que regulamenta a licitação na modalidade Pregão, para compras e serviços comuns da Administração Municipal</t>
  </si>
  <si>
    <t>Dispõe sobre a autorização de uso de bem municipal (Sala de aula – Secretaria de Educação e Cultura)</t>
  </si>
  <si>
    <t>Dispõe sobre nomeação dos membros do Conselho Municipal de Saúde, nos termos da Lei Municipal nº 961, de 30 de abril de 1997</t>
  </si>
  <si>
    <t>Convoca a IV Conferência Municipal de Saúde de Rio Grande da Serra</t>
  </si>
  <si>
    <t>Dispõe sobre substituição de membro da Junta Médica Municipal nos períodos que especifica</t>
  </si>
  <si>
    <t>Regulamenta a Lei Municipal nº 1579, de 30 de janeiro de 2006, que obriga as Agências bancárias, no âmbito do Município de Rio Grande da Serra, a colocar à disposição dos usuários, pessoal suficiente no Setor de Caixas, para que o atendimento seja efetivado em tempo razoável</t>
  </si>
  <si>
    <t>Dispõe sobre a IV Conferência Municipal de Assistência Social e a V Conferência Municipal dos Direitos da Criança e do Adolescente</t>
  </si>
  <si>
    <t>Dispõe sobre substituição de membro da Junta Médica Municipal no período que especifica</t>
  </si>
  <si>
    <t>Dispõe sobre denominação do Parque dos Ipês, localizado no Jardim Santa Tereza</t>
  </si>
  <si>
    <t>Regulamenta o regime de adiantamento para pagamento de despesas, instituído pela Lei Municipal 1647, de 15 de março de 2007(prévio empenho)</t>
  </si>
  <si>
    <t>Dispõe sobre a II Conferência Municipal de Políticas Públicas para as Mulheres</t>
  </si>
  <si>
    <t>Dispõe sobre nomeação dos membros do Comitê de Crédito Municipal do Banco do Povo Paulista</t>
  </si>
  <si>
    <t>Fixa a expressão monetária da Unidade Monetária Padrão (UMP), para o exercício de 2007</t>
  </si>
  <si>
    <t>Dispõe sobre correção de Anexos da Lei Municipal nº 1610 de 25 de maio de 2006</t>
  </si>
  <si>
    <t>Dispõe sobre feriados no exercício de 2007</t>
  </si>
  <si>
    <t>Concede aposentadoria voluntária por idade à funcionária Ofélia Salgueiro</t>
  </si>
  <si>
    <t>Dispõe sobre reedição dos Anexos, constantes do Decreto Municipal nº 1639, de 15 de dezembro de 2005, para fins de cobrança dos tributos no exercício de 2007</t>
  </si>
  <si>
    <t>Regulamenta o registro de preços</t>
  </si>
  <si>
    <t>Dispõe sobre a carga horária dos profissionais de saúde, na Secretaria de Atenção à Saúde</t>
  </si>
  <si>
    <t>Concede aposentadoria integral à funcionária Iolanda Versalli Lupi</t>
  </si>
  <si>
    <t>Dispõe sobre correção de Anexo da Lei nº 1610, de 25 de maio de 2006</t>
  </si>
  <si>
    <t>Dispõe sobre nomeação dos membros do Conselho Municipal de Acompanhamento e Controle Social do Fundo de Manutenção e Desenvolvimento do Ensino Fundamental e Valorização do Magistério</t>
  </si>
  <si>
    <t>Dispõe sobre jornada de trabalho de funcionários comissionados que ministram aulas, na Secretaria de Educação e Cultura</t>
  </si>
  <si>
    <t>Concede aposentadoria por invalidez à funcionária Rosana Souza Rocha</t>
  </si>
  <si>
    <t>Dispõe sobre o horário de expediente nas repartições públicas municipais no dia 27 de junho de 2006</t>
  </si>
  <si>
    <t>Dispõe sobre o horário de expediente nas repartições públicas municipais nos dias 13 e 22 de junho de 2006</t>
  </si>
  <si>
    <t>Regulamenta a licitação na modalidade Pregão, para compras e serviços comuns da Administração Municipal</t>
  </si>
  <si>
    <t>Dispõe sobre nomeação dos membros do Conselho Municipal de Turismo de Rio Grande da Serra, conforme determina a Lei Municipal nº 1585, de 20 de fevereiro de 2006</t>
  </si>
  <si>
    <t>Dispõe sobre autorização para a Secretaria de Educação e Cultura conceder espaço do Teatro Manacá para apresentações culturais</t>
  </si>
  <si>
    <t>Homologa a eleição dos representantes da sociedade civil para o Conselho Municipal da Assistência Social e dá posse aos conselheiros eleitos</t>
  </si>
  <si>
    <t>Declara de utilidade pública para fins de desapropriação amigável, uma área de 1504,42m2 (Empresa Dura), de frente para Av D Pedro I, para ampliação do sistema viário, a partir do acesso ao Trevo da Rodovia SP 122</t>
  </si>
  <si>
    <t>Delega competência para assinaturas de empenho contábeis aos Secretários Municipais</t>
  </si>
  <si>
    <t>Convoca a III Conferência Municipal de Saúde de Rio Grande da Serra</t>
  </si>
  <si>
    <t>Dispõe sobre a nomeação dos membros do Conselho Municipal da Pessoa Portadora de Deficiência – CMPPD</t>
  </si>
  <si>
    <t>Institui no Município de Rio Grande da Serra o Diploma do Mérito da Solidariedade</t>
  </si>
  <si>
    <t>Dispõe sobre nomeação dos membros da Comissão de Acompanhamento do Programa de Erradicação do Trabalho Infantil – PETI</t>
  </si>
  <si>
    <t>Homologa a eleição dos representantes da sociedade Civil para o Conselho Municipal dos Direitos da Criança e do Adolescente –– e dá posse aos conselheiros eleitos</t>
  </si>
  <si>
    <t>Dispõe sobre suplementação de Verbas, na Secretaria de Finanças</t>
  </si>
  <si>
    <t>Dispõe sobre serviço funerário e escala de plantão para empresas funerárias estabelecidas no Município, para que executem o serviço funerário, conforme escala de plantão</t>
  </si>
  <si>
    <t>Fixa a expressão monetária da Unidade Monetária Padrão (UMP), para o exercício de 2006</t>
  </si>
  <si>
    <t>Dispõe sobre feriados no exercício de 2006 e dá outras providências</t>
  </si>
  <si>
    <t>Dispõe sobre reedição dos Anexos constantes do Decreto Municipal nº 1588, de 6 de dezembro de 2004, para fins de cobrança dos tributos no exercício de 2006</t>
  </si>
  <si>
    <t>Cria a unidade educacional Casa Encantada Gildete de Souza Marques</t>
  </si>
  <si>
    <t>Altera o Decreto Municipal nº 1589, de 15 de dezembro de 2004, que dispõe sobre feriados no exercício de 2005</t>
  </si>
  <si>
    <t>Designa o Conselho Municipal da Assistência Social como instância controladora do Programa Bolsa Família e nomeia o Gestor do Programa</t>
  </si>
  <si>
    <t>Dispõe sobre nomeação do Conselho Municipal de Assistência Social de Rio Grande da Serra como responsável pela manutenção e execução do Programa Bolsa Família do Governo Federal</t>
  </si>
  <si>
    <t>Dispõe sobre autorização de uso de bens municipais (Campo de Futebol, Quadra Municipal, Salão de Festas, Teatro Municipal e EMEIs)</t>
  </si>
  <si>
    <t>Dispõe sobre nomeação dos membros do Conselho Deliberativo do Fundo Social de Solidariedade</t>
  </si>
  <si>
    <t>Dispõe sobre aumento de tarifas do Transporte Individual de Passageiros do Município</t>
  </si>
  <si>
    <t>Revoga o Decreto Municipal nº 1440, de 20 de junho de 2001,que cria o Banco de Horas</t>
  </si>
  <si>
    <t>Fixa o limite de despesa para aquisição de mercadorias pelos funcionário públicos municipais (Convênio Coop – Cooperativa de Consumo)</t>
  </si>
  <si>
    <t>Dispõe sobre permissão de uso de bem móvel municipal a Título Precário - o uso de um aparelho identificador de chamada telefônica Mini-Bina Intelbrás</t>
  </si>
  <si>
    <t>Altera o artigo 2º e 3º do Decreto Municipal 1588/04, que dispõe sobre reedição dos Anexos constantes do Decreto Municipal nº 1546/03, para fins de cobrança dos tributos no exercício de 2005</t>
  </si>
  <si>
    <t>Dispõe sobre nomeação dos membros do Conselho Municipal de Alimentação Escolar – COMAE</t>
  </si>
  <si>
    <t>Dispõe sobre atualização dos valores da Contribuição de Iluminação Pública – CIP, instituída pela Lei Municipal nº 1464/03</t>
  </si>
  <si>
    <t>Dispõe sobre a nomeação dos membros da Comissão Municipal de Emprego</t>
  </si>
  <si>
    <t>Regulamenta o Serviço de Ouvidoria na Secretaria de Atenção à Saúde, instituído pela Lei Municipal nº 1504/05</t>
  </si>
  <si>
    <t>Dispõe sobre nomeação dos membros do Conselho Municipal dos Direitos da Criança e do Adolescente – CMDCA</t>
  </si>
  <si>
    <t>Dispõe sobre o valor da tarifa dos transportes coletivos no Município</t>
  </si>
  <si>
    <t>Dispõe sobre nomeação dos membros do Fundo Social de Solidariedade</t>
  </si>
  <si>
    <t>Anula o instrumento coletivo de obrigação financeira de dívida</t>
  </si>
  <si>
    <t>Fixa a expressão monetária da Unidade Monetária Padrão (UMP), para o exercício de 2005</t>
  </si>
  <si>
    <t>Dispõe sobre feriados no exercício de 2005</t>
  </si>
  <si>
    <t>Prorroga o prazo para o contribuinte requerer sua adesão ao Programa de Recuperação Fiscal –REFIS</t>
  </si>
  <si>
    <t>Concede aposentadoria voluntária por idade à funcionária Maria Catarina Pólo Alves</t>
  </si>
  <si>
    <t>Concede aposentadoria por invalidez à funcionária Sueli de Fátima Oliveira Leone</t>
  </si>
  <si>
    <t>Revoga comissões municipais que especifica</t>
  </si>
  <si>
    <t>Decreta Luto Oficial no Município de Rio Grande da Serra, em virtude do falecimento da jovem Emile Perez de Souza</t>
  </si>
  <si>
    <t>Autoriza a realização de horas extraordinárias na Secretaria Municipal da Administração por prazo determinado</t>
  </si>
  <si>
    <t>Dá a denominação de “Praça da Bíblica” ao logradouro público situado na Rua Prefeito Carlos José Carlson</t>
  </si>
  <si>
    <t>Dá a denominação de “Anfiteatro Manacá” ao espaço situado na Rua José Maria de Figueiredo</t>
  </si>
  <si>
    <t>Concede aposentadoria compulsória por idade ao funcionário Lycurgo Luiz Iorio</t>
  </si>
  <si>
    <t>Concede aposentadoria por invalidez ao funcionário José Mateus dos Santos</t>
  </si>
  <si>
    <t>Classifica como de preservação permanente parte da área localizada na Rua Arujá, 151, Vila Conde Siciliano, perímetro urbano deste Município</t>
  </si>
  <si>
    <t>Dispõe sobre autorização de uso de bens municipais</t>
  </si>
  <si>
    <t>Dispõe sobre a instituição da “Escola Municipal de Educação Fundamental de Jovens e Adultos Paulo Freire</t>
  </si>
  <si>
    <t>Dispõe sobre a nomeação dos membros do Conselho Municipal de Assistência Social – CMAS</t>
  </si>
  <si>
    <t>Dispõe sobre a nomeação dos membros do Conselho Municipal dos Direitos da Criança e do Adolescente – CMDCA</t>
  </si>
  <si>
    <t>Convoca a I Plenária de Saúde Bucal do Município de Rio Grande da Serra</t>
  </si>
  <si>
    <t>Dispõe sobre nomeação dos membros da Comissão Municipal de Alimentação Escolar – COMAE</t>
  </si>
  <si>
    <t>Dispõe sobre nomeação dos membros do Conselho Municipal de Saúde</t>
  </si>
  <si>
    <t>Revoga o Decreto Municipal nº 1306/98, que dispõe sobre Permissão de uso de imóvel municipal, a título precário ao Sr José dos Santos Padilha Diniz</t>
  </si>
  <si>
    <t>Convoca a I Conferência Municipal da Mulher de Rio Grande da Serra</t>
  </si>
  <si>
    <t>Dispõe sobre substituição de membro da Junta Médica Municipal</t>
  </si>
  <si>
    <t>Declara de utilidade pública para fins de desapropriação o imóvel situado neste município de Rio Grande da Serra, necessário à Companhia de Saneamento Básico do Estado de São Paulo – SABESP</t>
  </si>
  <si>
    <t>Concede aposentaria voluntária por idade à funcionária Denise Moreira Guilherme</t>
  </si>
  <si>
    <t>Fixa a expressão monetária da Unidade Monetária Padrão (UMP), para o exercício de 2004</t>
  </si>
  <si>
    <t>Delega funções ao Secretário Municipal de Finanças relativas à assinatura de empenhos contábeis</t>
  </si>
  <si>
    <t>Dispõe sobre feriados no exercício de 2004</t>
  </si>
  <si>
    <t>Dispõe sobre nomeação dos membros da Comissão Municipal de Erradicação do Trabalho Infantil</t>
  </si>
  <si>
    <t>Revoga o Decreto nº 1533/03, que dispõe sobre a suspensão do expediente administrativo às sextas-feiras</t>
  </si>
  <si>
    <t>Dispõe sobre nomeação dos membros da Comissão Municipal de Alimentação Escolar - COMAE</t>
  </si>
  <si>
    <t>Autoriza a SAJ a promover abertura de conta corrente para recolhimento de honorários advocatícios</t>
  </si>
  <si>
    <t>Dispõe sobre nomeação dos membros da Comissão Municipal de Emprego, conforme determina a Lei Municipal nº 1023/97</t>
  </si>
  <si>
    <t>Concede aposentadoria por invalidez à funcionária Maria Aparecida de Souza Lourenço</t>
  </si>
  <si>
    <t>Altera artigos do Regimento Interno do Fundo de Previdência Municipal – FUNPREV, regulamentado pelo Decreto Municipal nº 1275/98</t>
  </si>
  <si>
    <t>Dispõe sobre nomeação dos membros do Conselho Curador do Fundo de Previdência Municipal dos Funcionários Públicos de Rio Grande da Serra (FUNPREV)</t>
  </si>
  <si>
    <t>Dispõe sobre nomeação dos membros do Conselho Municipal de Segurança Alimentar e Nutricional de Rio Grande da Serra – COMUSAN – RGS</t>
  </si>
  <si>
    <t>Dispõe suspensão do expediente administrativo às sextas-feiras no período que especifica</t>
  </si>
  <si>
    <t>Dispõe sobre os itens que compõem a cesta básica, a que alude a Lei Municipal nº 1439/03</t>
  </si>
  <si>
    <t>Decreta Luto Oficial no Município de Rio Grande da Serra, em virtude do falecimento do embaixador brasileiro Sérgio Vieira de Mello</t>
  </si>
  <si>
    <t>Convoca a II Conferência Municipal de Saúde de Rio Grande da Serra</t>
  </si>
  <si>
    <t>Dispões sobre a 1º Conferência Municipal da Cidade</t>
  </si>
  <si>
    <t>Aprova o plano do loteamento e arruamento denominado “Vila Verde”, de propriedade da Territorial Vila Verde S/C ltda</t>
  </si>
  <si>
    <t>Concede aposentadoria voluntária por idade ao funcionário Antônio Pereira da Silva</t>
  </si>
  <si>
    <t>Aprova o plano do loteamento e arruamento denominado Vila Verde, de propriedade da Territorial Vila Verde S/C Ltda</t>
  </si>
  <si>
    <t>Dispõe sobre a constituição do Conselho Fiscal do Fundo de Previdência Municipal dos Servidores Públicos de Rio Grande da Serra</t>
  </si>
  <si>
    <t>Dispõe sobre o aumento de tarifas do Transporte Individual de Passageiros do Município</t>
  </si>
  <si>
    <t>Decreta Luto Oficial no Município de Rio Grande da Serra, em virtude do falecimento de Sua Eminência Reverendíssima Dom Décio Pereira, Bispo Diocesano</t>
  </si>
  <si>
    <t>Dispõe sobre prorrogação de prazo a que alude o artigo 2º do Decreto Municipal nº 1312/98</t>
  </si>
  <si>
    <t>Autoriza os Professores de Pré-escola, nomeados por via de concurso, bem como os Assessores da Educação a lecionar, nas Unidades de Ensino do Município nos períodos matutino e vespertino</t>
  </si>
  <si>
    <t>Dispõe sobre aumento de tarifa dos transportes coletivos no Município de Rio Grande da Serra</t>
  </si>
  <si>
    <t>Fixa a expressão monetária da Unidade Monetária Padrão (UMP), para o exercício de 2003</t>
  </si>
  <si>
    <t>Dispõe sobre feriados no exercício de 2003</t>
  </si>
  <si>
    <t>Dispõe sobre ponto facultativo, nas repartições públicas municipais, nos dias 23 e 30 de dezembro de 2002</t>
  </si>
  <si>
    <t>Dispõe sobre reedição dos Anexos constantes do Decreto Municipal nº 1461/01, para fins de cobrança dos tributos no exercício de 2003</t>
  </si>
  <si>
    <t>Dispõe sobre o prazo para cadastramento de aposentados e pensionistas para fins de redução do IPTU em 2003</t>
  </si>
  <si>
    <t>Concede aposentadoria compulsória por idade ao funcionário Edis Alcone Peres</t>
  </si>
  <si>
    <t>Revoga o Decreto nº 1492/02, que aprova o plano de loteamento e arruamento denominado Vila Verde, de propriedade da Territorial Vila Verde S/C Ltda</t>
  </si>
  <si>
    <t>Concede aposentadoria compulsória por idade ao funcionário José Móia Filho</t>
  </si>
  <si>
    <t>Dá nova redação ao parágrafo único do artigo 4º do Decreto Municipal nº 1440/01, que cria o "Banco de Horas</t>
  </si>
  <si>
    <t>Aprova o plano de loteamento e arruamento denominado Vila Verde, de propriedade da Territorial Vila Verde S/C Ltda</t>
  </si>
  <si>
    <t>Dispõe sobre permissão de uso de bens móveis municipais a Título Precário à empresa Sanurban Saneamento Urbano e Construções Ltda (coletor de lixo)</t>
  </si>
  <si>
    <t>Concede aposentadoria por invalidez ao funcionário José Carlos Gonçalves</t>
  </si>
  <si>
    <t>Dispõe sobre nomeação dos membros do Conselho Municipal dos Direitos da Criança e do Adolescente - CMDCA</t>
  </si>
  <si>
    <t>Dá nova redação ao § 4º, do artigo 3º, do Decreto Municipal nº 1407/00, que dispõe sobre a marcação eletrônica do ponto do funcionalismo público municipal</t>
  </si>
  <si>
    <t>Dispõe sobre nomeação dos membros do Conselho Diretor do Fundo de Cultura</t>
  </si>
  <si>
    <t>Dispõe sobre nomeação dos membros da Conselho Municipal de Educação</t>
  </si>
  <si>
    <t>Dispõe sobre o horário do expediente nas repartições públicas municipais no dia 26 de junho de 2002</t>
  </si>
  <si>
    <t>Dispõe sobre nomeação dos membros da Junta Médica Municipal, nos termos do parágrafo único, do artigo 99, da Lei Municipal nº 1221/99</t>
  </si>
  <si>
    <t>Dispõe sobre o horário do expediente nas repartições públicas municipais no dia 17 de junho de 2002</t>
  </si>
  <si>
    <t>Dispõe sobre o horário do expediente nas repartições públicas municipais no dia 03 de junho de 2002</t>
  </si>
  <si>
    <t>Regula a concessão de estágios a estudantes de estabelecimentos de ensino de nível superior e de ensino profissionalizante de 2º Grau (estagiários)</t>
  </si>
  <si>
    <t>Dispõe sobre as diretrizes da Vigilância Patrimonial (vigia do patrimônio publico)</t>
  </si>
  <si>
    <t>Institui a Comissão de Organização do VII Congresso de História</t>
  </si>
  <si>
    <t>Regulamenta a Lei Municipal nº 895/95, que dispõe sobre o Serviço de Assistência Judiciária</t>
  </si>
  <si>
    <t>Altera o artigo 2º e 3º do Decreto Municipal nº 1461/01 (cobrança de tributos no exercício de 2002)</t>
  </si>
  <si>
    <t>Decreta Luto Oficial no Município de Rio Grande da Serra (Celso Daniel)</t>
  </si>
  <si>
    <t>Fixa a expressão monetária da Unidade Monetária Padrão (UMP), para o exercício de 2002</t>
  </si>
  <si>
    <t>Dispõe sobre feriados no exercício de 2002</t>
  </si>
  <si>
    <t>Dispõe sobre o prazo para recadastramento de aposentados e pensionistas para fins de redução do IPTU em 2002</t>
  </si>
  <si>
    <t>Dispõe sobre o horário de expediente nas repartições públicas nos dias 26/12/01 e 02/01/02</t>
  </si>
  <si>
    <t>Dispõe sobre reedição dos Anexos constantes do Decreto Municipal nº 1422/00 (cobrança de IPTU)</t>
  </si>
  <si>
    <t>Convoca a I Conferência Municipal de Saúde de Rio Grande da Serra</t>
  </si>
  <si>
    <t>Dispõe sobre eleição dos membros do Conselho Municipal de Saúde</t>
  </si>
  <si>
    <t>Concede aposentadoria por invalidez à funcionária Valdici Marcelino Barros</t>
  </si>
  <si>
    <t>Dispõe sobre a constituição da Comissão Organizadora da I Conferência Municipal de Saúde</t>
  </si>
  <si>
    <t>Concede aposentadoria voluntária por idade à funcionária Lindalva dos Santos</t>
  </si>
  <si>
    <t>Dispõe sobre a nomeação dos membros do Conselho Municipal da Pessoa Portadora de Deficiência, de acordo com a Lei Municipal nº 968/97</t>
  </si>
  <si>
    <t>Dá nova redação ao artigo 3º do Decreto Municipal nº 1440/01, que dispõe sobre o Banco de Horas</t>
  </si>
  <si>
    <t>Concede aposentadoria por tempo de serviço ao funcionário Euvaldy Teodoro de Oliveira</t>
  </si>
  <si>
    <t>Concede aposentadoria por invalidez à funcionária Maria Luiza dos Santos</t>
  </si>
  <si>
    <t>Dispõe sobre nomeação dos membros da Comissão Municipal de Emprego</t>
  </si>
  <si>
    <t>Decreta Luto Oficial no Município de Rio Grande da Serra (falecimento do Prefeito Antonio da Costa Santos)</t>
  </si>
  <si>
    <t>Dá a denominação de "Escola Manacá de Cursos Profissionalizantes" aos cursos profissionalizantes</t>
  </si>
  <si>
    <t>Cria o Banco de Horas e dá outras providências correlatas à prestação de horas extraordinárias</t>
  </si>
  <si>
    <t>Dispõe sobre o horário de expediente nas repartições públicas municipais</t>
  </si>
  <si>
    <t>Institui o Banco de Horas</t>
  </si>
  <si>
    <t>Decreta Luto Oficial no Município de Rio Grande da Serra (falecimento do ex-Prefeito Municipal Danilo Franco)</t>
  </si>
  <si>
    <t>Dispõe sobre valores da Taxa de Conservação de Estradas Municipais, de que trata a Lei Municipal nº 134/75</t>
  </si>
  <si>
    <t>Decreta Luto Oficial no Município de Rio Grande da Serra (falecimento do Governador Mario Covas)</t>
  </si>
  <si>
    <t>Dispõe sobre ponto facultativo do funcionalismo municipal (falecimento do Governador Mario Covas)</t>
  </si>
  <si>
    <t>Altera o artigo 2º e 3º do Decreto Municipal nº 1422/00</t>
  </si>
  <si>
    <t>Autoriza os professores de pré-escola nomeados por via de concurso, a lecionar, nas Unidades de Ensino do Município, nos períodos matutino e vespertino</t>
  </si>
  <si>
    <t>Fixa a expressão monetária da Unidade Monetária Padrão (UMP), para o exercício de 2001</t>
  </si>
  <si>
    <t>Dispõe sobre feriados no exercício de 2001</t>
  </si>
  <si>
    <t>Aumento de tarifa dos transportes coletivos no Município</t>
  </si>
  <si>
    <t>Horário de expediente nas repartições públicas municipais</t>
  </si>
  <si>
    <t>Reedição dos anexos constantes do Decreto Municipal n 1388/99, para fins de cobrança dos tributos no exercício de 2001</t>
  </si>
  <si>
    <t>Nomeação dos membros do Conselho Municipal dos Direitos da Criança e do Adolescente – CMDCA</t>
  </si>
  <si>
    <t>Horário de expediente nas repartições públicas municipais no dia 27 de outubro de 2000</t>
  </si>
  <si>
    <t>Nomeação dos membros da Comissão de Avaliação Especial de Desempenho</t>
  </si>
  <si>
    <t>Nomeação dos membros do Conselho Municipal de Alimentação Escolar – COMAE</t>
  </si>
  <si>
    <t>Disciplina a prestação de horas extraordinárias pelo funcionalismo municipal</t>
  </si>
  <si>
    <t>Implantação de refeitório e cozinha na garagem municipal destinados aos funcionários que especifica</t>
  </si>
  <si>
    <t>Fixa o valor para despesas de pronto atendimento (prévio empenho)</t>
  </si>
  <si>
    <t>Instalação de salas de aula suplementares em próprio municipal</t>
  </si>
  <si>
    <t>Escala de plantão das farmácias e drogarias estabelecidas no município</t>
  </si>
  <si>
    <t>Marcação eletrônica do ponto do funcionalismo público municipal</t>
  </si>
  <si>
    <t>Isenção de tarifa de ônibus urbano municipal aos idosos com mais de 60 anos de idade</t>
  </si>
  <si>
    <t>Regulamenta o Fundo Municipal de Assistência Social, instituído pela Lei Municipal n 925/95</t>
  </si>
  <si>
    <t>Dispõe sobre calendário escolar do ano letivo de 2000</t>
  </si>
  <si>
    <t>Abertura de concurso público para ingresso no serviço público municipal</t>
  </si>
  <si>
    <t>Estabelece horário de aula na EMEI Rachel Silveira Monteiro</t>
  </si>
  <si>
    <t>Concede aposentadoria por invalidez ao funcionário José Cirilo de Ramos</t>
  </si>
  <si>
    <t>Descrições das atribuições dos cargos de provimento efetivo</t>
  </si>
  <si>
    <t>Dispõe sobre feriados no exercício de 2000</t>
  </si>
  <si>
    <t>Concede aposentadoria por invalidez ao funcionário Pedro Francisco de Souza</t>
  </si>
  <si>
    <t>Suspende o expediente do serviço público no período de 27 a 30 de dezembro de 1999</t>
  </si>
  <si>
    <t>Nomeação dos membros do Conselho Municipal de Assistência Social</t>
  </si>
  <si>
    <t>Altera o artigo 4º do Decreto Municipal n 1388/99</t>
  </si>
  <si>
    <t>Concede aposentadoria por invalidez ao funcionário José do Carmo</t>
  </si>
  <si>
    <t>Concede aposentadoria por invalidez ao funcionário Leandro Elias</t>
  </si>
  <si>
    <t>Decreta luto oficial no Município de Rio Grande da Serra</t>
  </si>
  <si>
    <t>Reedição dos Anexos constantes do Decreto Municipal n 1268/97, para fins de cobrança dos tributos no exercício de 2000</t>
  </si>
  <si>
    <t>Indicação dos membros da Comissão do Fórum de Desenvolvimento Sustentável de Rio Grande da Serra</t>
  </si>
  <si>
    <t>Nomeação dos membros do Conselho Municipal da Educação e Cultura</t>
  </si>
  <si>
    <t>Nomeação dos membros do Conselho Municipal de Saúde – CMS</t>
  </si>
  <si>
    <t>Declara de utilidade pública, para fins de desapropriação, área para ampliação de estabelecimento de ensino</t>
  </si>
  <si>
    <t>Concede aposentadoria por invalidez ao funcionário Antonio Malaquias</t>
  </si>
  <si>
    <t>Concede aposentadoria por invalidez ao funcionário José Marcos Tibúrcio</t>
  </si>
  <si>
    <t>Concede aposentadoria por invalidez ao funcionário Edson Goulart</t>
  </si>
  <si>
    <t>Concede aposentadoria por invalidez ao funcionário Faustino Moreira dos Santos</t>
  </si>
  <si>
    <t>Concede aposentadoria por invalidez ao funcionário Edvaldo Silva Souza</t>
  </si>
  <si>
    <t>Concede aposentadoria por invalidez ao funcionário Expedito Santana</t>
  </si>
  <si>
    <t>Concede aposentadoria por invalidez à funcionária Terezinha Stangari da Silva</t>
  </si>
  <si>
    <t>Nomeação dos membros da Comissão do Fórum de Desenvolvimento Sustentável de Rio Grande da Serra</t>
  </si>
  <si>
    <t>Concede aposentadoria por invalidez ao funcionário João Alexandre da Silva</t>
  </si>
  <si>
    <t>Concede aposentadoria por invalidez ao funcionário Ezequiel José Martins</t>
  </si>
  <si>
    <t>Concede aposentadoria por invalidez ao funcionário José da Paixão dos Santos</t>
  </si>
  <si>
    <t>Concede aposentadoria por invalidez ao funcionário Edivaldo Francisco Silva</t>
  </si>
  <si>
    <t>Concede aposentadoria por invalidez ao funcionário Noé Sebastião dos Santos</t>
  </si>
  <si>
    <t>Concede aposentadoria por invalidez ao funcionário João Kolesnikovas</t>
  </si>
  <si>
    <t>Concede aposentadoria por invalidez ao funcionário Florentino Silvino</t>
  </si>
  <si>
    <t>Nomeação dos membros da Junta Médica Municipal</t>
  </si>
  <si>
    <t>Concede aposentadoria por invalidez à funcionária Maria Javanete Hildebrano dos Santos</t>
  </si>
  <si>
    <t>Permite aos moradores dos lotes 24 a 26 do Parque Indaiá o acesso à Rua Carrera, utilizando a área da Prefeitura</t>
  </si>
  <si>
    <t>Revoga o Decreto n 1343/99, bem como dá nova redação ao parágrafo único dos artigos 2º e 3º , do Decreto Municipal n 1342/99</t>
  </si>
  <si>
    <t>Forma de pagamento da taxa de revogação do Certificado de Registro Municipal, a que alude a Lei Municipal l n 1196/99</t>
  </si>
  <si>
    <t>Revogação de vantagens concedidas aos servidores públicos</t>
  </si>
  <si>
    <t>Calendário Escolar do ano letivo de 1999</t>
  </si>
  <si>
    <t>Anulação do Concurso Público em 1998</t>
  </si>
  <si>
    <t>Nomeação dos membros do Fundo Social de Solidariedade</t>
  </si>
  <si>
    <t>Valores de Taxa de Conservação de Estradas Municipais</t>
  </si>
  <si>
    <t>Dispõe sobre ponto facultativo nas repartições públicas municipais</t>
  </si>
  <si>
    <t>Suspende realização de horas extraordinárias</t>
  </si>
  <si>
    <t>Prorrogação do prazo para pagamento do IPTU de 1999</t>
  </si>
  <si>
    <t>Dispõe sobre feriados e ponto facultativos</t>
  </si>
  <si>
    <t>Horário de expediente nas repartições públicas municipais no dia 23 de dezembro de 1998</t>
  </si>
  <si>
    <t>Estabelece atribuições e competência do Serviço de Vigilância Sanitária do Município</t>
  </si>
  <si>
    <t>Nomeação dos membros do Fórum do Desenvolvimento Sustentável de Rio Grande da Serra</t>
  </si>
  <si>
    <t>Concede aposentadoria proporcional ao funcionário José Lopes de Barros</t>
  </si>
  <si>
    <t>Concede aposentadoria proporcional ao funcionário Camilo Gonçalves Pinto</t>
  </si>
  <si>
    <t>Nomeação dos membros do Conselho Municipal de Alimentação – COMAE</t>
  </si>
  <si>
    <t>Dispõe sobre ponto facultativo do funcionalismo público municipal no dia 30 de outubro de 1998</t>
  </si>
  <si>
    <t>Ratifica a aprovação do Regimento Interno do Conselho Municipal de Assistência Social</t>
  </si>
  <si>
    <t>Contagem recíproca de tempo de serviço para fins de aposentadoria</t>
  </si>
  <si>
    <t>Reedição do Anexo I, da Lei Municipal n 1041/98, par fins de cobrança de tributos municipais</t>
  </si>
  <si>
    <t>Revoga Decreto Municipal n 1248/97, que dispõe sobre permissão de uso de imóvel a título precário à APAE</t>
  </si>
  <si>
    <t>Estabelece preços para colocação de publicidade na Quadra Municipal e Estádio Municipal</t>
  </si>
  <si>
    <t>Dispõe sobre o controle de chamadas telefônicas</t>
  </si>
  <si>
    <t>Normas disciplinadoras do horário de expediente</t>
  </si>
  <si>
    <t>Revogação das vantagens concedidas aos servidores públicos</t>
  </si>
  <si>
    <t>Concede aposentadoria proporcional ao funcionário Djalma de Almeida Silva</t>
  </si>
  <si>
    <t>Concede aposentadoria integral à funcionária Neuza Antonia Midolli Callegari</t>
  </si>
  <si>
    <t>Concede aposentadoria proporcional à funcionária Vilma Gilardi de Moraes</t>
  </si>
  <si>
    <t>Revoga o Decreto Municipal n 1308/98</t>
  </si>
  <si>
    <t>Concede aposentadoria proporcional ao funcionário Luiz Alberto Salgueiro</t>
  </si>
  <si>
    <t>Permissão de uso de imóvel municipal, a título precário ao Sr Agricio Cavalcante da Silva</t>
  </si>
  <si>
    <t>Permissão de uso de imóvel municipal, a título precário ao Sr Eliezer Amaral Junior</t>
  </si>
  <si>
    <t>Prorrogação de permissão de serviço público de transporte coletivo de passageiros a Viação Ribeirão Pires Ltda</t>
  </si>
  <si>
    <t>Implantação de refeitório e cozinha na garagem municipal, destinados aos servidores municipais</t>
  </si>
  <si>
    <t>Permissão de uso de imóvel municipal, a título precário ao Sr José Rodrigues de Oliveira</t>
  </si>
  <si>
    <t>Permissão de uso de imóvel municipal, a título precário à Sra Denil Maria da Silva</t>
  </si>
  <si>
    <t>Permissão de uso de imóvel municipal, a título precário ao Sr José dos Santos Padilha Diniz</t>
  </si>
  <si>
    <t>Ratificação de aposentadoria concedida a funcionária Maria Luiza Móia – Decreto n 1179/96</t>
  </si>
  <si>
    <t>Permissão de uso de imóvel, a título precário à Sra Sueli Geraldo</t>
  </si>
  <si>
    <t>Permissão de uso de imóvel, a título precário a Sra Ana Lúcia Lopes de Souza</t>
  </si>
  <si>
    <t>Permissão de uso de imóvel municipal, a título precário ao Sr Joaquim Martins de Oliveira Neto</t>
  </si>
  <si>
    <t>Permissão de uso de imóvel municipal, a título precário ao Sr Sidney Pereira Lopes</t>
  </si>
  <si>
    <t>Permissão de uso de imóvel municipal, a título precário a Sr Basília Maria de Jesus</t>
  </si>
  <si>
    <t>Permissão de uso de imóvel municipal, a título precário ao Sr Sebastião Gomes da Silva</t>
  </si>
  <si>
    <t>Permissão de uso de imóvel municipal, a título precário ao Sr Augusto Alves dos Santos</t>
  </si>
  <si>
    <t>Permissão de uso de imóvel municipal, a título precário à Sra Dulcilene Aparecida Andrade e Silva</t>
  </si>
  <si>
    <t>Permissão de uso de imóvel municipal, a título precário à Sra Adriana Aparecida de Oliveira Queijo</t>
  </si>
  <si>
    <t>Tabela de vencimentos dos funcionários públicos municipais</t>
  </si>
  <si>
    <t>Horário de expediente nas repartições públicas municipais no dia 03 de julho de 1998</t>
  </si>
  <si>
    <t>Permissão de uso de imóvel municipal, a título precário à Sra Madalena Alves de Oliveira</t>
  </si>
  <si>
    <t>Revoga o Decreto n 033/92, que dispõe sobre permissão de uso de área municipal ao Sr José Lopes de Barros</t>
  </si>
  <si>
    <t>Revoga o Decreto n 1262/97 que dispõe sobre celebração de contratos administrativos</t>
  </si>
  <si>
    <t>Horário de expediente nas repartições públicas municipais nos dias 10, 16 e 23 de junho de 1998</t>
  </si>
  <si>
    <t>Concede aposentadoria proporcional ao funcionário Ataíde dos Santos</t>
  </si>
  <si>
    <t>Revoga o Decreto n 1282/98</t>
  </si>
  <si>
    <t>Suspende o expediente nas repartições públicas municipais, excetuados os serviços essenciais ou obrigatórios a população, no dia 09 de abril de 1998</t>
  </si>
  <si>
    <t>Fixa valores da Taxa de Conservação de estradas municipais de que trata a Lei Municipal n 134/75</t>
  </si>
  <si>
    <t>Suspende benefícios dos funcionários públicos e dá outras providências</t>
  </si>
  <si>
    <t>Fixa os pontos de estacionamento de veículos de transporte individual de passageiros, e dá outras providências</t>
  </si>
  <si>
    <t>Revogação do Decreto n 1250/97, que concede permissão de uso à título precário ao Sr Hélio Souza Pina e outros</t>
  </si>
  <si>
    <t>Prorrogação de período de inscrição do concurso público</t>
  </si>
  <si>
    <t>Contratação emergencial, em regime CLT</t>
  </si>
  <si>
    <t>Fixa data de vencimento da cota única e da 1ª parcela do IPTU do exercício de 1998</t>
  </si>
  <si>
    <t>Regulamenta a coleta de lixo residencial comercial e industrial e fixa preço conforme dispõe</t>
  </si>
  <si>
    <t>Ratifica a aprovação do Regimento Interno do FUNPREV</t>
  </si>
  <si>
    <t>Concede aposentadoria proporcional ao funcionário José Wilson Lucas</t>
  </si>
  <si>
    <t>Dispõe sobre compensação de jornada de trabalho</t>
  </si>
  <si>
    <t>Substitui membros do Conselho Municipal de Alimentação</t>
  </si>
  <si>
    <t>Nomeação dos membros do Conselho Municipal de Alimentação Escolar - COMAE</t>
  </si>
  <si>
    <t>Institui o serviço de alfabetização de adultos</t>
  </si>
  <si>
    <t>Dispõe sobre atualização da planta genérica de valores</t>
  </si>
  <si>
    <t>Dispõe sobre ponto facultativo no dia 02 de janeiro de 1998</t>
  </si>
  <si>
    <t>Regulamenta o atendimento à criança e adolescente na Casa Abrigo</t>
  </si>
  <si>
    <t>Altera dispositivos do Decreto Municipal n 1259/97</t>
  </si>
  <si>
    <t>Concessão de descontos sobre a taxa de conservação de estradas municipais</t>
  </si>
  <si>
    <t>Dispõe sobre celebração dos contratos administrativos</t>
  </si>
  <si>
    <t>Nomeação dos membros do Conselho Municipal de Educação</t>
  </si>
  <si>
    <t>Fixação de preços para uso de bens e próprios municipais</t>
  </si>
  <si>
    <t>Dispõe sobre concurso de ingresso</t>
  </si>
  <si>
    <t>Prorrogação do prazo de parcelamento de que trata a Lei Municipal n 994/97</t>
  </si>
  <si>
    <t>Dispõe sobre revogação do artigo 4º do Decreto Municipal n 1236/97</t>
  </si>
  <si>
    <t>Retoma serviço municipal de transporte coletivo municipal</t>
  </si>
  <si>
    <t>Dispõe sobre ponto facultativo do funcionalismo municipal</t>
  </si>
  <si>
    <t>Dispõe sobre luto oficial no Município de Rio Grande da Serra</t>
  </si>
  <si>
    <t>Permissão de uso do imóvel municipal, a título precário ao Sr Hélio Souza Pin a e outros</t>
  </si>
  <si>
    <t>Permissão de uso do imóvel municipal a título precário à APAE</t>
  </si>
  <si>
    <t>Aumento de tarifas do transporte individual de passageiros do Município</t>
  </si>
  <si>
    <t>Aumento de tarifas do transporte coletivo do Município</t>
  </si>
  <si>
    <t>Autoriza abertura de concurso público</t>
  </si>
  <si>
    <t>Permissão de uso de imóvel municipal a título precário à Sra Maria Alves dos Santos Silva</t>
  </si>
  <si>
    <t>Convoca a I Conferência Municipal dos Direitos da Criança e do Adolescente</t>
  </si>
  <si>
    <t>Nomeia o Conselho Deliberativo do Fundo Social de Solidariedade</t>
  </si>
  <si>
    <t>Dispõe sobre revogação do Decreto Municipal n 1220/96</t>
  </si>
  <si>
    <t>Dispõe sobre contrato emergencial</t>
  </si>
  <si>
    <t>Revoga os Decretos Municipais n 1130/95 e 1145/96, que tratam de Declaração de utilidade pública do imóvel</t>
  </si>
  <si>
    <t>Dispõe sobre revogação do Decreto Municipal n 1210/96</t>
  </si>
  <si>
    <t>Dispõe sobre uso a título precário de área pública municipal</t>
  </si>
  <si>
    <t>Dispõe sobre análise de legalidade, revisão, reavaliação e renegociação de débitos contratuais e dos contratos celebrados pelo Município</t>
  </si>
  <si>
    <t>Delega funções ao Diretor de Finanças</t>
  </si>
  <si>
    <t>Prorrogação para pagamento de IPTU</t>
  </si>
  <si>
    <t>Cria funções regidas pela Consolidação das Leis do Trabalho</t>
  </si>
  <si>
    <t>Fixa valor para despesas de pronto atendimento</t>
  </si>
  <si>
    <t>Dispõe sobre horas extras</t>
  </si>
  <si>
    <t>Declara nulidade do Concurso Público III desta Prefeitura</t>
  </si>
  <si>
    <t>Revoga vantagens a servidores municipais</t>
  </si>
  <si>
    <t>Altera o nome da Rua Três, localizada no Bairro Recanto Natalino Betoldo, que passa a chamar Rua Manoel Dario Gomes</t>
  </si>
  <si>
    <t>Permissão de uso de próprio municipal a título precário à Sra Maria Marlene de Lima Pinheiro</t>
  </si>
  <si>
    <t>Aposentadoria proporcional a funcionária Conceição da Silva</t>
  </si>
  <si>
    <t>Permissão de uso de próprio municipal a título precário à União Futebol Clube</t>
  </si>
  <si>
    <t>Prorrogação de Termo de permissão de uso (Decreto n 1111/95)</t>
  </si>
  <si>
    <t>Fixa as bases de cálculo para IPTU e taxas para o exercício de 1997</t>
  </si>
  <si>
    <t>Altera o artigo 2º do Decreto Municipal n 1210/96</t>
  </si>
  <si>
    <t>Dispõe sobre atualizações orçamentárias</t>
  </si>
  <si>
    <t>Permissão de uso de próprio municipal a título precário ao Sr Antonio Luiz Ferrari</t>
  </si>
  <si>
    <t>Aposentadoria proporcional ao funcionário Basílio Ferreira da Cunha</t>
  </si>
  <si>
    <t>Permissão de uso de próprio municipal a título precário a Sra Maria do Socorro Amorim</t>
  </si>
  <si>
    <t>Aposentadoria proporcional a servidora Olímpia Trindade de Abreu</t>
  </si>
  <si>
    <t>Permissão de uso de próprio municipal a título precário ao Grupo Ecológico Sete Cruz</t>
  </si>
  <si>
    <t>Permissão de uso de próprio municipal a título precário ao Sr João Pereira Lima Filho</t>
  </si>
  <si>
    <t>Permissão de uso de próprio municipal a título precário ao Sr Davi Fernandes, na Avenida dos Autonomistas, Vila Figueiredo</t>
  </si>
  <si>
    <t>Permissão de uso de próprio municipal a título precário ao Estrela Azul Futebol Clube</t>
  </si>
  <si>
    <t>Revoga o Decreto n 1199/96</t>
  </si>
  <si>
    <t>Permissão de uso de próprio municipal a título precário à Sra Letícia Silva Pereira, na Avenida dos Autonomistas, Vila Figueiredo</t>
  </si>
  <si>
    <t>Permissão de uso de próprio municipal a título ao Sr Joaquim Martins de Oliveira Neto, na Avenida dos Autonomistas, Vila Figueiredo</t>
  </si>
  <si>
    <t>Denomina a Rua Dois, no Jardim Nakamura</t>
  </si>
  <si>
    <t>Denomina a Rua Um, no Jardim Nakamura</t>
  </si>
  <si>
    <t>Permissão de uso do próprio municipal a título precário ao Sr Dionízio dos Santos, na Avenida dos Autonomistas, Vila Figueiredo</t>
  </si>
  <si>
    <t>Permissão de uso do próprio municipal a título precário ao Estrela Azul Futebol Clube</t>
  </si>
  <si>
    <t>Permissão de uso do próprio municipal a título precário ao Sr Antonio Nestor de Gusmão</t>
  </si>
  <si>
    <t>Permissão de uso de próprio municipal a título precário ao Sr Carlos Alberto Varbas Goes</t>
  </si>
  <si>
    <t>Aposentadoria proporcional ao servidor Roberto de Oliveira Moraes</t>
  </si>
  <si>
    <t>Aposentadoria proporcional ao servidor José Valério Guimarães</t>
  </si>
  <si>
    <t>Aposentadoria proporcional ao servidor Wagner Vicentti Ferrari</t>
  </si>
  <si>
    <t>Fixação do valor do prévio empenho, de que trata a Lei Municipal n 559/89</t>
  </si>
  <si>
    <t>Classifica o uso do loteamento Jardim Progresso</t>
  </si>
  <si>
    <t>Aposentadoria proporcional a servidora Hilda Fumagali</t>
  </si>
  <si>
    <t>Este não foi utilizado</t>
  </si>
  <si>
    <t>Afastamento para concorrer a cargo eletivo nas eleições de 03 de outubro de 1996</t>
  </si>
  <si>
    <t>Aposentadoria integral a servidora Luiza Maria Carvalho</t>
  </si>
  <si>
    <t>Fica denominado Edmundo Luiz de Nóbrega Teixeira, o campo de futebol localizado na Rua Jean Leiutaud, s/n</t>
  </si>
  <si>
    <t>Aposentadoria proporcional a servidora Márcia Aparecida Albano Siqueira</t>
  </si>
  <si>
    <t>Denominação da UBS da Vila Lopes (UBS Vicente Cardoso)</t>
  </si>
  <si>
    <t>Aposentadoria proporcional a servidora Maria Luiza Móia</t>
  </si>
  <si>
    <t>Aumento de tarifas dos transportes coletivos no Município</t>
  </si>
  <si>
    <t>Permissão de uso de imóvel municipal a título precário ao Sr José Bispo dos Reis</t>
  </si>
  <si>
    <t>Estabelece novas tarifas para o serviço de transporte de passageiros por meio de automóvel</t>
  </si>
  <si>
    <t>Dispõe sobre atualização orçamentárias</t>
  </si>
  <si>
    <t>Dispõe sobre apreensão e depósito de veículos</t>
  </si>
  <si>
    <t>Permissão de uso de imóvel a título precário à CTBC</t>
  </si>
  <si>
    <t>Autorização de funcionamento da Viação Ribeirão Pires Ltda</t>
  </si>
  <si>
    <t>Fia denominada Virgílio Martins dos Santos a viela existente entre os lotes 18 e 19,da Quadra VIII, da Vila São João</t>
  </si>
  <si>
    <t>Revoga os Decretos Municipais n 1154, 1155, 1156, 1157, 1158 de 16 de fevereiro de 1996</t>
  </si>
  <si>
    <t>Permissão de uso de imóvel municipal a título precário ao Sr Augusto Alves dos Santos, na Avenida dos Autonomistas, Vila Figueiredo</t>
  </si>
  <si>
    <t>Dispõe sobre ponto facultativo nas repartições públicas Municipais</t>
  </si>
  <si>
    <t>Regulamento do pagamento da taxa de Conservação de Estradas Municipais</t>
  </si>
  <si>
    <t>Cria ponto de estacionamento de veículo de carga, de acordo com o Decreto Municipal n 1122/95</t>
  </si>
  <si>
    <t>Dispõe sobre o Código de Postura Municipal</t>
  </si>
  <si>
    <t>Revoga Decreto Municipal n 1140/96</t>
  </si>
  <si>
    <t>Proibição de autorização de uso dos prédios das escolas municipais para atividades de particulares</t>
  </si>
  <si>
    <t>Permissão de uso de imóvel municipal a título precário ao Sr Cláudio Dias da Silva</t>
  </si>
  <si>
    <t>Permissão de uso de imóvel municipal a título precário ao Sr Elias Lima da Silva</t>
  </si>
  <si>
    <t>Permissão de uso de imóvel municipal a título precário ao Sr Deli Elias Batista</t>
  </si>
  <si>
    <t>Permissão de uso de imóvel municipal a título precário ao Sr João Vitório Dias</t>
  </si>
  <si>
    <t>Permissão de uso de imóvel municipal a título precário à Sra Maria Rocha de Oliveira Nunes</t>
  </si>
  <si>
    <t>Permissão de uso de imóvel municipal a título precário ao Sr José Nelson dos Santos</t>
  </si>
  <si>
    <t>Permissão de uso de imóvel municipal a título precário à Sra Iracema Freitas de Deus</t>
  </si>
  <si>
    <t>Permissão de uso de imóvel municipal a título precário à Sra Terezinha das Graças Mendes</t>
  </si>
  <si>
    <t>Permissão de uso de imóvel municipal a título precário à Sra Angela Aparecida Hilário</t>
  </si>
  <si>
    <t>Altera a redação do Decreto Municipal n 1130/95, que dispõe sobre declaração de utilidade pública de área situada na Vila São João</t>
  </si>
  <si>
    <t>Prorrogação de prazo para comercialização de gás pelas companhias distribuidoras</t>
  </si>
  <si>
    <t>Dispõe sobre fixação de novos preços para taxas, emolumentos e serviços</t>
  </si>
  <si>
    <t>Dispõe sobre a abertura de Concurso Público</t>
  </si>
  <si>
    <t>Declara de utilidade pública, para fins de desapropriação a abertura de rua</t>
  </si>
  <si>
    <t>Permissão de uso de imóvel municipal a título precário ao Sr Eliseu Correa</t>
  </si>
  <si>
    <t>Estabelece ponto facultativo para o exercício de 1996</t>
  </si>
  <si>
    <t>Dispõe sobre atualização orçamentária</t>
  </si>
  <si>
    <t>Denomina a Escola Municipal de Educação Infantil do Jardim Encantado – EMEI GILDETE SOUZA MARQUES</t>
  </si>
  <si>
    <t>Altera o valor das despesas de pronto atendimento aos funcionários municipais</t>
  </si>
  <si>
    <t>Dispõe sobre datas de vencimento do IPTU/96</t>
  </si>
  <si>
    <t>Declara de utilidade pública para fins de desapropriação área de propriedade de Nelson Feijó – Vila São João</t>
  </si>
  <si>
    <t>Regulamenta Lei n 870, de 25/10/94</t>
  </si>
  <si>
    <t>Uso a título precário de área a Rua Pref Carlos José Carlson s/n</t>
  </si>
  <si>
    <t>Dispõe sobre implantação da Ordem Cronológica</t>
  </si>
  <si>
    <t>Fixação de preços para uso de bens ou próprios municipais</t>
  </si>
  <si>
    <t>Dispõe sobre atualização do Fator Monetário Padrão</t>
  </si>
  <si>
    <t>Regulamenta os pontos de estacionamento de veículos de carga</t>
  </si>
  <si>
    <t>Desafetação de área – transcrição n 33165, de 02/01/64</t>
  </si>
  <si>
    <t>Dispõe sobre a transformação do Taxímetro de UT, para real</t>
  </si>
  <si>
    <t>Estabelece novas tarifas para o serviço de transporte de passageiros – taxi</t>
  </si>
  <si>
    <t>Dispõe sobre prorrogação para comercialização de gás</t>
  </si>
  <si>
    <t>Dispõe sobre permissão de uso</t>
  </si>
  <si>
    <t>Prorrogação de permissão em caráter precário a Viação Pérola da Serra</t>
  </si>
  <si>
    <t>Dispõe sobre aumento de taifas do transporte coletivos</t>
  </si>
  <si>
    <t>Dispõe sobre novas tarifas de taxis no Município</t>
  </si>
  <si>
    <t>Regulamento do pagamento da taxa de conservação de Estradas Municipais</t>
  </si>
  <si>
    <t>Tabela de vencimentos dos serviços públicos municipais</t>
  </si>
  <si>
    <t>Dispõe sobre o ponto facultativo</t>
  </si>
  <si>
    <t>Dispõe sobre a cassação de licença de taxi</t>
  </si>
  <si>
    <t>Dispõe sobre apuração de ISSQN de base de estimativa</t>
  </si>
  <si>
    <t>Regulamentação de pagamento da cobrança de tributos, referente a construção de muros e passeio, de conformidade com a Lei 875, de 05/12/94</t>
  </si>
  <si>
    <t>Regulamentação de no Anexo I, da Lei 876 de 09/12/94</t>
  </si>
  <si>
    <t>Redução de alíquota, sobre a base de cálculo do IVVC</t>
  </si>
  <si>
    <t>Dispõe sobre a prorrogação de permissão de uso</t>
  </si>
  <si>
    <t>Regulamenta os plantões das farmácias para o exercício de 1995</t>
  </si>
  <si>
    <t>Recadastramento dos permissionários do serviço de taxi do Município</t>
  </si>
  <si>
    <t>Dispõe sobre ponto facultativo</t>
  </si>
  <si>
    <t>Fixa os valores das Taxas de Limpeza Pública, Conservação de Vias Públicas e Taxas de Expediente, e dá outras providências para o IPTU/95</t>
  </si>
  <si>
    <t>Dispõe sobre tabelas de vencimentos dos servidores públicos municipais</t>
  </si>
  <si>
    <t>Prorrogação de prazo para comercialização da GÁS pelas Companhias Distribuidoras</t>
  </si>
  <si>
    <t>Dispõe sobre tabela de vencimentos dos servidores públicos municipais</t>
  </si>
  <si>
    <t>Desapropriação de áreas localizada no loteamento denominado Vila Conde Siciliano</t>
  </si>
  <si>
    <t>Revoga Decreto n 971/93</t>
  </si>
  <si>
    <t>Dispõe sobre registro de preços</t>
  </si>
  <si>
    <t>Concede desconto de 50% no pagamento da Taxa de Conservação de Estradas Municipais no Exercício de 1994, e dá outras providências</t>
  </si>
  <si>
    <t>Regulamenta a Lei n 846, de 010894, que dispõe sobre o atendimento preferencial de gestantes, mães com crianças de colo, idosos e deficientes em estabelecimentos comerciais, de serviços e similares e dá outras providências</t>
  </si>
  <si>
    <t>Regularização de funcionamento de pontos de estacionamento de veículos de cargas</t>
  </si>
  <si>
    <t>Dispõe sobre redução da tarifa dos transportes coletivos</t>
  </si>
  <si>
    <t>Trata sobre atualização da tabela da Taxa de Conservação de Estradas Municipais que dispõe a Lei Municipal n 134, de 18 de novembro de 1975 e dá outras providências</t>
  </si>
  <si>
    <t>Dispõe sobre atualização do Fator Monetário – FMP</t>
  </si>
  <si>
    <t>Prorrogação de permissão em caráter precário, para a Viação Pérola da Serra Ltda, operar com exclusividade o serviço de transportes coletivos de passageiros, por meio de ônibus no Município de Rio Grande da Serra</t>
  </si>
  <si>
    <t>Aumento de tarifas dos transportes coletivos do Município</t>
  </si>
  <si>
    <t>Regulamentação do Fundo Municipal dos Direitos da Criança e do Adolescente de Rio Grande da Serra</t>
  </si>
  <si>
    <t>Dispõe sobre a atualização do Fator Monetário Padrão – FMP</t>
  </si>
  <si>
    <t>Dispõe sobre aumento de tarifas dos transportes coletivos do Município</t>
  </si>
  <si>
    <t>Dispõe sobre novas tarifas de táxis no Município</t>
  </si>
  <si>
    <t>Dispõe sobre tabelas de vencimentos servidores públicos municipais</t>
  </si>
  <si>
    <t>Dispõe sobre atualização do Fator Monetário Padrão – FMP</t>
  </si>
  <si>
    <t>Dispõe sobre tabelas de vencimentos dos serviços Públicos municipais</t>
  </si>
  <si>
    <t>Declara de utilidade pública, para fins de desapropriação, área de terreno necessária a implantação de Sistema Viário</t>
  </si>
  <si>
    <t>Apuração do Imposto sobre Serviços de Qualquer Natureza – ISSQN de base de estimativa</t>
  </si>
  <si>
    <t>Dispõe sobre atualização dotações orçamentárias</t>
  </si>
  <si>
    <t>Regulamentação do Regimento Interno do Conselho Municipal dos Direitos da Criança e do Adolescente de Rio Grande da Serra</t>
  </si>
  <si>
    <t>Regulamenta os plantões das farmácias do Município para o exercício de 1994</t>
  </si>
  <si>
    <t>Dispõe sobre novas tarifas de Táxis no Município</t>
  </si>
  <si>
    <t>Dispõe sobre prorrogação de permissão de uso</t>
  </si>
  <si>
    <t>Dispõe sobre atualização de dotações orçamentárias</t>
  </si>
  <si>
    <t>Dispõe sobre ponto facultativo do Funcionalismo Público Municipal</t>
  </si>
  <si>
    <t>Permissão em caráter precário, para a Viação Pérola da Serra Ltda, operar com exclusividade o serviço de transportes coletivos de passageiros, por meio de ônibus no Município de Rio Grande da Serra</t>
  </si>
  <si>
    <t>Dispõe sobre tabelas d vencimentos dos servidores públicos municipais</t>
  </si>
  <si>
    <t>Dispõe sobre vencimento do IPTU e TAXAS no exercício de 1994</t>
  </si>
  <si>
    <t>Permissão de uso – JOSÉ IVO NEVES DA SILVA e sm</t>
  </si>
  <si>
    <t>Dispõe sobre atualização do FMP</t>
  </si>
  <si>
    <t>Dispõe sobre abertura de concurso público</t>
  </si>
  <si>
    <t>Dispõe sobre novas tarifas de táxi</t>
  </si>
  <si>
    <t>Dispõe sobre tabelas de vencimentos</t>
  </si>
  <si>
    <t>Dispõe sobre novas tarifas de ônibus</t>
  </si>
  <si>
    <t>Dispõe sobre novas tarifas de táxis</t>
  </si>
  <si>
    <t>Regulamenta o funcionalismo da P A J</t>
  </si>
  <si>
    <t>Dispõe sobre tabela de vencimentos</t>
  </si>
  <si>
    <t>Regulamenta a lei 762 de 040693</t>
  </si>
  <si>
    <t>Regulamenta os plantões de farmácias</t>
  </si>
  <si>
    <t>Dispõe sobre aumento de tarifas de ônibus</t>
  </si>
  <si>
    <t>Revoga os Decretos 933 e 934 de 150992</t>
  </si>
  <si>
    <t>Dispõe sobre tarifas de taxi</t>
  </si>
  <si>
    <t>Regulamenta a Lei 746/93, 140493</t>
  </si>
  <si>
    <t>Emissão de Alvará de Construção, Renovação de alvará e habite-se</t>
  </si>
  <si>
    <t>Formação do Centro de Suplência</t>
  </si>
  <si>
    <t>Dispõe sobre certidão de número oficial</t>
  </si>
  <si>
    <t>Dispõe sobre tarifas de táxi</t>
  </si>
  <si>
    <t>Aumento transportes coletivos</t>
  </si>
  <si>
    <t>Nomeia o Conselho Municipal Saúde – CMS</t>
  </si>
  <si>
    <t>Dispõe sobre aumento de ônibus</t>
  </si>
  <si>
    <t>Dispõe sobre atualização o FMP</t>
  </si>
  <si>
    <t>Nomeação do Conselho Deliberativo do Fundo Social de Solidariedade</t>
  </si>
  <si>
    <t>Dispõe sobre FMP, para lançamento do IPTU</t>
  </si>
  <si>
    <t>Tabela de vencimentos do funcionalismo e majoração aos funcionários dos cursos profissionalizantes</t>
  </si>
  <si>
    <t>Dispõe sobre apuração do ISSQN</t>
  </si>
  <si>
    <t>Desapropriação de 120000 paralelepípedos de granito</t>
  </si>
  <si>
    <t>Dispõe sobre atualização FMP</t>
  </si>
  <si>
    <t>Anulação do Decreto n 943 de 19 de novembro de 1992</t>
  </si>
  <si>
    <t>Planta genérica de valores e taxas de limpeza pública e conservação de vias públicas p/o exercício de 1993 e dá outras providências</t>
  </si>
  <si>
    <t>Dispõe sobre ponto facultativo e dá outras providências</t>
  </si>
  <si>
    <t>Majoração de vencimentos dos cursos profissionalizantes</t>
  </si>
  <si>
    <t>Aumento tarifa dos transportes coletivos</t>
  </si>
  <si>
    <t>Majoração de vencimentos dos funcionários dos cursos profissionalizantes</t>
  </si>
  <si>
    <t>Aumento de tarifas de transportes coletivos do município</t>
  </si>
  <si>
    <t>Majoração de vencimentos aos funcionários do curso profissionalizante</t>
  </si>
  <si>
    <t>Aumento de tarifas dos transportes coletivos</t>
  </si>
  <si>
    <t>Dispõe sobre permissão de uso (SS)</t>
  </si>
  <si>
    <t>Dispõe sobre permissão de uso (JLB)</t>
  </si>
  <si>
    <t>Dispõe sobre tabela de vencimento do funcionalismo Municipal</t>
  </si>
  <si>
    <t>Majoração de vencimento aos funcionários do curso de profissionalizante</t>
  </si>
  <si>
    <t>Dispõe sobre crédito suplementar</t>
  </si>
  <si>
    <t>Aumento de tarifas transportes coletivos</t>
  </si>
  <si>
    <t>Dispõe sobre novas tarifas táxi</t>
  </si>
  <si>
    <t>Dispõe sobre tabela de vencimentos funcionalismo municipal</t>
  </si>
  <si>
    <t>Permissão p/ licença de táxi</t>
  </si>
  <si>
    <t>Atribuições do pessoal do Departamento de Educação</t>
  </si>
  <si>
    <t>Dispõe sobre novas tarifas táxis</t>
  </si>
  <si>
    <t>Dispõe sobre tabela de vencimento do funcionalismo municipal</t>
  </si>
  <si>
    <t>Autorização sobre prestação de serviços extraordinários</t>
  </si>
  <si>
    <t>Aumento tarifas dos transportes coletivos</t>
  </si>
  <si>
    <t>Dispõe sobre valor de despesa de pronto pagamento</t>
  </si>
  <si>
    <t>Cassação de alvará concedido a Pedreira Dutra Ltda</t>
  </si>
  <si>
    <t>Permissão p/ licença taxi</t>
  </si>
  <si>
    <t>Cria funções regidas p/CLT</t>
  </si>
  <si>
    <t>Dispõe sobre aumento tarifa transporte coletivo</t>
  </si>
  <si>
    <t>Afastamento p/concorrer a cargo efetivo nas eleições 031092</t>
  </si>
  <si>
    <t>Reparação de danos no caso de acidente ou negligência, imprudência e imperícia nos veículos máquinas e equipamentos municipais</t>
  </si>
  <si>
    <t>Cassação de permissão de uso remunerado</t>
  </si>
  <si>
    <t>Prorrogação de permissão de uso</t>
  </si>
  <si>
    <t>Dispõe sobre novas tarifas e táxis</t>
  </si>
  <si>
    <t>Prorroga prazo p/pagamento, sem acréscimo do IPTU de 1992 a dá outras providências</t>
  </si>
  <si>
    <t>Fixa FMP mês dezembro</t>
  </si>
  <si>
    <t>Dispõe sobre aumento de tarifa ônibus</t>
  </si>
  <si>
    <t>Dispõe sobre concessão de férias</t>
  </si>
  <si>
    <t>Fixa FMP mês de novembro</t>
  </si>
  <si>
    <t>Dispõe sobre aumento tarifa ônibus</t>
  </si>
  <si>
    <t>Fixa FMP mês de outubro</t>
  </si>
  <si>
    <t>Dispõe sobre cassação de taxi</t>
  </si>
  <si>
    <t>Dispõe obre aumento de planta genérica</t>
  </si>
  <si>
    <t>Dispõe sobre aumento de tarifas ônibus</t>
  </si>
  <si>
    <t>Apuração de imposto sobre serviços de qualquer natureza ISSQN</t>
  </si>
  <si>
    <t>Cassa transferência de táxi</t>
  </si>
  <si>
    <t>Fixa horário para o funcionalismo Municipal</t>
  </si>
  <si>
    <t>Dispõe sobre delegação de competência</t>
  </si>
  <si>
    <t>Suspende por prazo indeterminado a concessão de adiantamento salariais</t>
  </si>
  <si>
    <t>Aprova substituição de planta loteamento no Jardim Maria Paula</t>
  </si>
  <si>
    <t>Dispõe sobre aumento tarifas transportes</t>
  </si>
  <si>
    <t>Regulariza loteamento Parque Pouso Alegre</t>
  </si>
  <si>
    <t>Regula o funcionamento da Procuradoria</t>
  </si>
  <si>
    <t>Dispõe sobre tarifas de ônibus</t>
  </si>
  <si>
    <t>Dispõe sobre novas tarifas de taxis</t>
  </si>
  <si>
    <t>Cria funções em caráter de emergência</t>
  </si>
  <si>
    <t>Dispõe sobre equiparação salarial</t>
  </si>
  <si>
    <t>Dispõe sobre doação de uma ambulância</t>
  </si>
  <si>
    <t>Revoga artigos do Decreto 694</t>
  </si>
  <si>
    <t>Apuração do imposto sobre serviços de qualquer natureza – ISSQN</t>
  </si>
  <si>
    <t>Aumento tarifas transportes coletivos</t>
  </si>
  <si>
    <t>Dispõe ponto facultativo do funcionalismo Municipal</t>
  </si>
  <si>
    <t>Prorroga prazo para pagamento de IPTU</t>
  </si>
  <si>
    <t>Normas de redução de despesas de racionalização de consumo de combustíveis, etc</t>
  </si>
  <si>
    <t>Cria o Conselho Municipal de Cultura RGS</t>
  </si>
  <si>
    <t>Fixa rota de caminhões no centro da Cidade</t>
  </si>
  <si>
    <t>Aumento tarifa de transportes coletivos do Município</t>
  </si>
  <si>
    <t>Fixa preço prestação de serviços</t>
  </si>
  <si>
    <t>Fixa valores das taxas de limpeza pública e conservação d vias públicas p/o exercício de 1991</t>
  </si>
  <si>
    <t>Dispõe sobre crédito especial</t>
  </si>
  <si>
    <t>Dispõe sobre tarifa taxis</t>
  </si>
  <si>
    <t>Dispõe sobre apuração do IPTU 1991</t>
  </si>
  <si>
    <t>Fixa prazo p/prestação serviços</t>
  </si>
  <si>
    <t>Prorroga prazo p/vencimento de contribuição melhoria</t>
  </si>
  <si>
    <t>Aumento de tarifa transporte coletivo do Município</t>
  </si>
  <si>
    <t>Dispõe sobre novas tarifas taxi</t>
  </si>
  <si>
    <t>Dispõe sobre antecipação do dia do funcionário público</t>
  </si>
  <si>
    <t>Regulamento para pontos de taxis do município de Rio Grande da Serra</t>
  </si>
  <si>
    <t>Cassa licença de taxi</t>
  </si>
  <si>
    <t>Dispõe sobre tabela vencimento</t>
  </si>
  <si>
    <t>Dispõe sobre taxa Administração</t>
  </si>
  <si>
    <t>Dispõe sobre antecipação feriado</t>
  </si>
  <si>
    <t>Dispõe sobre normas p/renovação de alvará de construção</t>
  </si>
  <si>
    <t>Dispõe sobre ajuda de custo</t>
  </si>
  <si>
    <t>Dispõe sobre aumento de tarifa do transporte coletivo</t>
  </si>
  <si>
    <t>Concede prazo para taxistas atualizarem seus prontuários</t>
  </si>
  <si>
    <t>Declara nulidade de anotações feitas indevidamente em carteiras profissionais de funcionários Públicos municipais efetivos e comissão</t>
  </si>
  <si>
    <t>Dispõe sobre tabela de vencimentos p/o mês de junho 1990</t>
  </si>
  <si>
    <t>Concede ajuda de custo de 10%</t>
  </si>
  <si>
    <t>Cria função em caráter temporário</t>
  </si>
  <si>
    <t>Estabelece novas tarifas para transporte coletivo</t>
  </si>
  <si>
    <t>Dispõe sobre tabela de vencimentos para o mês de abril/1990</t>
  </si>
  <si>
    <t>Prorroga prazo de vencimento da cota única e primeira parcela contribuição e melhoria</t>
  </si>
  <si>
    <t>Cria funções em caráter temporário</t>
  </si>
  <si>
    <t>Prorroga prazo de vencimento da contribuição e melhoria</t>
  </si>
  <si>
    <t>Dispõe sobre ponto facultativo nas repartições públicas</t>
  </si>
  <si>
    <t>Aumento de tarifa dos transportes coletivos</t>
  </si>
  <si>
    <t>Estabelece novas tarifas de táxis no Município</t>
  </si>
  <si>
    <t>Dispõe sobre tabela de vencimentos p/o mês março de 1990</t>
  </si>
  <si>
    <t>Dispõe sobre normas p/compras de materiais de consumo</t>
  </si>
  <si>
    <t>Concede ajuda de custo</t>
  </si>
  <si>
    <t>Estabelece novas tarifas de taxis no Município</t>
  </si>
  <si>
    <t>Aumento de tarifa do transporte coletivo urbano do Município</t>
  </si>
  <si>
    <t>Dispõe sobre tabela de vencimentos para o mês de fev/1990</t>
  </si>
  <si>
    <t>Fixa horário p/o funcionamento bancário</t>
  </si>
  <si>
    <t>Dispõe sobre horário de funcionamento bancário</t>
  </si>
  <si>
    <t>Fixa o fator monetário padrão do Município p/o mês jan/1990</t>
  </si>
  <si>
    <t>Regulamenta o artigo 12º da Lei Municipal 487 de 31/12/87</t>
  </si>
  <si>
    <t>Transforma OTN em BTN</t>
  </si>
  <si>
    <t>Dispõe sobre aumento de tarifa dos transportes coletivos</t>
  </si>
  <si>
    <t>Dispõe sobre abertura de crédito especial</t>
  </si>
  <si>
    <t>Estabelece novas tarifas de Táxi no Município</t>
  </si>
  <si>
    <t>Estabelece novas tarifas para o transporte coletivo</t>
  </si>
  <si>
    <t>Fixa preço para prestação de serviços</t>
  </si>
  <si>
    <t>Dispõe sobre denominação de próprio Municipal</t>
  </si>
  <si>
    <t>Fixa valores das taxas de Limpeza Pública e Conservação de Vias Públicas para o exercício de 1990</t>
  </si>
  <si>
    <t>Aumento de tarifa do transporte coletivo do Município</t>
  </si>
  <si>
    <t>Dispõe sobre aumento de tarifa do transportes coletivos do Município</t>
  </si>
  <si>
    <t>Estabelece novas tarifas de Táxis no Município</t>
  </si>
  <si>
    <t>Fixa preço para prestação de serviço</t>
  </si>
  <si>
    <t>Aumento de tarifa dos transportes coletivos do Município</t>
  </si>
  <si>
    <t>Dispõe sobre antecipação do feriado</t>
  </si>
  <si>
    <t>Estabelece nova tarifa para o transporte coletivo no Município</t>
  </si>
  <si>
    <t>Dispõe sobre Comissão Defesa Civil do Rio Grande da Serra</t>
  </si>
  <si>
    <t>Nomeia o Conselho Deliberativo do Fundo Social de Solidariedade, conforme determina a Lei Municipal n 346 d 24/08/83</t>
  </si>
  <si>
    <t>Estabelece novas tarifas para o transporte coletivo no Município</t>
  </si>
  <si>
    <t>Adota a Unidade Taximétrica e estabelece novas tarifas de taxis Município</t>
  </si>
  <si>
    <t>Dispõe sobre revogação Decreto n 696 de 09/05/89</t>
  </si>
  <si>
    <t>Dispõe sobre antecipação de feriado</t>
  </si>
  <si>
    <t>Dispõe sobre pagamento de ofício requisitório</t>
  </si>
  <si>
    <t>Ponto facultativo dia 23 de Março – Quinta-feira</t>
  </si>
  <si>
    <t>Aumento de tarifa de táxi no Município</t>
  </si>
  <si>
    <t>Reajuste de tarifas de transporte urbano do Município</t>
  </si>
  <si>
    <t>Fixação de alíquota sobre a base de cálculo do imposto sobre vendas e varejos de combustíveis líquidos e gasosos</t>
  </si>
  <si>
    <t>Estabelece novas tarifas para o transporte urbano municipal</t>
  </si>
  <si>
    <t>Fixa novas tarifas para transporte coletivo no município</t>
  </si>
  <si>
    <t>Nova tabela de padrões conforme Lei Municipal 514 de 19 de Outubro de 1988</t>
  </si>
  <si>
    <t>Dispõe sobre aumento de tarifa de táxi no município</t>
  </si>
  <si>
    <t>Altera horário de trabalho dos funcionários públicos municipais</t>
  </si>
  <si>
    <t>Dispõe sobre aumento de tarifas de táxi no município</t>
  </si>
  <si>
    <t>Dispõe sobre denominação “Rua João Américo</t>
  </si>
  <si>
    <t>Aprova tabela de padrões dos funcionários públicos municipais</t>
  </si>
  <si>
    <t>Criação de Polo Industrial no município</t>
  </si>
  <si>
    <t>Estabelece novas tarifas para transporte coletivo no município</t>
  </si>
  <si>
    <t>Dispõe sobre uso de veículos da municipalidade</t>
  </si>
  <si>
    <t>Aumento de tarifas de táxi no município</t>
  </si>
  <si>
    <t>Fixa valores para tarifa referente a utilização de bens, serviços e atividades municipais</t>
  </si>
  <si>
    <t>Alteração de valor de tarifa de ônibus urbanos municipais</t>
  </si>
  <si>
    <t>Número de licenças para automóveis de aluguel (Táxi)</t>
  </si>
  <si>
    <t>Aumento de tarifas de taxi no município</t>
  </si>
  <si>
    <t>Alteração na tabela de padrões dos funcionários públicos municipais</t>
  </si>
  <si>
    <t>Regulamenta o funcionamento de “PROCON” – Programa de Proteção ao Consumidor</t>
  </si>
  <si>
    <t>Fixa valores para tarifa referente utilização de bens, serviços e atividades municipais</t>
  </si>
  <si>
    <t>Fixa valores para cobrança referente aos pedidos de desdobro</t>
  </si>
  <si>
    <t>Fixa valores para cobrança de serviços diversos</t>
  </si>
  <si>
    <t>Estipula valores para transportes de bens e utensílios para exercício de 1988</t>
  </si>
  <si>
    <t>Altera tarifas de ônibus urbanos municipais</t>
  </si>
  <si>
    <t>Fixa valores do metro quadrado para imóveis beneficiados com limpeza de lote</t>
  </si>
  <si>
    <t>Dispõe sobre desapropriação (garagem municipal)</t>
  </si>
  <si>
    <t>Dispõe sobre tarifas de táxi no Município</t>
  </si>
  <si>
    <t>Fixação de valores da taxa de Iluminação Pública para exercício de 1988</t>
  </si>
  <si>
    <t>Atualização do valor monetário da respectiva base de cálculo do IPTU, para exercício de 1988</t>
  </si>
  <si>
    <t>Dispõe sobre denominação “Núcleo de Promoção Social Vicentina Vieira Machado” – “Tia Nena</t>
  </si>
  <si>
    <t>Altera as tarifas de ônibus urbanos municipais</t>
  </si>
  <si>
    <t>Dispõe sobre denominação Rua Edmundo Luiz de Nóbrega Teixeira</t>
  </si>
  <si>
    <t>Dispõe sobre denominação Rua Massaye Yano Porto</t>
  </si>
  <si>
    <t>Dispõe sobre denominação Rua Massaye Yano Santos</t>
  </si>
  <si>
    <t>Dispõe sobre denominação Rua Israel Christino Coelho</t>
  </si>
  <si>
    <t>Dispõe sobre denominação Rua Rubens Zimpeck</t>
  </si>
  <si>
    <t>Dispõe sobre denominação Rua Paschoal Maimoni Filho</t>
  </si>
  <si>
    <t>Altera tarifa de ônibus urbanos municipais</t>
  </si>
  <si>
    <t>Declara utilidade pública para fins de desapropriação área de terreno necessária do aproveitamento industrial (Bairro Pedreira – COHAB)</t>
  </si>
  <si>
    <t>Dispõe sobre denominação Rua Benedito Cordeiro</t>
  </si>
  <si>
    <t>Dispõe sobre tarifa de táxi</t>
  </si>
  <si>
    <t>Dispõe sobre feriado</t>
  </si>
  <si>
    <t>Dispõe sobre número de licenças para automóveis de aluguel</t>
  </si>
  <si>
    <t>Estipula valores para transporte de bens e utensílios</t>
  </si>
  <si>
    <t>Altera o valor das tarifas de ônibus urbanos municipais</t>
  </si>
  <si>
    <t>Dispõe sobre feriado nas repartições públicas municipais</t>
  </si>
  <si>
    <t>Crédito suplementar no Setor de Finanças</t>
  </si>
  <si>
    <t>Estabelece aumento sobre Imposto Predial Territorial Urbano para exercício de 1987</t>
  </si>
  <si>
    <t>Fixação de valores da taxa de iluminação pública para exercício de 1987</t>
  </si>
  <si>
    <t>Aprova plano de loteamento e arruamento do Jardim Progresso</t>
  </si>
  <si>
    <t>Revoga o Decreto n 563 de 07 de novembro de 1985</t>
  </si>
  <si>
    <t>Dispõe sobre transportes coletivos</t>
  </si>
  <si>
    <t>Declara ponto facultativo</t>
  </si>
  <si>
    <t>Utilidade pública para fins de desapropriação</t>
  </si>
  <si>
    <t>Dispõe sobre declaração de utilidade pública</t>
  </si>
  <si>
    <t>Nomeia novos representantes da Associação Pró-Integração Social para Conselho do Fundo Social de Solidariedade</t>
  </si>
  <si>
    <t>Atualização nos padrões de vencimentos dos funcionários públicos municipais</t>
  </si>
  <si>
    <t>Dispõe sobre o Orçamento Municipal</t>
  </si>
  <si>
    <t>Compõem Comissão de Defesa Civil</t>
  </si>
  <si>
    <t>Cria a Comissão Municipal de Educação</t>
  </si>
  <si>
    <t>Ponto facultativo</t>
  </si>
  <si>
    <t>Ponte facultativo em 24/12/85</t>
  </si>
  <si>
    <t>Fixa novos valores para cobrança de serviços diversos</t>
  </si>
  <si>
    <t>Fixa valores para tarifa referente a utilização d bens, serviços e atividades municipais</t>
  </si>
  <si>
    <t>Altera o valor das tabelas de ônibus urbano municipal</t>
  </si>
  <si>
    <t>Aprova a nova tabela de padrões determinada pela Lei 418/12/1985</t>
  </si>
  <si>
    <t>Fixação de valor da taxa de iluminação pública para exercício de 1986</t>
  </si>
  <si>
    <t>Contratação de motoristas para Prefeitura Municipal</t>
  </si>
  <si>
    <t>Fixa valores de taxa de iluminação pública para exercício de 1986</t>
  </si>
  <si>
    <t>Altera tarifa de ônibus urbano no Município</t>
  </si>
  <si>
    <t>Aprova nova tarifa de padrões determinada pela Lei 010 de 17 de Maio de 1985</t>
  </si>
  <si>
    <t>Fixa valores tarifa referente a utilização de bens, serviços e atividades municipais</t>
  </si>
  <si>
    <t>Altera o valor das tarifas para o transporte urbano municipal</t>
  </si>
  <si>
    <t>Sanciona o Regimento Interno do Fundo Social de Solidariedade</t>
  </si>
  <si>
    <t>Aumenta as tarifas para transporte urbano municipal</t>
  </si>
  <si>
    <t>Suspende expediente</t>
  </si>
  <si>
    <t>Fixa número de licenças para automóveis de aluguel (Táxis)</t>
  </si>
  <si>
    <t>Dispõe sobre prorrogação vencimento de Imposto predial e territorial urbano de 1985</t>
  </si>
  <si>
    <t>Fixa novas tarifas para transporte urbano municipal</t>
  </si>
  <si>
    <t>Alteração parcial de loteamento denominado Jardim Nakamura</t>
  </si>
  <si>
    <t>Estipula valores para o transporte de bens e utensílios</t>
  </si>
  <si>
    <t>Fixa valores referente a utilização de bens, serviços e atividades municipais</t>
  </si>
  <si>
    <t>Fixa valores de taxa de iluminação pública para o exercício de 1985</t>
  </si>
  <si>
    <t>Fixa novas tarifas para transporte urbano</t>
  </si>
  <si>
    <t>Fixa novas tarifas para o transporte urbano municipal</t>
  </si>
  <si>
    <t>Fixa números de parcela para tarifas referente a limpeza de lotes</t>
  </si>
  <si>
    <t>Dispõe sobre denominação Estrada da Cerejeiras</t>
  </si>
  <si>
    <t>Fixa valores para tarifas referente a utilização de bens e serviços e atividades municipais</t>
  </si>
  <si>
    <t>Fixa valores para cobrança referente a pedidos de desdobro</t>
  </si>
  <si>
    <t>Dispõe sobre prorrogação de vencimentos de IPTU</t>
  </si>
  <si>
    <t>Fixa valores para utilização de áreas à título precário</t>
  </si>
  <si>
    <t>Fixa valores para preço público referente a colocação de tubos de concreto</t>
  </si>
  <si>
    <t>Declara de utilidade pública a fins de desapropriação para construção de Praça Municipal</t>
  </si>
  <si>
    <t>Fixa o valor de taxa de iluminação pública para o exercício de 1984</t>
  </si>
  <si>
    <t>Fixa novas taifas para o transporte urbano municipal</t>
  </si>
  <si>
    <t>Dispõe sobre planta de valores</t>
  </si>
  <si>
    <t>Fixa novas tarifas para o transporte urbano</t>
  </si>
  <si>
    <t>Declara de utilidade para fins de desapropriação área destinada a construção de uma praça</t>
  </si>
  <si>
    <t>Dispõe sobre taxa de mudança fora e dentro do município</t>
  </si>
  <si>
    <t>Dispõe sobre tabela para o efeito de tributação ISS sobre construção</t>
  </si>
  <si>
    <t>Fixa novos valores para cobrança de serviços urbanos</t>
  </si>
  <si>
    <t>Fixa valores para preço público referente colocação de tubos de concreto</t>
  </si>
  <si>
    <t>Exoneração Sra Neiva Maria Figueiredo dos Santos</t>
  </si>
  <si>
    <t>Aprova plano de loteamento e arruamento denominado Vila Verde</t>
  </si>
  <si>
    <t>Aprova plano de loteamento e arruamento denominado Recanto Natalino Bertoldo</t>
  </si>
  <si>
    <t>Vencimentos do ISS e taxas do exercício de 1983</t>
  </si>
  <si>
    <t>Aprova plano de loteamento e arruamento denominado Jardim Nakamura</t>
  </si>
  <si>
    <t>Fixa valor de taxa de iluminação pública para exercício de 1983</t>
  </si>
  <si>
    <t>Fixa novas tarifas para transporte coletivo urbano</t>
  </si>
  <si>
    <t>Revoga o Decreto n 425 de 30 de Dezembro de 1981</t>
  </si>
  <si>
    <t>Declara Ponto Facultativo</t>
  </si>
  <si>
    <t>Dispõe sobre permissão de uso do próprio municipal</t>
  </si>
  <si>
    <t>Dispõe sobre uso do próprio municipal</t>
  </si>
  <si>
    <t>Dispõe sobre denominação de logradouros</t>
  </si>
  <si>
    <t>Suspende expediente na repartições públicas municipais</t>
  </si>
  <si>
    <t>Fixa número de licença para automóveis de aluguel – Táxi</t>
  </si>
  <si>
    <t>Dispõe sobre crédito suplementar para canalização de córregos</t>
  </si>
  <si>
    <t>Dispõe sobre permissão de próprio municipal</t>
  </si>
  <si>
    <t>Dispõe sobre valores de contribuição de melhoria correspondente ao rateio da extensão da rede de iluminação pública no município</t>
  </si>
  <si>
    <t>Dispõe sobre tabela para efeito de tributos de ISS sobre construções</t>
  </si>
  <si>
    <t>Dispõe sobre abertura de crédito suplementar</t>
  </si>
  <si>
    <t>Declara de utilidade pública para fins de desapropriação área destinada à construção de uma praça</t>
  </si>
  <si>
    <t>Exoneração Sra Neusa Andrade Silva</t>
  </si>
  <si>
    <t>Fixa valor para preço público referente colocação de tubos de concreto</t>
  </si>
  <si>
    <t>Dispõe sobre denominação “Rua do Progresso</t>
  </si>
  <si>
    <t>Autorização para a prestação de serviços funerários no município</t>
  </si>
  <si>
    <t>Fixa tarifas para transporte urbano</t>
  </si>
  <si>
    <t>Fixa valores para preço público referente ao fornecimento e colocação de tubos de concreto</t>
  </si>
  <si>
    <t>Dispõe sobre crédito suplementar no Setor de Finanças</t>
  </si>
  <si>
    <t>Declara de utilidade pública, para fins de desapropriação destinada a construção de um Grupo Escolar</t>
  </si>
  <si>
    <t>Exoneração Sr Flávio Figueiredo Filho</t>
  </si>
  <si>
    <t>Declara utilidade pública para fins de desapropriação para construção de ruas</t>
  </si>
  <si>
    <t>Dispõe sobre os vencimentos do ISS e taxas do exercício de 1981</t>
  </si>
  <si>
    <t>Altera tarifa de transportes coletivos no município</t>
  </si>
  <si>
    <t>Suspende o expediente nas repartições públicas municipais</t>
  </si>
  <si>
    <t>Tabela para efeito de tributação do ISS sobre construções</t>
  </si>
  <si>
    <t>Altera tarifa para transportes coletivos municipais</t>
  </si>
  <si>
    <t>Fixa percentual para lançamentos de IPTU para exercício 1981</t>
  </si>
  <si>
    <t>Exoneração Sr Edson Marques Lopes</t>
  </si>
  <si>
    <t>Exoneração Sr Ricardo Francisco Castellucci</t>
  </si>
  <si>
    <t>Dispõe sobre nomes de logradouro – Rua Uberaba – Estância Rio Grande</t>
  </si>
  <si>
    <t>Transfere dia para feira livre</t>
  </si>
  <si>
    <t>Altera a tabela XI do Decreto n 339 de Dezembro de 1978</t>
  </si>
  <si>
    <t>Atualiza planta e valores para lançamentos dos Impostos Territoriais</t>
  </si>
  <si>
    <t>Fixa valor de Taxa de Iluminação Pública no logradouro</t>
  </si>
  <si>
    <t>Dispõe sobre linhas de transporte coletivos</t>
  </si>
  <si>
    <t>Dispõe sobre revogação do Decreto n 349/79</t>
  </si>
  <si>
    <t>Itinerário da linha de ônibus neste município</t>
  </si>
  <si>
    <t>Execução orçamentária para o exercício de 1980</t>
  </si>
  <si>
    <t>Dispõe sobre vencimentos do IPTU e taxas do exercício de 1980</t>
  </si>
  <si>
    <t>Fixa o valor da Taxa de Iluminação pública nos logradouros</t>
  </si>
  <si>
    <t>Fixa tarifa aos transportes coletivos do Município</t>
  </si>
  <si>
    <t>Dispõe sobre denominação “Rua Bahij Abud</t>
  </si>
  <si>
    <t>Alteração tarifa de transporte coletivos municipais</t>
  </si>
  <si>
    <t>Aprova plano de loteamento e arruamento denominado Parque América, de propriedade de Sira Sociedade Imobiliária</t>
  </si>
  <si>
    <t>Dispõe sobre cargo de Encarregado do cadastro técnico municipal</t>
  </si>
  <si>
    <t>Regulamenta a Lei Municipal n 190/78</t>
  </si>
  <si>
    <t>Exoneração Sr Luiz Graciano Kersting</t>
  </si>
  <si>
    <t>Abertura de crédito suplementar</t>
  </si>
  <si>
    <t>Suspende o expediente dos servidores internos da Prefeitura Municipal de Rio Grande da Serra</t>
  </si>
  <si>
    <t>Dispõe sobre transporte coletivo no Município</t>
  </si>
  <si>
    <t>Declara Ponto Facultativo nas repartições públicas municipais</t>
  </si>
  <si>
    <t>Fixa o vencimento do Imposto Predial e Territorial Urbano e outras taxas</t>
  </si>
  <si>
    <t>Tabela para efeito de tributação do ISS sobre construção</t>
  </si>
  <si>
    <t>Cobertura de crédito suplementar no Setor de Finanças</t>
  </si>
  <si>
    <t>Fixa a tabela de preços para táxis</t>
  </si>
  <si>
    <t>Autoriza a circulação dos ônibus da Viripisa em nosso município</t>
  </si>
  <si>
    <t>Regulamentação da tabela de preço de táxis</t>
  </si>
  <si>
    <t>Observância da execução orçamentária</t>
  </si>
  <si>
    <t>Fixa os vencimentos dos Impostos Predial e Territorial Urbano do exercício de 1976</t>
  </si>
  <si>
    <t>Dispõe sobre modelo de avaliação imobiliária</t>
  </si>
  <si>
    <t>Institui o Sistema de Informação Cadastrais</t>
  </si>
  <si>
    <t>Altera o Decreto n 262 de 30 de Novembro de 1976</t>
  </si>
  <si>
    <t>Desapropriação para construção de Grupo Escolar Jardim Santa Tereza</t>
  </si>
  <si>
    <t>Desapropriação para fins de construção de uma praça futebolistica</t>
  </si>
  <si>
    <t>Institui Feira Livre</t>
  </si>
  <si>
    <t>Declara Luto Oficial no Município</t>
  </si>
  <si>
    <t>Suplementação de verba no Setor de Finanças</t>
  </si>
  <si>
    <t>Declara de utilidade pública área de terreno necessária ao aproveitamento industrial</t>
  </si>
  <si>
    <t>Dispõe sobre nomes ruas de logradouros (Parque do Governador, Jardim Guiomar, Vila São João, Estância Rio Grande, Chácara São Paulo, Vila Fordiani, Chácara São Francisco, Vila Califórnia Paulista, Acampamento Anchieta)</t>
  </si>
  <si>
    <t>Dispõe sobre desmembramento e fusão (englobamento)</t>
  </si>
  <si>
    <t>Dispõe sobre nomes de logradouros (ruas do município nos bairros Recanto Alpino, Califórnia Paulista, Jardim Encantado, Chácara Esperança, Vila Figueiredo, Recanto das Flores, Parque do Governador, Parque Rio Grande, Jardim Guiomar, Parque Indaiá, Jardim Joaquim Eugênio de Lima, Vila São João, Vila Lopes, Vila Marcos, Recanto Monte Alegre, Vila Nova Califórnia, Oásis Paulista, Jardim Palmira, Parque Pouso Alegre, Jardim Rachel, Parque Sete Pontes)</t>
  </si>
  <si>
    <t>Declara Luto Oficial por três dias</t>
  </si>
  <si>
    <t>Declara Ponto facultativo nas repartições públicas municipais</t>
  </si>
  <si>
    <t>Fixação de vencimentos dos impostos predial e territorial urbano para exercício de 1978</t>
  </si>
  <si>
    <t>Dispõe sobre revogação</t>
  </si>
  <si>
    <t>Fixação de tarifas devidas pela utilização de bens, serviços e atividades municipais</t>
  </si>
  <si>
    <t>Aprova planta de valores unitários de terrenos</t>
  </si>
  <si>
    <t>Exonera Sr Onei de Figueiredo</t>
  </si>
  <si>
    <t>Autoriza circulação de ônibus no Município</t>
  </si>
  <si>
    <t>Exonera Sr Vicente Barbosa Gomes</t>
  </si>
  <si>
    <t>Credito suplementar no Setor de Finanças</t>
  </si>
  <si>
    <t>Revoga Decreto n 248 de 25 de Agosto de 1977</t>
  </si>
  <si>
    <t>Denomina rua para feira livre</t>
  </si>
  <si>
    <t>Desapropriação de áreas localizadas no Jardim Santa Tereza</t>
  </si>
  <si>
    <t>Revoga Decreto n 181 de 16 de Fevereiro de 1977</t>
  </si>
  <si>
    <t>Adota Símbolo de sua Administração – “Adota Insígnia</t>
  </si>
  <si>
    <t>Fixa os impostos predial e territorial no exercício de 1977</t>
  </si>
  <si>
    <t>Exoneração Sra Dorothea T Midolli Brandão</t>
  </si>
  <si>
    <t>Nomeação Sr Vicente Barbosa Gomes em comissão</t>
  </si>
  <si>
    <t>Exoneração Sr Edson Reinaldo Midolli</t>
  </si>
  <si>
    <t>Nomeação Sr José da Cruz Jardim Teixeira em comissão</t>
  </si>
  <si>
    <t>Denomina mudança do Ponto de Táxi</t>
  </si>
  <si>
    <t>Incorporação ao Patrimônio Municipal, de várias ruas do loteamento denominado Jardim Santa Tereza</t>
  </si>
  <si>
    <t>Efetivação de funcionários conf Processo 552/76</t>
  </si>
  <si>
    <t>Revoga o Decreto n 235 de 06 de Julho de 1976</t>
  </si>
  <si>
    <t>Denominação de ruas na Vila Lavinia e Vila Lopes</t>
  </si>
  <si>
    <t>Revogação do Decreto de criação do Conselho de Desenvolvimento Municipal – CODEMU-RGS</t>
  </si>
  <si>
    <t>Dispõe sobre doação a Comissão Municipal do Mobral</t>
  </si>
  <si>
    <t>Instalação e funcionamento da Companhia de Saneamento Básico de São Paulo – SABESP</t>
  </si>
  <si>
    <t>Fixa o número de licenças para automóveis de aluguel-TAXI</t>
  </si>
  <si>
    <t>Execução do orçamento do município para exercício de 1977</t>
  </si>
  <si>
    <t>Determina horário de expediente ao público</t>
  </si>
  <si>
    <t>Aprova a nova tabela de padrões de vencimentos determinados pela Lei Municipal n 161 de 30 de Novembro de 1976</t>
  </si>
  <si>
    <t>Exoneração Sra Ana Maria Garrido</t>
  </si>
  <si>
    <t>Declara ponto Facultativo nas repartições públicas municipais</t>
  </si>
  <si>
    <t>Sistema de Recreio no loteamento denominado Vila Arnoud</t>
  </si>
  <si>
    <t>Sistema de Recreio no loteamento denominado Parque Indaiá</t>
  </si>
  <si>
    <t>Linhas circulares de transporte coletivo no município</t>
  </si>
  <si>
    <t>Nomeação Sr Edson Marques Lopes em caráter efetivo</t>
  </si>
  <si>
    <t>Nomeação Sra Olimpia Trindade da Silva em caráter efetivo</t>
  </si>
  <si>
    <t>Nomeação Sr Ricardo Francisco Castelucci em caráter efetivo</t>
  </si>
  <si>
    <t>Nomeação Sr Luiz Graciano Kersting em caráter efetivo</t>
  </si>
  <si>
    <t>Revoga o Decreto n 192 de 25 de Setembro de 1975</t>
  </si>
  <si>
    <t>Revoga a aprovação do loteamento denominado Jardim Santa Tereza</t>
  </si>
  <si>
    <t>Criação do Serviço de Assistência do Gabinete do Prefeito</t>
  </si>
  <si>
    <t>Tarifas dos serviços de água e esgotos do município</t>
  </si>
  <si>
    <t>Fixa o vencimento dos Impostos Predial e Territorial do exercício 1976</t>
  </si>
  <si>
    <t>Institui a Copa Rio Grande</t>
  </si>
  <si>
    <t>Denominação “Quadra de Esportes José Roberto Santos</t>
  </si>
  <si>
    <t>Dispõe sobre denominação de ruas Rua Prefeito Francisco Arnoni, Rua José Figueiredo, Rua José Dotta, Rua Francisco Midolli</t>
  </si>
  <si>
    <t>Denominação Estrada Guilherme Pinto Monteiro, Estrada Marechal Rondon e Estrada Presidente Juscelino</t>
  </si>
  <si>
    <t>Declara facultativo o ponto nas repartições públicas</t>
  </si>
  <si>
    <t>Desapropriação para fins de construção de salas de aula</t>
  </si>
  <si>
    <t>Demissão Sr José Milton Ribeiro</t>
  </si>
  <si>
    <t>Cassação do alvará de loteamento e arruamento denominado Jardim Santa Tereza</t>
  </si>
  <si>
    <t>Declara de utilidade pública para fins de desapropriação, área destinada a construção de Centro Social Urbano</t>
  </si>
  <si>
    <t>Declara facultativo o ponto nas repartições públicas municipais</t>
  </si>
  <si>
    <t>Dispõe que se observe na execução do orçamento do Município, para o exercício de 1976</t>
  </si>
  <si>
    <t>Desapropriação de áreas situadas entra a Avenida Lavapés e Rua Prefeito Carlos José Carlson, para ampliação do Sistema Viário Municipal</t>
  </si>
  <si>
    <t>Denominação de ruas, na Vila Conde Siciliano e Recanto das Flores</t>
  </si>
  <si>
    <t>Suspensão do expediente de unidades administrativas</t>
  </si>
  <si>
    <t>Dispõe sobre comissão municipal do Mobral</t>
  </si>
  <si>
    <t>Denominação “Escola Municipal Prof Rachel Silveira Monteiro</t>
  </si>
  <si>
    <t>Fixa fator de correção aos lançamentos de Imposto Territorial Urbano</t>
  </si>
  <si>
    <t>Aprova planta de valores unitários de terrenos e dá outras providências</t>
  </si>
  <si>
    <t>Apuração do valor venal dos terrenos e prédios situados na Zona Urbana do Município</t>
  </si>
  <si>
    <t>Declara de utilidade pública para fins de desapropriação áreas localizadas em Vila Conde Siciliano para construção de salas de aulas para ensino 1º grau</t>
  </si>
  <si>
    <t>Reestrutura a Comissão Municipal do Mobral</t>
  </si>
  <si>
    <t>Ponto facultativo nas repartições públicas</t>
  </si>
  <si>
    <t>Declara utilidade pública para fins de desapropriação áreas localizadas em Vila Conde Siciliano, para construção de salas de aulas para ensino 1º grau</t>
  </si>
  <si>
    <t>Disciplinar as instalações de atividades industriais no Município</t>
  </si>
  <si>
    <t>Dispõe sobre siglas do Sistema Rodoviário Municipal</t>
  </si>
  <si>
    <t>Expropriar áreas para alargamento da Avenida D Pedro I</t>
  </si>
  <si>
    <t>Suplementação de verba para o Setor de Administração</t>
  </si>
  <si>
    <t>Suplementação de verba para o Setor de Obras e Planejamento</t>
  </si>
  <si>
    <t>Declara de utilidade pública para fins de desapropriação para construção de Grupo Escolar no Jardim Maria Paula</t>
  </si>
  <si>
    <t>Estabelece itinerário no município para transporte coletivos</t>
  </si>
  <si>
    <t>Nomeação Sra Dorothea Thereza Midolli Brandão em comissão</t>
  </si>
  <si>
    <t>Suplementação de verba para o Setor da Educação e Cultura</t>
  </si>
  <si>
    <t>Suplementação de verba para o Setor de Educação e Cultura e Setor de Transporte</t>
  </si>
  <si>
    <t>Dispõe sobre mudança de Rua para Feira Livre</t>
  </si>
  <si>
    <t>Dispõe sobre tabela de táxis</t>
  </si>
  <si>
    <t>Declara de utilidade pública para fins de desapropriação os lotes ns 01 e 02 de quadra C em Vila Lopes</t>
  </si>
  <si>
    <t>Suplementação de verba para o Setor Jurídico</t>
  </si>
  <si>
    <t>Suplementação de verba para combustíveis e lubrificantes</t>
  </si>
  <si>
    <t>Exoneração Sr Nivaldo Baptista</t>
  </si>
  <si>
    <t>Exoneração Sr Wagner Vicenti Ferrari</t>
  </si>
  <si>
    <t>Exoneração Sra Neiva Maria Figueiredo</t>
  </si>
  <si>
    <t>Suplementação de verbas no Setor de Finanças</t>
  </si>
  <si>
    <t>Fixa horário de atendimento público</t>
  </si>
  <si>
    <t>Fixa os vencimento dos Impostos Predial e Territorial exercício 1975</t>
  </si>
  <si>
    <t>Nomeação Sr Flávio Figueiredo Filho em caráter efetivo</t>
  </si>
  <si>
    <t>Nomeação Sra Neiva Maria Figueiredo em caráter efetivo</t>
  </si>
  <si>
    <t>Nomeação Sra Maria Luiza Móia em caráter efetivo</t>
  </si>
  <si>
    <t>Nomeação Sra Neuza Antonia Midolli Callegari em caráter efetivo</t>
  </si>
  <si>
    <t>Nomeação Sr Wagner Vicenti Ferrari em caráter efetivo</t>
  </si>
  <si>
    <t>Nomeação Sra Neuza Andrade da Silva em caráter efetivos</t>
  </si>
  <si>
    <t>Dispõe sobre horário de funcionários públicos</t>
  </si>
  <si>
    <t>Nomeação Sra Neiva Maria Figueiredo em comissão</t>
  </si>
  <si>
    <t>Exoneração Sra Maria Aparecida da Silva</t>
  </si>
  <si>
    <t>Nomeação Sra Maria Aparecida da Silva em comissão</t>
  </si>
  <si>
    <t>Dispõe sobre remoção de funcionários</t>
  </si>
  <si>
    <t>Exoneração do Encarregado do Setor de Pessoal e Protocolo</t>
  </si>
  <si>
    <t>Suspende os expedientes nas repartições públicas municipais</t>
  </si>
  <si>
    <t>Execução do orçamento do município para exercício de 1975</t>
  </si>
  <si>
    <t>Ficam suspensos os expedientes nas vésperas de Natal e Ano Novo</t>
  </si>
  <si>
    <t>Ponto facultativo nas repartições municipais</t>
  </si>
  <si>
    <t>Desapropriação do Lote n 15 quadra A e respectiva Casa Rua 4 – Vila Conde Siciliano</t>
  </si>
  <si>
    <t>Designa em substituição a Encarregada das Finanças (ERAFE), da Comissão Municipal do Mobral a Sra Lygia Andrade de Lopes</t>
  </si>
  <si>
    <t>Declara luto oficial por dois dias</t>
  </si>
  <si>
    <t>Fixa vencimentos dos Impostos Predial e Territorial exercício 1974</t>
  </si>
  <si>
    <t>Cria Comissão Municipal do Mobral</t>
  </si>
  <si>
    <t>Dispõe sobre denominação Vila Conde Siciliano</t>
  </si>
  <si>
    <t>Dispõe sobre escala de padrões</t>
  </si>
  <si>
    <t>Desapropriação para construção do Posto de Puericultura</t>
  </si>
  <si>
    <t>Dispõe sobre denominação “Sala de Cultura Monteiro Lobato</t>
  </si>
  <si>
    <t>Dispõe sobre suplementação de verba no Setor de Finanças</t>
  </si>
  <si>
    <t>Dispõe sobre denominação “Avenida Lidia Pollone</t>
  </si>
  <si>
    <t>Dispõe sobre denominação Rua Dr Angelo Gaeta</t>
  </si>
  <si>
    <t>Criação do Conselho de Desenvolvimento Municipal – CODEMU –RGS</t>
  </si>
  <si>
    <t>Declara ponto facultativo nas repartições municipais</t>
  </si>
  <si>
    <t>Dispõe sobre denominação Rua 31 de Março</t>
  </si>
  <si>
    <t>Fixa horário de expediente para funcionalismo público da Prefeitura Municipal de Rio Grande da Serra</t>
  </si>
  <si>
    <t>Suplementação de verba no Setor da Educação e Cultura</t>
  </si>
  <si>
    <t>Nomeação Sr Edson Reynaldo Midolli em comissão</t>
  </si>
  <si>
    <t>Crédito suplementar no Setor da Fazenda</t>
  </si>
  <si>
    <t>Dispõe sobre que se observa na execução do orçamento do Município, para 1974</t>
  </si>
  <si>
    <t>Dispõe sobre crédito suplementar no Setor da Fazenda</t>
  </si>
  <si>
    <t>Dispõe sobre alteração da Comissão Municipal do Mobral</t>
  </si>
  <si>
    <t>Desapropriação para construção de um Posto de Puericultura</t>
  </si>
  <si>
    <t>Dispõe sobre suplementação de verbas no Setor de Finanças</t>
  </si>
  <si>
    <t>Declara luto oficial por três dias</t>
  </si>
  <si>
    <t>Denominação Rua Prefeito Carlos José Carlson</t>
  </si>
  <si>
    <t>Declara ponto facultativo nas repartições públicas Municipais</t>
  </si>
  <si>
    <t>Revoga o Decreto n 107 de 22 de Fevereiro de 1973</t>
  </si>
  <si>
    <t>Dispõe sobre anulação de Concurso Público</t>
  </si>
  <si>
    <t>Constitui Comissão Municipal do Mobral d Rio Grande da Serra</t>
  </si>
  <si>
    <t>Revogação do Decreto n 114 por Ter saído com incorreção</t>
  </si>
  <si>
    <t>Declara ponto facultativo no serviço interno e externo desta Prefeitura</t>
  </si>
  <si>
    <t>Nomeação Sr Nivaldo Baptista em caráter efetivo</t>
  </si>
  <si>
    <t>Nomeação Srta Lucinéia Rodrigues de Andrade em caráter efetivo</t>
  </si>
  <si>
    <t>Nomeação Srta Ana Maria Garrido em caráter efetivo</t>
  </si>
  <si>
    <t>Nomeação Srta Márcia Ap Albano Siqueira</t>
  </si>
  <si>
    <t>Desapropriação para alargamento da Avenida D Pedro I</t>
  </si>
  <si>
    <t>Desapropriação para construção de Posto de Puericultura</t>
  </si>
  <si>
    <t>Subvenção a firma Pollone S/A – Industria e Comercio</t>
  </si>
  <si>
    <t>Nomeação Sr Wagner Vicenti Ferrari</t>
  </si>
  <si>
    <t>Regulamento da DEC Municipal n 66 de 13 de julho de 1972</t>
  </si>
  <si>
    <t>Execução do orçamento do Município para 1973</t>
  </si>
  <si>
    <t>Crédito suplementar no Serviço da Fazenda</t>
  </si>
  <si>
    <t>Crédito suplementar no serviço fazendário</t>
  </si>
  <si>
    <t>Dispõe sobre denominação “Ginásio Estadual Octavio de Figueiredo</t>
  </si>
  <si>
    <t>Dispõe sobre denominação Rua João Rufino de Almeida</t>
  </si>
  <si>
    <t>Dispõe sobre denominação “Avenida D Pedro I</t>
  </si>
  <si>
    <t>Dispõe sobre denominação “Largo da Independência</t>
  </si>
  <si>
    <t>Dispõe sobre denominação “Rua Pedro Bracialli</t>
  </si>
  <si>
    <t>Dispõe sobre denominação “Avenida Luiz Carlos de Mesquita</t>
  </si>
  <si>
    <t>Dispõe sobre denominação “Avenida José Bello</t>
  </si>
  <si>
    <t>Nomeação Srta Iolanda Versalli em caráter efetivo</t>
  </si>
  <si>
    <t>Estatuto do Servidores Públicos do Município</t>
  </si>
  <si>
    <t>Constitui a “Comissão Permanente de Licitações</t>
  </si>
  <si>
    <t>Desapropriação que consta pertencer a Mitra Diocesana de Santo André</t>
  </si>
  <si>
    <t>Escala de padrões da DEC Municipal n 65 de 08 de Maio de 1972</t>
  </si>
  <si>
    <t>Nomeação Sr Mário Henrique da Costa em caráter efetivo</t>
  </si>
  <si>
    <t>Nomeação Sr José Wilson Lucas em caráter efetivo</t>
  </si>
  <si>
    <t>Nomeação Srta Márcia Ap Albano Siqueira em caráter efetivo</t>
  </si>
  <si>
    <t>Nomeação Sr Luis Carlos Pinto em caráter efetivo</t>
  </si>
  <si>
    <t>Nomeação Sra Derci Fernandes Lazari</t>
  </si>
  <si>
    <t>Nomeação Sr Onei de Figueiredo em caráter efetivo</t>
  </si>
  <si>
    <t>Nomeação Sr Marco Antonio Siqueira em caráter efetivo</t>
  </si>
  <si>
    <t>Regulamento da DEC Municipal n 58 de 22 de Novembro de 1971</t>
  </si>
  <si>
    <t>Regulamento da DEC Municipal n 43 de 26 de Agosto de 1970</t>
  </si>
  <si>
    <t>Declara ponto facultativo nas repartições públicas</t>
  </si>
  <si>
    <t>Horário de expediente nas vésperas de Natal e Ano Novo</t>
  </si>
  <si>
    <t>Prorroga prazo para pagamento em multa do semestre do IPTU</t>
  </si>
  <si>
    <t>Escala da padrões de vencimentos dos funcionários municipais</t>
  </si>
  <si>
    <t>Escala de padrões de vencimentos a que se refere a tabela II</t>
  </si>
  <si>
    <t>Celebra convênio com o Mobral</t>
  </si>
  <si>
    <t>Declara ponto facultativo ao funcionalismo municipal</t>
  </si>
  <si>
    <t>Prorroga prazo de pagamento para taxa de licença de localização, funcionamento, ocupação de vias e logradouros</t>
  </si>
  <si>
    <t>Cria comissão municipal do Mobral</t>
  </si>
  <si>
    <t>Escala de padrões de vencimentos dos funcionários municipais</t>
  </si>
  <si>
    <t>Escala de padrões de vencimentos a que se refere tabela II</t>
  </si>
  <si>
    <t>Loteamento “Vila Albano</t>
  </si>
  <si>
    <t>Crédito suplementar no serviço Fazendário</t>
  </si>
  <si>
    <t>Fica criado o órgão competente da Prefeitura Municipal de Alimentação Escolar</t>
  </si>
  <si>
    <t>Desapropriação das Ruas Rabelo Lobo e Capitão Marques</t>
  </si>
  <si>
    <t>Nomeia comissão composta de onze membros</t>
  </si>
  <si>
    <t>Crédito suplementar no Serviço Fazendário</t>
  </si>
  <si>
    <t>Crédito suplementar n Serviço Fazendário</t>
  </si>
  <si>
    <t>Nomeação Sr Miguel Carnaval em comissão</t>
  </si>
  <si>
    <t>Fica autorizada a tributar e a cobrar a melhoria pública na Estrada “Sussuarana</t>
  </si>
  <si>
    <t>Denominação de ruas no Município (Vila Figueiredo, Maria Paula, Vila Arnoud, Vila Indaiá)</t>
  </si>
  <si>
    <t>Desapropriação que consta pertencer a Paulo Burkhardt</t>
  </si>
  <si>
    <t>Denominação “Avenida Humberto Rebizzi</t>
  </si>
  <si>
    <t>Denominação “Avenida Moraes Ramos</t>
  </si>
  <si>
    <t>Denominação “Rua Prefeito Arthur Gonçalves de Souza Junior</t>
  </si>
  <si>
    <t>Declara Luto Oficial por um dia</t>
  </si>
  <si>
    <t>Decreta considerando cessado o Estado de calamidade pública</t>
  </si>
  <si>
    <t>Desapropriação Rua 01, Vila Figueiredo</t>
  </si>
  <si>
    <t>Crédito suplementar Setor da Fazenda</t>
  </si>
  <si>
    <t>Escala de padrões de vencimentos do Funcionário Municipal</t>
  </si>
  <si>
    <t>Aprova plano de loteamento denominado Jardim Santa Tereza</t>
  </si>
  <si>
    <t>Execução do orçamento do Município para 1967</t>
  </si>
  <si>
    <t>Quadro de Recursos e de Aplicação de Capital – Triênio 67/69</t>
  </si>
  <si>
    <t>Estabelece o regulamento a concessão do salário família</t>
  </si>
  <si>
    <t>Aprova plano de loteamento e armento denominado Vila Conde Siciliano</t>
  </si>
  <si>
    <t>Aprova plano de loteamento e arruamento denominado Recanto das Flôres</t>
  </si>
  <si>
    <t>Admissão de extranumerário mensalistas</t>
  </si>
  <si>
    <t>Nomeação Sr Manoel Santa Rosa Filho em caráter efetivo</t>
  </si>
  <si>
    <t>Nomeação Sta Darci Bello em caráter efetivo</t>
  </si>
  <si>
    <t>Nomeação Sr José Milton Ribeiro em caráter efetivo</t>
  </si>
  <si>
    <t>Execução orçamentária para 1966</t>
  </si>
  <si>
    <t>Execução orçamentária no exercício de 1965</t>
  </si>
  <si>
    <t>Novo Caminho</t>
  </si>
  <si>
    <t>Institui o Conselho Municipal de Políticas Públicas sobre Drogas – COMAD.</t>
  </si>
  <si>
    <t>Altera dispositivos da Lei Municipal nº. 2.046, de 29 de novembro de 2.013, que autoriza o Poder Executivo a fornecer moradia e alimentação aos médicos vinculados ao Programa Mais Médicos.</t>
  </si>
  <si>
    <t>Institui o Plano Diretor de Turismo do Município de Rio Grande da Serra.</t>
  </si>
  <si>
    <t>Dispõe sobre a abertura de Créditos Adicionais Especiais no Orçamento de 2018 – Gabinete do Prefeito, Secretaria de Educação e Secretaria de Obras.</t>
  </si>
  <si>
    <t>Altera dispositivos da Lei Municipal 2.219, de 24 de agosto de 2.017, que institui no âmbito do Município de Rio Grande da Serra, o Programa “Criança Feliz</t>
  </si>
  <si>
    <t>Dispõe sobre a abertura de Créditos Adicionais Especiais no Orçamento de 2018 – Secretaria de Segurança e Trânsito.</t>
  </si>
  <si>
    <t>Dispõe sobre o percentual de reajuste salarial dos servidores ativos do Município de Rio Grande da Serra, e dos aposentados e pensionistas do regime próprio de previdência do Município, gerido pelo Fundo de Previdência Municipal dos Servidores Públicos de Rio Grande da Serra – FUNPREV.</t>
  </si>
  <si>
    <t>Dispõe sobre a abertura de Créditos Adicionais Especiais no Orçamento de 2018 - Secretaria de Educação e Cultura no valor de R$ 92.600,00.</t>
  </si>
  <si>
    <t>Autoriza o Município de Rio Grande da Serra a reduzir o percentual de rateio ao Consórcio Intermunicipal Grande ABC. Revoga a Lei nº.  2.193/17.</t>
  </si>
  <si>
    <t>Dispõe sobre o percentual de Reajuste salarial dos servidores da Câmara Municipal de Rio Grande da Serra.</t>
  </si>
  <si>
    <t>Dá a denominação de “TRAVESSA VEREADOR FRANCISCO BIZERRA CAVALCANTE – CHICO CABEÇA BRANCA”, à Viela existente entre as Ruas Joaquim Lopes e Caetano Midolli, Bairro Vila Lopes.</t>
  </si>
  <si>
    <t>Dá a denominação de “CENTRO DE APOIO PSICOSSOCIAL DRA. MARA MORESCHI”, o CAPS 01, localizado na Rua José Maria de Figueiredo, n.º 47 – Vila Figueiredo.</t>
  </si>
  <si>
    <t>Dispõe sobre alteração do Mapa de Zonas Especiais de Interesse Social, constante da Lei Municipal nº. 2.199, de 18 de abril de 2.017, que dispõe sobre a regulamentação das Zonas Especiais de Interesse Social - ZEIS no Município.</t>
  </si>
  <si>
    <t>Dá a denominação de “JOAQUIM DA SILVA - TIO KITA” a Escola Municipal de Ensino Básico – EMEB do Bairro Vila São João.</t>
  </si>
  <si>
    <t>Cria o título "Aluno Cidadão Nota Dez", para estudantes do Ensino Fundamental I e II e Médio nas redes de ensino Estadual, Municipal e Particular do Município de Rio Grande da Serra</t>
  </si>
  <si>
    <t xml:space="preserve">Dispõe sobre a abertura de Créditos Adicionais Especiais no Orçamento de 2018 Secretarias Saúde, Finanças e Administração. </t>
  </si>
  <si>
    <t>Dispõe sobre a abertura de Crédito Adicional Especial no Orçamento de 2.018 do Fundo de Previdência dos Servidores Municipais de Rio Grande da Serra</t>
  </si>
  <si>
    <t>Dispõe sobre a abertura de Crédito Adicional Especial no Orçamento de 2.018 da Secretaria de Cidadania e Inclusão Social</t>
  </si>
  <si>
    <t>Dispõe sobre a abertura de Crédito Adicional Especial no Orçamento de 2018, na Secretaria Municipal de Saúde no valor total de R$ 312.000,00</t>
  </si>
  <si>
    <t>Autoriza o Poder Executivo a desfiliar o Município de Rio Grande da Serra do Consórcio Intermunicipal Grande ABC</t>
  </si>
  <si>
    <t>Dispõe sobre a abertura de Créditos Adicionais Especiais no Orçamento de 2018 Secretaria de Educação e Cultura no valor total de R$ 164.079,47.</t>
  </si>
  <si>
    <t>Dispõe sobre as diretrizes para a elaboração e execução da Lei Orçamentária para o exercício financeiro de 2019 (publicada no Jornal Folha do dia 03/07/18)</t>
  </si>
  <si>
    <t>Dispõe sobre a abertura de crédito especial  no Gabinete do Prefeito – Projetos: Natal Espetacular e Costurando o Futuro</t>
  </si>
  <si>
    <t>Dispõe sobre abertura de Crédito Adicional Suplementar na Prefeitura de Rio Grande da Serra.</t>
  </si>
  <si>
    <t>Regulamenta o Imposto sobre Serviços de Qualquer Natureza - ISSQN previsto nas Lei Municipal nº. 487/87 e na Lei Municipal nº. 1.465/03.</t>
  </si>
  <si>
    <t>Disciplina no Município de Rio Grande da Serra o Passe Escolar Gratuito – PEG, direito ao passe escolar em créditos eletrônicos com isenção do valor da tarifa nos coletivos do serviço regular do Sistema de Transporte Público Municipal</t>
  </si>
  <si>
    <t>Altera dispositivos do Decreto Municipal nº. 2.468, de 29 de agosto de 2.017, que dispõe sobre a nomeação dos membros do Conselho Municipal de Defesa do Meio Ambiente.COMDEMA</t>
  </si>
  <si>
    <t>Regulamenta a Lei Municipal nº. 2.247/18, que dispõe sobre abertura de Crédito Adicional Especial no orçamento de 2.018</t>
  </si>
  <si>
    <t>Dispõe sobre a abertura de inscrição no Cadastro Nacional da Pessoa Jurídica – CNPJ pela Secretaria Municipal de Educação e Cultura da Prefeitura de Rio Grande da Serra</t>
  </si>
  <si>
    <t>Dispõe sobre a obrigatoriedade de recadastramento dos funcionários ativos, inativos e pensionistas do Município de Rio Grande da Serra.</t>
  </si>
  <si>
    <t>Concede aposentadoria voluntária por idade a funcionária Maria Dalva de Meneses</t>
  </si>
  <si>
    <t>Regulamenta a Lei Municipal nº. 2.251, de 20 de março de 2.018, que dispõe sobre a abertura de Créditos Adicionais Especiais no Orçamento de 2018.</t>
  </si>
  <si>
    <t>Concede aposentadoria voluntária por idade ao funcionário Olavo Mendes dos Santos</t>
  </si>
  <si>
    <t>Aprova o Regimento Interno do Conselho Municipal de Turismo de Rio Grande da Serra.</t>
  </si>
  <si>
    <t>Dispõe sobre abertura de Crédito Adicional Suplementar na Prefeitura de Rio Grande da Serra</t>
  </si>
  <si>
    <t>Dispõe sobre o uso do nome social e o reconhecimento da identidade de gênero de travestis, mulheres transexuais e homens trans no âmbito da Administração Pública Direta e Indireta, conforme especifica.</t>
  </si>
  <si>
    <t>Autoriza o Poder Executivo a criar a Unidade de Ensino Infantil Municipal de Educação Básica – EMEB Casa Encantada Gildete Souza Marques</t>
  </si>
  <si>
    <t>Aprova o Regimento Interno do Conselho Municipal de Participação e Desenvolvimento da Comunidade Negra e Afro Descendente.</t>
  </si>
  <si>
    <t>Dispõe sobre abertura de Concurso Público para ingresso no serviço público municipal.</t>
  </si>
  <si>
    <t>Regulamenta a Lei Municipal nº. 2.259/18.</t>
  </si>
  <si>
    <t>Regulamenta a Lei Municipal nº. 2.260/18.</t>
  </si>
  <si>
    <t>Regulamenta a Lei Municipal nº. 2.261/18.</t>
  </si>
  <si>
    <t>“Autoriza o Poder Executivo a criar a Unidade de Ensino Infantil Municipal de Educação Básica - EMEB 1ª. Dama Zulmira Jardim Teixeira</t>
  </si>
  <si>
    <t>Regulamenta a Lei Municipal nº. 2.262, de 06 de junho de 2.018, que dispõe sobre a abertura de Crédito Adicional Especial no Orçamento de 2018.”</t>
  </si>
  <si>
    <t>Dispõe sobre o funcionamento das repartições públicas municipais nos dias da participação do Brasil na Copa do Mundo FIFA 2018</t>
  </si>
  <si>
    <t>Concede aposentadoria voluntária por tempo de contribuição à funcionária Maria Madalena do Carmo Lima</t>
  </si>
  <si>
    <t>Regulamenta a Lei Municipal nº. 2.264, de 14 de junho de 2.018, que dispõe sobre a abertura de Crédito Adicional Especial no Orçamento de 2018</t>
  </si>
  <si>
    <t>Altera dispositivos do Decreto Municipal nº. 2.516, de 29 de janeiro de 2.018, que disciplina no Município de Rio Grande da Serra o Passe Escolar Gratuito – PEG, direito ao passe escolar em créditos eletrônicos com isenção do valor da tarifa nos coletivos do serviço regular do Sistema de Transporte Público Municipal</t>
  </si>
  <si>
    <t>Regulamenta os procedimentos para a entrega eletrônica de informações e dados das GIAs, DIPAMS’s e Declarações do Simples Nacional</t>
  </si>
  <si>
    <t>Altera dispositivos do Decreto Municipal nº. 2.468, de 29 de agosto de 2.017, que dispõe sobre a nomeação dos membros do Conselho Municipal de Defesa do Meio Ambiente</t>
  </si>
  <si>
    <t>Regulamenta os procedimentos para concessão de isenção de 50% (cinquenta por cento) do Imposto Territorial e Predial Urbano, aos aposentados e pensionistas, previsto na Lei Municipal nº. 693/92</t>
  </si>
  <si>
    <t>Regulamenta a isenção de impostos às entidades religiosas, previstas na Lei Municipal nº. 320/82.</t>
  </si>
  <si>
    <t>Dispõe sobre nomeação do Conselho FUNDEB</t>
  </si>
  <si>
    <t>Altera o Decreto Municipal nº. 2.547/18</t>
  </si>
  <si>
    <t>Regulamenta a Lei Municipal 2.266/18</t>
  </si>
  <si>
    <t>Concede aposentadoria voluntária por idade a funcionária Maria Aparecida de Fátima Vilela.</t>
  </si>
  <si>
    <t>Altera dispositivos do Decreto Municipal nº. 2.468/17, que dispõe sobre a nomeação dos membros do Conselho Municipal de Defesa do Meio Ambiente.</t>
  </si>
  <si>
    <t xml:space="preserve">Institui e Regulamenta o Núcleo Gestor do processo de Revisão do Plano Diretor do Município. </t>
  </si>
  <si>
    <t>Institui instância especial para monitoramento, implementação e avaliação do Plano Municipal de Educação de Rio Grande da Serra.</t>
  </si>
  <si>
    <t>Dispõe sobre a nomeação dos representantes do Conselho Municipal dos Direitos da Criança e do Adolescente CMDCA – Gestão 2018-2020</t>
  </si>
  <si>
    <t>Dispõe a nomeação dos representantes da Conselho Municipal da Assistência Social CMAS - Gestão 2018 - 2020</t>
  </si>
  <si>
    <t>Altera dispositivos do Decreto Municipal nº 2537, de 18 de maio de 2018, que regulamenta a Lei Municipal nº 2259, de 18 de maio de 2018.</t>
  </si>
  <si>
    <t>Institui no Municipio de Rio Grande da Serra, o Conselho Municipal de Atenção a Diversidade Sexual, e da outras providencias.</t>
  </si>
  <si>
    <t>Altera dispositivos da Lei Municipal nº 2259, de 18 de maio de 2018, que dispõe sobre a abertura de Créditos Adicionais Especiais no Orçamento de 2018.</t>
  </si>
  <si>
    <t>Dispõe sobre o Programa Aluguel Social no Municipio de Rio Grande da Serra e da outras providencias.</t>
  </si>
  <si>
    <t>Autoriza o poder executivo a conceder bolsa-auxilio e auxilio-deslocamento aos participantes dos projetos costurando o futuro e natal espetacular e da outras providencias.</t>
  </si>
  <si>
    <t>Revoga em seu inteiro teor a Lei Municipal nº 983, de 08 de Agosto de 1997, da nova disposições sobre o programa "adote uma praça" no municipio de Rio Grande da Serra, Estado de São Paulo, e da outras providencias.</t>
  </si>
  <si>
    <t>Institui o calendario oficial de eventos para o ano de 2018 e seguintes, no Municipio de Rio Grande da Serra - SP.</t>
  </si>
  <si>
    <t>Dispõe sobre a obrigatoriedade de publicar no portal de transparencia os saldos de estoques de medicamentos e insumos para atenção a saude no municipio de Rio Grande da serra e da outras providencias.</t>
  </si>
  <si>
    <t>Institui, no municipio de Rio Grande da serra, o dia do jornalista e dos profissionais da imprensa e da outras providencias.</t>
  </si>
  <si>
    <t>Concede aposentadoria por invalidez à funcionária Maria Helena Lucas Ceobaniuk Zaluchi</t>
  </si>
  <si>
    <t>Concede aposentadoria por invalidez à funcionária Maria Efigênia Pereira de Carvalho</t>
  </si>
  <si>
    <t>Regulamenta a Lei Municipal nº 2000, de 15 de maio de 2013</t>
  </si>
  <si>
    <t>Concede aposentadoria por invalidez à funcionária Sueli Gomes dos Santos Abreu</t>
  </si>
  <si>
    <t>Concede aposentadoria voluntária por tempo de contribuição ao funcionário Derli Miguel Lourenço</t>
  </si>
  <si>
    <t>Dispõe sobre nomeação dos membros do Conselho do FUNDEB</t>
  </si>
  <si>
    <t>Concede aposentadoria voluntária por tempo de contribuição ao funcionário Antonio Abreu da Silva</t>
  </si>
  <si>
    <t>Regulamenta a Lei Municipal nº 1889, de 12 de maio de 2011, que autoriza o Poder Executivo a receber, a título de doação, recursos financeiros da Eletropaulo Metropolitana Eletricidade de São Paulo SA, destinados ao Fundo Municipal de Criança e Adolescente</t>
  </si>
  <si>
    <t>Regulamenta a Lei Municipal nº 1881, de 22 de fevereiro de 2011, que autoriza o Poder Executivo Municipal, a celebrar convênio com o Fundo Social de Solidariedade do Estado de São Paulo – FUSSESP, objetivando a transferência de recursos financeiros estaduais, a título de auxílio, para implantação da “Praça de Exercício do Idoso</t>
  </si>
  <si>
    <t>Dispõe sobre nomeação dos membros da Comissão de Avaliação Especial de Desempenho, nos termos do parágrafo único, do artigo 22, da Lei Municipal nº 1221, de 20 de agosto de 1999</t>
  </si>
  <si>
    <t>Regulamenta a Lei Municipal nº 1594, de 24 de março de 2006, que obriga os moradores de Rio Grande da Serra, proprietários de cães ferozes, a afixarem placa informativa em suas residências</t>
  </si>
  <si>
    <t>Regulamenta a Lei Municipal nº 1862, de 25 de agosto de 2010, que dispõe sobre a abertura de um crédito especial na Secretaria de Educação e Cultura</t>
  </si>
  <si>
    <t>Dispõe sobre atualização dos valores da Contribuição de Iluminação Pública – CIP, instituída pela Lei Municipal nº 1464, de 5 de dezembro de 2003</t>
  </si>
  <si>
    <t>Dispõe sobre reedição dos Anexos, constantes do Decreto Municipal nº 1801 de 27 de novembro de 2008, para fins de cobrança dos tributos no exercício de 2010</t>
  </si>
  <si>
    <t>Convoca a I Conferência Municipal de Cultura e dispõe sobre a aprovação do Regimento Interno</t>
  </si>
  <si>
    <t>Dispõe sobre a criação da Comissão Especial e da nomeação de seus membros que estarão incumbidos de implantações do Plano Diretor e Projeto de Readequação do Bairro denominado Parque América no Município de Rio Grande da Serra</t>
  </si>
  <si>
    <t>Altera o artigo 2º do Decreto Municipal nº 1653, de 25 de abril de 2006</t>
  </si>
  <si>
    <t>Dispõe sobre a criação da Comissão Especial e da nomeação de seus membros que estarão incumbidos de coordenar os trabalhos de elaboração da Execução do Projeto de Readequação do Bairro denominado Parque América no Município de Rio Grande da Serra</t>
  </si>
  <si>
    <t>Autoriza os Professores de Pré-escola, nomeados por via de concurso, bem como os Assessores da Educação a lecionar, nas Unidades de Ensino do Município no período diurno</t>
  </si>
  <si>
    <t>Dispõe sobre reedição dos Anexos constantes do Decreto Municipal nº 1546/03, para fins de cobrança dos tributos no exercício de 2005</t>
  </si>
  <si>
    <t>Dá nova redação ao parágrafo único do artigo 4º do Decreto Municipal nº1440/01, que cria o Banco de Horas</t>
  </si>
  <si>
    <t>Dispõe sobre reedição dos Anexos constantes do Decreto Municipal nº 1502/02, para fins de cobrança dos tributos no exercício de 2004</t>
  </si>
  <si>
    <t>Revoga todas as disposições do Decreto Municipal nº 1413/00, que dispõe sobre a implantação de refeitório e cozinha na Garagem Municipal, destinados aos funcionários que especifica</t>
  </si>
  <si>
    <t>Dispõe sobre exclusão da taxa de iluminação pública a que se refere o Anexo II do Decreto Municipal nº 1502/02</t>
  </si>
  <si>
    <t>Dá nova redação do § 1º Do artigo 9º do Decreto Municipal n 1402/00</t>
  </si>
  <si>
    <t>Altera o caput do artigo 1º do Decreto Municipal n 1355/99</t>
  </si>
  <si>
    <t>Altera o Parágrafo Único do artigo 2º do Decreto n 1341/99</t>
  </si>
  <si>
    <t>Permissão de prestação de serviço público de transporte coletivo a título precário exclusivo</t>
  </si>
  <si>
    <t>Prorroga por mais 120 dias o prazo estabelecido no art 3º do Decreto n 1127 de 24/10/95</t>
  </si>
  <si>
    <t>Permissão para comercialização de gás pelas Companhias Distribuidoras</t>
  </si>
  <si>
    <t>Aplicação de norma prevista no parágrafo 2º do art 19 do Estatuto dos funcionários públicos municipais (REVOGADO)</t>
  </si>
  <si>
    <t>Dá nova redação ao art 1º Decreto n 855/91</t>
  </si>
  <si>
    <t>Declara facultativo o ponto do dia 15/junho</t>
  </si>
  <si>
    <t>Prorroga vencimento da cota única e 1ª parcela do IPTU 1990</t>
  </si>
  <si>
    <t>Autoriza Transportes Coletivos e Turismo Rio Grande da Serra “RIGRAS” a operar com exclusividade o serviço de transportes coletivos de passageiros por meio de ônibus no Município de Rio Grande da Serra até 14/12/1993</t>
  </si>
  <si>
    <t>Atualização do valor monetário da respectiva base de cálculo do IPTU, para o exercício de 1989</t>
  </si>
  <si>
    <t>Regulamenta o Artigo 3º da Lei Municipal n 462 de 24 de Junho de l987</t>
  </si>
  <si>
    <t>Sanciona a Lei 417 de 16/09/85, isenta os idosos das tarifas de ônibus urbano municipais</t>
  </si>
  <si>
    <t>Dispõe sobre os vencimentos de Imposto Territorial Urbano</t>
  </si>
  <si>
    <t>Dispõe sobre denominação de ruas no bairro “Oásis Paulista</t>
  </si>
  <si>
    <t>Aprova Planta de valores unitários de Terrenos e dá outras providências</t>
  </si>
  <si>
    <t>Prorroga prazo para vencimento da 1ª parcela do Imposto Predial Territorial</t>
  </si>
  <si>
    <t>Nomeação Srta Deci Domingues Fernandes em comissão</t>
  </si>
  <si>
    <t>Numero_Decreto</t>
  </si>
  <si>
    <t>Data_Criacao</t>
  </si>
  <si>
    <t>Numero_Lei</t>
  </si>
  <si>
    <t>Dispõe sobre abertura de Crédito adicional suplementar na Prefeitura de Rio Grande da Serra.</t>
  </si>
  <si>
    <t>Fica reestruturado o COMVEST, Comitê de Investimentos do FUNPREV, do Fundo de Previdencia Municipal dos Servidores Publicos de Rio Grande da Serra - FUNPREV, conforme dispõe.</t>
  </si>
  <si>
    <t>Concede aposentadoria voluntaria por tempo de contribuição ao funcionario Anibal Francisco da Silva.</t>
  </si>
  <si>
    <t>Declara de utilidade publica, para fins de desapropriação e/ou instituição de servidão administrativa, a area/faixa de terra situada neste Municipio de Rio Grande da Serra, necessaria à Companhia de Saneamento Basico do Estado de São Paulo - SABESP para a implantação das obras do coletor tronco de esgoto 150mm, que atende o bairro Vila Fordiani.</t>
  </si>
  <si>
    <t>Declara de utilidade publica, para fins de desapropriação e/ou instituição de servidão administrativa, a area/faixa de terra situada neste Municipio de Rio Grande da Serra, necessaria à Companhia de Saneamento Basico do Estado de São Paulo - SABESP para a implantação das obras do coletor tronco de esgoto 150mm, que atende o bairro Parque America.</t>
  </si>
  <si>
    <t>Declara de utilidade publica, para fins de desapropriação e/ou instituição de servidão administrativa, a area/faixa de terra situada neste Municipio de Rio Grande da Serra, necessaria à Companhia de Saneamento Basico do Estado de São Paulo - SABESP para a implantação das obras do coletor tronco de esgoto 150mm, que atende o bairro Vila Nova California.</t>
  </si>
  <si>
    <t>Concede aposentadoria voluntaria por tempo de contribuição ao funcionario Andre Januario Martinez.</t>
  </si>
  <si>
    <t>Dispõe sobre abertura de Credito Adicional Suplementar na Prefeitura de Rio Grande da Serra.</t>
  </si>
  <si>
    <t>Concede aposentadoria especial especial do professor à funcionaria Maria Aparecida Andrade Santos Camargo.</t>
  </si>
  <si>
    <t>Dispõe sobre a VIII Conferencia Municipal dos Direitos da Criança e do Adolescente e da outras providencias.</t>
  </si>
  <si>
    <t>Regulamenta as normas relativas ao cancelamento das despesas inscritas em restos a pagar processados e não processados.</t>
  </si>
  <si>
    <t>Categoria</t>
  </si>
  <si>
    <t>Fica estabelecido que seja instituido no Municipio de Rio Grande da Serra o mês de "Janeiro Branco" dedicado à realização de ações educativas para conscientização e difusão da saude mental, e da outras providencias.</t>
  </si>
  <si>
    <t>Dispoe sobre o estatuto e o codigo de conduta e disciplina da guarda civil municipal de Rio Grande da Serra</t>
  </si>
  <si>
    <t>Altera dispositivos da Lei Municipal 1610, de 25 de maio de 2006, reestrutura cargos e determina suas atribuições, e da outras providencias.</t>
  </si>
  <si>
    <t>Estima a receita e fixa a despesa do Municipio de Rio Grande da Serra para o exercicio financeiro de 2019, e da outras providencias.</t>
  </si>
  <si>
    <t>Dispoe sobre a abertura de Credito adicional Especial no Orçamento de 2018.</t>
  </si>
  <si>
    <t>Institui a Conscientização do Bem-estar Animal no ambito do Municipio de Rio Grande da Serra e da outras providencias.</t>
  </si>
  <si>
    <t>Proibe o uso do chicote (chibata) nos veiculos de tração animal que são utilizados na coleta de materiais no ambito do municipio de Rio Grande da Serra e da outras providencias.</t>
  </si>
  <si>
    <t>Institui a Politica Municipal de Assistencia a Saude de Alunos com Diabetes nas escolas da rede municipal de ensino do municipio de Rio Grande da Serra.</t>
  </si>
  <si>
    <t>Da a denominação de Travessa Maria do Socorro de Jesus, a Viela 03 localizada entre as Ruas maua e Ribeirão Pires, Bairro Vila Conde Siciliano e da outras providencias.</t>
  </si>
  <si>
    <t>Altera o artigo 16 da Lei municipal 1196 de 13 de julho de 1999 que dispoe sobre o transporte coletivo de escolares e da outras providencias.</t>
  </si>
  <si>
    <t>Dispoe sobre o acesso a informação previsto no inciso XXXIII do artigo 5 da constituição federal conforme as normas gerais emanadas pela lei federal 12527 de 18 de novembro de 2011 e da outras providencias.</t>
  </si>
  <si>
    <t>Dispoe sobre a criação do conselho tutelar de Rio Grande da Serra e da outras providencias.</t>
  </si>
  <si>
    <t>Revoga a lei municipal 2260 de 18 de maio de 2018 que dispoe sobre a abertura de credito adicional especial no orçamento de 2018 do fundo de previdencia dos servidores municipais de Rio Grande da serra.</t>
  </si>
  <si>
    <t>Autoriza a Cessão de bem movel ao poder executivo municipal.</t>
  </si>
  <si>
    <t>Estabelece a obrigatoriedade da adoção de treinamento em primeiros socorros aos profissionais da rede escolar em todo o municipio de Rio Grande da Serra e da outras providencias.</t>
  </si>
  <si>
    <t>Dispoe sobre a instituição do Programa especial de regularização tributaria municipal para parcelamento de debitos municipais de pessoas fisicas e juridicas e da outras providencias.</t>
  </si>
  <si>
    <t>Declara ponto facultativo e suspende o expediente nas repartições públicas municipais relativo aos dias que especifica e da outras providencias.</t>
  </si>
  <si>
    <t>Fixa a expressão monetaria da unidade monetaria padrao (UMP) para o exercicio de 2019.</t>
  </si>
  <si>
    <t>Dispoe sobre a atualização da contribuição de iluminação publica - CIP instituida pela lei municipal 1464 de 05 de dezembro de 2003.</t>
  </si>
  <si>
    <t>Dispoe sobre reedição dos sanexos constantes do decreto municipal 2503 de 18 de dezembro de 2017 para fins de cobrança dos tributos no exercicio de 2019.</t>
  </si>
  <si>
    <t>Regulamenta a lei municipal 2289 de 10 de dezembro de 2018 que dispoe sobre a abertura de credito adicional especial no orçamento de 2018.</t>
  </si>
  <si>
    <t>Regulamenta a lei municipal 2288 de 10 de dezembro de 2018 que dispoe sobre a abertura de credito adicional especial no orçamento de 2018.</t>
  </si>
  <si>
    <t>Dispoe sobre abertura de credito adicional suplementar na prefeitura de Rio Grande da Serra.</t>
  </si>
  <si>
    <t>Declara de utilidade publica para fins de desapropriação e/ou instituição de servidão administrativa a area/ faixa de terra situada neste municipio de Rio Grande da Serra, necessaria à SABESP para a implantação das obras da EEE Estação Elevatoria de Esgoto Jardim Encantado.</t>
  </si>
  <si>
    <t>Dispoe sobre feriados no exercicio de 2019 e da outras providencias.</t>
  </si>
  <si>
    <t>Regulamenta a lei municipal 2281 de 29 de novembro de 2018 que dispoe sobre a abertura de credito adicional especial no orçamento de 2018.</t>
  </si>
  <si>
    <t>Regulamenta o procedimento para o recebimento de doações de bens ou serviços e o estabelecimento de parcerias com a iniciativa privada no municipio de Rio Grande da serra e da outras providencias.</t>
  </si>
  <si>
    <t>Dispõe sobre abertura  de credito adicional suplementar na prefeitura de Rio Grande da Serra</t>
  </si>
  <si>
    <t>Dispõe sobre abertura  de credito adicional suplementar na camara municipal de Rio Grande da Serra</t>
  </si>
  <si>
    <t>Dispoe sobre a abertura de credito adicionais especiais no orçamento de 2019, autorizado pela Lei Municipal 2296 de 21 de fevereiro de 2019.</t>
  </si>
  <si>
    <t>Concede aposentadoria voluntaria por idade a funcionaria Deize Aparecida Soares.</t>
  </si>
  <si>
    <t>Concede aposentadoria voluntaria por tempo de contribuição a funcionaria Vanda Rosa Novais Fernandes dos Santos</t>
  </si>
  <si>
    <t>Concede aposentadoria voluntaria por tempo de contribuição a funcionaria Myrna Dib</t>
  </si>
  <si>
    <t>Concede aposentadoria especial do professor a funcionaria Cintia Regina Alves Cereja</t>
  </si>
  <si>
    <t>Altera dispositivos do Decreto Municipal 2468 de 29 de agosto de 2017 que dispoe sobre a nomeação dos membros do conselho municipal de defesa do meio ambiente</t>
  </si>
  <si>
    <t>Regulamenta o sistema de estacionamento rotativo controlado pago, denominado de zona azul nas vias e logradouros publicos do municipio de Rio Grande da Serra e da outras providencias</t>
  </si>
  <si>
    <t>Dispoe sobre a escala de plantoes para as empresas funerarias estabelecidas no municipio de rio grande da serra para o exercicio de 2019 e da outras providencias</t>
  </si>
  <si>
    <t>Dispoe sobre reabertura e incorporação ao orçamento do corrente exercicio financeiro do credito especial autorizado pela lei municipal 2288 de 10 de dezembro de 2018</t>
  </si>
  <si>
    <t>Dispoe sobre o valor da tarifa do transporte publico coletivo no municipio de rio grande da serra</t>
  </si>
  <si>
    <t>Autoriza o Poder Executivo Municipal a outorgar concessão / permissão do serviço publico de sistema do estacionamento rotativo controlado pago denominado de zona azul nas vias e logradouros publicos do municipio de rio grande da serra e da outras providencias</t>
  </si>
  <si>
    <t>Reajusta os proventos de aposentadorias e pensões dos segurados do fundo de previdencia municipal dos servidores publicos de rio grande da serra e da outras providencias</t>
  </si>
  <si>
    <t>Dispoe sobre a abertura de Credito adicionais especiais no Orçamento de 2019.</t>
  </si>
  <si>
    <t>Dispoe sobre suplementação de verba</t>
  </si>
  <si>
    <t>Dispoe sobre a nomeação dos membros do conselho municipal dos direitos da mulher.</t>
  </si>
  <si>
    <t>Autoriza o poder executivo municipal a proceder com cessão de uso gratuito de um imovel situado na rua do progresso, jardim do progresso, Rio Grande da Serra para a instalação da sede propria da camara de vereadores e da outras providencias</t>
  </si>
  <si>
    <t>Cria o cargo de Secretario Executivo de Politicas e Promoção Social no Gabinete do Prefeito e da outras providencias</t>
  </si>
  <si>
    <t>Concede reajuste salarial aos funcionarios da camara municipal</t>
  </si>
  <si>
    <t>Altera dispositivos da lei municipal 1610 de 25 de maio de 2006 autoriza o poder executivo a conceder reajuste salarial aos funcionarios publicos e da outras providencias</t>
  </si>
  <si>
    <t>Aprova o regimento interno do conselho municipal dos direitos da pessos com deficiencia.</t>
  </si>
  <si>
    <t>Declara situação de emergencia nas areas do municipio afetadas por inundação e deslizamento de terra</t>
  </si>
  <si>
    <t>Concede aposentadoria voluntaria por idade a funcionaria Gildete Alves de Oliveira Vernilli</t>
  </si>
  <si>
    <t>Concede aposentadoria voluntaria por idade a funcionaria Irani Maria dos Santos</t>
  </si>
  <si>
    <t>Concede aposentadoria voluntaria por tempo de contribuição a funcionaria Rosangela Rosa Lima</t>
  </si>
  <si>
    <t>Dispoe sobre a politica de incentivo ao desenvolvimento economico e social, na forma que especifica e da outras providencias</t>
  </si>
  <si>
    <t>Dispoe sobre o abairramento e oficializa os nomes dos logradouros nos bairros do municipio de Rio Grande da Serra, e da outras providencias</t>
  </si>
  <si>
    <t>Institui o Plano Municipal de Residuos Solidos no Municipio de Rio Grande da Serra</t>
  </si>
  <si>
    <t>Altera a Lei Municipal nº 2209 de 26 de maio de 2017 que dispoe sobre a Reestrutura administrativa da Camara Municipal de Rio Grande da Serra</t>
  </si>
  <si>
    <t>Dispoe sobre a abertura de Creditos Adicionais Especiais no Orçamento de 2019</t>
  </si>
  <si>
    <t>Declara de Utilidade Publica a Associação de Recuperação de Alcoolatras - ARA</t>
  </si>
  <si>
    <t>Autoriza a readmissão do Municipio de Rio Grande da Serra no Consorcio Intermunicipal Grande ABC</t>
  </si>
  <si>
    <t>Altera dispositivos de Decreto Municipal nº 2625 de 17 de abril de 2019 que dispoe sobre a nomeação dos membros do conselho municipal dos direitos da pessoa com deficiencia</t>
  </si>
  <si>
    <t>Dispoe sobre a nomeação dos membros do conselho municipal dos direitos da pessoa com deficiencia - CMDPD</t>
  </si>
  <si>
    <t>Regulamenta a Lei Municipal nº 2304 de 15 de abril de 2019 que dispoe sobre a abertura de creditos adicionais especiais no orçamento de 2019</t>
  </si>
  <si>
    <t>Regulamenta o sistema de controle interno da administração publica municipal e da outras providencias</t>
  </si>
  <si>
    <t>Regulamenta a Lei Municipal nº 2301 de 04 de abril de 2019 que dispoe sobre a abertura de creditos adicionais especiais no orçamento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</si>
</sst>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family val="2"/>
      <scheme val="minor"/>
    </font>
    <font>
      <sz val="11"/>
      <name val="Calibri"/>
      <family val="2"/>
      <scheme val="minor"/>
    </font>
    <font>
      <u/>
      <sz val="11"/>
      <color theme="10"/>
      <name val="Calibri"/>
      <family val="2"/>
      <scheme val="minor"/>
    </font>
    <font>
      <b/>
      <sz val="28"/>
      <color theme="0"/>
      <name val="Arial"/>
      <family val="2"/>
    </font>
    <font>
      <b/>
      <sz val="12"/>
      <color theme="0"/>
      <name val="Arial"/>
      <family val="2"/>
    </font>
    <font>
      <b/>
      <sz val="12"/>
      <color theme="1"/>
      <name val="Arial"/>
      <family val="2"/>
    </font>
    <font>
      <b/>
      <u/>
      <sz val="12"/>
      <color theme="10"/>
      <name val="Arial"/>
      <family val="2"/>
    </font>
    <font>
      <b/>
      <sz val="12"/>
      <name val="Arial"/>
      <family val="2"/>
    </font>
    <font>
      <b/>
      <sz val="11"/>
      <color theme="1"/>
      <name val="Calibri"/>
      <family val="2"/>
      <scheme val="minor"/>
    </font>
    <font>
      <b/>
      <sz val="11"/>
      <name val="Calibri"/>
      <family val="2"/>
      <scheme val="minor"/>
    </font>
    <font>
      <b/>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00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xf>
    <xf numFmtId="0" fontId="4" fillId="3" borderId="1" xfId="0" applyFont="1" applyFill="1" applyBorder="1" applyAlignment="1">
      <alignment horizontal="center" vertical="center"/>
    </xf>
    <xf numFmtId="0" fontId="5" fillId="2" borderId="1" xfId="0" applyFont="1" applyFill="1" applyBorder="1"/>
    <xf numFmtId="0" fontId="6" fillId="3"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3" borderId="1" xfId="0" applyFont="1" applyFill="1" applyBorder="1"/>
    <xf numFmtId="0" fontId="6" fillId="3" borderId="1" xfId="1" applyFont="1" applyFill="1" applyBorder="1"/>
    <xf numFmtId="0" fontId="4" fillId="3" borderId="0" xfId="0" applyFont="1" applyFill="1" applyAlignment="1">
      <alignment horizontal="center" vertical="center" wrapText="1"/>
    </xf>
    <xf numFmtId="0" fontId="1" fillId="2" borderId="0" xfId="0" applyFont="1" applyFill="1" applyAlignment="1">
      <alignment horizontal="center" vertical="center" wrapText="1"/>
    </xf>
    <xf numFmtId="0" fontId="7" fillId="0" borderId="0" xfId="0" applyFont="1" applyAlignment="1">
      <alignment vertical="center" wrapText="1"/>
    </xf>
    <xf numFmtId="0" fontId="7" fillId="0" borderId="0" xfId="0" applyFont="1"/>
    <xf numFmtId="0" fontId="9" fillId="0" borderId="0" xfId="0" applyFont="1" applyAlignment="1">
      <alignment vertical="center" wrapText="1"/>
    </xf>
    <xf numFmtId="0" fontId="4" fillId="3" borderId="0" xfId="0" applyFont="1" applyFill="1" applyAlignment="1">
      <alignment horizontal="left" vertical="center" wrapText="1"/>
    </xf>
    <xf numFmtId="0" fontId="9" fillId="0" borderId="0" xfId="0" applyFont="1" applyAlignment="1">
      <alignment horizontal="left" vertical="center" wrapText="1"/>
    </xf>
    <xf numFmtId="0" fontId="7" fillId="0" borderId="2" xfId="1" applyFont="1" applyBorder="1" applyAlignment="1">
      <alignment horizontal="left" vertical="center" wrapText="1"/>
    </xf>
    <xf numFmtId="0" fontId="10" fillId="0" borderId="2" xfId="1" applyFont="1" applyBorder="1" applyAlignment="1">
      <alignment horizontal="left"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center" vertical="center" wrapText="1"/>
    </xf>
    <xf numFmtId="14" fontId="8" fillId="0" borderId="0" xfId="0" applyNumberFormat="1" applyFont="1" applyAlignment="1">
      <alignment horizontal="center" vertical="center" wrapText="1"/>
    </xf>
    <xf numFmtId="0" fontId="8" fillId="0" borderId="0" xfId="0" applyFont="1" applyAlignment="1">
      <alignment horizontal="center" vertical="center"/>
    </xf>
    <xf numFmtId="14" fontId="8" fillId="0" borderId="0" xfId="0" applyNumberFormat="1" applyFont="1" applyAlignment="1">
      <alignment horizontal="center" vertical="center"/>
    </xf>
    <xf numFmtId="49" fontId="8" fillId="0" borderId="0" xfId="0" applyNumberFormat="1" applyFont="1" applyAlignment="1">
      <alignment horizontal="center" vertical="center"/>
    </xf>
    <xf numFmtId="0" fontId="0" fillId="0" borderId="0" xfId="0" applyAlignment="1">
      <alignment horizontal="center"/>
    </xf>
    <xf numFmtId="0" fontId="8" fillId="0" borderId="0" xfId="0" applyFont="1" applyAlignment="1">
      <alignment horizontal="center" vertical="center" wrapText="1"/>
    </xf>
    <xf numFmtId="0" fontId="8" fillId="0" borderId="0" xfId="0" applyFont="1" applyAlignment="1">
      <alignment horizontal="left" vertical="center" wrapText="1"/>
    </xf>
    <xf numFmtId="0" fontId="2" fillId="0" borderId="2" xfId="1" applyBorder="1" applyAlignment="1">
      <alignment horizontal="left" vertical="center" wrapText="1"/>
    </xf>
    <xf numFmtId="0" fontId="7" fillId="0" borderId="2" xfId="1" applyNumberFormat="1" applyFont="1" applyBorder="1" applyAlignment="1">
      <alignment horizontal="left" vertical="center" wrapText="1"/>
    </xf>
    <xf numFmtId="0" fontId="0" fillId="0" borderId="0" xfId="0" applyNumberFormat="1" applyAlignment="1">
      <alignment vertical="center" wrapText="1"/>
    </xf>
    <xf numFmtId="0" fontId="0" fillId="0" borderId="0" xfId="0" applyNumberFormat="1" applyFont="1" applyAlignment="1">
      <alignment vertical="center" wrapText="1"/>
    </xf>
    <xf numFmtId="0" fontId="3" fillId="3" borderId="0" xfId="0" applyFont="1" applyFill="1" applyAlignment="1">
      <alignment horizontal="center" vertical="center" wrapText="1"/>
    </xf>
    <xf numFmtId="0" fontId="3" fillId="3" borderId="0" xfId="0" applyFont="1" applyFill="1" applyAlignment="1">
      <alignment horizontal="center" vertical="center"/>
    </xf>
  </cellXfs>
  <cellStyles count="2">
    <cellStyle name="Hiperlink" xfId="1" builtinId="8"/>
    <cellStyle name="Normal" xfId="0" builtinId="0"/>
  </cellStyles>
  <dxfs count="43">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left" vertical="center" textRotation="0" wrapText="1"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theme="1"/>
        <name val="Calibri"/>
        <family val="2"/>
        <scheme val="minor"/>
      </font>
      <numFmt numFmtId="30" formatCode="@"/>
      <alignment horizontal="left" vertical="center" textRotation="0" wrapText="1" indent="0" justifyLastLine="0" shrinkToFit="0" readingOrder="0"/>
    </dxf>
    <dxf>
      <font>
        <b/>
      </font>
      <alignment horizontal="left" vertical="center" textRotation="0" indent="0" justifyLastLine="0" shrinkToFit="0" readingOrder="0"/>
    </dxf>
    <dxf>
      <font>
        <b/>
      </font>
      <alignment horizontal="center" vertical="center" textRotation="0" indent="0" justifyLastLine="0" shrinkToFit="0" readingOrder="0"/>
    </dxf>
    <dxf>
      <font>
        <b/>
      </font>
      <alignment horizontal="center" vertical="center" textRotation="0" indent="0" justifyLastLine="0" shrinkToFit="0" readingOrder="0"/>
    </dxf>
    <dxf>
      <font>
        <b/>
      </font>
      <alignment horizontal="center" vertical="center" textRotation="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alignment horizontal="general" vertical="center" textRotation="0" wrapText="1" indent="0" justifyLastLine="0" shrinkToFit="0" readingOrder="0"/>
    </dxf>
    <dxf>
      <border>
        <bottom style="thin">
          <color indexed="64"/>
        </bottom>
      </border>
    </dxf>
    <dxf>
      <font>
        <b val="0"/>
        <strike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font>
        <b/>
        <strike val="0"/>
        <outline val="0"/>
        <shadow val="0"/>
        <u val="none"/>
        <vertAlign val="baseline"/>
        <sz val="12"/>
        <color auto="1"/>
        <name val="Arial"/>
        <family val="2"/>
        <scheme val="none"/>
      </font>
      <numFmt numFmtId="0" formatCode="General"/>
      <alignment horizontal="left" vertical="center" textRotation="0" wrapText="1"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theme="1"/>
        <name val="Calibri"/>
        <family val="2"/>
        <scheme val="minor"/>
      </font>
      <numFmt numFmtId="30" formatCode="@"/>
      <alignment horizontal="left" vertical="center" textRotation="0" wrapText="1" indent="0" justifyLastLine="0" shrinkToFit="0" readingOrder="0"/>
    </dxf>
    <dxf>
      <font>
        <b/>
        <strike val="0"/>
        <outline val="0"/>
        <shadow val="0"/>
        <u val="none"/>
        <vertAlign val="baseline"/>
        <sz val="11"/>
        <color theme="1"/>
        <name val="Calibri"/>
        <family val="2"/>
        <scheme val="minor"/>
      </font>
      <alignment horizontal="left" vertical="center" textRotation="0" wrapText="1" indent="0" justifyLastLine="0" shrinkToFit="0" readingOrder="0"/>
    </dxf>
    <dxf>
      <font>
        <b/>
        <strike val="0"/>
        <outline val="0"/>
        <shadow val="0"/>
        <u val="none"/>
        <vertAlign val="baseline"/>
        <sz val="11"/>
        <color theme="1"/>
        <name val="Calibri"/>
        <family val="2"/>
        <scheme val="minor"/>
      </font>
      <alignment horizontal="center" vertical="center" textRotation="0" wrapText="1" indent="0" justifyLastLine="0" shrinkToFit="0" readingOrder="0"/>
    </dxf>
    <dxf>
      <font>
        <b/>
        <strike val="0"/>
        <outline val="0"/>
        <shadow val="0"/>
        <u val="none"/>
        <vertAlign val="baseline"/>
        <sz val="11"/>
        <color theme="1"/>
        <name val="Calibri"/>
        <family val="2"/>
        <scheme val="minor"/>
      </font>
      <alignment horizontal="center" vertical="center" textRotation="0" wrapText="1" indent="0" justifyLastLine="0" shrinkToFit="0" readingOrder="0"/>
    </dxf>
    <dxf>
      <font>
        <b/>
        <strike val="0"/>
        <outline val="0"/>
        <shadow val="0"/>
        <u val="none"/>
        <vertAlign val="baseline"/>
        <sz val="11"/>
        <color theme="1"/>
        <name val="Calibri"/>
        <family val="2"/>
        <scheme val="minor"/>
      </font>
      <alignment horizontal="center" vertical="center"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bottom style="thin">
          <color indexed="64"/>
        </bottom>
      </border>
    </dxf>
    <dxf>
      <font>
        <strike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font>
      <fill>
        <patternFill>
          <bgColor rgb="FFD7D7D7"/>
        </patternFill>
      </fill>
    </dxf>
    <dxf>
      <font>
        <b val="0"/>
        <i val="0"/>
      </font>
      <fill>
        <patternFill patternType="none">
          <bgColor indexed="65"/>
        </patternFill>
      </fill>
    </dxf>
    <dxf>
      <fill>
        <patternFill>
          <bgColor rgb="FFFFFF99"/>
        </patternFill>
      </fill>
    </dxf>
    <dxf>
      <fill>
        <patternFill>
          <bgColor rgb="FFFFFF00"/>
        </patternFill>
      </fill>
    </dxf>
    <dxf>
      <font>
        <color theme="0"/>
      </font>
      <fill>
        <patternFill>
          <bgColor rgb="FF0000FF"/>
        </patternFill>
      </fill>
    </dxf>
  </dxfs>
  <tableStyles count="2" defaultTableStyle="Estilo de Tabela 1" defaultPivotStyle="PivotStyleLight16">
    <tableStyle name="Estilo de Tabela 1" pivot="0" count="3" xr9:uid="{00000000-0011-0000-FFFF-FFFF00000000}">
      <tableStyleElement type="headerRow" dxfId="42"/>
      <tableStyleElement type="firstRowStripe" dxfId="41"/>
      <tableStyleElement type="secondRowStripe" dxfId="40"/>
    </tableStyle>
    <tableStyle name="MySqlDefault" pivot="0" table="0" count="2" xr9:uid="{00000000-0011-0000-FFFF-FFFF01000000}">
      <tableStyleElement type="wholeTable" dxfId="39"/>
      <tableStyleElement type="headerRow" dxfId="38"/>
    </tableStyle>
  </tableStyles>
  <colors>
    <mruColors>
      <color rgb="FF0000FF"/>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ame="dataroot">
        <xsd:complexType>
          <xsd:sequence>
            <xsd:element ref="LEIS" minOccurs="0" maxOccurs="unbounded"/>
          </xsd:sequence>
          <xsd:attribute name="generated" type="xsd:dateTime"/>
        </xsd:complexType>
      </xsd:element>
      <xsd:element name="LEIS">
        <xsd:complexType>
          <xsd:sequence>
            <xsd:element name="Emenda" minOccurs="0">
              <xsd:simpleType>
                <xsd:restriction base="xsd:string">
                  <xsd:maxLength value="536870910"/>
                </xsd:restriction>
              </xsd:simpleType>
            </xsd:element>
          </xsd:sequence>
          <xsd:attribute name="Numero_Lei"/>
          <xsd:attribute name="Complemento"/>
          <xsd:attribute name="Data_Criacao" type="xsd:dateTime"/>
        </xsd:complexType>
      </xsd:element>
    </xsd:schema>
  </Schema>
  <Schema ID="Schema2">
    <xsd:schema xmlns:xsd="http://www.w3.org/2001/XMLSchema" xmlns="">
      <xsd:element name="dataroot">
        <xsd:complexType>
          <xsd:sequence>
            <xsd:element ref="DECRETOS" minOccurs="0" maxOccurs="unbounded"/>
          </xsd:sequence>
          <xsd:attribute name="generated" type="xsd:dateTime"/>
        </xsd:complexType>
      </xsd:element>
      <xsd:element name="DECRETOS">
        <xsd:complexType>
          <xsd:sequence>
            <xsd:element name="Emenda" minOccurs="0">
              <xsd:simpleType>
                <xsd:restriction base="xsd:string">
                  <xsd:maxLength value="536870910"/>
                </xsd:restriction>
              </xsd:simpleType>
            </xsd:element>
          </xsd:sequence>
          <xsd:attribute name="Numero_Decreto"/>
          <xsd:attribute name="Complemento"/>
          <xsd:attribute name="Data_Criacao" type="xsd:dateTime"/>
        </xsd:complexType>
      </xsd:element>
    </xsd:schema>
  </Schema>
  <Map ID="1" Name="dataroot_Mapa" RootElement="dataroot" SchemaID="Schema1" ShowImportExportValidationErrors="false" AutoFit="true" Append="false" PreserveSortAFLayout="true" PreserveFormat="true"/>
  <Map ID="2" Name="dataroot_Mapa1" RootElement="data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N2296" tableType="xml" totalsRowShown="0" headerRowDxfId="37" dataDxfId="35" headerRowBorderDxfId="36" tableBorderDxfId="34" totalsRowBorderDxfId="33">
  <autoFilter ref="A2:N2296" xr:uid="{00000000-0009-0000-0100-000001000000}"/>
  <sortState ref="A3:N2296">
    <sortCondition descending="1" ref="A2:A2296"/>
  </sortState>
  <tableColumns count="14">
    <tableColumn id="1" xr3:uid="{00000000-0010-0000-0000-000001000000}" uniqueName="Numero_Lei" name="Numero_Lei" dataDxfId="32">
      <xmlColumnPr mapId="1" xpath="/dataroot/LEIS/@Numero_Lei" xmlDataType="anyType"/>
    </tableColumn>
    <tableColumn id="2" xr3:uid="{00000000-0010-0000-0000-000002000000}" uniqueName="Complemento" name="Complemento" dataDxfId="31">
      <xmlColumnPr mapId="1" xpath="/dataroot/LEIS/@Complemento" xmlDataType="anyType"/>
    </tableColumn>
    <tableColumn id="3" xr3:uid="{00000000-0010-0000-0000-000003000000}" uniqueName="Data_Criacao" name="Data_Criacao" dataDxfId="30">
      <xmlColumnPr mapId="1" xpath="/dataroot/LEIS/@Data_Criacao" xmlDataType="dateTime"/>
    </tableColumn>
    <tableColumn id="4" xr3:uid="{00000000-0010-0000-0000-000004000000}" uniqueName="Emenda" name="Emenda" dataDxfId="29">
      <xmlColumnPr mapId="1" xpath="/dataroot/LEIS/Emenda" xmlDataType="string"/>
    </tableColumn>
    <tableColumn id="14" xr3:uid="{F1B06234-F8F6-4089-A664-A22DB1687167}" uniqueName="14" name="Categoria" dataDxfId="28"/>
    <tableColumn id="5" xr3:uid="{00000000-0010-0000-0000-000005000000}" uniqueName="0" name="Links" dataDxfId="27">
      <calculatedColumnFormula>HYPERLINK(Tabela1[[#This Row],[Novo Caminho]],"Download")</calculatedColumnFormula>
    </tableColumn>
    <tableColumn id="6" xr3:uid="{00000000-0010-0000-0000-000006000000}" uniqueName="0" name="0" dataDxfId="26">
      <calculatedColumnFormula>CONCATENATE("1 - LEIS/LEI ","0",Tabela1[[#This Row],[Numero_Lei]],".pdf")</calculatedColumnFormula>
    </tableColumn>
    <tableColumn id="7" xr3:uid="{00000000-0010-0000-0000-000007000000}" uniqueName="0" name="0 TRAÇO" dataDxfId="25">
      <calculatedColumnFormula>CONCATENATE("1 - LEIS/LEI ","0",Tabela1[[#This Row],[Numero_Lei]]," - ",Tabela1[[#This Row],[Complemento]],".pdf")</calculatedColumnFormula>
    </tableColumn>
    <tableColumn id="8" xr3:uid="{00000000-0010-0000-0000-000008000000}" uniqueName="0" name="NORMAL" dataDxfId="24">
      <calculatedColumnFormula>CONCATENATE("1 - LEIS/LEI ",Tabela1[[#This Row],[Numero_Lei]],".pdf")</calculatedColumnFormula>
    </tableColumn>
    <tableColumn id="9" xr3:uid="{00000000-0010-0000-0000-000009000000}" uniqueName="0" name="NORMAL TRAÇO" dataDxfId="23">
      <calculatedColumnFormula>CONCATENATE("1 - LEIS/LEI ",Tabela1[[#This Row],[Numero_Lei]]," - ",Tabela1[[#This Row],[Complemento]],".pdf")</calculatedColumnFormula>
    </tableColumn>
    <tableColumn id="10" xr3:uid="{00000000-0010-0000-0000-00000A000000}" uniqueName="0" name="SE NOMAL" dataDxfId="22">
      <calculatedColumnFormula>IF(Tabela1[[#This Row],[Complemento]]="",Tabela1[[#This Row],[NORMAL]],Tabela1[[#This Row],[NORMAL TRAÇO]])</calculatedColumnFormula>
    </tableColumn>
    <tableColumn id="11" xr3:uid="{00000000-0010-0000-0000-00000B000000}" uniqueName="0" name="SE 0" dataDxfId="21">
      <calculatedColumnFormula>IF(Tabela1[[#This Row],[Complemento]]="",Tabela1[[#This Row],[0]],Tabela1[[#This Row],[0 TRAÇO]])</calculatedColumnFormula>
    </tableColumn>
    <tableColumn id="12" xr3:uid="{00000000-0010-0000-0000-00000C000000}" uniqueName="0" name="ENDEREÇO DO LINK" dataDxfId="20">
      <calculatedColumnFormula>IF(AND(Tabela1[[#This Row],[Numero_Lei]]&gt;=1,Tabela1[[#This Row],[Numero_Lei]]&lt;= 9),Tabela1[[#This Row],[SE 0]],Tabela1[[#This Row],[SE NOMAL]])</calculatedColumnFormula>
    </tableColumn>
    <tableColumn id="13" xr3:uid="{00000000-0010-0000-0000-00000D000000}" uniqueName="0" name="Novo Caminho" dataDxfId="19">
      <calculatedColumnFormula>CONCATENATE("../",Tabela1[[#This Row],[ENDEREÇO DO LINK]])</calculatedColumnFormula>
    </tableColum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13" displayName="Tabela13" ref="A2:N2577" tableType="xml" totalsRowShown="0" headerRowDxfId="18" dataDxfId="16" headerRowBorderDxfId="17" tableBorderDxfId="15" totalsRowBorderDxfId="14">
  <autoFilter ref="A2:N2577" xr:uid="{00000000-0009-0000-0100-000002000000}"/>
  <sortState ref="A3:N2577">
    <sortCondition descending="1" ref="A2:A2577"/>
  </sortState>
  <tableColumns count="14">
    <tableColumn id="1" xr3:uid="{00000000-0010-0000-0100-000001000000}" uniqueName="Numero_Decreto" name="Numero_Decreto" dataDxfId="13">
      <xmlColumnPr mapId="2" xpath="/dataroot/DECRETOS/@Numero_Decreto" xmlDataType="anyType"/>
    </tableColumn>
    <tableColumn id="2" xr3:uid="{00000000-0010-0000-0100-000002000000}" uniqueName="Complemento" name="Complemento" dataDxfId="12">
      <xmlColumnPr mapId="2" xpath="/dataroot/DECRETOS/@Complemento" xmlDataType="anyType"/>
    </tableColumn>
    <tableColumn id="3" xr3:uid="{00000000-0010-0000-0100-000003000000}" uniqueName="Data_Criacao" name="Data_Criacao" dataDxfId="11">
      <xmlColumnPr mapId="2" xpath="/dataroot/DECRETOS/@Data_Criacao" xmlDataType="dateTime"/>
    </tableColumn>
    <tableColumn id="4" xr3:uid="{00000000-0010-0000-0100-000004000000}" uniqueName="Emenda" name="Emenda" dataDxfId="10">
      <xmlColumnPr mapId="2" xpath="/dataroot/DECRETOS/Emenda" xmlDataType="string"/>
    </tableColumn>
    <tableColumn id="14" xr3:uid="{B5FC313D-00B4-4BB0-A3F0-675A339F4AE2}" uniqueName="14" name="Categoria" dataDxfId="9"/>
    <tableColumn id="12" xr3:uid="{00000000-0010-0000-0100-00000C000000}" uniqueName="0" name="Link" dataDxfId="8">
      <calculatedColumnFormula>HYPERLINK(Tabela13[[#This Row],[Novo Caminho]],"Download")</calculatedColumnFormula>
    </tableColumn>
    <tableColumn id="5" xr3:uid="{00000000-0010-0000-0100-000005000000}" uniqueName="0" name="Normal" dataDxfId="7">
      <calculatedColumnFormula>CONCATENATE("2 - DECRETOS/DECRETO ",Tabela13[[#This Row],[Numero_Decreto]],".pdf")</calculatedColumnFormula>
    </tableColumn>
    <tableColumn id="6" xr3:uid="{00000000-0010-0000-0100-000006000000}" uniqueName="0" name="Normal Traço" dataDxfId="6">
      <calculatedColumnFormula>CONCATENATE("2 - DECRETOS/DECRETO ",Tabela13[[#This Row],[Numero_Decreto]]," ",Tabela13[[#This Row],[Complemento]],".pdf")</calculatedColumnFormula>
    </tableColumn>
    <tableColumn id="7" xr3:uid="{00000000-0010-0000-0100-000007000000}" uniqueName="0" name="0" dataDxfId="5">
      <calculatedColumnFormula>CONCATENATE("2 - DECRETOS/DECRETO ","0",Tabela13[[#This Row],[Numero_Decreto]],".pdf")</calculatedColumnFormula>
    </tableColumn>
    <tableColumn id="8" xr3:uid="{00000000-0010-0000-0100-000008000000}" uniqueName="0" name="0 Traço" dataDxfId="4">
      <calculatedColumnFormula>CONCATENATE("2 - DECRETOS/DECRETO ","0",Tabela13[[#This Row],[Numero_Decreto]]," ",Tabela13[[#This Row],[Complemento]],".pdf")</calculatedColumnFormula>
    </tableColumn>
    <tableColumn id="9" xr3:uid="{00000000-0010-0000-0100-000009000000}" uniqueName="0" name="Se Normal" dataDxfId="3">
      <calculatedColumnFormula>IF(Tabela13[[#This Row],[Complemento]]="",Tabela13[[#This Row],[Normal]],Tabela13[[#This Row],[Normal Traço]])</calculatedColumnFormula>
    </tableColumn>
    <tableColumn id="10" xr3:uid="{00000000-0010-0000-0100-00000A000000}" uniqueName="0" name="Se 0" dataDxfId="2">
      <calculatedColumnFormula>IF(Tabela13[[#This Row],[Complemento]]="",Tabela13[[#This Row],[0]],Tabela13[[#This Row],[0 Traço]])</calculatedColumnFormula>
    </tableColumn>
    <tableColumn id="11" xr3:uid="{00000000-0010-0000-0100-00000B000000}" uniqueName="0" name="Caminho" dataDxfId="1">
      <calculatedColumnFormula>IF(AND(Tabela13[[#This Row],[Numero_Decreto]]&gt;=1,Tabela13[[#This Row],[Numero_Decreto]]&lt;=9),Tabela13[[#This Row],[Se 0]],Tabela13[[#This Row],[Se Normal]])</calculatedColumnFormula>
    </tableColumn>
    <tableColumn id="13" xr3:uid="{00000000-0010-0000-0100-00000D000000}" uniqueName="0" name="Novo Caminho" dataDxfId="0">
      <calculatedColumnFormula>CONCATENATE("../",Tabela13[[#This Row],[Caminho]])</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96"/>
  <sheetViews>
    <sheetView tabSelected="1" workbookViewId="0">
      <selection activeCell="D2289" sqref="D2289"/>
    </sheetView>
  </sheetViews>
  <sheetFormatPr defaultRowHeight="15.75" x14ac:dyDescent="0.25"/>
  <cols>
    <col min="1" max="1" width="19.28515625" style="1" bestFit="1" customWidth="1"/>
    <col min="2" max="2" width="21.28515625" style="1" bestFit="1" customWidth="1"/>
    <col min="3" max="3" width="20.7109375" style="1" bestFit="1" customWidth="1"/>
    <col min="4" max="4" width="65.7109375" style="2" customWidth="1"/>
    <col min="5" max="5" width="16.42578125" style="2" bestFit="1" customWidth="1"/>
    <col min="6" max="6" width="12.42578125" style="13" bestFit="1" customWidth="1"/>
    <col min="7" max="7" width="19.5703125" hidden="1" customWidth="1"/>
    <col min="8" max="8" width="21.5703125" hidden="1" customWidth="1"/>
    <col min="9" max="9" width="18.5703125" hidden="1" customWidth="1"/>
    <col min="10" max="10" width="20.42578125" hidden="1" customWidth="1"/>
    <col min="11" max="11" width="27.7109375" hidden="1" customWidth="1"/>
    <col min="12" max="12" width="25.7109375" hidden="1" customWidth="1"/>
    <col min="13" max="13" width="22.85546875" hidden="1" customWidth="1"/>
    <col min="14" max="14" width="22.5703125" hidden="1" customWidth="1"/>
  </cols>
  <sheetData>
    <row r="1" spans="1:14" ht="35.25" x14ac:dyDescent="0.25">
      <c r="A1" s="32" t="s">
        <v>1003</v>
      </c>
      <c r="B1" s="32"/>
      <c r="C1" s="32"/>
      <c r="D1" s="32"/>
      <c r="E1" s="32"/>
      <c r="F1" s="32"/>
    </row>
    <row r="2" spans="1:14" s="1" customFormat="1" x14ac:dyDescent="0.25">
      <c r="A2" s="10" t="s">
        <v>3678</v>
      </c>
      <c r="B2" s="10" t="s">
        <v>901</v>
      </c>
      <c r="C2" s="10" t="s">
        <v>3677</v>
      </c>
      <c r="D2" s="15" t="s">
        <v>0</v>
      </c>
      <c r="E2" s="15" t="s">
        <v>3690</v>
      </c>
      <c r="F2" s="15" t="s">
        <v>900</v>
      </c>
      <c r="G2" s="11" t="s">
        <v>902</v>
      </c>
      <c r="H2" s="11" t="s">
        <v>903</v>
      </c>
      <c r="I2" s="11" t="s">
        <v>904</v>
      </c>
      <c r="J2" s="11" t="s">
        <v>905</v>
      </c>
      <c r="K2" s="11" t="s">
        <v>906</v>
      </c>
      <c r="L2" s="11" t="s">
        <v>907</v>
      </c>
      <c r="M2" s="11" t="s">
        <v>908</v>
      </c>
      <c r="N2" s="11" t="s">
        <v>3562</v>
      </c>
    </row>
    <row r="3" spans="1:14" ht="30" x14ac:dyDescent="0.25">
      <c r="A3" s="20">
        <v>2308</v>
      </c>
      <c r="B3" s="26"/>
      <c r="C3" s="21">
        <v>43612</v>
      </c>
      <c r="D3" s="27" t="s">
        <v>3744</v>
      </c>
      <c r="E3" s="19"/>
      <c r="F3" s="29" t="str">
        <f>HYPERLINK(Tabela1[[#This Row],[Novo Caminho]],"Download")</f>
        <v>Download</v>
      </c>
      <c r="G3" s="30" t="str">
        <f>CONCATENATE("1 - LEIS/LEI ","0",Tabela1[[#This Row],[Numero_Lei]],".pdf")</f>
        <v>1 - LEIS/LEI 02308.pdf</v>
      </c>
      <c r="H3" s="30" t="str">
        <f>CONCATENATE("1 - LEIS/LEI ","0",Tabela1[[#This Row],[Numero_Lei]]," - ",Tabela1[[#This Row],[Complemento]],".pdf")</f>
        <v>1 - LEIS/LEI 02308 - .pdf</v>
      </c>
      <c r="I3" s="30" t="str">
        <f>CONCATENATE("1 - LEIS/LEI ",Tabela1[[#This Row],[Numero_Lei]],".pdf")</f>
        <v>1 - LEIS/LEI 2308.pdf</v>
      </c>
      <c r="J3" s="30" t="str">
        <f>CONCATENATE("1 - LEIS/LEI ",Tabela1[[#This Row],[Numero_Lei]]," - ",Tabela1[[#This Row],[Complemento]],".pdf")</f>
        <v>1 - LEIS/LEI 2308 - .pdf</v>
      </c>
      <c r="K3" s="30" t="str">
        <f>IF(Tabela1[[#This Row],[Complemento]]="",Tabela1[[#This Row],[NORMAL]],Tabela1[[#This Row],[NORMAL TRAÇO]])</f>
        <v>1 - LEIS/LEI 2308.pdf</v>
      </c>
      <c r="L3" s="30" t="str">
        <f>IF(Tabela1[[#This Row],[Complemento]]="",Tabela1[[#This Row],[0]],Tabela1[[#This Row],[0 TRAÇO]])</f>
        <v>1 - LEIS/LEI 02308.pdf</v>
      </c>
      <c r="M3" s="30" t="str">
        <f>IF(AND(Tabela1[[#This Row],[Numero_Lei]]&gt;=1,Tabela1[[#This Row],[Numero_Lei]]&lt;= 9),Tabela1[[#This Row],[SE 0]],Tabela1[[#This Row],[SE NOMAL]])</f>
        <v>1 - LEIS/LEI 2308.pdf</v>
      </c>
      <c r="N3" s="30" t="str">
        <f>CONCATENATE("../",Tabela1[[#This Row],[ENDEREÇO DO LINK]])</f>
        <v>../1 - LEIS/LEI 2308.pdf</v>
      </c>
    </row>
    <row r="4" spans="1:14" ht="30" x14ac:dyDescent="0.25">
      <c r="A4" s="20">
        <v>2307</v>
      </c>
      <c r="B4" s="26"/>
      <c r="C4" s="21">
        <v>43606</v>
      </c>
      <c r="D4" s="27" t="s">
        <v>3745</v>
      </c>
      <c r="E4" s="19"/>
      <c r="F4" s="29" t="str">
        <f>HYPERLINK(Tabela1[[#This Row],[Novo Caminho]],"Download")</f>
        <v>Download</v>
      </c>
      <c r="G4" s="30" t="str">
        <f>CONCATENATE("1 - LEIS/LEI ","0",Tabela1[[#This Row],[Numero_Lei]],".pdf")</f>
        <v>1 - LEIS/LEI 02307.pdf</v>
      </c>
      <c r="H4" s="30" t="str">
        <f>CONCATENATE("1 - LEIS/LEI ","0",Tabela1[[#This Row],[Numero_Lei]]," - ",Tabela1[[#This Row],[Complemento]],".pdf")</f>
        <v>1 - LEIS/LEI 02307 - .pdf</v>
      </c>
      <c r="I4" s="30" t="str">
        <f>CONCATENATE("1 - LEIS/LEI ",Tabela1[[#This Row],[Numero_Lei]],".pdf")</f>
        <v>1 - LEIS/LEI 2307.pdf</v>
      </c>
      <c r="J4" s="30" t="str">
        <f>CONCATENATE("1 - LEIS/LEI ",Tabela1[[#This Row],[Numero_Lei]]," - ",Tabela1[[#This Row],[Complemento]],".pdf")</f>
        <v>1 - LEIS/LEI 2307 - .pdf</v>
      </c>
      <c r="K4" s="30" t="str">
        <f>IF(Tabela1[[#This Row],[Complemento]]="",Tabela1[[#This Row],[NORMAL]],Tabela1[[#This Row],[NORMAL TRAÇO]])</f>
        <v>1 - LEIS/LEI 2307.pdf</v>
      </c>
      <c r="L4" s="30" t="str">
        <f>IF(Tabela1[[#This Row],[Complemento]]="",Tabela1[[#This Row],[0]],Tabela1[[#This Row],[0 TRAÇO]])</f>
        <v>1 - LEIS/LEI 02307.pdf</v>
      </c>
      <c r="M4" s="30" t="str">
        <f>IF(AND(Tabela1[[#This Row],[Numero_Lei]]&gt;=1,Tabela1[[#This Row],[Numero_Lei]]&lt;= 9),Tabela1[[#This Row],[SE 0]],Tabela1[[#This Row],[SE NOMAL]])</f>
        <v>1 - LEIS/LEI 2307.pdf</v>
      </c>
      <c r="N4" s="30" t="str">
        <f>CONCATENATE("../",Tabela1[[#This Row],[ENDEREÇO DO LINK]])</f>
        <v>../1 - LEIS/LEI 2307.pdf</v>
      </c>
    </row>
    <row r="5" spans="1:14" ht="30" x14ac:dyDescent="0.25">
      <c r="A5" s="20">
        <v>2306</v>
      </c>
      <c r="B5" s="26"/>
      <c r="C5" s="21">
        <v>43595</v>
      </c>
      <c r="D5" s="27" t="s">
        <v>3746</v>
      </c>
      <c r="E5" s="19"/>
      <c r="F5" s="29" t="str">
        <f>HYPERLINK(Tabela1[[#This Row],[Novo Caminho]],"Download")</f>
        <v>Download</v>
      </c>
      <c r="G5" s="30" t="str">
        <f>CONCATENATE("1 - LEIS/LEI ","0",Tabela1[[#This Row],[Numero_Lei]],".pdf")</f>
        <v>1 - LEIS/LEI 02306.pdf</v>
      </c>
      <c r="H5" s="30" t="str">
        <f>CONCATENATE("1 - LEIS/LEI ","0",Tabela1[[#This Row],[Numero_Lei]]," - ",Tabela1[[#This Row],[Complemento]],".pdf")</f>
        <v>1 - LEIS/LEI 02306 - .pdf</v>
      </c>
      <c r="I5" s="30" t="str">
        <f>CONCATENATE("1 - LEIS/LEI ",Tabela1[[#This Row],[Numero_Lei]],".pdf")</f>
        <v>1 - LEIS/LEI 2306.pdf</v>
      </c>
      <c r="J5" s="30" t="str">
        <f>CONCATENATE("1 - LEIS/LEI ",Tabela1[[#This Row],[Numero_Lei]]," - ",Tabela1[[#This Row],[Complemento]],".pdf")</f>
        <v>1 - LEIS/LEI 2306 - .pdf</v>
      </c>
      <c r="K5" s="30" t="str">
        <f>IF(Tabela1[[#This Row],[Complemento]]="",Tabela1[[#This Row],[NORMAL]],Tabela1[[#This Row],[NORMAL TRAÇO]])</f>
        <v>1 - LEIS/LEI 2306.pdf</v>
      </c>
      <c r="L5" s="30" t="str">
        <f>IF(Tabela1[[#This Row],[Complemento]]="",Tabela1[[#This Row],[0]],Tabela1[[#This Row],[0 TRAÇO]])</f>
        <v>1 - LEIS/LEI 02306.pdf</v>
      </c>
      <c r="M5" s="30" t="str">
        <f>IF(AND(Tabela1[[#This Row],[Numero_Lei]]&gt;=1,Tabela1[[#This Row],[Numero_Lei]]&lt;= 9),Tabela1[[#This Row],[SE 0]],Tabela1[[#This Row],[SE NOMAL]])</f>
        <v>1 - LEIS/LEI 2306.pdf</v>
      </c>
      <c r="N5" s="30" t="str">
        <f>CONCATENATE("../",Tabela1[[#This Row],[ENDEREÇO DO LINK]])</f>
        <v>../1 - LEIS/LEI 2306.pdf</v>
      </c>
    </row>
    <row r="6" spans="1:14" ht="45" x14ac:dyDescent="0.25">
      <c r="A6" s="20">
        <v>2305</v>
      </c>
      <c r="B6" s="26"/>
      <c r="C6" s="21">
        <v>43572</v>
      </c>
      <c r="D6" s="27" t="s">
        <v>3747</v>
      </c>
      <c r="E6" s="19"/>
      <c r="F6" s="29" t="str">
        <f>HYPERLINK(Tabela1[[#This Row],[Novo Caminho]],"Download")</f>
        <v>Download</v>
      </c>
      <c r="G6" s="30" t="str">
        <f>CONCATENATE("1 - LEIS/LEI ","0",Tabela1[[#This Row],[Numero_Lei]],".pdf")</f>
        <v>1 - LEIS/LEI 02305.pdf</v>
      </c>
      <c r="H6" s="30" t="str">
        <f>CONCATENATE("1 - LEIS/LEI ","0",Tabela1[[#This Row],[Numero_Lei]]," - ",Tabela1[[#This Row],[Complemento]],".pdf")</f>
        <v>1 - LEIS/LEI 02305 - .pdf</v>
      </c>
      <c r="I6" s="30" t="str">
        <f>CONCATENATE("1 - LEIS/LEI ",Tabela1[[#This Row],[Numero_Lei]],".pdf")</f>
        <v>1 - LEIS/LEI 2305.pdf</v>
      </c>
      <c r="J6" s="30" t="str">
        <f>CONCATENATE("1 - LEIS/LEI ",Tabela1[[#This Row],[Numero_Lei]]," - ",Tabela1[[#This Row],[Complemento]],".pdf")</f>
        <v>1 - LEIS/LEI 2305 - .pdf</v>
      </c>
      <c r="K6" s="30" t="str">
        <f>IF(Tabela1[[#This Row],[Complemento]]="",Tabela1[[#This Row],[NORMAL]],Tabela1[[#This Row],[NORMAL TRAÇO]])</f>
        <v>1 - LEIS/LEI 2305.pdf</v>
      </c>
      <c r="L6" s="30" t="str">
        <f>IF(Tabela1[[#This Row],[Complemento]]="",Tabela1[[#This Row],[0]],Tabela1[[#This Row],[0 TRAÇO]])</f>
        <v>1 - LEIS/LEI 02305.pdf</v>
      </c>
      <c r="M6" s="30" t="str">
        <f>IF(AND(Tabela1[[#This Row],[Numero_Lei]]&gt;=1,Tabela1[[#This Row],[Numero_Lei]]&lt;= 9),Tabela1[[#This Row],[SE 0]],Tabela1[[#This Row],[SE NOMAL]])</f>
        <v>1 - LEIS/LEI 2305.pdf</v>
      </c>
      <c r="N6" s="30" t="str">
        <f>CONCATENATE("../",Tabela1[[#This Row],[ENDEREÇO DO LINK]])</f>
        <v>../1 - LEIS/LEI 2305.pdf</v>
      </c>
    </row>
    <row r="7" spans="1:14" ht="30" x14ac:dyDescent="0.25">
      <c r="A7" s="20">
        <v>2304</v>
      </c>
      <c r="B7" s="26"/>
      <c r="C7" s="21">
        <v>43570</v>
      </c>
      <c r="D7" s="27" t="s">
        <v>3748</v>
      </c>
      <c r="E7" s="19"/>
      <c r="F7" s="29" t="str">
        <f>HYPERLINK(Tabela1[[#This Row],[Novo Caminho]],"Download")</f>
        <v>Download</v>
      </c>
      <c r="G7" s="30" t="str">
        <f>CONCATENATE("1 - LEIS/LEI ","0",Tabela1[[#This Row],[Numero_Lei]],".pdf")</f>
        <v>1 - LEIS/LEI 02304.pdf</v>
      </c>
      <c r="H7" s="30" t="str">
        <f>CONCATENATE("1 - LEIS/LEI ","0",Tabela1[[#This Row],[Numero_Lei]]," - ",Tabela1[[#This Row],[Complemento]],".pdf")</f>
        <v>1 - LEIS/LEI 02304 - .pdf</v>
      </c>
      <c r="I7" s="30" t="str">
        <f>CONCATENATE("1 - LEIS/LEI ",Tabela1[[#This Row],[Numero_Lei]],".pdf")</f>
        <v>1 - LEIS/LEI 2304.pdf</v>
      </c>
      <c r="J7" s="30" t="str">
        <f>CONCATENATE("1 - LEIS/LEI ",Tabela1[[#This Row],[Numero_Lei]]," - ",Tabela1[[#This Row],[Complemento]],".pdf")</f>
        <v>1 - LEIS/LEI 2304 - .pdf</v>
      </c>
      <c r="K7" s="30" t="str">
        <f>IF(Tabela1[[#This Row],[Complemento]]="",Tabela1[[#This Row],[NORMAL]],Tabela1[[#This Row],[NORMAL TRAÇO]])</f>
        <v>1 - LEIS/LEI 2304.pdf</v>
      </c>
      <c r="L7" s="30" t="str">
        <f>IF(Tabela1[[#This Row],[Complemento]]="",Tabela1[[#This Row],[0]],Tabela1[[#This Row],[0 TRAÇO]])</f>
        <v>1 - LEIS/LEI 02304.pdf</v>
      </c>
      <c r="M7" s="30" t="str">
        <f>IF(AND(Tabela1[[#This Row],[Numero_Lei]]&gt;=1,Tabela1[[#This Row],[Numero_Lei]]&lt;= 9),Tabela1[[#This Row],[SE 0]],Tabela1[[#This Row],[SE NOMAL]])</f>
        <v>1 - LEIS/LEI 2304.pdf</v>
      </c>
      <c r="N7" s="30" t="str">
        <f>CONCATENATE("../",Tabela1[[#This Row],[ENDEREÇO DO LINK]])</f>
        <v>../1 - LEIS/LEI 2304.pdf</v>
      </c>
    </row>
    <row r="8" spans="1:14" ht="30" x14ac:dyDescent="0.25">
      <c r="A8" s="20">
        <v>2303</v>
      </c>
      <c r="B8" s="26"/>
      <c r="C8" s="21">
        <v>43567</v>
      </c>
      <c r="D8" s="27" t="s">
        <v>3749</v>
      </c>
      <c r="E8" s="19"/>
      <c r="F8" s="29" t="str">
        <f>HYPERLINK(Tabela1[[#This Row],[Novo Caminho]],"Download")</f>
        <v>Download</v>
      </c>
      <c r="G8" s="30" t="str">
        <f>CONCATENATE("1 - LEIS/LEI ","0",Tabela1[[#This Row],[Numero_Lei]],".pdf")</f>
        <v>1 - LEIS/LEI 02303.pdf</v>
      </c>
      <c r="H8" s="30" t="str">
        <f>CONCATENATE("1 - LEIS/LEI ","0",Tabela1[[#This Row],[Numero_Lei]]," - ",Tabela1[[#This Row],[Complemento]],".pdf")</f>
        <v>1 - LEIS/LEI 02303 - .pdf</v>
      </c>
      <c r="I8" s="30" t="str">
        <f>CONCATENATE("1 - LEIS/LEI ",Tabela1[[#This Row],[Numero_Lei]],".pdf")</f>
        <v>1 - LEIS/LEI 2303.pdf</v>
      </c>
      <c r="J8" s="30" t="str">
        <f>CONCATENATE("1 - LEIS/LEI ",Tabela1[[#This Row],[Numero_Lei]]," - ",Tabela1[[#This Row],[Complemento]],".pdf")</f>
        <v>1 - LEIS/LEI 2303 - .pdf</v>
      </c>
      <c r="K8" s="30" t="str">
        <f>IF(Tabela1[[#This Row],[Complemento]]="",Tabela1[[#This Row],[NORMAL]],Tabela1[[#This Row],[NORMAL TRAÇO]])</f>
        <v>1 - LEIS/LEI 2303.pdf</v>
      </c>
      <c r="L8" s="30" t="str">
        <f>IF(Tabela1[[#This Row],[Complemento]]="",Tabela1[[#This Row],[0]],Tabela1[[#This Row],[0 TRAÇO]])</f>
        <v>1 - LEIS/LEI 02303.pdf</v>
      </c>
      <c r="M8" s="30" t="str">
        <f>IF(AND(Tabela1[[#This Row],[Numero_Lei]]&gt;=1,Tabela1[[#This Row],[Numero_Lei]]&lt;= 9),Tabela1[[#This Row],[SE 0]],Tabela1[[#This Row],[SE NOMAL]])</f>
        <v>1 - LEIS/LEI 2303.pdf</v>
      </c>
      <c r="N8" s="30" t="str">
        <f>CONCATENATE("../",Tabela1[[#This Row],[ENDEREÇO DO LINK]])</f>
        <v>../1 - LEIS/LEI 2303.pdf</v>
      </c>
    </row>
    <row r="9" spans="1:14" ht="30" x14ac:dyDescent="0.25">
      <c r="A9" s="20">
        <v>2302</v>
      </c>
      <c r="B9" s="26"/>
      <c r="C9" s="21">
        <v>43566</v>
      </c>
      <c r="D9" s="27" t="s">
        <v>3750</v>
      </c>
      <c r="E9" s="19"/>
      <c r="F9" s="29" t="str">
        <f>HYPERLINK(Tabela1[[#This Row],[Novo Caminho]],"Download")</f>
        <v>Download</v>
      </c>
      <c r="G9" s="30" t="str">
        <f>CONCATENATE("1 - LEIS/LEI ","0",Tabela1[[#This Row],[Numero_Lei]],".pdf")</f>
        <v>1 - LEIS/LEI 02302.pdf</v>
      </c>
      <c r="H9" s="30" t="str">
        <f>CONCATENATE("1 - LEIS/LEI ","0",Tabela1[[#This Row],[Numero_Lei]]," - ",Tabela1[[#This Row],[Complemento]],".pdf")</f>
        <v>1 - LEIS/LEI 02302 - .pdf</v>
      </c>
      <c r="I9" s="30" t="str">
        <f>CONCATENATE("1 - LEIS/LEI ",Tabela1[[#This Row],[Numero_Lei]],".pdf")</f>
        <v>1 - LEIS/LEI 2302.pdf</v>
      </c>
      <c r="J9" s="30" t="str">
        <f>CONCATENATE("1 - LEIS/LEI ",Tabela1[[#This Row],[Numero_Lei]]," - ",Tabela1[[#This Row],[Complemento]],".pdf")</f>
        <v>1 - LEIS/LEI 2302 - .pdf</v>
      </c>
      <c r="K9" s="30" t="str">
        <f>IF(Tabela1[[#This Row],[Complemento]]="",Tabela1[[#This Row],[NORMAL]],Tabela1[[#This Row],[NORMAL TRAÇO]])</f>
        <v>1 - LEIS/LEI 2302.pdf</v>
      </c>
      <c r="L9" s="30" t="str">
        <f>IF(Tabela1[[#This Row],[Complemento]]="",Tabela1[[#This Row],[0]],Tabela1[[#This Row],[0 TRAÇO]])</f>
        <v>1 - LEIS/LEI 02302.pdf</v>
      </c>
      <c r="M9" s="30" t="str">
        <f>IF(AND(Tabela1[[#This Row],[Numero_Lei]]&gt;=1,Tabela1[[#This Row],[Numero_Lei]]&lt;= 9),Tabela1[[#This Row],[SE 0]],Tabela1[[#This Row],[SE NOMAL]])</f>
        <v>1 - LEIS/LEI 2302.pdf</v>
      </c>
      <c r="N9" s="30" t="str">
        <f>CONCATENATE("../",Tabela1[[#This Row],[ENDEREÇO DO LINK]])</f>
        <v>../1 - LEIS/LEI 2302.pdf</v>
      </c>
    </row>
    <row r="10" spans="1:14" ht="30" x14ac:dyDescent="0.25">
      <c r="A10" s="20">
        <v>2301</v>
      </c>
      <c r="B10" s="26"/>
      <c r="C10" s="21">
        <v>43559</v>
      </c>
      <c r="D10" s="27" t="s">
        <v>3748</v>
      </c>
      <c r="E10" s="19"/>
      <c r="F10" s="29" t="str">
        <f>HYPERLINK(Tabela1[[#This Row],[Novo Caminho]],"Download")</f>
        <v>Download</v>
      </c>
      <c r="G10" s="30" t="str">
        <f>CONCATENATE("1 - LEIS/LEI ","0",Tabela1[[#This Row],[Numero_Lei]],".pdf")</f>
        <v>1 - LEIS/LEI 02301.pdf</v>
      </c>
      <c r="H10" s="30" t="str">
        <f>CONCATENATE("1 - LEIS/LEI ","0",Tabela1[[#This Row],[Numero_Lei]]," - ",Tabela1[[#This Row],[Complemento]],".pdf")</f>
        <v>1 - LEIS/LEI 02301 - .pdf</v>
      </c>
      <c r="I10" s="30" t="str">
        <f>CONCATENATE("1 - LEIS/LEI ",Tabela1[[#This Row],[Numero_Lei]],".pdf")</f>
        <v>1 - LEIS/LEI 2301.pdf</v>
      </c>
      <c r="J10" s="30" t="str">
        <f>CONCATENATE("1 - LEIS/LEI ",Tabela1[[#This Row],[Numero_Lei]]," - ",Tabela1[[#This Row],[Complemento]],".pdf")</f>
        <v>1 - LEIS/LEI 2301 - .pdf</v>
      </c>
      <c r="K10" s="30" t="str">
        <f>IF(Tabela1[[#This Row],[Complemento]]="",Tabela1[[#This Row],[NORMAL]],Tabela1[[#This Row],[NORMAL TRAÇO]])</f>
        <v>1 - LEIS/LEI 2301.pdf</v>
      </c>
      <c r="L10" s="30" t="str">
        <f>IF(Tabela1[[#This Row],[Complemento]]="",Tabela1[[#This Row],[0]],Tabela1[[#This Row],[0 TRAÇO]])</f>
        <v>1 - LEIS/LEI 02301.pdf</v>
      </c>
      <c r="M10" s="30" t="str">
        <f>IF(AND(Tabela1[[#This Row],[Numero_Lei]]&gt;=1,Tabela1[[#This Row],[Numero_Lei]]&lt;= 9),Tabela1[[#This Row],[SE 0]],Tabela1[[#This Row],[SE NOMAL]])</f>
        <v>1 - LEIS/LEI 2301.pdf</v>
      </c>
      <c r="N10" s="30" t="str">
        <f>CONCATENATE("../",Tabela1[[#This Row],[ENDEREÇO DO LINK]])</f>
        <v>../1 - LEIS/LEI 2301.pdf</v>
      </c>
    </row>
    <row r="11" spans="1:14" ht="60" x14ac:dyDescent="0.25">
      <c r="A11" s="20">
        <v>2300</v>
      </c>
      <c r="B11" s="26"/>
      <c r="C11" s="21">
        <v>43538</v>
      </c>
      <c r="D11" s="27" t="s">
        <v>3735</v>
      </c>
      <c r="E11" s="19"/>
      <c r="F11" s="29" t="str">
        <f>HYPERLINK(Tabela1[[#This Row],[Novo Caminho]],"Download")</f>
        <v>Download</v>
      </c>
      <c r="G11" s="30" t="str">
        <f>CONCATENATE("1 - LEIS/LEI ","0",Tabela1[[#This Row],[Numero_Lei]],".pdf")</f>
        <v>1 - LEIS/LEI 02300.pdf</v>
      </c>
      <c r="H11" s="30" t="str">
        <f>CONCATENATE("1 - LEIS/LEI ","0",Tabela1[[#This Row],[Numero_Lei]]," - ",Tabela1[[#This Row],[Complemento]],".pdf")</f>
        <v>1 - LEIS/LEI 02300 - .pdf</v>
      </c>
      <c r="I11" s="30" t="str">
        <f>CONCATENATE("1 - LEIS/LEI ",Tabela1[[#This Row],[Numero_Lei]],".pdf")</f>
        <v>1 - LEIS/LEI 2300.pdf</v>
      </c>
      <c r="J11" s="30" t="str">
        <f>CONCATENATE("1 - LEIS/LEI ",Tabela1[[#This Row],[Numero_Lei]]," - ",Tabela1[[#This Row],[Complemento]],".pdf")</f>
        <v>1 - LEIS/LEI 2300 - .pdf</v>
      </c>
      <c r="K11" s="30" t="str">
        <f>IF(Tabela1[[#This Row],[Complemento]]="",Tabela1[[#This Row],[NORMAL]],Tabela1[[#This Row],[NORMAL TRAÇO]])</f>
        <v>1 - LEIS/LEI 2300.pdf</v>
      </c>
      <c r="L11" s="30" t="str">
        <f>IF(Tabela1[[#This Row],[Complemento]]="",Tabela1[[#This Row],[0]],Tabela1[[#This Row],[0 TRAÇO]])</f>
        <v>1 - LEIS/LEI 02300.pdf</v>
      </c>
      <c r="M11" s="30" t="str">
        <f>IF(AND(Tabela1[[#This Row],[Numero_Lei]]&gt;=1,Tabela1[[#This Row],[Numero_Lei]]&lt;= 9),Tabela1[[#This Row],[SE 0]],Tabela1[[#This Row],[SE NOMAL]])</f>
        <v>1 - LEIS/LEI 2300.pdf</v>
      </c>
      <c r="N11" s="30" t="str">
        <f>CONCATENATE("../",Tabela1[[#This Row],[ENDEREÇO DO LINK]])</f>
        <v>../1 - LEIS/LEI 2300.pdf</v>
      </c>
    </row>
    <row r="12" spans="1:14" ht="30" x14ac:dyDescent="0.25">
      <c r="A12" s="20">
        <v>2299</v>
      </c>
      <c r="B12" s="26"/>
      <c r="C12" s="21">
        <v>43538</v>
      </c>
      <c r="D12" s="27" t="s">
        <v>3736</v>
      </c>
      <c r="E12" s="19"/>
      <c r="F12" s="29" t="str">
        <f>HYPERLINK(Tabela1[[#This Row],[Novo Caminho]],"Download")</f>
        <v>Download</v>
      </c>
      <c r="G12" s="30" t="str">
        <f>CONCATENATE("1 - LEIS/LEI ","0",Tabela1[[#This Row],[Numero_Lei]],".pdf")</f>
        <v>1 - LEIS/LEI 02299.pdf</v>
      </c>
      <c r="H12" s="30" t="str">
        <f>CONCATENATE("1 - LEIS/LEI ","0",Tabela1[[#This Row],[Numero_Lei]]," - ",Tabela1[[#This Row],[Complemento]],".pdf")</f>
        <v>1 - LEIS/LEI 02299 - .pdf</v>
      </c>
      <c r="I12" s="30" t="str">
        <f>CONCATENATE("1 - LEIS/LEI ",Tabela1[[#This Row],[Numero_Lei]],".pdf")</f>
        <v>1 - LEIS/LEI 2299.pdf</v>
      </c>
      <c r="J12" s="30" t="str">
        <f>CONCATENATE("1 - LEIS/LEI ",Tabela1[[#This Row],[Numero_Lei]]," - ",Tabela1[[#This Row],[Complemento]],".pdf")</f>
        <v>1 - LEIS/LEI 2299 - .pdf</v>
      </c>
      <c r="K12" s="30" t="str">
        <f>IF(Tabela1[[#This Row],[Complemento]]="",Tabela1[[#This Row],[NORMAL]],Tabela1[[#This Row],[NORMAL TRAÇO]])</f>
        <v>1 - LEIS/LEI 2299.pdf</v>
      </c>
      <c r="L12" s="30" t="str">
        <f>IF(Tabela1[[#This Row],[Complemento]]="",Tabela1[[#This Row],[0]],Tabela1[[#This Row],[0 TRAÇO]])</f>
        <v>1 - LEIS/LEI 02299.pdf</v>
      </c>
      <c r="M12" s="30" t="str">
        <f>IF(AND(Tabela1[[#This Row],[Numero_Lei]]&gt;=1,Tabela1[[#This Row],[Numero_Lei]]&lt;= 9),Tabela1[[#This Row],[SE 0]],Tabela1[[#This Row],[SE NOMAL]])</f>
        <v>1 - LEIS/LEI 2299.pdf</v>
      </c>
      <c r="N12" s="30" t="str">
        <f>CONCATENATE("../",Tabela1[[#This Row],[ENDEREÇO DO LINK]])</f>
        <v>../1 - LEIS/LEI 2299.pdf</v>
      </c>
    </row>
    <row r="13" spans="1:14" x14ac:dyDescent="0.25">
      <c r="A13" s="20">
        <v>2298</v>
      </c>
      <c r="B13" s="26"/>
      <c r="C13" s="21">
        <v>43537</v>
      </c>
      <c r="D13" s="26" t="s">
        <v>3737</v>
      </c>
      <c r="E13" s="19"/>
      <c r="F13" s="29" t="str">
        <f>HYPERLINK(Tabela1[[#This Row],[Novo Caminho]],"Download")</f>
        <v>Download</v>
      </c>
      <c r="G13" s="30" t="str">
        <f>CONCATENATE("1 - LEIS/LEI ","0",Tabela1[[#This Row],[Numero_Lei]],".pdf")</f>
        <v>1 - LEIS/LEI 02298.pdf</v>
      </c>
      <c r="H13" s="30" t="str">
        <f>CONCATENATE("1 - LEIS/LEI ","0",Tabela1[[#This Row],[Numero_Lei]]," - ",Tabela1[[#This Row],[Complemento]],".pdf")</f>
        <v>1 - LEIS/LEI 02298 - .pdf</v>
      </c>
      <c r="I13" s="30" t="str">
        <f>CONCATENATE("1 - LEIS/LEI ",Tabela1[[#This Row],[Numero_Lei]],".pdf")</f>
        <v>1 - LEIS/LEI 2298.pdf</v>
      </c>
      <c r="J13" s="30" t="str">
        <f>CONCATENATE("1 - LEIS/LEI ",Tabela1[[#This Row],[Numero_Lei]]," - ",Tabela1[[#This Row],[Complemento]],".pdf")</f>
        <v>1 - LEIS/LEI 2298 - .pdf</v>
      </c>
      <c r="K13" s="30" t="str">
        <f>IF(Tabela1[[#This Row],[Complemento]]="",Tabela1[[#This Row],[NORMAL]],Tabela1[[#This Row],[NORMAL TRAÇO]])</f>
        <v>1 - LEIS/LEI 2298.pdf</v>
      </c>
      <c r="L13" s="30" t="str">
        <f>IF(Tabela1[[#This Row],[Complemento]]="",Tabela1[[#This Row],[0]],Tabela1[[#This Row],[0 TRAÇO]])</f>
        <v>1 - LEIS/LEI 02298.pdf</v>
      </c>
      <c r="M13" s="30" t="str">
        <f>IF(AND(Tabela1[[#This Row],[Numero_Lei]]&gt;=1,Tabela1[[#This Row],[Numero_Lei]]&lt;= 9),Tabela1[[#This Row],[SE 0]],Tabela1[[#This Row],[SE NOMAL]])</f>
        <v>1 - LEIS/LEI 2298.pdf</v>
      </c>
      <c r="N13" s="30" t="str">
        <f>CONCATENATE("../",Tabela1[[#This Row],[ENDEREÇO DO LINK]])</f>
        <v>../1 - LEIS/LEI 2298.pdf</v>
      </c>
    </row>
    <row r="14" spans="1:14" ht="45" x14ac:dyDescent="0.25">
      <c r="A14" s="20">
        <v>2297</v>
      </c>
      <c r="B14" s="26"/>
      <c r="C14" s="21">
        <v>43517</v>
      </c>
      <c r="D14" s="27" t="s">
        <v>3738</v>
      </c>
      <c r="E14" s="19"/>
      <c r="F14" s="29" t="str">
        <f>HYPERLINK(Tabela1[[#This Row],[Novo Caminho]],"Download")</f>
        <v>Download</v>
      </c>
      <c r="G14" s="30" t="str">
        <f>CONCATENATE("1 - LEIS/LEI ","0",Tabela1[[#This Row],[Numero_Lei]],".pdf")</f>
        <v>1 - LEIS/LEI 02297.pdf</v>
      </c>
      <c r="H14" s="30" t="str">
        <f>CONCATENATE("1 - LEIS/LEI ","0",Tabela1[[#This Row],[Numero_Lei]]," - ",Tabela1[[#This Row],[Complemento]],".pdf")</f>
        <v>1 - LEIS/LEI 02297 - .pdf</v>
      </c>
      <c r="I14" s="30" t="str">
        <f>CONCATENATE("1 - LEIS/LEI ",Tabela1[[#This Row],[Numero_Lei]],".pdf")</f>
        <v>1 - LEIS/LEI 2297.pdf</v>
      </c>
      <c r="J14" s="30" t="str">
        <f>CONCATENATE("1 - LEIS/LEI ",Tabela1[[#This Row],[Numero_Lei]]," - ",Tabela1[[#This Row],[Complemento]],".pdf")</f>
        <v>1 - LEIS/LEI 2297 - .pdf</v>
      </c>
      <c r="K14" s="30" t="str">
        <f>IF(Tabela1[[#This Row],[Complemento]]="",Tabela1[[#This Row],[NORMAL]],Tabela1[[#This Row],[NORMAL TRAÇO]])</f>
        <v>1 - LEIS/LEI 2297.pdf</v>
      </c>
      <c r="L14" s="30" t="str">
        <f>IF(Tabela1[[#This Row],[Complemento]]="",Tabela1[[#This Row],[0]],Tabela1[[#This Row],[0 TRAÇO]])</f>
        <v>1 - LEIS/LEI 02297.pdf</v>
      </c>
      <c r="M14" s="30" t="str">
        <f>IF(AND(Tabela1[[#This Row],[Numero_Lei]]&gt;=1,Tabela1[[#This Row],[Numero_Lei]]&lt;= 9),Tabela1[[#This Row],[SE 0]],Tabela1[[#This Row],[SE NOMAL]])</f>
        <v>1 - LEIS/LEI 2297.pdf</v>
      </c>
      <c r="N14" s="30" t="str">
        <f>CONCATENATE("../",Tabela1[[#This Row],[ENDEREÇO DO LINK]])</f>
        <v>../1 - LEIS/LEI 2297.pdf</v>
      </c>
    </row>
    <row r="15" spans="1:14" ht="30" x14ac:dyDescent="0.25">
      <c r="A15" s="20">
        <v>2296</v>
      </c>
      <c r="B15" s="26"/>
      <c r="C15" s="21">
        <v>43517</v>
      </c>
      <c r="D15" s="27" t="s">
        <v>3732</v>
      </c>
      <c r="E15" s="19"/>
      <c r="F15" s="17" t="str">
        <f>HYPERLINK(Tabela1[[#This Row],[Novo Caminho]],"Download")</f>
        <v>Download</v>
      </c>
      <c r="G15" s="2" t="str">
        <f>CONCATENATE("1 - LEIS/LEI ","0",Tabela1[[#This Row],[Numero_Lei]],".pdf")</f>
        <v>1 - LEIS/LEI 02296.pdf</v>
      </c>
      <c r="H15" s="2" t="str">
        <f>CONCATENATE("1 - LEIS/LEI ","0",Tabela1[[#This Row],[Numero_Lei]]," - ",Tabela1[[#This Row],[Complemento]],".pdf")</f>
        <v>1 - LEIS/LEI 02296 - .pdf</v>
      </c>
      <c r="I15" s="2" t="str">
        <f>CONCATENATE("1 - LEIS/LEI ",Tabela1[[#This Row],[Numero_Lei]],".pdf")</f>
        <v>1 - LEIS/LEI 2296.pdf</v>
      </c>
      <c r="J15" s="2" t="str">
        <f>CONCATENATE("1 - LEIS/LEI ",Tabela1[[#This Row],[Numero_Lei]]," - ",Tabela1[[#This Row],[Complemento]],".pdf")</f>
        <v>1 - LEIS/LEI 2296 - .pdf</v>
      </c>
      <c r="K15" s="2" t="str">
        <f>IF(Tabela1[[#This Row],[Complemento]]="",Tabela1[[#This Row],[NORMAL]],Tabela1[[#This Row],[NORMAL TRAÇO]])</f>
        <v>1 - LEIS/LEI 2296.pdf</v>
      </c>
      <c r="L15" s="2" t="str">
        <f>IF(Tabela1[[#This Row],[Complemento]]="",Tabela1[[#This Row],[0]],Tabela1[[#This Row],[0 TRAÇO]])</f>
        <v>1 - LEIS/LEI 02296.pdf</v>
      </c>
      <c r="M15" s="2" t="str">
        <f>IF(AND(Tabela1[[#This Row],[Numero_Lei]]&gt;=1,Tabela1[[#This Row],[Numero_Lei]]&lt;= 9),Tabela1[[#This Row],[SE 0]],Tabela1[[#This Row],[SE NOMAL]])</f>
        <v>1 - LEIS/LEI 2296.pdf</v>
      </c>
      <c r="N15" s="2" t="str">
        <f>CONCATENATE("../",Tabela1[[#This Row],[ENDEREÇO DO LINK]])</f>
        <v>../1 - LEIS/LEI 2296.pdf</v>
      </c>
    </row>
    <row r="16" spans="1:14" ht="45" x14ac:dyDescent="0.25">
      <c r="A16" s="20">
        <v>2295</v>
      </c>
      <c r="B16" s="26"/>
      <c r="C16" s="21">
        <v>43515</v>
      </c>
      <c r="D16" s="27" t="s">
        <v>3731</v>
      </c>
      <c r="E16" s="19"/>
      <c r="F16" s="17" t="str">
        <f>HYPERLINK(Tabela1[[#This Row],[Novo Caminho]],"Download")</f>
        <v>Download</v>
      </c>
      <c r="G16" s="2" t="str">
        <f>CONCATENATE("1 - LEIS/LEI ","0",Tabela1[[#This Row],[Numero_Lei]],".pdf")</f>
        <v>1 - LEIS/LEI 02295.pdf</v>
      </c>
      <c r="H16" s="2" t="str">
        <f>CONCATENATE("1 - LEIS/LEI ","0",Tabela1[[#This Row],[Numero_Lei]]," - ",Tabela1[[#This Row],[Complemento]],".pdf")</f>
        <v>1 - LEIS/LEI 02295 - .pdf</v>
      </c>
      <c r="I16" s="2" t="str">
        <f>CONCATENATE("1 - LEIS/LEI ",Tabela1[[#This Row],[Numero_Lei]],".pdf")</f>
        <v>1 - LEIS/LEI 2295.pdf</v>
      </c>
      <c r="J16" s="2" t="str">
        <f>CONCATENATE("1 - LEIS/LEI ",Tabela1[[#This Row],[Numero_Lei]]," - ",Tabela1[[#This Row],[Complemento]],".pdf")</f>
        <v>1 - LEIS/LEI 2295 - .pdf</v>
      </c>
      <c r="K16" s="2" t="str">
        <f>IF(Tabela1[[#This Row],[Complemento]]="",Tabela1[[#This Row],[NORMAL]],Tabela1[[#This Row],[NORMAL TRAÇO]])</f>
        <v>1 - LEIS/LEI 2295.pdf</v>
      </c>
      <c r="L16" s="2" t="str">
        <f>IF(Tabela1[[#This Row],[Complemento]]="",Tabela1[[#This Row],[0]],Tabela1[[#This Row],[0 TRAÇO]])</f>
        <v>1 - LEIS/LEI 02295.pdf</v>
      </c>
      <c r="M16" s="2" t="str">
        <f>IF(AND(Tabela1[[#This Row],[Numero_Lei]]&gt;=1,Tabela1[[#This Row],[Numero_Lei]]&lt;= 9),Tabela1[[#This Row],[SE 0]],Tabela1[[#This Row],[SE NOMAL]])</f>
        <v>1 - LEIS/LEI 2295.pdf</v>
      </c>
      <c r="N16" s="2" t="str">
        <f>CONCATENATE("../",Tabela1[[#This Row],[ENDEREÇO DO LINK]])</f>
        <v>../1 - LEIS/LEI 2295.pdf</v>
      </c>
    </row>
    <row r="17" spans="1:14" ht="60" x14ac:dyDescent="0.25">
      <c r="A17" s="20">
        <v>2294</v>
      </c>
      <c r="B17" s="26"/>
      <c r="C17" s="21">
        <v>43475</v>
      </c>
      <c r="D17" s="27" t="s">
        <v>3730</v>
      </c>
      <c r="E17" s="19"/>
      <c r="F17" s="17" t="str">
        <f>HYPERLINK(Tabela1[[#This Row],[Novo Caminho]],"Download")</f>
        <v>Download</v>
      </c>
      <c r="G17" s="2" t="str">
        <f>CONCATENATE("1 - LEIS/LEI ","0",Tabela1[[#This Row],[Numero_Lei]],".pdf")</f>
        <v>1 - LEIS/LEI 02294.pdf</v>
      </c>
      <c r="H17" s="2" t="str">
        <f>CONCATENATE("1 - LEIS/LEI ","0",Tabela1[[#This Row],[Numero_Lei]]," - ",Tabela1[[#This Row],[Complemento]],".pdf")</f>
        <v>1 - LEIS/LEI 02294 - .pdf</v>
      </c>
      <c r="I17" s="2" t="str">
        <f>CONCATENATE("1 - LEIS/LEI ",Tabela1[[#This Row],[Numero_Lei]],".pdf")</f>
        <v>1 - LEIS/LEI 2294.pdf</v>
      </c>
      <c r="J17" s="2" t="str">
        <f>CONCATENATE("1 - LEIS/LEI ",Tabela1[[#This Row],[Numero_Lei]]," - ",Tabela1[[#This Row],[Complemento]],".pdf")</f>
        <v>1 - LEIS/LEI 2294 - .pdf</v>
      </c>
      <c r="K17" s="2" t="str">
        <f>IF(Tabela1[[#This Row],[Complemento]]="",Tabela1[[#This Row],[NORMAL]],Tabela1[[#This Row],[NORMAL TRAÇO]])</f>
        <v>1 - LEIS/LEI 2294.pdf</v>
      </c>
      <c r="L17" s="2" t="str">
        <f>IF(Tabela1[[#This Row],[Complemento]]="",Tabela1[[#This Row],[0]],Tabela1[[#This Row],[0 TRAÇO]])</f>
        <v>1 - LEIS/LEI 02294.pdf</v>
      </c>
      <c r="M17" s="2" t="str">
        <f>IF(AND(Tabela1[[#This Row],[Numero_Lei]]&gt;=1,Tabela1[[#This Row],[Numero_Lei]]&lt;= 9),Tabela1[[#This Row],[SE 0]],Tabela1[[#This Row],[SE NOMAL]])</f>
        <v>1 - LEIS/LEI 2294.pdf</v>
      </c>
      <c r="N17" s="2" t="str">
        <f>CONCATENATE("../",Tabela1[[#This Row],[ENDEREÇO DO LINK]])</f>
        <v>../1 - LEIS/LEI 2294.pdf</v>
      </c>
    </row>
    <row r="18" spans="1:14" ht="60" x14ac:dyDescent="0.25">
      <c r="A18" s="20">
        <v>2293</v>
      </c>
      <c r="B18" s="26"/>
      <c r="C18" s="21">
        <v>43446</v>
      </c>
      <c r="D18" s="27" t="s">
        <v>3691</v>
      </c>
      <c r="E18" s="19"/>
      <c r="F18" s="17" t="str">
        <f>HYPERLINK(Tabela1[[#This Row],[Novo Caminho]],"Download")</f>
        <v>Download</v>
      </c>
      <c r="G18" s="2" t="str">
        <f>CONCATENATE("1 - LEIS/LEI ","0",Tabela1[[#This Row],[Numero_Lei]],".pdf")</f>
        <v>1 - LEIS/LEI 02293.pdf</v>
      </c>
      <c r="H18" s="2" t="str">
        <f>CONCATENATE("1 - LEIS/LEI ","0",Tabela1[[#This Row],[Numero_Lei]]," - ",Tabela1[[#This Row],[Complemento]],".pdf")</f>
        <v>1 - LEIS/LEI 02293 - .pdf</v>
      </c>
      <c r="I18" s="2" t="str">
        <f>CONCATENATE("1 - LEIS/LEI ",Tabela1[[#This Row],[Numero_Lei]],".pdf")</f>
        <v>1 - LEIS/LEI 2293.pdf</v>
      </c>
      <c r="J18" s="2" t="str">
        <f>CONCATENATE("1 - LEIS/LEI ",Tabela1[[#This Row],[Numero_Lei]]," - ",Tabela1[[#This Row],[Complemento]],".pdf")</f>
        <v>1 - LEIS/LEI 2293 - .pdf</v>
      </c>
      <c r="K18" s="2" t="str">
        <f>IF(Tabela1[[#This Row],[Complemento]]="",Tabela1[[#This Row],[NORMAL]],Tabela1[[#This Row],[NORMAL TRAÇO]])</f>
        <v>1 - LEIS/LEI 2293.pdf</v>
      </c>
      <c r="L18" s="2" t="str">
        <f>IF(Tabela1[[#This Row],[Complemento]]="",Tabela1[[#This Row],[0]],Tabela1[[#This Row],[0 TRAÇO]])</f>
        <v>1 - LEIS/LEI 02293.pdf</v>
      </c>
      <c r="M18" s="2" t="str">
        <f>IF(AND(Tabela1[[#This Row],[Numero_Lei]]&gt;=1,Tabela1[[#This Row],[Numero_Lei]]&lt;= 9),Tabela1[[#This Row],[SE 0]],Tabela1[[#This Row],[SE NOMAL]])</f>
        <v>1 - LEIS/LEI 2293.pdf</v>
      </c>
      <c r="N18" s="2" t="str">
        <f>CONCATENATE("../",Tabela1[[#This Row],[ENDEREÇO DO LINK]])</f>
        <v>../1 - LEIS/LEI 2293.pdf</v>
      </c>
    </row>
    <row r="19" spans="1:14" ht="30" x14ac:dyDescent="0.25">
      <c r="A19" s="20">
        <v>2292</v>
      </c>
      <c r="B19" s="26"/>
      <c r="C19" s="21">
        <v>43446</v>
      </c>
      <c r="D19" s="27" t="s">
        <v>3692</v>
      </c>
      <c r="E19" s="19"/>
      <c r="F19" s="17" t="str">
        <f>HYPERLINK(Tabela1[[#This Row],[Novo Caminho]],"Download")</f>
        <v>Download</v>
      </c>
      <c r="G19" s="2" t="str">
        <f>CONCATENATE("1 - LEIS/LEI ","0",Tabela1[[#This Row],[Numero_Lei]],".pdf")</f>
        <v>1 - LEIS/LEI 02292.pdf</v>
      </c>
      <c r="H19" s="2" t="str">
        <f>CONCATENATE("1 - LEIS/LEI ","0",Tabela1[[#This Row],[Numero_Lei]]," - ",Tabela1[[#This Row],[Complemento]],".pdf")</f>
        <v>1 - LEIS/LEI 02292 - .pdf</v>
      </c>
      <c r="I19" s="2" t="str">
        <f>CONCATENATE("1 - LEIS/LEI ",Tabela1[[#This Row],[Numero_Lei]],".pdf")</f>
        <v>1 - LEIS/LEI 2292.pdf</v>
      </c>
      <c r="J19" s="2" t="str">
        <f>CONCATENATE("1 - LEIS/LEI ",Tabela1[[#This Row],[Numero_Lei]]," - ",Tabela1[[#This Row],[Complemento]],".pdf")</f>
        <v>1 - LEIS/LEI 2292 - .pdf</v>
      </c>
      <c r="K19" s="2" t="str">
        <f>IF(Tabela1[[#This Row],[Complemento]]="",Tabela1[[#This Row],[NORMAL]],Tabela1[[#This Row],[NORMAL TRAÇO]])</f>
        <v>1 - LEIS/LEI 2292.pdf</v>
      </c>
      <c r="L19" s="2" t="str">
        <f>IF(Tabela1[[#This Row],[Complemento]]="",Tabela1[[#This Row],[0]],Tabela1[[#This Row],[0 TRAÇO]])</f>
        <v>1 - LEIS/LEI 02292.pdf</v>
      </c>
      <c r="M19" s="2" t="str">
        <f>IF(AND(Tabela1[[#This Row],[Numero_Lei]]&gt;=1,Tabela1[[#This Row],[Numero_Lei]]&lt;= 9),Tabela1[[#This Row],[SE 0]],Tabela1[[#This Row],[SE NOMAL]])</f>
        <v>1 - LEIS/LEI 2292.pdf</v>
      </c>
      <c r="N19" s="2" t="str">
        <f>CONCATENATE("../",Tabela1[[#This Row],[ENDEREÇO DO LINK]])</f>
        <v>../1 - LEIS/LEI 2292.pdf</v>
      </c>
    </row>
    <row r="20" spans="1:14" ht="45" x14ac:dyDescent="0.25">
      <c r="A20" s="20">
        <v>2291</v>
      </c>
      <c r="B20" s="26"/>
      <c r="C20" s="21">
        <v>43446</v>
      </c>
      <c r="D20" s="27" t="s">
        <v>3693</v>
      </c>
      <c r="E20" s="19"/>
      <c r="F20" s="17" t="str">
        <f>HYPERLINK(Tabela1[[#This Row],[Novo Caminho]],"Download")</f>
        <v>Download</v>
      </c>
      <c r="G20" s="2" t="str">
        <f>CONCATENATE("1 - LEIS/LEI ","0",Tabela1[[#This Row],[Numero_Lei]],".pdf")</f>
        <v>1 - LEIS/LEI 02291.pdf</v>
      </c>
      <c r="H20" s="2" t="str">
        <f>CONCATENATE("1 - LEIS/LEI ","0",Tabela1[[#This Row],[Numero_Lei]]," - ",Tabela1[[#This Row],[Complemento]],".pdf")</f>
        <v>1 - LEIS/LEI 02291 - .pdf</v>
      </c>
      <c r="I20" s="2" t="str">
        <f>CONCATENATE("1 - LEIS/LEI ",Tabela1[[#This Row],[Numero_Lei]],".pdf")</f>
        <v>1 - LEIS/LEI 2291.pdf</v>
      </c>
      <c r="J20" s="2" t="str">
        <f>CONCATENATE("1 - LEIS/LEI ",Tabela1[[#This Row],[Numero_Lei]]," - ",Tabela1[[#This Row],[Complemento]],".pdf")</f>
        <v>1 - LEIS/LEI 2291 - .pdf</v>
      </c>
      <c r="K20" s="2" t="str">
        <f>IF(Tabela1[[#This Row],[Complemento]]="",Tabela1[[#This Row],[NORMAL]],Tabela1[[#This Row],[NORMAL TRAÇO]])</f>
        <v>1 - LEIS/LEI 2291.pdf</v>
      </c>
      <c r="L20" s="2" t="str">
        <f>IF(Tabela1[[#This Row],[Complemento]]="",Tabela1[[#This Row],[0]],Tabela1[[#This Row],[0 TRAÇO]])</f>
        <v>1 - LEIS/LEI 02291.pdf</v>
      </c>
      <c r="M20" s="2" t="str">
        <f>IF(AND(Tabela1[[#This Row],[Numero_Lei]]&gt;=1,Tabela1[[#This Row],[Numero_Lei]]&lt;= 9),Tabela1[[#This Row],[SE 0]],Tabela1[[#This Row],[SE NOMAL]])</f>
        <v>1 - LEIS/LEI 2291.pdf</v>
      </c>
      <c r="N20" s="2" t="str">
        <f>CONCATENATE("../",Tabela1[[#This Row],[ENDEREÇO DO LINK]])</f>
        <v>../1 - LEIS/LEI 2291.pdf</v>
      </c>
    </row>
    <row r="21" spans="1:14" ht="30" x14ac:dyDescent="0.25">
      <c r="A21" s="20">
        <v>2290</v>
      </c>
      <c r="B21" s="26"/>
      <c r="C21" s="21">
        <v>43445</v>
      </c>
      <c r="D21" s="27" t="s">
        <v>3694</v>
      </c>
      <c r="E21" s="19"/>
      <c r="F21" s="17" t="str">
        <f>HYPERLINK(Tabela1[[#This Row],[Novo Caminho]],"Download")</f>
        <v>Download</v>
      </c>
      <c r="G21" s="2" t="str">
        <f>CONCATENATE("1 - LEIS/LEI ","0",Tabela1[[#This Row],[Numero_Lei]],".pdf")</f>
        <v>1 - LEIS/LEI 02290.pdf</v>
      </c>
      <c r="H21" s="2" t="str">
        <f>CONCATENATE("1 - LEIS/LEI ","0",Tabela1[[#This Row],[Numero_Lei]]," - ",Tabela1[[#This Row],[Complemento]],".pdf")</f>
        <v>1 - LEIS/LEI 02290 - .pdf</v>
      </c>
      <c r="I21" s="2" t="str">
        <f>CONCATENATE("1 - LEIS/LEI ",Tabela1[[#This Row],[Numero_Lei]],".pdf")</f>
        <v>1 - LEIS/LEI 2290.pdf</v>
      </c>
      <c r="J21" s="2" t="str">
        <f>CONCATENATE("1 - LEIS/LEI ",Tabela1[[#This Row],[Numero_Lei]]," - ",Tabela1[[#This Row],[Complemento]],".pdf")</f>
        <v>1 - LEIS/LEI 2290 - .pdf</v>
      </c>
      <c r="K21" s="2" t="str">
        <f>IF(Tabela1[[#This Row],[Complemento]]="",Tabela1[[#This Row],[NORMAL]],Tabela1[[#This Row],[NORMAL TRAÇO]])</f>
        <v>1 - LEIS/LEI 2290.pdf</v>
      </c>
      <c r="L21" s="2" t="str">
        <f>IF(Tabela1[[#This Row],[Complemento]]="",Tabela1[[#This Row],[0]],Tabela1[[#This Row],[0 TRAÇO]])</f>
        <v>1 - LEIS/LEI 02290.pdf</v>
      </c>
      <c r="M21" s="2" t="str">
        <f>IF(AND(Tabela1[[#This Row],[Numero_Lei]]&gt;=1,Tabela1[[#This Row],[Numero_Lei]]&lt;= 9),Tabela1[[#This Row],[SE 0]],Tabela1[[#This Row],[SE NOMAL]])</f>
        <v>1 - LEIS/LEI 2290.pdf</v>
      </c>
      <c r="N21" s="2" t="str">
        <f>CONCATENATE("../",Tabela1[[#This Row],[ENDEREÇO DO LINK]])</f>
        <v>../1 - LEIS/LEI 2290.pdf</v>
      </c>
    </row>
    <row r="22" spans="1:14" ht="30" x14ac:dyDescent="0.25">
      <c r="A22" s="20">
        <v>2289</v>
      </c>
      <c r="B22" s="26"/>
      <c r="C22" s="21">
        <v>43444</v>
      </c>
      <c r="D22" s="27" t="s">
        <v>3695</v>
      </c>
      <c r="E22" s="19"/>
      <c r="F22" s="17" t="str">
        <f>HYPERLINK(Tabela1[[#This Row],[Novo Caminho]],"Download")</f>
        <v>Download</v>
      </c>
      <c r="G22" s="2" t="str">
        <f>CONCATENATE("1 - LEIS/LEI ","0",Tabela1[[#This Row],[Numero_Lei]],".pdf")</f>
        <v>1 - LEIS/LEI 02289.pdf</v>
      </c>
      <c r="H22" s="2" t="str">
        <f>CONCATENATE("1 - LEIS/LEI ","0",Tabela1[[#This Row],[Numero_Lei]]," - ",Tabela1[[#This Row],[Complemento]],".pdf")</f>
        <v>1 - LEIS/LEI 02289 - .pdf</v>
      </c>
      <c r="I22" s="2" t="str">
        <f>CONCATENATE("1 - LEIS/LEI ",Tabela1[[#This Row],[Numero_Lei]],".pdf")</f>
        <v>1 - LEIS/LEI 2289.pdf</v>
      </c>
      <c r="J22" s="2" t="str">
        <f>CONCATENATE("1 - LEIS/LEI ",Tabela1[[#This Row],[Numero_Lei]]," - ",Tabela1[[#This Row],[Complemento]],".pdf")</f>
        <v>1 - LEIS/LEI 2289 - .pdf</v>
      </c>
      <c r="K22" s="2" t="str">
        <f>IF(Tabela1[[#This Row],[Complemento]]="",Tabela1[[#This Row],[NORMAL]],Tabela1[[#This Row],[NORMAL TRAÇO]])</f>
        <v>1 - LEIS/LEI 2289.pdf</v>
      </c>
      <c r="L22" s="2" t="str">
        <f>IF(Tabela1[[#This Row],[Complemento]]="",Tabela1[[#This Row],[0]],Tabela1[[#This Row],[0 TRAÇO]])</f>
        <v>1 - LEIS/LEI 02289.pdf</v>
      </c>
      <c r="M22" s="2" t="str">
        <f>IF(AND(Tabela1[[#This Row],[Numero_Lei]]&gt;=1,Tabela1[[#This Row],[Numero_Lei]]&lt;= 9),Tabela1[[#This Row],[SE 0]],Tabela1[[#This Row],[SE NOMAL]])</f>
        <v>1 - LEIS/LEI 2289.pdf</v>
      </c>
      <c r="N22" s="2" t="str">
        <f>CONCATENATE("../",Tabela1[[#This Row],[ENDEREÇO DO LINK]])</f>
        <v>../1 - LEIS/LEI 2289.pdf</v>
      </c>
    </row>
    <row r="23" spans="1:14" ht="30" x14ac:dyDescent="0.25">
      <c r="A23" s="20">
        <v>2288</v>
      </c>
      <c r="B23" s="26"/>
      <c r="C23" s="21">
        <v>43444</v>
      </c>
      <c r="D23" s="27" t="s">
        <v>3695</v>
      </c>
      <c r="E23" s="19"/>
      <c r="F23" s="17" t="str">
        <f>HYPERLINK(Tabela1[[#This Row],[Novo Caminho]],"Download")</f>
        <v>Download</v>
      </c>
      <c r="G23" s="2" t="str">
        <f>CONCATENATE("1 - LEIS/LEI ","0",Tabela1[[#This Row],[Numero_Lei]],".pdf")</f>
        <v>1 - LEIS/LEI 02288.pdf</v>
      </c>
      <c r="H23" s="2" t="str">
        <f>CONCATENATE("1 - LEIS/LEI ","0",Tabela1[[#This Row],[Numero_Lei]]," - ",Tabela1[[#This Row],[Complemento]],".pdf")</f>
        <v>1 - LEIS/LEI 02288 - .pdf</v>
      </c>
      <c r="I23" s="2" t="str">
        <f>CONCATENATE("1 - LEIS/LEI ",Tabela1[[#This Row],[Numero_Lei]],".pdf")</f>
        <v>1 - LEIS/LEI 2288.pdf</v>
      </c>
      <c r="J23" s="2" t="str">
        <f>CONCATENATE("1 - LEIS/LEI ",Tabela1[[#This Row],[Numero_Lei]]," - ",Tabela1[[#This Row],[Complemento]],".pdf")</f>
        <v>1 - LEIS/LEI 2288 - .pdf</v>
      </c>
      <c r="K23" s="2" t="str">
        <f>IF(Tabela1[[#This Row],[Complemento]]="",Tabela1[[#This Row],[NORMAL]],Tabela1[[#This Row],[NORMAL TRAÇO]])</f>
        <v>1 - LEIS/LEI 2288.pdf</v>
      </c>
      <c r="L23" s="2" t="str">
        <f>IF(Tabela1[[#This Row],[Complemento]]="",Tabela1[[#This Row],[0]],Tabela1[[#This Row],[0 TRAÇO]])</f>
        <v>1 - LEIS/LEI 02288.pdf</v>
      </c>
      <c r="M23" s="2" t="str">
        <f>IF(AND(Tabela1[[#This Row],[Numero_Lei]]&gt;=1,Tabela1[[#This Row],[Numero_Lei]]&lt;= 9),Tabela1[[#This Row],[SE 0]],Tabela1[[#This Row],[SE NOMAL]])</f>
        <v>1 - LEIS/LEI 2288.pdf</v>
      </c>
      <c r="N23" s="2" t="str">
        <f>CONCATENATE("../",Tabela1[[#This Row],[ENDEREÇO DO LINK]])</f>
        <v>../1 - LEIS/LEI 2288.pdf</v>
      </c>
    </row>
    <row r="24" spans="1:14" ht="30" x14ac:dyDescent="0.25">
      <c r="A24" s="20">
        <v>2287</v>
      </c>
      <c r="B24" s="26"/>
      <c r="C24" s="21">
        <v>43438</v>
      </c>
      <c r="D24" s="27" t="s">
        <v>3696</v>
      </c>
      <c r="E24" s="19"/>
      <c r="F24" s="17" t="str">
        <f>HYPERLINK(Tabela1[[#This Row],[Novo Caminho]],"Download")</f>
        <v>Download</v>
      </c>
      <c r="G24" s="2" t="str">
        <f>CONCATENATE("1 - LEIS/LEI ","0",Tabela1[[#This Row],[Numero_Lei]],".pdf")</f>
        <v>1 - LEIS/LEI 02287.pdf</v>
      </c>
      <c r="H24" s="2" t="str">
        <f>CONCATENATE("1 - LEIS/LEI ","0",Tabela1[[#This Row],[Numero_Lei]]," - ",Tabela1[[#This Row],[Complemento]],".pdf")</f>
        <v>1 - LEIS/LEI 02287 - .pdf</v>
      </c>
      <c r="I24" s="2" t="str">
        <f>CONCATENATE("1 - LEIS/LEI ",Tabela1[[#This Row],[Numero_Lei]],".pdf")</f>
        <v>1 - LEIS/LEI 2287.pdf</v>
      </c>
      <c r="J24" s="2" t="str">
        <f>CONCATENATE("1 - LEIS/LEI ",Tabela1[[#This Row],[Numero_Lei]]," - ",Tabela1[[#This Row],[Complemento]],".pdf")</f>
        <v>1 - LEIS/LEI 2287 - .pdf</v>
      </c>
      <c r="K24" s="2" t="str">
        <f>IF(Tabela1[[#This Row],[Complemento]]="",Tabela1[[#This Row],[NORMAL]],Tabela1[[#This Row],[NORMAL TRAÇO]])</f>
        <v>1 - LEIS/LEI 2287.pdf</v>
      </c>
      <c r="L24" s="2" t="str">
        <f>IF(Tabela1[[#This Row],[Complemento]]="",Tabela1[[#This Row],[0]],Tabela1[[#This Row],[0 TRAÇO]])</f>
        <v>1 - LEIS/LEI 02287.pdf</v>
      </c>
      <c r="M24" s="2" t="str">
        <f>IF(AND(Tabela1[[#This Row],[Numero_Lei]]&gt;=1,Tabela1[[#This Row],[Numero_Lei]]&lt;= 9),Tabela1[[#This Row],[SE 0]],Tabela1[[#This Row],[SE NOMAL]])</f>
        <v>1 - LEIS/LEI 2287.pdf</v>
      </c>
      <c r="N24" s="2" t="str">
        <f>CONCATENATE("../",Tabela1[[#This Row],[ENDEREÇO DO LINK]])</f>
        <v>../1 - LEIS/LEI 2287.pdf</v>
      </c>
    </row>
    <row r="25" spans="1:14" ht="45" x14ac:dyDescent="0.25">
      <c r="A25" s="20">
        <v>2286</v>
      </c>
      <c r="B25" s="26"/>
      <c r="C25" s="21">
        <v>43438</v>
      </c>
      <c r="D25" s="27" t="s">
        <v>3697</v>
      </c>
      <c r="E25" s="19"/>
      <c r="F25" s="17" t="str">
        <f>HYPERLINK(Tabela1[[#This Row],[Novo Caminho]],"Download")</f>
        <v>Download</v>
      </c>
      <c r="G25" s="2" t="str">
        <f>CONCATENATE("1 - LEIS/LEI ","0",Tabela1[[#This Row],[Numero_Lei]],".pdf")</f>
        <v>1 - LEIS/LEI 02286.pdf</v>
      </c>
      <c r="H25" s="2" t="str">
        <f>CONCATENATE("1 - LEIS/LEI ","0",Tabela1[[#This Row],[Numero_Lei]]," - ",Tabela1[[#This Row],[Complemento]],".pdf")</f>
        <v>1 - LEIS/LEI 02286 - .pdf</v>
      </c>
      <c r="I25" s="2" t="str">
        <f>CONCATENATE("1 - LEIS/LEI ",Tabela1[[#This Row],[Numero_Lei]],".pdf")</f>
        <v>1 - LEIS/LEI 2286.pdf</v>
      </c>
      <c r="J25" s="2" t="str">
        <f>CONCATENATE("1 - LEIS/LEI ",Tabela1[[#This Row],[Numero_Lei]]," - ",Tabela1[[#This Row],[Complemento]],".pdf")</f>
        <v>1 - LEIS/LEI 2286 - .pdf</v>
      </c>
      <c r="K25" s="2" t="str">
        <f>IF(Tabela1[[#This Row],[Complemento]]="",Tabela1[[#This Row],[NORMAL]],Tabela1[[#This Row],[NORMAL TRAÇO]])</f>
        <v>1 - LEIS/LEI 2286.pdf</v>
      </c>
      <c r="L25" s="2" t="str">
        <f>IF(Tabela1[[#This Row],[Complemento]]="",Tabela1[[#This Row],[0]],Tabela1[[#This Row],[0 TRAÇO]])</f>
        <v>1 - LEIS/LEI 02286.pdf</v>
      </c>
      <c r="M25" s="2" t="str">
        <f>IF(AND(Tabela1[[#This Row],[Numero_Lei]]&gt;=1,Tabela1[[#This Row],[Numero_Lei]]&lt;= 9),Tabela1[[#This Row],[SE 0]],Tabela1[[#This Row],[SE NOMAL]])</f>
        <v>1 - LEIS/LEI 2286.pdf</v>
      </c>
      <c r="N25" s="2" t="str">
        <f>CONCATENATE("../",Tabela1[[#This Row],[ENDEREÇO DO LINK]])</f>
        <v>../1 - LEIS/LEI 2286.pdf</v>
      </c>
    </row>
    <row r="26" spans="1:14" ht="45" x14ac:dyDescent="0.25">
      <c r="A26" s="20">
        <v>2285</v>
      </c>
      <c r="B26" s="26"/>
      <c r="C26" s="21">
        <v>43438</v>
      </c>
      <c r="D26" s="27" t="s">
        <v>3698</v>
      </c>
      <c r="E26" s="19"/>
      <c r="F26" s="17" t="str">
        <f>HYPERLINK(Tabela1[[#This Row],[Novo Caminho]],"Download")</f>
        <v>Download</v>
      </c>
      <c r="G26" s="2" t="str">
        <f>CONCATENATE("1 - LEIS/LEI ","0",Tabela1[[#This Row],[Numero_Lei]],".pdf")</f>
        <v>1 - LEIS/LEI 02285.pdf</v>
      </c>
      <c r="H26" s="2" t="str">
        <f>CONCATENATE("1 - LEIS/LEI ","0",Tabela1[[#This Row],[Numero_Lei]]," - ",Tabela1[[#This Row],[Complemento]],".pdf")</f>
        <v>1 - LEIS/LEI 02285 - .pdf</v>
      </c>
      <c r="I26" s="2" t="str">
        <f>CONCATENATE("1 - LEIS/LEI ",Tabela1[[#This Row],[Numero_Lei]],".pdf")</f>
        <v>1 - LEIS/LEI 2285.pdf</v>
      </c>
      <c r="J26" s="2" t="str">
        <f>CONCATENATE("1 - LEIS/LEI ",Tabela1[[#This Row],[Numero_Lei]]," - ",Tabela1[[#This Row],[Complemento]],".pdf")</f>
        <v>1 - LEIS/LEI 2285 - .pdf</v>
      </c>
      <c r="K26" s="2" t="str">
        <f>IF(Tabela1[[#This Row],[Complemento]]="",Tabela1[[#This Row],[NORMAL]],Tabela1[[#This Row],[NORMAL TRAÇO]])</f>
        <v>1 - LEIS/LEI 2285.pdf</v>
      </c>
      <c r="L26" s="2" t="str">
        <f>IF(Tabela1[[#This Row],[Complemento]]="",Tabela1[[#This Row],[0]],Tabela1[[#This Row],[0 TRAÇO]])</f>
        <v>1 - LEIS/LEI 02285.pdf</v>
      </c>
      <c r="M26" s="2" t="str">
        <f>IF(AND(Tabela1[[#This Row],[Numero_Lei]]&gt;=1,Tabela1[[#This Row],[Numero_Lei]]&lt;= 9),Tabela1[[#This Row],[SE 0]],Tabela1[[#This Row],[SE NOMAL]])</f>
        <v>1 - LEIS/LEI 2285.pdf</v>
      </c>
      <c r="N26" s="2" t="str">
        <f>CONCATENATE("../",Tabela1[[#This Row],[ENDEREÇO DO LINK]])</f>
        <v>../1 - LEIS/LEI 2285.pdf</v>
      </c>
    </row>
    <row r="27" spans="1:14" ht="45" x14ac:dyDescent="0.25">
      <c r="A27" s="20">
        <v>2284</v>
      </c>
      <c r="B27" s="26"/>
      <c r="C27" s="21">
        <v>43438</v>
      </c>
      <c r="D27" s="27" t="s">
        <v>3699</v>
      </c>
      <c r="E27" s="19"/>
      <c r="F27" s="17" t="str">
        <f>HYPERLINK(Tabela1[[#This Row],[Novo Caminho]],"Download")</f>
        <v>Download</v>
      </c>
      <c r="G27" s="2" t="str">
        <f>CONCATENATE("1 - LEIS/LEI ","0",Tabela1[[#This Row],[Numero_Lei]],".pdf")</f>
        <v>1 - LEIS/LEI 02284.pdf</v>
      </c>
      <c r="H27" s="2" t="str">
        <f>CONCATENATE("1 - LEIS/LEI ","0",Tabela1[[#This Row],[Numero_Lei]]," - ",Tabela1[[#This Row],[Complemento]],".pdf")</f>
        <v>1 - LEIS/LEI 02284 - .pdf</v>
      </c>
      <c r="I27" s="2" t="str">
        <f>CONCATENATE("1 - LEIS/LEI ",Tabela1[[#This Row],[Numero_Lei]],".pdf")</f>
        <v>1 - LEIS/LEI 2284.pdf</v>
      </c>
      <c r="J27" s="2" t="str">
        <f>CONCATENATE("1 - LEIS/LEI ",Tabela1[[#This Row],[Numero_Lei]]," - ",Tabela1[[#This Row],[Complemento]],".pdf")</f>
        <v>1 - LEIS/LEI 2284 - .pdf</v>
      </c>
      <c r="K27" s="2" t="str">
        <f>IF(Tabela1[[#This Row],[Complemento]]="",Tabela1[[#This Row],[NORMAL]],Tabela1[[#This Row],[NORMAL TRAÇO]])</f>
        <v>1 - LEIS/LEI 2284.pdf</v>
      </c>
      <c r="L27" s="2" t="str">
        <f>IF(Tabela1[[#This Row],[Complemento]]="",Tabela1[[#This Row],[0]],Tabela1[[#This Row],[0 TRAÇO]])</f>
        <v>1 - LEIS/LEI 02284.pdf</v>
      </c>
      <c r="M27" s="2" t="str">
        <f>IF(AND(Tabela1[[#This Row],[Numero_Lei]]&gt;=1,Tabela1[[#This Row],[Numero_Lei]]&lt;= 9),Tabela1[[#This Row],[SE 0]],Tabela1[[#This Row],[SE NOMAL]])</f>
        <v>1 - LEIS/LEI 2284.pdf</v>
      </c>
      <c r="N27" s="2" t="str">
        <f>CONCATENATE("../",Tabela1[[#This Row],[ENDEREÇO DO LINK]])</f>
        <v>../1 - LEIS/LEI 2284.pdf</v>
      </c>
    </row>
    <row r="28" spans="1:14" ht="45" x14ac:dyDescent="0.25">
      <c r="A28" s="20">
        <v>2283</v>
      </c>
      <c r="B28" s="26"/>
      <c r="C28" s="21">
        <v>43456</v>
      </c>
      <c r="D28" s="27" t="s">
        <v>3700</v>
      </c>
      <c r="E28" s="19"/>
      <c r="F28" s="17" t="str">
        <f>HYPERLINK(Tabela1[[#This Row],[Novo Caminho]],"Download")</f>
        <v>Download</v>
      </c>
      <c r="G28" s="2" t="str">
        <f>CONCATENATE("1 - LEIS/LEI ","0",Tabela1[[#This Row],[Numero_Lei]],".pdf")</f>
        <v>1 - LEIS/LEI 02283.pdf</v>
      </c>
      <c r="H28" s="2" t="str">
        <f>CONCATENATE("1 - LEIS/LEI ","0",Tabela1[[#This Row],[Numero_Lei]]," - ",Tabela1[[#This Row],[Complemento]],".pdf")</f>
        <v>1 - LEIS/LEI 02283 - .pdf</v>
      </c>
      <c r="I28" s="2" t="str">
        <f>CONCATENATE("1 - LEIS/LEI ",Tabela1[[#This Row],[Numero_Lei]],".pdf")</f>
        <v>1 - LEIS/LEI 2283.pdf</v>
      </c>
      <c r="J28" s="2" t="str">
        <f>CONCATENATE("1 - LEIS/LEI ",Tabela1[[#This Row],[Numero_Lei]]," - ",Tabela1[[#This Row],[Complemento]],".pdf")</f>
        <v>1 - LEIS/LEI 2283 - .pdf</v>
      </c>
      <c r="K28" s="2" t="str">
        <f>IF(Tabela1[[#This Row],[Complemento]]="",Tabela1[[#This Row],[NORMAL]],Tabela1[[#This Row],[NORMAL TRAÇO]])</f>
        <v>1 - LEIS/LEI 2283.pdf</v>
      </c>
      <c r="L28" s="2" t="str">
        <f>IF(Tabela1[[#This Row],[Complemento]]="",Tabela1[[#This Row],[0]],Tabela1[[#This Row],[0 TRAÇO]])</f>
        <v>1 - LEIS/LEI 02283.pdf</v>
      </c>
      <c r="M28" s="2" t="str">
        <f>IF(AND(Tabela1[[#This Row],[Numero_Lei]]&gt;=1,Tabela1[[#This Row],[Numero_Lei]]&lt;= 9),Tabela1[[#This Row],[SE 0]],Tabela1[[#This Row],[SE NOMAL]])</f>
        <v>1 - LEIS/LEI 2283.pdf</v>
      </c>
      <c r="N28" s="2" t="str">
        <f>CONCATENATE("../",Tabela1[[#This Row],[ENDEREÇO DO LINK]])</f>
        <v>../1 - LEIS/LEI 2283.pdf</v>
      </c>
    </row>
    <row r="29" spans="1:14" ht="45" x14ac:dyDescent="0.25">
      <c r="A29" s="20">
        <v>2282</v>
      </c>
      <c r="B29" s="26"/>
      <c r="C29" s="21">
        <v>43434</v>
      </c>
      <c r="D29" s="27" t="s">
        <v>3701</v>
      </c>
      <c r="E29" s="19"/>
      <c r="F29" s="17" t="str">
        <f>HYPERLINK(Tabela1[[#This Row],[Novo Caminho]],"Download")</f>
        <v>Download</v>
      </c>
      <c r="G29" s="2" t="str">
        <f>CONCATENATE("1 - LEIS/LEI ","0",Tabela1[[#This Row],[Numero_Lei]],".pdf")</f>
        <v>1 - LEIS/LEI 02282.pdf</v>
      </c>
      <c r="H29" s="2" t="str">
        <f>CONCATENATE("1 - LEIS/LEI ","0",Tabela1[[#This Row],[Numero_Lei]]," - ",Tabela1[[#This Row],[Complemento]],".pdf")</f>
        <v>1 - LEIS/LEI 02282 - .pdf</v>
      </c>
      <c r="I29" s="2" t="str">
        <f>CONCATENATE("1 - LEIS/LEI ",Tabela1[[#This Row],[Numero_Lei]],".pdf")</f>
        <v>1 - LEIS/LEI 2282.pdf</v>
      </c>
      <c r="J29" s="2" t="str">
        <f>CONCATENATE("1 - LEIS/LEI ",Tabela1[[#This Row],[Numero_Lei]]," - ",Tabela1[[#This Row],[Complemento]],".pdf")</f>
        <v>1 - LEIS/LEI 2282 - .pdf</v>
      </c>
      <c r="K29" s="2" t="str">
        <f>IF(Tabela1[[#This Row],[Complemento]]="",Tabela1[[#This Row],[NORMAL]],Tabela1[[#This Row],[NORMAL TRAÇO]])</f>
        <v>1 - LEIS/LEI 2282.pdf</v>
      </c>
      <c r="L29" s="2" t="str">
        <f>IF(Tabela1[[#This Row],[Complemento]]="",Tabela1[[#This Row],[0]],Tabela1[[#This Row],[0 TRAÇO]])</f>
        <v>1 - LEIS/LEI 02282.pdf</v>
      </c>
      <c r="M29" s="2" t="str">
        <f>IF(AND(Tabela1[[#This Row],[Numero_Lei]]&gt;=1,Tabela1[[#This Row],[Numero_Lei]]&lt;= 9),Tabela1[[#This Row],[SE 0]],Tabela1[[#This Row],[SE NOMAL]])</f>
        <v>1 - LEIS/LEI 2282.pdf</v>
      </c>
      <c r="N29" s="2" t="str">
        <f>CONCATENATE("../",Tabela1[[#This Row],[ENDEREÇO DO LINK]])</f>
        <v>../1 - LEIS/LEI 2282.pdf</v>
      </c>
    </row>
    <row r="30" spans="1:14" ht="30" x14ac:dyDescent="0.25">
      <c r="A30" s="20">
        <v>2281</v>
      </c>
      <c r="B30" s="26"/>
      <c r="C30" s="21">
        <v>43433</v>
      </c>
      <c r="D30" s="27" t="s">
        <v>3695</v>
      </c>
      <c r="E30" s="19"/>
      <c r="F30" s="17" t="str">
        <f>HYPERLINK(Tabela1[[#This Row],[Novo Caminho]],"Download")</f>
        <v>Download</v>
      </c>
      <c r="G30" s="2" t="str">
        <f>CONCATENATE("1 - LEIS/LEI ","0",Tabela1[[#This Row],[Numero_Lei]],".pdf")</f>
        <v>1 - LEIS/LEI 02281.pdf</v>
      </c>
      <c r="H30" s="2" t="str">
        <f>CONCATENATE("1 - LEIS/LEI ","0",Tabela1[[#This Row],[Numero_Lei]]," - ",Tabela1[[#This Row],[Complemento]],".pdf")</f>
        <v>1 - LEIS/LEI 02281 - .pdf</v>
      </c>
      <c r="I30" s="2" t="str">
        <f>CONCATENATE("1 - LEIS/LEI ",Tabela1[[#This Row],[Numero_Lei]],".pdf")</f>
        <v>1 - LEIS/LEI 2281.pdf</v>
      </c>
      <c r="J30" s="2" t="str">
        <f>CONCATENATE("1 - LEIS/LEI ",Tabela1[[#This Row],[Numero_Lei]]," - ",Tabela1[[#This Row],[Complemento]],".pdf")</f>
        <v>1 - LEIS/LEI 2281 - .pdf</v>
      </c>
      <c r="K30" s="2" t="str">
        <f>IF(Tabela1[[#This Row],[Complemento]]="",Tabela1[[#This Row],[NORMAL]],Tabela1[[#This Row],[NORMAL TRAÇO]])</f>
        <v>1 - LEIS/LEI 2281.pdf</v>
      </c>
      <c r="L30" s="2" t="str">
        <f>IF(Tabela1[[#This Row],[Complemento]]="",Tabela1[[#This Row],[0]],Tabela1[[#This Row],[0 TRAÇO]])</f>
        <v>1 - LEIS/LEI 02281.pdf</v>
      </c>
      <c r="M30" s="2" t="str">
        <f>IF(AND(Tabela1[[#This Row],[Numero_Lei]]&gt;=1,Tabela1[[#This Row],[Numero_Lei]]&lt;= 9),Tabela1[[#This Row],[SE 0]],Tabela1[[#This Row],[SE NOMAL]])</f>
        <v>1 - LEIS/LEI 2281.pdf</v>
      </c>
      <c r="N30" s="2" t="str">
        <f>CONCATENATE("../",Tabela1[[#This Row],[ENDEREÇO DO LINK]])</f>
        <v>../1 - LEIS/LEI 2281.pdf</v>
      </c>
    </row>
    <row r="31" spans="1:14" ht="30" x14ac:dyDescent="0.25">
      <c r="A31" s="20">
        <v>2280</v>
      </c>
      <c r="B31" s="26"/>
      <c r="C31" s="21">
        <v>43433</v>
      </c>
      <c r="D31" s="27" t="s">
        <v>3702</v>
      </c>
      <c r="E31" s="19"/>
      <c r="F31" s="17" t="str">
        <f>HYPERLINK(Tabela1[[#This Row],[Novo Caminho]],"Download")</f>
        <v>Download</v>
      </c>
      <c r="G31" s="2" t="str">
        <f>CONCATENATE("1 - LEIS/LEI ","0",Tabela1[[#This Row],[Numero_Lei]],".pdf")</f>
        <v>1 - LEIS/LEI 02280.pdf</v>
      </c>
      <c r="H31" s="2" t="str">
        <f>CONCATENATE("1 - LEIS/LEI ","0",Tabela1[[#This Row],[Numero_Lei]]," - ",Tabela1[[#This Row],[Complemento]],".pdf")</f>
        <v>1 - LEIS/LEI 02280 - .pdf</v>
      </c>
      <c r="I31" s="2" t="str">
        <f>CONCATENATE("1 - LEIS/LEI ",Tabela1[[#This Row],[Numero_Lei]],".pdf")</f>
        <v>1 - LEIS/LEI 2280.pdf</v>
      </c>
      <c r="J31" s="2" t="str">
        <f>CONCATENATE("1 - LEIS/LEI ",Tabela1[[#This Row],[Numero_Lei]]," - ",Tabela1[[#This Row],[Complemento]],".pdf")</f>
        <v>1 - LEIS/LEI 2280 - .pdf</v>
      </c>
      <c r="K31" s="2" t="str">
        <f>IF(Tabela1[[#This Row],[Complemento]]="",Tabela1[[#This Row],[NORMAL]],Tabela1[[#This Row],[NORMAL TRAÇO]])</f>
        <v>1 - LEIS/LEI 2280.pdf</v>
      </c>
      <c r="L31" s="2" t="str">
        <f>IF(Tabela1[[#This Row],[Complemento]]="",Tabela1[[#This Row],[0]],Tabela1[[#This Row],[0 TRAÇO]])</f>
        <v>1 - LEIS/LEI 02280.pdf</v>
      </c>
      <c r="M31" s="2" t="str">
        <f>IF(AND(Tabela1[[#This Row],[Numero_Lei]]&gt;=1,Tabela1[[#This Row],[Numero_Lei]]&lt;= 9),Tabela1[[#This Row],[SE 0]],Tabela1[[#This Row],[SE NOMAL]])</f>
        <v>1 - LEIS/LEI 2280.pdf</v>
      </c>
      <c r="N31" s="2" t="str">
        <f>CONCATENATE("../",Tabela1[[#This Row],[ENDEREÇO DO LINK]])</f>
        <v>../1 - LEIS/LEI 2280.pdf</v>
      </c>
    </row>
    <row r="32" spans="1:14" ht="45" x14ac:dyDescent="0.25">
      <c r="A32" s="20">
        <v>2279</v>
      </c>
      <c r="B32" s="26"/>
      <c r="C32" s="21">
        <v>43433</v>
      </c>
      <c r="D32" s="27" t="s">
        <v>3703</v>
      </c>
      <c r="E32" s="19"/>
      <c r="F32" s="17" t="str">
        <f>HYPERLINK(Tabela1[[#This Row],[Novo Caminho]],"Download")</f>
        <v>Download</v>
      </c>
      <c r="G32" s="2" t="str">
        <f>CONCATENATE("1 - LEIS/LEI ","0",Tabela1[[#This Row],[Numero_Lei]],".pdf")</f>
        <v>1 - LEIS/LEI 02279.pdf</v>
      </c>
      <c r="H32" s="2" t="str">
        <f>CONCATENATE("1 - LEIS/LEI ","0",Tabela1[[#This Row],[Numero_Lei]]," - ",Tabela1[[#This Row],[Complemento]],".pdf")</f>
        <v>1 - LEIS/LEI 02279 - .pdf</v>
      </c>
      <c r="I32" s="2" t="str">
        <f>CONCATENATE("1 - LEIS/LEI ",Tabela1[[#This Row],[Numero_Lei]],".pdf")</f>
        <v>1 - LEIS/LEI 2279.pdf</v>
      </c>
      <c r="J32" s="2" t="str">
        <f>CONCATENATE("1 - LEIS/LEI ",Tabela1[[#This Row],[Numero_Lei]]," - ",Tabela1[[#This Row],[Complemento]],".pdf")</f>
        <v>1 - LEIS/LEI 2279 - .pdf</v>
      </c>
      <c r="K32" s="2" t="str">
        <f>IF(Tabela1[[#This Row],[Complemento]]="",Tabela1[[#This Row],[NORMAL]],Tabela1[[#This Row],[NORMAL TRAÇO]])</f>
        <v>1 - LEIS/LEI 2279.pdf</v>
      </c>
      <c r="L32" s="2" t="str">
        <f>IF(Tabela1[[#This Row],[Complemento]]="",Tabela1[[#This Row],[0]],Tabela1[[#This Row],[0 TRAÇO]])</f>
        <v>1 - LEIS/LEI 02279.pdf</v>
      </c>
      <c r="M32" s="2" t="str">
        <f>IF(AND(Tabela1[[#This Row],[Numero_Lei]]&gt;=1,Tabela1[[#This Row],[Numero_Lei]]&lt;= 9),Tabela1[[#This Row],[SE 0]],Tabela1[[#This Row],[SE NOMAL]])</f>
        <v>1 - LEIS/LEI 2279.pdf</v>
      </c>
      <c r="N32" s="2" t="str">
        <f>CONCATENATE("../",Tabela1[[#This Row],[ENDEREÇO DO LINK]])</f>
        <v>../1 - LEIS/LEI 2279.pdf</v>
      </c>
    </row>
    <row r="33" spans="1:14" x14ac:dyDescent="0.25">
      <c r="A33" s="20">
        <v>2278</v>
      </c>
      <c r="B33" s="26"/>
      <c r="C33" s="21">
        <v>43403</v>
      </c>
      <c r="D33" s="27" t="s">
        <v>3704</v>
      </c>
      <c r="E33" s="19"/>
      <c r="F33" s="17" t="str">
        <f>HYPERLINK(Tabela1[[#This Row],[Novo Caminho]],"Download")</f>
        <v>Download</v>
      </c>
      <c r="G33" s="2" t="str">
        <f>CONCATENATE("1 - LEIS/LEI ","0",Tabela1[[#This Row],[Numero_Lei]],".pdf")</f>
        <v>1 - LEIS/LEI 02278.pdf</v>
      </c>
      <c r="H33" s="2" t="str">
        <f>CONCATENATE("1 - LEIS/LEI ","0",Tabela1[[#This Row],[Numero_Lei]]," - ",Tabela1[[#This Row],[Complemento]],".pdf")</f>
        <v>1 - LEIS/LEI 02278 - .pdf</v>
      </c>
      <c r="I33" s="2" t="str">
        <f>CONCATENATE("1 - LEIS/LEI ",Tabela1[[#This Row],[Numero_Lei]],".pdf")</f>
        <v>1 - LEIS/LEI 2278.pdf</v>
      </c>
      <c r="J33" s="2" t="str">
        <f>CONCATENATE("1 - LEIS/LEI ",Tabela1[[#This Row],[Numero_Lei]]," - ",Tabela1[[#This Row],[Complemento]],".pdf")</f>
        <v>1 - LEIS/LEI 2278 - .pdf</v>
      </c>
      <c r="K33" s="2" t="str">
        <f>IF(Tabela1[[#This Row],[Complemento]]="",Tabela1[[#This Row],[NORMAL]],Tabela1[[#This Row],[NORMAL TRAÇO]])</f>
        <v>1 - LEIS/LEI 2278.pdf</v>
      </c>
      <c r="L33" s="2" t="str">
        <f>IF(Tabela1[[#This Row],[Complemento]]="",Tabela1[[#This Row],[0]],Tabela1[[#This Row],[0 TRAÇO]])</f>
        <v>1 - LEIS/LEI 02278.pdf</v>
      </c>
      <c r="M33" s="2" t="str">
        <f>IF(AND(Tabela1[[#This Row],[Numero_Lei]]&gt;=1,Tabela1[[#This Row],[Numero_Lei]]&lt;= 9),Tabela1[[#This Row],[SE 0]],Tabela1[[#This Row],[SE NOMAL]])</f>
        <v>1 - LEIS/LEI 2278.pdf</v>
      </c>
      <c r="N33" s="2" t="str">
        <f>CONCATENATE("../",Tabela1[[#This Row],[ENDEREÇO DO LINK]])</f>
        <v>../1 - LEIS/LEI 2278.pdf</v>
      </c>
    </row>
    <row r="34" spans="1:14" ht="30" x14ac:dyDescent="0.25">
      <c r="A34" s="20">
        <v>2277</v>
      </c>
      <c r="B34" s="26"/>
      <c r="C34" s="21">
        <v>43398</v>
      </c>
      <c r="D34" s="27" t="s">
        <v>3695</v>
      </c>
      <c r="E34" s="19"/>
      <c r="F34" s="17" t="str">
        <f>HYPERLINK(Tabela1[[#This Row],[Novo Caminho]],"Download")</f>
        <v>Download</v>
      </c>
      <c r="G34" s="2" t="str">
        <f>CONCATENATE("1 - LEIS/LEI ","0",Tabela1[[#This Row],[Numero_Lei]],".pdf")</f>
        <v>1 - LEIS/LEI 02277.pdf</v>
      </c>
      <c r="H34" s="2" t="str">
        <f>CONCATENATE("1 - LEIS/LEI ","0",Tabela1[[#This Row],[Numero_Lei]]," - ",Tabela1[[#This Row],[Complemento]],".pdf")</f>
        <v>1 - LEIS/LEI 02277 - .pdf</v>
      </c>
      <c r="I34" s="2" t="str">
        <f>CONCATENATE("1 - LEIS/LEI ",Tabela1[[#This Row],[Numero_Lei]],".pdf")</f>
        <v>1 - LEIS/LEI 2277.pdf</v>
      </c>
      <c r="J34" s="2" t="str">
        <f>CONCATENATE("1 - LEIS/LEI ",Tabela1[[#This Row],[Numero_Lei]]," - ",Tabela1[[#This Row],[Complemento]],".pdf")</f>
        <v>1 - LEIS/LEI 2277 - .pdf</v>
      </c>
      <c r="K34" s="2" t="str">
        <f>IF(Tabela1[[#This Row],[Complemento]]="",Tabela1[[#This Row],[NORMAL]],Tabela1[[#This Row],[NORMAL TRAÇO]])</f>
        <v>1 - LEIS/LEI 2277.pdf</v>
      </c>
      <c r="L34" s="2" t="str">
        <f>IF(Tabela1[[#This Row],[Complemento]]="",Tabela1[[#This Row],[0]],Tabela1[[#This Row],[0 TRAÇO]])</f>
        <v>1 - LEIS/LEI 02277.pdf</v>
      </c>
      <c r="M34" s="2" t="str">
        <f>IF(AND(Tabela1[[#This Row],[Numero_Lei]]&gt;=1,Tabela1[[#This Row],[Numero_Lei]]&lt;= 9),Tabela1[[#This Row],[SE 0]],Tabela1[[#This Row],[SE NOMAL]])</f>
        <v>1 - LEIS/LEI 2277.pdf</v>
      </c>
      <c r="N34" s="2" t="str">
        <f>CONCATENATE("../",Tabela1[[#This Row],[ENDEREÇO DO LINK]])</f>
        <v>../1 - LEIS/LEI 2277.pdf</v>
      </c>
    </row>
    <row r="35" spans="1:14" ht="45" x14ac:dyDescent="0.25">
      <c r="A35" s="20">
        <v>2276</v>
      </c>
      <c r="B35" s="26"/>
      <c r="C35" s="21">
        <v>43377</v>
      </c>
      <c r="D35" s="27" t="s">
        <v>3705</v>
      </c>
      <c r="E35" s="19"/>
      <c r="F35" s="17" t="str">
        <f>HYPERLINK(Tabela1[[#This Row],[Novo Caminho]],"Download")</f>
        <v>Download</v>
      </c>
      <c r="G35" s="2" t="str">
        <f>CONCATENATE("1 - LEIS/LEI ","0",Tabela1[[#This Row],[Numero_Lei]],".pdf")</f>
        <v>1 - LEIS/LEI 02276.pdf</v>
      </c>
      <c r="H35" s="2" t="str">
        <f>CONCATENATE("1 - LEIS/LEI ","0",Tabela1[[#This Row],[Numero_Lei]]," - ",Tabela1[[#This Row],[Complemento]],".pdf")</f>
        <v>1 - LEIS/LEI 02276 - .pdf</v>
      </c>
      <c r="I35" s="2" t="str">
        <f>CONCATENATE("1 - LEIS/LEI ",Tabela1[[#This Row],[Numero_Lei]],".pdf")</f>
        <v>1 - LEIS/LEI 2276.pdf</v>
      </c>
      <c r="J35" s="2" t="str">
        <f>CONCATENATE("1 - LEIS/LEI ",Tabela1[[#This Row],[Numero_Lei]]," - ",Tabela1[[#This Row],[Complemento]],".pdf")</f>
        <v>1 - LEIS/LEI 2276 - .pdf</v>
      </c>
      <c r="K35" s="2" t="str">
        <f>IF(Tabela1[[#This Row],[Complemento]]="",Tabela1[[#This Row],[NORMAL]],Tabela1[[#This Row],[NORMAL TRAÇO]])</f>
        <v>1 - LEIS/LEI 2276.pdf</v>
      </c>
      <c r="L35" s="2" t="str">
        <f>IF(Tabela1[[#This Row],[Complemento]]="",Tabela1[[#This Row],[0]],Tabela1[[#This Row],[0 TRAÇO]])</f>
        <v>1 - LEIS/LEI 02276.pdf</v>
      </c>
      <c r="M35" s="2" t="str">
        <f>IF(AND(Tabela1[[#This Row],[Numero_Lei]]&gt;=1,Tabela1[[#This Row],[Numero_Lei]]&lt;= 9),Tabela1[[#This Row],[SE 0]],Tabela1[[#This Row],[SE NOMAL]])</f>
        <v>1 - LEIS/LEI 2276.pdf</v>
      </c>
      <c r="N35" s="2" t="str">
        <f>CONCATENATE("../",Tabela1[[#This Row],[ENDEREÇO DO LINK]])</f>
        <v>../1 - LEIS/LEI 2276.pdf</v>
      </c>
    </row>
    <row r="36" spans="1:14" ht="45" x14ac:dyDescent="0.25">
      <c r="A36" s="20">
        <v>2275</v>
      </c>
      <c r="B36" s="26"/>
      <c r="C36" s="21">
        <v>43377</v>
      </c>
      <c r="D36" s="27" t="s">
        <v>3706</v>
      </c>
      <c r="E36" s="19"/>
      <c r="F36" s="17" t="str">
        <f>HYPERLINK(Tabela1[[#This Row],[Novo Caminho]],"Download")</f>
        <v>Download</v>
      </c>
      <c r="G36" s="2" t="str">
        <f>CONCATENATE("1 - LEIS/LEI ","0",Tabela1[[#This Row],[Numero_Lei]],".pdf")</f>
        <v>1 - LEIS/LEI 02275.pdf</v>
      </c>
      <c r="H36" s="2" t="str">
        <f>CONCATENATE("1 - LEIS/LEI ","0",Tabela1[[#This Row],[Numero_Lei]]," - ",Tabela1[[#This Row],[Complemento]],".pdf")</f>
        <v>1 - LEIS/LEI 02275 - .pdf</v>
      </c>
      <c r="I36" s="2" t="str">
        <f>CONCATENATE("1 - LEIS/LEI ",Tabela1[[#This Row],[Numero_Lei]],".pdf")</f>
        <v>1 - LEIS/LEI 2275.pdf</v>
      </c>
      <c r="J36" s="2" t="str">
        <f>CONCATENATE("1 - LEIS/LEI ",Tabela1[[#This Row],[Numero_Lei]]," - ",Tabela1[[#This Row],[Complemento]],".pdf")</f>
        <v>1 - LEIS/LEI 2275 - .pdf</v>
      </c>
      <c r="K36" s="2" t="str">
        <f>IF(Tabela1[[#This Row],[Complemento]]="",Tabela1[[#This Row],[NORMAL]],Tabela1[[#This Row],[NORMAL TRAÇO]])</f>
        <v>1 - LEIS/LEI 2275.pdf</v>
      </c>
      <c r="L36" s="2" t="str">
        <f>IF(Tabela1[[#This Row],[Complemento]]="",Tabela1[[#This Row],[0]],Tabela1[[#This Row],[0 TRAÇO]])</f>
        <v>1 - LEIS/LEI 02275.pdf</v>
      </c>
      <c r="M36" s="2" t="str">
        <f>IF(AND(Tabela1[[#This Row],[Numero_Lei]]&gt;=1,Tabela1[[#This Row],[Numero_Lei]]&lt;= 9),Tabela1[[#This Row],[SE 0]],Tabela1[[#This Row],[SE NOMAL]])</f>
        <v>1 - LEIS/LEI 2275.pdf</v>
      </c>
      <c r="N36" s="2" t="str">
        <f>CONCATENATE("../",Tabela1[[#This Row],[ENDEREÇO DO LINK]])</f>
        <v>../1 - LEIS/LEI 2275.pdf</v>
      </c>
    </row>
    <row r="37" spans="1:14" ht="30" x14ac:dyDescent="0.25">
      <c r="A37" s="20">
        <v>2274</v>
      </c>
      <c r="B37" s="20"/>
      <c r="C37" s="21">
        <v>43360</v>
      </c>
      <c r="D37" s="19" t="s">
        <v>3625</v>
      </c>
      <c r="E37" s="19"/>
      <c r="F37" s="17" t="str">
        <f>HYPERLINK(Tabela1[[#This Row],[Novo Caminho]],"Download")</f>
        <v>Download</v>
      </c>
      <c r="G37" s="2" t="str">
        <f>CONCATENATE("1 - LEIS/LEI ","0",Tabela1[[#This Row],[Numero_Lei]],".pdf")</f>
        <v>1 - LEIS/LEI 02274.pdf</v>
      </c>
      <c r="H37" s="2" t="str">
        <f>CONCATENATE("1 - LEIS/LEI ","0",Tabela1[[#This Row],[Numero_Lei]]," - ",Tabela1[[#This Row],[Complemento]],".pdf")</f>
        <v>1 - LEIS/LEI 02274 - .pdf</v>
      </c>
      <c r="I37" s="2" t="str">
        <f>CONCATENATE("1 - LEIS/LEI ",Tabela1[[#This Row],[Numero_Lei]],".pdf")</f>
        <v>1 - LEIS/LEI 2274.pdf</v>
      </c>
      <c r="J37" s="2" t="str">
        <f>CONCATENATE("1 - LEIS/LEI ",Tabela1[[#This Row],[Numero_Lei]]," - ",Tabela1[[#This Row],[Complemento]],".pdf")</f>
        <v>1 - LEIS/LEI 2274 - .pdf</v>
      </c>
      <c r="K37" s="2" t="str">
        <f>IF(Tabela1[[#This Row],[Complemento]]="",Tabela1[[#This Row],[NORMAL]],Tabela1[[#This Row],[NORMAL TRAÇO]])</f>
        <v>1 - LEIS/LEI 2274.pdf</v>
      </c>
      <c r="L37" s="2" t="str">
        <f>IF(Tabela1[[#This Row],[Complemento]]="",Tabela1[[#This Row],[0]],Tabela1[[#This Row],[0 TRAÇO]])</f>
        <v>1 - LEIS/LEI 02274.pdf</v>
      </c>
      <c r="M37" s="2" t="str">
        <f>IF(AND(Tabela1[[#This Row],[Numero_Lei]]&gt;=1,Tabela1[[#This Row],[Numero_Lei]]&lt;= 9),Tabela1[[#This Row],[SE 0]],Tabela1[[#This Row],[SE NOMAL]])</f>
        <v>1 - LEIS/LEI 2274.pdf</v>
      </c>
      <c r="N37" s="2" t="str">
        <f>CONCATENATE("../",Tabela1[[#This Row],[ENDEREÇO DO LINK]])</f>
        <v>../1 - LEIS/LEI 2274.pdf</v>
      </c>
    </row>
    <row r="38" spans="1:14" ht="45" x14ac:dyDescent="0.25">
      <c r="A38" s="20">
        <v>2273</v>
      </c>
      <c r="B38" s="20"/>
      <c r="C38" s="21">
        <v>43360</v>
      </c>
      <c r="D38" s="19" t="s">
        <v>3626</v>
      </c>
      <c r="E38" s="19"/>
      <c r="F38" s="17" t="str">
        <f>HYPERLINK(Tabela1[[#This Row],[Novo Caminho]],"Download")</f>
        <v>Download</v>
      </c>
      <c r="G38" s="2" t="str">
        <f>CONCATENATE("1 - LEIS/LEI ","0",Tabela1[[#This Row],[Numero_Lei]],".pdf")</f>
        <v>1 - LEIS/LEI 02273.pdf</v>
      </c>
      <c r="H38" s="2" t="str">
        <f>CONCATENATE("1 - LEIS/LEI ","0",Tabela1[[#This Row],[Numero_Lei]]," - ",Tabela1[[#This Row],[Complemento]],".pdf")</f>
        <v>1 - LEIS/LEI 02273 - .pdf</v>
      </c>
      <c r="I38" s="2" t="str">
        <f>CONCATENATE("1 - LEIS/LEI ",Tabela1[[#This Row],[Numero_Lei]],".pdf")</f>
        <v>1 - LEIS/LEI 2273.pdf</v>
      </c>
      <c r="J38" s="2" t="str">
        <f>CONCATENATE("1 - LEIS/LEI ",Tabela1[[#This Row],[Numero_Lei]]," - ",Tabela1[[#This Row],[Complemento]],".pdf")</f>
        <v>1 - LEIS/LEI 2273 - .pdf</v>
      </c>
      <c r="K38" s="2" t="str">
        <f>IF(Tabela1[[#This Row],[Complemento]]="",Tabela1[[#This Row],[NORMAL]],Tabela1[[#This Row],[NORMAL TRAÇO]])</f>
        <v>1 - LEIS/LEI 2273.pdf</v>
      </c>
      <c r="L38" s="2" t="str">
        <f>IF(Tabela1[[#This Row],[Complemento]]="",Tabela1[[#This Row],[0]],Tabela1[[#This Row],[0 TRAÇO]])</f>
        <v>1 - LEIS/LEI 02273.pdf</v>
      </c>
      <c r="M38" s="2" t="str">
        <f>IF(AND(Tabela1[[#This Row],[Numero_Lei]]&gt;=1,Tabela1[[#This Row],[Numero_Lei]]&lt;= 9),Tabela1[[#This Row],[SE 0]],Tabela1[[#This Row],[SE NOMAL]])</f>
        <v>1 - LEIS/LEI 2273.pdf</v>
      </c>
      <c r="N38" s="2" t="str">
        <f>CONCATENATE("../",Tabela1[[#This Row],[ENDEREÇO DO LINK]])</f>
        <v>../1 - LEIS/LEI 2273.pdf</v>
      </c>
    </row>
    <row r="39" spans="1:14" ht="30" x14ac:dyDescent="0.25">
      <c r="A39" s="20">
        <v>2272</v>
      </c>
      <c r="B39" s="20"/>
      <c r="C39" s="21">
        <v>43360</v>
      </c>
      <c r="D39" s="19" t="s">
        <v>3627</v>
      </c>
      <c r="E39" s="19"/>
      <c r="F39" s="17" t="str">
        <f>HYPERLINK(Tabela1[[#This Row],[Novo Caminho]],"Download")</f>
        <v>Download</v>
      </c>
      <c r="G39" s="2" t="str">
        <f>CONCATENATE("1 - LEIS/LEI ","0",Tabela1[[#This Row],[Numero_Lei]],".pdf")</f>
        <v>1 - LEIS/LEI 02272.pdf</v>
      </c>
      <c r="H39" s="2" t="str">
        <f>CONCATENATE("1 - LEIS/LEI ","0",Tabela1[[#This Row],[Numero_Lei]]," - ",Tabela1[[#This Row],[Complemento]],".pdf")</f>
        <v>1 - LEIS/LEI 02272 - .pdf</v>
      </c>
      <c r="I39" s="2" t="str">
        <f>CONCATENATE("1 - LEIS/LEI ",Tabela1[[#This Row],[Numero_Lei]],".pdf")</f>
        <v>1 - LEIS/LEI 2272.pdf</v>
      </c>
      <c r="J39" s="2" t="str">
        <f>CONCATENATE("1 - LEIS/LEI ",Tabela1[[#This Row],[Numero_Lei]]," - ",Tabela1[[#This Row],[Complemento]],".pdf")</f>
        <v>1 - LEIS/LEI 2272 - .pdf</v>
      </c>
      <c r="K39" s="2" t="str">
        <f>IF(Tabela1[[#This Row],[Complemento]]="",Tabela1[[#This Row],[NORMAL]],Tabela1[[#This Row],[NORMAL TRAÇO]])</f>
        <v>1 - LEIS/LEI 2272.pdf</v>
      </c>
      <c r="L39" s="2" t="str">
        <f>IF(Tabela1[[#This Row],[Complemento]]="",Tabela1[[#This Row],[0]],Tabela1[[#This Row],[0 TRAÇO]])</f>
        <v>1 - LEIS/LEI 02272.pdf</v>
      </c>
      <c r="M39" s="2" t="str">
        <f>IF(AND(Tabela1[[#This Row],[Numero_Lei]]&gt;=1,Tabela1[[#This Row],[Numero_Lei]]&lt;= 9),Tabela1[[#This Row],[SE 0]],Tabela1[[#This Row],[SE NOMAL]])</f>
        <v>1 - LEIS/LEI 2272.pdf</v>
      </c>
      <c r="N39" s="2" t="str">
        <f>CONCATENATE("../",Tabela1[[#This Row],[ENDEREÇO DO LINK]])</f>
        <v>../1 - LEIS/LEI 2272.pdf</v>
      </c>
    </row>
    <row r="40" spans="1:14" ht="45" x14ac:dyDescent="0.25">
      <c r="A40" s="20">
        <v>2271</v>
      </c>
      <c r="B40" s="20"/>
      <c r="C40" s="21">
        <v>43335</v>
      </c>
      <c r="D40" s="19" t="s">
        <v>3628</v>
      </c>
      <c r="E40" s="19"/>
      <c r="F40" s="17" t="str">
        <f>HYPERLINK(Tabela1[[#This Row],[Novo Caminho]],"Download")</f>
        <v>Download</v>
      </c>
      <c r="G40" s="2" t="str">
        <f>CONCATENATE("1 - LEIS/LEI ","0",Tabela1[[#This Row],[Numero_Lei]],".pdf")</f>
        <v>1 - LEIS/LEI 02271.pdf</v>
      </c>
      <c r="H40" s="2" t="str">
        <f>CONCATENATE("1 - LEIS/LEI ","0",Tabela1[[#This Row],[Numero_Lei]]," - ",Tabela1[[#This Row],[Complemento]],".pdf")</f>
        <v>1 - LEIS/LEI 02271 - .pdf</v>
      </c>
      <c r="I40" s="2" t="str">
        <f>CONCATENATE("1 - LEIS/LEI ",Tabela1[[#This Row],[Numero_Lei]],".pdf")</f>
        <v>1 - LEIS/LEI 2271.pdf</v>
      </c>
      <c r="J40" s="2" t="str">
        <f>CONCATENATE("1 - LEIS/LEI ",Tabela1[[#This Row],[Numero_Lei]]," - ",Tabela1[[#This Row],[Complemento]],".pdf")</f>
        <v>1 - LEIS/LEI 2271 - .pdf</v>
      </c>
      <c r="K40" s="2" t="str">
        <f>IF(Tabela1[[#This Row],[Complemento]]="",Tabela1[[#This Row],[NORMAL]],Tabela1[[#This Row],[NORMAL TRAÇO]])</f>
        <v>1 - LEIS/LEI 2271.pdf</v>
      </c>
      <c r="L40" s="2" t="str">
        <f>IF(Tabela1[[#This Row],[Complemento]]="",Tabela1[[#This Row],[0]],Tabela1[[#This Row],[0 TRAÇO]])</f>
        <v>1 - LEIS/LEI 02271.pdf</v>
      </c>
      <c r="M40" s="2" t="str">
        <f>IF(AND(Tabela1[[#This Row],[Numero_Lei]]&gt;=1,Tabela1[[#This Row],[Numero_Lei]]&lt;= 9),Tabela1[[#This Row],[SE 0]],Tabela1[[#This Row],[SE NOMAL]])</f>
        <v>1 - LEIS/LEI 2271.pdf</v>
      </c>
      <c r="N40" s="2" t="str">
        <f>CONCATENATE("../",Tabela1[[#This Row],[ENDEREÇO DO LINK]])</f>
        <v>../1 - LEIS/LEI 2271.pdf</v>
      </c>
    </row>
    <row r="41" spans="1:14" ht="60" x14ac:dyDescent="0.25">
      <c r="A41" s="20">
        <v>2270</v>
      </c>
      <c r="B41" s="20"/>
      <c r="C41" s="21">
        <v>43322</v>
      </c>
      <c r="D41" s="19" t="s">
        <v>3629</v>
      </c>
      <c r="E41" s="19"/>
      <c r="F41" s="17" t="str">
        <f>HYPERLINK(Tabela1[[#This Row],[Novo Caminho]],"Download")</f>
        <v>Download</v>
      </c>
      <c r="G41" s="2" t="str">
        <f>CONCATENATE("1 - LEIS/LEI ","0",Tabela1[[#This Row],[Numero_Lei]],".pdf")</f>
        <v>1 - LEIS/LEI 02270.pdf</v>
      </c>
      <c r="H41" s="2" t="str">
        <f>CONCATENATE("1 - LEIS/LEI ","0",Tabela1[[#This Row],[Numero_Lei]]," - ",Tabela1[[#This Row],[Complemento]],".pdf")</f>
        <v>1 - LEIS/LEI 02270 - .pdf</v>
      </c>
      <c r="I41" s="2" t="str">
        <f>CONCATENATE("1 - LEIS/LEI ",Tabela1[[#This Row],[Numero_Lei]],".pdf")</f>
        <v>1 - LEIS/LEI 2270.pdf</v>
      </c>
      <c r="J41" s="2" t="str">
        <f>CONCATENATE("1 - LEIS/LEI ",Tabela1[[#This Row],[Numero_Lei]]," - ",Tabela1[[#This Row],[Complemento]],".pdf")</f>
        <v>1 - LEIS/LEI 2270 - .pdf</v>
      </c>
      <c r="K41" s="2" t="str">
        <f>IF(Tabela1[[#This Row],[Complemento]]="",Tabela1[[#This Row],[NORMAL]],Tabela1[[#This Row],[NORMAL TRAÇO]])</f>
        <v>1 - LEIS/LEI 2270.pdf</v>
      </c>
      <c r="L41" s="2" t="str">
        <f>IF(Tabela1[[#This Row],[Complemento]]="",Tabela1[[#This Row],[0]],Tabela1[[#This Row],[0 TRAÇO]])</f>
        <v>1 - LEIS/LEI 02270.pdf</v>
      </c>
      <c r="M41" s="2" t="str">
        <f>IF(AND(Tabela1[[#This Row],[Numero_Lei]]&gt;=1,Tabela1[[#This Row],[Numero_Lei]]&lt;= 9),Tabela1[[#This Row],[SE 0]],Tabela1[[#This Row],[SE NOMAL]])</f>
        <v>1 - LEIS/LEI 2270.pdf</v>
      </c>
      <c r="N41" s="2" t="str">
        <f>CONCATENATE("../",Tabela1[[#This Row],[ENDEREÇO DO LINK]])</f>
        <v>../1 - LEIS/LEI 2270.pdf</v>
      </c>
    </row>
    <row r="42" spans="1:14" ht="30" x14ac:dyDescent="0.25">
      <c r="A42" s="20">
        <v>2269</v>
      </c>
      <c r="B42" s="20"/>
      <c r="C42" s="21">
        <v>43322</v>
      </c>
      <c r="D42" s="19" t="s">
        <v>3630</v>
      </c>
      <c r="E42" s="19"/>
      <c r="F42" s="17" t="str">
        <f>HYPERLINK(Tabela1[[#This Row],[Novo Caminho]],"Download")</f>
        <v>Download</v>
      </c>
      <c r="G42" s="2" t="str">
        <f>CONCATENATE("1 - LEIS/LEI ","0",Tabela1[[#This Row],[Numero_Lei]],".pdf")</f>
        <v>1 - LEIS/LEI 02269.pdf</v>
      </c>
      <c r="H42" s="2" t="str">
        <f>CONCATENATE("1 - LEIS/LEI ","0",Tabela1[[#This Row],[Numero_Lei]]," - ",Tabela1[[#This Row],[Complemento]],".pdf")</f>
        <v>1 - LEIS/LEI 02269 - .pdf</v>
      </c>
      <c r="I42" s="2" t="str">
        <f>CONCATENATE("1 - LEIS/LEI ",Tabela1[[#This Row],[Numero_Lei]],".pdf")</f>
        <v>1 - LEIS/LEI 2269.pdf</v>
      </c>
      <c r="J42" s="2" t="str">
        <f>CONCATENATE("1 - LEIS/LEI ",Tabela1[[#This Row],[Numero_Lei]]," - ",Tabela1[[#This Row],[Complemento]],".pdf")</f>
        <v>1 - LEIS/LEI 2269 - .pdf</v>
      </c>
      <c r="K42" s="2" t="str">
        <f>IF(Tabela1[[#This Row],[Complemento]]="",Tabela1[[#This Row],[NORMAL]],Tabela1[[#This Row],[NORMAL TRAÇO]])</f>
        <v>1 - LEIS/LEI 2269.pdf</v>
      </c>
      <c r="L42" s="2" t="str">
        <f>IF(Tabela1[[#This Row],[Complemento]]="",Tabela1[[#This Row],[0]],Tabela1[[#This Row],[0 TRAÇO]])</f>
        <v>1 - LEIS/LEI 02269.pdf</v>
      </c>
      <c r="M42" s="2" t="str">
        <f>IF(AND(Tabela1[[#This Row],[Numero_Lei]]&gt;=1,Tabela1[[#This Row],[Numero_Lei]]&lt;= 9),Tabela1[[#This Row],[SE 0]],Tabela1[[#This Row],[SE NOMAL]])</f>
        <v>1 - LEIS/LEI 2269.pdf</v>
      </c>
      <c r="N42" s="2" t="str">
        <f>CONCATENATE("../",Tabela1[[#This Row],[ENDEREÇO DO LINK]])</f>
        <v>../1 - LEIS/LEI 2269.pdf</v>
      </c>
    </row>
    <row r="43" spans="1:14" ht="45" x14ac:dyDescent="0.25">
      <c r="A43" s="20">
        <v>2268</v>
      </c>
      <c r="B43" s="20"/>
      <c r="C43" s="21">
        <v>43322</v>
      </c>
      <c r="D43" s="19" t="s">
        <v>3631</v>
      </c>
      <c r="E43" s="19"/>
      <c r="F43" s="17" t="str">
        <f>HYPERLINK(Tabela1[[#This Row],[Novo Caminho]],"Download")</f>
        <v>Download</v>
      </c>
      <c r="G43" s="2" t="str">
        <f>CONCATENATE("1 - LEIS/LEI ","0",Tabela1[[#This Row],[Numero_Lei]],".pdf")</f>
        <v>1 - LEIS/LEI 02268.pdf</v>
      </c>
      <c r="H43" s="2" t="str">
        <f>CONCATENATE("1 - LEIS/LEI ","0",Tabela1[[#This Row],[Numero_Lei]]," - ",Tabela1[[#This Row],[Complemento]],".pdf")</f>
        <v>1 - LEIS/LEI 02268 - .pdf</v>
      </c>
      <c r="I43" s="2" t="str">
        <f>CONCATENATE("1 - LEIS/LEI ",Tabela1[[#This Row],[Numero_Lei]],".pdf")</f>
        <v>1 - LEIS/LEI 2268.pdf</v>
      </c>
      <c r="J43" s="2" t="str">
        <f>CONCATENATE("1 - LEIS/LEI ",Tabela1[[#This Row],[Numero_Lei]]," - ",Tabela1[[#This Row],[Complemento]],".pdf")</f>
        <v>1 - LEIS/LEI 2268 - .pdf</v>
      </c>
      <c r="K43" s="2" t="str">
        <f>IF(Tabela1[[#This Row],[Complemento]]="",Tabela1[[#This Row],[NORMAL]],Tabela1[[#This Row],[NORMAL TRAÇO]])</f>
        <v>1 - LEIS/LEI 2268.pdf</v>
      </c>
      <c r="L43" s="2" t="str">
        <f>IF(Tabela1[[#This Row],[Complemento]]="",Tabela1[[#This Row],[0]],Tabela1[[#This Row],[0 TRAÇO]])</f>
        <v>1 - LEIS/LEI 02268.pdf</v>
      </c>
      <c r="M43" s="2" t="str">
        <f>IF(AND(Tabela1[[#This Row],[Numero_Lei]]&gt;=1,Tabela1[[#This Row],[Numero_Lei]]&lt;= 9),Tabela1[[#This Row],[SE 0]],Tabela1[[#This Row],[SE NOMAL]])</f>
        <v>1 - LEIS/LEI 2268.pdf</v>
      </c>
      <c r="N43" s="2" t="str">
        <f>CONCATENATE("../",Tabela1[[#This Row],[ENDEREÇO DO LINK]])</f>
        <v>../1 - LEIS/LEI 2268.pdf</v>
      </c>
    </row>
    <row r="44" spans="1:14" ht="30" x14ac:dyDescent="0.25">
      <c r="A44" s="20">
        <v>2267</v>
      </c>
      <c r="B44" s="20"/>
      <c r="C44" s="21">
        <v>43322</v>
      </c>
      <c r="D44" s="19" t="s">
        <v>3632</v>
      </c>
      <c r="E44" s="19"/>
      <c r="F44" s="17" t="str">
        <f>HYPERLINK(Tabela1[[#This Row],[Novo Caminho]],"Download")</f>
        <v>Download</v>
      </c>
      <c r="G44" s="2" t="str">
        <f>CONCATENATE("1 - LEIS/LEI ","0",Tabela1[[#This Row],[Numero_Lei]],".pdf")</f>
        <v>1 - LEIS/LEI 02267.pdf</v>
      </c>
      <c r="H44" s="2" t="str">
        <f>CONCATENATE("1 - LEIS/LEI ","0",Tabela1[[#This Row],[Numero_Lei]]," - ",Tabela1[[#This Row],[Complemento]],".pdf")</f>
        <v>1 - LEIS/LEI 02267 - .pdf</v>
      </c>
      <c r="I44" s="2" t="str">
        <f>CONCATENATE("1 - LEIS/LEI ",Tabela1[[#This Row],[Numero_Lei]],".pdf")</f>
        <v>1 - LEIS/LEI 2267.pdf</v>
      </c>
      <c r="J44" s="2" t="str">
        <f>CONCATENATE("1 - LEIS/LEI ",Tabela1[[#This Row],[Numero_Lei]]," - ",Tabela1[[#This Row],[Complemento]],".pdf")</f>
        <v>1 - LEIS/LEI 2267 - .pdf</v>
      </c>
      <c r="K44" s="2" t="str">
        <f>IF(Tabela1[[#This Row],[Complemento]]="",Tabela1[[#This Row],[NORMAL]],Tabela1[[#This Row],[NORMAL TRAÇO]])</f>
        <v>1 - LEIS/LEI 2267.pdf</v>
      </c>
      <c r="L44" s="2" t="str">
        <f>IF(Tabela1[[#This Row],[Complemento]]="",Tabela1[[#This Row],[0]],Tabela1[[#This Row],[0 TRAÇO]])</f>
        <v>1 - LEIS/LEI 02267.pdf</v>
      </c>
      <c r="M44" s="2" t="str">
        <f>IF(AND(Tabela1[[#This Row],[Numero_Lei]]&gt;=1,Tabela1[[#This Row],[Numero_Lei]]&lt;= 9),Tabela1[[#This Row],[SE 0]],Tabela1[[#This Row],[SE NOMAL]])</f>
        <v>1 - LEIS/LEI 2267.pdf</v>
      </c>
      <c r="N44" s="2" t="str">
        <f>CONCATENATE("../",Tabela1[[#This Row],[ENDEREÇO DO LINK]])</f>
        <v>../1 - LEIS/LEI 2267.pdf</v>
      </c>
    </row>
    <row r="45" spans="1:14" ht="30" x14ac:dyDescent="0.25">
      <c r="A45" s="20">
        <v>2266</v>
      </c>
      <c r="B45" s="20"/>
      <c r="C45" s="21">
        <v>43307</v>
      </c>
      <c r="D45" s="19" t="s">
        <v>3585</v>
      </c>
      <c r="E45" s="19"/>
      <c r="F45" s="17" t="str">
        <f>HYPERLINK(Tabela1[[#This Row],[Novo Caminho]],"Download")</f>
        <v>Download</v>
      </c>
      <c r="G45" s="2" t="str">
        <f>CONCATENATE("1 - LEIS/LEI ","0",Tabela1[[#This Row],[Numero_Lei]],".pdf")</f>
        <v>1 - LEIS/LEI 02266.pdf</v>
      </c>
      <c r="H45" s="2" t="str">
        <f>CONCATENATE("1 - LEIS/LEI ","0",Tabela1[[#This Row],[Numero_Lei]]," - ",Tabela1[[#This Row],[Complemento]],".pdf")</f>
        <v>1 - LEIS/LEI 02266 - .pdf</v>
      </c>
      <c r="I45" s="2" t="str">
        <f>CONCATENATE("1 - LEIS/LEI ",Tabela1[[#This Row],[Numero_Lei]],".pdf")</f>
        <v>1 - LEIS/LEI 2266.pdf</v>
      </c>
      <c r="J45" s="2" t="str">
        <f>CONCATENATE("1 - LEIS/LEI ",Tabela1[[#This Row],[Numero_Lei]]," - ",Tabela1[[#This Row],[Complemento]],".pdf")</f>
        <v>1 - LEIS/LEI 2266 - .pdf</v>
      </c>
      <c r="K45" s="2" t="str">
        <f>IF(Tabela1[[#This Row],[Complemento]]="",Tabela1[[#This Row],[NORMAL]],Tabela1[[#This Row],[NORMAL TRAÇO]])</f>
        <v>1 - LEIS/LEI 2266.pdf</v>
      </c>
      <c r="L45" s="2" t="str">
        <f>IF(Tabela1[[#This Row],[Complemento]]="",Tabela1[[#This Row],[0]],Tabela1[[#This Row],[0 TRAÇO]])</f>
        <v>1 - LEIS/LEI 02266.pdf</v>
      </c>
      <c r="M45" s="2" t="str">
        <f>IF(AND(Tabela1[[#This Row],[Numero_Lei]]&gt;=1,Tabela1[[#This Row],[Numero_Lei]]&lt;= 9),Tabela1[[#This Row],[SE 0]],Tabela1[[#This Row],[SE NOMAL]])</f>
        <v>1 - LEIS/LEI 2266.pdf</v>
      </c>
      <c r="N45" s="2" t="str">
        <f>CONCATENATE("../",Tabela1[[#This Row],[ENDEREÇO DO LINK]])</f>
        <v>../1 - LEIS/LEI 2266.pdf</v>
      </c>
    </row>
    <row r="46" spans="1:14" ht="45" x14ac:dyDescent="0.25">
      <c r="A46" s="20">
        <v>2265</v>
      </c>
      <c r="B46" s="20"/>
      <c r="C46" s="21">
        <v>43270</v>
      </c>
      <c r="D46" s="19" t="s">
        <v>3584</v>
      </c>
      <c r="E46" s="19"/>
      <c r="F46" s="17" t="str">
        <f>HYPERLINK(Tabela1[[#This Row],[Novo Caminho]],"Download")</f>
        <v>Download</v>
      </c>
      <c r="G46" s="2" t="str">
        <f>CONCATENATE("1 - LEIS/LEI ","0",Tabela1[[#This Row],[Numero_Lei]],".pdf")</f>
        <v>1 - LEIS/LEI 02265.pdf</v>
      </c>
      <c r="H46" s="2" t="str">
        <f>CONCATENATE("1 - LEIS/LEI ","0",Tabela1[[#This Row],[Numero_Lei]]," - ",Tabela1[[#This Row],[Complemento]],".pdf")</f>
        <v>1 - LEIS/LEI 02265 - .pdf</v>
      </c>
      <c r="I46" s="2" t="str">
        <f>CONCATENATE("1 - LEIS/LEI ",Tabela1[[#This Row],[Numero_Lei]],".pdf")</f>
        <v>1 - LEIS/LEI 2265.pdf</v>
      </c>
      <c r="J46" s="2" t="str">
        <f>CONCATENATE("1 - LEIS/LEI ",Tabela1[[#This Row],[Numero_Lei]]," - ",Tabela1[[#This Row],[Complemento]],".pdf")</f>
        <v>1 - LEIS/LEI 2265 - .pdf</v>
      </c>
      <c r="K46" s="2" t="str">
        <f>IF(Tabela1[[#This Row],[Complemento]]="",Tabela1[[#This Row],[NORMAL]],Tabela1[[#This Row],[NORMAL TRAÇO]])</f>
        <v>1 - LEIS/LEI 2265.pdf</v>
      </c>
      <c r="L46" s="2" t="str">
        <f>IF(Tabela1[[#This Row],[Complemento]]="",Tabela1[[#This Row],[0]],Tabela1[[#This Row],[0 TRAÇO]])</f>
        <v>1 - LEIS/LEI 02265.pdf</v>
      </c>
      <c r="M46" s="2" t="str">
        <f>IF(AND(Tabela1[[#This Row],[Numero_Lei]]&gt;=1,Tabela1[[#This Row],[Numero_Lei]]&lt;= 9),Tabela1[[#This Row],[SE 0]],Tabela1[[#This Row],[SE NOMAL]])</f>
        <v>1 - LEIS/LEI 2265.pdf</v>
      </c>
      <c r="N46" s="2" t="str">
        <f>CONCATENATE("../",Tabela1[[#This Row],[ENDEREÇO DO LINK]])</f>
        <v>../1 - LEIS/LEI 2265.pdf</v>
      </c>
    </row>
    <row r="47" spans="1:14" ht="45" x14ac:dyDescent="0.25">
      <c r="A47" s="20">
        <v>2264</v>
      </c>
      <c r="B47" s="20"/>
      <c r="C47" s="21">
        <v>43265</v>
      </c>
      <c r="D47" s="19" t="s">
        <v>3583</v>
      </c>
      <c r="E47" s="19"/>
      <c r="F47" s="17" t="str">
        <f>HYPERLINK(Tabela1[[#This Row],[Novo Caminho]],"Download")</f>
        <v>Download</v>
      </c>
      <c r="G47" s="2" t="str">
        <f>CONCATENATE("1 - LEIS/LEI ","0",Tabela1[[#This Row],[Numero_Lei]],".pdf")</f>
        <v>1 - LEIS/LEI 02264.pdf</v>
      </c>
      <c r="H47" s="2" t="str">
        <f>CONCATENATE("1 - LEIS/LEI ","0",Tabela1[[#This Row],[Numero_Lei]]," - ",Tabela1[[#This Row],[Complemento]],".pdf")</f>
        <v>1 - LEIS/LEI 02264 - .pdf</v>
      </c>
      <c r="I47" s="2" t="str">
        <f>CONCATENATE("1 - LEIS/LEI ",Tabela1[[#This Row],[Numero_Lei]],".pdf")</f>
        <v>1 - LEIS/LEI 2264.pdf</v>
      </c>
      <c r="J47" s="2" t="str">
        <f>CONCATENATE("1 - LEIS/LEI ",Tabela1[[#This Row],[Numero_Lei]]," - ",Tabela1[[#This Row],[Complemento]],".pdf")</f>
        <v>1 - LEIS/LEI 2264 - .pdf</v>
      </c>
      <c r="K47" s="2" t="str">
        <f>IF(Tabela1[[#This Row],[Complemento]]="",Tabela1[[#This Row],[NORMAL]],Tabela1[[#This Row],[NORMAL TRAÇO]])</f>
        <v>1 - LEIS/LEI 2264.pdf</v>
      </c>
      <c r="L47" s="2" t="str">
        <f>IF(Tabela1[[#This Row],[Complemento]]="",Tabela1[[#This Row],[0]],Tabela1[[#This Row],[0 TRAÇO]])</f>
        <v>1 - LEIS/LEI 02264.pdf</v>
      </c>
      <c r="M47" s="2" t="str">
        <f>IF(AND(Tabela1[[#This Row],[Numero_Lei]]&gt;=1,Tabela1[[#This Row],[Numero_Lei]]&lt;= 9),Tabela1[[#This Row],[SE 0]],Tabela1[[#This Row],[SE NOMAL]])</f>
        <v>1 - LEIS/LEI 2264.pdf</v>
      </c>
      <c r="N47" s="2" t="str">
        <f>CONCATENATE("../",Tabela1[[#This Row],[ENDEREÇO DO LINK]])</f>
        <v>../1 - LEIS/LEI 2264.pdf</v>
      </c>
    </row>
    <row r="48" spans="1:14" ht="30" x14ac:dyDescent="0.25">
      <c r="A48" s="20">
        <v>2263</v>
      </c>
      <c r="B48" s="20"/>
      <c r="C48" s="21">
        <v>43257</v>
      </c>
      <c r="D48" s="19" t="s">
        <v>3582</v>
      </c>
      <c r="E48" s="19"/>
      <c r="F48" s="17" t="str">
        <f>HYPERLINK(Tabela1[[#This Row],[Novo Caminho]],"Download")</f>
        <v>Download</v>
      </c>
      <c r="G48" s="2" t="str">
        <f>CONCATENATE("1 - LEIS/LEI ","0",Tabela1[[#This Row],[Numero_Lei]],".pdf")</f>
        <v>1 - LEIS/LEI 02263.pdf</v>
      </c>
      <c r="H48" s="2" t="str">
        <f>CONCATENATE("1 - LEIS/LEI ","0",Tabela1[[#This Row],[Numero_Lei]]," - ",Tabela1[[#This Row],[Complemento]],".pdf")</f>
        <v>1 - LEIS/LEI 02263 - .pdf</v>
      </c>
      <c r="I48" s="2" t="str">
        <f>CONCATENATE("1 - LEIS/LEI ",Tabela1[[#This Row],[Numero_Lei]],".pdf")</f>
        <v>1 - LEIS/LEI 2263.pdf</v>
      </c>
      <c r="J48" s="2" t="str">
        <f>CONCATENATE("1 - LEIS/LEI ",Tabela1[[#This Row],[Numero_Lei]]," - ",Tabela1[[#This Row],[Complemento]],".pdf")</f>
        <v>1 - LEIS/LEI 2263 - .pdf</v>
      </c>
      <c r="K48" s="2" t="str">
        <f>IF(Tabela1[[#This Row],[Complemento]]="",Tabela1[[#This Row],[NORMAL]],Tabela1[[#This Row],[NORMAL TRAÇO]])</f>
        <v>1 - LEIS/LEI 2263.pdf</v>
      </c>
      <c r="L48" s="2" t="str">
        <f>IF(Tabela1[[#This Row],[Complemento]]="",Tabela1[[#This Row],[0]],Tabela1[[#This Row],[0 TRAÇO]])</f>
        <v>1 - LEIS/LEI 02263.pdf</v>
      </c>
      <c r="M48" s="2" t="str">
        <f>IF(AND(Tabela1[[#This Row],[Numero_Lei]]&gt;=1,Tabela1[[#This Row],[Numero_Lei]]&lt;= 9),Tabela1[[#This Row],[SE 0]],Tabela1[[#This Row],[SE NOMAL]])</f>
        <v>1 - LEIS/LEI 2263.pdf</v>
      </c>
      <c r="N48" s="2" t="str">
        <f>CONCATENATE("../",Tabela1[[#This Row],[ENDEREÇO DO LINK]])</f>
        <v>../1 - LEIS/LEI 2263.pdf</v>
      </c>
    </row>
    <row r="49" spans="1:14" ht="30" x14ac:dyDescent="0.25">
      <c r="A49" s="20">
        <v>2262</v>
      </c>
      <c r="B49" s="20"/>
      <c r="C49" s="21">
        <v>43257</v>
      </c>
      <c r="D49" s="19" t="s">
        <v>3581</v>
      </c>
      <c r="E49" s="19"/>
      <c r="F49" s="17" t="str">
        <f>HYPERLINK(Tabela1[[#This Row],[Novo Caminho]],"Download")</f>
        <v>Download</v>
      </c>
      <c r="G49" s="2" t="str">
        <f>CONCATENATE("1 - LEIS/LEI ","0",Tabela1[[#This Row],[Numero_Lei]],".pdf")</f>
        <v>1 - LEIS/LEI 02262.pdf</v>
      </c>
      <c r="H49" s="2" t="str">
        <f>CONCATENATE("1 - LEIS/LEI ","0",Tabela1[[#This Row],[Numero_Lei]]," - ",Tabela1[[#This Row],[Complemento]],".pdf")</f>
        <v>1 - LEIS/LEI 02262 - .pdf</v>
      </c>
      <c r="I49" s="2" t="str">
        <f>CONCATENATE("1 - LEIS/LEI ",Tabela1[[#This Row],[Numero_Lei]],".pdf")</f>
        <v>1 - LEIS/LEI 2262.pdf</v>
      </c>
      <c r="J49" s="2" t="str">
        <f>CONCATENATE("1 - LEIS/LEI ",Tabela1[[#This Row],[Numero_Lei]]," - ",Tabela1[[#This Row],[Complemento]],".pdf")</f>
        <v>1 - LEIS/LEI 2262 - .pdf</v>
      </c>
      <c r="K49" s="2" t="str">
        <f>IF(Tabela1[[#This Row],[Complemento]]="",Tabela1[[#This Row],[NORMAL]],Tabela1[[#This Row],[NORMAL TRAÇO]])</f>
        <v>1 - LEIS/LEI 2262.pdf</v>
      </c>
      <c r="L49" s="2" t="str">
        <f>IF(Tabela1[[#This Row],[Complemento]]="",Tabela1[[#This Row],[0]],Tabela1[[#This Row],[0 TRAÇO]])</f>
        <v>1 - LEIS/LEI 02262.pdf</v>
      </c>
      <c r="M49" s="2" t="str">
        <f>IF(AND(Tabela1[[#This Row],[Numero_Lei]]&gt;=1,Tabela1[[#This Row],[Numero_Lei]]&lt;= 9),Tabela1[[#This Row],[SE 0]],Tabela1[[#This Row],[SE NOMAL]])</f>
        <v>1 - LEIS/LEI 2262.pdf</v>
      </c>
      <c r="N49" s="2" t="str">
        <f>CONCATENATE("../",Tabela1[[#This Row],[ENDEREÇO DO LINK]])</f>
        <v>../1 - LEIS/LEI 2262.pdf</v>
      </c>
    </row>
    <row r="50" spans="1:14" ht="30" x14ac:dyDescent="0.25">
      <c r="A50" s="20">
        <v>2261</v>
      </c>
      <c r="B50" s="20"/>
      <c r="C50" s="21">
        <v>43238</v>
      </c>
      <c r="D50" s="19" t="s">
        <v>3580</v>
      </c>
      <c r="E50" s="19"/>
      <c r="F50" s="17" t="str">
        <f>HYPERLINK(Tabela1[[#This Row],[Novo Caminho]],"Download")</f>
        <v>Download</v>
      </c>
      <c r="G50" s="2" t="str">
        <f>CONCATENATE("1 - LEIS/LEI ","0",Tabela1[[#This Row],[Numero_Lei]],".pdf")</f>
        <v>1 - LEIS/LEI 02261.pdf</v>
      </c>
      <c r="H50" s="2" t="str">
        <f>CONCATENATE("1 - LEIS/LEI ","0",Tabela1[[#This Row],[Numero_Lei]]," - ",Tabela1[[#This Row],[Complemento]],".pdf")</f>
        <v>1 - LEIS/LEI 02261 - .pdf</v>
      </c>
      <c r="I50" s="2" t="str">
        <f>CONCATENATE("1 - LEIS/LEI ",Tabela1[[#This Row],[Numero_Lei]],".pdf")</f>
        <v>1 - LEIS/LEI 2261.pdf</v>
      </c>
      <c r="J50" s="2" t="str">
        <f>CONCATENATE("1 - LEIS/LEI ",Tabela1[[#This Row],[Numero_Lei]]," - ",Tabela1[[#This Row],[Complemento]],".pdf")</f>
        <v>1 - LEIS/LEI 2261 - .pdf</v>
      </c>
      <c r="K50" s="2" t="str">
        <f>IF(Tabela1[[#This Row],[Complemento]]="",Tabela1[[#This Row],[NORMAL]],Tabela1[[#This Row],[NORMAL TRAÇO]])</f>
        <v>1 - LEIS/LEI 2261.pdf</v>
      </c>
      <c r="L50" s="2" t="str">
        <f>IF(Tabela1[[#This Row],[Complemento]]="",Tabela1[[#This Row],[0]],Tabela1[[#This Row],[0 TRAÇO]])</f>
        <v>1 - LEIS/LEI 02261.pdf</v>
      </c>
      <c r="M50" s="2" t="str">
        <f>IF(AND(Tabela1[[#This Row],[Numero_Lei]]&gt;=1,Tabela1[[#This Row],[Numero_Lei]]&lt;= 9),Tabela1[[#This Row],[SE 0]],Tabela1[[#This Row],[SE NOMAL]])</f>
        <v>1 - LEIS/LEI 2261.pdf</v>
      </c>
      <c r="N50" s="2" t="str">
        <f>CONCATENATE("../",Tabela1[[#This Row],[ENDEREÇO DO LINK]])</f>
        <v>../1 - LEIS/LEI 2261.pdf</v>
      </c>
    </row>
    <row r="51" spans="1:14" ht="45" x14ac:dyDescent="0.25">
      <c r="A51" s="20">
        <v>2260</v>
      </c>
      <c r="B51" s="20"/>
      <c r="C51" s="21">
        <v>43238</v>
      </c>
      <c r="D51" s="19" t="s">
        <v>3579</v>
      </c>
      <c r="E51" s="19"/>
      <c r="F51" s="17" t="str">
        <f>HYPERLINK(Tabela1[[#This Row],[Novo Caminho]],"Download")</f>
        <v>Download</v>
      </c>
      <c r="G51" s="2" t="str">
        <f>CONCATENATE("1 - LEIS/LEI ","0",Tabela1[[#This Row],[Numero_Lei]],".pdf")</f>
        <v>1 - LEIS/LEI 02260.pdf</v>
      </c>
      <c r="H51" s="2" t="str">
        <f>CONCATENATE("1 - LEIS/LEI ","0",Tabela1[[#This Row],[Numero_Lei]]," - ",Tabela1[[#This Row],[Complemento]],".pdf")</f>
        <v>1 - LEIS/LEI 02260 - .pdf</v>
      </c>
      <c r="I51" s="2" t="str">
        <f>CONCATENATE("1 - LEIS/LEI ",Tabela1[[#This Row],[Numero_Lei]],".pdf")</f>
        <v>1 - LEIS/LEI 2260.pdf</v>
      </c>
      <c r="J51" s="2" t="str">
        <f>CONCATENATE("1 - LEIS/LEI ",Tabela1[[#This Row],[Numero_Lei]]," - ",Tabela1[[#This Row],[Complemento]],".pdf")</f>
        <v>1 - LEIS/LEI 2260 - .pdf</v>
      </c>
      <c r="K51" s="2" t="str">
        <f>IF(Tabela1[[#This Row],[Complemento]]="",Tabela1[[#This Row],[NORMAL]],Tabela1[[#This Row],[NORMAL TRAÇO]])</f>
        <v>1 - LEIS/LEI 2260.pdf</v>
      </c>
      <c r="L51" s="2" t="str">
        <f>IF(Tabela1[[#This Row],[Complemento]]="",Tabela1[[#This Row],[0]],Tabela1[[#This Row],[0 TRAÇO]])</f>
        <v>1 - LEIS/LEI 02260.pdf</v>
      </c>
      <c r="M51" s="2" t="str">
        <f>IF(AND(Tabela1[[#This Row],[Numero_Lei]]&gt;=1,Tabela1[[#This Row],[Numero_Lei]]&lt;= 9),Tabela1[[#This Row],[SE 0]],Tabela1[[#This Row],[SE NOMAL]])</f>
        <v>1 - LEIS/LEI 2260.pdf</v>
      </c>
      <c r="N51" s="2" t="str">
        <f>CONCATENATE("../",Tabela1[[#This Row],[ENDEREÇO DO LINK]])</f>
        <v>../1 - LEIS/LEI 2260.pdf</v>
      </c>
    </row>
    <row r="52" spans="1:14" ht="30" x14ac:dyDescent="0.25">
      <c r="A52" s="20">
        <v>2259</v>
      </c>
      <c r="B52" s="20"/>
      <c r="C52" s="21">
        <v>43238</v>
      </c>
      <c r="D52" s="19" t="s">
        <v>3578</v>
      </c>
      <c r="E52" s="19"/>
      <c r="F52" s="17" t="str">
        <f>HYPERLINK(Tabela1[[#This Row],[Novo Caminho]],"Download")</f>
        <v>Download</v>
      </c>
      <c r="G52" s="2" t="str">
        <f>CONCATENATE("1 - LEIS/LEI ","0",Tabela1[[#This Row],[Numero_Lei]],".pdf")</f>
        <v>1 - LEIS/LEI 02259.pdf</v>
      </c>
      <c r="H52" s="2" t="str">
        <f>CONCATENATE("1 - LEIS/LEI ","0",Tabela1[[#This Row],[Numero_Lei]]," - ",Tabela1[[#This Row],[Complemento]],".pdf")</f>
        <v>1 - LEIS/LEI 02259 - .pdf</v>
      </c>
      <c r="I52" s="2" t="str">
        <f>CONCATENATE("1 - LEIS/LEI ",Tabela1[[#This Row],[Numero_Lei]],".pdf")</f>
        <v>1 - LEIS/LEI 2259.pdf</v>
      </c>
      <c r="J52" s="2" t="str">
        <f>CONCATENATE("1 - LEIS/LEI ",Tabela1[[#This Row],[Numero_Lei]]," - ",Tabela1[[#This Row],[Complemento]],".pdf")</f>
        <v>1 - LEIS/LEI 2259 - .pdf</v>
      </c>
      <c r="K52" s="2" t="str">
        <f>IF(Tabela1[[#This Row],[Complemento]]="",Tabela1[[#This Row],[NORMAL]],Tabela1[[#This Row],[NORMAL TRAÇO]])</f>
        <v>1 - LEIS/LEI 2259.pdf</v>
      </c>
      <c r="L52" s="2" t="str">
        <f>IF(Tabela1[[#This Row],[Complemento]]="",Tabela1[[#This Row],[0]],Tabela1[[#This Row],[0 TRAÇO]])</f>
        <v>1 - LEIS/LEI 02259.pdf</v>
      </c>
      <c r="M52" s="2" t="str">
        <f>IF(AND(Tabela1[[#This Row],[Numero_Lei]]&gt;=1,Tabela1[[#This Row],[Numero_Lei]]&lt;= 9),Tabela1[[#This Row],[SE 0]],Tabela1[[#This Row],[SE NOMAL]])</f>
        <v>1 - LEIS/LEI 2259.pdf</v>
      </c>
      <c r="N52" s="2" t="str">
        <f>CONCATENATE("../",Tabela1[[#This Row],[ENDEREÇO DO LINK]])</f>
        <v>../1 - LEIS/LEI 2259.pdf</v>
      </c>
    </row>
    <row r="53" spans="1:14" ht="45" x14ac:dyDescent="0.25">
      <c r="A53" s="20">
        <v>2258</v>
      </c>
      <c r="B53" s="20"/>
      <c r="C53" s="21">
        <v>43208</v>
      </c>
      <c r="D53" s="19" t="s">
        <v>3577</v>
      </c>
      <c r="E53" s="19"/>
      <c r="F53" s="17" t="str">
        <f>HYPERLINK(Tabela1[[#This Row],[Novo Caminho]],"Download")</f>
        <v>Download</v>
      </c>
      <c r="G53" s="2" t="str">
        <f>CONCATENATE("1 - LEIS/LEI ","0",Tabela1[[#This Row],[Numero_Lei]],".pdf")</f>
        <v>1 - LEIS/LEI 02258.pdf</v>
      </c>
      <c r="H53" s="2" t="str">
        <f>CONCATENATE("1 - LEIS/LEI ","0",Tabela1[[#This Row],[Numero_Lei]]," - ",Tabela1[[#This Row],[Complemento]],".pdf")</f>
        <v>1 - LEIS/LEI 02258 - .pdf</v>
      </c>
      <c r="I53" s="2" t="str">
        <f>CONCATENATE("1 - LEIS/LEI ",Tabela1[[#This Row],[Numero_Lei]],".pdf")</f>
        <v>1 - LEIS/LEI 2258.pdf</v>
      </c>
      <c r="J53" s="2" t="str">
        <f>CONCATENATE("1 - LEIS/LEI ",Tabela1[[#This Row],[Numero_Lei]]," - ",Tabela1[[#This Row],[Complemento]],".pdf")</f>
        <v>1 - LEIS/LEI 2258 - .pdf</v>
      </c>
      <c r="K53" s="2" t="str">
        <f>IF(Tabela1[[#This Row],[Complemento]]="",Tabela1[[#This Row],[NORMAL]],Tabela1[[#This Row],[NORMAL TRAÇO]])</f>
        <v>1 - LEIS/LEI 2258.pdf</v>
      </c>
      <c r="L53" s="2" t="str">
        <f>IF(Tabela1[[#This Row],[Complemento]]="",Tabela1[[#This Row],[0]],Tabela1[[#This Row],[0 TRAÇO]])</f>
        <v>1 - LEIS/LEI 02258.pdf</v>
      </c>
      <c r="M53" s="2" t="str">
        <f>IF(AND(Tabela1[[#This Row],[Numero_Lei]]&gt;=1,Tabela1[[#This Row],[Numero_Lei]]&lt;= 9),Tabela1[[#This Row],[SE 0]],Tabela1[[#This Row],[SE NOMAL]])</f>
        <v>1 - LEIS/LEI 2258.pdf</v>
      </c>
      <c r="N53" s="2" t="str">
        <f>CONCATENATE("../",Tabela1[[#This Row],[ENDEREÇO DO LINK]])</f>
        <v>../1 - LEIS/LEI 2258.pdf</v>
      </c>
    </row>
    <row r="54" spans="1:14" ht="30" x14ac:dyDescent="0.25">
      <c r="A54" s="20">
        <v>2257</v>
      </c>
      <c r="B54" s="20"/>
      <c r="C54" s="21">
        <v>43208</v>
      </c>
      <c r="D54" s="19" t="s">
        <v>3576</v>
      </c>
      <c r="E54" s="19"/>
      <c r="F54" s="17" t="str">
        <f>HYPERLINK(Tabela1[[#This Row],[Novo Caminho]],"Download")</f>
        <v>Download</v>
      </c>
      <c r="G54" s="2" t="str">
        <f>CONCATENATE("1 - LEIS/LEI ","0",Tabela1[[#This Row],[Numero_Lei]],".pdf")</f>
        <v>1 - LEIS/LEI 02257.pdf</v>
      </c>
      <c r="H54" s="2" t="str">
        <f>CONCATENATE("1 - LEIS/LEI ","0",Tabela1[[#This Row],[Numero_Lei]]," - ",Tabela1[[#This Row],[Complemento]],".pdf")</f>
        <v>1 - LEIS/LEI 02257 - .pdf</v>
      </c>
      <c r="I54" s="2" t="str">
        <f>CONCATENATE("1 - LEIS/LEI ",Tabela1[[#This Row],[Numero_Lei]],".pdf")</f>
        <v>1 - LEIS/LEI 2257.pdf</v>
      </c>
      <c r="J54" s="2" t="str">
        <f>CONCATENATE("1 - LEIS/LEI ",Tabela1[[#This Row],[Numero_Lei]]," - ",Tabela1[[#This Row],[Complemento]],".pdf")</f>
        <v>1 - LEIS/LEI 2257 - .pdf</v>
      </c>
      <c r="K54" s="2" t="str">
        <f>IF(Tabela1[[#This Row],[Complemento]]="",Tabela1[[#This Row],[NORMAL]],Tabela1[[#This Row],[NORMAL TRAÇO]])</f>
        <v>1 - LEIS/LEI 2257.pdf</v>
      </c>
      <c r="L54" s="2" t="str">
        <f>IF(Tabela1[[#This Row],[Complemento]]="",Tabela1[[#This Row],[0]],Tabela1[[#This Row],[0 TRAÇO]])</f>
        <v>1 - LEIS/LEI 02257.pdf</v>
      </c>
      <c r="M54" s="2" t="str">
        <f>IF(AND(Tabela1[[#This Row],[Numero_Lei]]&gt;=1,Tabela1[[#This Row],[Numero_Lei]]&lt;= 9),Tabela1[[#This Row],[SE 0]],Tabela1[[#This Row],[SE NOMAL]])</f>
        <v>1 - LEIS/LEI 2257.pdf</v>
      </c>
      <c r="N54" s="2" t="str">
        <f>CONCATENATE("../",Tabela1[[#This Row],[ENDEREÇO DO LINK]])</f>
        <v>../1 - LEIS/LEI 2257.pdf</v>
      </c>
    </row>
    <row r="55" spans="1:14" ht="60" x14ac:dyDescent="0.25">
      <c r="A55" s="20">
        <v>2256</v>
      </c>
      <c r="B55" s="20"/>
      <c r="C55" s="21">
        <v>43202</v>
      </c>
      <c r="D55" s="19" t="s">
        <v>3575</v>
      </c>
      <c r="E55" s="19"/>
      <c r="F55" s="17" t="str">
        <f>HYPERLINK(Tabela1[[#This Row],[Novo Caminho]],"Download")</f>
        <v>Download</v>
      </c>
      <c r="G55" s="2" t="str">
        <f>CONCATENATE("1 - LEIS/LEI ","0",Tabela1[[#This Row],[Numero_Lei]],".pdf")</f>
        <v>1 - LEIS/LEI 02256.pdf</v>
      </c>
      <c r="H55" s="2" t="str">
        <f>CONCATENATE("1 - LEIS/LEI ","0",Tabela1[[#This Row],[Numero_Lei]]," - ",Tabela1[[#This Row],[Complemento]],".pdf")</f>
        <v>1 - LEIS/LEI 02256 - .pdf</v>
      </c>
      <c r="I55" s="2" t="str">
        <f>CONCATENATE("1 - LEIS/LEI ",Tabela1[[#This Row],[Numero_Lei]],".pdf")</f>
        <v>1 - LEIS/LEI 2256.pdf</v>
      </c>
      <c r="J55" s="2" t="str">
        <f>CONCATENATE("1 - LEIS/LEI ",Tabela1[[#This Row],[Numero_Lei]]," - ",Tabela1[[#This Row],[Complemento]],".pdf")</f>
        <v>1 - LEIS/LEI 2256 - .pdf</v>
      </c>
      <c r="K55" s="2" t="str">
        <f>IF(Tabela1[[#This Row],[Complemento]]="",Tabela1[[#This Row],[NORMAL]],Tabela1[[#This Row],[NORMAL TRAÇO]])</f>
        <v>1 - LEIS/LEI 2256.pdf</v>
      </c>
      <c r="L55" s="2" t="str">
        <f>IF(Tabela1[[#This Row],[Complemento]]="",Tabela1[[#This Row],[0]],Tabela1[[#This Row],[0 TRAÇO]])</f>
        <v>1 - LEIS/LEI 02256.pdf</v>
      </c>
      <c r="M55" s="2" t="str">
        <f>IF(AND(Tabela1[[#This Row],[Numero_Lei]]&gt;=1,Tabela1[[#This Row],[Numero_Lei]]&lt;= 9),Tabela1[[#This Row],[SE 0]],Tabela1[[#This Row],[SE NOMAL]])</f>
        <v>1 - LEIS/LEI 2256.pdf</v>
      </c>
      <c r="N55" s="2" t="str">
        <f>CONCATENATE("../",Tabela1[[#This Row],[ENDEREÇO DO LINK]])</f>
        <v>../1 - LEIS/LEI 2256.pdf</v>
      </c>
    </row>
    <row r="56" spans="1:14" ht="45" x14ac:dyDescent="0.25">
      <c r="A56" s="20">
        <v>2255</v>
      </c>
      <c r="B56" s="20"/>
      <c r="C56" s="21">
        <v>43180</v>
      </c>
      <c r="D56" s="19" t="s">
        <v>3574</v>
      </c>
      <c r="E56" s="19"/>
      <c r="F56" s="17" t="str">
        <f>HYPERLINK(Tabela1[[#This Row],[Novo Caminho]],"Download")</f>
        <v>Download</v>
      </c>
      <c r="G56" s="2" t="str">
        <f>CONCATENATE("1 - LEIS/LEI ","0",Tabela1[[#This Row],[Numero_Lei]],".pdf")</f>
        <v>1 - LEIS/LEI 02255.pdf</v>
      </c>
      <c r="H56" s="2" t="str">
        <f>CONCATENATE("1 - LEIS/LEI ","0",Tabela1[[#This Row],[Numero_Lei]]," - ",Tabela1[[#This Row],[Complemento]],".pdf")</f>
        <v>1 - LEIS/LEI 02255 - .pdf</v>
      </c>
      <c r="I56" s="2" t="str">
        <f>CONCATENATE("1 - LEIS/LEI ",Tabela1[[#This Row],[Numero_Lei]],".pdf")</f>
        <v>1 - LEIS/LEI 2255.pdf</v>
      </c>
      <c r="J56" s="2" t="str">
        <f>CONCATENATE("1 - LEIS/LEI ",Tabela1[[#This Row],[Numero_Lei]]," - ",Tabela1[[#This Row],[Complemento]],".pdf")</f>
        <v>1 - LEIS/LEI 2255 - .pdf</v>
      </c>
      <c r="K56" s="2" t="str">
        <f>IF(Tabela1[[#This Row],[Complemento]]="",Tabela1[[#This Row],[NORMAL]],Tabela1[[#This Row],[NORMAL TRAÇO]])</f>
        <v>1 - LEIS/LEI 2255.pdf</v>
      </c>
      <c r="L56" s="2" t="str">
        <f>IF(Tabela1[[#This Row],[Complemento]]="",Tabela1[[#This Row],[0]],Tabela1[[#This Row],[0 TRAÇO]])</f>
        <v>1 - LEIS/LEI 02255.pdf</v>
      </c>
      <c r="M56" s="2" t="str">
        <f>IF(AND(Tabela1[[#This Row],[Numero_Lei]]&gt;=1,Tabela1[[#This Row],[Numero_Lei]]&lt;= 9),Tabela1[[#This Row],[SE 0]],Tabela1[[#This Row],[SE NOMAL]])</f>
        <v>1 - LEIS/LEI 2255.pdf</v>
      </c>
      <c r="N56" s="2" t="str">
        <f>CONCATENATE("../",Tabela1[[#This Row],[ENDEREÇO DO LINK]])</f>
        <v>../1 - LEIS/LEI 2255.pdf</v>
      </c>
    </row>
    <row r="57" spans="1:14" ht="45" x14ac:dyDescent="0.25">
      <c r="A57" s="20">
        <v>2254</v>
      </c>
      <c r="B57" s="20"/>
      <c r="C57" s="21">
        <v>43180</v>
      </c>
      <c r="D57" s="19" t="s">
        <v>3573</v>
      </c>
      <c r="E57" s="19"/>
      <c r="F57" s="17" t="str">
        <f>HYPERLINK(Tabela1[[#This Row],[Novo Caminho]],"Download")</f>
        <v>Download</v>
      </c>
      <c r="G57" s="2" t="str">
        <f>CONCATENATE("1 - LEIS/LEI ","0",Tabela1[[#This Row],[Numero_Lei]],".pdf")</f>
        <v>1 - LEIS/LEI 02254.pdf</v>
      </c>
      <c r="H57" s="2" t="str">
        <f>CONCATENATE("1 - LEIS/LEI ","0",Tabela1[[#This Row],[Numero_Lei]]," - ",Tabela1[[#This Row],[Complemento]],".pdf")</f>
        <v>1 - LEIS/LEI 02254 - .pdf</v>
      </c>
      <c r="I57" s="2" t="str">
        <f>CONCATENATE("1 - LEIS/LEI ",Tabela1[[#This Row],[Numero_Lei]],".pdf")</f>
        <v>1 - LEIS/LEI 2254.pdf</v>
      </c>
      <c r="J57" s="2" t="str">
        <f>CONCATENATE("1 - LEIS/LEI ",Tabela1[[#This Row],[Numero_Lei]]," - ",Tabela1[[#This Row],[Complemento]],".pdf")</f>
        <v>1 - LEIS/LEI 2254 - .pdf</v>
      </c>
      <c r="K57" s="2" t="str">
        <f>IF(Tabela1[[#This Row],[Complemento]]="",Tabela1[[#This Row],[NORMAL]],Tabela1[[#This Row],[NORMAL TRAÇO]])</f>
        <v>1 - LEIS/LEI 2254.pdf</v>
      </c>
      <c r="L57" s="2" t="str">
        <f>IF(Tabela1[[#This Row],[Complemento]]="",Tabela1[[#This Row],[0]],Tabela1[[#This Row],[0 TRAÇO]])</f>
        <v>1 - LEIS/LEI 02254.pdf</v>
      </c>
      <c r="M57" s="2" t="str">
        <f>IF(AND(Tabela1[[#This Row],[Numero_Lei]]&gt;=1,Tabela1[[#This Row],[Numero_Lei]]&lt;= 9),Tabela1[[#This Row],[SE 0]],Tabela1[[#This Row],[SE NOMAL]])</f>
        <v>1 - LEIS/LEI 2254.pdf</v>
      </c>
      <c r="N57" s="2" t="str">
        <f>CONCATENATE("../",Tabela1[[#This Row],[ENDEREÇO DO LINK]])</f>
        <v>../1 - LEIS/LEI 2254.pdf</v>
      </c>
    </row>
    <row r="58" spans="1:14" ht="30" x14ac:dyDescent="0.25">
      <c r="A58" s="20">
        <v>2253</v>
      </c>
      <c r="B58" s="20"/>
      <c r="C58" s="21">
        <v>43179</v>
      </c>
      <c r="D58" s="19" t="s">
        <v>3572</v>
      </c>
      <c r="E58" s="19"/>
      <c r="F58" s="17" t="str">
        <f>HYPERLINK(Tabela1[[#This Row],[Novo Caminho]],"Download")</f>
        <v>Download</v>
      </c>
      <c r="G58" s="2" t="str">
        <f>CONCATENATE("1 - LEIS/LEI ","0",Tabela1[[#This Row],[Numero_Lei]],".pdf")</f>
        <v>1 - LEIS/LEI 02253.pdf</v>
      </c>
      <c r="H58" s="2" t="str">
        <f>CONCATENATE("1 - LEIS/LEI ","0",Tabela1[[#This Row],[Numero_Lei]]," - ",Tabela1[[#This Row],[Complemento]],".pdf")</f>
        <v>1 - LEIS/LEI 02253 - .pdf</v>
      </c>
      <c r="I58" s="2" t="str">
        <f>CONCATENATE("1 - LEIS/LEI ",Tabela1[[#This Row],[Numero_Lei]],".pdf")</f>
        <v>1 - LEIS/LEI 2253.pdf</v>
      </c>
      <c r="J58" s="2" t="str">
        <f>CONCATENATE("1 - LEIS/LEI ",Tabela1[[#This Row],[Numero_Lei]]," - ",Tabela1[[#This Row],[Complemento]],".pdf")</f>
        <v>1 - LEIS/LEI 2253 - .pdf</v>
      </c>
      <c r="K58" s="2" t="str">
        <f>IF(Tabela1[[#This Row],[Complemento]]="",Tabela1[[#This Row],[NORMAL]],Tabela1[[#This Row],[NORMAL TRAÇO]])</f>
        <v>1 - LEIS/LEI 2253.pdf</v>
      </c>
      <c r="L58" s="2" t="str">
        <f>IF(Tabela1[[#This Row],[Complemento]]="",Tabela1[[#This Row],[0]],Tabela1[[#This Row],[0 TRAÇO]])</f>
        <v>1 - LEIS/LEI 02253.pdf</v>
      </c>
      <c r="M58" s="2" t="str">
        <f>IF(AND(Tabela1[[#This Row],[Numero_Lei]]&gt;=1,Tabela1[[#This Row],[Numero_Lei]]&lt;= 9),Tabela1[[#This Row],[SE 0]],Tabela1[[#This Row],[SE NOMAL]])</f>
        <v>1 - LEIS/LEI 2253.pdf</v>
      </c>
      <c r="N58" s="2" t="str">
        <f>CONCATENATE("../",Tabela1[[#This Row],[ENDEREÇO DO LINK]])</f>
        <v>../1 - LEIS/LEI 2253.pdf</v>
      </c>
    </row>
    <row r="59" spans="1:14" ht="45" x14ac:dyDescent="0.25">
      <c r="A59" s="20">
        <v>2252</v>
      </c>
      <c r="B59" s="20"/>
      <c r="C59" s="21">
        <v>43179</v>
      </c>
      <c r="D59" s="19" t="s">
        <v>3571</v>
      </c>
      <c r="E59" s="19"/>
      <c r="F59" s="17" t="str">
        <f>HYPERLINK(Tabela1[[#This Row],[Novo Caminho]],"Download")</f>
        <v>Download</v>
      </c>
      <c r="G59" s="2" t="str">
        <f>CONCATENATE("1 - LEIS/LEI ","0",Tabela1[[#This Row],[Numero_Lei]],".pdf")</f>
        <v>1 - LEIS/LEI 02252.pdf</v>
      </c>
      <c r="H59" s="2" t="str">
        <f>CONCATENATE("1 - LEIS/LEI ","0",Tabela1[[#This Row],[Numero_Lei]]," - ",Tabela1[[#This Row],[Complemento]],".pdf")</f>
        <v>1 - LEIS/LEI 02252 - .pdf</v>
      </c>
      <c r="I59" s="2" t="str">
        <f>CONCATENATE("1 - LEIS/LEI ",Tabela1[[#This Row],[Numero_Lei]],".pdf")</f>
        <v>1 - LEIS/LEI 2252.pdf</v>
      </c>
      <c r="J59" s="2" t="str">
        <f>CONCATENATE("1 - LEIS/LEI ",Tabela1[[#This Row],[Numero_Lei]]," - ",Tabela1[[#This Row],[Complemento]],".pdf")</f>
        <v>1 - LEIS/LEI 2252 - .pdf</v>
      </c>
      <c r="K59" s="2" t="str">
        <f>IF(Tabela1[[#This Row],[Complemento]]="",Tabela1[[#This Row],[NORMAL]],Tabela1[[#This Row],[NORMAL TRAÇO]])</f>
        <v>1 - LEIS/LEI 2252.pdf</v>
      </c>
      <c r="L59" s="2" t="str">
        <f>IF(Tabela1[[#This Row],[Complemento]]="",Tabela1[[#This Row],[0]],Tabela1[[#This Row],[0 TRAÇO]])</f>
        <v>1 - LEIS/LEI 02252.pdf</v>
      </c>
      <c r="M59" s="2" t="str">
        <f>IF(AND(Tabela1[[#This Row],[Numero_Lei]]&gt;=1,Tabela1[[#This Row],[Numero_Lei]]&lt;= 9),Tabela1[[#This Row],[SE 0]],Tabela1[[#This Row],[SE NOMAL]])</f>
        <v>1 - LEIS/LEI 2252.pdf</v>
      </c>
      <c r="N59" s="2" t="str">
        <f>CONCATENATE("../",Tabela1[[#This Row],[ENDEREÇO DO LINK]])</f>
        <v>../1 - LEIS/LEI 2252.pdf</v>
      </c>
    </row>
    <row r="60" spans="1:14" ht="30" x14ac:dyDescent="0.25">
      <c r="A60" s="20">
        <v>2251</v>
      </c>
      <c r="B60" s="20"/>
      <c r="C60" s="21">
        <v>43179</v>
      </c>
      <c r="D60" s="19" t="s">
        <v>3570</v>
      </c>
      <c r="E60" s="19"/>
      <c r="F60" s="17" t="str">
        <f>HYPERLINK(Tabela1[[#This Row],[Novo Caminho]],"Download")</f>
        <v>Download</v>
      </c>
      <c r="G60" s="2" t="str">
        <f>CONCATENATE("1 - LEIS/LEI ","0",Tabela1[[#This Row],[Numero_Lei]],".pdf")</f>
        <v>1 - LEIS/LEI 02251.pdf</v>
      </c>
      <c r="H60" s="2" t="str">
        <f>CONCATENATE("1 - LEIS/LEI ","0",Tabela1[[#This Row],[Numero_Lei]]," - ",Tabela1[[#This Row],[Complemento]],".pdf")</f>
        <v>1 - LEIS/LEI 02251 - .pdf</v>
      </c>
      <c r="I60" s="2" t="str">
        <f>CONCATENATE("1 - LEIS/LEI ",Tabela1[[#This Row],[Numero_Lei]],".pdf")</f>
        <v>1 - LEIS/LEI 2251.pdf</v>
      </c>
      <c r="J60" s="2" t="str">
        <f>CONCATENATE("1 - LEIS/LEI ",Tabela1[[#This Row],[Numero_Lei]]," - ",Tabela1[[#This Row],[Complemento]],".pdf")</f>
        <v>1 - LEIS/LEI 2251 - .pdf</v>
      </c>
      <c r="K60" s="2" t="str">
        <f>IF(Tabela1[[#This Row],[Complemento]]="",Tabela1[[#This Row],[NORMAL]],Tabela1[[#This Row],[NORMAL TRAÇO]])</f>
        <v>1 - LEIS/LEI 2251.pdf</v>
      </c>
      <c r="L60" s="2" t="str">
        <f>IF(Tabela1[[#This Row],[Complemento]]="",Tabela1[[#This Row],[0]],Tabela1[[#This Row],[0 TRAÇO]])</f>
        <v>1 - LEIS/LEI 02251.pdf</v>
      </c>
      <c r="M60" s="2" t="str">
        <f>IF(AND(Tabela1[[#This Row],[Numero_Lei]]&gt;=1,Tabela1[[#This Row],[Numero_Lei]]&lt;= 9),Tabela1[[#This Row],[SE 0]],Tabela1[[#This Row],[SE NOMAL]])</f>
        <v>1 - LEIS/LEI 2251.pdf</v>
      </c>
      <c r="N60" s="2" t="str">
        <f>CONCATENATE("../",Tabela1[[#This Row],[ENDEREÇO DO LINK]])</f>
        <v>../1 - LEIS/LEI 2251.pdf</v>
      </c>
    </row>
    <row r="61" spans="1:14" ht="75" x14ac:dyDescent="0.25">
      <c r="A61" s="20">
        <v>2250</v>
      </c>
      <c r="B61" s="20"/>
      <c r="C61" s="21">
        <v>43179</v>
      </c>
      <c r="D61" s="19" t="s">
        <v>3569</v>
      </c>
      <c r="E61" s="19"/>
      <c r="F61" s="17" t="str">
        <f>HYPERLINK(Tabela1[[#This Row],[Novo Caminho]],"Download")</f>
        <v>Download</v>
      </c>
      <c r="G61" s="2" t="str">
        <f>CONCATENATE("1 - LEIS/LEI ","0",Tabela1[[#This Row],[Numero_Lei]],".pdf")</f>
        <v>1 - LEIS/LEI 02250.pdf</v>
      </c>
      <c r="H61" s="2" t="str">
        <f>CONCATENATE("1 - LEIS/LEI ","0",Tabela1[[#This Row],[Numero_Lei]]," - ",Tabela1[[#This Row],[Complemento]],".pdf")</f>
        <v>1 - LEIS/LEI 02250 - .pdf</v>
      </c>
      <c r="I61" s="2" t="str">
        <f>CONCATENATE("1 - LEIS/LEI ",Tabela1[[#This Row],[Numero_Lei]],".pdf")</f>
        <v>1 - LEIS/LEI 2250.pdf</v>
      </c>
      <c r="J61" s="2" t="str">
        <f>CONCATENATE("1 - LEIS/LEI ",Tabela1[[#This Row],[Numero_Lei]]," - ",Tabela1[[#This Row],[Complemento]],".pdf")</f>
        <v>1 - LEIS/LEI 2250 - .pdf</v>
      </c>
      <c r="K61" s="2" t="str">
        <f>IF(Tabela1[[#This Row],[Complemento]]="",Tabela1[[#This Row],[NORMAL]],Tabela1[[#This Row],[NORMAL TRAÇO]])</f>
        <v>1 - LEIS/LEI 2250.pdf</v>
      </c>
      <c r="L61" s="2" t="str">
        <f>IF(Tabela1[[#This Row],[Complemento]]="",Tabela1[[#This Row],[0]],Tabela1[[#This Row],[0 TRAÇO]])</f>
        <v>1 - LEIS/LEI 02250.pdf</v>
      </c>
      <c r="M61" s="2" t="str">
        <f>IF(AND(Tabela1[[#This Row],[Numero_Lei]]&gt;=1,Tabela1[[#This Row],[Numero_Lei]]&lt;= 9),Tabela1[[#This Row],[SE 0]],Tabela1[[#This Row],[SE NOMAL]])</f>
        <v>1 - LEIS/LEI 2250.pdf</v>
      </c>
      <c r="N61" s="2" t="str">
        <f>CONCATENATE("../",Tabela1[[#This Row],[ENDEREÇO DO LINK]])</f>
        <v>../1 - LEIS/LEI 2250.pdf</v>
      </c>
    </row>
    <row r="62" spans="1:14" ht="30" x14ac:dyDescent="0.25">
      <c r="A62" s="20">
        <v>2249</v>
      </c>
      <c r="B62" s="20"/>
      <c r="C62" s="21">
        <v>43160</v>
      </c>
      <c r="D62" s="19" t="s">
        <v>3568</v>
      </c>
      <c r="E62" s="19"/>
      <c r="F62" s="17" t="str">
        <f>HYPERLINK(Tabela1[[#This Row],[Novo Caminho]],"Download")</f>
        <v>Download</v>
      </c>
      <c r="G62" s="2" t="str">
        <f>CONCATENATE("1 - LEIS/LEI ","0",Tabela1[[#This Row],[Numero_Lei]],".pdf")</f>
        <v>1 - LEIS/LEI 02249.pdf</v>
      </c>
      <c r="H62" s="2" t="str">
        <f>CONCATENATE("1 - LEIS/LEI ","0",Tabela1[[#This Row],[Numero_Lei]]," - ",Tabela1[[#This Row],[Complemento]],".pdf")</f>
        <v>1 - LEIS/LEI 02249 - .pdf</v>
      </c>
      <c r="I62" s="2" t="str">
        <f>CONCATENATE("1 - LEIS/LEI ",Tabela1[[#This Row],[Numero_Lei]],".pdf")</f>
        <v>1 - LEIS/LEI 2249.pdf</v>
      </c>
      <c r="J62" s="2" t="str">
        <f>CONCATENATE("1 - LEIS/LEI ",Tabela1[[#This Row],[Numero_Lei]]," - ",Tabela1[[#This Row],[Complemento]],".pdf")</f>
        <v>1 - LEIS/LEI 2249 - .pdf</v>
      </c>
      <c r="K62" s="2" t="str">
        <f>IF(Tabela1[[#This Row],[Complemento]]="",Tabela1[[#This Row],[NORMAL]],Tabela1[[#This Row],[NORMAL TRAÇO]])</f>
        <v>1 - LEIS/LEI 2249.pdf</v>
      </c>
      <c r="L62" s="2" t="str">
        <f>IF(Tabela1[[#This Row],[Complemento]]="",Tabela1[[#This Row],[0]],Tabela1[[#This Row],[0 TRAÇO]])</f>
        <v>1 - LEIS/LEI 02249.pdf</v>
      </c>
      <c r="M62" s="2" t="str">
        <f>IF(AND(Tabela1[[#This Row],[Numero_Lei]]&gt;=1,Tabela1[[#This Row],[Numero_Lei]]&lt;= 9),Tabela1[[#This Row],[SE 0]],Tabela1[[#This Row],[SE NOMAL]])</f>
        <v>1 - LEIS/LEI 2249.pdf</v>
      </c>
      <c r="N62" s="2" t="str">
        <f>CONCATENATE("../",Tabela1[[#This Row],[ENDEREÇO DO LINK]])</f>
        <v>../1 - LEIS/LEI 2249.pdf</v>
      </c>
    </row>
    <row r="63" spans="1:14" ht="45" x14ac:dyDescent="0.25">
      <c r="A63" s="20">
        <v>2248</v>
      </c>
      <c r="B63" s="20"/>
      <c r="C63" s="21">
        <v>43160</v>
      </c>
      <c r="D63" s="19" t="s">
        <v>3567</v>
      </c>
      <c r="E63" s="19"/>
      <c r="F63" s="17" t="str">
        <f>HYPERLINK(Tabela1[[#This Row],[Novo Caminho]],"Download")</f>
        <v>Download</v>
      </c>
      <c r="G63" s="2" t="str">
        <f>CONCATENATE("1 - LEIS/LEI ","0",Tabela1[[#This Row],[Numero_Lei]],".pdf")</f>
        <v>1 - LEIS/LEI 02248.pdf</v>
      </c>
      <c r="H63" s="2" t="str">
        <f>CONCATENATE("1 - LEIS/LEI ","0",Tabela1[[#This Row],[Numero_Lei]]," - ",Tabela1[[#This Row],[Complemento]],".pdf")</f>
        <v>1 - LEIS/LEI 02248 - .pdf</v>
      </c>
      <c r="I63" s="2" t="str">
        <f>CONCATENATE("1 - LEIS/LEI ",Tabela1[[#This Row],[Numero_Lei]],".pdf")</f>
        <v>1 - LEIS/LEI 2248.pdf</v>
      </c>
      <c r="J63" s="2" t="str">
        <f>CONCATENATE("1 - LEIS/LEI ",Tabela1[[#This Row],[Numero_Lei]]," - ",Tabela1[[#This Row],[Complemento]],".pdf")</f>
        <v>1 - LEIS/LEI 2248 - .pdf</v>
      </c>
      <c r="K63" s="2" t="str">
        <f>IF(Tabela1[[#This Row],[Complemento]]="",Tabela1[[#This Row],[NORMAL]],Tabela1[[#This Row],[NORMAL TRAÇO]])</f>
        <v>1 - LEIS/LEI 2248.pdf</v>
      </c>
      <c r="L63" s="2" t="str">
        <f>IF(Tabela1[[#This Row],[Complemento]]="",Tabela1[[#This Row],[0]],Tabela1[[#This Row],[0 TRAÇO]])</f>
        <v>1 - LEIS/LEI 02248.pdf</v>
      </c>
      <c r="M63" s="2" t="str">
        <f>IF(AND(Tabela1[[#This Row],[Numero_Lei]]&gt;=1,Tabela1[[#This Row],[Numero_Lei]]&lt;= 9),Tabela1[[#This Row],[SE 0]],Tabela1[[#This Row],[SE NOMAL]])</f>
        <v>1 - LEIS/LEI 2248.pdf</v>
      </c>
      <c r="N63" s="2" t="str">
        <f>CONCATENATE("../",Tabela1[[#This Row],[ENDEREÇO DO LINK]])</f>
        <v>../1 - LEIS/LEI 2248.pdf</v>
      </c>
    </row>
    <row r="64" spans="1:14" ht="45" x14ac:dyDescent="0.25">
      <c r="A64" s="20">
        <v>2247</v>
      </c>
      <c r="B64" s="20"/>
      <c r="C64" s="21">
        <v>43153</v>
      </c>
      <c r="D64" s="19" t="s">
        <v>3566</v>
      </c>
      <c r="E64" s="19"/>
      <c r="F64" s="17" t="str">
        <f>HYPERLINK(Tabela1[[#This Row],[Novo Caminho]],"Download")</f>
        <v>Download</v>
      </c>
      <c r="G64" s="2" t="str">
        <f>CONCATENATE("1 - LEIS/LEI ","0",Tabela1[[#This Row],[Numero_Lei]],".pdf")</f>
        <v>1 - LEIS/LEI 02247.pdf</v>
      </c>
      <c r="H64" s="2" t="str">
        <f>CONCATENATE("1 - LEIS/LEI ","0",Tabela1[[#This Row],[Numero_Lei]]," - ",Tabela1[[#This Row],[Complemento]],".pdf")</f>
        <v>1 - LEIS/LEI 02247 - .pdf</v>
      </c>
      <c r="I64" s="2" t="str">
        <f>CONCATENATE("1 - LEIS/LEI ",Tabela1[[#This Row],[Numero_Lei]],".pdf")</f>
        <v>1 - LEIS/LEI 2247.pdf</v>
      </c>
      <c r="J64" s="2" t="str">
        <f>CONCATENATE("1 - LEIS/LEI ",Tabela1[[#This Row],[Numero_Lei]]," - ",Tabela1[[#This Row],[Complemento]],".pdf")</f>
        <v>1 - LEIS/LEI 2247 - .pdf</v>
      </c>
      <c r="K64" s="2" t="str">
        <f>IF(Tabela1[[#This Row],[Complemento]]="",Tabela1[[#This Row],[NORMAL]],Tabela1[[#This Row],[NORMAL TRAÇO]])</f>
        <v>1 - LEIS/LEI 2247.pdf</v>
      </c>
      <c r="L64" s="2" t="str">
        <f>IF(Tabela1[[#This Row],[Complemento]]="",Tabela1[[#This Row],[0]],Tabela1[[#This Row],[0 TRAÇO]])</f>
        <v>1 - LEIS/LEI 02247.pdf</v>
      </c>
      <c r="M64" s="2" t="str">
        <f>IF(AND(Tabela1[[#This Row],[Numero_Lei]]&gt;=1,Tabela1[[#This Row],[Numero_Lei]]&lt;= 9),Tabela1[[#This Row],[SE 0]],Tabela1[[#This Row],[SE NOMAL]])</f>
        <v>1 - LEIS/LEI 2247.pdf</v>
      </c>
      <c r="N64" s="2" t="str">
        <f>CONCATENATE("../",Tabela1[[#This Row],[ENDEREÇO DO LINK]])</f>
        <v>../1 - LEIS/LEI 2247.pdf</v>
      </c>
    </row>
    <row r="65" spans="1:14" ht="30" x14ac:dyDescent="0.25">
      <c r="A65" s="20">
        <v>2246</v>
      </c>
      <c r="B65" s="20"/>
      <c r="C65" s="21">
        <v>43153</v>
      </c>
      <c r="D65" s="19" t="s">
        <v>3565</v>
      </c>
      <c r="E65" s="19"/>
      <c r="F65" s="17" t="str">
        <f>HYPERLINK(Tabela1[[#This Row],[Novo Caminho]],"Download")</f>
        <v>Download</v>
      </c>
      <c r="G65" s="2" t="str">
        <f>CONCATENATE("1 - LEIS/LEI ","0",Tabela1[[#This Row],[Numero_Lei]],".pdf")</f>
        <v>1 - LEIS/LEI 02246.pdf</v>
      </c>
      <c r="H65" s="2" t="str">
        <f>CONCATENATE("1 - LEIS/LEI ","0",Tabela1[[#This Row],[Numero_Lei]]," - ",Tabela1[[#This Row],[Complemento]],".pdf")</f>
        <v>1 - LEIS/LEI 02246 - .pdf</v>
      </c>
      <c r="I65" s="2" t="str">
        <f>CONCATENATE("1 - LEIS/LEI ",Tabela1[[#This Row],[Numero_Lei]],".pdf")</f>
        <v>1 - LEIS/LEI 2246.pdf</v>
      </c>
      <c r="J65" s="2" t="str">
        <f>CONCATENATE("1 - LEIS/LEI ",Tabela1[[#This Row],[Numero_Lei]]," - ",Tabela1[[#This Row],[Complemento]],".pdf")</f>
        <v>1 - LEIS/LEI 2246 - .pdf</v>
      </c>
      <c r="K65" s="2" t="str">
        <f>IF(Tabela1[[#This Row],[Complemento]]="",Tabela1[[#This Row],[NORMAL]],Tabela1[[#This Row],[NORMAL TRAÇO]])</f>
        <v>1 - LEIS/LEI 2246.pdf</v>
      </c>
      <c r="L65" s="2" t="str">
        <f>IF(Tabela1[[#This Row],[Complemento]]="",Tabela1[[#This Row],[0]],Tabela1[[#This Row],[0 TRAÇO]])</f>
        <v>1 - LEIS/LEI 02246.pdf</v>
      </c>
      <c r="M65" s="2" t="str">
        <f>IF(AND(Tabela1[[#This Row],[Numero_Lei]]&gt;=1,Tabela1[[#This Row],[Numero_Lei]]&lt;= 9),Tabela1[[#This Row],[SE 0]],Tabela1[[#This Row],[SE NOMAL]])</f>
        <v>1 - LEIS/LEI 2246.pdf</v>
      </c>
      <c r="N65" s="2" t="str">
        <f>CONCATENATE("../",Tabela1[[#This Row],[ENDEREÇO DO LINK]])</f>
        <v>../1 - LEIS/LEI 2246.pdf</v>
      </c>
    </row>
    <row r="66" spans="1:14" ht="45" x14ac:dyDescent="0.25">
      <c r="A66" s="20">
        <v>2245</v>
      </c>
      <c r="B66" s="20"/>
      <c r="C66" s="21">
        <v>43151</v>
      </c>
      <c r="D66" s="19" t="s">
        <v>3564</v>
      </c>
      <c r="E66" s="19"/>
      <c r="F66" s="17" t="str">
        <f>HYPERLINK(Tabela1[[#This Row],[Novo Caminho]],"Download")</f>
        <v>Download</v>
      </c>
      <c r="G66" s="2" t="str">
        <f>CONCATENATE("1 - LEIS/LEI ","0",Tabela1[[#This Row],[Numero_Lei]],".pdf")</f>
        <v>1 - LEIS/LEI 02245.pdf</v>
      </c>
      <c r="H66" s="2" t="str">
        <f>CONCATENATE("1 - LEIS/LEI ","0",Tabela1[[#This Row],[Numero_Lei]]," - ",Tabela1[[#This Row],[Complemento]],".pdf")</f>
        <v>1 - LEIS/LEI 02245 - .pdf</v>
      </c>
      <c r="I66" s="2" t="str">
        <f>CONCATENATE("1 - LEIS/LEI ",Tabela1[[#This Row],[Numero_Lei]],".pdf")</f>
        <v>1 - LEIS/LEI 2245.pdf</v>
      </c>
      <c r="J66" s="2" t="str">
        <f>CONCATENATE("1 - LEIS/LEI ",Tabela1[[#This Row],[Numero_Lei]]," - ",Tabela1[[#This Row],[Complemento]],".pdf")</f>
        <v>1 - LEIS/LEI 2245 - .pdf</v>
      </c>
      <c r="K66" s="2" t="str">
        <f>IF(Tabela1[[#This Row],[Complemento]]="",Tabela1[[#This Row],[NORMAL]],Tabela1[[#This Row],[NORMAL TRAÇO]])</f>
        <v>1 - LEIS/LEI 2245.pdf</v>
      </c>
      <c r="L66" s="2" t="str">
        <f>IF(Tabela1[[#This Row],[Complemento]]="",Tabela1[[#This Row],[0]],Tabela1[[#This Row],[0 TRAÇO]])</f>
        <v>1 - LEIS/LEI 02245.pdf</v>
      </c>
      <c r="M66" s="2" t="str">
        <f>IF(AND(Tabela1[[#This Row],[Numero_Lei]]&gt;=1,Tabela1[[#This Row],[Numero_Lei]]&lt;= 9),Tabela1[[#This Row],[SE 0]],Tabela1[[#This Row],[SE NOMAL]])</f>
        <v>1 - LEIS/LEI 2245.pdf</v>
      </c>
      <c r="N66" s="2" t="str">
        <f>CONCATENATE("../",Tabela1[[#This Row],[ENDEREÇO DO LINK]])</f>
        <v>../1 - LEIS/LEI 2245.pdf</v>
      </c>
    </row>
    <row r="67" spans="1:14" ht="45" x14ac:dyDescent="0.25">
      <c r="A67" s="20">
        <v>2244</v>
      </c>
      <c r="B67" s="20"/>
      <c r="C67" s="21">
        <v>43151</v>
      </c>
      <c r="D67" s="19" t="s">
        <v>1231</v>
      </c>
      <c r="E67" s="19"/>
      <c r="F67" s="17" t="str">
        <f>HYPERLINK(Tabela1[[#This Row],[Novo Caminho]],"Download")</f>
        <v>Download</v>
      </c>
      <c r="G67" s="2" t="str">
        <f>CONCATENATE("1 - LEIS/LEI ","0",Tabela1[[#This Row],[Numero_Lei]],".pdf")</f>
        <v>1 - LEIS/LEI 02244.pdf</v>
      </c>
      <c r="H67" s="2" t="str">
        <f>CONCATENATE("1 - LEIS/LEI ","0",Tabela1[[#This Row],[Numero_Lei]]," - ",Tabela1[[#This Row],[Complemento]],".pdf")</f>
        <v>1 - LEIS/LEI 02244 - .pdf</v>
      </c>
      <c r="I67" s="2" t="str">
        <f>CONCATENATE("1 - LEIS/LEI ",Tabela1[[#This Row],[Numero_Lei]],".pdf")</f>
        <v>1 - LEIS/LEI 2244.pdf</v>
      </c>
      <c r="J67" s="2" t="str">
        <f>CONCATENATE("1 - LEIS/LEI ",Tabela1[[#This Row],[Numero_Lei]]," - ",Tabela1[[#This Row],[Complemento]],".pdf")</f>
        <v>1 - LEIS/LEI 2244 - .pdf</v>
      </c>
      <c r="K67" s="2" t="str">
        <f>IF(Tabela1[[#This Row],[Complemento]]="",Tabela1[[#This Row],[NORMAL]],Tabela1[[#This Row],[NORMAL TRAÇO]])</f>
        <v>1 - LEIS/LEI 2244.pdf</v>
      </c>
      <c r="L67" s="2" t="str">
        <f>IF(Tabela1[[#This Row],[Complemento]]="",Tabela1[[#This Row],[0]],Tabela1[[#This Row],[0 TRAÇO]])</f>
        <v>1 - LEIS/LEI 02244.pdf</v>
      </c>
      <c r="M67" s="2" t="str">
        <f>IF(AND(Tabela1[[#This Row],[Numero_Lei]]&gt;=1,Tabela1[[#This Row],[Numero_Lei]]&lt;= 9),Tabela1[[#This Row],[SE 0]],Tabela1[[#This Row],[SE NOMAL]])</f>
        <v>1 - LEIS/LEI 2244.pdf</v>
      </c>
      <c r="N67" s="2" t="str">
        <f>CONCATENATE("../",Tabela1[[#This Row],[ENDEREÇO DO LINK]])</f>
        <v>../1 - LEIS/LEI 2244.pdf</v>
      </c>
    </row>
    <row r="68" spans="1:14" ht="30" x14ac:dyDescent="0.25">
      <c r="A68" s="20">
        <v>2243</v>
      </c>
      <c r="B68" s="20"/>
      <c r="C68" s="21">
        <v>43151</v>
      </c>
      <c r="D68" s="19" t="s">
        <v>3563</v>
      </c>
      <c r="E68" s="19"/>
      <c r="F68" s="17" t="str">
        <f>HYPERLINK(Tabela1[[#This Row],[Novo Caminho]],"Download")</f>
        <v>Download</v>
      </c>
      <c r="G68" s="2" t="str">
        <f>CONCATENATE("1 - LEIS/LEI ","0",Tabela1[[#This Row],[Numero_Lei]],".pdf")</f>
        <v>1 - LEIS/LEI 02243.pdf</v>
      </c>
      <c r="H68" s="2" t="str">
        <f>CONCATENATE("1 - LEIS/LEI ","0",Tabela1[[#This Row],[Numero_Lei]]," - ",Tabela1[[#This Row],[Complemento]],".pdf")</f>
        <v>1 - LEIS/LEI 02243 - .pdf</v>
      </c>
      <c r="I68" s="2" t="str">
        <f>CONCATENATE("1 - LEIS/LEI ",Tabela1[[#This Row],[Numero_Lei]],".pdf")</f>
        <v>1 - LEIS/LEI 2243.pdf</v>
      </c>
      <c r="J68" s="2" t="str">
        <f>CONCATENATE("1 - LEIS/LEI ",Tabela1[[#This Row],[Numero_Lei]]," - ",Tabela1[[#This Row],[Complemento]],".pdf")</f>
        <v>1 - LEIS/LEI 2243 - .pdf</v>
      </c>
      <c r="K68" s="2" t="str">
        <f>IF(Tabela1[[#This Row],[Complemento]]="",Tabela1[[#This Row],[NORMAL]],Tabela1[[#This Row],[NORMAL TRAÇO]])</f>
        <v>1 - LEIS/LEI 2243.pdf</v>
      </c>
      <c r="L68" s="2" t="str">
        <f>IF(Tabela1[[#This Row],[Complemento]]="",Tabela1[[#This Row],[0]],Tabela1[[#This Row],[0 TRAÇO]])</f>
        <v>1 - LEIS/LEI 02243.pdf</v>
      </c>
      <c r="M68" s="2" t="str">
        <f>IF(AND(Tabela1[[#This Row],[Numero_Lei]]&gt;=1,Tabela1[[#This Row],[Numero_Lei]]&lt;= 9),Tabela1[[#This Row],[SE 0]],Tabela1[[#This Row],[SE NOMAL]])</f>
        <v>1 - LEIS/LEI 2243.pdf</v>
      </c>
      <c r="N68" s="2" t="str">
        <f>CONCATENATE("../",Tabela1[[#This Row],[ENDEREÇO DO LINK]])</f>
        <v>../1 - LEIS/LEI 2243.pdf</v>
      </c>
    </row>
    <row r="69" spans="1:14" x14ac:dyDescent="0.25">
      <c r="A69" s="20">
        <v>2242</v>
      </c>
      <c r="B69" s="20"/>
      <c r="C69" s="21">
        <v>43080</v>
      </c>
      <c r="D69" s="19" t="s">
        <v>1011</v>
      </c>
      <c r="E69" s="19"/>
      <c r="F69" s="17" t="str">
        <f>HYPERLINK(Tabela1[[#This Row],[Novo Caminho]],"Download")</f>
        <v>Download</v>
      </c>
      <c r="G69" s="2" t="str">
        <f>CONCATENATE("1 - LEIS/LEI ","0",Tabela1[[#This Row],[Numero_Lei]],".pdf")</f>
        <v>1 - LEIS/LEI 02242.pdf</v>
      </c>
      <c r="H69" s="2" t="str">
        <f>CONCATENATE("1 - LEIS/LEI ","0",Tabela1[[#This Row],[Numero_Lei]]," - ",Tabela1[[#This Row],[Complemento]],".pdf")</f>
        <v>1 - LEIS/LEI 02242 - .pdf</v>
      </c>
      <c r="I69" s="2" t="str">
        <f>CONCATENATE("1 - LEIS/LEI ",Tabela1[[#This Row],[Numero_Lei]],".pdf")</f>
        <v>1 - LEIS/LEI 2242.pdf</v>
      </c>
      <c r="J69" s="2" t="str">
        <f>CONCATENATE("1 - LEIS/LEI ",Tabela1[[#This Row],[Numero_Lei]]," - ",Tabela1[[#This Row],[Complemento]],".pdf")</f>
        <v>1 - LEIS/LEI 2242 - .pdf</v>
      </c>
      <c r="K69" s="2" t="str">
        <f>IF(Tabela1[[#This Row],[Complemento]]="",Tabela1[[#This Row],[NORMAL]],Tabela1[[#This Row],[NORMAL TRAÇO]])</f>
        <v>1 - LEIS/LEI 2242.pdf</v>
      </c>
      <c r="L69" s="2" t="str">
        <f>IF(Tabela1[[#This Row],[Complemento]]="",Tabela1[[#This Row],[0]],Tabela1[[#This Row],[0 TRAÇO]])</f>
        <v>1 - LEIS/LEI 02242.pdf</v>
      </c>
      <c r="M69" s="2" t="str">
        <f>IF(AND(Tabela1[[#This Row],[Numero_Lei]]&gt;=1,Tabela1[[#This Row],[Numero_Lei]]&lt;= 9),Tabela1[[#This Row],[SE 0]],Tabela1[[#This Row],[SE NOMAL]])</f>
        <v>1 - LEIS/LEI 2242.pdf</v>
      </c>
      <c r="N69" s="2" t="str">
        <f>CONCATENATE("../",Tabela1[[#This Row],[ENDEREÇO DO LINK]])</f>
        <v>../1 - LEIS/LEI 2242.pdf</v>
      </c>
    </row>
    <row r="70" spans="1:14" ht="30" x14ac:dyDescent="0.25">
      <c r="A70" s="20">
        <v>2241</v>
      </c>
      <c r="B70" s="20"/>
      <c r="C70" s="21">
        <v>43080</v>
      </c>
      <c r="D70" s="19" t="s">
        <v>2011</v>
      </c>
      <c r="E70" s="19"/>
      <c r="F70" s="17" t="str">
        <f>HYPERLINK(Tabela1[[#This Row],[Novo Caminho]],"Download")</f>
        <v>Download</v>
      </c>
      <c r="G70" s="2" t="str">
        <f>CONCATENATE("1 - LEIS/LEI ","0",Tabela1[[#This Row],[Numero_Lei]],".pdf")</f>
        <v>1 - LEIS/LEI 02241.pdf</v>
      </c>
      <c r="H70" s="2" t="str">
        <f>CONCATENATE("1 - LEIS/LEI ","0",Tabela1[[#This Row],[Numero_Lei]]," - ",Tabela1[[#This Row],[Complemento]],".pdf")</f>
        <v>1 - LEIS/LEI 02241 - .pdf</v>
      </c>
      <c r="I70" s="2" t="str">
        <f>CONCATENATE("1 - LEIS/LEI ",Tabela1[[#This Row],[Numero_Lei]],".pdf")</f>
        <v>1 - LEIS/LEI 2241.pdf</v>
      </c>
      <c r="J70" s="2" t="str">
        <f>CONCATENATE("1 - LEIS/LEI ",Tabela1[[#This Row],[Numero_Lei]]," - ",Tabela1[[#This Row],[Complemento]],".pdf")</f>
        <v>1 - LEIS/LEI 2241 - .pdf</v>
      </c>
      <c r="K70" s="2" t="str">
        <f>IF(Tabela1[[#This Row],[Complemento]]="",Tabela1[[#This Row],[NORMAL]],Tabela1[[#This Row],[NORMAL TRAÇO]])</f>
        <v>1 - LEIS/LEI 2241.pdf</v>
      </c>
      <c r="L70" s="2" t="str">
        <f>IF(Tabela1[[#This Row],[Complemento]]="",Tabela1[[#This Row],[0]],Tabela1[[#This Row],[0 TRAÇO]])</f>
        <v>1 - LEIS/LEI 02241.pdf</v>
      </c>
      <c r="M70" s="2" t="str">
        <f>IF(AND(Tabela1[[#This Row],[Numero_Lei]]&gt;=1,Tabela1[[#This Row],[Numero_Lei]]&lt;= 9),Tabela1[[#This Row],[SE 0]],Tabela1[[#This Row],[SE NOMAL]])</f>
        <v>1 - LEIS/LEI 2241.pdf</v>
      </c>
      <c r="N70" s="2" t="str">
        <f>CONCATENATE("../",Tabela1[[#This Row],[ENDEREÇO DO LINK]])</f>
        <v>../1 - LEIS/LEI 2241.pdf</v>
      </c>
    </row>
    <row r="71" spans="1:14" ht="30" x14ac:dyDescent="0.25">
      <c r="A71" s="20">
        <v>2240</v>
      </c>
      <c r="B71" s="20"/>
      <c r="C71" s="21">
        <v>43077</v>
      </c>
      <c r="D71" s="19" t="s">
        <v>1023</v>
      </c>
      <c r="E71" s="19"/>
      <c r="F71" s="17" t="str">
        <f>HYPERLINK(Tabela1[[#This Row],[Novo Caminho]],"Download")</f>
        <v>Download</v>
      </c>
      <c r="G71" s="2" t="str">
        <f>CONCATENATE("1 - LEIS/LEI ","0",Tabela1[[#This Row],[Numero_Lei]],".pdf")</f>
        <v>1 - LEIS/LEI 02240.pdf</v>
      </c>
      <c r="H71" s="2" t="str">
        <f>CONCATENATE("1 - LEIS/LEI ","0",Tabela1[[#This Row],[Numero_Lei]]," - ",Tabela1[[#This Row],[Complemento]],".pdf")</f>
        <v>1 - LEIS/LEI 02240 - .pdf</v>
      </c>
      <c r="I71" s="2" t="str">
        <f>CONCATENATE("1 - LEIS/LEI ",Tabela1[[#This Row],[Numero_Lei]],".pdf")</f>
        <v>1 - LEIS/LEI 2240.pdf</v>
      </c>
      <c r="J71" s="2" t="str">
        <f>CONCATENATE("1 - LEIS/LEI ",Tabela1[[#This Row],[Numero_Lei]]," - ",Tabela1[[#This Row],[Complemento]],".pdf")</f>
        <v>1 - LEIS/LEI 2240 - .pdf</v>
      </c>
      <c r="K71" s="2" t="str">
        <f>IF(Tabela1[[#This Row],[Complemento]]="",Tabela1[[#This Row],[NORMAL]],Tabela1[[#This Row],[NORMAL TRAÇO]])</f>
        <v>1 - LEIS/LEI 2240.pdf</v>
      </c>
      <c r="L71" s="2" t="str">
        <f>IF(Tabela1[[#This Row],[Complemento]]="",Tabela1[[#This Row],[0]],Tabela1[[#This Row],[0 TRAÇO]])</f>
        <v>1 - LEIS/LEI 02240.pdf</v>
      </c>
      <c r="M71" s="2" t="str">
        <f>IF(AND(Tabela1[[#This Row],[Numero_Lei]]&gt;=1,Tabela1[[#This Row],[Numero_Lei]]&lt;= 9),Tabela1[[#This Row],[SE 0]],Tabela1[[#This Row],[SE NOMAL]])</f>
        <v>1 - LEIS/LEI 2240.pdf</v>
      </c>
      <c r="N71" s="2" t="str">
        <f>CONCATENATE("../",Tabela1[[#This Row],[ENDEREÇO DO LINK]])</f>
        <v>../1 - LEIS/LEI 2240.pdf</v>
      </c>
    </row>
    <row r="72" spans="1:14" ht="60" x14ac:dyDescent="0.25">
      <c r="A72" s="20">
        <v>2239</v>
      </c>
      <c r="B72" s="20"/>
      <c r="C72" s="21">
        <v>43077</v>
      </c>
      <c r="D72" s="19" t="s">
        <v>1024</v>
      </c>
      <c r="E72" s="19"/>
      <c r="F72" s="17" t="str">
        <f>HYPERLINK(Tabela1[[#This Row],[Novo Caminho]],"Download")</f>
        <v>Download</v>
      </c>
      <c r="G72" s="2" t="str">
        <f>CONCATENATE("1 - LEIS/LEI ","0",Tabela1[[#This Row],[Numero_Lei]],".pdf")</f>
        <v>1 - LEIS/LEI 02239.pdf</v>
      </c>
      <c r="H72" s="2" t="str">
        <f>CONCATENATE("1 - LEIS/LEI ","0",Tabela1[[#This Row],[Numero_Lei]]," - ",Tabela1[[#This Row],[Complemento]],".pdf")</f>
        <v>1 - LEIS/LEI 02239 - .pdf</v>
      </c>
      <c r="I72" s="2" t="str">
        <f>CONCATENATE("1 - LEIS/LEI ",Tabela1[[#This Row],[Numero_Lei]],".pdf")</f>
        <v>1 - LEIS/LEI 2239.pdf</v>
      </c>
      <c r="J72" s="2" t="str">
        <f>CONCATENATE("1 - LEIS/LEI ",Tabela1[[#This Row],[Numero_Lei]]," - ",Tabela1[[#This Row],[Complemento]],".pdf")</f>
        <v>1 - LEIS/LEI 2239 - .pdf</v>
      </c>
      <c r="K72" s="2" t="str">
        <f>IF(Tabela1[[#This Row],[Complemento]]="",Tabela1[[#This Row],[NORMAL]],Tabela1[[#This Row],[NORMAL TRAÇO]])</f>
        <v>1 - LEIS/LEI 2239.pdf</v>
      </c>
      <c r="L72" s="2" t="str">
        <f>IF(Tabela1[[#This Row],[Complemento]]="",Tabela1[[#This Row],[0]],Tabela1[[#This Row],[0 TRAÇO]])</f>
        <v>1 - LEIS/LEI 02239.pdf</v>
      </c>
      <c r="M72" s="2" t="str">
        <f>IF(AND(Tabela1[[#This Row],[Numero_Lei]]&gt;=1,Tabela1[[#This Row],[Numero_Lei]]&lt;= 9),Tabela1[[#This Row],[SE 0]],Tabela1[[#This Row],[SE NOMAL]])</f>
        <v>1 - LEIS/LEI 2239.pdf</v>
      </c>
      <c r="N72" s="2" t="str">
        <f>CONCATENATE("../",Tabela1[[#This Row],[ENDEREÇO DO LINK]])</f>
        <v>../1 - LEIS/LEI 2239.pdf</v>
      </c>
    </row>
    <row r="73" spans="1:14" ht="30" x14ac:dyDescent="0.25">
      <c r="A73" s="20">
        <v>2238</v>
      </c>
      <c r="B73" s="20"/>
      <c r="C73" s="21">
        <v>43076</v>
      </c>
      <c r="D73" s="19" t="s">
        <v>1025</v>
      </c>
      <c r="E73" s="19"/>
      <c r="F73" s="17" t="str">
        <f>HYPERLINK(Tabela1[[#This Row],[Novo Caminho]],"Download")</f>
        <v>Download</v>
      </c>
      <c r="G73" s="2" t="str">
        <f>CONCATENATE("1 - LEIS/LEI ","0",Tabela1[[#This Row],[Numero_Lei]],".pdf")</f>
        <v>1 - LEIS/LEI 02238.pdf</v>
      </c>
      <c r="H73" s="2" t="str">
        <f>CONCATENATE("1 - LEIS/LEI ","0",Tabela1[[#This Row],[Numero_Lei]]," - ",Tabela1[[#This Row],[Complemento]],".pdf")</f>
        <v>1 - LEIS/LEI 02238 - .pdf</v>
      </c>
      <c r="I73" s="2" t="str">
        <f>CONCATENATE("1 - LEIS/LEI ",Tabela1[[#This Row],[Numero_Lei]],".pdf")</f>
        <v>1 - LEIS/LEI 2238.pdf</v>
      </c>
      <c r="J73" s="2" t="str">
        <f>CONCATENATE("1 - LEIS/LEI ",Tabela1[[#This Row],[Numero_Lei]]," - ",Tabela1[[#This Row],[Complemento]],".pdf")</f>
        <v>1 - LEIS/LEI 2238 - .pdf</v>
      </c>
      <c r="K73" s="2" t="str">
        <f>IF(Tabela1[[#This Row],[Complemento]]="",Tabela1[[#This Row],[NORMAL]],Tabela1[[#This Row],[NORMAL TRAÇO]])</f>
        <v>1 - LEIS/LEI 2238.pdf</v>
      </c>
      <c r="L73" s="2" t="str">
        <f>IF(Tabela1[[#This Row],[Complemento]]="",Tabela1[[#This Row],[0]],Tabela1[[#This Row],[0 TRAÇO]])</f>
        <v>1 - LEIS/LEI 02238.pdf</v>
      </c>
      <c r="M73" s="2" t="str">
        <f>IF(AND(Tabela1[[#This Row],[Numero_Lei]]&gt;=1,Tabela1[[#This Row],[Numero_Lei]]&lt;= 9),Tabela1[[#This Row],[SE 0]],Tabela1[[#This Row],[SE NOMAL]])</f>
        <v>1 - LEIS/LEI 2238.pdf</v>
      </c>
      <c r="N73" s="2" t="str">
        <f>CONCATENATE("../",Tabela1[[#This Row],[ENDEREÇO DO LINK]])</f>
        <v>../1 - LEIS/LEI 2238.pdf</v>
      </c>
    </row>
    <row r="74" spans="1:14" ht="30" x14ac:dyDescent="0.25">
      <c r="A74" s="20">
        <v>2237</v>
      </c>
      <c r="B74" s="20"/>
      <c r="C74" s="21">
        <v>43076</v>
      </c>
      <c r="D74" s="19" t="s">
        <v>1026</v>
      </c>
      <c r="E74" s="19"/>
      <c r="F74" s="17" t="str">
        <f>HYPERLINK(Tabela1[[#This Row],[Novo Caminho]],"Download")</f>
        <v>Download</v>
      </c>
      <c r="G74" s="2" t="str">
        <f>CONCATENATE("1 - LEIS/LEI ","0",Tabela1[[#This Row],[Numero_Lei]],".pdf")</f>
        <v>1 - LEIS/LEI 02237.pdf</v>
      </c>
      <c r="H74" s="2" t="str">
        <f>CONCATENATE("1 - LEIS/LEI ","0",Tabela1[[#This Row],[Numero_Lei]]," - ",Tabela1[[#This Row],[Complemento]],".pdf")</f>
        <v>1 - LEIS/LEI 02237 - .pdf</v>
      </c>
      <c r="I74" s="2" t="str">
        <f>CONCATENATE("1 - LEIS/LEI ",Tabela1[[#This Row],[Numero_Lei]],".pdf")</f>
        <v>1 - LEIS/LEI 2237.pdf</v>
      </c>
      <c r="J74" s="2" t="str">
        <f>CONCATENATE("1 - LEIS/LEI ",Tabela1[[#This Row],[Numero_Lei]]," - ",Tabela1[[#This Row],[Complemento]],".pdf")</f>
        <v>1 - LEIS/LEI 2237 - .pdf</v>
      </c>
      <c r="K74" s="2" t="str">
        <f>IF(Tabela1[[#This Row],[Complemento]]="",Tabela1[[#This Row],[NORMAL]],Tabela1[[#This Row],[NORMAL TRAÇO]])</f>
        <v>1 - LEIS/LEI 2237.pdf</v>
      </c>
      <c r="L74" s="2" t="str">
        <f>IF(Tabela1[[#This Row],[Complemento]]="",Tabela1[[#This Row],[0]],Tabela1[[#This Row],[0 TRAÇO]])</f>
        <v>1 - LEIS/LEI 02237.pdf</v>
      </c>
      <c r="M74" s="2" t="str">
        <f>IF(AND(Tabela1[[#This Row],[Numero_Lei]]&gt;=1,Tabela1[[#This Row],[Numero_Lei]]&lt;= 9),Tabela1[[#This Row],[SE 0]],Tabela1[[#This Row],[SE NOMAL]])</f>
        <v>1 - LEIS/LEI 2237.pdf</v>
      </c>
      <c r="N74" s="2" t="str">
        <f>CONCATENATE("../",Tabela1[[#This Row],[ENDEREÇO DO LINK]])</f>
        <v>../1 - LEIS/LEI 2237.pdf</v>
      </c>
    </row>
    <row r="75" spans="1:14" ht="45" x14ac:dyDescent="0.25">
      <c r="A75" s="20">
        <v>2235</v>
      </c>
      <c r="B75" s="20"/>
      <c r="C75" s="21">
        <v>43075</v>
      </c>
      <c r="D75" s="19" t="s">
        <v>1027</v>
      </c>
      <c r="E75" s="19"/>
      <c r="F75" s="17" t="str">
        <f>HYPERLINK(Tabela1[[#This Row],[Novo Caminho]],"Download")</f>
        <v>Download</v>
      </c>
      <c r="G75" s="2" t="str">
        <f>CONCATENATE("1 - LEIS/LEI ","0",Tabela1[[#This Row],[Numero_Lei]],".pdf")</f>
        <v>1 - LEIS/LEI 02235.pdf</v>
      </c>
      <c r="H75" s="2" t="str">
        <f>CONCATENATE("1 - LEIS/LEI ","0",Tabela1[[#This Row],[Numero_Lei]]," - ",Tabela1[[#This Row],[Complemento]],".pdf")</f>
        <v>1 - LEIS/LEI 02235 - .pdf</v>
      </c>
      <c r="I75" s="2" t="str">
        <f>CONCATENATE("1 - LEIS/LEI ",Tabela1[[#This Row],[Numero_Lei]],".pdf")</f>
        <v>1 - LEIS/LEI 2235.pdf</v>
      </c>
      <c r="J75" s="2" t="str">
        <f>CONCATENATE("1 - LEIS/LEI ",Tabela1[[#This Row],[Numero_Lei]]," - ",Tabela1[[#This Row],[Complemento]],".pdf")</f>
        <v>1 - LEIS/LEI 2235 - .pdf</v>
      </c>
      <c r="K75" s="2" t="str">
        <f>IF(Tabela1[[#This Row],[Complemento]]="",Tabela1[[#This Row],[NORMAL]],Tabela1[[#This Row],[NORMAL TRAÇO]])</f>
        <v>1 - LEIS/LEI 2235.pdf</v>
      </c>
      <c r="L75" s="2" t="str">
        <f>IF(Tabela1[[#This Row],[Complemento]]="",Tabela1[[#This Row],[0]],Tabela1[[#This Row],[0 TRAÇO]])</f>
        <v>1 - LEIS/LEI 02235.pdf</v>
      </c>
      <c r="M75" s="2" t="str">
        <f>IF(AND(Tabela1[[#This Row],[Numero_Lei]]&gt;=1,Tabela1[[#This Row],[Numero_Lei]]&lt;= 9),Tabela1[[#This Row],[SE 0]],Tabela1[[#This Row],[SE NOMAL]])</f>
        <v>1 - LEIS/LEI 2235.pdf</v>
      </c>
      <c r="N75" s="2" t="str">
        <f>CONCATENATE("../",Tabela1[[#This Row],[ENDEREÇO DO LINK]])</f>
        <v>../1 - LEIS/LEI 2235.pdf</v>
      </c>
    </row>
    <row r="76" spans="1:14" ht="30" x14ac:dyDescent="0.25">
      <c r="A76" s="20">
        <v>2234</v>
      </c>
      <c r="B76" s="20"/>
      <c r="C76" s="21">
        <v>43075</v>
      </c>
      <c r="D76" s="19" t="s">
        <v>1010</v>
      </c>
      <c r="E76" s="19"/>
      <c r="F76" s="17" t="str">
        <f>HYPERLINK(Tabela1[[#This Row],[Novo Caminho]],"Download")</f>
        <v>Download</v>
      </c>
      <c r="G76" s="2" t="str">
        <f>CONCATENATE("1 - LEIS/LEI ","0",Tabela1[[#This Row],[Numero_Lei]],".pdf")</f>
        <v>1 - LEIS/LEI 02234.pdf</v>
      </c>
      <c r="H76" s="2" t="str">
        <f>CONCATENATE("1 - LEIS/LEI ","0",Tabela1[[#This Row],[Numero_Lei]]," - ",Tabela1[[#This Row],[Complemento]],".pdf")</f>
        <v>1 - LEIS/LEI 02234 - .pdf</v>
      </c>
      <c r="I76" s="2" t="str">
        <f>CONCATENATE("1 - LEIS/LEI ",Tabela1[[#This Row],[Numero_Lei]],".pdf")</f>
        <v>1 - LEIS/LEI 2234.pdf</v>
      </c>
      <c r="J76" s="2" t="str">
        <f>CONCATENATE("1 - LEIS/LEI ",Tabela1[[#This Row],[Numero_Lei]]," - ",Tabela1[[#This Row],[Complemento]],".pdf")</f>
        <v>1 - LEIS/LEI 2234 - .pdf</v>
      </c>
      <c r="K76" s="2" t="str">
        <f>IF(Tabela1[[#This Row],[Complemento]]="",Tabela1[[#This Row],[NORMAL]],Tabela1[[#This Row],[NORMAL TRAÇO]])</f>
        <v>1 - LEIS/LEI 2234.pdf</v>
      </c>
      <c r="L76" s="2" t="str">
        <f>IF(Tabela1[[#This Row],[Complemento]]="",Tabela1[[#This Row],[0]],Tabela1[[#This Row],[0 TRAÇO]])</f>
        <v>1 - LEIS/LEI 02234.pdf</v>
      </c>
      <c r="M76" s="2" t="str">
        <f>IF(AND(Tabela1[[#This Row],[Numero_Lei]]&gt;=1,Tabela1[[#This Row],[Numero_Lei]]&lt;= 9),Tabela1[[#This Row],[SE 0]],Tabela1[[#This Row],[SE NOMAL]])</f>
        <v>1 - LEIS/LEI 2234.pdf</v>
      </c>
      <c r="N76" s="2" t="str">
        <f>CONCATENATE("../",Tabela1[[#This Row],[ENDEREÇO DO LINK]])</f>
        <v>../1 - LEIS/LEI 2234.pdf</v>
      </c>
    </row>
    <row r="77" spans="1:14" ht="45" x14ac:dyDescent="0.25">
      <c r="A77" s="20">
        <v>2233</v>
      </c>
      <c r="B77" s="20"/>
      <c r="C77" s="21">
        <v>43075</v>
      </c>
      <c r="D77" s="19" t="s">
        <v>1028</v>
      </c>
      <c r="E77" s="19"/>
      <c r="F77" s="17" t="str">
        <f>HYPERLINK(Tabela1[[#This Row],[Novo Caminho]],"Download")</f>
        <v>Download</v>
      </c>
      <c r="G77" s="2" t="str">
        <f>CONCATENATE("1 - LEIS/LEI ","0",Tabela1[[#This Row],[Numero_Lei]],".pdf")</f>
        <v>1 - LEIS/LEI 02233.pdf</v>
      </c>
      <c r="H77" s="2" t="str">
        <f>CONCATENATE("1 - LEIS/LEI ","0",Tabela1[[#This Row],[Numero_Lei]]," - ",Tabela1[[#This Row],[Complemento]],".pdf")</f>
        <v>1 - LEIS/LEI 02233 - .pdf</v>
      </c>
      <c r="I77" s="2" t="str">
        <f>CONCATENATE("1 - LEIS/LEI ",Tabela1[[#This Row],[Numero_Lei]],".pdf")</f>
        <v>1 - LEIS/LEI 2233.pdf</v>
      </c>
      <c r="J77" s="2" t="str">
        <f>CONCATENATE("1 - LEIS/LEI ",Tabela1[[#This Row],[Numero_Lei]]," - ",Tabela1[[#This Row],[Complemento]],".pdf")</f>
        <v>1 - LEIS/LEI 2233 - .pdf</v>
      </c>
      <c r="K77" s="2" t="str">
        <f>IF(Tabela1[[#This Row],[Complemento]]="",Tabela1[[#This Row],[NORMAL]],Tabela1[[#This Row],[NORMAL TRAÇO]])</f>
        <v>1 - LEIS/LEI 2233.pdf</v>
      </c>
      <c r="L77" s="2" t="str">
        <f>IF(Tabela1[[#This Row],[Complemento]]="",Tabela1[[#This Row],[0]],Tabela1[[#This Row],[0 TRAÇO]])</f>
        <v>1 - LEIS/LEI 02233.pdf</v>
      </c>
      <c r="M77" s="2" t="str">
        <f>IF(AND(Tabela1[[#This Row],[Numero_Lei]]&gt;=1,Tabela1[[#This Row],[Numero_Lei]]&lt;= 9),Tabela1[[#This Row],[SE 0]],Tabela1[[#This Row],[SE NOMAL]])</f>
        <v>1 - LEIS/LEI 2233.pdf</v>
      </c>
      <c r="N77" s="2" t="str">
        <f>CONCATENATE("../",Tabela1[[#This Row],[ENDEREÇO DO LINK]])</f>
        <v>../1 - LEIS/LEI 2233.pdf</v>
      </c>
    </row>
    <row r="78" spans="1:14" ht="30" x14ac:dyDescent="0.25">
      <c r="A78" s="20">
        <v>2232</v>
      </c>
      <c r="B78" s="20"/>
      <c r="C78" s="21">
        <v>43074</v>
      </c>
      <c r="D78" s="19" t="s">
        <v>1009</v>
      </c>
      <c r="E78" s="19"/>
      <c r="F78" s="17" t="str">
        <f>HYPERLINK(Tabela1[[#This Row],[Novo Caminho]],"Download")</f>
        <v>Download</v>
      </c>
      <c r="G78" s="2" t="str">
        <f>CONCATENATE("1 - LEIS/LEI ","0",Tabela1[[#This Row],[Numero_Lei]],".pdf")</f>
        <v>1 - LEIS/LEI 02232.pdf</v>
      </c>
      <c r="H78" s="2" t="str">
        <f>CONCATENATE("1 - LEIS/LEI ","0",Tabela1[[#This Row],[Numero_Lei]]," - ",Tabela1[[#This Row],[Complemento]],".pdf")</f>
        <v>1 - LEIS/LEI 02232 - .pdf</v>
      </c>
      <c r="I78" s="2" t="str">
        <f>CONCATENATE("1 - LEIS/LEI ",Tabela1[[#This Row],[Numero_Lei]],".pdf")</f>
        <v>1 - LEIS/LEI 2232.pdf</v>
      </c>
      <c r="J78" s="2" t="str">
        <f>CONCATENATE("1 - LEIS/LEI ",Tabela1[[#This Row],[Numero_Lei]]," - ",Tabela1[[#This Row],[Complemento]],".pdf")</f>
        <v>1 - LEIS/LEI 2232 - .pdf</v>
      </c>
      <c r="K78" s="2" t="str">
        <f>IF(Tabela1[[#This Row],[Complemento]]="",Tabela1[[#This Row],[NORMAL]],Tabela1[[#This Row],[NORMAL TRAÇO]])</f>
        <v>1 - LEIS/LEI 2232.pdf</v>
      </c>
      <c r="L78" s="2" t="str">
        <f>IF(Tabela1[[#This Row],[Complemento]]="",Tabela1[[#This Row],[0]],Tabela1[[#This Row],[0 TRAÇO]])</f>
        <v>1 - LEIS/LEI 02232.pdf</v>
      </c>
      <c r="M78" s="2" t="str">
        <f>IF(AND(Tabela1[[#This Row],[Numero_Lei]]&gt;=1,Tabela1[[#This Row],[Numero_Lei]]&lt;= 9),Tabela1[[#This Row],[SE 0]],Tabela1[[#This Row],[SE NOMAL]])</f>
        <v>1 - LEIS/LEI 2232.pdf</v>
      </c>
      <c r="N78" s="2" t="str">
        <f>CONCATENATE("../",Tabela1[[#This Row],[ENDEREÇO DO LINK]])</f>
        <v>../1 - LEIS/LEI 2232.pdf</v>
      </c>
    </row>
    <row r="79" spans="1:14" ht="45" x14ac:dyDescent="0.25">
      <c r="A79" s="20">
        <v>2231</v>
      </c>
      <c r="B79" s="20"/>
      <c r="C79" s="21">
        <v>43074</v>
      </c>
      <c r="D79" s="19" t="s">
        <v>1029</v>
      </c>
      <c r="E79" s="19"/>
      <c r="F79" s="17" t="str">
        <f>HYPERLINK(Tabela1[[#This Row],[Novo Caminho]],"Download")</f>
        <v>Download</v>
      </c>
      <c r="G79" s="2" t="str">
        <f>CONCATENATE("1 - LEIS/LEI ","0",Tabela1[[#This Row],[Numero_Lei]],".pdf")</f>
        <v>1 - LEIS/LEI 02231.pdf</v>
      </c>
      <c r="H79" s="2" t="str">
        <f>CONCATENATE("1 - LEIS/LEI ","0",Tabela1[[#This Row],[Numero_Lei]]," - ",Tabela1[[#This Row],[Complemento]],".pdf")</f>
        <v>1 - LEIS/LEI 02231 - .pdf</v>
      </c>
      <c r="I79" s="2" t="str">
        <f>CONCATENATE("1 - LEIS/LEI ",Tabela1[[#This Row],[Numero_Lei]],".pdf")</f>
        <v>1 - LEIS/LEI 2231.pdf</v>
      </c>
      <c r="J79" s="2" t="str">
        <f>CONCATENATE("1 - LEIS/LEI ",Tabela1[[#This Row],[Numero_Lei]]," - ",Tabela1[[#This Row],[Complemento]],".pdf")</f>
        <v>1 - LEIS/LEI 2231 - .pdf</v>
      </c>
      <c r="K79" s="2" t="str">
        <f>IF(Tabela1[[#This Row],[Complemento]]="",Tabela1[[#This Row],[NORMAL]],Tabela1[[#This Row],[NORMAL TRAÇO]])</f>
        <v>1 - LEIS/LEI 2231.pdf</v>
      </c>
      <c r="L79" s="2" t="str">
        <f>IF(Tabela1[[#This Row],[Complemento]]="",Tabela1[[#This Row],[0]],Tabela1[[#This Row],[0 TRAÇO]])</f>
        <v>1 - LEIS/LEI 02231.pdf</v>
      </c>
      <c r="M79" s="2" t="str">
        <f>IF(AND(Tabela1[[#This Row],[Numero_Lei]]&gt;=1,Tabela1[[#This Row],[Numero_Lei]]&lt;= 9),Tabela1[[#This Row],[SE 0]],Tabela1[[#This Row],[SE NOMAL]])</f>
        <v>1 - LEIS/LEI 2231.pdf</v>
      </c>
      <c r="N79" s="2" t="str">
        <f>CONCATENATE("../",Tabela1[[#This Row],[ENDEREÇO DO LINK]])</f>
        <v>../1 - LEIS/LEI 2231.pdf</v>
      </c>
    </row>
    <row r="80" spans="1:14" ht="45" x14ac:dyDescent="0.25">
      <c r="A80" s="20">
        <v>2230</v>
      </c>
      <c r="B80" s="20"/>
      <c r="C80" s="21">
        <v>43074</v>
      </c>
      <c r="D80" s="19" t="s">
        <v>1030</v>
      </c>
      <c r="E80" s="19"/>
      <c r="F80" s="17" t="str">
        <f>HYPERLINK(Tabela1[[#This Row],[Novo Caminho]],"Download")</f>
        <v>Download</v>
      </c>
      <c r="G80" s="2" t="str">
        <f>CONCATENATE("1 - LEIS/LEI ","0",Tabela1[[#This Row],[Numero_Lei]],".pdf")</f>
        <v>1 - LEIS/LEI 02230.pdf</v>
      </c>
      <c r="H80" s="2" t="str">
        <f>CONCATENATE("1 - LEIS/LEI ","0",Tabela1[[#This Row],[Numero_Lei]]," - ",Tabela1[[#This Row],[Complemento]],".pdf")</f>
        <v>1 - LEIS/LEI 02230 - .pdf</v>
      </c>
      <c r="I80" s="2" t="str">
        <f>CONCATENATE("1 - LEIS/LEI ",Tabela1[[#This Row],[Numero_Lei]],".pdf")</f>
        <v>1 - LEIS/LEI 2230.pdf</v>
      </c>
      <c r="J80" s="2" t="str">
        <f>CONCATENATE("1 - LEIS/LEI ",Tabela1[[#This Row],[Numero_Lei]]," - ",Tabela1[[#This Row],[Complemento]],".pdf")</f>
        <v>1 - LEIS/LEI 2230 - .pdf</v>
      </c>
      <c r="K80" s="2" t="str">
        <f>IF(Tabela1[[#This Row],[Complemento]]="",Tabela1[[#This Row],[NORMAL]],Tabela1[[#This Row],[NORMAL TRAÇO]])</f>
        <v>1 - LEIS/LEI 2230.pdf</v>
      </c>
      <c r="L80" s="2" t="str">
        <f>IF(Tabela1[[#This Row],[Complemento]]="",Tabela1[[#This Row],[0]],Tabela1[[#This Row],[0 TRAÇO]])</f>
        <v>1 - LEIS/LEI 02230.pdf</v>
      </c>
      <c r="M80" s="2" t="str">
        <f>IF(AND(Tabela1[[#This Row],[Numero_Lei]]&gt;=1,Tabela1[[#This Row],[Numero_Lei]]&lt;= 9),Tabela1[[#This Row],[SE 0]],Tabela1[[#This Row],[SE NOMAL]])</f>
        <v>1 - LEIS/LEI 2230.pdf</v>
      </c>
      <c r="N80" s="2" t="str">
        <f>CONCATENATE("../",Tabela1[[#This Row],[ENDEREÇO DO LINK]])</f>
        <v>../1 - LEIS/LEI 2230.pdf</v>
      </c>
    </row>
    <row r="81" spans="1:14" ht="30" x14ac:dyDescent="0.25">
      <c r="A81" s="20">
        <v>2229</v>
      </c>
      <c r="B81" s="20"/>
      <c r="C81" s="21">
        <v>43073</v>
      </c>
      <c r="D81" s="19" t="s">
        <v>1008</v>
      </c>
      <c r="E81" s="19"/>
      <c r="F81" s="17" t="str">
        <f>HYPERLINK(Tabela1[[#This Row],[Novo Caminho]],"Download")</f>
        <v>Download</v>
      </c>
      <c r="G81" s="2" t="str">
        <f>CONCATENATE("1 - LEIS/LEI ","0",Tabela1[[#This Row],[Numero_Lei]],".pdf")</f>
        <v>1 - LEIS/LEI 02229.pdf</v>
      </c>
      <c r="H81" s="2" t="str">
        <f>CONCATENATE("1 - LEIS/LEI ","0",Tabela1[[#This Row],[Numero_Lei]]," - ",Tabela1[[#This Row],[Complemento]],".pdf")</f>
        <v>1 - LEIS/LEI 02229 - .pdf</v>
      </c>
      <c r="I81" s="2" t="str">
        <f>CONCATENATE("1 - LEIS/LEI ",Tabela1[[#This Row],[Numero_Lei]],".pdf")</f>
        <v>1 - LEIS/LEI 2229.pdf</v>
      </c>
      <c r="J81" s="2" t="str">
        <f>CONCATENATE("1 - LEIS/LEI ",Tabela1[[#This Row],[Numero_Lei]]," - ",Tabela1[[#This Row],[Complemento]],".pdf")</f>
        <v>1 - LEIS/LEI 2229 - .pdf</v>
      </c>
      <c r="K81" s="2" t="str">
        <f>IF(Tabela1[[#This Row],[Complemento]]="",Tabela1[[#This Row],[NORMAL]],Tabela1[[#This Row],[NORMAL TRAÇO]])</f>
        <v>1 - LEIS/LEI 2229.pdf</v>
      </c>
      <c r="L81" s="2" t="str">
        <f>IF(Tabela1[[#This Row],[Complemento]]="",Tabela1[[#This Row],[0]],Tabela1[[#This Row],[0 TRAÇO]])</f>
        <v>1 - LEIS/LEI 02229.pdf</v>
      </c>
      <c r="M81" s="2" t="str">
        <f>IF(AND(Tabela1[[#This Row],[Numero_Lei]]&gt;=1,Tabela1[[#This Row],[Numero_Lei]]&lt;= 9),Tabela1[[#This Row],[SE 0]],Tabela1[[#This Row],[SE NOMAL]])</f>
        <v>1 - LEIS/LEI 2229.pdf</v>
      </c>
      <c r="N81" s="2" t="str">
        <f>CONCATENATE("../",Tabela1[[#This Row],[ENDEREÇO DO LINK]])</f>
        <v>../1 - LEIS/LEI 2229.pdf</v>
      </c>
    </row>
    <row r="82" spans="1:14" ht="45" x14ac:dyDescent="0.25">
      <c r="A82" s="20">
        <v>2228</v>
      </c>
      <c r="B82" s="20"/>
      <c r="C82" s="21">
        <v>43035</v>
      </c>
      <c r="D82" s="19" t="s">
        <v>1031</v>
      </c>
      <c r="E82" s="19"/>
      <c r="F82" s="17" t="str">
        <f>HYPERLINK(Tabela1[[#This Row],[Novo Caminho]],"Download")</f>
        <v>Download</v>
      </c>
      <c r="G82" s="2" t="str">
        <f>CONCATENATE("1 - LEIS/LEI ","0",Tabela1[[#This Row],[Numero_Lei]],".pdf")</f>
        <v>1 - LEIS/LEI 02228.pdf</v>
      </c>
      <c r="H82" s="2" t="str">
        <f>CONCATENATE("1 - LEIS/LEI ","0",Tabela1[[#This Row],[Numero_Lei]]," - ",Tabela1[[#This Row],[Complemento]],".pdf")</f>
        <v>1 - LEIS/LEI 02228 - .pdf</v>
      </c>
      <c r="I82" s="2" t="str">
        <f>CONCATENATE("1 - LEIS/LEI ",Tabela1[[#This Row],[Numero_Lei]],".pdf")</f>
        <v>1 - LEIS/LEI 2228.pdf</v>
      </c>
      <c r="J82" s="2" t="str">
        <f>CONCATENATE("1 - LEIS/LEI ",Tabela1[[#This Row],[Numero_Lei]]," - ",Tabela1[[#This Row],[Complemento]],".pdf")</f>
        <v>1 - LEIS/LEI 2228 - .pdf</v>
      </c>
      <c r="K82" s="2" t="str">
        <f>IF(Tabela1[[#This Row],[Complemento]]="",Tabela1[[#This Row],[NORMAL]],Tabela1[[#This Row],[NORMAL TRAÇO]])</f>
        <v>1 - LEIS/LEI 2228.pdf</v>
      </c>
      <c r="L82" s="2" t="str">
        <f>IF(Tabela1[[#This Row],[Complemento]]="",Tabela1[[#This Row],[0]],Tabela1[[#This Row],[0 TRAÇO]])</f>
        <v>1 - LEIS/LEI 02228.pdf</v>
      </c>
      <c r="M82" s="2" t="str">
        <f>IF(AND(Tabela1[[#This Row],[Numero_Lei]]&gt;=1,Tabela1[[#This Row],[Numero_Lei]]&lt;= 9),Tabela1[[#This Row],[SE 0]],Tabela1[[#This Row],[SE NOMAL]])</f>
        <v>1 - LEIS/LEI 2228.pdf</v>
      </c>
      <c r="N82" s="2" t="str">
        <f>CONCATENATE("../",Tabela1[[#This Row],[ENDEREÇO DO LINK]])</f>
        <v>../1 - LEIS/LEI 2228.pdf</v>
      </c>
    </row>
    <row r="83" spans="1:14" ht="30" x14ac:dyDescent="0.25">
      <c r="A83" s="20">
        <v>2227</v>
      </c>
      <c r="B83" s="20"/>
      <c r="C83" s="21">
        <v>43035</v>
      </c>
      <c r="D83" s="19" t="s">
        <v>1007</v>
      </c>
      <c r="E83" s="19"/>
      <c r="F83" s="17" t="str">
        <f>HYPERLINK(Tabela1[[#This Row],[Novo Caminho]],"Download")</f>
        <v>Download</v>
      </c>
      <c r="G83" s="2" t="str">
        <f>CONCATENATE("1 - LEIS/LEI ","0",Tabela1[[#This Row],[Numero_Lei]],".pdf")</f>
        <v>1 - LEIS/LEI 02227.pdf</v>
      </c>
      <c r="H83" s="2" t="str">
        <f>CONCATENATE("1 - LEIS/LEI ","0",Tabela1[[#This Row],[Numero_Lei]]," - ",Tabela1[[#This Row],[Complemento]],".pdf")</f>
        <v>1 - LEIS/LEI 02227 - .pdf</v>
      </c>
      <c r="I83" s="2" t="str">
        <f>CONCATENATE("1 - LEIS/LEI ",Tabela1[[#This Row],[Numero_Lei]],".pdf")</f>
        <v>1 - LEIS/LEI 2227.pdf</v>
      </c>
      <c r="J83" s="2" t="str">
        <f>CONCATENATE("1 - LEIS/LEI ",Tabela1[[#This Row],[Numero_Lei]]," - ",Tabela1[[#This Row],[Complemento]],".pdf")</f>
        <v>1 - LEIS/LEI 2227 - .pdf</v>
      </c>
      <c r="K83" s="2" t="str">
        <f>IF(Tabela1[[#This Row],[Complemento]]="",Tabela1[[#This Row],[NORMAL]],Tabela1[[#This Row],[NORMAL TRAÇO]])</f>
        <v>1 - LEIS/LEI 2227.pdf</v>
      </c>
      <c r="L83" s="2" t="str">
        <f>IF(Tabela1[[#This Row],[Complemento]]="",Tabela1[[#This Row],[0]],Tabela1[[#This Row],[0 TRAÇO]])</f>
        <v>1 - LEIS/LEI 02227.pdf</v>
      </c>
      <c r="M83" s="2" t="str">
        <f>IF(AND(Tabela1[[#This Row],[Numero_Lei]]&gt;=1,Tabela1[[#This Row],[Numero_Lei]]&lt;= 9),Tabela1[[#This Row],[SE 0]],Tabela1[[#This Row],[SE NOMAL]])</f>
        <v>1 - LEIS/LEI 2227.pdf</v>
      </c>
      <c r="N83" s="2" t="str">
        <f>CONCATENATE("../",Tabela1[[#This Row],[ENDEREÇO DO LINK]])</f>
        <v>../1 - LEIS/LEI 2227.pdf</v>
      </c>
    </row>
    <row r="84" spans="1:14" ht="30" x14ac:dyDescent="0.25">
      <c r="A84" s="20">
        <v>2226</v>
      </c>
      <c r="B84" s="20"/>
      <c r="C84" s="21">
        <v>43019</v>
      </c>
      <c r="D84" s="19" t="s">
        <v>1032</v>
      </c>
      <c r="E84" s="19"/>
      <c r="F84" s="17" t="str">
        <f>HYPERLINK(Tabela1[[#This Row],[Novo Caminho]],"Download")</f>
        <v>Download</v>
      </c>
      <c r="G84" s="2" t="str">
        <f>CONCATENATE("1 - LEIS/LEI ","0",Tabela1[[#This Row],[Numero_Lei]],".pdf")</f>
        <v>1 - LEIS/LEI 02226.pdf</v>
      </c>
      <c r="H84" s="2" t="str">
        <f>CONCATENATE("1 - LEIS/LEI ","0",Tabela1[[#This Row],[Numero_Lei]]," - ",Tabela1[[#This Row],[Complemento]],".pdf")</f>
        <v>1 - LEIS/LEI 02226 - .pdf</v>
      </c>
      <c r="I84" s="2" t="str">
        <f>CONCATENATE("1 - LEIS/LEI ",Tabela1[[#This Row],[Numero_Lei]],".pdf")</f>
        <v>1 - LEIS/LEI 2226.pdf</v>
      </c>
      <c r="J84" s="2" t="str">
        <f>CONCATENATE("1 - LEIS/LEI ",Tabela1[[#This Row],[Numero_Lei]]," - ",Tabela1[[#This Row],[Complemento]],".pdf")</f>
        <v>1 - LEIS/LEI 2226 - .pdf</v>
      </c>
      <c r="K84" s="2" t="str">
        <f>IF(Tabela1[[#This Row],[Complemento]]="",Tabela1[[#This Row],[NORMAL]],Tabela1[[#This Row],[NORMAL TRAÇO]])</f>
        <v>1 - LEIS/LEI 2226.pdf</v>
      </c>
      <c r="L84" s="2" t="str">
        <f>IF(Tabela1[[#This Row],[Complemento]]="",Tabela1[[#This Row],[0]],Tabela1[[#This Row],[0 TRAÇO]])</f>
        <v>1 - LEIS/LEI 02226.pdf</v>
      </c>
      <c r="M84" s="2" t="str">
        <f>IF(AND(Tabela1[[#This Row],[Numero_Lei]]&gt;=1,Tabela1[[#This Row],[Numero_Lei]]&lt;= 9),Tabela1[[#This Row],[SE 0]],Tabela1[[#This Row],[SE NOMAL]])</f>
        <v>1 - LEIS/LEI 2226.pdf</v>
      </c>
      <c r="N84" s="2" t="str">
        <f>CONCATENATE("../",Tabela1[[#This Row],[ENDEREÇO DO LINK]])</f>
        <v>../1 - LEIS/LEI 2226.pdf</v>
      </c>
    </row>
    <row r="85" spans="1:14" ht="45" x14ac:dyDescent="0.25">
      <c r="A85" s="20">
        <v>2225</v>
      </c>
      <c r="B85" s="20"/>
      <c r="C85" s="21">
        <v>43006</v>
      </c>
      <c r="D85" s="19" t="s">
        <v>1033</v>
      </c>
      <c r="E85" s="19"/>
      <c r="F85" s="17" t="str">
        <f>HYPERLINK(Tabela1[[#This Row],[Novo Caminho]],"Download")</f>
        <v>Download</v>
      </c>
      <c r="G85" s="2" t="str">
        <f>CONCATENATE("1 - LEIS/LEI ","0",Tabela1[[#This Row],[Numero_Lei]],".pdf")</f>
        <v>1 - LEIS/LEI 02225.pdf</v>
      </c>
      <c r="H85" s="2" t="str">
        <f>CONCATENATE("1 - LEIS/LEI ","0",Tabela1[[#This Row],[Numero_Lei]]," - ",Tabela1[[#This Row],[Complemento]],".pdf")</f>
        <v>1 - LEIS/LEI 02225 - .pdf</v>
      </c>
      <c r="I85" s="2" t="str">
        <f>CONCATENATE("1 - LEIS/LEI ",Tabela1[[#This Row],[Numero_Lei]],".pdf")</f>
        <v>1 - LEIS/LEI 2225.pdf</v>
      </c>
      <c r="J85" s="2" t="str">
        <f>CONCATENATE("1 - LEIS/LEI ",Tabela1[[#This Row],[Numero_Lei]]," - ",Tabela1[[#This Row],[Complemento]],".pdf")</f>
        <v>1 - LEIS/LEI 2225 - .pdf</v>
      </c>
      <c r="K85" s="2" t="str">
        <f>IF(Tabela1[[#This Row],[Complemento]]="",Tabela1[[#This Row],[NORMAL]],Tabela1[[#This Row],[NORMAL TRAÇO]])</f>
        <v>1 - LEIS/LEI 2225.pdf</v>
      </c>
      <c r="L85" s="2" t="str">
        <f>IF(Tabela1[[#This Row],[Complemento]]="",Tabela1[[#This Row],[0]],Tabela1[[#This Row],[0 TRAÇO]])</f>
        <v>1 - LEIS/LEI 02225.pdf</v>
      </c>
      <c r="M85" s="2" t="str">
        <f>IF(AND(Tabela1[[#This Row],[Numero_Lei]]&gt;=1,Tabela1[[#This Row],[Numero_Lei]]&lt;= 9),Tabela1[[#This Row],[SE 0]],Tabela1[[#This Row],[SE NOMAL]])</f>
        <v>1 - LEIS/LEI 2225.pdf</v>
      </c>
      <c r="N85" s="2" t="str">
        <f>CONCATENATE("../",Tabela1[[#This Row],[ENDEREÇO DO LINK]])</f>
        <v>../1 - LEIS/LEI 2225.pdf</v>
      </c>
    </row>
    <row r="86" spans="1:14" ht="60" x14ac:dyDescent="0.25">
      <c r="A86" s="20">
        <v>2224</v>
      </c>
      <c r="B86" s="20"/>
      <c r="C86" s="21">
        <v>43006</v>
      </c>
      <c r="D86" s="19" t="s">
        <v>1006</v>
      </c>
      <c r="E86" s="19"/>
      <c r="F86" s="17" t="str">
        <f>HYPERLINK(Tabela1[[#This Row],[Novo Caminho]],"Download")</f>
        <v>Download</v>
      </c>
      <c r="G86" s="2" t="str">
        <f>CONCATENATE("1 - LEIS/LEI ","0",Tabela1[[#This Row],[Numero_Lei]],".pdf")</f>
        <v>1 - LEIS/LEI 02224.pdf</v>
      </c>
      <c r="H86" s="2" t="str">
        <f>CONCATENATE("1 - LEIS/LEI ","0",Tabela1[[#This Row],[Numero_Lei]]," - ",Tabela1[[#This Row],[Complemento]],".pdf")</f>
        <v>1 - LEIS/LEI 02224 - .pdf</v>
      </c>
      <c r="I86" s="2" t="str">
        <f>CONCATENATE("1 - LEIS/LEI ",Tabela1[[#This Row],[Numero_Lei]],".pdf")</f>
        <v>1 - LEIS/LEI 2224.pdf</v>
      </c>
      <c r="J86" s="2" t="str">
        <f>CONCATENATE("1 - LEIS/LEI ",Tabela1[[#This Row],[Numero_Lei]]," - ",Tabela1[[#This Row],[Complemento]],".pdf")</f>
        <v>1 - LEIS/LEI 2224 - .pdf</v>
      </c>
      <c r="K86" s="2" t="str">
        <f>IF(Tabela1[[#This Row],[Complemento]]="",Tabela1[[#This Row],[NORMAL]],Tabela1[[#This Row],[NORMAL TRAÇO]])</f>
        <v>1 - LEIS/LEI 2224.pdf</v>
      </c>
      <c r="L86" s="2" t="str">
        <f>IF(Tabela1[[#This Row],[Complemento]]="",Tabela1[[#This Row],[0]],Tabela1[[#This Row],[0 TRAÇO]])</f>
        <v>1 - LEIS/LEI 02224.pdf</v>
      </c>
      <c r="M86" s="2" t="str">
        <f>IF(AND(Tabela1[[#This Row],[Numero_Lei]]&gt;=1,Tabela1[[#This Row],[Numero_Lei]]&lt;= 9),Tabela1[[#This Row],[SE 0]],Tabela1[[#This Row],[SE NOMAL]])</f>
        <v>1 - LEIS/LEI 2224.pdf</v>
      </c>
      <c r="N86" s="2" t="str">
        <f>CONCATENATE("../",Tabela1[[#This Row],[ENDEREÇO DO LINK]])</f>
        <v>../1 - LEIS/LEI 2224.pdf</v>
      </c>
    </row>
    <row r="87" spans="1:14" ht="45" x14ac:dyDescent="0.25">
      <c r="A87" s="20">
        <v>2223</v>
      </c>
      <c r="B87" s="20"/>
      <c r="C87" s="21">
        <v>43006</v>
      </c>
      <c r="D87" s="19" t="s">
        <v>1034</v>
      </c>
      <c r="E87" s="19"/>
      <c r="F87" s="17" t="str">
        <f>HYPERLINK(Tabela1[[#This Row],[Novo Caminho]],"Download")</f>
        <v>Download</v>
      </c>
      <c r="G87" s="2" t="str">
        <f>CONCATENATE("1 - LEIS/LEI ","0",Tabela1[[#This Row],[Numero_Lei]],".pdf")</f>
        <v>1 - LEIS/LEI 02223.pdf</v>
      </c>
      <c r="H87" s="2" t="str">
        <f>CONCATENATE("1 - LEIS/LEI ","0",Tabela1[[#This Row],[Numero_Lei]]," - ",Tabela1[[#This Row],[Complemento]],".pdf")</f>
        <v>1 - LEIS/LEI 02223 - .pdf</v>
      </c>
      <c r="I87" s="2" t="str">
        <f>CONCATENATE("1 - LEIS/LEI ",Tabela1[[#This Row],[Numero_Lei]],".pdf")</f>
        <v>1 - LEIS/LEI 2223.pdf</v>
      </c>
      <c r="J87" s="2" t="str">
        <f>CONCATENATE("1 - LEIS/LEI ",Tabela1[[#This Row],[Numero_Lei]]," - ",Tabela1[[#This Row],[Complemento]],".pdf")</f>
        <v>1 - LEIS/LEI 2223 - .pdf</v>
      </c>
      <c r="K87" s="2" t="str">
        <f>IF(Tabela1[[#This Row],[Complemento]]="",Tabela1[[#This Row],[NORMAL]],Tabela1[[#This Row],[NORMAL TRAÇO]])</f>
        <v>1 - LEIS/LEI 2223.pdf</v>
      </c>
      <c r="L87" s="2" t="str">
        <f>IF(Tabela1[[#This Row],[Complemento]]="",Tabela1[[#This Row],[0]],Tabela1[[#This Row],[0 TRAÇO]])</f>
        <v>1 - LEIS/LEI 02223.pdf</v>
      </c>
      <c r="M87" s="2" t="str">
        <f>IF(AND(Tabela1[[#This Row],[Numero_Lei]]&gt;=1,Tabela1[[#This Row],[Numero_Lei]]&lt;= 9),Tabela1[[#This Row],[SE 0]],Tabela1[[#This Row],[SE NOMAL]])</f>
        <v>1 - LEIS/LEI 2223.pdf</v>
      </c>
      <c r="N87" s="2" t="str">
        <f>CONCATENATE("../",Tabela1[[#This Row],[ENDEREÇO DO LINK]])</f>
        <v>../1 - LEIS/LEI 2223.pdf</v>
      </c>
    </row>
    <row r="88" spans="1:14" x14ac:dyDescent="0.25">
      <c r="A88" s="20">
        <v>2222</v>
      </c>
      <c r="B88" s="20"/>
      <c r="C88" s="21">
        <v>43006</v>
      </c>
      <c r="D88" s="19" t="s">
        <v>1035</v>
      </c>
      <c r="E88" s="19"/>
      <c r="F88" s="17" t="str">
        <f>HYPERLINK(Tabela1[[#This Row],[Novo Caminho]],"Download")</f>
        <v>Download</v>
      </c>
      <c r="G88" s="2" t="str">
        <f>CONCATENATE("1 - LEIS/LEI ","0",Tabela1[[#This Row],[Numero_Lei]],".pdf")</f>
        <v>1 - LEIS/LEI 02222.pdf</v>
      </c>
      <c r="H88" s="2" t="str">
        <f>CONCATENATE("1 - LEIS/LEI ","0",Tabela1[[#This Row],[Numero_Lei]]," - ",Tabela1[[#This Row],[Complemento]],".pdf")</f>
        <v>1 - LEIS/LEI 02222 - .pdf</v>
      </c>
      <c r="I88" s="2" t="str">
        <f>CONCATENATE("1 - LEIS/LEI ",Tabela1[[#This Row],[Numero_Lei]],".pdf")</f>
        <v>1 - LEIS/LEI 2222.pdf</v>
      </c>
      <c r="J88" s="2" t="str">
        <f>CONCATENATE("1 - LEIS/LEI ",Tabela1[[#This Row],[Numero_Lei]]," - ",Tabela1[[#This Row],[Complemento]],".pdf")</f>
        <v>1 - LEIS/LEI 2222 - .pdf</v>
      </c>
      <c r="K88" s="2" t="str">
        <f>IF(Tabela1[[#This Row],[Complemento]]="",Tabela1[[#This Row],[NORMAL]],Tabela1[[#This Row],[NORMAL TRAÇO]])</f>
        <v>1 - LEIS/LEI 2222.pdf</v>
      </c>
      <c r="L88" s="2" t="str">
        <f>IF(Tabela1[[#This Row],[Complemento]]="",Tabela1[[#This Row],[0]],Tabela1[[#This Row],[0 TRAÇO]])</f>
        <v>1 - LEIS/LEI 02222.pdf</v>
      </c>
      <c r="M88" s="2" t="str">
        <f>IF(AND(Tabela1[[#This Row],[Numero_Lei]]&gt;=1,Tabela1[[#This Row],[Numero_Lei]]&lt;= 9),Tabela1[[#This Row],[SE 0]],Tabela1[[#This Row],[SE NOMAL]])</f>
        <v>1 - LEIS/LEI 2222.pdf</v>
      </c>
      <c r="N88" s="2" t="str">
        <f>CONCATENATE("../",Tabela1[[#This Row],[ENDEREÇO DO LINK]])</f>
        <v>../1 - LEIS/LEI 2222.pdf</v>
      </c>
    </row>
    <row r="89" spans="1:14" ht="30" x14ac:dyDescent="0.25">
      <c r="A89" s="20">
        <v>2221</v>
      </c>
      <c r="B89" s="20"/>
      <c r="C89" s="21">
        <v>42982</v>
      </c>
      <c r="D89" s="19" t="s">
        <v>1036</v>
      </c>
      <c r="E89" s="19"/>
      <c r="F89" s="17" t="str">
        <f>HYPERLINK(Tabela1[[#This Row],[Novo Caminho]],"Download")</f>
        <v>Download</v>
      </c>
      <c r="G89" s="2" t="str">
        <f>CONCATENATE("1 - LEIS/LEI ","0",Tabela1[[#This Row],[Numero_Lei]],".pdf")</f>
        <v>1 - LEIS/LEI 02221.pdf</v>
      </c>
      <c r="H89" s="2" t="str">
        <f>CONCATENATE("1 - LEIS/LEI ","0",Tabela1[[#This Row],[Numero_Lei]]," - ",Tabela1[[#This Row],[Complemento]],".pdf")</f>
        <v>1 - LEIS/LEI 02221 - .pdf</v>
      </c>
      <c r="I89" s="2" t="str">
        <f>CONCATENATE("1 - LEIS/LEI ",Tabela1[[#This Row],[Numero_Lei]],".pdf")</f>
        <v>1 - LEIS/LEI 2221.pdf</v>
      </c>
      <c r="J89" s="2" t="str">
        <f>CONCATENATE("1 - LEIS/LEI ",Tabela1[[#This Row],[Numero_Lei]]," - ",Tabela1[[#This Row],[Complemento]],".pdf")</f>
        <v>1 - LEIS/LEI 2221 - .pdf</v>
      </c>
      <c r="K89" s="2" t="str">
        <f>IF(Tabela1[[#This Row],[Complemento]]="",Tabela1[[#This Row],[NORMAL]],Tabela1[[#This Row],[NORMAL TRAÇO]])</f>
        <v>1 - LEIS/LEI 2221.pdf</v>
      </c>
      <c r="L89" s="2" t="str">
        <f>IF(Tabela1[[#This Row],[Complemento]]="",Tabela1[[#This Row],[0]],Tabela1[[#This Row],[0 TRAÇO]])</f>
        <v>1 - LEIS/LEI 02221.pdf</v>
      </c>
      <c r="M89" s="2" t="str">
        <f>IF(AND(Tabela1[[#This Row],[Numero_Lei]]&gt;=1,Tabela1[[#This Row],[Numero_Lei]]&lt;= 9),Tabela1[[#This Row],[SE 0]],Tabela1[[#This Row],[SE NOMAL]])</f>
        <v>1 - LEIS/LEI 2221.pdf</v>
      </c>
      <c r="N89" s="2" t="str">
        <f>CONCATENATE("../",Tabela1[[#This Row],[ENDEREÇO DO LINK]])</f>
        <v>../1 - LEIS/LEI 2221.pdf</v>
      </c>
    </row>
    <row r="90" spans="1:14" x14ac:dyDescent="0.25">
      <c r="A90" s="20">
        <v>2220</v>
      </c>
      <c r="B90" s="20"/>
      <c r="C90" s="21">
        <v>42978</v>
      </c>
      <c r="D90" s="19" t="s">
        <v>1037</v>
      </c>
      <c r="E90" s="19"/>
      <c r="F90" s="17" t="str">
        <f>HYPERLINK(Tabela1[[#This Row],[Novo Caminho]],"Download")</f>
        <v>Download</v>
      </c>
      <c r="G90" s="2" t="str">
        <f>CONCATENATE("1 - LEIS/LEI ","0",Tabela1[[#This Row],[Numero_Lei]],".pdf")</f>
        <v>1 - LEIS/LEI 02220.pdf</v>
      </c>
      <c r="H90" s="2" t="str">
        <f>CONCATENATE("1 - LEIS/LEI ","0",Tabela1[[#This Row],[Numero_Lei]]," - ",Tabela1[[#This Row],[Complemento]],".pdf")</f>
        <v>1 - LEIS/LEI 02220 - .pdf</v>
      </c>
      <c r="I90" s="2" t="str">
        <f>CONCATENATE("1 - LEIS/LEI ",Tabela1[[#This Row],[Numero_Lei]],".pdf")</f>
        <v>1 - LEIS/LEI 2220.pdf</v>
      </c>
      <c r="J90" s="2" t="str">
        <f>CONCATENATE("1 - LEIS/LEI ",Tabela1[[#This Row],[Numero_Lei]]," - ",Tabela1[[#This Row],[Complemento]],".pdf")</f>
        <v>1 - LEIS/LEI 2220 - .pdf</v>
      </c>
      <c r="K90" s="2" t="str">
        <f>IF(Tabela1[[#This Row],[Complemento]]="",Tabela1[[#This Row],[NORMAL]],Tabela1[[#This Row],[NORMAL TRAÇO]])</f>
        <v>1 - LEIS/LEI 2220.pdf</v>
      </c>
      <c r="L90" s="2" t="str">
        <f>IF(Tabela1[[#This Row],[Complemento]]="",Tabela1[[#This Row],[0]],Tabela1[[#This Row],[0 TRAÇO]])</f>
        <v>1 - LEIS/LEI 02220.pdf</v>
      </c>
      <c r="M90" s="2" t="str">
        <f>IF(AND(Tabela1[[#This Row],[Numero_Lei]]&gt;=1,Tabela1[[#This Row],[Numero_Lei]]&lt;= 9),Tabela1[[#This Row],[SE 0]],Tabela1[[#This Row],[SE NOMAL]])</f>
        <v>1 - LEIS/LEI 2220.pdf</v>
      </c>
      <c r="N90" s="2" t="str">
        <f>CONCATENATE("../",Tabela1[[#This Row],[ENDEREÇO DO LINK]])</f>
        <v>../1 - LEIS/LEI 2220.pdf</v>
      </c>
    </row>
    <row r="91" spans="1:14" ht="30" x14ac:dyDescent="0.25">
      <c r="A91" s="20">
        <v>2219</v>
      </c>
      <c r="B91" s="20"/>
      <c r="C91" s="21">
        <v>42971</v>
      </c>
      <c r="D91" s="19" t="s">
        <v>2012</v>
      </c>
      <c r="E91" s="19"/>
      <c r="F91" s="17" t="str">
        <f>HYPERLINK(Tabela1[[#This Row],[Novo Caminho]],"Download")</f>
        <v>Download</v>
      </c>
      <c r="G91" s="2" t="str">
        <f>CONCATENATE("1 - LEIS/LEI ","0",Tabela1[[#This Row],[Numero_Lei]],".pdf")</f>
        <v>1 - LEIS/LEI 02219.pdf</v>
      </c>
      <c r="H91" s="2" t="str">
        <f>CONCATENATE("1 - LEIS/LEI ","0",Tabela1[[#This Row],[Numero_Lei]]," - ",Tabela1[[#This Row],[Complemento]],".pdf")</f>
        <v>1 - LEIS/LEI 02219 - .pdf</v>
      </c>
      <c r="I91" s="2" t="str">
        <f>CONCATENATE("1 - LEIS/LEI ",Tabela1[[#This Row],[Numero_Lei]],".pdf")</f>
        <v>1 - LEIS/LEI 2219.pdf</v>
      </c>
      <c r="J91" s="2" t="str">
        <f>CONCATENATE("1 - LEIS/LEI ",Tabela1[[#This Row],[Numero_Lei]]," - ",Tabela1[[#This Row],[Complemento]],".pdf")</f>
        <v>1 - LEIS/LEI 2219 - .pdf</v>
      </c>
      <c r="K91" s="2" t="str">
        <f>IF(Tabela1[[#This Row],[Complemento]]="",Tabela1[[#This Row],[NORMAL]],Tabela1[[#This Row],[NORMAL TRAÇO]])</f>
        <v>1 - LEIS/LEI 2219.pdf</v>
      </c>
      <c r="L91" s="2" t="str">
        <f>IF(Tabela1[[#This Row],[Complemento]]="",Tabela1[[#This Row],[0]],Tabela1[[#This Row],[0 TRAÇO]])</f>
        <v>1 - LEIS/LEI 02219.pdf</v>
      </c>
      <c r="M91" s="2" t="str">
        <f>IF(AND(Tabela1[[#This Row],[Numero_Lei]]&gt;=1,Tabela1[[#This Row],[Numero_Lei]]&lt;= 9),Tabela1[[#This Row],[SE 0]],Tabela1[[#This Row],[SE NOMAL]])</f>
        <v>1 - LEIS/LEI 2219.pdf</v>
      </c>
      <c r="N91" s="2" t="str">
        <f>CONCATENATE("../",Tabela1[[#This Row],[ENDEREÇO DO LINK]])</f>
        <v>../1 - LEIS/LEI 2219.pdf</v>
      </c>
    </row>
    <row r="92" spans="1:14" ht="30" x14ac:dyDescent="0.25">
      <c r="A92" s="20">
        <v>2218</v>
      </c>
      <c r="B92" s="20"/>
      <c r="C92" s="21">
        <v>42969</v>
      </c>
      <c r="D92" s="19" t="s">
        <v>2013</v>
      </c>
      <c r="E92" s="19"/>
      <c r="F92" s="17" t="str">
        <f>HYPERLINK(Tabela1[[#This Row],[Novo Caminho]],"Download")</f>
        <v>Download</v>
      </c>
      <c r="G92" s="2" t="str">
        <f>CONCATENATE("1 - LEIS/LEI ","0",Tabela1[[#This Row],[Numero_Lei]],".pdf")</f>
        <v>1 - LEIS/LEI 02218.pdf</v>
      </c>
      <c r="H92" s="2" t="str">
        <f>CONCATENATE("1 - LEIS/LEI ","0",Tabela1[[#This Row],[Numero_Lei]]," - ",Tabela1[[#This Row],[Complemento]],".pdf")</f>
        <v>1 - LEIS/LEI 02218 - .pdf</v>
      </c>
      <c r="I92" s="2" t="str">
        <f>CONCATENATE("1 - LEIS/LEI ",Tabela1[[#This Row],[Numero_Lei]],".pdf")</f>
        <v>1 - LEIS/LEI 2218.pdf</v>
      </c>
      <c r="J92" s="2" t="str">
        <f>CONCATENATE("1 - LEIS/LEI ",Tabela1[[#This Row],[Numero_Lei]]," - ",Tabela1[[#This Row],[Complemento]],".pdf")</f>
        <v>1 - LEIS/LEI 2218 - .pdf</v>
      </c>
      <c r="K92" s="2" t="str">
        <f>IF(Tabela1[[#This Row],[Complemento]]="",Tabela1[[#This Row],[NORMAL]],Tabela1[[#This Row],[NORMAL TRAÇO]])</f>
        <v>1 - LEIS/LEI 2218.pdf</v>
      </c>
      <c r="L92" s="2" t="str">
        <f>IF(Tabela1[[#This Row],[Complemento]]="",Tabela1[[#This Row],[0]],Tabela1[[#This Row],[0 TRAÇO]])</f>
        <v>1 - LEIS/LEI 02218.pdf</v>
      </c>
      <c r="M92" s="2" t="str">
        <f>IF(AND(Tabela1[[#This Row],[Numero_Lei]]&gt;=1,Tabela1[[#This Row],[Numero_Lei]]&lt;= 9),Tabela1[[#This Row],[SE 0]],Tabela1[[#This Row],[SE NOMAL]])</f>
        <v>1 - LEIS/LEI 2218.pdf</v>
      </c>
      <c r="N92" s="2" t="str">
        <f>CONCATENATE("../",Tabela1[[#This Row],[ENDEREÇO DO LINK]])</f>
        <v>../1 - LEIS/LEI 2218.pdf</v>
      </c>
    </row>
    <row r="93" spans="1:14" ht="30" x14ac:dyDescent="0.25">
      <c r="A93" s="20">
        <v>2217</v>
      </c>
      <c r="B93" s="20"/>
      <c r="C93" s="21">
        <v>42964</v>
      </c>
      <c r="D93" s="19" t="s">
        <v>2014</v>
      </c>
      <c r="E93" s="19"/>
      <c r="F93" s="17" t="str">
        <f>HYPERLINK(Tabela1[[#This Row],[Novo Caminho]],"Download")</f>
        <v>Download</v>
      </c>
      <c r="G93" s="2" t="str">
        <f>CONCATENATE("1 - LEIS/LEI ","0",Tabela1[[#This Row],[Numero_Lei]],".pdf")</f>
        <v>1 - LEIS/LEI 02217.pdf</v>
      </c>
      <c r="H93" s="2" t="str">
        <f>CONCATENATE("1 - LEIS/LEI ","0",Tabela1[[#This Row],[Numero_Lei]]," - ",Tabela1[[#This Row],[Complemento]],".pdf")</f>
        <v>1 - LEIS/LEI 02217 - .pdf</v>
      </c>
      <c r="I93" s="2" t="str">
        <f>CONCATENATE("1 - LEIS/LEI ",Tabela1[[#This Row],[Numero_Lei]],".pdf")</f>
        <v>1 - LEIS/LEI 2217.pdf</v>
      </c>
      <c r="J93" s="2" t="str">
        <f>CONCATENATE("1 - LEIS/LEI ",Tabela1[[#This Row],[Numero_Lei]]," - ",Tabela1[[#This Row],[Complemento]],".pdf")</f>
        <v>1 - LEIS/LEI 2217 - .pdf</v>
      </c>
      <c r="K93" s="2" t="str">
        <f>IF(Tabela1[[#This Row],[Complemento]]="",Tabela1[[#This Row],[NORMAL]],Tabela1[[#This Row],[NORMAL TRAÇO]])</f>
        <v>1 - LEIS/LEI 2217.pdf</v>
      </c>
      <c r="L93" s="2" t="str">
        <f>IF(Tabela1[[#This Row],[Complemento]]="",Tabela1[[#This Row],[0]],Tabela1[[#This Row],[0 TRAÇO]])</f>
        <v>1 - LEIS/LEI 02217.pdf</v>
      </c>
      <c r="M93" s="2" t="str">
        <f>IF(AND(Tabela1[[#This Row],[Numero_Lei]]&gt;=1,Tabela1[[#This Row],[Numero_Lei]]&lt;= 9),Tabela1[[#This Row],[SE 0]],Tabela1[[#This Row],[SE NOMAL]])</f>
        <v>1 - LEIS/LEI 2217.pdf</v>
      </c>
      <c r="N93" s="2" t="str">
        <f>CONCATENATE("../",Tabela1[[#This Row],[ENDEREÇO DO LINK]])</f>
        <v>../1 - LEIS/LEI 2217.pdf</v>
      </c>
    </row>
    <row r="94" spans="1:14" ht="45" x14ac:dyDescent="0.25">
      <c r="A94" s="20">
        <v>2216</v>
      </c>
      <c r="B94" s="20"/>
      <c r="C94" s="21">
        <v>42961</v>
      </c>
      <c r="D94" s="19" t="s">
        <v>2015</v>
      </c>
      <c r="E94" s="19"/>
      <c r="F94" s="17" t="str">
        <f>HYPERLINK(Tabela1[[#This Row],[Novo Caminho]],"Download")</f>
        <v>Download</v>
      </c>
      <c r="G94" s="2" t="str">
        <f>CONCATENATE("1 - LEIS/LEI ","0",Tabela1[[#This Row],[Numero_Lei]],".pdf")</f>
        <v>1 - LEIS/LEI 02216.pdf</v>
      </c>
      <c r="H94" s="2" t="str">
        <f>CONCATENATE("1 - LEIS/LEI ","0",Tabela1[[#This Row],[Numero_Lei]]," - ",Tabela1[[#This Row],[Complemento]],".pdf")</f>
        <v>1 - LEIS/LEI 02216 - .pdf</v>
      </c>
      <c r="I94" s="2" t="str">
        <f>CONCATENATE("1 - LEIS/LEI ",Tabela1[[#This Row],[Numero_Lei]],".pdf")</f>
        <v>1 - LEIS/LEI 2216.pdf</v>
      </c>
      <c r="J94" s="2" t="str">
        <f>CONCATENATE("1 - LEIS/LEI ",Tabela1[[#This Row],[Numero_Lei]]," - ",Tabela1[[#This Row],[Complemento]],".pdf")</f>
        <v>1 - LEIS/LEI 2216 - .pdf</v>
      </c>
      <c r="K94" s="2" t="str">
        <f>IF(Tabela1[[#This Row],[Complemento]]="",Tabela1[[#This Row],[NORMAL]],Tabela1[[#This Row],[NORMAL TRAÇO]])</f>
        <v>1 - LEIS/LEI 2216.pdf</v>
      </c>
      <c r="L94" s="2" t="str">
        <f>IF(Tabela1[[#This Row],[Complemento]]="",Tabela1[[#This Row],[0]],Tabela1[[#This Row],[0 TRAÇO]])</f>
        <v>1 - LEIS/LEI 02216.pdf</v>
      </c>
      <c r="M94" s="2" t="str">
        <f>IF(AND(Tabela1[[#This Row],[Numero_Lei]]&gt;=1,Tabela1[[#This Row],[Numero_Lei]]&lt;= 9),Tabela1[[#This Row],[SE 0]],Tabela1[[#This Row],[SE NOMAL]])</f>
        <v>1 - LEIS/LEI 2216.pdf</v>
      </c>
      <c r="N94" s="2" t="str">
        <f>CONCATENATE("../",Tabela1[[#This Row],[ENDEREÇO DO LINK]])</f>
        <v>../1 - LEIS/LEI 2216.pdf</v>
      </c>
    </row>
    <row r="95" spans="1:14" ht="45" x14ac:dyDescent="0.25">
      <c r="A95" s="20">
        <v>2215</v>
      </c>
      <c r="B95" s="20"/>
      <c r="C95" s="21">
        <v>42961</v>
      </c>
      <c r="D95" s="19" t="s">
        <v>2016</v>
      </c>
      <c r="E95" s="19"/>
      <c r="F95" s="17" t="str">
        <f>HYPERLINK(Tabela1[[#This Row],[Novo Caminho]],"Download")</f>
        <v>Download</v>
      </c>
      <c r="G95" s="2" t="str">
        <f>CONCATENATE("1 - LEIS/LEI ","0",Tabela1[[#This Row],[Numero_Lei]],".pdf")</f>
        <v>1 - LEIS/LEI 02215.pdf</v>
      </c>
      <c r="H95" s="2" t="str">
        <f>CONCATENATE("1 - LEIS/LEI ","0",Tabela1[[#This Row],[Numero_Lei]]," - ",Tabela1[[#This Row],[Complemento]],".pdf")</f>
        <v>1 - LEIS/LEI 02215 - .pdf</v>
      </c>
      <c r="I95" s="2" t="str">
        <f>CONCATENATE("1 - LEIS/LEI ",Tabela1[[#This Row],[Numero_Lei]],".pdf")</f>
        <v>1 - LEIS/LEI 2215.pdf</v>
      </c>
      <c r="J95" s="2" t="str">
        <f>CONCATENATE("1 - LEIS/LEI ",Tabela1[[#This Row],[Numero_Lei]]," - ",Tabela1[[#This Row],[Complemento]],".pdf")</f>
        <v>1 - LEIS/LEI 2215 - .pdf</v>
      </c>
      <c r="K95" s="2" t="str">
        <f>IF(Tabela1[[#This Row],[Complemento]]="",Tabela1[[#This Row],[NORMAL]],Tabela1[[#This Row],[NORMAL TRAÇO]])</f>
        <v>1 - LEIS/LEI 2215.pdf</v>
      </c>
      <c r="L95" s="2" t="str">
        <f>IF(Tabela1[[#This Row],[Complemento]]="",Tabela1[[#This Row],[0]],Tabela1[[#This Row],[0 TRAÇO]])</f>
        <v>1 - LEIS/LEI 02215.pdf</v>
      </c>
      <c r="M95" s="2" t="str">
        <f>IF(AND(Tabela1[[#This Row],[Numero_Lei]]&gt;=1,Tabela1[[#This Row],[Numero_Lei]]&lt;= 9),Tabela1[[#This Row],[SE 0]],Tabela1[[#This Row],[SE NOMAL]])</f>
        <v>1 - LEIS/LEI 2215.pdf</v>
      </c>
      <c r="N95" s="2" t="str">
        <f>CONCATENATE("../",Tabela1[[#This Row],[ENDEREÇO DO LINK]])</f>
        <v>../1 - LEIS/LEI 2215.pdf</v>
      </c>
    </row>
    <row r="96" spans="1:14" ht="30" x14ac:dyDescent="0.25">
      <c r="A96" s="20">
        <v>2214</v>
      </c>
      <c r="B96" s="20"/>
      <c r="C96" s="21">
        <v>42957</v>
      </c>
      <c r="D96" s="19" t="s">
        <v>2017</v>
      </c>
      <c r="E96" s="19"/>
      <c r="F96" s="17" t="str">
        <f>HYPERLINK(Tabela1[[#This Row],[Novo Caminho]],"Download")</f>
        <v>Download</v>
      </c>
      <c r="G96" s="2" t="str">
        <f>CONCATENATE("1 - LEIS/LEI ","0",Tabela1[[#This Row],[Numero_Lei]],".pdf")</f>
        <v>1 - LEIS/LEI 02214.pdf</v>
      </c>
      <c r="H96" s="2" t="str">
        <f>CONCATENATE("1 - LEIS/LEI ","0",Tabela1[[#This Row],[Numero_Lei]]," - ",Tabela1[[#This Row],[Complemento]],".pdf")</f>
        <v>1 - LEIS/LEI 02214 - .pdf</v>
      </c>
      <c r="I96" s="2" t="str">
        <f>CONCATENATE("1 - LEIS/LEI ",Tabela1[[#This Row],[Numero_Lei]],".pdf")</f>
        <v>1 - LEIS/LEI 2214.pdf</v>
      </c>
      <c r="J96" s="2" t="str">
        <f>CONCATENATE("1 - LEIS/LEI ",Tabela1[[#This Row],[Numero_Lei]]," - ",Tabela1[[#This Row],[Complemento]],".pdf")</f>
        <v>1 - LEIS/LEI 2214 - .pdf</v>
      </c>
      <c r="K96" s="2" t="str">
        <f>IF(Tabela1[[#This Row],[Complemento]]="",Tabela1[[#This Row],[NORMAL]],Tabela1[[#This Row],[NORMAL TRAÇO]])</f>
        <v>1 - LEIS/LEI 2214.pdf</v>
      </c>
      <c r="L96" s="2" t="str">
        <f>IF(Tabela1[[#This Row],[Complemento]]="",Tabela1[[#This Row],[0]],Tabela1[[#This Row],[0 TRAÇO]])</f>
        <v>1 - LEIS/LEI 02214.pdf</v>
      </c>
      <c r="M96" s="2" t="str">
        <f>IF(AND(Tabela1[[#This Row],[Numero_Lei]]&gt;=1,Tabela1[[#This Row],[Numero_Lei]]&lt;= 9),Tabela1[[#This Row],[SE 0]],Tabela1[[#This Row],[SE NOMAL]])</f>
        <v>1 - LEIS/LEI 2214.pdf</v>
      </c>
      <c r="N96" s="2" t="str">
        <f>CONCATENATE("../",Tabela1[[#This Row],[ENDEREÇO DO LINK]])</f>
        <v>../1 - LEIS/LEI 2214.pdf</v>
      </c>
    </row>
    <row r="97" spans="1:14" ht="30" x14ac:dyDescent="0.25">
      <c r="A97" s="20">
        <v>2213</v>
      </c>
      <c r="B97" s="20"/>
      <c r="C97" s="21">
        <v>42950</v>
      </c>
      <c r="D97" s="19" t="s">
        <v>2018</v>
      </c>
      <c r="E97" s="19"/>
      <c r="F97" s="17" t="str">
        <f>HYPERLINK(Tabela1[[#This Row],[Novo Caminho]],"Download")</f>
        <v>Download</v>
      </c>
      <c r="G97" s="2" t="str">
        <f>CONCATENATE("1 - LEIS/LEI ","0",Tabela1[[#This Row],[Numero_Lei]],".pdf")</f>
        <v>1 - LEIS/LEI 02213.pdf</v>
      </c>
      <c r="H97" s="2" t="str">
        <f>CONCATENATE("1 - LEIS/LEI ","0",Tabela1[[#This Row],[Numero_Lei]]," - ",Tabela1[[#This Row],[Complemento]],".pdf")</f>
        <v>1 - LEIS/LEI 02213 - .pdf</v>
      </c>
      <c r="I97" s="2" t="str">
        <f>CONCATENATE("1 - LEIS/LEI ",Tabela1[[#This Row],[Numero_Lei]],".pdf")</f>
        <v>1 - LEIS/LEI 2213.pdf</v>
      </c>
      <c r="J97" s="2" t="str">
        <f>CONCATENATE("1 - LEIS/LEI ",Tabela1[[#This Row],[Numero_Lei]]," - ",Tabela1[[#This Row],[Complemento]],".pdf")</f>
        <v>1 - LEIS/LEI 2213 - .pdf</v>
      </c>
      <c r="K97" s="2" t="str">
        <f>IF(Tabela1[[#This Row],[Complemento]]="",Tabela1[[#This Row],[NORMAL]],Tabela1[[#This Row],[NORMAL TRAÇO]])</f>
        <v>1 - LEIS/LEI 2213.pdf</v>
      </c>
      <c r="L97" s="2" t="str">
        <f>IF(Tabela1[[#This Row],[Complemento]]="",Tabela1[[#This Row],[0]],Tabela1[[#This Row],[0 TRAÇO]])</f>
        <v>1 - LEIS/LEI 02213.pdf</v>
      </c>
      <c r="M97" s="2" t="str">
        <f>IF(AND(Tabela1[[#This Row],[Numero_Lei]]&gt;=1,Tabela1[[#This Row],[Numero_Lei]]&lt;= 9),Tabela1[[#This Row],[SE 0]],Tabela1[[#This Row],[SE NOMAL]])</f>
        <v>1 - LEIS/LEI 2213.pdf</v>
      </c>
      <c r="N97" s="2" t="str">
        <f>CONCATENATE("../",Tabela1[[#This Row],[ENDEREÇO DO LINK]])</f>
        <v>../1 - LEIS/LEI 2213.pdf</v>
      </c>
    </row>
    <row r="98" spans="1:14" ht="45" x14ac:dyDescent="0.25">
      <c r="A98" s="20">
        <v>2212</v>
      </c>
      <c r="B98" s="20"/>
      <c r="C98" s="21">
        <v>42930</v>
      </c>
      <c r="D98" s="19" t="s">
        <v>2019</v>
      </c>
      <c r="E98" s="19"/>
      <c r="F98" s="17" t="str">
        <f>HYPERLINK(Tabela1[[#This Row],[Novo Caminho]],"Download")</f>
        <v>Download</v>
      </c>
      <c r="G98" s="2" t="str">
        <f>CONCATENATE("1 - LEIS/LEI ","0",Tabela1[[#This Row],[Numero_Lei]],".pdf")</f>
        <v>1 - LEIS/LEI 02212.pdf</v>
      </c>
      <c r="H98" s="2" t="str">
        <f>CONCATENATE("1 - LEIS/LEI ","0",Tabela1[[#This Row],[Numero_Lei]]," - ",Tabela1[[#This Row],[Complemento]],".pdf")</f>
        <v>1 - LEIS/LEI 02212 - .pdf</v>
      </c>
      <c r="I98" s="2" t="str">
        <f>CONCATENATE("1 - LEIS/LEI ",Tabela1[[#This Row],[Numero_Lei]],".pdf")</f>
        <v>1 - LEIS/LEI 2212.pdf</v>
      </c>
      <c r="J98" s="2" t="str">
        <f>CONCATENATE("1 - LEIS/LEI ",Tabela1[[#This Row],[Numero_Lei]]," - ",Tabela1[[#This Row],[Complemento]],".pdf")</f>
        <v>1 - LEIS/LEI 2212 - .pdf</v>
      </c>
      <c r="K98" s="2" t="str">
        <f>IF(Tabela1[[#This Row],[Complemento]]="",Tabela1[[#This Row],[NORMAL]],Tabela1[[#This Row],[NORMAL TRAÇO]])</f>
        <v>1 - LEIS/LEI 2212.pdf</v>
      </c>
      <c r="L98" s="2" t="str">
        <f>IF(Tabela1[[#This Row],[Complemento]]="",Tabela1[[#This Row],[0]],Tabela1[[#This Row],[0 TRAÇO]])</f>
        <v>1 - LEIS/LEI 02212.pdf</v>
      </c>
      <c r="M98" s="2" t="str">
        <f>IF(AND(Tabela1[[#This Row],[Numero_Lei]]&gt;=1,Tabela1[[#This Row],[Numero_Lei]]&lt;= 9),Tabela1[[#This Row],[SE 0]],Tabela1[[#This Row],[SE NOMAL]])</f>
        <v>1 - LEIS/LEI 2212.pdf</v>
      </c>
      <c r="N98" s="2" t="str">
        <f>CONCATENATE("../",Tabela1[[#This Row],[ENDEREÇO DO LINK]])</f>
        <v>../1 - LEIS/LEI 2212.pdf</v>
      </c>
    </row>
    <row r="99" spans="1:14" ht="30" x14ac:dyDescent="0.25">
      <c r="A99" s="20">
        <v>2211</v>
      </c>
      <c r="B99" s="20"/>
      <c r="C99" s="21">
        <v>42908</v>
      </c>
      <c r="D99" s="19" t="s">
        <v>1040</v>
      </c>
      <c r="E99" s="19"/>
      <c r="F99" s="17" t="str">
        <f>HYPERLINK(Tabela1[[#This Row],[Novo Caminho]],"Download")</f>
        <v>Download</v>
      </c>
      <c r="G99" s="2" t="str">
        <f>CONCATENATE("1 - LEIS/LEI ","0",Tabela1[[#This Row],[Numero_Lei]],".pdf")</f>
        <v>1 - LEIS/LEI 02211.pdf</v>
      </c>
      <c r="H99" s="2" t="str">
        <f>CONCATENATE("1 - LEIS/LEI ","0",Tabela1[[#This Row],[Numero_Lei]]," - ",Tabela1[[#This Row],[Complemento]],".pdf")</f>
        <v>1 - LEIS/LEI 02211 - .pdf</v>
      </c>
      <c r="I99" s="2" t="str">
        <f>CONCATENATE("1 - LEIS/LEI ",Tabela1[[#This Row],[Numero_Lei]],".pdf")</f>
        <v>1 - LEIS/LEI 2211.pdf</v>
      </c>
      <c r="J99" s="2" t="str">
        <f>CONCATENATE("1 - LEIS/LEI ",Tabela1[[#This Row],[Numero_Lei]]," - ",Tabela1[[#This Row],[Complemento]],".pdf")</f>
        <v>1 - LEIS/LEI 2211 - .pdf</v>
      </c>
      <c r="K99" s="2" t="str">
        <f>IF(Tabela1[[#This Row],[Complemento]]="",Tabela1[[#This Row],[NORMAL]],Tabela1[[#This Row],[NORMAL TRAÇO]])</f>
        <v>1 - LEIS/LEI 2211.pdf</v>
      </c>
      <c r="L99" s="2" t="str">
        <f>IF(Tabela1[[#This Row],[Complemento]]="",Tabela1[[#This Row],[0]],Tabela1[[#This Row],[0 TRAÇO]])</f>
        <v>1 - LEIS/LEI 02211.pdf</v>
      </c>
      <c r="M99" s="2" t="str">
        <f>IF(AND(Tabela1[[#This Row],[Numero_Lei]]&gt;=1,Tabela1[[#This Row],[Numero_Lei]]&lt;= 9),Tabela1[[#This Row],[SE 0]],Tabela1[[#This Row],[SE NOMAL]])</f>
        <v>1 - LEIS/LEI 2211.pdf</v>
      </c>
      <c r="N99" s="2" t="str">
        <f>CONCATENATE("../",Tabela1[[#This Row],[ENDEREÇO DO LINK]])</f>
        <v>../1 - LEIS/LEI 2211.pdf</v>
      </c>
    </row>
    <row r="100" spans="1:14" ht="45" x14ac:dyDescent="0.25">
      <c r="A100" s="20">
        <v>2210</v>
      </c>
      <c r="B100" s="20"/>
      <c r="C100" s="21">
        <v>42908</v>
      </c>
      <c r="D100" s="19" t="s">
        <v>2020</v>
      </c>
      <c r="E100" s="19"/>
      <c r="F100" s="17" t="str">
        <f>HYPERLINK(Tabela1[[#This Row],[Novo Caminho]],"Download")</f>
        <v>Download</v>
      </c>
      <c r="G100" s="2" t="str">
        <f>CONCATENATE("1 - LEIS/LEI ","0",Tabela1[[#This Row],[Numero_Lei]],".pdf")</f>
        <v>1 - LEIS/LEI 02210.pdf</v>
      </c>
      <c r="H100" s="2" t="str">
        <f>CONCATENATE("1 - LEIS/LEI ","0",Tabela1[[#This Row],[Numero_Lei]]," - ",Tabela1[[#This Row],[Complemento]],".pdf")</f>
        <v>1 - LEIS/LEI 02210 - .pdf</v>
      </c>
      <c r="I100" s="2" t="str">
        <f>CONCATENATE("1 - LEIS/LEI ",Tabela1[[#This Row],[Numero_Lei]],".pdf")</f>
        <v>1 - LEIS/LEI 2210.pdf</v>
      </c>
      <c r="J100" s="2" t="str">
        <f>CONCATENATE("1 - LEIS/LEI ",Tabela1[[#This Row],[Numero_Lei]]," - ",Tabela1[[#This Row],[Complemento]],".pdf")</f>
        <v>1 - LEIS/LEI 2210 - .pdf</v>
      </c>
      <c r="K100" s="2" t="str">
        <f>IF(Tabela1[[#This Row],[Complemento]]="",Tabela1[[#This Row],[NORMAL]],Tabela1[[#This Row],[NORMAL TRAÇO]])</f>
        <v>1 - LEIS/LEI 2210.pdf</v>
      </c>
      <c r="L100" s="2" t="str">
        <f>IF(Tabela1[[#This Row],[Complemento]]="",Tabela1[[#This Row],[0]],Tabela1[[#This Row],[0 TRAÇO]])</f>
        <v>1 - LEIS/LEI 02210.pdf</v>
      </c>
      <c r="M100" s="2" t="str">
        <f>IF(AND(Tabela1[[#This Row],[Numero_Lei]]&gt;=1,Tabela1[[#This Row],[Numero_Lei]]&lt;= 9),Tabela1[[#This Row],[SE 0]],Tabela1[[#This Row],[SE NOMAL]])</f>
        <v>1 - LEIS/LEI 2210.pdf</v>
      </c>
      <c r="N100" s="2" t="str">
        <f>CONCATENATE("../",Tabela1[[#This Row],[ENDEREÇO DO LINK]])</f>
        <v>../1 - LEIS/LEI 2210.pdf</v>
      </c>
    </row>
    <row r="101" spans="1:14" ht="30" x14ac:dyDescent="0.25">
      <c r="A101" s="20">
        <v>2209</v>
      </c>
      <c r="B101" s="20"/>
      <c r="C101" s="21">
        <v>42881</v>
      </c>
      <c r="D101" s="19" t="s">
        <v>2021</v>
      </c>
      <c r="E101" s="19"/>
      <c r="F101" s="17" t="str">
        <f>HYPERLINK(Tabela1[[#This Row],[Novo Caminho]],"Download")</f>
        <v>Download</v>
      </c>
      <c r="G101" s="2" t="str">
        <f>CONCATENATE("1 - LEIS/LEI ","0",Tabela1[[#This Row],[Numero_Lei]],".pdf")</f>
        <v>1 - LEIS/LEI 02209.pdf</v>
      </c>
      <c r="H101" s="2" t="str">
        <f>CONCATENATE("1 - LEIS/LEI ","0",Tabela1[[#This Row],[Numero_Lei]]," - ",Tabela1[[#This Row],[Complemento]],".pdf")</f>
        <v>1 - LEIS/LEI 02209 - .pdf</v>
      </c>
      <c r="I101" s="2" t="str">
        <f>CONCATENATE("1 - LEIS/LEI ",Tabela1[[#This Row],[Numero_Lei]],".pdf")</f>
        <v>1 - LEIS/LEI 2209.pdf</v>
      </c>
      <c r="J101" s="2" t="str">
        <f>CONCATENATE("1 - LEIS/LEI ",Tabela1[[#This Row],[Numero_Lei]]," - ",Tabela1[[#This Row],[Complemento]],".pdf")</f>
        <v>1 - LEIS/LEI 2209 - .pdf</v>
      </c>
      <c r="K101" s="2" t="str">
        <f>IF(Tabela1[[#This Row],[Complemento]]="",Tabela1[[#This Row],[NORMAL]],Tabela1[[#This Row],[NORMAL TRAÇO]])</f>
        <v>1 - LEIS/LEI 2209.pdf</v>
      </c>
      <c r="L101" s="2" t="str">
        <f>IF(Tabela1[[#This Row],[Complemento]]="",Tabela1[[#This Row],[0]],Tabela1[[#This Row],[0 TRAÇO]])</f>
        <v>1 - LEIS/LEI 02209.pdf</v>
      </c>
      <c r="M101" s="2" t="str">
        <f>IF(AND(Tabela1[[#This Row],[Numero_Lei]]&gt;=1,Tabela1[[#This Row],[Numero_Lei]]&lt;= 9),Tabela1[[#This Row],[SE 0]],Tabela1[[#This Row],[SE NOMAL]])</f>
        <v>1 - LEIS/LEI 2209.pdf</v>
      </c>
      <c r="N101" s="2" t="str">
        <f>CONCATENATE("../",Tabela1[[#This Row],[ENDEREÇO DO LINK]])</f>
        <v>../1 - LEIS/LEI 2209.pdf</v>
      </c>
    </row>
    <row r="102" spans="1:14" ht="45" x14ac:dyDescent="0.25">
      <c r="A102" s="20">
        <v>2208</v>
      </c>
      <c r="B102" s="20"/>
      <c r="C102" s="21">
        <v>42881</v>
      </c>
      <c r="D102" s="19" t="s">
        <v>2022</v>
      </c>
      <c r="E102" s="19"/>
      <c r="F102" s="17" t="str">
        <f>HYPERLINK(Tabela1[[#This Row],[Novo Caminho]],"Download")</f>
        <v>Download</v>
      </c>
      <c r="G102" s="2" t="str">
        <f>CONCATENATE("1 - LEIS/LEI ","0",Tabela1[[#This Row],[Numero_Lei]],".pdf")</f>
        <v>1 - LEIS/LEI 02208.pdf</v>
      </c>
      <c r="H102" s="2" t="str">
        <f>CONCATENATE("1 - LEIS/LEI ","0",Tabela1[[#This Row],[Numero_Lei]]," - ",Tabela1[[#This Row],[Complemento]],".pdf")</f>
        <v>1 - LEIS/LEI 02208 - .pdf</v>
      </c>
      <c r="I102" s="2" t="str">
        <f>CONCATENATE("1 - LEIS/LEI ",Tabela1[[#This Row],[Numero_Lei]],".pdf")</f>
        <v>1 - LEIS/LEI 2208.pdf</v>
      </c>
      <c r="J102" s="2" t="str">
        <f>CONCATENATE("1 - LEIS/LEI ",Tabela1[[#This Row],[Numero_Lei]]," - ",Tabela1[[#This Row],[Complemento]],".pdf")</f>
        <v>1 - LEIS/LEI 2208 - .pdf</v>
      </c>
      <c r="K102" s="2" t="str">
        <f>IF(Tabela1[[#This Row],[Complemento]]="",Tabela1[[#This Row],[NORMAL]],Tabela1[[#This Row],[NORMAL TRAÇO]])</f>
        <v>1 - LEIS/LEI 2208.pdf</v>
      </c>
      <c r="L102" s="2" t="str">
        <f>IF(Tabela1[[#This Row],[Complemento]]="",Tabela1[[#This Row],[0]],Tabela1[[#This Row],[0 TRAÇO]])</f>
        <v>1 - LEIS/LEI 02208.pdf</v>
      </c>
      <c r="M102" s="2" t="str">
        <f>IF(AND(Tabela1[[#This Row],[Numero_Lei]]&gt;=1,Tabela1[[#This Row],[Numero_Lei]]&lt;= 9),Tabela1[[#This Row],[SE 0]],Tabela1[[#This Row],[SE NOMAL]])</f>
        <v>1 - LEIS/LEI 2208.pdf</v>
      </c>
      <c r="N102" s="2" t="str">
        <f>CONCATENATE("../",Tabela1[[#This Row],[ENDEREÇO DO LINK]])</f>
        <v>../1 - LEIS/LEI 2208.pdf</v>
      </c>
    </row>
    <row r="103" spans="1:14" ht="30" x14ac:dyDescent="0.25">
      <c r="A103" s="20">
        <v>2207</v>
      </c>
      <c r="B103" s="20"/>
      <c r="C103" s="21">
        <v>42881</v>
      </c>
      <c r="D103" s="19" t="s">
        <v>2023</v>
      </c>
      <c r="E103" s="19"/>
      <c r="F103" s="17" t="str">
        <f>HYPERLINK(Tabela1[[#This Row],[Novo Caminho]],"Download")</f>
        <v>Download</v>
      </c>
      <c r="G103" s="2" t="str">
        <f>CONCATENATE("1 - LEIS/LEI ","0",Tabela1[[#This Row],[Numero_Lei]],".pdf")</f>
        <v>1 - LEIS/LEI 02207.pdf</v>
      </c>
      <c r="H103" s="2" t="str">
        <f>CONCATENATE("1 - LEIS/LEI ","0",Tabela1[[#This Row],[Numero_Lei]]," - ",Tabela1[[#This Row],[Complemento]],".pdf")</f>
        <v>1 - LEIS/LEI 02207 - .pdf</v>
      </c>
      <c r="I103" s="2" t="str">
        <f>CONCATENATE("1 - LEIS/LEI ",Tabela1[[#This Row],[Numero_Lei]],".pdf")</f>
        <v>1 - LEIS/LEI 2207.pdf</v>
      </c>
      <c r="J103" s="2" t="str">
        <f>CONCATENATE("1 - LEIS/LEI ",Tabela1[[#This Row],[Numero_Lei]]," - ",Tabela1[[#This Row],[Complemento]],".pdf")</f>
        <v>1 - LEIS/LEI 2207 - .pdf</v>
      </c>
      <c r="K103" s="2" t="str">
        <f>IF(Tabela1[[#This Row],[Complemento]]="",Tabela1[[#This Row],[NORMAL]],Tabela1[[#This Row],[NORMAL TRAÇO]])</f>
        <v>1 - LEIS/LEI 2207.pdf</v>
      </c>
      <c r="L103" s="2" t="str">
        <f>IF(Tabela1[[#This Row],[Complemento]]="",Tabela1[[#This Row],[0]],Tabela1[[#This Row],[0 TRAÇO]])</f>
        <v>1 - LEIS/LEI 02207.pdf</v>
      </c>
      <c r="M103" s="2" t="str">
        <f>IF(AND(Tabela1[[#This Row],[Numero_Lei]]&gt;=1,Tabela1[[#This Row],[Numero_Lei]]&lt;= 9),Tabela1[[#This Row],[SE 0]],Tabela1[[#This Row],[SE NOMAL]])</f>
        <v>1 - LEIS/LEI 2207.pdf</v>
      </c>
      <c r="N103" s="2" t="str">
        <f>CONCATENATE("../",Tabela1[[#This Row],[ENDEREÇO DO LINK]])</f>
        <v>../1 - LEIS/LEI 2207.pdf</v>
      </c>
    </row>
    <row r="104" spans="1:14" x14ac:dyDescent="0.25">
      <c r="A104" s="20">
        <v>2206</v>
      </c>
      <c r="B104" s="20"/>
      <c r="C104" s="21">
        <v>42880</v>
      </c>
      <c r="D104" s="19" t="s">
        <v>2024</v>
      </c>
      <c r="E104" s="19"/>
      <c r="F104" s="17" t="str">
        <f>HYPERLINK(Tabela1[[#This Row],[Novo Caminho]],"Download")</f>
        <v>Download</v>
      </c>
      <c r="G104" s="2" t="str">
        <f>CONCATENATE("1 - LEIS/LEI ","0",Tabela1[[#This Row],[Numero_Lei]],".pdf")</f>
        <v>1 - LEIS/LEI 02206.pdf</v>
      </c>
      <c r="H104" s="2" t="str">
        <f>CONCATENATE("1 - LEIS/LEI ","0",Tabela1[[#This Row],[Numero_Lei]]," - ",Tabela1[[#This Row],[Complemento]],".pdf")</f>
        <v>1 - LEIS/LEI 02206 - .pdf</v>
      </c>
      <c r="I104" s="2" t="str">
        <f>CONCATENATE("1 - LEIS/LEI ",Tabela1[[#This Row],[Numero_Lei]],".pdf")</f>
        <v>1 - LEIS/LEI 2206.pdf</v>
      </c>
      <c r="J104" s="2" t="str">
        <f>CONCATENATE("1 - LEIS/LEI ",Tabela1[[#This Row],[Numero_Lei]]," - ",Tabela1[[#This Row],[Complemento]],".pdf")</f>
        <v>1 - LEIS/LEI 2206 - .pdf</v>
      </c>
      <c r="K104" s="2" t="str">
        <f>IF(Tabela1[[#This Row],[Complemento]]="",Tabela1[[#This Row],[NORMAL]],Tabela1[[#This Row],[NORMAL TRAÇO]])</f>
        <v>1 - LEIS/LEI 2206.pdf</v>
      </c>
      <c r="L104" s="2" t="str">
        <f>IF(Tabela1[[#This Row],[Complemento]]="",Tabela1[[#This Row],[0]],Tabela1[[#This Row],[0 TRAÇO]])</f>
        <v>1 - LEIS/LEI 02206.pdf</v>
      </c>
      <c r="M104" s="2" t="str">
        <f>IF(AND(Tabela1[[#This Row],[Numero_Lei]]&gt;=1,Tabela1[[#This Row],[Numero_Lei]]&lt;= 9),Tabela1[[#This Row],[SE 0]],Tabela1[[#This Row],[SE NOMAL]])</f>
        <v>1 - LEIS/LEI 2206.pdf</v>
      </c>
      <c r="N104" s="2" t="str">
        <f>CONCATENATE("../",Tabela1[[#This Row],[ENDEREÇO DO LINK]])</f>
        <v>../1 - LEIS/LEI 2206.pdf</v>
      </c>
    </row>
    <row r="105" spans="1:14" ht="30" x14ac:dyDescent="0.25">
      <c r="A105" s="20">
        <v>2205</v>
      </c>
      <c r="B105" s="20"/>
      <c r="C105" s="21">
        <v>42873</v>
      </c>
      <c r="D105" s="19" t="s">
        <v>2025</v>
      </c>
      <c r="E105" s="19"/>
      <c r="F105" s="17" t="str">
        <f>HYPERLINK(Tabela1[[#This Row],[Novo Caminho]],"Download")</f>
        <v>Download</v>
      </c>
      <c r="G105" s="2" t="str">
        <f>CONCATENATE("1 - LEIS/LEI ","0",Tabela1[[#This Row],[Numero_Lei]],".pdf")</f>
        <v>1 - LEIS/LEI 02205.pdf</v>
      </c>
      <c r="H105" s="2" t="str">
        <f>CONCATENATE("1 - LEIS/LEI ","0",Tabela1[[#This Row],[Numero_Lei]]," - ",Tabela1[[#This Row],[Complemento]],".pdf")</f>
        <v>1 - LEIS/LEI 02205 - .pdf</v>
      </c>
      <c r="I105" s="2" t="str">
        <f>CONCATENATE("1 - LEIS/LEI ",Tabela1[[#This Row],[Numero_Lei]],".pdf")</f>
        <v>1 - LEIS/LEI 2205.pdf</v>
      </c>
      <c r="J105" s="2" t="str">
        <f>CONCATENATE("1 - LEIS/LEI ",Tabela1[[#This Row],[Numero_Lei]]," - ",Tabela1[[#This Row],[Complemento]],".pdf")</f>
        <v>1 - LEIS/LEI 2205 - .pdf</v>
      </c>
      <c r="K105" s="2" t="str">
        <f>IF(Tabela1[[#This Row],[Complemento]]="",Tabela1[[#This Row],[NORMAL]],Tabela1[[#This Row],[NORMAL TRAÇO]])</f>
        <v>1 - LEIS/LEI 2205.pdf</v>
      </c>
      <c r="L105" s="2" t="str">
        <f>IF(Tabela1[[#This Row],[Complemento]]="",Tabela1[[#This Row],[0]],Tabela1[[#This Row],[0 TRAÇO]])</f>
        <v>1 - LEIS/LEI 02205.pdf</v>
      </c>
      <c r="M105" s="2" t="str">
        <f>IF(AND(Tabela1[[#This Row],[Numero_Lei]]&gt;=1,Tabela1[[#This Row],[Numero_Lei]]&lt;= 9),Tabela1[[#This Row],[SE 0]],Tabela1[[#This Row],[SE NOMAL]])</f>
        <v>1 - LEIS/LEI 2205.pdf</v>
      </c>
      <c r="N105" s="2" t="str">
        <f>CONCATENATE("../",Tabela1[[#This Row],[ENDEREÇO DO LINK]])</f>
        <v>../1 - LEIS/LEI 2205.pdf</v>
      </c>
    </row>
    <row r="106" spans="1:14" ht="30" x14ac:dyDescent="0.25">
      <c r="A106" s="20">
        <v>2204</v>
      </c>
      <c r="B106" s="20"/>
      <c r="C106" s="21">
        <v>42873</v>
      </c>
      <c r="D106" s="19" t="s">
        <v>2025</v>
      </c>
      <c r="E106" s="19"/>
      <c r="F106" s="17" t="str">
        <f>HYPERLINK(Tabela1[[#This Row],[Novo Caminho]],"Download")</f>
        <v>Download</v>
      </c>
      <c r="G106" s="2" t="str">
        <f>CONCATENATE("1 - LEIS/LEI ","0",Tabela1[[#This Row],[Numero_Lei]],".pdf")</f>
        <v>1 - LEIS/LEI 02204.pdf</v>
      </c>
      <c r="H106" s="2" t="str">
        <f>CONCATENATE("1 - LEIS/LEI ","0",Tabela1[[#This Row],[Numero_Lei]]," - ",Tabela1[[#This Row],[Complemento]],".pdf")</f>
        <v>1 - LEIS/LEI 02204 - .pdf</v>
      </c>
      <c r="I106" s="2" t="str">
        <f>CONCATENATE("1 - LEIS/LEI ",Tabela1[[#This Row],[Numero_Lei]],".pdf")</f>
        <v>1 - LEIS/LEI 2204.pdf</v>
      </c>
      <c r="J106" s="2" t="str">
        <f>CONCATENATE("1 - LEIS/LEI ",Tabela1[[#This Row],[Numero_Lei]]," - ",Tabela1[[#This Row],[Complemento]],".pdf")</f>
        <v>1 - LEIS/LEI 2204 - .pdf</v>
      </c>
      <c r="K106" s="2" t="str">
        <f>IF(Tabela1[[#This Row],[Complemento]]="",Tabela1[[#This Row],[NORMAL]],Tabela1[[#This Row],[NORMAL TRAÇO]])</f>
        <v>1 - LEIS/LEI 2204.pdf</v>
      </c>
      <c r="L106" s="2" t="str">
        <f>IF(Tabela1[[#This Row],[Complemento]]="",Tabela1[[#This Row],[0]],Tabela1[[#This Row],[0 TRAÇO]])</f>
        <v>1 - LEIS/LEI 02204.pdf</v>
      </c>
      <c r="M106" s="2" t="str">
        <f>IF(AND(Tabela1[[#This Row],[Numero_Lei]]&gt;=1,Tabela1[[#This Row],[Numero_Lei]]&lt;= 9),Tabela1[[#This Row],[SE 0]],Tabela1[[#This Row],[SE NOMAL]])</f>
        <v>1 - LEIS/LEI 2204.pdf</v>
      </c>
      <c r="N106" s="2" t="str">
        <f>CONCATENATE("../",Tabela1[[#This Row],[ENDEREÇO DO LINK]])</f>
        <v>../1 - LEIS/LEI 2204.pdf</v>
      </c>
    </row>
    <row r="107" spans="1:14" ht="30" x14ac:dyDescent="0.25">
      <c r="A107" s="20">
        <v>2203</v>
      </c>
      <c r="B107" s="20"/>
      <c r="C107" s="21">
        <v>42851</v>
      </c>
      <c r="D107" s="19" t="s">
        <v>2026</v>
      </c>
      <c r="E107" s="19"/>
      <c r="F107" s="17" t="str">
        <f>HYPERLINK(Tabela1[[#This Row],[Novo Caminho]],"Download")</f>
        <v>Download</v>
      </c>
      <c r="G107" s="2" t="str">
        <f>CONCATENATE("1 - LEIS/LEI ","0",Tabela1[[#This Row],[Numero_Lei]],".pdf")</f>
        <v>1 - LEIS/LEI 02203.pdf</v>
      </c>
      <c r="H107" s="2" t="str">
        <f>CONCATENATE("1 - LEIS/LEI ","0",Tabela1[[#This Row],[Numero_Lei]]," - ",Tabela1[[#This Row],[Complemento]],".pdf")</f>
        <v>1 - LEIS/LEI 02203 - .pdf</v>
      </c>
      <c r="I107" s="2" t="str">
        <f>CONCATENATE("1 - LEIS/LEI ",Tabela1[[#This Row],[Numero_Lei]],".pdf")</f>
        <v>1 - LEIS/LEI 2203.pdf</v>
      </c>
      <c r="J107" s="2" t="str">
        <f>CONCATENATE("1 - LEIS/LEI ",Tabela1[[#This Row],[Numero_Lei]]," - ",Tabela1[[#This Row],[Complemento]],".pdf")</f>
        <v>1 - LEIS/LEI 2203 - .pdf</v>
      </c>
      <c r="K107" s="2" t="str">
        <f>IF(Tabela1[[#This Row],[Complemento]]="",Tabela1[[#This Row],[NORMAL]],Tabela1[[#This Row],[NORMAL TRAÇO]])</f>
        <v>1 - LEIS/LEI 2203.pdf</v>
      </c>
      <c r="L107" s="2" t="str">
        <f>IF(Tabela1[[#This Row],[Complemento]]="",Tabela1[[#This Row],[0]],Tabela1[[#This Row],[0 TRAÇO]])</f>
        <v>1 - LEIS/LEI 02203.pdf</v>
      </c>
      <c r="M107" s="2" t="str">
        <f>IF(AND(Tabela1[[#This Row],[Numero_Lei]]&gt;=1,Tabela1[[#This Row],[Numero_Lei]]&lt;= 9),Tabela1[[#This Row],[SE 0]],Tabela1[[#This Row],[SE NOMAL]])</f>
        <v>1 - LEIS/LEI 2203.pdf</v>
      </c>
      <c r="N107" s="2" t="str">
        <f>CONCATENATE("../",Tabela1[[#This Row],[ENDEREÇO DO LINK]])</f>
        <v>../1 - LEIS/LEI 2203.pdf</v>
      </c>
    </row>
    <row r="108" spans="1:14" ht="30" x14ac:dyDescent="0.25">
      <c r="A108" s="20">
        <v>2202</v>
      </c>
      <c r="B108" s="20"/>
      <c r="C108" s="21">
        <v>42851</v>
      </c>
      <c r="D108" s="19" t="s">
        <v>1040</v>
      </c>
      <c r="E108" s="19"/>
      <c r="F108" s="17" t="str">
        <f>HYPERLINK(Tabela1[[#This Row],[Novo Caminho]],"Download")</f>
        <v>Download</v>
      </c>
      <c r="G108" s="2" t="str">
        <f>CONCATENATE("1 - LEIS/LEI ","0",Tabela1[[#This Row],[Numero_Lei]],".pdf")</f>
        <v>1 - LEIS/LEI 02202.pdf</v>
      </c>
      <c r="H108" s="2" t="str">
        <f>CONCATENATE("1 - LEIS/LEI ","0",Tabela1[[#This Row],[Numero_Lei]]," - ",Tabela1[[#This Row],[Complemento]],".pdf")</f>
        <v>1 - LEIS/LEI 02202 - .pdf</v>
      </c>
      <c r="I108" s="2" t="str">
        <f>CONCATENATE("1 - LEIS/LEI ",Tabela1[[#This Row],[Numero_Lei]],".pdf")</f>
        <v>1 - LEIS/LEI 2202.pdf</v>
      </c>
      <c r="J108" s="2" t="str">
        <f>CONCATENATE("1 - LEIS/LEI ",Tabela1[[#This Row],[Numero_Lei]]," - ",Tabela1[[#This Row],[Complemento]],".pdf")</f>
        <v>1 - LEIS/LEI 2202 - .pdf</v>
      </c>
      <c r="K108" s="2" t="str">
        <f>IF(Tabela1[[#This Row],[Complemento]]="",Tabela1[[#This Row],[NORMAL]],Tabela1[[#This Row],[NORMAL TRAÇO]])</f>
        <v>1 - LEIS/LEI 2202.pdf</v>
      </c>
      <c r="L108" s="2" t="str">
        <f>IF(Tabela1[[#This Row],[Complemento]]="",Tabela1[[#This Row],[0]],Tabela1[[#This Row],[0 TRAÇO]])</f>
        <v>1 - LEIS/LEI 02202.pdf</v>
      </c>
      <c r="M108" s="2" t="str">
        <f>IF(AND(Tabela1[[#This Row],[Numero_Lei]]&gt;=1,Tabela1[[#This Row],[Numero_Lei]]&lt;= 9),Tabela1[[#This Row],[SE 0]],Tabela1[[#This Row],[SE NOMAL]])</f>
        <v>1 - LEIS/LEI 2202.pdf</v>
      </c>
      <c r="N108" s="2" t="str">
        <f>CONCATENATE("../",Tabela1[[#This Row],[ENDEREÇO DO LINK]])</f>
        <v>../1 - LEIS/LEI 2202.pdf</v>
      </c>
    </row>
    <row r="109" spans="1:14" ht="30" x14ac:dyDescent="0.25">
      <c r="A109" s="20">
        <v>2201</v>
      </c>
      <c r="B109" s="20"/>
      <c r="C109" s="21">
        <v>42851</v>
      </c>
      <c r="D109" s="19" t="s">
        <v>1040</v>
      </c>
      <c r="E109" s="19"/>
      <c r="F109" s="17" t="str">
        <f>HYPERLINK(Tabela1[[#This Row],[Novo Caminho]],"Download")</f>
        <v>Download</v>
      </c>
      <c r="G109" s="2" t="str">
        <f>CONCATENATE("1 - LEIS/LEI ","0",Tabela1[[#This Row],[Numero_Lei]],".pdf")</f>
        <v>1 - LEIS/LEI 02201.pdf</v>
      </c>
      <c r="H109" s="2" t="str">
        <f>CONCATENATE("1 - LEIS/LEI ","0",Tabela1[[#This Row],[Numero_Lei]]," - ",Tabela1[[#This Row],[Complemento]],".pdf")</f>
        <v>1 - LEIS/LEI 02201 - .pdf</v>
      </c>
      <c r="I109" s="2" t="str">
        <f>CONCATENATE("1 - LEIS/LEI ",Tabela1[[#This Row],[Numero_Lei]],".pdf")</f>
        <v>1 - LEIS/LEI 2201.pdf</v>
      </c>
      <c r="J109" s="2" t="str">
        <f>CONCATENATE("1 - LEIS/LEI ",Tabela1[[#This Row],[Numero_Lei]]," - ",Tabela1[[#This Row],[Complemento]],".pdf")</f>
        <v>1 - LEIS/LEI 2201 - .pdf</v>
      </c>
      <c r="K109" s="2" t="str">
        <f>IF(Tabela1[[#This Row],[Complemento]]="",Tabela1[[#This Row],[NORMAL]],Tabela1[[#This Row],[NORMAL TRAÇO]])</f>
        <v>1 - LEIS/LEI 2201.pdf</v>
      </c>
      <c r="L109" s="2" t="str">
        <f>IF(Tabela1[[#This Row],[Complemento]]="",Tabela1[[#This Row],[0]],Tabela1[[#This Row],[0 TRAÇO]])</f>
        <v>1 - LEIS/LEI 02201.pdf</v>
      </c>
      <c r="M109" s="2" t="str">
        <f>IF(AND(Tabela1[[#This Row],[Numero_Lei]]&gt;=1,Tabela1[[#This Row],[Numero_Lei]]&lt;= 9),Tabela1[[#This Row],[SE 0]],Tabela1[[#This Row],[SE NOMAL]])</f>
        <v>1 - LEIS/LEI 2201.pdf</v>
      </c>
      <c r="N109" s="2" t="str">
        <f>CONCATENATE("../",Tabela1[[#This Row],[ENDEREÇO DO LINK]])</f>
        <v>../1 - LEIS/LEI 2201.pdf</v>
      </c>
    </row>
    <row r="110" spans="1:14" ht="30" x14ac:dyDescent="0.25">
      <c r="A110" s="20">
        <v>2200</v>
      </c>
      <c r="B110" s="20"/>
      <c r="C110" s="21">
        <v>42843</v>
      </c>
      <c r="D110" s="19" t="s">
        <v>1040</v>
      </c>
      <c r="E110" s="19"/>
      <c r="F110" s="17" t="str">
        <f>HYPERLINK(Tabela1[[#This Row],[Novo Caminho]],"Download")</f>
        <v>Download</v>
      </c>
      <c r="G110" s="2" t="str">
        <f>CONCATENATE("1 - LEIS/LEI ","0",Tabela1[[#This Row],[Numero_Lei]],".pdf")</f>
        <v>1 - LEIS/LEI 02200.pdf</v>
      </c>
      <c r="H110" s="2" t="str">
        <f>CONCATENATE("1 - LEIS/LEI ","0",Tabela1[[#This Row],[Numero_Lei]]," - ",Tabela1[[#This Row],[Complemento]],".pdf")</f>
        <v>1 - LEIS/LEI 02200 - .pdf</v>
      </c>
      <c r="I110" s="2" t="str">
        <f>CONCATENATE("1 - LEIS/LEI ",Tabela1[[#This Row],[Numero_Lei]],".pdf")</f>
        <v>1 - LEIS/LEI 2200.pdf</v>
      </c>
      <c r="J110" s="2" t="str">
        <f>CONCATENATE("1 - LEIS/LEI ",Tabela1[[#This Row],[Numero_Lei]]," - ",Tabela1[[#This Row],[Complemento]],".pdf")</f>
        <v>1 - LEIS/LEI 2200 - .pdf</v>
      </c>
      <c r="K110" s="2" t="str">
        <f>IF(Tabela1[[#This Row],[Complemento]]="",Tabela1[[#This Row],[NORMAL]],Tabela1[[#This Row],[NORMAL TRAÇO]])</f>
        <v>1 - LEIS/LEI 2200.pdf</v>
      </c>
      <c r="L110" s="2" t="str">
        <f>IF(Tabela1[[#This Row],[Complemento]]="",Tabela1[[#This Row],[0]],Tabela1[[#This Row],[0 TRAÇO]])</f>
        <v>1 - LEIS/LEI 02200.pdf</v>
      </c>
      <c r="M110" s="2" t="str">
        <f>IF(AND(Tabela1[[#This Row],[Numero_Lei]]&gt;=1,Tabela1[[#This Row],[Numero_Lei]]&lt;= 9),Tabela1[[#This Row],[SE 0]],Tabela1[[#This Row],[SE NOMAL]])</f>
        <v>1 - LEIS/LEI 2200.pdf</v>
      </c>
      <c r="N110" s="2" t="str">
        <f>CONCATENATE("../",Tabela1[[#This Row],[ENDEREÇO DO LINK]])</f>
        <v>../1 - LEIS/LEI 2200.pdf</v>
      </c>
    </row>
    <row r="111" spans="1:14" ht="30" x14ac:dyDescent="0.25">
      <c r="A111" s="20">
        <v>2199</v>
      </c>
      <c r="B111" s="20"/>
      <c r="C111" s="21">
        <v>42843</v>
      </c>
      <c r="D111" s="19" t="s">
        <v>2027</v>
      </c>
      <c r="E111" s="19"/>
      <c r="F111" s="17" t="str">
        <f>HYPERLINK(Tabela1[[#This Row],[Novo Caminho]],"Download")</f>
        <v>Download</v>
      </c>
      <c r="G111" s="2" t="str">
        <f>CONCATENATE("1 - LEIS/LEI ","0",Tabela1[[#This Row],[Numero_Lei]],".pdf")</f>
        <v>1 - LEIS/LEI 02199.pdf</v>
      </c>
      <c r="H111" s="2" t="str">
        <f>CONCATENATE("1 - LEIS/LEI ","0",Tabela1[[#This Row],[Numero_Lei]]," - ",Tabela1[[#This Row],[Complemento]],".pdf")</f>
        <v>1 - LEIS/LEI 02199 - .pdf</v>
      </c>
      <c r="I111" s="2" t="str">
        <f>CONCATENATE("1 - LEIS/LEI ",Tabela1[[#This Row],[Numero_Lei]],".pdf")</f>
        <v>1 - LEIS/LEI 2199.pdf</v>
      </c>
      <c r="J111" s="2" t="str">
        <f>CONCATENATE("1 - LEIS/LEI ",Tabela1[[#This Row],[Numero_Lei]]," - ",Tabela1[[#This Row],[Complemento]],".pdf")</f>
        <v>1 - LEIS/LEI 2199 - .pdf</v>
      </c>
      <c r="K111" s="2" t="str">
        <f>IF(Tabela1[[#This Row],[Complemento]]="",Tabela1[[#This Row],[NORMAL]],Tabela1[[#This Row],[NORMAL TRAÇO]])</f>
        <v>1 - LEIS/LEI 2199.pdf</v>
      </c>
      <c r="L111" s="2" t="str">
        <f>IF(Tabela1[[#This Row],[Complemento]]="",Tabela1[[#This Row],[0]],Tabela1[[#This Row],[0 TRAÇO]])</f>
        <v>1 - LEIS/LEI 02199.pdf</v>
      </c>
      <c r="M111" s="2" t="str">
        <f>IF(AND(Tabela1[[#This Row],[Numero_Lei]]&gt;=1,Tabela1[[#This Row],[Numero_Lei]]&lt;= 9),Tabela1[[#This Row],[SE 0]],Tabela1[[#This Row],[SE NOMAL]])</f>
        <v>1 - LEIS/LEI 2199.pdf</v>
      </c>
      <c r="N111" s="2" t="str">
        <f>CONCATENATE("../",Tabela1[[#This Row],[ENDEREÇO DO LINK]])</f>
        <v>../1 - LEIS/LEI 2199.pdf</v>
      </c>
    </row>
    <row r="112" spans="1:14" ht="30" x14ac:dyDescent="0.25">
      <c r="A112" s="20">
        <v>2198</v>
      </c>
      <c r="B112" s="20"/>
      <c r="C112" s="21">
        <v>42835</v>
      </c>
      <c r="D112" s="19" t="s">
        <v>2028</v>
      </c>
      <c r="E112" s="19"/>
      <c r="F112" s="17" t="str">
        <f>HYPERLINK(Tabela1[[#This Row],[Novo Caminho]],"Download")</f>
        <v>Download</v>
      </c>
      <c r="G112" s="2" t="str">
        <f>CONCATENATE("1 - LEIS/LEI ","0",Tabela1[[#This Row],[Numero_Lei]],".pdf")</f>
        <v>1 - LEIS/LEI 02198.pdf</v>
      </c>
      <c r="H112" s="2" t="str">
        <f>CONCATENATE("1 - LEIS/LEI ","0",Tabela1[[#This Row],[Numero_Lei]]," - ",Tabela1[[#This Row],[Complemento]],".pdf")</f>
        <v>1 - LEIS/LEI 02198 - .pdf</v>
      </c>
      <c r="I112" s="2" t="str">
        <f>CONCATENATE("1 - LEIS/LEI ",Tabela1[[#This Row],[Numero_Lei]],".pdf")</f>
        <v>1 - LEIS/LEI 2198.pdf</v>
      </c>
      <c r="J112" s="2" t="str">
        <f>CONCATENATE("1 - LEIS/LEI ",Tabela1[[#This Row],[Numero_Lei]]," - ",Tabela1[[#This Row],[Complemento]],".pdf")</f>
        <v>1 - LEIS/LEI 2198 - .pdf</v>
      </c>
      <c r="K112" s="2" t="str">
        <f>IF(Tabela1[[#This Row],[Complemento]]="",Tabela1[[#This Row],[NORMAL]],Tabela1[[#This Row],[NORMAL TRAÇO]])</f>
        <v>1 - LEIS/LEI 2198.pdf</v>
      </c>
      <c r="L112" s="2" t="str">
        <f>IF(Tabela1[[#This Row],[Complemento]]="",Tabela1[[#This Row],[0]],Tabela1[[#This Row],[0 TRAÇO]])</f>
        <v>1 - LEIS/LEI 02198.pdf</v>
      </c>
      <c r="M112" s="2" t="str">
        <f>IF(AND(Tabela1[[#This Row],[Numero_Lei]]&gt;=1,Tabela1[[#This Row],[Numero_Lei]]&lt;= 9),Tabela1[[#This Row],[SE 0]],Tabela1[[#This Row],[SE NOMAL]])</f>
        <v>1 - LEIS/LEI 2198.pdf</v>
      </c>
      <c r="N112" s="2" t="str">
        <f>CONCATENATE("../",Tabela1[[#This Row],[ENDEREÇO DO LINK]])</f>
        <v>../1 - LEIS/LEI 2198.pdf</v>
      </c>
    </row>
    <row r="113" spans="1:14" ht="30" x14ac:dyDescent="0.25">
      <c r="A113" s="20">
        <v>2197</v>
      </c>
      <c r="B113" s="20"/>
      <c r="C113" s="21">
        <v>42814</v>
      </c>
      <c r="D113" s="19" t="s">
        <v>2029</v>
      </c>
      <c r="E113" s="19"/>
      <c r="F113" s="17" t="str">
        <f>HYPERLINK(Tabela1[[#This Row],[Novo Caminho]],"Download")</f>
        <v>Download</v>
      </c>
      <c r="G113" s="2" t="str">
        <f>CONCATENATE("1 - LEIS/LEI ","0",Tabela1[[#This Row],[Numero_Lei]],".pdf")</f>
        <v>1 - LEIS/LEI 02197.pdf</v>
      </c>
      <c r="H113" s="2" t="str">
        <f>CONCATENATE("1 - LEIS/LEI ","0",Tabela1[[#This Row],[Numero_Lei]]," - ",Tabela1[[#This Row],[Complemento]],".pdf")</f>
        <v>1 - LEIS/LEI 02197 - .pdf</v>
      </c>
      <c r="I113" s="2" t="str">
        <f>CONCATENATE("1 - LEIS/LEI ",Tabela1[[#This Row],[Numero_Lei]],".pdf")</f>
        <v>1 - LEIS/LEI 2197.pdf</v>
      </c>
      <c r="J113" s="2" t="str">
        <f>CONCATENATE("1 - LEIS/LEI ",Tabela1[[#This Row],[Numero_Lei]]," - ",Tabela1[[#This Row],[Complemento]],".pdf")</f>
        <v>1 - LEIS/LEI 2197 - .pdf</v>
      </c>
      <c r="K113" s="2" t="str">
        <f>IF(Tabela1[[#This Row],[Complemento]]="",Tabela1[[#This Row],[NORMAL]],Tabela1[[#This Row],[NORMAL TRAÇO]])</f>
        <v>1 - LEIS/LEI 2197.pdf</v>
      </c>
      <c r="L113" s="2" t="str">
        <f>IF(Tabela1[[#This Row],[Complemento]]="",Tabela1[[#This Row],[0]],Tabela1[[#This Row],[0 TRAÇO]])</f>
        <v>1 - LEIS/LEI 02197.pdf</v>
      </c>
      <c r="M113" s="2" t="str">
        <f>IF(AND(Tabela1[[#This Row],[Numero_Lei]]&gt;=1,Tabela1[[#This Row],[Numero_Lei]]&lt;= 9),Tabela1[[#This Row],[SE 0]],Tabela1[[#This Row],[SE NOMAL]])</f>
        <v>1 - LEIS/LEI 2197.pdf</v>
      </c>
      <c r="N113" s="2" t="str">
        <f>CONCATENATE("../",Tabela1[[#This Row],[ENDEREÇO DO LINK]])</f>
        <v>../1 - LEIS/LEI 2197.pdf</v>
      </c>
    </row>
    <row r="114" spans="1:14" ht="60" x14ac:dyDescent="0.25">
      <c r="A114" s="20">
        <v>2196</v>
      </c>
      <c r="B114" s="20"/>
      <c r="C114" s="21">
        <v>42814</v>
      </c>
      <c r="D114" s="19" t="s">
        <v>2030</v>
      </c>
      <c r="E114" s="19"/>
      <c r="F114" s="17" t="str">
        <f>HYPERLINK(Tabela1[[#This Row],[Novo Caminho]],"Download")</f>
        <v>Download</v>
      </c>
      <c r="G114" s="2" t="str">
        <f>CONCATENATE("1 - LEIS/LEI ","0",Tabela1[[#This Row],[Numero_Lei]],".pdf")</f>
        <v>1 - LEIS/LEI 02196.pdf</v>
      </c>
      <c r="H114" s="2" t="str">
        <f>CONCATENATE("1 - LEIS/LEI ","0",Tabela1[[#This Row],[Numero_Lei]]," - ",Tabela1[[#This Row],[Complemento]],".pdf")</f>
        <v>1 - LEIS/LEI 02196 - .pdf</v>
      </c>
      <c r="I114" s="2" t="str">
        <f>CONCATENATE("1 - LEIS/LEI ",Tabela1[[#This Row],[Numero_Lei]],".pdf")</f>
        <v>1 - LEIS/LEI 2196.pdf</v>
      </c>
      <c r="J114" s="2" t="str">
        <f>CONCATENATE("1 - LEIS/LEI ",Tabela1[[#This Row],[Numero_Lei]]," - ",Tabela1[[#This Row],[Complemento]],".pdf")</f>
        <v>1 - LEIS/LEI 2196 - .pdf</v>
      </c>
      <c r="K114" s="2" t="str">
        <f>IF(Tabela1[[#This Row],[Complemento]]="",Tabela1[[#This Row],[NORMAL]],Tabela1[[#This Row],[NORMAL TRAÇO]])</f>
        <v>1 - LEIS/LEI 2196.pdf</v>
      </c>
      <c r="L114" s="2" t="str">
        <f>IF(Tabela1[[#This Row],[Complemento]]="",Tabela1[[#This Row],[0]],Tabela1[[#This Row],[0 TRAÇO]])</f>
        <v>1 - LEIS/LEI 02196.pdf</v>
      </c>
      <c r="M114" s="2" t="str">
        <f>IF(AND(Tabela1[[#This Row],[Numero_Lei]]&gt;=1,Tabela1[[#This Row],[Numero_Lei]]&lt;= 9),Tabela1[[#This Row],[SE 0]],Tabela1[[#This Row],[SE NOMAL]])</f>
        <v>1 - LEIS/LEI 2196.pdf</v>
      </c>
      <c r="N114" s="2" t="str">
        <f>CONCATENATE("../",Tabela1[[#This Row],[ENDEREÇO DO LINK]])</f>
        <v>../1 - LEIS/LEI 2196.pdf</v>
      </c>
    </row>
    <row r="115" spans="1:14" x14ac:dyDescent="0.25">
      <c r="A115" s="20">
        <v>2195</v>
      </c>
      <c r="B115" s="20"/>
      <c r="C115" s="21">
        <v>42814</v>
      </c>
      <c r="D115" s="19" t="s">
        <v>2031</v>
      </c>
      <c r="E115" s="19"/>
      <c r="F115" s="17" t="str">
        <f>HYPERLINK(Tabela1[[#This Row],[Novo Caminho]],"Download")</f>
        <v>Download</v>
      </c>
      <c r="G115" s="2" t="str">
        <f>CONCATENATE("1 - LEIS/LEI ","0",Tabela1[[#This Row],[Numero_Lei]],".pdf")</f>
        <v>1 - LEIS/LEI 02195.pdf</v>
      </c>
      <c r="H115" s="2" t="str">
        <f>CONCATENATE("1 - LEIS/LEI ","0",Tabela1[[#This Row],[Numero_Lei]]," - ",Tabela1[[#This Row],[Complemento]],".pdf")</f>
        <v>1 - LEIS/LEI 02195 - .pdf</v>
      </c>
      <c r="I115" s="2" t="str">
        <f>CONCATENATE("1 - LEIS/LEI ",Tabela1[[#This Row],[Numero_Lei]],".pdf")</f>
        <v>1 - LEIS/LEI 2195.pdf</v>
      </c>
      <c r="J115" s="2" t="str">
        <f>CONCATENATE("1 - LEIS/LEI ",Tabela1[[#This Row],[Numero_Lei]]," - ",Tabela1[[#This Row],[Complemento]],".pdf")</f>
        <v>1 - LEIS/LEI 2195 - .pdf</v>
      </c>
      <c r="K115" s="2" t="str">
        <f>IF(Tabela1[[#This Row],[Complemento]]="",Tabela1[[#This Row],[NORMAL]],Tabela1[[#This Row],[NORMAL TRAÇO]])</f>
        <v>1 - LEIS/LEI 2195.pdf</v>
      </c>
      <c r="L115" s="2" t="str">
        <f>IF(Tabela1[[#This Row],[Complemento]]="",Tabela1[[#This Row],[0]],Tabela1[[#This Row],[0 TRAÇO]])</f>
        <v>1 - LEIS/LEI 02195.pdf</v>
      </c>
      <c r="M115" s="2" t="str">
        <f>IF(AND(Tabela1[[#This Row],[Numero_Lei]]&gt;=1,Tabela1[[#This Row],[Numero_Lei]]&lt;= 9),Tabela1[[#This Row],[SE 0]],Tabela1[[#This Row],[SE NOMAL]])</f>
        <v>1 - LEIS/LEI 2195.pdf</v>
      </c>
      <c r="N115" s="2" t="str">
        <f>CONCATENATE("../",Tabela1[[#This Row],[ENDEREÇO DO LINK]])</f>
        <v>../1 - LEIS/LEI 2195.pdf</v>
      </c>
    </row>
    <row r="116" spans="1:14" ht="30" x14ac:dyDescent="0.25">
      <c r="A116" s="20">
        <v>2194</v>
      </c>
      <c r="B116" s="20"/>
      <c r="C116" s="21">
        <v>42814</v>
      </c>
      <c r="D116" s="19" t="s">
        <v>2032</v>
      </c>
      <c r="E116" s="19"/>
      <c r="F116" s="17" t="str">
        <f>HYPERLINK(Tabela1[[#This Row],[Novo Caminho]],"Download")</f>
        <v>Download</v>
      </c>
      <c r="G116" s="2" t="str">
        <f>CONCATENATE("1 - LEIS/LEI ","0",Tabela1[[#This Row],[Numero_Lei]],".pdf")</f>
        <v>1 - LEIS/LEI 02194.pdf</v>
      </c>
      <c r="H116" s="2" t="str">
        <f>CONCATENATE("1 - LEIS/LEI ","0",Tabela1[[#This Row],[Numero_Lei]]," - ",Tabela1[[#This Row],[Complemento]],".pdf")</f>
        <v>1 - LEIS/LEI 02194 - .pdf</v>
      </c>
      <c r="I116" s="2" t="str">
        <f>CONCATENATE("1 - LEIS/LEI ",Tabela1[[#This Row],[Numero_Lei]],".pdf")</f>
        <v>1 - LEIS/LEI 2194.pdf</v>
      </c>
      <c r="J116" s="2" t="str">
        <f>CONCATENATE("1 - LEIS/LEI ",Tabela1[[#This Row],[Numero_Lei]]," - ",Tabela1[[#This Row],[Complemento]],".pdf")</f>
        <v>1 - LEIS/LEI 2194 - .pdf</v>
      </c>
      <c r="K116" s="2" t="str">
        <f>IF(Tabela1[[#This Row],[Complemento]]="",Tabela1[[#This Row],[NORMAL]],Tabela1[[#This Row],[NORMAL TRAÇO]])</f>
        <v>1 - LEIS/LEI 2194.pdf</v>
      </c>
      <c r="L116" s="2" t="str">
        <f>IF(Tabela1[[#This Row],[Complemento]]="",Tabela1[[#This Row],[0]],Tabela1[[#This Row],[0 TRAÇO]])</f>
        <v>1 - LEIS/LEI 02194.pdf</v>
      </c>
      <c r="M116" s="2" t="str">
        <f>IF(AND(Tabela1[[#This Row],[Numero_Lei]]&gt;=1,Tabela1[[#This Row],[Numero_Lei]]&lt;= 9),Tabela1[[#This Row],[SE 0]],Tabela1[[#This Row],[SE NOMAL]])</f>
        <v>1 - LEIS/LEI 2194.pdf</v>
      </c>
      <c r="N116" s="2" t="str">
        <f>CONCATENATE("../",Tabela1[[#This Row],[ENDEREÇO DO LINK]])</f>
        <v>../1 - LEIS/LEI 2194.pdf</v>
      </c>
    </row>
    <row r="117" spans="1:14" ht="45" x14ac:dyDescent="0.25">
      <c r="A117" s="20">
        <v>2193</v>
      </c>
      <c r="B117" s="20"/>
      <c r="C117" s="21">
        <v>42807</v>
      </c>
      <c r="D117" s="19" t="s">
        <v>2033</v>
      </c>
      <c r="E117" s="19"/>
      <c r="F117" s="17" t="str">
        <f>HYPERLINK(Tabela1[[#This Row],[Novo Caminho]],"Download")</f>
        <v>Download</v>
      </c>
      <c r="G117" s="2" t="str">
        <f>CONCATENATE("1 - LEIS/LEI ","0",Tabela1[[#This Row],[Numero_Lei]],".pdf")</f>
        <v>1 - LEIS/LEI 02193.pdf</v>
      </c>
      <c r="H117" s="2" t="str">
        <f>CONCATENATE("1 - LEIS/LEI ","0",Tabela1[[#This Row],[Numero_Lei]]," - ",Tabela1[[#This Row],[Complemento]],".pdf")</f>
        <v>1 - LEIS/LEI 02193 - .pdf</v>
      </c>
      <c r="I117" s="2" t="str">
        <f>CONCATENATE("1 - LEIS/LEI ",Tabela1[[#This Row],[Numero_Lei]],".pdf")</f>
        <v>1 - LEIS/LEI 2193.pdf</v>
      </c>
      <c r="J117" s="2" t="str">
        <f>CONCATENATE("1 - LEIS/LEI ",Tabela1[[#This Row],[Numero_Lei]]," - ",Tabela1[[#This Row],[Complemento]],".pdf")</f>
        <v>1 - LEIS/LEI 2193 - .pdf</v>
      </c>
      <c r="K117" s="2" t="str">
        <f>IF(Tabela1[[#This Row],[Complemento]]="",Tabela1[[#This Row],[NORMAL]],Tabela1[[#This Row],[NORMAL TRAÇO]])</f>
        <v>1 - LEIS/LEI 2193.pdf</v>
      </c>
      <c r="L117" s="2" t="str">
        <f>IF(Tabela1[[#This Row],[Complemento]]="",Tabela1[[#This Row],[0]],Tabela1[[#This Row],[0 TRAÇO]])</f>
        <v>1 - LEIS/LEI 02193.pdf</v>
      </c>
      <c r="M117" s="2" t="str">
        <f>IF(AND(Tabela1[[#This Row],[Numero_Lei]]&gt;=1,Tabela1[[#This Row],[Numero_Lei]]&lt;= 9),Tabela1[[#This Row],[SE 0]],Tabela1[[#This Row],[SE NOMAL]])</f>
        <v>1 - LEIS/LEI 2193.pdf</v>
      </c>
      <c r="N117" s="2" t="str">
        <f>CONCATENATE("../",Tabela1[[#This Row],[ENDEREÇO DO LINK]])</f>
        <v>../1 - LEIS/LEI 2193.pdf</v>
      </c>
    </row>
    <row r="118" spans="1:14" ht="45" x14ac:dyDescent="0.25">
      <c r="A118" s="20">
        <v>2192</v>
      </c>
      <c r="B118" s="20"/>
      <c r="C118" s="21">
        <v>42801</v>
      </c>
      <c r="D118" s="19" t="s">
        <v>2034</v>
      </c>
      <c r="E118" s="19"/>
      <c r="F118" s="17" t="str">
        <f>HYPERLINK(Tabela1[[#This Row],[Novo Caminho]],"Download")</f>
        <v>Download</v>
      </c>
      <c r="G118" s="2" t="str">
        <f>CONCATENATE("1 - LEIS/LEI ","0",Tabela1[[#This Row],[Numero_Lei]],".pdf")</f>
        <v>1 - LEIS/LEI 02192.pdf</v>
      </c>
      <c r="H118" s="2" t="str">
        <f>CONCATENATE("1 - LEIS/LEI ","0",Tabela1[[#This Row],[Numero_Lei]]," - ",Tabela1[[#This Row],[Complemento]],".pdf")</f>
        <v>1 - LEIS/LEI 02192 - .pdf</v>
      </c>
      <c r="I118" s="2" t="str">
        <f>CONCATENATE("1 - LEIS/LEI ",Tabela1[[#This Row],[Numero_Lei]],".pdf")</f>
        <v>1 - LEIS/LEI 2192.pdf</v>
      </c>
      <c r="J118" s="2" t="str">
        <f>CONCATENATE("1 - LEIS/LEI ",Tabela1[[#This Row],[Numero_Lei]]," - ",Tabela1[[#This Row],[Complemento]],".pdf")</f>
        <v>1 - LEIS/LEI 2192 - .pdf</v>
      </c>
      <c r="K118" s="2" t="str">
        <f>IF(Tabela1[[#This Row],[Complemento]]="",Tabela1[[#This Row],[NORMAL]],Tabela1[[#This Row],[NORMAL TRAÇO]])</f>
        <v>1 - LEIS/LEI 2192.pdf</v>
      </c>
      <c r="L118" s="2" t="str">
        <f>IF(Tabela1[[#This Row],[Complemento]]="",Tabela1[[#This Row],[0]],Tabela1[[#This Row],[0 TRAÇO]])</f>
        <v>1 - LEIS/LEI 02192.pdf</v>
      </c>
      <c r="M118" s="2" t="str">
        <f>IF(AND(Tabela1[[#This Row],[Numero_Lei]]&gt;=1,Tabela1[[#This Row],[Numero_Lei]]&lt;= 9),Tabela1[[#This Row],[SE 0]],Tabela1[[#This Row],[SE NOMAL]])</f>
        <v>1 - LEIS/LEI 2192.pdf</v>
      </c>
      <c r="N118" s="2" t="str">
        <f>CONCATENATE("../",Tabela1[[#This Row],[ENDEREÇO DO LINK]])</f>
        <v>../1 - LEIS/LEI 2192.pdf</v>
      </c>
    </row>
    <row r="119" spans="1:14" ht="45" x14ac:dyDescent="0.25">
      <c r="A119" s="20">
        <v>2191</v>
      </c>
      <c r="B119" s="20"/>
      <c r="C119" s="21">
        <v>42801</v>
      </c>
      <c r="D119" s="19" t="s">
        <v>2035</v>
      </c>
      <c r="E119" s="19"/>
      <c r="F119" s="17" t="str">
        <f>HYPERLINK(Tabela1[[#This Row],[Novo Caminho]],"Download")</f>
        <v>Download</v>
      </c>
      <c r="G119" s="2" t="str">
        <f>CONCATENATE("1 - LEIS/LEI ","0",Tabela1[[#This Row],[Numero_Lei]],".pdf")</f>
        <v>1 - LEIS/LEI 02191.pdf</v>
      </c>
      <c r="H119" s="2" t="str">
        <f>CONCATENATE("1 - LEIS/LEI ","0",Tabela1[[#This Row],[Numero_Lei]]," - ",Tabela1[[#This Row],[Complemento]],".pdf")</f>
        <v>1 - LEIS/LEI 02191 - .pdf</v>
      </c>
      <c r="I119" s="2" t="str">
        <f>CONCATENATE("1 - LEIS/LEI ",Tabela1[[#This Row],[Numero_Lei]],".pdf")</f>
        <v>1 - LEIS/LEI 2191.pdf</v>
      </c>
      <c r="J119" s="2" t="str">
        <f>CONCATENATE("1 - LEIS/LEI ",Tabela1[[#This Row],[Numero_Lei]]," - ",Tabela1[[#This Row],[Complemento]],".pdf")</f>
        <v>1 - LEIS/LEI 2191 - .pdf</v>
      </c>
      <c r="K119" s="2" t="str">
        <f>IF(Tabela1[[#This Row],[Complemento]]="",Tabela1[[#This Row],[NORMAL]],Tabela1[[#This Row],[NORMAL TRAÇO]])</f>
        <v>1 - LEIS/LEI 2191.pdf</v>
      </c>
      <c r="L119" s="2" t="str">
        <f>IF(Tabela1[[#This Row],[Complemento]]="",Tabela1[[#This Row],[0]],Tabela1[[#This Row],[0 TRAÇO]])</f>
        <v>1 - LEIS/LEI 02191.pdf</v>
      </c>
      <c r="M119" s="2" t="str">
        <f>IF(AND(Tabela1[[#This Row],[Numero_Lei]]&gt;=1,Tabela1[[#This Row],[Numero_Lei]]&lt;= 9),Tabela1[[#This Row],[SE 0]],Tabela1[[#This Row],[SE NOMAL]])</f>
        <v>1 - LEIS/LEI 2191.pdf</v>
      </c>
      <c r="N119" s="2" t="str">
        <f>CONCATENATE("../",Tabela1[[#This Row],[ENDEREÇO DO LINK]])</f>
        <v>../1 - LEIS/LEI 2191.pdf</v>
      </c>
    </row>
    <row r="120" spans="1:14" ht="30" x14ac:dyDescent="0.25">
      <c r="A120" s="20">
        <v>2190</v>
      </c>
      <c r="B120" s="20"/>
      <c r="C120" s="21">
        <v>42724</v>
      </c>
      <c r="D120" s="19" t="s">
        <v>2036</v>
      </c>
      <c r="E120" s="19"/>
      <c r="F120" s="17" t="str">
        <f>HYPERLINK(Tabela1[[#This Row],[Novo Caminho]],"Download")</f>
        <v>Download</v>
      </c>
      <c r="G120" s="2" t="str">
        <f>CONCATENATE("1 - LEIS/LEI ","0",Tabela1[[#This Row],[Numero_Lei]],".pdf")</f>
        <v>1 - LEIS/LEI 02190.pdf</v>
      </c>
      <c r="H120" s="2" t="str">
        <f>CONCATENATE("1 - LEIS/LEI ","0",Tabela1[[#This Row],[Numero_Lei]]," - ",Tabela1[[#This Row],[Complemento]],".pdf")</f>
        <v>1 - LEIS/LEI 02190 - .pdf</v>
      </c>
      <c r="I120" s="2" t="str">
        <f>CONCATENATE("1 - LEIS/LEI ",Tabela1[[#This Row],[Numero_Lei]],".pdf")</f>
        <v>1 - LEIS/LEI 2190.pdf</v>
      </c>
      <c r="J120" s="2" t="str">
        <f>CONCATENATE("1 - LEIS/LEI ",Tabela1[[#This Row],[Numero_Lei]]," - ",Tabela1[[#This Row],[Complemento]],".pdf")</f>
        <v>1 - LEIS/LEI 2190 - .pdf</v>
      </c>
      <c r="K120" s="2" t="str">
        <f>IF(Tabela1[[#This Row],[Complemento]]="",Tabela1[[#This Row],[NORMAL]],Tabela1[[#This Row],[NORMAL TRAÇO]])</f>
        <v>1 - LEIS/LEI 2190.pdf</v>
      </c>
      <c r="L120" s="2" t="str">
        <f>IF(Tabela1[[#This Row],[Complemento]]="",Tabela1[[#This Row],[0]],Tabela1[[#This Row],[0 TRAÇO]])</f>
        <v>1 - LEIS/LEI 02190.pdf</v>
      </c>
      <c r="M120" s="2" t="str">
        <f>IF(AND(Tabela1[[#This Row],[Numero_Lei]]&gt;=1,Tabela1[[#This Row],[Numero_Lei]]&lt;= 9),Tabela1[[#This Row],[SE 0]],Tabela1[[#This Row],[SE NOMAL]])</f>
        <v>1 - LEIS/LEI 2190.pdf</v>
      </c>
      <c r="N120" s="2" t="str">
        <f>CONCATENATE("../",Tabela1[[#This Row],[ENDEREÇO DO LINK]])</f>
        <v>../1 - LEIS/LEI 2190.pdf</v>
      </c>
    </row>
    <row r="121" spans="1:14" ht="45" x14ac:dyDescent="0.25">
      <c r="A121" s="20">
        <v>2189</v>
      </c>
      <c r="B121" s="20"/>
      <c r="C121" s="21">
        <v>42716</v>
      </c>
      <c r="D121" s="19" t="s">
        <v>2037</v>
      </c>
      <c r="E121" s="19"/>
      <c r="F121" s="17" t="str">
        <f>HYPERLINK(Tabela1[[#This Row],[Novo Caminho]],"Download")</f>
        <v>Download</v>
      </c>
      <c r="G121" s="2" t="str">
        <f>CONCATENATE("1 - LEIS/LEI ","0",Tabela1[[#This Row],[Numero_Lei]],".pdf")</f>
        <v>1 - LEIS/LEI 02189.pdf</v>
      </c>
      <c r="H121" s="2" t="str">
        <f>CONCATENATE("1 - LEIS/LEI ","0",Tabela1[[#This Row],[Numero_Lei]]," - ",Tabela1[[#This Row],[Complemento]],".pdf")</f>
        <v>1 - LEIS/LEI 02189 - .pdf</v>
      </c>
      <c r="I121" s="2" t="str">
        <f>CONCATENATE("1 - LEIS/LEI ",Tabela1[[#This Row],[Numero_Lei]],".pdf")</f>
        <v>1 - LEIS/LEI 2189.pdf</v>
      </c>
      <c r="J121" s="2" t="str">
        <f>CONCATENATE("1 - LEIS/LEI ",Tabela1[[#This Row],[Numero_Lei]]," - ",Tabela1[[#This Row],[Complemento]],".pdf")</f>
        <v>1 - LEIS/LEI 2189 - .pdf</v>
      </c>
      <c r="K121" s="2" t="str">
        <f>IF(Tabela1[[#This Row],[Complemento]]="",Tabela1[[#This Row],[NORMAL]],Tabela1[[#This Row],[NORMAL TRAÇO]])</f>
        <v>1 - LEIS/LEI 2189.pdf</v>
      </c>
      <c r="L121" s="2" t="str">
        <f>IF(Tabela1[[#This Row],[Complemento]]="",Tabela1[[#This Row],[0]],Tabela1[[#This Row],[0 TRAÇO]])</f>
        <v>1 - LEIS/LEI 02189.pdf</v>
      </c>
      <c r="M121" s="2" t="str">
        <f>IF(AND(Tabela1[[#This Row],[Numero_Lei]]&gt;=1,Tabela1[[#This Row],[Numero_Lei]]&lt;= 9),Tabela1[[#This Row],[SE 0]],Tabela1[[#This Row],[SE NOMAL]])</f>
        <v>1 - LEIS/LEI 2189.pdf</v>
      </c>
      <c r="N121" s="2" t="str">
        <f>CONCATENATE("../",Tabela1[[#This Row],[ENDEREÇO DO LINK]])</f>
        <v>../1 - LEIS/LEI 2189.pdf</v>
      </c>
    </row>
    <row r="122" spans="1:14" ht="30" x14ac:dyDescent="0.25">
      <c r="A122" s="20">
        <v>2188</v>
      </c>
      <c r="B122" s="20"/>
      <c r="C122" s="21">
        <v>42716</v>
      </c>
      <c r="D122" s="19" t="s">
        <v>2038</v>
      </c>
      <c r="E122" s="19"/>
      <c r="F122" s="17" t="str">
        <f>HYPERLINK(Tabela1[[#This Row],[Novo Caminho]],"Download")</f>
        <v>Download</v>
      </c>
      <c r="G122" s="2" t="str">
        <f>CONCATENATE("1 - LEIS/LEI ","0",Tabela1[[#This Row],[Numero_Lei]],".pdf")</f>
        <v>1 - LEIS/LEI 02188.pdf</v>
      </c>
      <c r="H122" s="2" t="str">
        <f>CONCATENATE("1 - LEIS/LEI ","0",Tabela1[[#This Row],[Numero_Lei]]," - ",Tabela1[[#This Row],[Complemento]],".pdf")</f>
        <v>1 - LEIS/LEI 02188 - .pdf</v>
      </c>
      <c r="I122" s="2" t="str">
        <f>CONCATENATE("1 - LEIS/LEI ",Tabela1[[#This Row],[Numero_Lei]],".pdf")</f>
        <v>1 - LEIS/LEI 2188.pdf</v>
      </c>
      <c r="J122" s="2" t="str">
        <f>CONCATENATE("1 - LEIS/LEI ",Tabela1[[#This Row],[Numero_Lei]]," - ",Tabela1[[#This Row],[Complemento]],".pdf")</f>
        <v>1 - LEIS/LEI 2188 - .pdf</v>
      </c>
      <c r="K122" s="2" t="str">
        <f>IF(Tabela1[[#This Row],[Complemento]]="",Tabela1[[#This Row],[NORMAL]],Tabela1[[#This Row],[NORMAL TRAÇO]])</f>
        <v>1 - LEIS/LEI 2188.pdf</v>
      </c>
      <c r="L122" s="2" t="str">
        <f>IF(Tabela1[[#This Row],[Complemento]]="",Tabela1[[#This Row],[0]],Tabela1[[#This Row],[0 TRAÇO]])</f>
        <v>1 - LEIS/LEI 02188.pdf</v>
      </c>
      <c r="M122" s="2" t="str">
        <f>IF(AND(Tabela1[[#This Row],[Numero_Lei]]&gt;=1,Tabela1[[#This Row],[Numero_Lei]]&lt;= 9),Tabela1[[#This Row],[SE 0]],Tabela1[[#This Row],[SE NOMAL]])</f>
        <v>1 - LEIS/LEI 2188.pdf</v>
      </c>
      <c r="N122" s="2" t="str">
        <f>CONCATENATE("../",Tabela1[[#This Row],[ENDEREÇO DO LINK]])</f>
        <v>../1 - LEIS/LEI 2188.pdf</v>
      </c>
    </row>
    <row r="123" spans="1:14" ht="30" x14ac:dyDescent="0.25">
      <c r="A123" s="20">
        <v>2185</v>
      </c>
      <c r="B123" s="20"/>
      <c r="C123" s="21">
        <v>42698</v>
      </c>
      <c r="D123" s="19" t="s">
        <v>2039</v>
      </c>
      <c r="E123" s="19"/>
      <c r="F123" s="17" t="str">
        <f>HYPERLINK(Tabela1[[#This Row],[Novo Caminho]],"Download")</f>
        <v>Download</v>
      </c>
      <c r="G123" s="2" t="str">
        <f>CONCATENATE("1 - LEIS/LEI ","0",Tabela1[[#This Row],[Numero_Lei]],".pdf")</f>
        <v>1 - LEIS/LEI 02185.pdf</v>
      </c>
      <c r="H123" s="2" t="str">
        <f>CONCATENATE("1 - LEIS/LEI ","0",Tabela1[[#This Row],[Numero_Lei]]," - ",Tabela1[[#This Row],[Complemento]],".pdf")</f>
        <v>1 - LEIS/LEI 02185 - .pdf</v>
      </c>
      <c r="I123" s="2" t="str">
        <f>CONCATENATE("1 - LEIS/LEI ",Tabela1[[#This Row],[Numero_Lei]],".pdf")</f>
        <v>1 - LEIS/LEI 2185.pdf</v>
      </c>
      <c r="J123" s="2" t="str">
        <f>CONCATENATE("1 - LEIS/LEI ",Tabela1[[#This Row],[Numero_Lei]]," - ",Tabela1[[#This Row],[Complemento]],".pdf")</f>
        <v>1 - LEIS/LEI 2185 - .pdf</v>
      </c>
      <c r="K123" s="2" t="str">
        <f>IF(Tabela1[[#This Row],[Complemento]]="",Tabela1[[#This Row],[NORMAL]],Tabela1[[#This Row],[NORMAL TRAÇO]])</f>
        <v>1 - LEIS/LEI 2185.pdf</v>
      </c>
      <c r="L123" s="2" t="str">
        <f>IF(Tabela1[[#This Row],[Complemento]]="",Tabela1[[#This Row],[0]],Tabela1[[#This Row],[0 TRAÇO]])</f>
        <v>1 - LEIS/LEI 02185.pdf</v>
      </c>
      <c r="M123" s="2" t="str">
        <f>IF(AND(Tabela1[[#This Row],[Numero_Lei]]&gt;=1,Tabela1[[#This Row],[Numero_Lei]]&lt;= 9),Tabela1[[#This Row],[SE 0]],Tabela1[[#This Row],[SE NOMAL]])</f>
        <v>1 - LEIS/LEI 2185.pdf</v>
      </c>
      <c r="N123" s="2" t="str">
        <f>CONCATENATE("../",Tabela1[[#This Row],[ENDEREÇO DO LINK]])</f>
        <v>../1 - LEIS/LEI 2185.pdf</v>
      </c>
    </row>
    <row r="124" spans="1:14" ht="45" x14ac:dyDescent="0.25">
      <c r="A124" s="20">
        <v>2184</v>
      </c>
      <c r="B124" s="20"/>
      <c r="C124" s="21">
        <v>42695</v>
      </c>
      <c r="D124" s="19" t="s">
        <v>2040</v>
      </c>
      <c r="E124" s="19"/>
      <c r="F124" s="17" t="str">
        <f>HYPERLINK(Tabela1[[#This Row],[Novo Caminho]],"Download")</f>
        <v>Download</v>
      </c>
      <c r="G124" s="2" t="str">
        <f>CONCATENATE("1 - LEIS/LEI ","0",Tabela1[[#This Row],[Numero_Lei]],".pdf")</f>
        <v>1 - LEIS/LEI 02184.pdf</v>
      </c>
      <c r="H124" s="2" t="str">
        <f>CONCATENATE("1 - LEIS/LEI ","0",Tabela1[[#This Row],[Numero_Lei]]," - ",Tabela1[[#This Row],[Complemento]],".pdf")</f>
        <v>1 - LEIS/LEI 02184 - .pdf</v>
      </c>
      <c r="I124" s="2" t="str">
        <f>CONCATENATE("1 - LEIS/LEI ",Tabela1[[#This Row],[Numero_Lei]],".pdf")</f>
        <v>1 - LEIS/LEI 2184.pdf</v>
      </c>
      <c r="J124" s="2" t="str">
        <f>CONCATENATE("1 - LEIS/LEI ",Tabela1[[#This Row],[Numero_Lei]]," - ",Tabela1[[#This Row],[Complemento]],".pdf")</f>
        <v>1 - LEIS/LEI 2184 - .pdf</v>
      </c>
      <c r="K124" s="2" t="str">
        <f>IF(Tabela1[[#This Row],[Complemento]]="",Tabela1[[#This Row],[NORMAL]],Tabela1[[#This Row],[NORMAL TRAÇO]])</f>
        <v>1 - LEIS/LEI 2184.pdf</v>
      </c>
      <c r="L124" s="2" t="str">
        <f>IF(Tabela1[[#This Row],[Complemento]]="",Tabela1[[#This Row],[0]],Tabela1[[#This Row],[0 TRAÇO]])</f>
        <v>1 - LEIS/LEI 02184.pdf</v>
      </c>
      <c r="M124" s="2" t="str">
        <f>IF(AND(Tabela1[[#This Row],[Numero_Lei]]&gt;=1,Tabela1[[#This Row],[Numero_Lei]]&lt;= 9),Tabela1[[#This Row],[SE 0]],Tabela1[[#This Row],[SE NOMAL]])</f>
        <v>1 - LEIS/LEI 2184.pdf</v>
      </c>
      <c r="N124" s="2" t="str">
        <f>CONCATENATE("../",Tabela1[[#This Row],[ENDEREÇO DO LINK]])</f>
        <v>../1 - LEIS/LEI 2184.pdf</v>
      </c>
    </row>
    <row r="125" spans="1:14" ht="45" x14ac:dyDescent="0.25">
      <c r="A125" s="20">
        <v>2183</v>
      </c>
      <c r="B125" s="20"/>
      <c r="C125" s="21">
        <v>42681</v>
      </c>
      <c r="D125" s="19" t="s">
        <v>2041</v>
      </c>
      <c r="E125" s="19"/>
      <c r="F125" s="17" t="str">
        <f>HYPERLINK(Tabela1[[#This Row],[Novo Caminho]],"Download")</f>
        <v>Download</v>
      </c>
      <c r="G125" s="2" t="str">
        <f>CONCATENATE("1 - LEIS/LEI ","0",Tabela1[[#This Row],[Numero_Lei]],".pdf")</f>
        <v>1 - LEIS/LEI 02183.pdf</v>
      </c>
      <c r="H125" s="2" t="str">
        <f>CONCATENATE("1 - LEIS/LEI ","0",Tabela1[[#This Row],[Numero_Lei]]," - ",Tabela1[[#This Row],[Complemento]],".pdf")</f>
        <v>1 - LEIS/LEI 02183 - .pdf</v>
      </c>
      <c r="I125" s="2" t="str">
        <f>CONCATENATE("1 - LEIS/LEI ",Tabela1[[#This Row],[Numero_Lei]],".pdf")</f>
        <v>1 - LEIS/LEI 2183.pdf</v>
      </c>
      <c r="J125" s="2" t="str">
        <f>CONCATENATE("1 - LEIS/LEI ",Tabela1[[#This Row],[Numero_Lei]]," - ",Tabela1[[#This Row],[Complemento]],".pdf")</f>
        <v>1 - LEIS/LEI 2183 - .pdf</v>
      </c>
      <c r="K125" s="2" t="str">
        <f>IF(Tabela1[[#This Row],[Complemento]]="",Tabela1[[#This Row],[NORMAL]],Tabela1[[#This Row],[NORMAL TRAÇO]])</f>
        <v>1 - LEIS/LEI 2183.pdf</v>
      </c>
      <c r="L125" s="2" t="str">
        <f>IF(Tabela1[[#This Row],[Complemento]]="",Tabela1[[#This Row],[0]],Tabela1[[#This Row],[0 TRAÇO]])</f>
        <v>1 - LEIS/LEI 02183.pdf</v>
      </c>
      <c r="M125" s="2" t="str">
        <f>IF(AND(Tabela1[[#This Row],[Numero_Lei]]&gt;=1,Tabela1[[#This Row],[Numero_Lei]]&lt;= 9),Tabela1[[#This Row],[SE 0]],Tabela1[[#This Row],[SE NOMAL]])</f>
        <v>1 - LEIS/LEI 2183.pdf</v>
      </c>
      <c r="N125" s="2" t="str">
        <f>CONCATENATE("../",Tabela1[[#This Row],[ENDEREÇO DO LINK]])</f>
        <v>../1 - LEIS/LEI 2183.pdf</v>
      </c>
    </row>
    <row r="126" spans="1:14" ht="30" x14ac:dyDescent="0.25">
      <c r="A126" s="20">
        <v>2182</v>
      </c>
      <c r="B126" s="20"/>
      <c r="C126" s="21">
        <v>42677</v>
      </c>
      <c r="D126" s="19" t="s">
        <v>2039</v>
      </c>
      <c r="E126" s="19"/>
      <c r="F126" s="17" t="str">
        <f>HYPERLINK(Tabela1[[#This Row],[Novo Caminho]],"Download")</f>
        <v>Download</v>
      </c>
      <c r="G126" s="2" t="str">
        <f>CONCATENATE("1 - LEIS/LEI ","0",Tabela1[[#This Row],[Numero_Lei]],".pdf")</f>
        <v>1 - LEIS/LEI 02182.pdf</v>
      </c>
      <c r="H126" s="2" t="str">
        <f>CONCATENATE("1 - LEIS/LEI ","0",Tabela1[[#This Row],[Numero_Lei]]," - ",Tabela1[[#This Row],[Complemento]],".pdf")</f>
        <v>1 - LEIS/LEI 02182 - .pdf</v>
      </c>
      <c r="I126" s="2" t="str">
        <f>CONCATENATE("1 - LEIS/LEI ",Tabela1[[#This Row],[Numero_Lei]],".pdf")</f>
        <v>1 - LEIS/LEI 2182.pdf</v>
      </c>
      <c r="J126" s="2" t="str">
        <f>CONCATENATE("1 - LEIS/LEI ",Tabela1[[#This Row],[Numero_Lei]]," - ",Tabela1[[#This Row],[Complemento]],".pdf")</f>
        <v>1 - LEIS/LEI 2182 - .pdf</v>
      </c>
      <c r="K126" s="2" t="str">
        <f>IF(Tabela1[[#This Row],[Complemento]]="",Tabela1[[#This Row],[NORMAL]],Tabela1[[#This Row],[NORMAL TRAÇO]])</f>
        <v>1 - LEIS/LEI 2182.pdf</v>
      </c>
      <c r="L126" s="2" t="str">
        <f>IF(Tabela1[[#This Row],[Complemento]]="",Tabela1[[#This Row],[0]],Tabela1[[#This Row],[0 TRAÇO]])</f>
        <v>1 - LEIS/LEI 02182.pdf</v>
      </c>
      <c r="M126" s="2" t="str">
        <f>IF(AND(Tabela1[[#This Row],[Numero_Lei]]&gt;=1,Tabela1[[#This Row],[Numero_Lei]]&lt;= 9),Tabela1[[#This Row],[SE 0]],Tabela1[[#This Row],[SE NOMAL]])</f>
        <v>1 - LEIS/LEI 2182.pdf</v>
      </c>
      <c r="N126" s="2" t="str">
        <f>CONCATENATE("../",Tabela1[[#This Row],[ENDEREÇO DO LINK]])</f>
        <v>../1 - LEIS/LEI 2182.pdf</v>
      </c>
    </row>
    <row r="127" spans="1:14" x14ac:dyDescent="0.25">
      <c r="A127" s="20">
        <v>2181</v>
      </c>
      <c r="B127" s="20"/>
      <c r="C127" s="21">
        <v>42632</v>
      </c>
      <c r="D127" s="19" t="s">
        <v>2042</v>
      </c>
      <c r="E127" s="19"/>
      <c r="F127" s="17" t="str">
        <f>HYPERLINK(Tabela1[[#This Row],[Novo Caminho]],"Download")</f>
        <v>Download</v>
      </c>
      <c r="G127" s="2" t="str">
        <f>CONCATENATE("1 - LEIS/LEI ","0",Tabela1[[#This Row],[Numero_Lei]],".pdf")</f>
        <v>1 - LEIS/LEI 02181.pdf</v>
      </c>
      <c r="H127" s="2" t="str">
        <f>CONCATENATE("1 - LEIS/LEI ","0",Tabela1[[#This Row],[Numero_Lei]]," - ",Tabela1[[#This Row],[Complemento]],".pdf")</f>
        <v>1 - LEIS/LEI 02181 - .pdf</v>
      </c>
      <c r="I127" s="2" t="str">
        <f>CONCATENATE("1 - LEIS/LEI ",Tabela1[[#This Row],[Numero_Lei]],".pdf")</f>
        <v>1 - LEIS/LEI 2181.pdf</v>
      </c>
      <c r="J127" s="2" t="str">
        <f>CONCATENATE("1 - LEIS/LEI ",Tabela1[[#This Row],[Numero_Lei]]," - ",Tabela1[[#This Row],[Complemento]],".pdf")</f>
        <v>1 - LEIS/LEI 2181 - .pdf</v>
      </c>
      <c r="K127" s="2" t="str">
        <f>IF(Tabela1[[#This Row],[Complemento]]="",Tabela1[[#This Row],[NORMAL]],Tabela1[[#This Row],[NORMAL TRAÇO]])</f>
        <v>1 - LEIS/LEI 2181.pdf</v>
      </c>
      <c r="L127" s="2" t="str">
        <f>IF(Tabela1[[#This Row],[Complemento]]="",Tabela1[[#This Row],[0]],Tabela1[[#This Row],[0 TRAÇO]])</f>
        <v>1 - LEIS/LEI 02181.pdf</v>
      </c>
      <c r="M127" s="2" t="str">
        <f>IF(AND(Tabela1[[#This Row],[Numero_Lei]]&gt;=1,Tabela1[[#This Row],[Numero_Lei]]&lt;= 9),Tabela1[[#This Row],[SE 0]],Tabela1[[#This Row],[SE NOMAL]])</f>
        <v>1 - LEIS/LEI 2181.pdf</v>
      </c>
      <c r="N127" s="2" t="str">
        <f>CONCATENATE("../",Tabela1[[#This Row],[ENDEREÇO DO LINK]])</f>
        <v>../1 - LEIS/LEI 2181.pdf</v>
      </c>
    </row>
    <row r="128" spans="1:14" ht="45" x14ac:dyDescent="0.25">
      <c r="A128" s="20">
        <v>2180</v>
      </c>
      <c r="B128" s="20"/>
      <c r="C128" s="21">
        <v>42632</v>
      </c>
      <c r="D128" s="19" t="s">
        <v>2043</v>
      </c>
      <c r="E128" s="19"/>
      <c r="F128" s="17" t="str">
        <f>HYPERLINK(Tabela1[[#This Row],[Novo Caminho]],"Download")</f>
        <v>Download</v>
      </c>
      <c r="G128" s="2" t="str">
        <f>CONCATENATE("1 - LEIS/LEI ","0",Tabela1[[#This Row],[Numero_Lei]],".pdf")</f>
        <v>1 - LEIS/LEI 02180.pdf</v>
      </c>
      <c r="H128" s="2" t="str">
        <f>CONCATENATE("1 - LEIS/LEI ","0",Tabela1[[#This Row],[Numero_Lei]]," - ",Tabela1[[#This Row],[Complemento]],".pdf")</f>
        <v>1 - LEIS/LEI 02180 - .pdf</v>
      </c>
      <c r="I128" s="2" t="str">
        <f>CONCATENATE("1 - LEIS/LEI ",Tabela1[[#This Row],[Numero_Lei]],".pdf")</f>
        <v>1 - LEIS/LEI 2180.pdf</v>
      </c>
      <c r="J128" s="2" t="str">
        <f>CONCATENATE("1 - LEIS/LEI ",Tabela1[[#This Row],[Numero_Lei]]," - ",Tabela1[[#This Row],[Complemento]],".pdf")</f>
        <v>1 - LEIS/LEI 2180 - .pdf</v>
      </c>
      <c r="K128" s="2" t="str">
        <f>IF(Tabela1[[#This Row],[Complemento]]="",Tabela1[[#This Row],[NORMAL]],Tabela1[[#This Row],[NORMAL TRAÇO]])</f>
        <v>1 - LEIS/LEI 2180.pdf</v>
      </c>
      <c r="L128" s="2" t="str">
        <f>IF(Tabela1[[#This Row],[Complemento]]="",Tabela1[[#This Row],[0]],Tabela1[[#This Row],[0 TRAÇO]])</f>
        <v>1 - LEIS/LEI 02180.pdf</v>
      </c>
      <c r="M128" s="2" t="str">
        <f>IF(AND(Tabela1[[#This Row],[Numero_Lei]]&gt;=1,Tabela1[[#This Row],[Numero_Lei]]&lt;= 9),Tabela1[[#This Row],[SE 0]],Tabela1[[#This Row],[SE NOMAL]])</f>
        <v>1 - LEIS/LEI 2180.pdf</v>
      </c>
      <c r="N128" s="2" t="str">
        <f>CONCATENATE("../",Tabela1[[#This Row],[ENDEREÇO DO LINK]])</f>
        <v>../1 - LEIS/LEI 2180.pdf</v>
      </c>
    </row>
    <row r="129" spans="1:14" ht="45" x14ac:dyDescent="0.25">
      <c r="A129" s="20">
        <v>2179</v>
      </c>
      <c r="B129" s="20"/>
      <c r="C129" s="21">
        <v>42622</v>
      </c>
      <c r="D129" s="19" t="s">
        <v>1038</v>
      </c>
      <c r="E129" s="19"/>
      <c r="F129" s="17" t="str">
        <f>HYPERLINK(Tabela1[[#This Row],[Novo Caminho]],"Download")</f>
        <v>Download</v>
      </c>
      <c r="G129" s="2" t="str">
        <f>CONCATENATE("1 - LEIS/LEI ","0",Tabela1[[#This Row],[Numero_Lei]],".pdf")</f>
        <v>1 - LEIS/LEI 02179.pdf</v>
      </c>
      <c r="H129" s="2" t="str">
        <f>CONCATENATE("1 - LEIS/LEI ","0",Tabela1[[#This Row],[Numero_Lei]]," - ",Tabela1[[#This Row],[Complemento]],".pdf")</f>
        <v>1 - LEIS/LEI 02179 - .pdf</v>
      </c>
      <c r="I129" s="2" t="str">
        <f>CONCATENATE("1 - LEIS/LEI ",Tabela1[[#This Row],[Numero_Lei]],".pdf")</f>
        <v>1 - LEIS/LEI 2179.pdf</v>
      </c>
      <c r="J129" s="2" t="str">
        <f>CONCATENATE("1 - LEIS/LEI ",Tabela1[[#This Row],[Numero_Lei]]," - ",Tabela1[[#This Row],[Complemento]],".pdf")</f>
        <v>1 - LEIS/LEI 2179 - .pdf</v>
      </c>
      <c r="K129" s="2" t="str">
        <f>IF(Tabela1[[#This Row],[Complemento]]="",Tabela1[[#This Row],[NORMAL]],Tabela1[[#This Row],[NORMAL TRAÇO]])</f>
        <v>1 - LEIS/LEI 2179.pdf</v>
      </c>
      <c r="L129" s="2" t="str">
        <f>IF(Tabela1[[#This Row],[Complemento]]="",Tabela1[[#This Row],[0]],Tabela1[[#This Row],[0 TRAÇO]])</f>
        <v>1 - LEIS/LEI 02179.pdf</v>
      </c>
      <c r="M129" s="2" t="str">
        <f>IF(AND(Tabela1[[#This Row],[Numero_Lei]]&gt;=1,Tabela1[[#This Row],[Numero_Lei]]&lt;= 9),Tabela1[[#This Row],[SE 0]],Tabela1[[#This Row],[SE NOMAL]])</f>
        <v>1 - LEIS/LEI 2179.pdf</v>
      </c>
      <c r="N129" s="2" t="str">
        <f>CONCATENATE("../",Tabela1[[#This Row],[ENDEREÇO DO LINK]])</f>
        <v>../1 - LEIS/LEI 2179.pdf</v>
      </c>
    </row>
    <row r="130" spans="1:14" ht="30" x14ac:dyDescent="0.25">
      <c r="A130" s="20">
        <v>2178</v>
      </c>
      <c r="B130" s="20"/>
      <c r="C130" s="21">
        <v>42622</v>
      </c>
      <c r="D130" s="19" t="s">
        <v>2032</v>
      </c>
      <c r="E130" s="19"/>
      <c r="F130" s="17" t="str">
        <f>HYPERLINK(Tabela1[[#This Row],[Novo Caminho]],"Download")</f>
        <v>Download</v>
      </c>
      <c r="G130" s="2" t="str">
        <f>CONCATENATE("1 - LEIS/LEI ","0",Tabela1[[#This Row],[Numero_Lei]],".pdf")</f>
        <v>1 - LEIS/LEI 02178.pdf</v>
      </c>
      <c r="H130" s="2" t="str">
        <f>CONCATENATE("1 - LEIS/LEI ","0",Tabela1[[#This Row],[Numero_Lei]]," - ",Tabela1[[#This Row],[Complemento]],".pdf")</f>
        <v>1 - LEIS/LEI 02178 - .pdf</v>
      </c>
      <c r="I130" s="2" t="str">
        <f>CONCATENATE("1 - LEIS/LEI ",Tabela1[[#This Row],[Numero_Lei]],".pdf")</f>
        <v>1 - LEIS/LEI 2178.pdf</v>
      </c>
      <c r="J130" s="2" t="str">
        <f>CONCATENATE("1 - LEIS/LEI ",Tabela1[[#This Row],[Numero_Lei]]," - ",Tabela1[[#This Row],[Complemento]],".pdf")</f>
        <v>1 - LEIS/LEI 2178 - .pdf</v>
      </c>
      <c r="K130" s="2" t="str">
        <f>IF(Tabela1[[#This Row],[Complemento]]="",Tabela1[[#This Row],[NORMAL]],Tabela1[[#This Row],[NORMAL TRAÇO]])</f>
        <v>1 - LEIS/LEI 2178.pdf</v>
      </c>
      <c r="L130" s="2" t="str">
        <f>IF(Tabela1[[#This Row],[Complemento]]="",Tabela1[[#This Row],[0]],Tabela1[[#This Row],[0 TRAÇO]])</f>
        <v>1 - LEIS/LEI 02178.pdf</v>
      </c>
      <c r="M130" s="2" t="str">
        <f>IF(AND(Tabela1[[#This Row],[Numero_Lei]]&gt;=1,Tabela1[[#This Row],[Numero_Lei]]&lt;= 9),Tabela1[[#This Row],[SE 0]],Tabela1[[#This Row],[SE NOMAL]])</f>
        <v>1 - LEIS/LEI 2178.pdf</v>
      </c>
      <c r="N130" s="2" t="str">
        <f>CONCATENATE("../",Tabela1[[#This Row],[ENDEREÇO DO LINK]])</f>
        <v>../1 - LEIS/LEI 2178.pdf</v>
      </c>
    </row>
    <row r="131" spans="1:14" ht="30" x14ac:dyDescent="0.25">
      <c r="A131" s="20">
        <v>2177</v>
      </c>
      <c r="B131" s="20"/>
      <c r="C131" s="21">
        <v>42600</v>
      </c>
      <c r="D131" s="19" t="s">
        <v>1039</v>
      </c>
      <c r="E131" s="19"/>
      <c r="F131" s="17" t="str">
        <f>HYPERLINK(Tabela1[[#This Row],[Novo Caminho]],"Download")</f>
        <v>Download</v>
      </c>
      <c r="G131" s="2" t="str">
        <f>CONCATENATE("1 - LEIS/LEI ","0",Tabela1[[#This Row],[Numero_Lei]],".pdf")</f>
        <v>1 - LEIS/LEI 02177.pdf</v>
      </c>
      <c r="H131" s="2" t="str">
        <f>CONCATENATE("1 - LEIS/LEI ","0",Tabela1[[#This Row],[Numero_Lei]]," - ",Tabela1[[#This Row],[Complemento]],".pdf")</f>
        <v>1 - LEIS/LEI 02177 - .pdf</v>
      </c>
      <c r="I131" s="2" t="str">
        <f>CONCATENATE("1 - LEIS/LEI ",Tabela1[[#This Row],[Numero_Lei]],".pdf")</f>
        <v>1 - LEIS/LEI 2177.pdf</v>
      </c>
      <c r="J131" s="2" t="str">
        <f>CONCATENATE("1 - LEIS/LEI ",Tabela1[[#This Row],[Numero_Lei]]," - ",Tabela1[[#This Row],[Complemento]],".pdf")</f>
        <v>1 - LEIS/LEI 2177 - .pdf</v>
      </c>
      <c r="K131" s="2" t="str">
        <f>IF(Tabela1[[#This Row],[Complemento]]="",Tabela1[[#This Row],[NORMAL]],Tabela1[[#This Row],[NORMAL TRAÇO]])</f>
        <v>1 - LEIS/LEI 2177.pdf</v>
      </c>
      <c r="L131" s="2" t="str">
        <f>IF(Tabela1[[#This Row],[Complemento]]="",Tabela1[[#This Row],[0]],Tabela1[[#This Row],[0 TRAÇO]])</f>
        <v>1 - LEIS/LEI 02177.pdf</v>
      </c>
      <c r="M131" s="2" t="str">
        <f>IF(AND(Tabela1[[#This Row],[Numero_Lei]]&gt;=1,Tabela1[[#This Row],[Numero_Lei]]&lt;= 9),Tabela1[[#This Row],[SE 0]],Tabela1[[#This Row],[SE NOMAL]])</f>
        <v>1 - LEIS/LEI 2177.pdf</v>
      </c>
      <c r="N131" s="2" t="str">
        <f>CONCATENATE("../",Tabela1[[#This Row],[ENDEREÇO DO LINK]])</f>
        <v>../1 - LEIS/LEI 2177.pdf</v>
      </c>
    </row>
    <row r="132" spans="1:14" ht="30" x14ac:dyDescent="0.25">
      <c r="A132" s="20">
        <v>2176</v>
      </c>
      <c r="B132" s="20"/>
      <c r="C132" s="21">
        <v>42591</v>
      </c>
      <c r="D132" s="19" t="s">
        <v>1040</v>
      </c>
      <c r="E132" s="19"/>
      <c r="F132" s="17" t="str">
        <f>HYPERLINK(Tabela1[[#This Row],[Novo Caminho]],"Download")</f>
        <v>Download</v>
      </c>
      <c r="G132" s="2" t="str">
        <f>CONCATENATE("1 - LEIS/LEI ","0",Tabela1[[#This Row],[Numero_Lei]],".pdf")</f>
        <v>1 - LEIS/LEI 02176.pdf</v>
      </c>
      <c r="H132" s="2" t="str">
        <f>CONCATENATE("1 - LEIS/LEI ","0",Tabela1[[#This Row],[Numero_Lei]]," - ",Tabela1[[#This Row],[Complemento]],".pdf")</f>
        <v>1 - LEIS/LEI 02176 - .pdf</v>
      </c>
      <c r="I132" s="2" t="str">
        <f>CONCATENATE("1 - LEIS/LEI ",Tabela1[[#This Row],[Numero_Lei]],".pdf")</f>
        <v>1 - LEIS/LEI 2176.pdf</v>
      </c>
      <c r="J132" s="2" t="str">
        <f>CONCATENATE("1 - LEIS/LEI ",Tabela1[[#This Row],[Numero_Lei]]," - ",Tabela1[[#This Row],[Complemento]],".pdf")</f>
        <v>1 - LEIS/LEI 2176 - .pdf</v>
      </c>
      <c r="K132" s="2" t="str">
        <f>IF(Tabela1[[#This Row],[Complemento]]="",Tabela1[[#This Row],[NORMAL]],Tabela1[[#This Row],[NORMAL TRAÇO]])</f>
        <v>1 - LEIS/LEI 2176.pdf</v>
      </c>
      <c r="L132" s="2" t="str">
        <f>IF(Tabela1[[#This Row],[Complemento]]="",Tabela1[[#This Row],[0]],Tabela1[[#This Row],[0 TRAÇO]])</f>
        <v>1 - LEIS/LEI 02176.pdf</v>
      </c>
      <c r="M132" s="2" t="str">
        <f>IF(AND(Tabela1[[#This Row],[Numero_Lei]]&gt;=1,Tabela1[[#This Row],[Numero_Lei]]&lt;= 9),Tabela1[[#This Row],[SE 0]],Tabela1[[#This Row],[SE NOMAL]])</f>
        <v>1 - LEIS/LEI 2176.pdf</v>
      </c>
      <c r="N132" s="2" t="str">
        <f>CONCATENATE("../",Tabela1[[#This Row],[ENDEREÇO DO LINK]])</f>
        <v>../1 - LEIS/LEI 2176.pdf</v>
      </c>
    </row>
    <row r="133" spans="1:14" x14ac:dyDescent="0.25">
      <c r="A133" s="20">
        <v>2175</v>
      </c>
      <c r="B133" s="20"/>
      <c r="C133" s="21">
        <v>42566</v>
      </c>
      <c r="D133" s="19" t="s">
        <v>1041</v>
      </c>
      <c r="E133" s="19"/>
      <c r="F133" s="17" t="str">
        <f>HYPERLINK(Tabela1[[#This Row],[Novo Caminho]],"Download")</f>
        <v>Download</v>
      </c>
      <c r="G133" s="2" t="str">
        <f>CONCATENATE("1 - LEIS/LEI ","0",Tabela1[[#This Row],[Numero_Lei]],".pdf")</f>
        <v>1 - LEIS/LEI 02175.pdf</v>
      </c>
      <c r="H133" s="2" t="str">
        <f>CONCATENATE("1 - LEIS/LEI ","0",Tabela1[[#This Row],[Numero_Lei]]," - ",Tabela1[[#This Row],[Complemento]],".pdf")</f>
        <v>1 - LEIS/LEI 02175 - .pdf</v>
      </c>
      <c r="I133" s="2" t="str">
        <f>CONCATENATE("1 - LEIS/LEI ",Tabela1[[#This Row],[Numero_Lei]],".pdf")</f>
        <v>1 - LEIS/LEI 2175.pdf</v>
      </c>
      <c r="J133" s="2" t="str">
        <f>CONCATENATE("1 - LEIS/LEI ",Tabela1[[#This Row],[Numero_Lei]]," - ",Tabela1[[#This Row],[Complemento]],".pdf")</f>
        <v>1 - LEIS/LEI 2175 - .pdf</v>
      </c>
      <c r="K133" s="2" t="str">
        <f>IF(Tabela1[[#This Row],[Complemento]]="",Tabela1[[#This Row],[NORMAL]],Tabela1[[#This Row],[NORMAL TRAÇO]])</f>
        <v>1 - LEIS/LEI 2175.pdf</v>
      </c>
      <c r="L133" s="2" t="str">
        <f>IF(Tabela1[[#This Row],[Complemento]]="",Tabela1[[#This Row],[0]],Tabela1[[#This Row],[0 TRAÇO]])</f>
        <v>1 - LEIS/LEI 02175.pdf</v>
      </c>
      <c r="M133" s="2" t="str">
        <f>IF(AND(Tabela1[[#This Row],[Numero_Lei]]&gt;=1,Tabela1[[#This Row],[Numero_Lei]]&lt;= 9),Tabela1[[#This Row],[SE 0]],Tabela1[[#This Row],[SE NOMAL]])</f>
        <v>1 - LEIS/LEI 2175.pdf</v>
      </c>
      <c r="N133" s="2" t="str">
        <f>CONCATENATE("../",Tabela1[[#This Row],[ENDEREÇO DO LINK]])</f>
        <v>../1 - LEIS/LEI 2175.pdf</v>
      </c>
    </row>
    <row r="134" spans="1:14" ht="30" x14ac:dyDescent="0.25">
      <c r="A134" s="20">
        <v>2174</v>
      </c>
      <c r="B134" s="20"/>
      <c r="C134" s="21">
        <v>42566</v>
      </c>
      <c r="D134" s="19" t="s">
        <v>1042</v>
      </c>
      <c r="E134" s="19"/>
      <c r="F134" s="17" t="str">
        <f>HYPERLINK(Tabela1[[#This Row],[Novo Caminho]],"Download")</f>
        <v>Download</v>
      </c>
      <c r="G134" s="2" t="str">
        <f>CONCATENATE("1 - LEIS/LEI ","0",Tabela1[[#This Row],[Numero_Lei]],".pdf")</f>
        <v>1 - LEIS/LEI 02174.pdf</v>
      </c>
      <c r="H134" s="2" t="str">
        <f>CONCATENATE("1 - LEIS/LEI ","0",Tabela1[[#This Row],[Numero_Lei]]," - ",Tabela1[[#This Row],[Complemento]],".pdf")</f>
        <v>1 - LEIS/LEI 02174 - .pdf</v>
      </c>
      <c r="I134" s="2" t="str">
        <f>CONCATENATE("1 - LEIS/LEI ",Tabela1[[#This Row],[Numero_Lei]],".pdf")</f>
        <v>1 - LEIS/LEI 2174.pdf</v>
      </c>
      <c r="J134" s="2" t="str">
        <f>CONCATENATE("1 - LEIS/LEI ",Tabela1[[#This Row],[Numero_Lei]]," - ",Tabela1[[#This Row],[Complemento]],".pdf")</f>
        <v>1 - LEIS/LEI 2174 - .pdf</v>
      </c>
      <c r="K134" s="2" t="str">
        <f>IF(Tabela1[[#This Row],[Complemento]]="",Tabela1[[#This Row],[NORMAL]],Tabela1[[#This Row],[NORMAL TRAÇO]])</f>
        <v>1 - LEIS/LEI 2174.pdf</v>
      </c>
      <c r="L134" s="2" t="str">
        <f>IF(Tabela1[[#This Row],[Complemento]]="",Tabela1[[#This Row],[0]],Tabela1[[#This Row],[0 TRAÇO]])</f>
        <v>1 - LEIS/LEI 02174.pdf</v>
      </c>
      <c r="M134" s="2" t="str">
        <f>IF(AND(Tabela1[[#This Row],[Numero_Lei]]&gt;=1,Tabela1[[#This Row],[Numero_Lei]]&lt;= 9),Tabela1[[#This Row],[SE 0]],Tabela1[[#This Row],[SE NOMAL]])</f>
        <v>1 - LEIS/LEI 2174.pdf</v>
      </c>
      <c r="N134" s="2" t="str">
        <f>CONCATENATE("../",Tabela1[[#This Row],[ENDEREÇO DO LINK]])</f>
        <v>../1 - LEIS/LEI 2174.pdf</v>
      </c>
    </row>
    <row r="135" spans="1:14" ht="30" x14ac:dyDescent="0.25">
      <c r="A135" s="20">
        <v>2173</v>
      </c>
      <c r="B135" s="20"/>
      <c r="C135" s="21">
        <v>42566</v>
      </c>
      <c r="D135" s="19" t="s">
        <v>1043</v>
      </c>
      <c r="E135" s="19"/>
      <c r="F135" s="17" t="str">
        <f>HYPERLINK(Tabela1[[#This Row],[Novo Caminho]],"Download")</f>
        <v>Download</v>
      </c>
      <c r="G135" s="2" t="str">
        <f>CONCATENATE("1 - LEIS/LEI ","0",Tabela1[[#This Row],[Numero_Lei]],".pdf")</f>
        <v>1 - LEIS/LEI 02173.pdf</v>
      </c>
      <c r="H135" s="2" t="str">
        <f>CONCATENATE("1 - LEIS/LEI ","0",Tabela1[[#This Row],[Numero_Lei]]," - ",Tabela1[[#This Row],[Complemento]],".pdf")</f>
        <v>1 - LEIS/LEI 02173 - .pdf</v>
      </c>
      <c r="I135" s="2" t="str">
        <f>CONCATENATE("1 - LEIS/LEI ",Tabela1[[#This Row],[Numero_Lei]],".pdf")</f>
        <v>1 - LEIS/LEI 2173.pdf</v>
      </c>
      <c r="J135" s="2" t="str">
        <f>CONCATENATE("1 - LEIS/LEI ",Tabela1[[#This Row],[Numero_Lei]]," - ",Tabela1[[#This Row],[Complemento]],".pdf")</f>
        <v>1 - LEIS/LEI 2173 - .pdf</v>
      </c>
      <c r="K135" s="2" t="str">
        <f>IF(Tabela1[[#This Row],[Complemento]]="",Tabela1[[#This Row],[NORMAL]],Tabela1[[#This Row],[NORMAL TRAÇO]])</f>
        <v>1 - LEIS/LEI 2173.pdf</v>
      </c>
      <c r="L135" s="2" t="str">
        <f>IF(Tabela1[[#This Row],[Complemento]]="",Tabela1[[#This Row],[0]],Tabela1[[#This Row],[0 TRAÇO]])</f>
        <v>1 - LEIS/LEI 02173.pdf</v>
      </c>
      <c r="M135" s="2" t="str">
        <f>IF(AND(Tabela1[[#This Row],[Numero_Lei]]&gt;=1,Tabela1[[#This Row],[Numero_Lei]]&lt;= 9),Tabela1[[#This Row],[SE 0]],Tabela1[[#This Row],[SE NOMAL]])</f>
        <v>1 - LEIS/LEI 2173.pdf</v>
      </c>
      <c r="N135" s="2" t="str">
        <f>CONCATENATE("../",Tabela1[[#This Row],[ENDEREÇO DO LINK]])</f>
        <v>../1 - LEIS/LEI 2173.pdf</v>
      </c>
    </row>
    <row r="136" spans="1:14" ht="30" x14ac:dyDescent="0.25">
      <c r="A136" s="20">
        <v>2172</v>
      </c>
      <c r="B136" s="20"/>
      <c r="C136" s="21">
        <v>42566</v>
      </c>
      <c r="D136" s="19" t="s">
        <v>1044</v>
      </c>
      <c r="E136" s="19"/>
      <c r="F136" s="17" t="str">
        <f>HYPERLINK(Tabela1[[#This Row],[Novo Caminho]],"Download")</f>
        <v>Download</v>
      </c>
      <c r="G136" s="2" t="str">
        <f>CONCATENATE("1 - LEIS/LEI ","0",Tabela1[[#This Row],[Numero_Lei]],".pdf")</f>
        <v>1 - LEIS/LEI 02172.pdf</v>
      </c>
      <c r="H136" s="2" t="str">
        <f>CONCATENATE("1 - LEIS/LEI ","0",Tabela1[[#This Row],[Numero_Lei]]," - ",Tabela1[[#This Row],[Complemento]],".pdf")</f>
        <v>1 - LEIS/LEI 02172 - .pdf</v>
      </c>
      <c r="I136" s="2" t="str">
        <f>CONCATENATE("1 - LEIS/LEI ",Tabela1[[#This Row],[Numero_Lei]],".pdf")</f>
        <v>1 - LEIS/LEI 2172.pdf</v>
      </c>
      <c r="J136" s="2" t="str">
        <f>CONCATENATE("1 - LEIS/LEI ",Tabela1[[#This Row],[Numero_Lei]]," - ",Tabela1[[#This Row],[Complemento]],".pdf")</f>
        <v>1 - LEIS/LEI 2172 - .pdf</v>
      </c>
      <c r="K136" s="2" t="str">
        <f>IF(Tabela1[[#This Row],[Complemento]]="",Tabela1[[#This Row],[NORMAL]],Tabela1[[#This Row],[NORMAL TRAÇO]])</f>
        <v>1 - LEIS/LEI 2172.pdf</v>
      </c>
      <c r="L136" s="2" t="str">
        <f>IF(Tabela1[[#This Row],[Complemento]]="",Tabela1[[#This Row],[0]],Tabela1[[#This Row],[0 TRAÇO]])</f>
        <v>1 - LEIS/LEI 02172.pdf</v>
      </c>
      <c r="M136" s="2" t="str">
        <f>IF(AND(Tabela1[[#This Row],[Numero_Lei]]&gt;=1,Tabela1[[#This Row],[Numero_Lei]]&lt;= 9),Tabela1[[#This Row],[SE 0]],Tabela1[[#This Row],[SE NOMAL]])</f>
        <v>1 - LEIS/LEI 2172.pdf</v>
      </c>
      <c r="N136" s="2" t="str">
        <f>CONCATENATE("../",Tabela1[[#This Row],[ENDEREÇO DO LINK]])</f>
        <v>../1 - LEIS/LEI 2172.pdf</v>
      </c>
    </row>
    <row r="137" spans="1:14" ht="45" x14ac:dyDescent="0.25">
      <c r="A137" s="20">
        <v>2171</v>
      </c>
      <c r="B137" s="20"/>
      <c r="C137" s="21">
        <v>42548</v>
      </c>
      <c r="D137" s="19" t="s">
        <v>1045</v>
      </c>
      <c r="E137" s="19"/>
      <c r="F137" s="17" t="str">
        <f>HYPERLINK(Tabela1[[#This Row],[Novo Caminho]],"Download")</f>
        <v>Download</v>
      </c>
      <c r="G137" s="2" t="str">
        <f>CONCATENATE("1 - LEIS/LEI ","0",Tabela1[[#This Row],[Numero_Lei]],".pdf")</f>
        <v>1 - LEIS/LEI 02171.pdf</v>
      </c>
      <c r="H137" s="2" t="str">
        <f>CONCATENATE("1 - LEIS/LEI ","0",Tabela1[[#This Row],[Numero_Lei]]," - ",Tabela1[[#This Row],[Complemento]],".pdf")</f>
        <v>1 - LEIS/LEI 02171 - .pdf</v>
      </c>
      <c r="I137" s="2" t="str">
        <f>CONCATENATE("1 - LEIS/LEI ",Tabela1[[#This Row],[Numero_Lei]],".pdf")</f>
        <v>1 - LEIS/LEI 2171.pdf</v>
      </c>
      <c r="J137" s="2" t="str">
        <f>CONCATENATE("1 - LEIS/LEI ",Tabela1[[#This Row],[Numero_Lei]]," - ",Tabela1[[#This Row],[Complemento]],".pdf")</f>
        <v>1 - LEIS/LEI 2171 - .pdf</v>
      </c>
      <c r="K137" s="2" t="str">
        <f>IF(Tabela1[[#This Row],[Complemento]]="",Tabela1[[#This Row],[NORMAL]],Tabela1[[#This Row],[NORMAL TRAÇO]])</f>
        <v>1 - LEIS/LEI 2171.pdf</v>
      </c>
      <c r="L137" s="2" t="str">
        <f>IF(Tabela1[[#This Row],[Complemento]]="",Tabela1[[#This Row],[0]],Tabela1[[#This Row],[0 TRAÇO]])</f>
        <v>1 - LEIS/LEI 02171.pdf</v>
      </c>
      <c r="M137" s="2" t="str">
        <f>IF(AND(Tabela1[[#This Row],[Numero_Lei]]&gt;=1,Tabela1[[#This Row],[Numero_Lei]]&lt;= 9),Tabela1[[#This Row],[SE 0]],Tabela1[[#This Row],[SE NOMAL]])</f>
        <v>1 - LEIS/LEI 2171.pdf</v>
      </c>
      <c r="N137" s="2" t="str">
        <f>CONCATENATE("../",Tabela1[[#This Row],[ENDEREÇO DO LINK]])</f>
        <v>../1 - LEIS/LEI 2171.pdf</v>
      </c>
    </row>
    <row r="138" spans="1:14" ht="30" x14ac:dyDescent="0.25">
      <c r="A138" s="20">
        <v>2170</v>
      </c>
      <c r="B138" s="20"/>
      <c r="C138" s="21">
        <v>42548</v>
      </c>
      <c r="D138" s="19" t="s">
        <v>1046</v>
      </c>
      <c r="E138" s="19"/>
      <c r="F138" s="17" t="str">
        <f>HYPERLINK(Tabela1[[#This Row],[Novo Caminho]],"Download")</f>
        <v>Download</v>
      </c>
      <c r="G138" s="2" t="str">
        <f>CONCATENATE("1 - LEIS/LEI ","0",Tabela1[[#This Row],[Numero_Lei]],".pdf")</f>
        <v>1 - LEIS/LEI 02170.pdf</v>
      </c>
      <c r="H138" s="2" t="str">
        <f>CONCATENATE("1 - LEIS/LEI ","0",Tabela1[[#This Row],[Numero_Lei]]," - ",Tabela1[[#This Row],[Complemento]],".pdf")</f>
        <v>1 - LEIS/LEI 02170 - .pdf</v>
      </c>
      <c r="I138" s="2" t="str">
        <f>CONCATENATE("1 - LEIS/LEI ",Tabela1[[#This Row],[Numero_Lei]],".pdf")</f>
        <v>1 - LEIS/LEI 2170.pdf</v>
      </c>
      <c r="J138" s="2" t="str">
        <f>CONCATENATE("1 - LEIS/LEI ",Tabela1[[#This Row],[Numero_Lei]]," - ",Tabela1[[#This Row],[Complemento]],".pdf")</f>
        <v>1 - LEIS/LEI 2170 - .pdf</v>
      </c>
      <c r="K138" s="2" t="str">
        <f>IF(Tabela1[[#This Row],[Complemento]]="",Tabela1[[#This Row],[NORMAL]],Tabela1[[#This Row],[NORMAL TRAÇO]])</f>
        <v>1 - LEIS/LEI 2170.pdf</v>
      </c>
      <c r="L138" s="2" t="str">
        <f>IF(Tabela1[[#This Row],[Complemento]]="",Tabela1[[#This Row],[0]],Tabela1[[#This Row],[0 TRAÇO]])</f>
        <v>1 - LEIS/LEI 02170.pdf</v>
      </c>
      <c r="M138" s="2" t="str">
        <f>IF(AND(Tabela1[[#This Row],[Numero_Lei]]&gt;=1,Tabela1[[#This Row],[Numero_Lei]]&lt;= 9),Tabela1[[#This Row],[SE 0]],Tabela1[[#This Row],[SE NOMAL]])</f>
        <v>1 - LEIS/LEI 2170.pdf</v>
      </c>
      <c r="N138" s="2" t="str">
        <f>CONCATENATE("../",Tabela1[[#This Row],[ENDEREÇO DO LINK]])</f>
        <v>../1 - LEIS/LEI 2170.pdf</v>
      </c>
    </row>
    <row r="139" spans="1:14" ht="45" x14ac:dyDescent="0.25">
      <c r="A139" s="20">
        <v>2169</v>
      </c>
      <c r="B139" s="20"/>
      <c r="C139" s="21">
        <v>42544</v>
      </c>
      <c r="D139" s="19" t="s">
        <v>1047</v>
      </c>
      <c r="E139" s="19"/>
      <c r="F139" s="17" t="str">
        <f>HYPERLINK(Tabela1[[#This Row],[Novo Caminho]],"Download")</f>
        <v>Download</v>
      </c>
      <c r="G139" s="2" t="str">
        <f>CONCATENATE("1 - LEIS/LEI ","0",Tabela1[[#This Row],[Numero_Lei]],".pdf")</f>
        <v>1 - LEIS/LEI 02169.pdf</v>
      </c>
      <c r="H139" s="2" t="str">
        <f>CONCATENATE("1 - LEIS/LEI ","0",Tabela1[[#This Row],[Numero_Lei]]," - ",Tabela1[[#This Row],[Complemento]],".pdf")</f>
        <v>1 - LEIS/LEI 02169 - .pdf</v>
      </c>
      <c r="I139" s="2" t="str">
        <f>CONCATENATE("1 - LEIS/LEI ",Tabela1[[#This Row],[Numero_Lei]],".pdf")</f>
        <v>1 - LEIS/LEI 2169.pdf</v>
      </c>
      <c r="J139" s="2" t="str">
        <f>CONCATENATE("1 - LEIS/LEI ",Tabela1[[#This Row],[Numero_Lei]]," - ",Tabela1[[#This Row],[Complemento]],".pdf")</f>
        <v>1 - LEIS/LEI 2169 - .pdf</v>
      </c>
      <c r="K139" s="2" t="str">
        <f>IF(Tabela1[[#This Row],[Complemento]]="",Tabela1[[#This Row],[NORMAL]],Tabela1[[#This Row],[NORMAL TRAÇO]])</f>
        <v>1 - LEIS/LEI 2169.pdf</v>
      </c>
      <c r="L139" s="2" t="str">
        <f>IF(Tabela1[[#This Row],[Complemento]]="",Tabela1[[#This Row],[0]],Tabela1[[#This Row],[0 TRAÇO]])</f>
        <v>1 - LEIS/LEI 02169.pdf</v>
      </c>
      <c r="M139" s="2" t="str">
        <f>IF(AND(Tabela1[[#This Row],[Numero_Lei]]&gt;=1,Tabela1[[#This Row],[Numero_Lei]]&lt;= 9),Tabela1[[#This Row],[SE 0]],Tabela1[[#This Row],[SE NOMAL]])</f>
        <v>1 - LEIS/LEI 2169.pdf</v>
      </c>
      <c r="N139" s="2" t="str">
        <f>CONCATENATE("../",Tabela1[[#This Row],[ENDEREÇO DO LINK]])</f>
        <v>../1 - LEIS/LEI 2169.pdf</v>
      </c>
    </row>
    <row r="140" spans="1:14" ht="45" x14ac:dyDescent="0.25">
      <c r="A140" s="20">
        <v>2168</v>
      </c>
      <c r="B140" s="20"/>
      <c r="C140" s="21">
        <v>42544</v>
      </c>
      <c r="D140" s="19" t="s">
        <v>1048</v>
      </c>
      <c r="E140" s="19"/>
      <c r="F140" s="17" t="str">
        <f>HYPERLINK(Tabela1[[#This Row],[Novo Caminho]],"Download")</f>
        <v>Download</v>
      </c>
      <c r="G140" s="2" t="str">
        <f>CONCATENATE("1 - LEIS/LEI ","0",Tabela1[[#This Row],[Numero_Lei]],".pdf")</f>
        <v>1 - LEIS/LEI 02168.pdf</v>
      </c>
      <c r="H140" s="2" t="str">
        <f>CONCATENATE("1 - LEIS/LEI ","0",Tabela1[[#This Row],[Numero_Lei]]," - ",Tabela1[[#This Row],[Complemento]],".pdf")</f>
        <v>1 - LEIS/LEI 02168 - .pdf</v>
      </c>
      <c r="I140" s="2" t="str">
        <f>CONCATENATE("1 - LEIS/LEI ",Tabela1[[#This Row],[Numero_Lei]],".pdf")</f>
        <v>1 - LEIS/LEI 2168.pdf</v>
      </c>
      <c r="J140" s="2" t="str">
        <f>CONCATENATE("1 - LEIS/LEI ",Tabela1[[#This Row],[Numero_Lei]]," - ",Tabela1[[#This Row],[Complemento]],".pdf")</f>
        <v>1 - LEIS/LEI 2168 - .pdf</v>
      </c>
      <c r="K140" s="2" t="str">
        <f>IF(Tabela1[[#This Row],[Complemento]]="",Tabela1[[#This Row],[NORMAL]],Tabela1[[#This Row],[NORMAL TRAÇO]])</f>
        <v>1 - LEIS/LEI 2168.pdf</v>
      </c>
      <c r="L140" s="2" t="str">
        <f>IF(Tabela1[[#This Row],[Complemento]]="",Tabela1[[#This Row],[0]],Tabela1[[#This Row],[0 TRAÇO]])</f>
        <v>1 - LEIS/LEI 02168.pdf</v>
      </c>
      <c r="M140" s="2" t="str">
        <f>IF(AND(Tabela1[[#This Row],[Numero_Lei]]&gt;=1,Tabela1[[#This Row],[Numero_Lei]]&lt;= 9),Tabela1[[#This Row],[SE 0]],Tabela1[[#This Row],[SE NOMAL]])</f>
        <v>1 - LEIS/LEI 2168.pdf</v>
      </c>
      <c r="N140" s="2" t="str">
        <f>CONCATENATE("../",Tabela1[[#This Row],[ENDEREÇO DO LINK]])</f>
        <v>../1 - LEIS/LEI 2168.pdf</v>
      </c>
    </row>
    <row r="141" spans="1:14" ht="30" x14ac:dyDescent="0.25">
      <c r="A141" s="20">
        <v>2167</v>
      </c>
      <c r="B141" s="20"/>
      <c r="C141" s="21">
        <v>42543</v>
      </c>
      <c r="D141" s="19" t="s">
        <v>1049</v>
      </c>
      <c r="E141" s="19"/>
      <c r="F141" s="17" t="str">
        <f>HYPERLINK(Tabela1[[#This Row],[Novo Caminho]],"Download")</f>
        <v>Download</v>
      </c>
      <c r="G141" s="2" t="str">
        <f>CONCATENATE("1 - LEIS/LEI ","0",Tabela1[[#This Row],[Numero_Lei]],".pdf")</f>
        <v>1 - LEIS/LEI 02167.pdf</v>
      </c>
      <c r="H141" s="2" t="str">
        <f>CONCATENATE("1 - LEIS/LEI ","0",Tabela1[[#This Row],[Numero_Lei]]," - ",Tabela1[[#This Row],[Complemento]],".pdf")</f>
        <v>1 - LEIS/LEI 02167 - .pdf</v>
      </c>
      <c r="I141" s="2" t="str">
        <f>CONCATENATE("1 - LEIS/LEI ",Tabela1[[#This Row],[Numero_Lei]],".pdf")</f>
        <v>1 - LEIS/LEI 2167.pdf</v>
      </c>
      <c r="J141" s="2" t="str">
        <f>CONCATENATE("1 - LEIS/LEI ",Tabela1[[#This Row],[Numero_Lei]]," - ",Tabela1[[#This Row],[Complemento]],".pdf")</f>
        <v>1 - LEIS/LEI 2167 - .pdf</v>
      </c>
      <c r="K141" s="2" t="str">
        <f>IF(Tabela1[[#This Row],[Complemento]]="",Tabela1[[#This Row],[NORMAL]],Tabela1[[#This Row],[NORMAL TRAÇO]])</f>
        <v>1 - LEIS/LEI 2167.pdf</v>
      </c>
      <c r="L141" s="2" t="str">
        <f>IF(Tabela1[[#This Row],[Complemento]]="",Tabela1[[#This Row],[0]],Tabela1[[#This Row],[0 TRAÇO]])</f>
        <v>1 - LEIS/LEI 02167.pdf</v>
      </c>
      <c r="M141" s="2" t="str">
        <f>IF(AND(Tabela1[[#This Row],[Numero_Lei]]&gt;=1,Tabela1[[#This Row],[Numero_Lei]]&lt;= 9),Tabela1[[#This Row],[SE 0]],Tabela1[[#This Row],[SE NOMAL]])</f>
        <v>1 - LEIS/LEI 2167.pdf</v>
      </c>
      <c r="N141" s="2" t="str">
        <f>CONCATENATE("../",Tabela1[[#This Row],[ENDEREÇO DO LINK]])</f>
        <v>../1 - LEIS/LEI 2167.pdf</v>
      </c>
    </row>
    <row r="142" spans="1:14" ht="45" x14ac:dyDescent="0.25">
      <c r="A142" s="20">
        <v>2166</v>
      </c>
      <c r="B142" s="20"/>
      <c r="C142" s="21">
        <v>42541</v>
      </c>
      <c r="D142" s="19" t="s">
        <v>2044</v>
      </c>
      <c r="E142" s="19"/>
      <c r="F142" s="17" t="str">
        <f>HYPERLINK(Tabela1[[#This Row],[Novo Caminho]],"Download")</f>
        <v>Download</v>
      </c>
      <c r="G142" s="2" t="str">
        <f>CONCATENATE("1 - LEIS/LEI ","0",Tabela1[[#This Row],[Numero_Lei]],".pdf")</f>
        <v>1 - LEIS/LEI 02166.pdf</v>
      </c>
      <c r="H142" s="2" t="str">
        <f>CONCATENATE("1 - LEIS/LEI ","0",Tabela1[[#This Row],[Numero_Lei]]," - ",Tabela1[[#This Row],[Complemento]],".pdf")</f>
        <v>1 - LEIS/LEI 02166 - .pdf</v>
      </c>
      <c r="I142" s="2" t="str">
        <f>CONCATENATE("1 - LEIS/LEI ",Tabela1[[#This Row],[Numero_Lei]],".pdf")</f>
        <v>1 - LEIS/LEI 2166.pdf</v>
      </c>
      <c r="J142" s="2" t="str">
        <f>CONCATENATE("1 - LEIS/LEI ",Tabela1[[#This Row],[Numero_Lei]]," - ",Tabela1[[#This Row],[Complemento]],".pdf")</f>
        <v>1 - LEIS/LEI 2166 - .pdf</v>
      </c>
      <c r="K142" s="2" t="str">
        <f>IF(Tabela1[[#This Row],[Complemento]]="",Tabela1[[#This Row],[NORMAL]],Tabela1[[#This Row],[NORMAL TRAÇO]])</f>
        <v>1 - LEIS/LEI 2166.pdf</v>
      </c>
      <c r="L142" s="2" t="str">
        <f>IF(Tabela1[[#This Row],[Complemento]]="",Tabela1[[#This Row],[0]],Tabela1[[#This Row],[0 TRAÇO]])</f>
        <v>1 - LEIS/LEI 02166.pdf</v>
      </c>
      <c r="M142" s="2" t="str">
        <f>IF(AND(Tabela1[[#This Row],[Numero_Lei]]&gt;=1,Tabela1[[#This Row],[Numero_Lei]]&lt;= 9),Tabela1[[#This Row],[SE 0]],Tabela1[[#This Row],[SE NOMAL]])</f>
        <v>1 - LEIS/LEI 2166.pdf</v>
      </c>
      <c r="N142" s="2" t="str">
        <f>CONCATENATE("../",Tabela1[[#This Row],[ENDEREÇO DO LINK]])</f>
        <v>../1 - LEIS/LEI 2166.pdf</v>
      </c>
    </row>
    <row r="143" spans="1:14" x14ac:dyDescent="0.25">
      <c r="A143" s="20">
        <v>2165</v>
      </c>
      <c r="B143" s="20"/>
      <c r="C143" s="21">
        <v>42523</v>
      </c>
      <c r="D143" s="19" t="s">
        <v>2045</v>
      </c>
      <c r="E143" s="19"/>
      <c r="F143" s="17" t="str">
        <f>HYPERLINK(Tabela1[[#This Row],[Novo Caminho]],"Download")</f>
        <v>Download</v>
      </c>
      <c r="G143" s="2" t="str">
        <f>CONCATENATE("1 - LEIS/LEI ","0",Tabela1[[#This Row],[Numero_Lei]],".pdf")</f>
        <v>1 - LEIS/LEI 02165.pdf</v>
      </c>
      <c r="H143" s="2" t="str">
        <f>CONCATENATE("1 - LEIS/LEI ","0",Tabela1[[#This Row],[Numero_Lei]]," - ",Tabela1[[#This Row],[Complemento]],".pdf")</f>
        <v>1 - LEIS/LEI 02165 - .pdf</v>
      </c>
      <c r="I143" s="2" t="str">
        <f>CONCATENATE("1 - LEIS/LEI ",Tabela1[[#This Row],[Numero_Lei]],".pdf")</f>
        <v>1 - LEIS/LEI 2165.pdf</v>
      </c>
      <c r="J143" s="2" t="str">
        <f>CONCATENATE("1 - LEIS/LEI ",Tabela1[[#This Row],[Numero_Lei]]," - ",Tabela1[[#This Row],[Complemento]],".pdf")</f>
        <v>1 - LEIS/LEI 2165 - .pdf</v>
      </c>
      <c r="K143" s="2" t="str">
        <f>IF(Tabela1[[#This Row],[Complemento]]="",Tabela1[[#This Row],[NORMAL]],Tabela1[[#This Row],[NORMAL TRAÇO]])</f>
        <v>1 - LEIS/LEI 2165.pdf</v>
      </c>
      <c r="L143" s="2" t="str">
        <f>IF(Tabela1[[#This Row],[Complemento]]="",Tabela1[[#This Row],[0]],Tabela1[[#This Row],[0 TRAÇO]])</f>
        <v>1 - LEIS/LEI 02165.pdf</v>
      </c>
      <c r="M143" s="2" t="str">
        <f>IF(AND(Tabela1[[#This Row],[Numero_Lei]]&gt;=1,Tabela1[[#This Row],[Numero_Lei]]&lt;= 9),Tabela1[[#This Row],[SE 0]],Tabela1[[#This Row],[SE NOMAL]])</f>
        <v>1 - LEIS/LEI 2165.pdf</v>
      </c>
      <c r="N143" s="2" t="str">
        <f>CONCATENATE("../",Tabela1[[#This Row],[ENDEREÇO DO LINK]])</f>
        <v>../1 - LEIS/LEI 2165.pdf</v>
      </c>
    </row>
    <row r="144" spans="1:14" ht="30" x14ac:dyDescent="0.25">
      <c r="A144" s="20">
        <v>2164</v>
      </c>
      <c r="B144" s="20"/>
      <c r="C144" s="21">
        <v>42523</v>
      </c>
      <c r="D144" s="19" t="s">
        <v>2046</v>
      </c>
      <c r="E144" s="19"/>
      <c r="F144" s="17" t="str">
        <f>HYPERLINK(Tabela1[[#This Row],[Novo Caminho]],"Download")</f>
        <v>Download</v>
      </c>
      <c r="G144" s="2" t="str">
        <f>CONCATENATE("1 - LEIS/LEI ","0",Tabela1[[#This Row],[Numero_Lei]],".pdf")</f>
        <v>1 - LEIS/LEI 02164.pdf</v>
      </c>
      <c r="H144" s="2" t="str">
        <f>CONCATENATE("1 - LEIS/LEI ","0",Tabela1[[#This Row],[Numero_Lei]]," - ",Tabela1[[#This Row],[Complemento]],".pdf")</f>
        <v>1 - LEIS/LEI 02164 - .pdf</v>
      </c>
      <c r="I144" s="2" t="str">
        <f>CONCATENATE("1 - LEIS/LEI ",Tabela1[[#This Row],[Numero_Lei]],".pdf")</f>
        <v>1 - LEIS/LEI 2164.pdf</v>
      </c>
      <c r="J144" s="2" t="str">
        <f>CONCATENATE("1 - LEIS/LEI ",Tabela1[[#This Row],[Numero_Lei]]," - ",Tabela1[[#This Row],[Complemento]],".pdf")</f>
        <v>1 - LEIS/LEI 2164 - .pdf</v>
      </c>
      <c r="K144" s="2" t="str">
        <f>IF(Tabela1[[#This Row],[Complemento]]="",Tabela1[[#This Row],[NORMAL]],Tabela1[[#This Row],[NORMAL TRAÇO]])</f>
        <v>1 - LEIS/LEI 2164.pdf</v>
      </c>
      <c r="L144" s="2" t="str">
        <f>IF(Tabela1[[#This Row],[Complemento]]="",Tabela1[[#This Row],[0]],Tabela1[[#This Row],[0 TRAÇO]])</f>
        <v>1 - LEIS/LEI 02164.pdf</v>
      </c>
      <c r="M144" s="2" t="str">
        <f>IF(AND(Tabela1[[#This Row],[Numero_Lei]]&gt;=1,Tabela1[[#This Row],[Numero_Lei]]&lt;= 9),Tabela1[[#This Row],[SE 0]],Tabela1[[#This Row],[SE NOMAL]])</f>
        <v>1 - LEIS/LEI 2164.pdf</v>
      </c>
      <c r="N144" s="2" t="str">
        <f>CONCATENATE("../",Tabela1[[#This Row],[ENDEREÇO DO LINK]])</f>
        <v>../1 - LEIS/LEI 2164.pdf</v>
      </c>
    </row>
    <row r="145" spans="1:14" ht="30" x14ac:dyDescent="0.25">
      <c r="A145" s="20">
        <v>2163</v>
      </c>
      <c r="B145" s="20"/>
      <c r="C145" s="21">
        <v>42523</v>
      </c>
      <c r="D145" s="19" t="s">
        <v>2047</v>
      </c>
      <c r="E145" s="19"/>
      <c r="F145" s="17" t="str">
        <f>HYPERLINK(Tabela1[[#This Row],[Novo Caminho]],"Download")</f>
        <v>Download</v>
      </c>
      <c r="G145" s="2" t="str">
        <f>CONCATENATE("1 - LEIS/LEI ","0",Tabela1[[#This Row],[Numero_Lei]],".pdf")</f>
        <v>1 - LEIS/LEI 02163.pdf</v>
      </c>
      <c r="H145" s="2" t="str">
        <f>CONCATENATE("1 - LEIS/LEI ","0",Tabela1[[#This Row],[Numero_Lei]]," - ",Tabela1[[#This Row],[Complemento]],".pdf")</f>
        <v>1 - LEIS/LEI 02163 - .pdf</v>
      </c>
      <c r="I145" s="2" t="str">
        <f>CONCATENATE("1 - LEIS/LEI ",Tabela1[[#This Row],[Numero_Lei]],".pdf")</f>
        <v>1 - LEIS/LEI 2163.pdf</v>
      </c>
      <c r="J145" s="2" t="str">
        <f>CONCATENATE("1 - LEIS/LEI ",Tabela1[[#This Row],[Numero_Lei]]," - ",Tabela1[[#This Row],[Complemento]],".pdf")</f>
        <v>1 - LEIS/LEI 2163 - .pdf</v>
      </c>
      <c r="K145" s="2" t="str">
        <f>IF(Tabela1[[#This Row],[Complemento]]="",Tabela1[[#This Row],[NORMAL]],Tabela1[[#This Row],[NORMAL TRAÇO]])</f>
        <v>1 - LEIS/LEI 2163.pdf</v>
      </c>
      <c r="L145" s="2" t="str">
        <f>IF(Tabela1[[#This Row],[Complemento]]="",Tabela1[[#This Row],[0]],Tabela1[[#This Row],[0 TRAÇO]])</f>
        <v>1 - LEIS/LEI 02163.pdf</v>
      </c>
      <c r="M145" s="2" t="str">
        <f>IF(AND(Tabela1[[#This Row],[Numero_Lei]]&gt;=1,Tabela1[[#This Row],[Numero_Lei]]&lt;= 9),Tabela1[[#This Row],[SE 0]],Tabela1[[#This Row],[SE NOMAL]])</f>
        <v>1 - LEIS/LEI 2163.pdf</v>
      </c>
      <c r="N145" s="2" t="str">
        <f>CONCATENATE("../",Tabela1[[#This Row],[ENDEREÇO DO LINK]])</f>
        <v>../1 - LEIS/LEI 2163.pdf</v>
      </c>
    </row>
    <row r="146" spans="1:14" ht="30" x14ac:dyDescent="0.25">
      <c r="A146" s="20">
        <v>2162</v>
      </c>
      <c r="B146" s="20"/>
      <c r="C146" s="21">
        <v>42510</v>
      </c>
      <c r="D146" s="19" t="s">
        <v>2048</v>
      </c>
      <c r="E146" s="19"/>
      <c r="F146" s="17" t="str">
        <f>HYPERLINK(Tabela1[[#This Row],[Novo Caminho]],"Download")</f>
        <v>Download</v>
      </c>
      <c r="G146" s="2" t="str">
        <f>CONCATENATE("1 - LEIS/LEI ","0",Tabela1[[#This Row],[Numero_Lei]],".pdf")</f>
        <v>1 - LEIS/LEI 02162.pdf</v>
      </c>
      <c r="H146" s="2" t="str">
        <f>CONCATENATE("1 - LEIS/LEI ","0",Tabela1[[#This Row],[Numero_Lei]]," - ",Tabela1[[#This Row],[Complemento]],".pdf")</f>
        <v>1 - LEIS/LEI 02162 - .pdf</v>
      </c>
      <c r="I146" s="2" t="str">
        <f>CONCATENATE("1 - LEIS/LEI ",Tabela1[[#This Row],[Numero_Lei]],".pdf")</f>
        <v>1 - LEIS/LEI 2162.pdf</v>
      </c>
      <c r="J146" s="2" t="str">
        <f>CONCATENATE("1 - LEIS/LEI ",Tabela1[[#This Row],[Numero_Lei]]," - ",Tabela1[[#This Row],[Complemento]],".pdf")</f>
        <v>1 - LEIS/LEI 2162 - .pdf</v>
      </c>
      <c r="K146" s="2" t="str">
        <f>IF(Tabela1[[#This Row],[Complemento]]="",Tabela1[[#This Row],[NORMAL]],Tabela1[[#This Row],[NORMAL TRAÇO]])</f>
        <v>1 - LEIS/LEI 2162.pdf</v>
      </c>
      <c r="L146" s="2" t="str">
        <f>IF(Tabela1[[#This Row],[Complemento]]="",Tabela1[[#This Row],[0]],Tabela1[[#This Row],[0 TRAÇO]])</f>
        <v>1 - LEIS/LEI 02162.pdf</v>
      </c>
      <c r="M146" s="2" t="str">
        <f>IF(AND(Tabela1[[#This Row],[Numero_Lei]]&gt;=1,Tabela1[[#This Row],[Numero_Lei]]&lt;= 9),Tabela1[[#This Row],[SE 0]],Tabela1[[#This Row],[SE NOMAL]])</f>
        <v>1 - LEIS/LEI 2162.pdf</v>
      </c>
      <c r="N146" s="2" t="str">
        <f>CONCATENATE("../",Tabela1[[#This Row],[ENDEREÇO DO LINK]])</f>
        <v>../1 - LEIS/LEI 2162.pdf</v>
      </c>
    </row>
    <row r="147" spans="1:14" ht="30" x14ac:dyDescent="0.25">
      <c r="A147" s="20">
        <v>2161</v>
      </c>
      <c r="B147" s="20"/>
      <c r="C147" s="21">
        <v>42500</v>
      </c>
      <c r="D147" s="19" t="s">
        <v>2029</v>
      </c>
      <c r="E147" s="19"/>
      <c r="F147" s="17" t="str">
        <f>HYPERLINK(Tabela1[[#This Row],[Novo Caminho]],"Download")</f>
        <v>Download</v>
      </c>
      <c r="G147" s="2" t="str">
        <f>CONCATENATE("1 - LEIS/LEI ","0",Tabela1[[#This Row],[Numero_Lei]],".pdf")</f>
        <v>1 - LEIS/LEI 02161.pdf</v>
      </c>
      <c r="H147" s="2" t="str">
        <f>CONCATENATE("1 - LEIS/LEI ","0",Tabela1[[#This Row],[Numero_Lei]]," - ",Tabela1[[#This Row],[Complemento]],".pdf")</f>
        <v>1 - LEIS/LEI 02161 - .pdf</v>
      </c>
      <c r="I147" s="2" t="str">
        <f>CONCATENATE("1 - LEIS/LEI ",Tabela1[[#This Row],[Numero_Lei]],".pdf")</f>
        <v>1 - LEIS/LEI 2161.pdf</v>
      </c>
      <c r="J147" s="2" t="str">
        <f>CONCATENATE("1 - LEIS/LEI ",Tabela1[[#This Row],[Numero_Lei]]," - ",Tabela1[[#This Row],[Complemento]],".pdf")</f>
        <v>1 - LEIS/LEI 2161 - .pdf</v>
      </c>
      <c r="K147" s="2" t="str">
        <f>IF(Tabela1[[#This Row],[Complemento]]="",Tabela1[[#This Row],[NORMAL]],Tabela1[[#This Row],[NORMAL TRAÇO]])</f>
        <v>1 - LEIS/LEI 2161.pdf</v>
      </c>
      <c r="L147" s="2" t="str">
        <f>IF(Tabela1[[#This Row],[Complemento]]="",Tabela1[[#This Row],[0]],Tabela1[[#This Row],[0 TRAÇO]])</f>
        <v>1 - LEIS/LEI 02161.pdf</v>
      </c>
      <c r="M147" s="2" t="str">
        <f>IF(AND(Tabela1[[#This Row],[Numero_Lei]]&gt;=1,Tabela1[[#This Row],[Numero_Lei]]&lt;= 9),Tabela1[[#This Row],[SE 0]],Tabela1[[#This Row],[SE NOMAL]])</f>
        <v>1 - LEIS/LEI 2161.pdf</v>
      </c>
      <c r="N147" s="2" t="str">
        <f>CONCATENATE("../",Tabela1[[#This Row],[ENDEREÇO DO LINK]])</f>
        <v>../1 - LEIS/LEI 2161.pdf</v>
      </c>
    </row>
    <row r="148" spans="1:14" ht="30" x14ac:dyDescent="0.25">
      <c r="A148" s="20">
        <v>2160</v>
      </c>
      <c r="B148" s="20"/>
      <c r="C148" s="21">
        <v>42500</v>
      </c>
      <c r="D148" s="19" t="s">
        <v>1070</v>
      </c>
      <c r="E148" s="19"/>
      <c r="F148" s="17" t="str">
        <f>HYPERLINK(Tabela1[[#This Row],[Novo Caminho]],"Download")</f>
        <v>Download</v>
      </c>
      <c r="G148" s="2" t="str">
        <f>CONCATENATE("1 - LEIS/LEI ","0",Tabela1[[#This Row],[Numero_Lei]],".pdf")</f>
        <v>1 - LEIS/LEI 02160.pdf</v>
      </c>
      <c r="H148" s="2" t="str">
        <f>CONCATENATE("1 - LEIS/LEI ","0",Tabela1[[#This Row],[Numero_Lei]]," - ",Tabela1[[#This Row],[Complemento]],".pdf")</f>
        <v>1 - LEIS/LEI 02160 - .pdf</v>
      </c>
      <c r="I148" s="2" t="str">
        <f>CONCATENATE("1 - LEIS/LEI ",Tabela1[[#This Row],[Numero_Lei]],".pdf")</f>
        <v>1 - LEIS/LEI 2160.pdf</v>
      </c>
      <c r="J148" s="2" t="str">
        <f>CONCATENATE("1 - LEIS/LEI ",Tabela1[[#This Row],[Numero_Lei]]," - ",Tabela1[[#This Row],[Complemento]],".pdf")</f>
        <v>1 - LEIS/LEI 2160 - .pdf</v>
      </c>
      <c r="K148" s="2" t="str">
        <f>IF(Tabela1[[#This Row],[Complemento]]="",Tabela1[[#This Row],[NORMAL]],Tabela1[[#This Row],[NORMAL TRAÇO]])</f>
        <v>1 - LEIS/LEI 2160.pdf</v>
      </c>
      <c r="L148" s="2" t="str">
        <f>IF(Tabela1[[#This Row],[Complemento]]="",Tabela1[[#This Row],[0]],Tabela1[[#This Row],[0 TRAÇO]])</f>
        <v>1 - LEIS/LEI 02160.pdf</v>
      </c>
      <c r="M148" s="2" t="str">
        <f>IF(AND(Tabela1[[#This Row],[Numero_Lei]]&gt;=1,Tabela1[[#This Row],[Numero_Lei]]&lt;= 9),Tabela1[[#This Row],[SE 0]],Tabela1[[#This Row],[SE NOMAL]])</f>
        <v>1 - LEIS/LEI 2160.pdf</v>
      </c>
      <c r="N148" s="2" t="str">
        <f>CONCATENATE("../",Tabela1[[#This Row],[ENDEREÇO DO LINK]])</f>
        <v>../1 - LEIS/LEI 2160.pdf</v>
      </c>
    </row>
    <row r="149" spans="1:14" ht="45" x14ac:dyDescent="0.25">
      <c r="A149" s="20">
        <v>2159</v>
      </c>
      <c r="B149" s="20"/>
      <c r="C149" s="21">
        <v>42459</v>
      </c>
      <c r="D149" s="19" t="s">
        <v>2049</v>
      </c>
      <c r="E149" s="19"/>
      <c r="F149" s="17" t="str">
        <f>HYPERLINK(Tabela1[[#This Row],[Novo Caminho]],"Download")</f>
        <v>Download</v>
      </c>
      <c r="G149" s="2" t="str">
        <f>CONCATENATE("1 - LEIS/LEI ","0",Tabela1[[#This Row],[Numero_Lei]],".pdf")</f>
        <v>1 - LEIS/LEI 02159.pdf</v>
      </c>
      <c r="H149" s="2" t="str">
        <f>CONCATENATE("1 - LEIS/LEI ","0",Tabela1[[#This Row],[Numero_Lei]]," - ",Tabela1[[#This Row],[Complemento]],".pdf")</f>
        <v>1 - LEIS/LEI 02159 - .pdf</v>
      </c>
      <c r="I149" s="2" t="str">
        <f>CONCATENATE("1 - LEIS/LEI ",Tabela1[[#This Row],[Numero_Lei]],".pdf")</f>
        <v>1 - LEIS/LEI 2159.pdf</v>
      </c>
      <c r="J149" s="2" t="str">
        <f>CONCATENATE("1 - LEIS/LEI ",Tabela1[[#This Row],[Numero_Lei]]," - ",Tabela1[[#This Row],[Complemento]],".pdf")</f>
        <v>1 - LEIS/LEI 2159 - .pdf</v>
      </c>
      <c r="K149" s="2" t="str">
        <f>IF(Tabela1[[#This Row],[Complemento]]="",Tabela1[[#This Row],[NORMAL]],Tabela1[[#This Row],[NORMAL TRAÇO]])</f>
        <v>1 - LEIS/LEI 2159.pdf</v>
      </c>
      <c r="L149" s="2" t="str">
        <f>IF(Tabela1[[#This Row],[Complemento]]="",Tabela1[[#This Row],[0]],Tabela1[[#This Row],[0 TRAÇO]])</f>
        <v>1 - LEIS/LEI 02159.pdf</v>
      </c>
      <c r="M149" s="2" t="str">
        <f>IF(AND(Tabela1[[#This Row],[Numero_Lei]]&gt;=1,Tabela1[[#This Row],[Numero_Lei]]&lt;= 9),Tabela1[[#This Row],[SE 0]],Tabela1[[#This Row],[SE NOMAL]])</f>
        <v>1 - LEIS/LEI 2159.pdf</v>
      </c>
      <c r="N149" s="2" t="str">
        <f>CONCATENATE("../",Tabela1[[#This Row],[ENDEREÇO DO LINK]])</f>
        <v>../1 - LEIS/LEI 2159.pdf</v>
      </c>
    </row>
    <row r="150" spans="1:14" ht="45" x14ac:dyDescent="0.25">
      <c r="A150" s="20">
        <v>2158</v>
      </c>
      <c r="B150" s="20"/>
      <c r="C150" s="21">
        <v>42440</v>
      </c>
      <c r="D150" s="19" t="s">
        <v>2050</v>
      </c>
      <c r="E150" s="19"/>
      <c r="F150" s="17" t="str">
        <f>HYPERLINK(Tabela1[[#This Row],[Novo Caminho]],"Download")</f>
        <v>Download</v>
      </c>
      <c r="G150" s="2" t="str">
        <f>CONCATENATE("1 - LEIS/LEI ","0",Tabela1[[#This Row],[Numero_Lei]],".pdf")</f>
        <v>1 - LEIS/LEI 02158.pdf</v>
      </c>
      <c r="H150" s="2" t="str">
        <f>CONCATENATE("1 - LEIS/LEI ","0",Tabela1[[#This Row],[Numero_Lei]]," - ",Tabela1[[#This Row],[Complemento]],".pdf")</f>
        <v>1 - LEIS/LEI 02158 - .pdf</v>
      </c>
      <c r="I150" s="2" t="str">
        <f>CONCATENATE("1 - LEIS/LEI ",Tabela1[[#This Row],[Numero_Lei]],".pdf")</f>
        <v>1 - LEIS/LEI 2158.pdf</v>
      </c>
      <c r="J150" s="2" t="str">
        <f>CONCATENATE("1 - LEIS/LEI ",Tabela1[[#This Row],[Numero_Lei]]," - ",Tabela1[[#This Row],[Complemento]],".pdf")</f>
        <v>1 - LEIS/LEI 2158 - .pdf</v>
      </c>
      <c r="K150" s="2" t="str">
        <f>IF(Tabela1[[#This Row],[Complemento]]="",Tabela1[[#This Row],[NORMAL]],Tabela1[[#This Row],[NORMAL TRAÇO]])</f>
        <v>1 - LEIS/LEI 2158.pdf</v>
      </c>
      <c r="L150" s="2" t="str">
        <f>IF(Tabela1[[#This Row],[Complemento]]="",Tabela1[[#This Row],[0]],Tabela1[[#This Row],[0 TRAÇO]])</f>
        <v>1 - LEIS/LEI 02158.pdf</v>
      </c>
      <c r="M150" s="2" t="str">
        <f>IF(AND(Tabela1[[#This Row],[Numero_Lei]]&gt;=1,Tabela1[[#This Row],[Numero_Lei]]&lt;= 9),Tabela1[[#This Row],[SE 0]],Tabela1[[#This Row],[SE NOMAL]])</f>
        <v>1 - LEIS/LEI 2158.pdf</v>
      </c>
      <c r="N150" s="2" t="str">
        <f>CONCATENATE("../",Tabela1[[#This Row],[ENDEREÇO DO LINK]])</f>
        <v>../1 - LEIS/LEI 2158.pdf</v>
      </c>
    </row>
    <row r="151" spans="1:14" ht="30" x14ac:dyDescent="0.25">
      <c r="A151" s="20">
        <v>2157</v>
      </c>
      <c r="B151" s="20"/>
      <c r="C151" s="21">
        <v>42439</v>
      </c>
      <c r="D151" s="19" t="s">
        <v>2051</v>
      </c>
      <c r="E151" s="19"/>
      <c r="F151" s="17" t="str">
        <f>HYPERLINK(Tabela1[[#This Row],[Novo Caminho]],"Download")</f>
        <v>Download</v>
      </c>
      <c r="G151" s="2" t="str">
        <f>CONCATENATE("1 - LEIS/LEI ","0",Tabela1[[#This Row],[Numero_Lei]],".pdf")</f>
        <v>1 - LEIS/LEI 02157.pdf</v>
      </c>
      <c r="H151" s="2" t="str">
        <f>CONCATENATE("1 - LEIS/LEI ","0",Tabela1[[#This Row],[Numero_Lei]]," - ",Tabela1[[#This Row],[Complemento]],".pdf")</f>
        <v>1 - LEIS/LEI 02157 - .pdf</v>
      </c>
      <c r="I151" s="2" t="str">
        <f>CONCATENATE("1 - LEIS/LEI ",Tabela1[[#This Row],[Numero_Lei]],".pdf")</f>
        <v>1 - LEIS/LEI 2157.pdf</v>
      </c>
      <c r="J151" s="2" t="str">
        <f>CONCATENATE("1 - LEIS/LEI ",Tabela1[[#This Row],[Numero_Lei]]," - ",Tabela1[[#This Row],[Complemento]],".pdf")</f>
        <v>1 - LEIS/LEI 2157 - .pdf</v>
      </c>
      <c r="K151" s="2" t="str">
        <f>IF(Tabela1[[#This Row],[Complemento]]="",Tabela1[[#This Row],[NORMAL]],Tabela1[[#This Row],[NORMAL TRAÇO]])</f>
        <v>1 - LEIS/LEI 2157.pdf</v>
      </c>
      <c r="L151" s="2" t="str">
        <f>IF(Tabela1[[#This Row],[Complemento]]="",Tabela1[[#This Row],[0]],Tabela1[[#This Row],[0 TRAÇO]])</f>
        <v>1 - LEIS/LEI 02157.pdf</v>
      </c>
      <c r="M151" s="2" t="str">
        <f>IF(AND(Tabela1[[#This Row],[Numero_Lei]]&gt;=1,Tabela1[[#This Row],[Numero_Lei]]&lt;= 9),Tabela1[[#This Row],[SE 0]],Tabela1[[#This Row],[SE NOMAL]])</f>
        <v>1 - LEIS/LEI 2157.pdf</v>
      </c>
      <c r="N151" s="2" t="str">
        <f>CONCATENATE("../",Tabela1[[#This Row],[ENDEREÇO DO LINK]])</f>
        <v>../1 - LEIS/LEI 2157.pdf</v>
      </c>
    </row>
    <row r="152" spans="1:14" x14ac:dyDescent="0.25">
      <c r="A152" s="20">
        <v>2156</v>
      </c>
      <c r="B152" s="20"/>
      <c r="C152" s="21">
        <v>42429</v>
      </c>
      <c r="D152" s="19" t="s">
        <v>2052</v>
      </c>
      <c r="E152" s="19"/>
      <c r="F152" s="17" t="str">
        <f>HYPERLINK(Tabela1[[#This Row],[Novo Caminho]],"Download")</f>
        <v>Download</v>
      </c>
      <c r="G152" s="2" t="str">
        <f>CONCATENATE("1 - LEIS/LEI ","0",Tabela1[[#This Row],[Numero_Lei]],".pdf")</f>
        <v>1 - LEIS/LEI 02156.pdf</v>
      </c>
      <c r="H152" s="2" t="str">
        <f>CONCATENATE("1 - LEIS/LEI ","0",Tabela1[[#This Row],[Numero_Lei]]," - ",Tabela1[[#This Row],[Complemento]],".pdf")</f>
        <v>1 - LEIS/LEI 02156 - .pdf</v>
      </c>
      <c r="I152" s="2" t="str">
        <f>CONCATENATE("1 - LEIS/LEI ",Tabela1[[#This Row],[Numero_Lei]],".pdf")</f>
        <v>1 - LEIS/LEI 2156.pdf</v>
      </c>
      <c r="J152" s="2" t="str">
        <f>CONCATENATE("1 - LEIS/LEI ",Tabela1[[#This Row],[Numero_Lei]]," - ",Tabela1[[#This Row],[Complemento]],".pdf")</f>
        <v>1 - LEIS/LEI 2156 - .pdf</v>
      </c>
      <c r="K152" s="2" t="str">
        <f>IF(Tabela1[[#This Row],[Complemento]]="",Tabela1[[#This Row],[NORMAL]],Tabela1[[#This Row],[NORMAL TRAÇO]])</f>
        <v>1 - LEIS/LEI 2156.pdf</v>
      </c>
      <c r="L152" s="2" t="str">
        <f>IF(Tabela1[[#This Row],[Complemento]]="",Tabela1[[#This Row],[0]],Tabela1[[#This Row],[0 TRAÇO]])</f>
        <v>1 - LEIS/LEI 02156.pdf</v>
      </c>
      <c r="M152" s="2" t="str">
        <f>IF(AND(Tabela1[[#This Row],[Numero_Lei]]&gt;=1,Tabela1[[#This Row],[Numero_Lei]]&lt;= 9),Tabela1[[#This Row],[SE 0]],Tabela1[[#This Row],[SE NOMAL]])</f>
        <v>1 - LEIS/LEI 2156.pdf</v>
      </c>
      <c r="N152" s="2" t="str">
        <f>CONCATENATE("../",Tabela1[[#This Row],[ENDEREÇO DO LINK]])</f>
        <v>../1 - LEIS/LEI 2156.pdf</v>
      </c>
    </row>
    <row r="153" spans="1:14" ht="30" x14ac:dyDescent="0.25">
      <c r="A153" s="20">
        <v>2155</v>
      </c>
      <c r="B153" s="20"/>
      <c r="C153" s="21">
        <v>42412</v>
      </c>
      <c r="D153" s="19" t="s">
        <v>2053</v>
      </c>
      <c r="E153" s="19"/>
      <c r="F153" s="17" t="str">
        <f>HYPERLINK(Tabela1[[#This Row],[Novo Caminho]],"Download")</f>
        <v>Download</v>
      </c>
      <c r="G153" s="2" t="str">
        <f>CONCATENATE("1 - LEIS/LEI ","0",Tabela1[[#This Row],[Numero_Lei]],".pdf")</f>
        <v>1 - LEIS/LEI 02155.pdf</v>
      </c>
      <c r="H153" s="2" t="str">
        <f>CONCATENATE("1 - LEIS/LEI ","0",Tabela1[[#This Row],[Numero_Lei]]," - ",Tabela1[[#This Row],[Complemento]],".pdf")</f>
        <v>1 - LEIS/LEI 02155 - .pdf</v>
      </c>
      <c r="I153" s="2" t="str">
        <f>CONCATENATE("1 - LEIS/LEI ",Tabela1[[#This Row],[Numero_Lei]],".pdf")</f>
        <v>1 - LEIS/LEI 2155.pdf</v>
      </c>
      <c r="J153" s="2" t="str">
        <f>CONCATENATE("1 - LEIS/LEI ",Tabela1[[#This Row],[Numero_Lei]]," - ",Tabela1[[#This Row],[Complemento]],".pdf")</f>
        <v>1 - LEIS/LEI 2155 - .pdf</v>
      </c>
      <c r="K153" s="2" t="str">
        <f>IF(Tabela1[[#This Row],[Complemento]]="",Tabela1[[#This Row],[NORMAL]],Tabela1[[#This Row],[NORMAL TRAÇO]])</f>
        <v>1 - LEIS/LEI 2155.pdf</v>
      </c>
      <c r="L153" s="2" t="str">
        <f>IF(Tabela1[[#This Row],[Complemento]]="",Tabela1[[#This Row],[0]],Tabela1[[#This Row],[0 TRAÇO]])</f>
        <v>1 - LEIS/LEI 02155.pdf</v>
      </c>
      <c r="M153" s="2" t="str">
        <f>IF(AND(Tabela1[[#This Row],[Numero_Lei]]&gt;=1,Tabela1[[#This Row],[Numero_Lei]]&lt;= 9),Tabela1[[#This Row],[SE 0]],Tabela1[[#This Row],[SE NOMAL]])</f>
        <v>1 - LEIS/LEI 2155.pdf</v>
      </c>
      <c r="N153" s="2" t="str">
        <f>CONCATENATE("../",Tabela1[[#This Row],[ENDEREÇO DO LINK]])</f>
        <v>../1 - LEIS/LEI 2155.pdf</v>
      </c>
    </row>
    <row r="154" spans="1:14" ht="30" x14ac:dyDescent="0.25">
      <c r="A154" s="20">
        <v>2154</v>
      </c>
      <c r="B154" s="20"/>
      <c r="C154" s="21">
        <v>42412</v>
      </c>
      <c r="D154" s="19" t="s">
        <v>2028</v>
      </c>
      <c r="E154" s="19"/>
      <c r="F154" s="17" t="str">
        <f>HYPERLINK(Tabela1[[#This Row],[Novo Caminho]],"Download")</f>
        <v>Download</v>
      </c>
      <c r="G154" s="2" t="str">
        <f>CONCATENATE("1 - LEIS/LEI ","0",Tabela1[[#This Row],[Numero_Lei]],".pdf")</f>
        <v>1 - LEIS/LEI 02154.pdf</v>
      </c>
      <c r="H154" s="2" t="str">
        <f>CONCATENATE("1 - LEIS/LEI ","0",Tabela1[[#This Row],[Numero_Lei]]," - ",Tabela1[[#This Row],[Complemento]],".pdf")</f>
        <v>1 - LEIS/LEI 02154 - .pdf</v>
      </c>
      <c r="I154" s="2" t="str">
        <f>CONCATENATE("1 - LEIS/LEI ",Tabela1[[#This Row],[Numero_Lei]],".pdf")</f>
        <v>1 - LEIS/LEI 2154.pdf</v>
      </c>
      <c r="J154" s="2" t="str">
        <f>CONCATENATE("1 - LEIS/LEI ",Tabela1[[#This Row],[Numero_Lei]]," - ",Tabela1[[#This Row],[Complemento]],".pdf")</f>
        <v>1 - LEIS/LEI 2154 - .pdf</v>
      </c>
      <c r="K154" s="2" t="str">
        <f>IF(Tabela1[[#This Row],[Complemento]]="",Tabela1[[#This Row],[NORMAL]],Tabela1[[#This Row],[NORMAL TRAÇO]])</f>
        <v>1 - LEIS/LEI 2154.pdf</v>
      </c>
      <c r="L154" s="2" t="str">
        <f>IF(Tabela1[[#This Row],[Complemento]]="",Tabela1[[#This Row],[0]],Tabela1[[#This Row],[0 TRAÇO]])</f>
        <v>1 - LEIS/LEI 02154.pdf</v>
      </c>
      <c r="M154" s="2" t="str">
        <f>IF(AND(Tabela1[[#This Row],[Numero_Lei]]&gt;=1,Tabela1[[#This Row],[Numero_Lei]]&lt;= 9),Tabela1[[#This Row],[SE 0]],Tabela1[[#This Row],[SE NOMAL]])</f>
        <v>1 - LEIS/LEI 2154.pdf</v>
      </c>
      <c r="N154" s="2" t="str">
        <f>CONCATENATE("../",Tabela1[[#This Row],[ENDEREÇO DO LINK]])</f>
        <v>../1 - LEIS/LEI 2154.pdf</v>
      </c>
    </row>
    <row r="155" spans="1:14" ht="45" x14ac:dyDescent="0.25">
      <c r="A155" s="20">
        <v>2153</v>
      </c>
      <c r="B155" s="20"/>
      <c r="C155" s="21">
        <v>42412</v>
      </c>
      <c r="D155" s="19" t="s">
        <v>2034</v>
      </c>
      <c r="E155" s="19"/>
      <c r="F155" s="17" t="str">
        <f>HYPERLINK(Tabela1[[#This Row],[Novo Caminho]],"Download")</f>
        <v>Download</v>
      </c>
      <c r="G155" s="2" t="str">
        <f>CONCATENATE("1 - LEIS/LEI ","0",Tabela1[[#This Row],[Numero_Lei]],".pdf")</f>
        <v>1 - LEIS/LEI 02153.pdf</v>
      </c>
      <c r="H155" s="2" t="str">
        <f>CONCATENATE("1 - LEIS/LEI ","0",Tabela1[[#This Row],[Numero_Lei]]," - ",Tabela1[[#This Row],[Complemento]],".pdf")</f>
        <v>1 - LEIS/LEI 02153 - .pdf</v>
      </c>
      <c r="I155" s="2" t="str">
        <f>CONCATENATE("1 - LEIS/LEI ",Tabela1[[#This Row],[Numero_Lei]],".pdf")</f>
        <v>1 - LEIS/LEI 2153.pdf</v>
      </c>
      <c r="J155" s="2" t="str">
        <f>CONCATENATE("1 - LEIS/LEI ",Tabela1[[#This Row],[Numero_Lei]]," - ",Tabela1[[#This Row],[Complemento]],".pdf")</f>
        <v>1 - LEIS/LEI 2153 - .pdf</v>
      </c>
      <c r="K155" s="2" t="str">
        <f>IF(Tabela1[[#This Row],[Complemento]]="",Tabela1[[#This Row],[NORMAL]],Tabela1[[#This Row],[NORMAL TRAÇO]])</f>
        <v>1 - LEIS/LEI 2153.pdf</v>
      </c>
      <c r="L155" s="2" t="str">
        <f>IF(Tabela1[[#This Row],[Complemento]]="",Tabela1[[#This Row],[0]],Tabela1[[#This Row],[0 TRAÇO]])</f>
        <v>1 - LEIS/LEI 02153.pdf</v>
      </c>
      <c r="M155" s="2" t="str">
        <f>IF(AND(Tabela1[[#This Row],[Numero_Lei]]&gt;=1,Tabela1[[#This Row],[Numero_Lei]]&lt;= 9),Tabela1[[#This Row],[SE 0]],Tabela1[[#This Row],[SE NOMAL]])</f>
        <v>1 - LEIS/LEI 2153.pdf</v>
      </c>
      <c r="N155" s="2" t="str">
        <f>CONCATENATE("../",Tabela1[[#This Row],[ENDEREÇO DO LINK]])</f>
        <v>../1 - LEIS/LEI 2153.pdf</v>
      </c>
    </row>
    <row r="156" spans="1:14" ht="30" x14ac:dyDescent="0.25">
      <c r="A156" s="20">
        <v>2152</v>
      </c>
      <c r="B156" s="20"/>
      <c r="C156" s="21">
        <v>42412</v>
      </c>
      <c r="D156" s="19" t="s">
        <v>2054</v>
      </c>
      <c r="E156" s="19"/>
      <c r="F156" s="17" t="str">
        <f>HYPERLINK(Tabela1[[#This Row],[Novo Caminho]],"Download")</f>
        <v>Download</v>
      </c>
      <c r="G156" s="2" t="str">
        <f>CONCATENATE("1 - LEIS/LEI ","0",Tabela1[[#This Row],[Numero_Lei]],".pdf")</f>
        <v>1 - LEIS/LEI 02152.pdf</v>
      </c>
      <c r="H156" s="2" t="str">
        <f>CONCATENATE("1 - LEIS/LEI ","0",Tabela1[[#This Row],[Numero_Lei]]," - ",Tabela1[[#This Row],[Complemento]],".pdf")</f>
        <v>1 - LEIS/LEI 02152 - .pdf</v>
      </c>
      <c r="I156" s="2" t="str">
        <f>CONCATENATE("1 - LEIS/LEI ",Tabela1[[#This Row],[Numero_Lei]],".pdf")</f>
        <v>1 - LEIS/LEI 2152.pdf</v>
      </c>
      <c r="J156" s="2" t="str">
        <f>CONCATENATE("1 - LEIS/LEI ",Tabela1[[#This Row],[Numero_Lei]]," - ",Tabela1[[#This Row],[Complemento]],".pdf")</f>
        <v>1 - LEIS/LEI 2152 - .pdf</v>
      </c>
      <c r="K156" s="2" t="str">
        <f>IF(Tabela1[[#This Row],[Complemento]]="",Tabela1[[#This Row],[NORMAL]],Tabela1[[#This Row],[NORMAL TRAÇO]])</f>
        <v>1 - LEIS/LEI 2152.pdf</v>
      </c>
      <c r="L156" s="2" t="str">
        <f>IF(Tabela1[[#This Row],[Complemento]]="",Tabela1[[#This Row],[0]],Tabela1[[#This Row],[0 TRAÇO]])</f>
        <v>1 - LEIS/LEI 02152.pdf</v>
      </c>
      <c r="M156" s="2" t="str">
        <f>IF(AND(Tabela1[[#This Row],[Numero_Lei]]&gt;=1,Tabela1[[#This Row],[Numero_Lei]]&lt;= 9),Tabela1[[#This Row],[SE 0]],Tabela1[[#This Row],[SE NOMAL]])</f>
        <v>1 - LEIS/LEI 2152.pdf</v>
      </c>
      <c r="N156" s="2" t="str">
        <f>CONCATENATE("../",Tabela1[[#This Row],[ENDEREÇO DO LINK]])</f>
        <v>../1 - LEIS/LEI 2152.pdf</v>
      </c>
    </row>
    <row r="157" spans="1:14" ht="30" x14ac:dyDescent="0.25">
      <c r="A157" s="20">
        <v>2151</v>
      </c>
      <c r="B157" s="20"/>
      <c r="C157" s="21">
        <v>42397</v>
      </c>
      <c r="D157" s="19" t="s">
        <v>1040</v>
      </c>
      <c r="E157" s="19"/>
      <c r="F157" s="17" t="str">
        <f>HYPERLINK(Tabela1[[#This Row],[Novo Caminho]],"Download")</f>
        <v>Download</v>
      </c>
      <c r="G157" s="2" t="str">
        <f>CONCATENATE("1 - LEIS/LEI ","0",Tabela1[[#This Row],[Numero_Lei]],".pdf")</f>
        <v>1 - LEIS/LEI 02151.pdf</v>
      </c>
      <c r="H157" s="2" t="str">
        <f>CONCATENATE("1 - LEIS/LEI ","0",Tabela1[[#This Row],[Numero_Lei]]," - ",Tabela1[[#This Row],[Complemento]],".pdf")</f>
        <v>1 - LEIS/LEI 02151 - .pdf</v>
      </c>
      <c r="I157" s="2" t="str">
        <f>CONCATENATE("1 - LEIS/LEI ",Tabela1[[#This Row],[Numero_Lei]],".pdf")</f>
        <v>1 - LEIS/LEI 2151.pdf</v>
      </c>
      <c r="J157" s="2" t="str">
        <f>CONCATENATE("1 - LEIS/LEI ",Tabela1[[#This Row],[Numero_Lei]]," - ",Tabela1[[#This Row],[Complemento]],".pdf")</f>
        <v>1 - LEIS/LEI 2151 - .pdf</v>
      </c>
      <c r="K157" s="2" t="str">
        <f>IF(Tabela1[[#This Row],[Complemento]]="",Tabela1[[#This Row],[NORMAL]],Tabela1[[#This Row],[NORMAL TRAÇO]])</f>
        <v>1 - LEIS/LEI 2151.pdf</v>
      </c>
      <c r="L157" s="2" t="str">
        <f>IF(Tabela1[[#This Row],[Complemento]]="",Tabela1[[#This Row],[0]],Tabela1[[#This Row],[0 TRAÇO]])</f>
        <v>1 - LEIS/LEI 02151.pdf</v>
      </c>
      <c r="M157" s="2" t="str">
        <f>IF(AND(Tabela1[[#This Row],[Numero_Lei]]&gt;=1,Tabela1[[#This Row],[Numero_Lei]]&lt;= 9),Tabela1[[#This Row],[SE 0]],Tabela1[[#This Row],[SE NOMAL]])</f>
        <v>1 - LEIS/LEI 2151.pdf</v>
      </c>
      <c r="N157" s="2" t="str">
        <f>CONCATENATE("../",Tabela1[[#This Row],[ENDEREÇO DO LINK]])</f>
        <v>../1 - LEIS/LEI 2151.pdf</v>
      </c>
    </row>
    <row r="158" spans="1:14" ht="30" x14ac:dyDescent="0.25">
      <c r="A158" s="20">
        <v>2150</v>
      </c>
      <c r="B158" s="20"/>
      <c r="C158" s="21">
        <v>42397</v>
      </c>
      <c r="D158" s="19" t="s">
        <v>1040</v>
      </c>
      <c r="E158" s="19"/>
      <c r="F158" s="17" t="str">
        <f>HYPERLINK(Tabela1[[#This Row],[Novo Caminho]],"Download")</f>
        <v>Download</v>
      </c>
      <c r="G158" s="2" t="str">
        <f>CONCATENATE("1 - LEIS/LEI ","0",Tabela1[[#This Row],[Numero_Lei]],".pdf")</f>
        <v>1 - LEIS/LEI 02150.pdf</v>
      </c>
      <c r="H158" s="2" t="str">
        <f>CONCATENATE("1 - LEIS/LEI ","0",Tabela1[[#This Row],[Numero_Lei]]," - ",Tabela1[[#This Row],[Complemento]],".pdf")</f>
        <v>1 - LEIS/LEI 02150 - .pdf</v>
      </c>
      <c r="I158" s="2" t="str">
        <f>CONCATENATE("1 - LEIS/LEI ",Tabela1[[#This Row],[Numero_Lei]],".pdf")</f>
        <v>1 - LEIS/LEI 2150.pdf</v>
      </c>
      <c r="J158" s="2" t="str">
        <f>CONCATENATE("1 - LEIS/LEI ",Tabela1[[#This Row],[Numero_Lei]]," - ",Tabela1[[#This Row],[Complemento]],".pdf")</f>
        <v>1 - LEIS/LEI 2150 - .pdf</v>
      </c>
      <c r="K158" s="2" t="str">
        <f>IF(Tabela1[[#This Row],[Complemento]]="",Tabela1[[#This Row],[NORMAL]],Tabela1[[#This Row],[NORMAL TRAÇO]])</f>
        <v>1 - LEIS/LEI 2150.pdf</v>
      </c>
      <c r="L158" s="2" t="str">
        <f>IF(Tabela1[[#This Row],[Complemento]]="",Tabela1[[#This Row],[0]],Tabela1[[#This Row],[0 TRAÇO]])</f>
        <v>1 - LEIS/LEI 02150.pdf</v>
      </c>
      <c r="M158" s="2" t="str">
        <f>IF(AND(Tabela1[[#This Row],[Numero_Lei]]&gt;=1,Tabela1[[#This Row],[Numero_Lei]]&lt;= 9),Tabela1[[#This Row],[SE 0]],Tabela1[[#This Row],[SE NOMAL]])</f>
        <v>1 - LEIS/LEI 2150.pdf</v>
      </c>
      <c r="N158" s="2" t="str">
        <f>CONCATENATE("../",Tabela1[[#This Row],[ENDEREÇO DO LINK]])</f>
        <v>../1 - LEIS/LEI 2150.pdf</v>
      </c>
    </row>
    <row r="159" spans="1:14" ht="30" x14ac:dyDescent="0.25">
      <c r="A159" s="20">
        <v>2149</v>
      </c>
      <c r="B159" s="20"/>
      <c r="C159" s="21">
        <v>42397</v>
      </c>
      <c r="D159" s="19" t="s">
        <v>1040</v>
      </c>
      <c r="E159" s="19"/>
      <c r="F159" s="17" t="str">
        <f>HYPERLINK(Tabela1[[#This Row],[Novo Caminho]],"Download")</f>
        <v>Download</v>
      </c>
      <c r="G159" s="2" t="str">
        <f>CONCATENATE("1 - LEIS/LEI ","0",Tabela1[[#This Row],[Numero_Lei]],".pdf")</f>
        <v>1 - LEIS/LEI 02149.pdf</v>
      </c>
      <c r="H159" s="2" t="str">
        <f>CONCATENATE("1 - LEIS/LEI ","0",Tabela1[[#This Row],[Numero_Lei]]," - ",Tabela1[[#This Row],[Complemento]],".pdf")</f>
        <v>1 - LEIS/LEI 02149 - .pdf</v>
      </c>
      <c r="I159" s="2" t="str">
        <f>CONCATENATE("1 - LEIS/LEI ",Tabela1[[#This Row],[Numero_Lei]],".pdf")</f>
        <v>1 - LEIS/LEI 2149.pdf</v>
      </c>
      <c r="J159" s="2" t="str">
        <f>CONCATENATE("1 - LEIS/LEI ",Tabela1[[#This Row],[Numero_Lei]]," - ",Tabela1[[#This Row],[Complemento]],".pdf")</f>
        <v>1 - LEIS/LEI 2149 - .pdf</v>
      </c>
      <c r="K159" s="2" t="str">
        <f>IF(Tabela1[[#This Row],[Complemento]]="",Tabela1[[#This Row],[NORMAL]],Tabela1[[#This Row],[NORMAL TRAÇO]])</f>
        <v>1 - LEIS/LEI 2149.pdf</v>
      </c>
      <c r="L159" s="2" t="str">
        <f>IF(Tabela1[[#This Row],[Complemento]]="",Tabela1[[#This Row],[0]],Tabela1[[#This Row],[0 TRAÇO]])</f>
        <v>1 - LEIS/LEI 02149.pdf</v>
      </c>
      <c r="M159" s="2" t="str">
        <f>IF(AND(Tabela1[[#This Row],[Numero_Lei]]&gt;=1,Tabela1[[#This Row],[Numero_Lei]]&lt;= 9),Tabela1[[#This Row],[SE 0]],Tabela1[[#This Row],[SE NOMAL]])</f>
        <v>1 - LEIS/LEI 2149.pdf</v>
      </c>
      <c r="N159" s="2" t="str">
        <f>CONCATENATE("../",Tabela1[[#This Row],[ENDEREÇO DO LINK]])</f>
        <v>../1 - LEIS/LEI 2149.pdf</v>
      </c>
    </row>
    <row r="160" spans="1:14" ht="30" x14ac:dyDescent="0.25">
      <c r="A160" s="20">
        <v>2148</v>
      </c>
      <c r="B160" s="20"/>
      <c r="C160" s="21">
        <v>42397</v>
      </c>
      <c r="D160" s="19" t="s">
        <v>2055</v>
      </c>
      <c r="E160" s="19"/>
      <c r="F160" s="17" t="str">
        <f>HYPERLINK(Tabela1[[#This Row],[Novo Caminho]],"Download")</f>
        <v>Download</v>
      </c>
      <c r="G160" s="2" t="str">
        <f>CONCATENATE("1 - LEIS/LEI ","0",Tabela1[[#This Row],[Numero_Lei]],".pdf")</f>
        <v>1 - LEIS/LEI 02148.pdf</v>
      </c>
      <c r="H160" s="2" t="str">
        <f>CONCATENATE("1 - LEIS/LEI ","0",Tabela1[[#This Row],[Numero_Lei]]," - ",Tabela1[[#This Row],[Complemento]],".pdf")</f>
        <v>1 - LEIS/LEI 02148 - .pdf</v>
      </c>
      <c r="I160" s="2" t="str">
        <f>CONCATENATE("1 - LEIS/LEI ",Tabela1[[#This Row],[Numero_Lei]],".pdf")</f>
        <v>1 - LEIS/LEI 2148.pdf</v>
      </c>
      <c r="J160" s="2" t="str">
        <f>CONCATENATE("1 - LEIS/LEI ",Tabela1[[#This Row],[Numero_Lei]]," - ",Tabela1[[#This Row],[Complemento]],".pdf")</f>
        <v>1 - LEIS/LEI 2148 - .pdf</v>
      </c>
      <c r="K160" s="2" t="str">
        <f>IF(Tabela1[[#This Row],[Complemento]]="",Tabela1[[#This Row],[NORMAL]],Tabela1[[#This Row],[NORMAL TRAÇO]])</f>
        <v>1 - LEIS/LEI 2148.pdf</v>
      </c>
      <c r="L160" s="2" t="str">
        <f>IF(Tabela1[[#This Row],[Complemento]]="",Tabela1[[#This Row],[0]],Tabela1[[#This Row],[0 TRAÇO]])</f>
        <v>1 - LEIS/LEI 02148.pdf</v>
      </c>
      <c r="M160" s="2" t="str">
        <f>IF(AND(Tabela1[[#This Row],[Numero_Lei]]&gt;=1,Tabela1[[#This Row],[Numero_Lei]]&lt;= 9),Tabela1[[#This Row],[SE 0]],Tabela1[[#This Row],[SE NOMAL]])</f>
        <v>1 - LEIS/LEI 2148.pdf</v>
      </c>
      <c r="N160" s="2" t="str">
        <f>CONCATENATE("../",Tabela1[[#This Row],[ENDEREÇO DO LINK]])</f>
        <v>../1 - LEIS/LEI 2148.pdf</v>
      </c>
    </row>
    <row r="161" spans="1:14" ht="45" x14ac:dyDescent="0.25">
      <c r="A161" s="20">
        <v>2147</v>
      </c>
      <c r="B161" s="20"/>
      <c r="C161" s="21">
        <v>42390</v>
      </c>
      <c r="D161" s="19" t="s">
        <v>2056</v>
      </c>
      <c r="E161" s="19"/>
      <c r="F161" s="17" t="str">
        <f>HYPERLINK(Tabela1[[#This Row],[Novo Caminho]],"Download")</f>
        <v>Download</v>
      </c>
      <c r="G161" s="2" t="str">
        <f>CONCATENATE("1 - LEIS/LEI ","0",Tabela1[[#This Row],[Numero_Lei]],".pdf")</f>
        <v>1 - LEIS/LEI 02147.pdf</v>
      </c>
      <c r="H161" s="2" t="str">
        <f>CONCATENATE("1 - LEIS/LEI ","0",Tabela1[[#This Row],[Numero_Lei]]," - ",Tabela1[[#This Row],[Complemento]],".pdf")</f>
        <v>1 - LEIS/LEI 02147 - .pdf</v>
      </c>
      <c r="I161" s="2" t="str">
        <f>CONCATENATE("1 - LEIS/LEI ",Tabela1[[#This Row],[Numero_Lei]],".pdf")</f>
        <v>1 - LEIS/LEI 2147.pdf</v>
      </c>
      <c r="J161" s="2" t="str">
        <f>CONCATENATE("1 - LEIS/LEI ",Tabela1[[#This Row],[Numero_Lei]]," - ",Tabela1[[#This Row],[Complemento]],".pdf")</f>
        <v>1 - LEIS/LEI 2147 - .pdf</v>
      </c>
      <c r="K161" s="2" t="str">
        <f>IF(Tabela1[[#This Row],[Complemento]]="",Tabela1[[#This Row],[NORMAL]],Tabela1[[#This Row],[NORMAL TRAÇO]])</f>
        <v>1 - LEIS/LEI 2147.pdf</v>
      </c>
      <c r="L161" s="2" t="str">
        <f>IF(Tabela1[[#This Row],[Complemento]]="",Tabela1[[#This Row],[0]],Tabela1[[#This Row],[0 TRAÇO]])</f>
        <v>1 - LEIS/LEI 02147.pdf</v>
      </c>
      <c r="M161" s="2" t="str">
        <f>IF(AND(Tabela1[[#This Row],[Numero_Lei]]&gt;=1,Tabela1[[#This Row],[Numero_Lei]]&lt;= 9),Tabela1[[#This Row],[SE 0]],Tabela1[[#This Row],[SE NOMAL]])</f>
        <v>1 - LEIS/LEI 2147.pdf</v>
      </c>
      <c r="N161" s="2" t="str">
        <f>CONCATENATE("../",Tabela1[[#This Row],[ENDEREÇO DO LINK]])</f>
        <v>../1 - LEIS/LEI 2147.pdf</v>
      </c>
    </row>
    <row r="162" spans="1:14" ht="30" x14ac:dyDescent="0.25">
      <c r="A162" s="20">
        <v>2146</v>
      </c>
      <c r="B162" s="20"/>
      <c r="C162" s="21">
        <v>42361</v>
      </c>
      <c r="D162" s="19" t="s">
        <v>2057</v>
      </c>
      <c r="E162" s="19"/>
      <c r="F162" s="17" t="str">
        <f>HYPERLINK(Tabela1[[#This Row],[Novo Caminho]],"Download")</f>
        <v>Download</v>
      </c>
      <c r="G162" s="2" t="str">
        <f>CONCATENATE("1 - LEIS/LEI ","0",Tabela1[[#This Row],[Numero_Lei]],".pdf")</f>
        <v>1 - LEIS/LEI 02146.pdf</v>
      </c>
      <c r="H162" s="2" t="str">
        <f>CONCATENATE("1 - LEIS/LEI ","0",Tabela1[[#This Row],[Numero_Lei]]," - ",Tabela1[[#This Row],[Complemento]],".pdf")</f>
        <v>1 - LEIS/LEI 02146 - .pdf</v>
      </c>
      <c r="I162" s="2" t="str">
        <f>CONCATENATE("1 - LEIS/LEI ",Tabela1[[#This Row],[Numero_Lei]],".pdf")</f>
        <v>1 - LEIS/LEI 2146.pdf</v>
      </c>
      <c r="J162" s="2" t="str">
        <f>CONCATENATE("1 - LEIS/LEI ",Tabela1[[#This Row],[Numero_Lei]]," - ",Tabela1[[#This Row],[Complemento]],".pdf")</f>
        <v>1 - LEIS/LEI 2146 - .pdf</v>
      </c>
      <c r="K162" s="2" t="str">
        <f>IF(Tabela1[[#This Row],[Complemento]]="",Tabela1[[#This Row],[NORMAL]],Tabela1[[#This Row],[NORMAL TRAÇO]])</f>
        <v>1 - LEIS/LEI 2146.pdf</v>
      </c>
      <c r="L162" s="2" t="str">
        <f>IF(Tabela1[[#This Row],[Complemento]]="",Tabela1[[#This Row],[0]],Tabela1[[#This Row],[0 TRAÇO]])</f>
        <v>1 - LEIS/LEI 02146.pdf</v>
      </c>
      <c r="M162" s="2" t="str">
        <f>IF(AND(Tabela1[[#This Row],[Numero_Lei]]&gt;=1,Tabela1[[#This Row],[Numero_Lei]]&lt;= 9),Tabela1[[#This Row],[SE 0]],Tabela1[[#This Row],[SE NOMAL]])</f>
        <v>1 - LEIS/LEI 2146.pdf</v>
      </c>
      <c r="N162" s="2" t="str">
        <f>CONCATENATE("../",Tabela1[[#This Row],[ENDEREÇO DO LINK]])</f>
        <v>../1 - LEIS/LEI 2146.pdf</v>
      </c>
    </row>
    <row r="163" spans="1:14" ht="30" x14ac:dyDescent="0.25">
      <c r="A163" s="20">
        <v>2145</v>
      </c>
      <c r="B163" s="20"/>
      <c r="C163" s="21">
        <v>42345</v>
      </c>
      <c r="D163" s="19" t="s">
        <v>2058</v>
      </c>
      <c r="E163" s="19"/>
      <c r="F163" s="17" t="str">
        <f>HYPERLINK(Tabela1[[#This Row],[Novo Caminho]],"Download")</f>
        <v>Download</v>
      </c>
      <c r="G163" s="2" t="str">
        <f>CONCATENATE("1 - LEIS/LEI ","0",Tabela1[[#This Row],[Numero_Lei]],".pdf")</f>
        <v>1 - LEIS/LEI 02145.pdf</v>
      </c>
      <c r="H163" s="2" t="str">
        <f>CONCATENATE("1 - LEIS/LEI ","0",Tabela1[[#This Row],[Numero_Lei]]," - ",Tabela1[[#This Row],[Complemento]],".pdf")</f>
        <v>1 - LEIS/LEI 02145 - .pdf</v>
      </c>
      <c r="I163" s="2" t="str">
        <f>CONCATENATE("1 - LEIS/LEI ",Tabela1[[#This Row],[Numero_Lei]],".pdf")</f>
        <v>1 - LEIS/LEI 2145.pdf</v>
      </c>
      <c r="J163" s="2" t="str">
        <f>CONCATENATE("1 - LEIS/LEI ",Tabela1[[#This Row],[Numero_Lei]]," - ",Tabela1[[#This Row],[Complemento]],".pdf")</f>
        <v>1 - LEIS/LEI 2145 - .pdf</v>
      </c>
      <c r="K163" s="2" t="str">
        <f>IF(Tabela1[[#This Row],[Complemento]]="",Tabela1[[#This Row],[NORMAL]],Tabela1[[#This Row],[NORMAL TRAÇO]])</f>
        <v>1 - LEIS/LEI 2145.pdf</v>
      </c>
      <c r="L163" s="2" t="str">
        <f>IF(Tabela1[[#This Row],[Complemento]]="",Tabela1[[#This Row],[0]],Tabela1[[#This Row],[0 TRAÇO]])</f>
        <v>1 - LEIS/LEI 02145.pdf</v>
      </c>
      <c r="M163" s="2" t="str">
        <f>IF(AND(Tabela1[[#This Row],[Numero_Lei]]&gt;=1,Tabela1[[#This Row],[Numero_Lei]]&lt;= 9),Tabela1[[#This Row],[SE 0]],Tabela1[[#This Row],[SE NOMAL]])</f>
        <v>1 - LEIS/LEI 2145.pdf</v>
      </c>
      <c r="N163" s="2" t="str">
        <f>CONCATENATE("../",Tabela1[[#This Row],[ENDEREÇO DO LINK]])</f>
        <v>../1 - LEIS/LEI 2145.pdf</v>
      </c>
    </row>
    <row r="164" spans="1:14" ht="30" x14ac:dyDescent="0.25">
      <c r="A164" s="20">
        <v>2144</v>
      </c>
      <c r="B164" s="20"/>
      <c r="C164" s="21">
        <v>42342</v>
      </c>
      <c r="D164" s="19" t="s">
        <v>2059</v>
      </c>
      <c r="E164" s="19"/>
      <c r="F164" s="17" t="str">
        <f>HYPERLINK(Tabela1[[#This Row],[Novo Caminho]],"Download")</f>
        <v>Download</v>
      </c>
      <c r="G164" s="2" t="str">
        <f>CONCATENATE("1 - LEIS/LEI ","0",Tabela1[[#This Row],[Numero_Lei]],".pdf")</f>
        <v>1 - LEIS/LEI 02144.pdf</v>
      </c>
      <c r="H164" s="2" t="str">
        <f>CONCATENATE("1 - LEIS/LEI ","0",Tabela1[[#This Row],[Numero_Lei]]," - ",Tabela1[[#This Row],[Complemento]],".pdf")</f>
        <v>1 - LEIS/LEI 02144 - .pdf</v>
      </c>
      <c r="I164" s="2" t="str">
        <f>CONCATENATE("1 - LEIS/LEI ",Tabela1[[#This Row],[Numero_Lei]],".pdf")</f>
        <v>1 - LEIS/LEI 2144.pdf</v>
      </c>
      <c r="J164" s="2" t="str">
        <f>CONCATENATE("1 - LEIS/LEI ",Tabela1[[#This Row],[Numero_Lei]]," - ",Tabela1[[#This Row],[Complemento]],".pdf")</f>
        <v>1 - LEIS/LEI 2144 - .pdf</v>
      </c>
      <c r="K164" s="2" t="str">
        <f>IF(Tabela1[[#This Row],[Complemento]]="",Tabela1[[#This Row],[NORMAL]],Tabela1[[#This Row],[NORMAL TRAÇO]])</f>
        <v>1 - LEIS/LEI 2144.pdf</v>
      </c>
      <c r="L164" s="2" t="str">
        <f>IF(Tabela1[[#This Row],[Complemento]]="",Tabela1[[#This Row],[0]],Tabela1[[#This Row],[0 TRAÇO]])</f>
        <v>1 - LEIS/LEI 02144.pdf</v>
      </c>
      <c r="M164" s="2" t="str">
        <f>IF(AND(Tabela1[[#This Row],[Numero_Lei]]&gt;=1,Tabela1[[#This Row],[Numero_Lei]]&lt;= 9),Tabela1[[#This Row],[SE 0]],Tabela1[[#This Row],[SE NOMAL]])</f>
        <v>1 - LEIS/LEI 2144.pdf</v>
      </c>
      <c r="N164" s="2" t="str">
        <f>CONCATENATE("../",Tabela1[[#This Row],[ENDEREÇO DO LINK]])</f>
        <v>../1 - LEIS/LEI 2144.pdf</v>
      </c>
    </row>
    <row r="165" spans="1:14" ht="30" x14ac:dyDescent="0.25">
      <c r="A165" s="20">
        <v>2143</v>
      </c>
      <c r="B165" s="20"/>
      <c r="C165" s="21">
        <v>42342</v>
      </c>
      <c r="D165" s="19" t="s">
        <v>2060</v>
      </c>
      <c r="E165" s="19"/>
      <c r="F165" s="17" t="str">
        <f>HYPERLINK(Tabela1[[#This Row],[Novo Caminho]],"Download")</f>
        <v>Download</v>
      </c>
      <c r="G165" s="2" t="str">
        <f>CONCATENATE("1 - LEIS/LEI ","0",Tabela1[[#This Row],[Numero_Lei]],".pdf")</f>
        <v>1 - LEIS/LEI 02143.pdf</v>
      </c>
      <c r="H165" s="2" t="str">
        <f>CONCATENATE("1 - LEIS/LEI ","0",Tabela1[[#This Row],[Numero_Lei]]," - ",Tabela1[[#This Row],[Complemento]],".pdf")</f>
        <v>1 - LEIS/LEI 02143 - .pdf</v>
      </c>
      <c r="I165" s="2" t="str">
        <f>CONCATENATE("1 - LEIS/LEI ",Tabela1[[#This Row],[Numero_Lei]],".pdf")</f>
        <v>1 - LEIS/LEI 2143.pdf</v>
      </c>
      <c r="J165" s="2" t="str">
        <f>CONCATENATE("1 - LEIS/LEI ",Tabela1[[#This Row],[Numero_Lei]]," - ",Tabela1[[#This Row],[Complemento]],".pdf")</f>
        <v>1 - LEIS/LEI 2143 - .pdf</v>
      </c>
      <c r="K165" s="2" t="str">
        <f>IF(Tabela1[[#This Row],[Complemento]]="",Tabela1[[#This Row],[NORMAL]],Tabela1[[#This Row],[NORMAL TRAÇO]])</f>
        <v>1 - LEIS/LEI 2143.pdf</v>
      </c>
      <c r="L165" s="2" t="str">
        <f>IF(Tabela1[[#This Row],[Complemento]]="",Tabela1[[#This Row],[0]],Tabela1[[#This Row],[0 TRAÇO]])</f>
        <v>1 - LEIS/LEI 02143.pdf</v>
      </c>
      <c r="M165" s="2" t="str">
        <f>IF(AND(Tabela1[[#This Row],[Numero_Lei]]&gt;=1,Tabela1[[#This Row],[Numero_Lei]]&lt;= 9),Tabela1[[#This Row],[SE 0]],Tabela1[[#This Row],[SE NOMAL]])</f>
        <v>1 - LEIS/LEI 2143.pdf</v>
      </c>
      <c r="N165" s="2" t="str">
        <f>CONCATENATE("../",Tabela1[[#This Row],[ENDEREÇO DO LINK]])</f>
        <v>../1 - LEIS/LEI 2143.pdf</v>
      </c>
    </row>
    <row r="166" spans="1:14" ht="60" x14ac:dyDescent="0.25">
      <c r="A166" s="20">
        <v>2142</v>
      </c>
      <c r="B166" s="20"/>
      <c r="C166" s="21">
        <v>42341</v>
      </c>
      <c r="D166" s="19" t="s">
        <v>2061</v>
      </c>
      <c r="E166" s="19"/>
      <c r="F166" s="17" t="str">
        <f>HYPERLINK(Tabela1[[#This Row],[Novo Caminho]],"Download")</f>
        <v>Download</v>
      </c>
      <c r="G166" s="2" t="str">
        <f>CONCATENATE("1 - LEIS/LEI ","0",Tabela1[[#This Row],[Numero_Lei]],".pdf")</f>
        <v>1 - LEIS/LEI 02142.pdf</v>
      </c>
      <c r="H166" s="2" t="str">
        <f>CONCATENATE("1 - LEIS/LEI ","0",Tabela1[[#This Row],[Numero_Lei]]," - ",Tabela1[[#This Row],[Complemento]],".pdf")</f>
        <v>1 - LEIS/LEI 02142 - .pdf</v>
      </c>
      <c r="I166" s="2" t="str">
        <f>CONCATENATE("1 - LEIS/LEI ",Tabela1[[#This Row],[Numero_Lei]],".pdf")</f>
        <v>1 - LEIS/LEI 2142.pdf</v>
      </c>
      <c r="J166" s="2" t="str">
        <f>CONCATENATE("1 - LEIS/LEI ",Tabela1[[#This Row],[Numero_Lei]]," - ",Tabela1[[#This Row],[Complemento]],".pdf")</f>
        <v>1 - LEIS/LEI 2142 - .pdf</v>
      </c>
      <c r="K166" s="2" t="str">
        <f>IF(Tabela1[[#This Row],[Complemento]]="",Tabela1[[#This Row],[NORMAL]],Tabela1[[#This Row],[NORMAL TRAÇO]])</f>
        <v>1 - LEIS/LEI 2142.pdf</v>
      </c>
      <c r="L166" s="2" t="str">
        <f>IF(Tabela1[[#This Row],[Complemento]]="",Tabela1[[#This Row],[0]],Tabela1[[#This Row],[0 TRAÇO]])</f>
        <v>1 - LEIS/LEI 02142.pdf</v>
      </c>
      <c r="M166" s="2" t="str">
        <f>IF(AND(Tabela1[[#This Row],[Numero_Lei]]&gt;=1,Tabela1[[#This Row],[Numero_Lei]]&lt;= 9),Tabela1[[#This Row],[SE 0]],Tabela1[[#This Row],[SE NOMAL]])</f>
        <v>1 - LEIS/LEI 2142.pdf</v>
      </c>
      <c r="N166" s="2" t="str">
        <f>CONCATENATE("../",Tabela1[[#This Row],[ENDEREÇO DO LINK]])</f>
        <v>../1 - LEIS/LEI 2142.pdf</v>
      </c>
    </row>
    <row r="167" spans="1:14" ht="45" x14ac:dyDescent="0.25">
      <c r="A167" s="20">
        <v>2141</v>
      </c>
      <c r="B167" s="20"/>
      <c r="C167" s="21">
        <v>42332</v>
      </c>
      <c r="D167" s="19" t="s">
        <v>2062</v>
      </c>
      <c r="E167" s="19"/>
      <c r="F167" s="17" t="str">
        <f>HYPERLINK(Tabela1[[#This Row],[Novo Caminho]],"Download")</f>
        <v>Download</v>
      </c>
      <c r="G167" s="2" t="str">
        <f>CONCATENATE("1 - LEIS/LEI ","0",Tabela1[[#This Row],[Numero_Lei]],".pdf")</f>
        <v>1 - LEIS/LEI 02141.pdf</v>
      </c>
      <c r="H167" s="2" t="str">
        <f>CONCATENATE("1 - LEIS/LEI ","0",Tabela1[[#This Row],[Numero_Lei]]," - ",Tabela1[[#This Row],[Complemento]],".pdf")</f>
        <v>1 - LEIS/LEI 02141 - .pdf</v>
      </c>
      <c r="I167" s="2" t="str">
        <f>CONCATENATE("1 - LEIS/LEI ",Tabela1[[#This Row],[Numero_Lei]],".pdf")</f>
        <v>1 - LEIS/LEI 2141.pdf</v>
      </c>
      <c r="J167" s="2" t="str">
        <f>CONCATENATE("1 - LEIS/LEI ",Tabela1[[#This Row],[Numero_Lei]]," - ",Tabela1[[#This Row],[Complemento]],".pdf")</f>
        <v>1 - LEIS/LEI 2141 - .pdf</v>
      </c>
      <c r="K167" s="2" t="str">
        <f>IF(Tabela1[[#This Row],[Complemento]]="",Tabela1[[#This Row],[NORMAL]],Tabela1[[#This Row],[NORMAL TRAÇO]])</f>
        <v>1 - LEIS/LEI 2141.pdf</v>
      </c>
      <c r="L167" s="2" t="str">
        <f>IF(Tabela1[[#This Row],[Complemento]]="",Tabela1[[#This Row],[0]],Tabela1[[#This Row],[0 TRAÇO]])</f>
        <v>1 - LEIS/LEI 02141.pdf</v>
      </c>
      <c r="M167" s="2" t="str">
        <f>IF(AND(Tabela1[[#This Row],[Numero_Lei]]&gt;=1,Tabela1[[#This Row],[Numero_Lei]]&lt;= 9),Tabela1[[#This Row],[SE 0]],Tabela1[[#This Row],[SE NOMAL]])</f>
        <v>1 - LEIS/LEI 2141.pdf</v>
      </c>
      <c r="N167" s="2" t="str">
        <f>CONCATENATE("../",Tabela1[[#This Row],[ENDEREÇO DO LINK]])</f>
        <v>../1 - LEIS/LEI 2141.pdf</v>
      </c>
    </row>
    <row r="168" spans="1:14" ht="45" x14ac:dyDescent="0.25">
      <c r="A168" s="20">
        <v>2140</v>
      </c>
      <c r="B168" s="20"/>
      <c r="C168" s="21">
        <v>42305</v>
      </c>
      <c r="D168" s="19" t="s">
        <v>2063</v>
      </c>
      <c r="E168" s="19"/>
      <c r="F168" s="17" t="str">
        <f>HYPERLINK(Tabela1[[#This Row],[Novo Caminho]],"Download")</f>
        <v>Download</v>
      </c>
      <c r="G168" s="2" t="str">
        <f>CONCATENATE("1 - LEIS/LEI ","0",Tabela1[[#This Row],[Numero_Lei]],".pdf")</f>
        <v>1 - LEIS/LEI 02140.pdf</v>
      </c>
      <c r="H168" s="2" t="str">
        <f>CONCATENATE("1 - LEIS/LEI ","0",Tabela1[[#This Row],[Numero_Lei]]," - ",Tabela1[[#This Row],[Complemento]],".pdf")</f>
        <v>1 - LEIS/LEI 02140 - .pdf</v>
      </c>
      <c r="I168" s="2" t="str">
        <f>CONCATENATE("1 - LEIS/LEI ",Tabela1[[#This Row],[Numero_Lei]],".pdf")</f>
        <v>1 - LEIS/LEI 2140.pdf</v>
      </c>
      <c r="J168" s="2" t="str">
        <f>CONCATENATE("1 - LEIS/LEI ",Tabela1[[#This Row],[Numero_Lei]]," - ",Tabela1[[#This Row],[Complemento]],".pdf")</f>
        <v>1 - LEIS/LEI 2140 - .pdf</v>
      </c>
      <c r="K168" s="2" t="str">
        <f>IF(Tabela1[[#This Row],[Complemento]]="",Tabela1[[#This Row],[NORMAL]],Tabela1[[#This Row],[NORMAL TRAÇO]])</f>
        <v>1 - LEIS/LEI 2140.pdf</v>
      </c>
      <c r="L168" s="2" t="str">
        <f>IF(Tabela1[[#This Row],[Complemento]]="",Tabela1[[#This Row],[0]],Tabela1[[#This Row],[0 TRAÇO]])</f>
        <v>1 - LEIS/LEI 02140.pdf</v>
      </c>
      <c r="M168" s="2" t="str">
        <f>IF(AND(Tabela1[[#This Row],[Numero_Lei]]&gt;=1,Tabela1[[#This Row],[Numero_Lei]]&lt;= 9),Tabela1[[#This Row],[SE 0]],Tabela1[[#This Row],[SE NOMAL]])</f>
        <v>1 - LEIS/LEI 2140.pdf</v>
      </c>
      <c r="N168" s="2" t="str">
        <f>CONCATENATE("../",Tabela1[[#This Row],[ENDEREÇO DO LINK]])</f>
        <v>../1 - LEIS/LEI 2140.pdf</v>
      </c>
    </row>
    <row r="169" spans="1:14" ht="60" x14ac:dyDescent="0.25">
      <c r="A169" s="20">
        <v>2139</v>
      </c>
      <c r="B169" s="20"/>
      <c r="C169" s="21">
        <v>42300</v>
      </c>
      <c r="D169" s="19" t="s">
        <v>2064</v>
      </c>
      <c r="E169" s="19"/>
      <c r="F169" s="17" t="str">
        <f>HYPERLINK(Tabela1[[#This Row],[Novo Caminho]],"Download")</f>
        <v>Download</v>
      </c>
      <c r="G169" s="2" t="str">
        <f>CONCATENATE("1 - LEIS/LEI ","0",Tabela1[[#This Row],[Numero_Lei]],".pdf")</f>
        <v>1 - LEIS/LEI 02139.pdf</v>
      </c>
      <c r="H169" s="2" t="str">
        <f>CONCATENATE("1 - LEIS/LEI ","0",Tabela1[[#This Row],[Numero_Lei]]," - ",Tabela1[[#This Row],[Complemento]],".pdf")</f>
        <v>1 - LEIS/LEI 02139 - .pdf</v>
      </c>
      <c r="I169" s="2" t="str">
        <f>CONCATENATE("1 - LEIS/LEI ",Tabela1[[#This Row],[Numero_Lei]],".pdf")</f>
        <v>1 - LEIS/LEI 2139.pdf</v>
      </c>
      <c r="J169" s="2" t="str">
        <f>CONCATENATE("1 - LEIS/LEI ",Tabela1[[#This Row],[Numero_Lei]]," - ",Tabela1[[#This Row],[Complemento]],".pdf")</f>
        <v>1 - LEIS/LEI 2139 - .pdf</v>
      </c>
      <c r="K169" s="2" t="str">
        <f>IF(Tabela1[[#This Row],[Complemento]]="",Tabela1[[#This Row],[NORMAL]],Tabela1[[#This Row],[NORMAL TRAÇO]])</f>
        <v>1 - LEIS/LEI 2139.pdf</v>
      </c>
      <c r="L169" s="2" t="str">
        <f>IF(Tabela1[[#This Row],[Complemento]]="",Tabela1[[#This Row],[0]],Tabela1[[#This Row],[0 TRAÇO]])</f>
        <v>1 - LEIS/LEI 02139.pdf</v>
      </c>
      <c r="M169" s="2" t="str">
        <f>IF(AND(Tabela1[[#This Row],[Numero_Lei]]&gt;=1,Tabela1[[#This Row],[Numero_Lei]]&lt;= 9),Tabela1[[#This Row],[SE 0]],Tabela1[[#This Row],[SE NOMAL]])</f>
        <v>1 - LEIS/LEI 2139.pdf</v>
      </c>
      <c r="N169" s="2" t="str">
        <f>CONCATENATE("../",Tabela1[[#This Row],[ENDEREÇO DO LINK]])</f>
        <v>../1 - LEIS/LEI 2139.pdf</v>
      </c>
    </row>
    <row r="170" spans="1:14" ht="30" x14ac:dyDescent="0.25">
      <c r="A170" s="20">
        <v>2138</v>
      </c>
      <c r="B170" s="20"/>
      <c r="C170" s="21">
        <v>42291</v>
      </c>
      <c r="D170" s="19" t="s">
        <v>1040</v>
      </c>
      <c r="E170" s="19"/>
      <c r="F170" s="17" t="str">
        <f>HYPERLINK(Tabela1[[#This Row],[Novo Caminho]],"Download")</f>
        <v>Download</v>
      </c>
      <c r="G170" s="2" t="str">
        <f>CONCATENATE("1 - LEIS/LEI ","0",Tabela1[[#This Row],[Numero_Lei]],".pdf")</f>
        <v>1 - LEIS/LEI 02138.pdf</v>
      </c>
      <c r="H170" s="2" t="str">
        <f>CONCATENATE("1 - LEIS/LEI ","0",Tabela1[[#This Row],[Numero_Lei]]," - ",Tabela1[[#This Row],[Complemento]],".pdf")</f>
        <v>1 - LEIS/LEI 02138 - .pdf</v>
      </c>
      <c r="I170" s="2" t="str">
        <f>CONCATENATE("1 - LEIS/LEI ",Tabela1[[#This Row],[Numero_Lei]],".pdf")</f>
        <v>1 - LEIS/LEI 2138.pdf</v>
      </c>
      <c r="J170" s="2" t="str">
        <f>CONCATENATE("1 - LEIS/LEI ",Tabela1[[#This Row],[Numero_Lei]]," - ",Tabela1[[#This Row],[Complemento]],".pdf")</f>
        <v>1 - LEIS/LEI 2138 - .pdf</v>
      </c>
      <c r="K170" s="2" t="str">
        <f>IF(Tabela1[[#This Row],[Complemento]]="",Tabela1[[#This Row],[NORMAL]],Tabela1[[#This Row],[NORMAL TRAÇO]])</f>
        <v>1 - LEIS/LEI 2138.pdf</v>
      </c>
      <c r="L170" s="2" t="str">
        <f>IF(Tabela1[[#This Row],[Complemento]]="",Tabela1[[#This Row],[0]],Tabela1[[#This Row],[0 TRAÇO]])</f>
        <v>1 - LEIS/LEI 02138.pdf</v>
      </c>
      <c r="M170" s="2" t="str">
        <f>IF(AND(Tabela1[[#This Row],[Numero_Lei]]&gt;=1,Tabela1[[#This Row],[Numero_Lei]]&lt;= 9),Tabela1[[#This Row],[SE 0]],Tabela1[[#This Row],[SE NOMAL]])</f>
        <v>1 - LEIS/LEI 2138.pdf</v>
      </c>
      <c r="N170" s="2" t="str">
        <f>CONCATENATE("../",Tabela1[[#This Row],[ENDEREÇO DO LINK]])</f>
        <v>../1 - LEIS/LEI 2138.pdf</v>
      </c>
    </row>
    <row r="171" spans="1:14" ht="30" x14ac:dyDescent="0.25">
      <c r="A171" s="20">
        <v>2137</v>
      </c>
      <c r="B171" s="20"/>
      <c r="C171" s="21">
        <v>42291</v>
      </c>
      <c r="D171" s="19" t="s">
        <v>1040</v>
      </c>
      <c r="E171" s="19"/>
      <c r="F171" s="17" t="str">
        <f>HYPERLINK(Tabela1[[#This Row],[Novo Caminho]],"Download")</f>
        <v>Download</v>
      </c>
      <c r="G171" s="2" t="str">
        <f>CONCATENATE("1 - LEIS/LEI ","0",Tabela1[[#This Row],[Numero_Lei]],".pdf")</f>
        <v>1 - LEIS/LEI 02137.pdf</v>
      </c>
      <c r="H171" s="2" t="str">
        <f>CONCATENATE("1 - LEIS/LEI ","0",Tabela1[[#This Row],[Numero_Lei]]," - ",Tabela1[[#This Row],[Complemento]],".pdf")</f>
        <v>1 - LEIS/LEI 02137 - .pdf</v>
      </c>
      <c r="I171" s="2" t="str">
        <f>CONCATENATE("1 - LEIS/LEI ",Tabela1[[#This Row],[Numero_Lei]],".pdf")</f>
        <v>1 - LEIS/LEI 2137.pdf</v>
      </c>
      <c r="J171" s="2" t="str">
        <f>CONCATENATE("1 - LEIS/LEI ",Tabela1[[#This Row],[Numero_Lei]]," - ",Tabela1[[#This Row],[Complemento]],".pdf")</f>
        <v>1 - LEIS/LEI 2137 - .pdf</v>
      </c>
      <c r="K171" s="2" t="str">
        <f>IF(Tabela1[[#This Row],[Complemento]]="",Tabela1[[#This Row],[NORMAL]],Tabela1[[#This Row],[NORMAL TRAÇO]])</f>
        <v>1 - LEIS/LEI 2137.pdf</v>
      </c>
      <c r="L171" s="2" t="str">
        <f>IF(Tabela1[[#This Row],[Complemento]]="",Tabela1[[#This Row],[0]],Tabela1[[#This Row],[0 TRAÇO]])</f>
        <v>1 - LEIS/LEI 02137.pdf</v>
      </c>
      <c r="M171" s="2" t="str">
        <f>IF(AND(Tabela1[[#This Row],[Numero_Lei]]&gt;=1,Tabela1[[#This Row],[Numero_Lei]]&lt;= 9),Tabela1[[#This Row],[SE 0]],Tabela1[[#This Row],[SE NOMAL]])</f>
        <v>1 - LEIS/LEI 2137.pdf</v>
      </c>
      <c r="N171" s="2" t="str">
        <f>CONCATENATE("../",Tabela1[[#This Row],[ENDEREÇO DO LINK]])</f>
        <v>../1 - LEIS/LEI 2137.pdf</v>
      </c>
    </row>
    <row r="172" spans="1:14" ht="30" x14ac:dyDescent="0.25">
      <c r="A172" s="20">
        <v>2136</v>
      </c>
      <c r="B172" s="20"/>
      <c r="C172" s="21">
        <v>42270</v>
      </c>
      <c r="D172" s="19" t="s">
        <v>2029</v>
      </c>
      <c r="E172" s="19"/>
      <c r="F172" s="17" t="str">
        <f>HYPERLINK(Tabela1[[#This Row],[Novo Caminho]],"Download")</f>
        <v>Download</v>
      </c>
      <c r="G172" s="2" t="str">
        <f>CONCATENATE("1 - LEIS/LEI ","0",Tabela1[[#This Row],[Numero_Lei]],".pdf")</f>
        <v>1 - LEIS/LEI 02136.pdf</v>
      </c>
      <c r="H172" s="2" t="str">
        <f>CONCATENATE("1 - LEIS/LEI ","0",Tabela1[[#This Row],[Numero_Lei]]," - ",Tabela1[[#This Row],[Complemento]],".pdf")</f>
        <v>1 - LEIS/LEI 02136 - .pdf</v>
      </c>
      <c r="I172" s="2" t="str">
        <f>CONCATENATE("1 - LEIS/LEI ",Tabela1[[#This Row],[Numero_Lei]],".pdf")</f>
        <v>1 - LEIS/LEI 2136.pdf</v>
      </c>
      <c r="J172" s="2" t="str">
        <f>CONCATENATE("1 - LEIS/LEI ",Tabela1[[#This Row],[Numero_Lei]]," - ",Tabela1[[#This Row],[Complemento]],".pdf")</f>
        <v>1 - LEIS/LEI 2136 - .pdf</v>
      </c>
      <c r="K172" s="2" t="str">
        <f>IF(Tabela1[[#This Row],[Complemento]]="",Tabela1[[#This Row],[NORMAL]],Tabela1[[#This Row],[NORMAL TRAÇO]])</f>
        <v>1 - LEIS/LEI 2136.pdf</v>
      </c>
      <c r="L172" s="2" t="str">
        <f>IF(Tabela1[[#This Row],[Complemento]]="",Tabela1[[#This Row],[0]],Tabela1[[#This Row],[0 TRAÇO]])</f>
        <v>1 - LEIS/LEI 02136.pdf</v>
      </c>
      <c r="M172" s="2" t="str">
        <f>IF(AND(Tabela1[[#This Row],[Numero_Lei]]&gt;=1,Tabela1[[#This Row],[Numero_Lei]]&lt;= 9),Tabela1[[#This Row],[SE 0]],Tabela1[[#This Row],[SE NOMAL]])</f>
        <v>1 - LEIS/LEI 2136.pdf</v>
      </c>
      <c r="N172" s="2" t="str">
        <f>CONCATENATE("../",Tabela1[[#This Row],[ENDEREÇO DO LINK]])</f>
        <v>../1 - LEIS/LEI 2136.pdf</v>
      </c>
    </row>
    <row r="173" spans="1:14" ht="30" x14ac:dyDescent="0.25">
      <c r="A173" s="20">
        <v>2135</v>
      </c>
      <c r="B173" s="20"/>
      <c r="C173" s="21">
        <v>42270</v>
      </c>
      <c r="D173" s="19" t="s">
        <v>2051</v>
      </c>
      <c r="E173" s="19"/>
      <c r="F173" s="17" t="str">
        <f>HYPERLINK(Tabela1[[#This Row],[Novo Caminho]],"Download")</f>
        <v>Download</v>
      </c>
      <c r="G173" s="2" t="str">
        <f>CONCATENATE("1 - LEIS/LEI ","0",Tabela1[[#This Row],[Numero_Lei]],".pdf")</f>
        <v>1 - LEIS/LEI 02135.pdf</v>
      </c>
      <c r="H173" s="2" t="str">
        <f>CONCATENATE("1 - LEIS/LEI ","0",Tabela1[[#This Row],[Numero_Lei]]," - ",Tabela1[[#This Row],[Complemento]],".pdf")</f>
        <v>1 - LEIS/LEI 02135 - .pdf</v>
      </c>
      <c r="I173" s="2" t="str">
        <f>CONCATENATE("1 - LEIS/LEI ",Tabela1[[#This Row],[Numero_Lei]],".pdf")</f>
        <v>1 - LEIS/LEI 2135.pdf</v>
      </c>
      <c r="J173" s="2" t="str">
        <f>CONCATENATE("1 - LEIS/LEI ",Tabela1[[#This Row],[Numero_Lei]]," - ",Tabela1[[#This Row],[Complemento]],".pdf")</f>
        <v>1 - LEIS/LEI 2135 - .pdf</v>
      </c>
      <c r="K173" s="2" t="str">
        <f>IF(Tabela1[[#This Row],[Complemento]]="",Tabela1[[#This Row],[NORMAL]],Tabela1[[#This Row],[NORMAL TRAÇO]])</f>
        <v>1 - LEIS/LEI 2135.pdf</v>
      </c>
      <c r="L173" s="2" t="str">
        <f>IF(Tabela1[[#This Row],[Complemento]]="",Tabela1[[#This Row],[0]],Tabela1[[#This Row],[0 TRAÇO]])</f>
        <v>1 - LEIS/LEI 02135.pdf</v>
      </c>
      <c r="M173" s="2" t="str">
        <f>IF(AND(Tabela1[[#This Row],[Numero_Lei]]&gt;=1,Tabela1[[#This Row],[Numero_Lei]]&lt;= 9),Tabela1[[#This Row],[SE 0]],Tabela1[[#This Row],[SE NOMAL]])</f>
        <v>1 - LEIS/LEI 2135.pdf</v>
      </c>
      <c r="N173" s="2" t="str">
        <f>CONCATENATE("../",Tabela1[[#This Row],[ENDEREÇO DO LINK]])</f>
        <v>../1 - LEIS/LEI 2135.pdf</v>
      </c>
    </row>
    <row r="174" spans="1:14" ht="45" x14ac:dyDescent="0.25">
      <c r="A174" s="20">
        <v>2134</v>
      </c>
      <c r="B174" s="20"/>
      <c r="C174" s="21">
        <v>42270</v>
      </c>
      <c r="D174" s="19" t="s">
        <v>2065</v>
      </c>
      <c r="E174" s="19"/>
      <c r="F174" s="17" t="str">
        <f>HYPERLINK(Tabela1[[#This Row],[Novo Caminho]],"Download")</f>
        <v>Download</v>
      </c>
      <c r="G174" s="2" t="str">
        <f>CONCATENATE("1 - LEIS/LEI ","0",Tabela1[[#This Row],[Numero_Lei]],".pdf")</f>
        <v>1 - LEIS/LEI 02134.pdf</v>
      </c>
      <c r="H174" s="2" t="str">
        <f>CONCATENATE("1 - LEIS/LEI ","0",Tabela1[[#This Row],[Numero_Lei]]," - ",Tabela1[[#This Row],[Complemento]],".pdf")</f>
        <v>1 - LEIS/LEI 02134 - .pdf</v>
      </c>
      <c r="I174" s="2" t="str">
        <f>CONCATENATE("1 - LEIS/LEI ",Tabela1[[#This Row],[Numero_Lei]],".pdf")</f>
        <v>1 - LEIS/LEI 2134.pdf</v>
      </c>
      <c r="J174" s="2" t="str">
        <f>CONCATENATE("1 - LEIS/LEI ",Tabela1[[#This Row],[Numero_Lei]]," - ",Tabela1[[#This Row],[Complemento]],".pdf")</f>
        <v>1 - LEIS/LEI 2134 - .pdf</v>
      </c>
      <c r="K174" s="2" t="str">
        <f>IF(Tabela1[[#This Row],[Complemento]]="",Tabela1[[#This Row],[NORMAL]],Tabela1[[#This Row],[NORMAL TRAÇO]])</f>
        <v>1 - LEIS/LEI 2134.pdf</v>
      </c>
      <c r="L174" s="2" t="str">
        <f>IF(Tabela1[[#This Row],[Complemento]]="",Tabela1[[#This Row],[0]],Tabela1[[#This Row],[0 TRAÇO]])</f>
        <v>1 - LEIS/LEI 02134.pdf</v>
      </c>
      <c r="M174" s="2" t="str">
        <f>IF(AND(Tabela1[[#This Row],[Numero_Lei]]&gt;=1,Tabela1[[#This Row],[Numero_Lei]]&lt;= 9),Tabela1[[#This Row],[SE 0]],Tabela1[[#This Row],[SE NOMAL]])</f>
        <v>1 - LEIS/LEI 2134.pdf</v>
      </c>
      <c r="N174" s="2" t="str">
        <f>CONCATENATE("../",Tabela1[[#This Row],[ENDEREÇO DO LINK]])</f>
        <v>../1 - LEIS/LEI 2134.pdf</v>
      </c>
    </row>
    <row r="175" spans="1:14" ht="45" x14ac:dyDescent="0.25">
      <c r="A175" s="20">
        <v>2133</v>
      </c>
      <c r="B175" s="20"/>
      <c r="C175" s="21">
        <v>42263</v>
      </c>
      <c r="D175" s="19" t="s">
        <v>2066</v>
      </c>
      <c r="E175" s="19"/>
      <c r="F175" s="17" t="str">
        <f>HYPERLINK(Tabela1[[#This Row],[Novo Caminho]],"Download")</f>
        <v>Download</v>
      </c>
      <c r="G175" s="2" t="str">
        <f>CONCATENATE("1 - LEIS/LEI ","0",Tabela1[[#This Row],[Numero_Lei]],".pdf")</f>
        <v>1 - LEIS/LEI 02133.pdf</v>
      </c>
      <c r="H175" s="2" t="str">
        <f>CONCATENATE("1 - LEIS/LEI ","0",Tabela1[[#This Row],[Numero_Lei]]," - ",Tabela1[[#This Row],[Complemento]],".pdf")</f>
        <v>1 - LEIS/LEI 02133 - .pdf</v>
      </c>
      <c r="I175" s="2" t="str">
        <f>CONCATENATE("1 - LEIS/LEI ",Tabela1[[#This Row],[Numero_Lei]],".pdf")</f>
        <v>1 - LEIS/LEI 2133.pdf</v>
      </c>
      <c r="J175" s="2" t="str">
        <f>CONCATENATE("1 - LEIS/LEI ",Tabela1[[#This Row],[Numero_Lei]]," - ",Tabela1[[#This Row],[Complemento]],".pdf")</f>
        <v>1 - LEIS/LEI 2133 - .pdf</v>
      </c>
      <c r="K175" s="2" t="str">
        <f>IF(Tabela1[[#This Row],[Complemento]]="",Tabela1[[#This Row],[NORMAL]],Tabela1[[#This Row],[NORMAL TRAÇO]])</f>
        <v>1 - LEIS/LEI 2133.pdf</v>
      </c>
      <c r="L175" s="2" t="str">
        <f>IF(Tabela1[[#This Row],[Complemento]]="",Tabela1[[#This Row],[0]],Tabela1[[#This Row],[0 TRAÇO]])</f>
        <v>1 - LEIS/LEI 02133.pdf</v>
      </c>
      <c r="M175" s="2" t="str">
        <f>IF(AND(Tabela1[[#This Row],[Numero_Lei]]&gt;=1,Tabela1[[#This Row],[Numero_Lei]]&lt;= 9),Tabela1[[#This Row],[SE 0]],Tabela1[[#This Row],[SE NOMAL]])</f>
        <v>1 - LEIS/LEI 2133.pdf</v>
      </c>
      <c r="N175" s="2" t="str">
        <f>CONCATENATE("../",Tabela1[[#This Row],[ENDEREÇO DO LINK]])</f>
        <v>../1 - LEIS/LEI 2133.pdf</v>
      </c>
    </row>
    <row r="176" spans="1:14" ht="45" x14ac:dyDescent="0.25">
      <c r="A176" s="20">
        <v>2132</v>
      </c>
      <c r="B176" s="20"/>
      <c r="C176" s="21">
        <v>42237</v>
      </c>
      <c r="D176" s="19" t="s">
        <v>2067</v>
      </c>
      <c r="E176" s="19"/>
      <c r="F176" s="17" t="str">
        <f>HYPERLINK(Tabela1[[#This Row],[Novo Caminho]],"Download")</f>
        <v>Download</v>
      </c>
      <c r="G176" s="2" t="str">
        <f>CONCATENATE("1 - LEIS/LEI ","0",Tabela1[[#This Row],[Numero_Lei]],".pdf")</f>
        <v>1 - LEIS/LEI 02132.pdf</v>
      </c>
      <c r="H176" s="2" t="str">
        <f>CONCATENATE("1 - LEIS/LEI ","0",Tabela1[[#This Row],[Numero_Lei]]," - ",Tabela1[[#This Row],[Complemento]],".pdf")</f>
        <v>1 - LEIS/LEI 02132 - .pdf</v>
      </c>
      <c r="I176" s="2" t="str">
        <f>CONCATENATE("1 - LEIS/LEI ",Tabela1[[#This Row],[Numero_Lei]],".pdf")</f>
        <v>1 - LEIS/LEI 2132.pdf</v>
      </c>
      <c r="J176" s="2" t="str">
        <f>CONCATENATE("1 - LEIS/LEI ",Tabela1[[#This Row],[Numero_Lei]]," - ",Tabela1[[#This Row],[Complemento]],".pdf")</f>
        <v>1 - LEIS/LEI 2132 - .pdf</v>
      </c>
      <c r="K176" s="2" t="str">
        <f>IF(Tabela1[[#This Row],[Complemento]]="",Tabela1[[#This Row],[NORMAL]],Tabela1[[#This Row],[NORMAL TRAÇO]])</f>
        <v>1 - LEIS/LEI 2132.pdf</v>
      </c>
      <c r="L176" s="2" t="str">
        <f>IF(Tabela1[[#This Row],[Complemento]]="",Tabela1[[#This Row],[0]],Tabela1[[#This Row],[0 TRAÇO]])</f>
        <v>1 - LEIS/LEI 02132.pdf</v>
      </c>
      <c r="M176" s="2" t="str">
        <f>IF(AND(Tabela1[[#This Row],[Numero_Lei]]&gt;=1,Tabela1[[#This Row],[Numero_Lei]]&lt;= 9),Tabela1[[#This Row],[SE 0]],Tabela1[[#This Row],[SE NOMAL]])</f>
        <v>1 - LEIS/LEI 2132.pdf</v>
      </c>
      <c r="N176" s="2" t="str">
        <f>CONCATENATE("../",Tabela1[[#This Row],[ENDEREÇO DO LINK]])</f>
        <v>../1 - LEIS/LEI 2132.pdf</v>
      </c>
    </row>
    <row r="177" spans="1:14" ht="75" x14ac:dyDescent="0.25">
      <c r="A177" s="20">
        <v>2131</v>
      </c>
      <c r="B177" s="20"/>
      <c r="C177" s="21">
        <v>42185</v>
      </c>
      <c r="D177" s="19" t="s">
        <v>1050</v>
      </c>
      <c r="E177" s="19"/>
      <c r="F177" s="17" t="str">
        <f>HYPERLINK(Tabela1[[#This Row],[Novo Caminho]],"Download")</f>
        <v>Download</v>
      </c>
      <c r="G177" s="2" t="str">
        <f>CONCATENATE("1 - LEIS/LEI ","0",Tabela1[[#This Row],[Numero_Lei]],".pdf")</f>
        <v>1 - LEIS/LEI 02131.pdf</v>
      </c>
      <c r="H177" s="2" t="str">
        <f>CONCATENATE("1 - LEIS/LEI ","0",Tabela1[[#This Row],[Numero_Lei]]," - ",Tabela1[[#This Row],[Complemento]],".pdf")</f>
        <v>1 - LEIS/LEI 02131 - .pdf</v>
      </c>
      <c r="I177" s="2" t="str">
        <f>CONCATENATE("1 - LEIS/LEI ",Tabela1[[#This Row],[Numero_Lei]],".pdf")</f>
        <v>1 - LEIS/LEI 2131.pdf</v>
      </c>
      <c r="J177" s="2" t="str">
        <f>CONCATENATE("1 - LEIS/LEI ",Tabela1[[#This Row],[Numero_Lei]]," - ",Tabela1[[#This Row],[Complemento]],".pdf")</f>
        <v>1 - LEIS/LEI 2131 - .pdf</v>
      </c>
      <c r="K177" s="2" t="str">
        <f>IF(Tabela1[[#This Row],[Complemento]]="",Tabela1[[#This Row],[NORMAL]],Tabela1[[#This Row],[NORMAL TRAÇO]])</f>
        <v>1 - LEIS/LEI 2131.pdf</v>
      </c>
      <c r="L177" s="2" t="str">
        <f>IF(Tabela1[[#This Row],[Complemento]]="",Tabela1[[#This Row],[0]],Tabela1[[#This Row],[0 TRAÇO]])</f>
        <v>1 - LEIS/LEI 02131.pdf</v>
      </c>
      <c r="M177" s="2" t="str">
        <f>IF(AND(Tabela1[[#This Row],[Numero_Lei]]&gt;=1,Tabela1[[#This Row],[Numero_Lei]]&lt;= 9),Tabela1[[#This Row],[SE 0]],Tabela1[[#This Row],[SE NOMAL]])</f>
        <v>1 - LEIS/LEI 2131.pdf</v>
      </c>
      <c r="N177" s="2" t="str">
        <f>CONCATENATE("../",Tabela1[[#This Row],[ENDEREÇO DO LINK]])</f>
        <v>../1 - LEIS/LEI 2131.pdf</v>
      </c>
    </row>
    <row r="178" spans="1:14" ht="30" x14ac:dyDescent="0.25">
      <c r="A178" s="20">
        <v>2130</v>
      </c>
      <c r="B178" s="20"/>
      <c r="C178" s="21">
        <v>42185</v>
      </c>
      <c r="D178" s="19" t="s">
        <v>1051</v>
      </c>
      <c r="E178" s="19"/>
      <c r="F178" s="17" t="str">
        <f>HYPERLINK(Tabela1[[#This Row],[Novo Caminho]],"Download")</f>
        <v>Download</v>
      </c>
      <c r="G178" s="2" t="str">
        <f>CONCATENATE("1 - LEIS/LEI ","0",Tabela1[[#This Row],[Numero_Lei]],".pdf")</f>
        <v>1 - LEIS/LEI 02130.pdf</v>
      </c>
      <c r="H178" s="2" t="str">
        <f>CONCATENATE("1 - LEIS/LEI ","0",Tabela1[[#This Row],[Numero_Lei]]," - ",Tabela1[[#This Row],[Complemento]],".pdf")</f>
        <v>1 - LEIS/LEI 02130 - .pdf</v>
      </c>
      <c r="I178" s="2" t="str">
        <f>CONCATENATE("1 - LEIS/LEI ",Tabela1[[#This Row],[Numero_Lei]],".pdf")</f>
        <v>1 - LEIS/LEI 2130.pdf</v>
      </c>
      <c r="J178" s="2" t="str">
        <f>CONCATENATE("1 - LEIS/LEI ",Tabela1[[#This Row],[Numero_Lei]]," - ",Tabela1[[#This Row],[Complemento]],".pdf")</f>
        <v>1 - LEIS/LEI 2130 - .pdf</v>
      </c>
      <c r="K178" s="2" t="str">
        <f>IF(Tabela1[[#This Row],[Complemento]]="",Tabela1[[#This Row],[NORMAL]],Tabela1[[#This Row],[NORMAL TRAÇO]])</f>
        <v>1 - LEIS/LEI 2130.pdf</v>
      </c>
      <c r="L178" s="2" t="str">
        <f>IF(Tabela1[[#This Row],[Complemento]]="",Tabela1[[#This Row],[0]],Tabela1[[#This Row],[0 TRAÇO]])</f>
        <v>1 - LEIS/LEI 02130.pdf</v>
      </c>
      <c r="M178" s="2" t="str">
        <f>IF(AND(Tabela1[[#This Row],[Numero_Lei]]&gt;=1,Tabela1[[#This Row],[Numero_Lei]]&lt;= 9),Tabela1[[#This Row],[SE 0]],Tabela1[[#This Row],[SE NOMAL]])</f>
        <v>1 - LEIS/LEI 2130.pdf</v>
      </c>
      <c r="N178" s="2" t="str">
        <f>CONCATENATE("../",Tabela1[[#This Row],[ENDEREÇO DO LINK]])</f>
        <v>../1 - LEIS/LEI 2130.pdf</v>
      </c>
    </row>
    <row r="179" spans="1:14" ht="45" x14ac:dyDescent="0.25">
      <c r="A179" s="20">
        <v>2129</v>
      </c>
      <c r="B179" s="20"/>
      <c r="C179" s="21">
        <v>42174</v>
      </c>
      <c r="D179" s="19" t="s">
        <v>2068</v>
      </c>
      <c r="E179" s="19"/>
      <c r="F179" s="17" t="str">
        <f>HYPERLINK(Tabela1[[#This Row],[Novo Caminho]],"Download")</f>
        <v>Download</v>
      </c>
      <c r="G179" s="2" t="str">
        <f>CONCATENATE("1 - LEIS/LEI ","0",Tabela1[[#This Row],[Numero_Lei]],".pdf")</f>
        <v>1 - LEIS/LEI 02129.pdf</v>
      </c>
      <c r="H179" s="2" t="str">
        <f>CONCATENATE("1 - LEIS/LEI ","0",Tabela1[[#This Row],[Numero_Lei]]," - ",Tabela1[[#This Row],[Complemento]],".pdf")</f>
        <v>1 - LEIS/LEI 02129 - .pdf</v>
      </c>
      <c r="I179" s="2" t="str">
        <f>CONCATENATE("1 - LEIS/LEI ",Tabela1[[#This Row],[Numero_Lei]],".pdf")</f>
        <v>1 - LEIS/LEI 2129.pdf</v>
      </c>
      <c r="J179" s="2" t="str">
        <f>CONCATENATE("1 - LEIS/LEI ",Tabela1[[#This Row],[Numero_Lei]]," - ",Tabela1[[#This Row],[Complemento]],".pdf")</f>
        <v>1 - LEIS/LEI 2129 - .pdf</v>
      </c>
      <c r="K179" s="2" t="str">
        <f>IF(Tabela1[[#This Row],[Complemento]]="",Tabela1[[#This Row],[NORMAL]],Tabela1[[#This Row],[NORMAL TRAÇO]])</f>
        <v>1 - LEIS/LEI 2129.pdf</v>
      </c>
      <c r="L179" s="2" t="str">
        <f>IF(Tabela1[[#This Row],[Complemento]]="",Tabela1[[#This Row],[0]],Tabela1[[#This Row],[0 TRAÇO]])</f>
        <v>1 - LEIS/LEI 02129.pdf</v>
      </c>
      <c r="M179" s="2" t="str">
        <f>IF(AND(Tabela1[[#This Row],[Numero_Lei]]&gt;=1,Tabela1[[#This Row],[Numero_Lei]]&lt;= 9),Tabela1[[#This Row],[SE 0]],Tabela1[[#This Row],[SE NOMAL]])</f>
        <v>1 - LEIS/LEI 2129.pdf</v>
      </c>
      <c r="N179" s="2" t="str">
        <f>CONCATENATE("../",Tabela1[[#This Row],[ENDEREÇO DO LINK]])</f>
        <v>../1 - LEIS/LEI 2129.pdf</v>
      </c>
    </row>
    <row r="180" spans="1:14" ht="30" x14ac:dyDescent="0.25">
      <c r="A180" s="20">
        <v>2128</v>
      </c>
      <c r="B180" s="20"/>
      <c r="C180" s="21">
        <v>42174</v>
      </c>
      <c r="D180" s="19" t="s">
        <v>1052</v>
      </c>
      <c r="E180" s="19"/>
      <c r="F180" s="17" t="str">
        <f>HYPERLINK(Tabela1[[#This Row],[Novo Caminho]],"Download")</f>
        <v>Download</v>
      </c>
      <c r="G180" s="2" t="str">
        <f>CONCATENATE("1 - LEIS/LEI ","0",Tabela1[[#This Row],[Numero_Lei]],".pdf")</f>
        <v>1 - LEIS/LEI 02128.pdf</v>
      </c>
      <c r="H180" s="2" t="str">
        <f>CONCATENATE("1 - LEIS/LEI ","0",Tabela1[[#This Row],[Numero_Lei]]," - ",Tabela1[[#This Row],[Complemento]],".pdf")</f>
        <v>1 - LEIS/LEI 02128 - .pdf</v>
      </c>
      <c r="I180" s="2" t="str">
        <f>CONCATENATE("1 - LEIS/LEI ",Tabela1[[#This Row],[Numero_Lei]],".pdf")</f>
        <v>1 - LEIS/LEI 2128.pdf</v>
      </c>
      <c r="J180" s="2" t="str">
        <f>CONCATENATE("1 - LEIS/LEI ",Tabela1[[#This Row],[Numero_Lei]]," - ",Tabela1[[#This Row],[Complemento]],".pdf")</f>
        <v>1 - LEIS/LEI 2128 - .pdf</v>
      </c>
      <c r="K180" s="2" t="str">
        <f>IF(Tabela1[[#This Row],[Complemento]]="",Tabela1[[#This Row],[NORMAL]],Tabela1[[#This Row],[NORMAL TRAÇO]])</f>
        <v>1 - LEIS/LEI 2128.pdf</v>
      </c>
      <c r="L180" s="2" t="str">
        <f>IF(Tabela1[[#This Row],[Complemento]]="",Tabela1[[#This Row],[0]],Tabela1[[#This Row],[0 TRAÇO]])</f>
        <v>1 - LEIS/LEI 02128.pdf</v>
      </c>
      <c r="M180" s="2" t="str">
        <f>IF(AND(Tabela1[[#This Row],[Numero_Lei]]&gt;=1,Tabela1[[#This Row],[Numero_Lei]]&lt;= 9),Tabela1[[#This Row],[SE 0]],Tabela1[[#This Row],[SE NOMAL]])</f>
        <v>1 - LEIS/LEI 2128.pdf</v>
      </c>
      <c r="N180" s="2" t="str">
        <f>CONCATENATE("../",Tabela1[[#This Row],[ENDEREÇO DO LINK]])</f>
        <v>../1 - LEIS/LEI 2128.pdf</v>
      </c>
    </row>
    <row r="181" spans="1:14" ht="30" x14ac:dyDescent="0.25">
      <c r="A181" s="20">
        <v>2127</v>
      </c>
      <c r="B181" s="20"/>
      <c r="C181" s="21">
        <v>42157</v>
      </c>
      <c r="D181" s="19" t="s">
        <v>1053</v>
      </c>
      <c r="E181" s="19"/>
      <c r="F181" s="17" t="str">
        <f>HYPERLINK(Tabela1[[#This Row],[Novo Caminho]],"Download")</f>
        <v>Download</v>
      </c>
      <c r="G181" s="2" t="str">
        <f>CONCATENATE("1 - LEIS/LEI ","0",Tabela1[[#This Row],[Numero_Lei]],".pdf")</f>
        <v>1 - LEIS/LEI 02127.pdf</v>
      </c>
      <c r="H181" s="2" t="str">
        <f>CONCATENATE("1 - LEIS/LEI ","0",Tabela1[[#This Row],[Numero_Lei]]," - ",Tabela1[[#This Row],[Complemento]],".pdf")</f>
        <v>1 - LEIS/LEI 02127 - .pdf</v>
      </c>
      <c r="I181" s="2" t="str">
        <f>CONCATENATE("1 - LEIS/LEI ",Tabela1[[#This Row],[Numero_Lei]],".pdf")</f>
        <v>1 - LEIS/LEI 2127.pdf</v>
      </c>
      <c r="J181" s="2" t="str">
        <f>CONCATENATE("1 - LEIS/LEI ",Tabela1[[#This Row],[Numero_Lei]]," - ",Tabela1[[#This Row],[Complemento]],".pdf")</f>
        <v>1 - LEIS/LEI 2127 - .pdf</v>
      </c>
      <c r="K181" s="2" t="str">
        <f>IF(Tabela1[[#This Row],[Complemento]]="",Tabela1[[#This Row],[NORMAL]],Tabela1[[#This Row],[NORMAL TRAÇO]])</f>
        <v>1 - LEIS/LEI 2127.pdf</v>
      </c>
      <c r="L181" s="2" t="str">
        <f>IF(Tabela1[[#This Row],[Complemento]]="",Tabela1[[#This Row],[0]],Tabela1[[#This Row],[0 TRAÇO]])</f>
        <v>1 - LEIS/LEI 02127.pdf</v>
      </c>
      <c r="M181" s="2" t="str">
        <f>IF(AND(Tabela1[[#This Row],[Numero_Lei]]&gt;=1,Tabela1[[#This Row],[Numero_Lei]]&lt;= 9),Tabela1[[#This Row],[SE 0]],Tabela1[[#This Row],[SE NOMAL]])</f>
        <v>1 - LEIS/LEI 2127.pdf</v>
      </c>
      <c r="N181" s="2" t="str">
        <f>CONCATENATE("../",Tabela1[[#This Row],[ENDEREÇO DO LINK]])</f>
        <v>../1 - LEIS/LEI 2127.pdf</v>
      </c>
    </row>
    <row r="182" spans="1:14" ht="30" x14ac:dyDescent="0.25">
      <c r="A182" s="20">
        <v>2126</v>
      </c>
      <c r="B182" s="20"/>
      <c r="C182" s="21">
        <v>42144</v>
      </c>
      <c r="D182" s="19" t="s">
        <v>1054</v>
      </c>
      <c r="E182" s="19"/>
      <c r="F182" s="17" t="str">
        <f>HYPERLINK(Tabela1[[#This Row],[Novo Caminho]],"Download")</f>
        <v>Download</v>
      </c>
      <c r="G182" s="2" t="str">
        <f>CONCATENATE("1 - LEIS/LEI ","0",Tabela1[[#This Row],[Numero_Lei]],".pdf")</f>
        <v>1 - LEIS/LEI 02126.pdf</v>
      </c>
      <c r="H182" s="2" t="str">
        <f>CONCATENATE("1 - LEIS/LEI ","0",Tabela1[[#This Row],[Numero_Lei]]," - ",Tabela1[[#This Row],[Complemento]],".pdf")</f>
        <v>1 - LEIS/LEI 02126 - .pdf</v>
      </c>
      <c r="I182" s="2" t="str">
        <f>CONCATENATE("1 - LEIS/LEI ",Tabela1[[#This Row],[Numero_Lei]],".pdf")</f>
        <v>1 - LEIS/LEI 2126.pdf</v>
      </c>
      <c r="J182" s="2" t="str">
        <f>CONCATENATE("1 - LEIS/LEI ",Tabela1[[#This Row],[Numero_Lei]]," - ",Tabela1[[#This Row],[Complemento]],".pdf")</f>
        <v>1 - LEIS/LEI 2126 - .pdf</v>
      </c>
      <c r="K182" s="2" t="str">
        <f>IF(Tabela1[[#This Row],[Complemento]]="",Tabela1[[#This Row],[NORMAL]],Tabela1[[#This Row],[NORMAL TRAÇO]])</f>
        <v>1 - LEIS/LEI 2126.pdf</v>
      </c>
      <c r="L182" s="2" t="str">
        <f>IF(Tabela1[[#This Row],[Complemento]]="",Tabela1[[#This Row],[0]],Tabela1[[#This Row],[0 TRAÇO]])</f>
        <v>1 - LEIS/LEI 02126.pdf</v>
      </c>
      <c r="M182" s="2" t="str">
        <f>IF(AND(Tabela1[[#This Row],[Numero_Lei]]&gt;=1,Tabela1[[#This Row],[Numero_Lei]]&lt;= 9),Tabela1[[#This Row],[SE 0]],Tabela1[[#This Row],[SE NOMAL]])</f>
        <v>1 - LEIS/LEI 2126.pdf</v>
      </c>
      <c r="N182" s="2" t="str">
        <f>CONCATENATE("../",Tabela1[[#This Row],[ENDEREÇO DO LINK]])</f>
        <v>../1 - LEIS/LEI 2126.pdf</v>
      </c>
    </row>
    <row r="183" spans="1:14" ht="30" x14ac:dyDescent="0.25">
      <c r="A183" s="20">
        <v>2125</v>
      </c>
      <c r="B183" s="20"/>
      <c r="C183" s="21">
        <v>42138</v>
      </c>
      <c r="D183" s="19" t="s">
        <v>1055</v>
      </c>
      <c r="E183" s="19"/>
      <c r="F183" s="17" t="str">
        <f>HYPERLINK(Tabela1[[#This Row],[Novo Caminho]],"Download")</f>
        <v>Download</v>
      </c>
      <c r="G183" s="2" t="str">
        <f>CONCATENATE("1 - LEIS/LEI ","0",Tabela1[[#This Row],[Numero_Lei]],".pdf")</f>
        <v>1 - LEIS/LEI 02125.pdf</v>
      </c>
      <c r="H183" s="2" t="str">
        <f>CONCATENATE("1 - LEIS/LEI ","0",Tabela1[[#This Row],[Numero_Lei]]," - ",Tabela1[[#This Row],[Complemento]],".pdf")</f>
        <v>1 - LEIS/LEI 02125 - .pdf</v>
      </c>
      <c r="I183" s="2" t="str">
        <f>CONCATENATE("1 - LEIS/LEI ",Tabela1[[#This Row],[Numero_Lei]],".pdf")</f>
        <v>1 - LEIS/LEI 2125.pdf</v>
      </c>
      <c r="J183" s="2" t="str">
        <f>CONCATENATE("1 - LEIS/LEI ",Tabela1[[#This Row],[Numero_Lei]]," - ",Tabela1[[#This Row],[Complemento]],".pdf")</f>
        <v>1 - LEIS/LEI 2125 - .pdf</v>
      </c>
      <c r="K183" s="2" t="str">
        <f>IF(Tabela1[[#This Row],[Complemento]]="",Tabela1[[#This Row],[NORMAL]],Tabela1[[#This Row],[NORMAL TRAÇO]])</f>
        <v>1 - LEIS/LEI 2125.pdf</v>
      </c>
      <c r="L183" s="2" t="str">
        <f>IF(Tabela1[[#This Row],[Complemento]]="",Tabela1[[#This Row],[0]],Tabela1[[#This Row],[0 TRAÇO]])</f>
        <v>1 - LEIS/LEI 02125.pdf</v>
      </c>
      <c r="M183" s="2" t="str">
        <f>IF(AND(Tabela1[[#This Row],[Numero_Lei]]&gt;=1,Tabela1[[#This Row],[Numero_Lei]]&lt;= 9),Tabela1[[#This Row],[SE 0]],Tabela1[[#This Row],[SE NOMAL]])</f>
        <v>1 - LEIS/LEI 2125.pdf</v>
      </c>
      <c r="N183" s="2" t="str">
        <f>CONCATENATE("../",Tabela1[[#This Row],[ENDEREÇO DO LINK]])</f>
        <v>../1 - LEIS/LEI 2125.pdf</v>
      </c>
    </row>
    <row r="184" spans="1:14" ht="30" x14ac:dyDescent="0.25">
      <c r="A184" s="20">
        <v>2124</v>
      </c>
      <c r="B184" s="20"/>
      <c r="C184" s="21">
        <v>42138</v>
      </c>
      <c r="D184" s="19" t="s">
        <v>2069</v>
      </c>
      <c r="E184" s="19"/>
      <c r="F184" s="17" t="str">
        <f>HYPERLINK(Tabela1[[#This Row],[Novo Caminho]],"Download")</f>
        <v>Download</v>
      </c>
      <c r="G184" s="2" t="str">
        <f>CONCATENATE("1 - LEIS/LEI ","0",Tabela1[[#This Row],[Numero_Lei]],".pdf")</f>
        <v>1 - LEIS/LEI 02124.pdf</v>
      </c>
      <c r="H184" s="2" t="str">
        <f>CONCATENATE("1 - LEIS/LEI ","0",Tabela1[[#This Row],[Numero_Lei]]," - ",Tabela1[[#This Row],[Complemento]],".pdf")</f>
        <v>1 - LEIS/LEI 02124 - .pdf</v>
      </c>
      <c r="I184" s="2" t="str">
        <f>CONCATENATE("1 - LEIS/LEI ",Tabela1[[#This Row],[Numero_Lei]],".pdf")</f>
        <v>1 - LEIS/LEI 2124.pdf</v>
      </c>
      <c r="J184" s="2" t="str">
        <f>CONCATENATE("1 - LEIS/LEI ",Tabela1[[#This Row],[Numero_Lei]]," - ",Tabela1[[#This Row],[Complemento]],".pdf")</f>
        <v>1 - LEIS/LEI 2124 - .pdf</v>
      </c>
      <c r="K184" s="2" t="str">
        <f>IF(Tabela1[[#This Row],[Complemento]]="",Tabela1[[#This Row],[NORMAL]],Tabela1[[#This Row],[NORMAL TRAÇO]])</f>
        <v>1 - LEIS/LEI 2124.pdf</v>
      </c>
      <c r="L184" s="2" t="str">
        <f>IF(Tabela1[[#This Row],[Complemento]]="",Tabela1[[#This Row],[0]],Tabela1[[#This Row],[0 TRAÇO]])</f>
        <v>1 - LEIS/LEI 02124.pdf</v>
      </c>
      <c r="M184" s="2" t="str">
        <f>IF(AND(Tabela1[[#This Row],[Numero_Lei]]&gt;=1,Tabela1[[#This Row],[Numero_Lei]]&lt;= 9),Tabela1[[#This Row],[SE 0]],Tabela1[[#This Row],[SE NOMAL]])</f>
        <v>1 - LEIS/LEI 2124.pdf</v>
      </c>
      <c r="N184" s="2" t="str">
        <f>CONCATENATE("../",Tabela1[[#This Row],[ENDEREÇO DO LINK]])</f>
        <v>../1 - LEIS/LEI 2124.pdf</v>
      </c>
    </row>
    <row r="185" spans="1:14" ht="60" x14ac:dyDescent="0.25">
      <c r="A185" s="20">
        <v>2122</v>
      </c>
      <c r="B185" s="20"/>
      <c r="C185" s="21">
        <v>42131</v>
      </c>
      <c r="D185" s="19" t="s">
        <v>1056</v>
      </c>
      <c r="E185" s="19"/>
      <c r="F185" s="17" t="str">
        <f>HYPERLINK(Tabela1[[#This Row],[Novo Caminho]],"Download")</f>
        <v>Download</v>
      </c>
      <c r="G185" s="2" t="str">
        <f>CONCATENATE("1 - LEIS/LEI ","0",Tabela1[[#This Row],[Numero_Lei]],".pdf")</f>
        <v>1 - LEIS/LEI 02122.pdf</v>
      </c>
      <c r="H185" s="2" t="str">
        <f>CONCATENATE("1 - LEIS/LEI ","0",Tabela1[[#This Row],[Numero_Lei]]," - ",Tabela1[[#This Row],[Complemento]],".pdf")</f>
        <v>1 - LEIS/LEI 02122 - .pdf</v>
      </c>
      <c r="I185" s="2" t="str">
        <f>CONCATENATE("1 - LEIS/LEI ",Tabela1[[#This Row],[Numero_Lei]],".pdf")</f>
        <v>1 - LEIS/LEI 2122.pdf</v>
      </c>
      <c r="J185" s="2" t="str">
        <f>CONCATENATE("1 - LEIS/LEI ",Tabela1[[#This Row],[Numero_Lei]]," - ",Tabela1[[#This Row],[Complemento]],".pdf")</f>
        <v>1 - LEIS/LEI 2122 - .pdf</v>
      </c>
      <c r="K185" s="2" t="str">
        <f>IF(Tabela1[[#This Row],[Complemento]]="",Tabela1[[#This Row],[NORMAL]],Tabela1[[#This Row],[NORMAL TRAÇO]])</f>
        <v>1 - LEIS/LEI 2122.pdf</v>
      </c>
      <c r="L185" s="2" t="str">
        <f>IF(Tabela1[[#This Row],[Complemento]]="",Tabela1[[#This Row],[0]],Tabela1[[#This Row],[0 TRAÇO]])</f>
        <v>1 - LEIS/LEI 02122.pdf</v>
      </c>
      <c r="M185" s="2" t="str">
        <f>IF(AND(Tabela1[[#This Row],[Numero_Lei]]&gt;=1,Tabela1[[#This Row],[Numero_Lei]]&lt;= 9),Tabela1[[#This Row],[SE 0]],Tabela1[[#This Row],[SE NOMAL]])</f>
        <v>1 - LEIS/LEI 2122.pdf</v>
      </c>
      <c r="N185" s="2" t="str">
        <f>CONCATENATE("../",Tabela1[[#This Row],[ENDEREÇO DO LINK]])</f>
        <v>../1 - LEIS/LEI 2122.pdf</v>
      </c>
    </row>
    <row r="186" spans="1:14" x14ac:dyDescent="0.25">
      <c r="A186" s="20">
        <v>2121</v>
      </c>
      <c r="B186" s="20"/>
      <c r="C186" s="21">
        <v>42131</v>
      </c>
      <c r="D186" s="19" t="s">
        <v>1057</v>
      </c>
      <c r="E186" s="19"/>
      <c r="F186" s="17" t="str">
        <f>HYPERLINK(Tabela1[[#This Row],[Novo Caminho]],"Download")</f>
        <v>Download</v>
      </c>
      <c r="G186" s="2" t="str">
        <f>CONCATENATE("1 - LEIS/LEI ","0",Tabela1[[#This Row],[Numero_Lei]],".pdf")</f>
        <v>1 - LEIS/LEI 02121.pdf</v>
      </c>
      <c r="H186" s="2" t="str">
        <f>CONCATENATE("1 - LEIS/LEI ","0",Tabela1[[#This Row],[Numero_Lei]]," - ",Tabela1[[#This Row],[Complemento]],".pdf")</f>
        <v>1 - LEIS/LEI 02121 - .pdf</v>
      </c>
      <c r="I186" s="2" t="str">
        <f>CONCATENATE("1 - LEIS/LEI ",Tabela1[[#This Row],[Numero_Lei]],".pdf")</f>
        <v>1 - LEIS/LEI 2121.pdf</v>
      </c>
      <c r="J186" s="2" t="str">
        <f>CONCATENATE("1 - LEIS/LEI ",Tabela1[[#This Row],[Numero_Lei]]," - ",Tabela1[[#This Row],[Complemento]],".pdf")</f>
        <v>1 - LEIS/LEI 2121 - .pdf</v>
      </c>
      <c r="K186" s="2" t="str">
        <f>IF(Tabela1[[#This Row],[Complemento]]="",Tabela1[[#This Row],[NORMAL]],Tabela1[[#This Row],[NORMAL TRAÇO]])</f>
        <v>1 - LEIS/LEI 2121.pdf</v>
      </c>
      <c r="L186" s="2" t="str">
        <f>IF(Tabela1[[#This Row],[Complemento]]="",Tabela1[[#This Row],[0]],Tabela1[[#This Row],[0 TRAÇO]])</f>
        <v>1 - LEIS/LEI 02121.pdf</v>
      </c>
      <c r="M186" s="2" t="str">
        <f>IF(AND(Tabela1[[#This Row],[Numero_Lei]]&gt;=1,Tabela1[[#This Row],[Numero_Lei]]&lt;= 9),Tabela1[[#This Row],[SE 0]],Tabela1[[#This Row],[SE NOMAL]])</f>
        <v>1 - LEIS/LEI 2121.pdf</v>
      </c>
      <c r="N186" s="2" t="str">
        <f>CONCATENATE("../",Tabela1[[#This Row],[ENDEREÇO DO LINK]])</f>
        <v>../1 - LEIS/LEI 2121.pdf</v>
      </c>
    </row>
    <row r="187" spans="1:14" ht="30" x14ac:dyDescent="0.25">
      <c r="A187" s="20">
        <v>2120</v>
      </c>
      <c r="B187" s="20"/>
      <c r="C187" s="21">
        <v>42094</v>
      </c>
      <c r="D187" s="19" t="s">
        <v>1058</v>
      </c>
      <c r="E187" s="19"/>
      <c r="F187" s="17" t="str">
        <f>HYPERLINK(Tabela1[[#This Row],[Novo Caminho]],"Download")</f>
        <v>Download</v>
      </c>
      <c r="G187" s="2" t="str">
        <f>CONCATENATE("1 - LEIS/LEI ","0",Tabela1[[#This Row],[Numero_Lei]],".pdf")</f>
        <v>1 - LEIS/LEI 02120.pdf</v>
      </c>
      <c r="H187" s="2" t="str">
        <f>CONCATENATE("1 - LEIS/LEI ","0",Tabela1[[#This Row],[Numero_Lei]]," - ",Tabela1[[#This Row],[Complemento]],".pdf")</f>
        <v>1 - LEIS/LEI 02120 - .pdf</v>
      </c>
      <c r="I187" s="2" t="str">
        <f>CONCATENATE("1 - LEIS/LEI ",Tabela1[[#This Row],[Numero_Lei]],".pdf")</f>
        <v>1 - LEIS/LEI 2120.pdf</v>
      </c>
      <c r="J187" s="2" t="str">
        <f>CONCATENATE("1 - LEIS/LEI ",Tabela1[[#This Row],[Numero_Lei]]," - ",Tabela1[[#This Row],[Complemento]],".pdf")</f>
        <v>1 - LEIS/LEI 2120 - .pdf</v>
      </c>
      <c r="K187" s="2" t="str">
        <f>IF(Tabela1[[#This Row],[Complemento]]="",Tabela1[[#This Row],[NORMAL]],Tabela1[[#This Row],[NORMAL TRAÇO]])</f>
        <v>1 - LEIS/LEI 2120.pdf</v>
      </c>
      <c r="L187" s="2" t="str">
        <f>IF(Tabela1[[#This Row],[Complemento]]="",Tabela1[[#This Row],[0]],Tabela1[[#This Row],[0 TRAÇO]])</f>
        <v>1 - LEIS/LEI 02120.pdf</v>
      </c>
      <c r="M187" s="2" t="str">
        <f>IF(AND(Tabela1[[#This Row],[Numero_Lei]]&gt;=1,Tabela1[[#This Row],[Numero_Lei]]&lt;= 9),Tabela1[[#This Row],[SE 0]],Tabela1[[#This Row],[SE NOMAL]])</f>
        <v>1 - LEIS/LEI 2120.pdf</v>
      </c>
      <c r="N187" s="2" t="str">
        <f>CONCATENATE("../",Tabela1[[#This Row],[ENDEREÇO DO LINK]])</f>
        <v>../1 - LEIS/LEI 2120.pdf</v>
      </c>
    </row>
    <row r="188" spans="1:14" ht="60" x14ac:dyDescent="0.25">
      <c r="A188" s="20">
        <v>2119</v>
      </c>
      <c r="B188" s="20"/>
      <c r="C188" s="21">
        <v>42089</v>
      </c>
      <c r="D188" s="19" t="s">
        <v>1059</v>
      </c>
      <c r="E188" s="19"/>
      <c r="F188" s="17" t="str">
        <f>HYPERLINK(Tabela1[[#This Row],[Novo Caminho]],"Download")</f>
        <v>Download</v>
      </c>
      <c r="G188" s="2" t="str">
        <f>CONCATENATE("1 - LEIS/LEI ","0",Tabela1[[#This Row],[Numero_Lei]],".pdf")</f>
        <v>1 - LEIS/LEI 02119.pdf</v>
      </c>
      <c r="H188" s="2" t="str">
        <f>CONCATENATE("1 - LEIS/LEI ","0",Tabela1[[#This Row],[Numero_Lei]]," - ",Tabela1[[#This Row],[Complemento]],".pdf")</f>
        <v>1 - LEIS/LEI 02119 - .pdf</v>
      </c>
      <c r="I188" s="2" t="str">
        <f>CONCATENATE("1 - LEIS/LEI ",Tabela1[[#This Row],[Numero_Lei]],".pdf")</f>
        <v>1 - LEIS/LEI 2119.pdf</v>
      </c>
      <c r="J188" s="2" t="str">
        <f>CONCATENATE("1 - LEIS/LEI ",Tabela1[[#This Row],[Numero_Lei]]," - ",Tabela1[[#This Row],[Complemento]],".pdf")</f>
        <v>1 - LEIS/LEI 2119 - .pdf</v>
      </c>
      <c r="K188" s="2" t="str">
        <f>IF(Tabela1[[#This Row],[Complemento]]="",Tabela1[[#This Row],[NORMAL]],Tabela1[[#This Row],[NORMAL TRAÇO]])</f>
        <v>1 - LEIS/LEI 2119.pdf</v>
      </c>
      <c r="L188" s="2" t="str">
        <f>IF(Tabela1[[#This Row],[Complemento]]="",Tabela1[[#This Row],[0]],Tabela1[[#This Row],[0 TRAÇO]])</f>
        <v>1 - LEIS/LEI 02119.pdf</v>
      </c>
      <c r="M188" s="2" t="str">
        <f>IF(AND(Tabela1[[#This Row],[Numero_Lei]]&gt;=1,Tabela1[[#This Row],[Numero_Lei]]&lt;= 9),Tabela1[[#This Row],[SE 0]],Tabela1[[#This Row],[SE NOMAL]])</f>
        <v>1 - LEIS/LEI 2119.pdf</v>
      </c>
      <c r="N188" s="2" t="str">
        <f>CONCATENATE("../",Tabela1[[#This Row],[ENDEREÇO DO LINK]])</f>
        <v>../1 - LEIS/LEI 2119.pdf</v>
      </c>
    </row>
    <row r="189" spans="1:14" ht="30" x14ac:dyDescent="0.25">
      <c r="A189" s="20">
        <v>2118</v>
      </c>
      <c r="B189" s="20"/>
      <c r="C189" s="21">
        <v>42088</v>
      </c>
      <c r="D189" s="19" t="s">
        <v>1060</v>
      </c>
      <c r="E189" s="19"/>
      <c r="F189" s="17" t="str">
        <f>HYPERLINK(Tabela1[[#This Row],[Novo Caminho]],"Download")</f>
        <v>Download</v>
      </c>
      <c r="G189" s="2" t="str">
        <f>CONCATENATE("1 - LEIS/LEI ","0",Tabela1[[#This Row],[Numero_Lei]],".pdf")</f>
        <v>1 - LEIS/LEI 02118.pdf</v>
      </c>
      <c r="H189" s="2" t="str">
        <f>CONCATENATE("1 - LEIS/LEI ","0",Tabela1[[#This Row],[Numero_Lei]]," - ",Tabela1[[#This Row],[Complemento]],".pdf")</f>
        <v>1 - LEIS/LEI 02118 - .pdf</v>
      </c>
      <c r="I189" s="2" t="str">
        <f>CONCATENATE("1 - LEIS/LEI ",Tabela1[[#This Row],[Numero_Lei]],".pdf")</f>
        <v>1 - LEIS/LEI 2118.pdf</v>
      </c>
      <c r="J189" s="2" t="str">
        <f>CONCATENATE("1 - LEIS/LEI ",Tabela1[[#This Row],[Numero_Lei]]," - ",Tabela1[[#This Row],[Complemento]],".pdf")</f>
        <v>1 - LEIS/LEI 2118 - .pdf</v>
      </c>
      <c r="K189" s="2" t="str">
        <f>IF(Tabela1[[#This Row],[Complemento]]="",Tabela1[[#This Row],[NORMAL]],Tabela1[[#This Row],[NORMAL TRAÇO]])</f>
        <v>1 - LEIS/LEI 2118.pdf</v>
      </c>
      <c r="L189" s="2" t="str">
        <f>IF(Tabela1[[#This Row],[Complemento]]="",Tabela1[[#This Row],[0]],Tabela1[[#This Row],[0 TRAÇO]])</f>
        <v>1 - LEIS/LEI 02118.pdf</v>
      </c>
      <c r="M189" s="2" t="str">
        <f>IF(AND(Tabela1[[#This Row],[Numero_Lei]]&gt;=1,Tabela1[[#This Row],[Numero_Lei]]&lt;= 9),Tabela1[[#This Row],[SE 0]],Tabela1[[#This Row],[SE NOMAL]])</f>
        <v>1 - LEIS/LEI 2118.pdf</v>
      </c>
      <c r="N189" s="2" t="str">
        <f>CONCATENATE("../",Tabela1[[#This Row],[ENDEREÇO DO LINK]])</f>
        <v>../1 - LEIS/LEI 2118.pdf</v>
      </c>
    </row>
    <row r="190" spans="1:14" x14ac:dyDescent="0.25">
      <c r="A190" s="20">
        <v>2117</v>
      </c>
      <c r="B190" s="20"/>
      <c r="C190" s="21">
        <v>42048</v>
      </c>
      <c r="D190" s="19" t="s">
        <v>1061</v>
      </c>
      <c r="E190" s="19"/>
      <c r="F190" s="17" t="str">
        <f>HYPERLINK(Tabela1[[#This Row],[Novo Caminho]],"Download")</f>
        <v>Download</v>
      </c>
      <c r="G190" s="2" t="str">
        <f>CONCATENATE("1 - LEIS/LEI ","0",Tabela1[[#This Row],[Numero_Lei]],".pdf")</f>
        <v>1 - LEIS/LEI 02117.pdf</v>
      </c>
      <c r="H190" s="2" t="str">
        <f>CONCATENATE("1 - LEIS/LEI ","0",Tabela1[[#This Row],[Numero_Lei]]," - ",Tabela1[[#This Row],[Complemento]],".pdf")</f>
        <v>1 - LEIS/LEI 02117 - .pdf</v>
      </c>
      <c r="I190" s="2" t="str">
        <f>CONCATENATE("1 - LEIS/LEI ",Tabela1[[#This Row],[Numero_Lei]],".pdf")</f>
        <v>1 - LEIS/LEI 2117.pdf</v>
      </c>
      <c r="J190" s="2" t="str">
        <f>CONCATENATE("1 - LEIS/LEI ",Tabela1[[#This Row],[Numero_Lei]]," - ",Tabela1[[#This Row],[Complemento]],".pdf")</f>
        <v>1 - LEIS/LEI 2117 - .pdf</v>
      </c>
      <c r="K190" s="2" t="str">
        <f>IF(Tabela1[[#This Row],[Complemento]]="",Tabela1[[#This Row],[NORMAL]],Tabela1[[#This Row],[NORMAL TRAÇO]])</f>
        <v>1 - LEIS/LEI 2117.pdf</v>
      </c>
      <c r="L190" s="2" t="str">
        <f>IF(Tabela1[[#This Row],[Complemento]]="",Tabela1[[#This Row],[0]],Tabela1[[#This Row],[0 TRAÇO]])</f>
        <v>1 - LEIS/LEI 02117.pdf</v>
      </c>
      <c r="M190" s="2" t="str">
        <f>IF(AND(Tabela1[[#This Row],[Numero_Lei]]&gt;=1,Tabela1[[#This Row],[Numero_Lei]]&lt;= 9),Tabela1[[#This Row],[SE 0]],Tabela1[[#This Row],[SE NOMAL]])</f>
        <v>1 - LEIS/LEI 2117.pdf</v>
      </c>
      <c r="N190" s="2" t="str">
        <f>CONCATENATE("../",Tabela1[[#This Row],[ENDEREÇO DO LINK]])</f>
        <v>../1 - LEIS/LEI 2117.pdf</v>
      </c>
    </row>
    <row r="191" spans="1:14" ht="30" x14ac:dyDescent="0.25">
      <c r="A191" s="20">
        <v>2116</v>
      </c>
      <c r="B191" s="20"/>
      <c r="C191" s="21">
        <v>42048</v>
      </c>
      <c r="D191" s="19" t="s">
        <v>1062</v>
      </c>
      <c r="E191" s="19"/>
      <c r="F191" s="17" t="str">
        <f>HYPERLINK(Tabela1[[#This Row],[Novo Caminho]],"Download")</f>
        <v>Download</v>
      </c>
      <c r="G191" s="2" t="str">
        <f>CONCATENATE("1 - LEIS/LEI ","0",Tabela1[[#This Row],[Numero_Lei]],".pdf")</f>
        <v>1 - LEIS/LEI 02116.pdf</v>
      </c>
      <c r="H191" s="2" t="str">
        <f>CONCATENATE("1 - LEIS/LEI ","0",Tabela1[[#This Row],[Numero_Lei]]," - ",Tabela1[[#This Row],[Complemento]],".pdf")</f>
        <v>1 - LEIS/LEI 02116 - .pdf</v>
      </c>
      <c r="I191" s="2" t="str">
        <f>CONCATENATE("1 - LEIS/LEI ",Tabela1[[#This Row],[Numero_Lei]],".pdf")</f>
        <v>1 - LEIS/LEI 2116.pdf</v>
      </c>
      <c r="J191" s="2" t="str">
        <f>CONCATENATE("1 - LEIS/LEI ",Tabela1[[#This Row],[Numero_Lei]]," - ",Tabela1[[#This Row],[Complemento]],".pdf")</f>
        <v>1 - LEIS/LEI 2116 - .pdf</v>
      </c>
      <c r="K191" s="2" t="str">
        <f>IF(Tabela1[[#This Row],[Complemento]]="",Tabela1[[#This Row],[NORMAL]],Tabela1[[#This Row],[NORMAL TRAÇO]])</f>
        <v>1 - LEIS/LEI 2116.pdf</v>
      </c>
      <c r="L191" s="2" t="str">
        <f>IF(Tabela1[[#This Row],[Complemento]]="",Tabela1[[#This Row],[0]],Tabela1[[#This Row],[0 TRAÇO]])</f>
        <v>1 - LEIS/LEI 02116.pdf</v>
      </c>
      <c r="M191" s="2" t="str">
        <f>IF(AND(Tabela1[[#This Row],[Numero_Lei]]&gt;=1,Tabela1[[#This Row],[Numero_Lei]]&lt;= 9),Tabela1[[#This Row],[SE 0]],Tabela1[[#This Row],[SE NOMAL]])</f>
        <v>1 - LEIS/LEI 2116.pdf</v>
      </c>
      <c r="N191" s="2" t="str">
        <f>CONCATENATE("../",Tabela1[[#This Row],[ENDEREÇO DO LINK]])</f>
        <v>../1 - LEIS/LEI 2116.pdf</v>
      </c>
    </row>
    <row r="192" spans="1:14" ht="45" x14ac:dyDescent="0.25">
      <c r="A192" s="20">
        <v>2115</v>
      </c>
      <c r="B192" s="20"/>
      <c r="C192" s="21">
        <v>42048</v>
      </c>
      <c r="D192" s="19" t="s">
        <v>1063</v>
      </c>
      <c r="E192" s="19"/>
      <c r="F192" s="17" t="str">
        <f>HYPERLINK(Tabela1[[#This Row],[Novo Caminho]],"Download")</f>
        <v>Download</v>
      </c>
      <c r="G192" s="2" t="str">
        <f>CONCATENATE("1 - LEIS/LEI ","0",Tabela1[[#This Row],[Numero_Lei]],".pdf")</f>
        <v>1 - LEIS/LEI 02115.pdf</v>
      </c>
      <c r="H192" s="2" t="str">
        <f>CONCATENATE("1 - LEIS/LEI ","0",Tabela1[[#This Row],[Numero_Lei]]," - ",Tabela1[[#This Row],[Complemento]],".pdf")</f>
        <v>1 - LEIS/LEI 02115 - .pdf</v>
      </c>
      <c r="I192" s="2" t="str">
        <f>CONCATENATE("1 - LEIS/LEI ",Tabela1[[#This Row],[Numero_Lei]],".pdf")</f>
        <v>1 - LEIS/LEI 2115.pdf</v>
      </c>
      <c r="J192" s="2" t="str">
        <f>CONCATENATE("1 - LEIS/LEI ",Tabela1[[#This Row],[Numero_Lei]]," - ",Tabela1[[#This Row],[Complemento]],".pdf")</f>
        <v>1 - LEIS/LEI 2115 - .pdf</v>
      </c>
      <c r="K192" s="2" t="str">
        <f>IF(Tabela1[[#This Row],[Complemento]]="",Tabela1[[#This Row],[NORMAL]],Tabela1[[#This Row],[NORMAL TRAÇO]])</f>
        <v>1 - LEIS/LEI 2115.pdf</v>
      </c>
      <c r="L192" s="2" t="str">
        <f>IF(Tabela1[[#This Row],[Complemento]]="",Tabela1[[#This Row],[0]],Tabela1[[#This Row],[0 TRAÇO]])</f>
        <v>1 - LEIS/LEI 02115.pdf</v>
      </c>
      <c r="M192" s="2" t="str">
        <f>IF(AND(Tabela1[[#This Row],[Numero_Lei]]&gt;=1,Tabela1[[#This Row],[Numero_Lei]]&lt;= 9),Tabela1[[#This Row],[SE 0]],Tabela1[[#This Row],[SE NOMAL]])</f>
        <v>1 - LEIS/LEI 2115.pdf</v>
      </c>
      <c r="N192" s="2" t="str">
        <f>CONCATENATE("../",Tabela1[[#This Row],[ENDEREÇO DO LINK]])</f>
        <v>../1 - LEIS/LEI 2115.pdf</v>
      </c>
    </row>
    <row r="193" spans="1:14" ht="30" x14ac:dyDescent="0.25">
      <c r="A193" s="20">
        <v>2114</v>
      </c>
      <c r="B193" s="20"/>
      <c r="C193" s="21">
        <v>42047</v>
      </c>
      <c r="D193" s="19" t="s">
        <v>1</v>
      </c>
      <c r="E193" s="19"/>
      <c r="F193" s="17" t="str">
        <f>HYPERLINK(Tabela1[[#This Row],[Novo Caminho]],"Download")</f>
        <v>Download</v>
      </c>
      <c r="G193" s="2" t="str">
        <f>CONCATENATE("1 - LEIS/LEI ","0",Tabela1[[#This Row],[Numero_Lei]],".pdf")</f>
        <v>1 - LEIS/LEI 02114.pdf</v>
      </c>
      <c r="H193" s="2" t="str">
        <f>CONCATENATE("1 - LEIS/LEI ","0",Tabela1[[#This Row],[Numero_Lei]]," - ",Tabela1[[#This Row],[Complemento]],".pdf")</f>
        <v>1 - LEIS/LEI 02114 - .pdf</v>
      </c>
      <c r="I193" s="2" t="str">
        <f>CONCATENATE("1 - LEIS/LEI ",Tabela1[[#This Row],[Numero_Lei]],".pdf")</f>
        <v>1 - LEIS/LEI 2114.pdf</v>
      </c>
      <c r="J193" s="2" t="str">
        <f>CONCATENATE("1 - LEIS/LEI ",Tabela1[[#This Row],[Numero_Lei]]," - ",Tabela1[[#This Row],[Complemento]],".pdf")</f>
        <v>1 - LEIS/LEI 2114 - .pdf</v>
      </c>
      <c r="K193" s="2" t="str">
        <f>IF(Tabela1[[#This Row],[Complemento]]="",Tabela1[[#This Row],[NORMAL]],Tabela1[[#This Row],[NORMAL TRAÇO]])</f>
        <v>1 - LEIS/LEI 2114.pdf</v>
      </c>
      <c r="L193" s="2" t="str">
        <f>IF(Tabela1[[#This Row],[Complemento]]="",Tabela1[[#This Row],[0]],Tabela1[[#This Row],[0 TRAÇO]])</f>
        <v>1 - LEIS/LEI 02114.pdf</v>
      </c>
      <c r="M193" s="2" t="str">
        <f>IF(AND(Tabela1[[#This Row],[Numero_Lei]]&gt;=1,Tabela1[[#This Row],[Numero_Lei]]&lt;= 9),Tabela1[[#This Row],[SE 0]],Tabela1[[#This Row],[SE NOMAL]])</f>
        <v>1 - LEIS/LEI 2114.pdf</v>
      </c>
      <c r="N193" s="2" t="str">
        <f>CONCATENATE("../",Tabela1[[#This Row],[ENDEREÇO DO LINK]])</f>
        <v>../1 - LEIS/LEI 2114.pdf</v>
      </c>
    </row>
    <row r="194" spans="1:14" ht="30" x14ac:dyDescent="0.25">
      <c r="A194" s="20">
        <v>2113</v>
      </c>
      <c r="B194" s="20"/>
      <c r="C194" s="21">
        <v>42047</v>
      </c>
      <c r="D194" s="19" t="s">
        <v>1064</v>
      </c>
      <c r="E194" s="19"/>
      <c r="F194" s="17" t="str">
        <f>HYPERLINK(Tabela1[[#This Row],[Novo Caminho]],"Download")</f>
        <v>Download</v>
      </c>
      <c r="G194" s="2" t="str">
        <f>CONCATENATE("1 - LEIS/LEI ","0",Tabela1[[#This Row],[Numero_Lei]],".pdf")</f>
        <v>1 - LEIS/LEI 02113.pdf</v>
      </c>
      <c r="H194" s="2" t="str">
        <f>CONCATENATE("1 - LEIS/LEI ","0",Tabela1[[#This Row],[Numero_Lei]]," - ",Tabela1[[#This Row],[Complemento]],".pdf")</f>
        <v>1 - LEIS/LEI 02113 - .pdf</v>
      </c>
      <c r="I194" s="2" t="str">
        <f>CONCATENATE("1 - LEIS/LEI ",Tabela1[[#This Row],[Numero_Lei]],".pdf")</f>
        <v>1 - LEIS/LEI 2113.pdf</v>
      </c>
      <c r="J194" s="2" t="str">
        <f>CONCATENATE("1 - LEIS/LEI ",Tabela1[[#This Row],[Numero_Lei]]," - ",Tabela1[[#This Row],[Complemento]],".pdf")</f>
        <v>1 - LEIS/LEI 2113 - .pdf</v>
      </c>
      <c r="K194" s="2" t="str">
        <f>IF(Tabela1[[#This Row],[Complemento]]="",Tabela1[[#This Row],[NORMAL]],Tabela1[[#This Row],[NORMAL TRAÇO]])</f>
        <v>1 - LEIS/LEI 2113.pdf</v>
      </c>
      <c r="L194" s="2" t="str">
        <f>IF(Tabela1[[#This Row],[Complemento]]="",Tabela1[[#This Row],[0]],Tabela1[[#This Row],[0 TRAÇO]])</f>
        <v>1 - LEIS/LEI 02113.pdf</v>
      </c>
      <c r="M194" s="2" t="str">
        <f>IF(AND(Tabela1[[#This Row],[Numero_Lei]]&gt;=1,Tabela1[[#This Row],[Numero_Lei]]&lt;= 9),Tabela1[[#This Row],[SE 0]],Tabela1[[#This Row],[SE NOMAL]])</f>
        <v>1 - LEIS/LEI 2113.pdf</v>
      </c>
      <c r="N194" s="2" t="str">
        <f>CONCATENATE("../",Tabela1[[#This Row],[ENDEREÇO DO LINK]])</f>
        <v>../1 - LEIS/LEI 2113.pdf</v>
      </c>
    </row>
    <row r="195" spans="1:14" ht="60" x14ac:dyDescent="0.25">
      <c r="A195" s="20">
        <v>2112</v>
      </c>
      <c r="B195" s="20"/>
      <c r="C195" s="21">
        <v>42047</v>
      </c>
      <c r="D195" s="19" t="s">
        <v>1065</v>
      </c>
      <c r="E195" s="19"/>
      <c r="F195" s="17" t="str">
        <f>HYPERLINK(Tabela1[[#This Row],[Novo Caminho]],"Download")</f>
        <v>Download</v>
      </c>
      <c r="G195" s="2" t="str">
        <f>CONCATENATE("1 - LEIS/LEI ","0",Tabela1[[#This Row],[Numero_Lei]],".pdf")</f>
        <v>1 - LEIS/LEI 02112.pdf</v>
      </c>
      <c r="H195" s="2" t="str">
        <f>CONCATENATE("1 - LEIS/LEI ","0",Tabela1[[#This Row],[Numero_Lei]]," - ",Tabela1[[#This Row],[Complemento]],".pdf")</f>
        <v>1 - LEIS/LEI 02112 - .pdf</v>
      </c>
      <c r="I195" s="2" t="str">
        <f>CONCATENATE("1 - LEIS/LEI ",Tabela1[[#This Row],[Numero_Lei]],".pdf")</f>
        <v>1 - LEIS/LEI 2112.pdf</v>
      </c>
      <c r="J195" s="2" t="str">
        <f>CONCATENATE("1 - LEIS/LEI ",Tabela1[[#This Row],[Numero_Lei]]," - ",Tabela1[[#This Row],[Complemento]],".pdf")</f>
        <v>1 - LEIS/LEI 2112 - .pdf</v>
      </c>
      <c r="K195" s="2" t="str">
        <f>IF(Tabela1[[#This Row],[Complemento]]="",Tabela1[[#This Row],[NORMAL]],Tabela1[[#This Row],[NORMAL TRAÇO]])</f>
        <v>1 - LEIS/LEI 2112.pdf</v>
      </c>
      <c r="L195" s="2" t="str">
        <f>IF(Tabela1[[#This Row],[Complemento]]="",Tabela1[[#This Row],[0]],Tabela1[[#This Row],[0 TRAÇO]])</f>
        <v>1 - LEIS/LEI 02112.pdf</v>
      </c>
      <c r="M195" s="2" t="str">
        <f>IF(AND(Tabela1[[#This Row],[Numero_Lei]]&gt;=1,Tabela1[[#This Row],[Numero_Lei]]&lt;= 9),Tabela1[[#This Row],[SE 0]],Tabela1[[#This Row],[SE NOMAL]])</f>
        <v>1 - LEIS/LEI 2112.pdf</v>
      </c>
      <c r="N195" s="2" t="str">
        <f>CONCATENATE("../",Tabela1[[#This Row],[ENDEREÇO DO LINK]])</f>
        <v>../1 - LEIS/LEI 2112.pdf</v>
      </c>
    </row>
    <row r="196" spans="1:14" ht="60" x14ac:dyDescent="0.25">
      <c r="A196" s="20">
        <v>2111</v>
      </c>
      <c r="B196" s="20"/>
      <c r="C196" s="21">
        <v>42047</v>
      </c>
      <c r="D196" s="19" t="s">
        <v>1066</v>
      </c>
      <c r="E196" s="19"/>
      <c r="F196" s="17" t="str">
        <f>HYPERLINK(Tabela1[[#This Row],[Novo Caminho]],"Download")</f>
        <v>Download</v>
      </c>
      <c r="G196" s="2" t="str">
        <f>CONCATENATE("1 - LEIS/LEI ","0",Tabela1[[#This Row],[Numero_Lei]],".pdf")</f>
        <v>1 - LEIS/LEI 02111.pdf</v>
      </c>
      <c r="H196" s="2" t="str">
        <f>CONCATENATE("1 - LEIS/LEI ","0",Tabela1[[#This Row],[Numero_Lei]]," - ",Tabela1[[#This Row],[Complemento]],".pdf")</f>
        <v>1 - LEIS/LEI 02111 - .pdf</v>
      </c>
      <c r="I196" s="2" t="str">
        <f>CONCATENATE("1 - LEIS/LEI ",Tabela1[[#This Row],[Numero_Lei]],".pdf")</f>
        <v>1 - LEIS/LEI 2111.pdf</v>
      </c>
      <c r="J196" s="2" t="str">
        <f>CONCATENATE("1 - LEIS/LEI ",Tabela1[[#This Row],[Numero_Lei]]," - ",Tabela1[[#This Row],[Complemento]],".pdf")</f>
        <v>1 - LEIS/LEI 2111 - .pdf</v>
      </c>
      <c r="K196" s="2" t="str">
        <f>IF(Tabela1[[#This Row],[Complemento]]="",Tabela1[[#This Row],[NORMAL]],Tabela1[[#This Row],[NORMAL TRAÇO]])</f>
        <v>1 - LEIS/LEI 2111.pdf</v>
      </c>
      <c r="L196" s="2" t="str">
        <f>IF(Tabela1[[#This Row],[Complemento]]="",Tabela1[[#This Row],[0]],Tabela1[[#This Row],[0 TRAÇO]])</f>
        <v>1 - LEIS/LEI 02111.pdf</v>
      </c>
      <c r="M196" s="2" t="str">
        <f>IF(AND(Tabela1[[#This Row],[Numero_Lei]]&gt;=1,Tabela1[[#This Row],[Numero_Lei]]&lt;= 9),Tabela1[[#This Row],[SE 0]],Tabela1[[#This Row],[SE NOMAL]])</f>
        <v>1 - LEIS/LEI 2111.pdf</v>
      </c>
      <c r="N196" s="2" t="str">
        <f>CONCATENATE("../",Tabela1[[#This Row],[ENDEREÇO DO LINK]])</f>
        <v>../1 - LEIS/LEI 2111.pdf</v>
      </c>
    </row>
    <row r="197" spans="1:14" ht="45" x14ac:dyDescent="0.25">
      <c r="A197" s="20">
        <v>2110</v>
      </c>
      <c r="B197" s="20"/>
      <c r="C197" s="21">
        <v>42047</v>
      </c>
      <c r="D197" s="19" t="s">
        <v>1067</v>
      </c>
      <c r="E197" s="19"/>
      <c r="F197" s="17" t="str">
        <f>HYPERLINK(Tabela1[[#This Row],[Novo Caminho]],"Download")</f>
        <v>Download</v>
      </c>
      <c r="G197" s="2" t="str">
        <f>CONCATENATE("1 - LEIS/LEI ","0",Tabela1[[#This Row],[Numero_Lei]],".pdf")</f>
        <v>1 - LEIS/LEI 02110.pdf</v>
      </c>
      <c r="H197" s="2" t="str">
        <f>CONCATENATE("1 - LEIS/LEI ","0",Tabela1[[#This Row],[Numero_Lei]]," - ",Tabela1[[#This Row],[Complemento]],".pdf")</f>
        <v>1 - LEIS/LEI 02110 - .pdf</v>
      </c>
      <c r="I197" s="2" t="str">
        <f>CONCATENATE("1 - LEIS/LEI ",Tabela1[[#This Row],[Numero_Lei]],".pdf")</f>
        <v>1 - LEIS/LEI 2110.pdf</v>
      </c>
      <c r="J197" s="2" t="str">
        <f>CONCATENATE("1 - LEIS/LEI ",Tabela1[[#This Row],[Numero_Lei]]," - ",Tabela1[[#This Row],[Complemento]],".pdf")</f>
        <v>1 - LEIS/LEI 2110 - .pdf</v>
      </c>
      <c r="K197" s="2" t="str">
        <f>IF(Tabela1[[#This Row],[Complemento]]="",Tabela1[[#This Row],[NORMAL]],Tabela1[[#This Row],[NORMAL TRAÇO]])</f>
        <v>1 - LEIS/LEI 2110.pdf</v>
      </c>
      <c r="L197" s="2" t="str">
        <f>IF(Tabela1[[#This Row],[Complemento]]="",Tabela1[[#This Row],[0]],Tabela1[[#This Row],[0 TRAÇO]])</f>
        <v>1 - LEIS/LEI 02110.pdf</v>
      </c>
      <c r="M197" s="2" t="str">
        <f>IF(AND(Tabela1[[#This Row],[Numero_Lei]]&gt;=1,Tabela1[[#This Row],[Numero_Lei]]&lt;= 9),Tabela1[[#This Row],[SE 0]],Tabela1[[#This Row],[SE NOMAL]])</f>
        <v>1 - LEIS/LEI 2110.pdf</v>
      </c>
      <c r="N197" s="2" t="str">
        <f>CONCATENATE("../",Tabela1[[#This Row],[ENDEREÇO DO LINK]])</f>
        <v>../1 - LEIS/LEI 2110.pdf</v>
      </c>
    </row>
    <row r="198" spans="1:14" ht="60" x14ac:dyDescent="0.25">
      <c r="A198" s="20">
        <v>2109</v>
      </c>
      <c r="B198" s="20"/>
      <c r="C198" s="21">
        <v>42047</v>
      </c>
      <c r="D198" s="19" t="s">
        <v>1068</v>
      </c>
      <c r="E198" s="19"/>
      <c r="F198" s="17" t="str">
        <f>HYPERLINK(Tabela1[[#This Row],[Novo Caminho]],"Download")</f>
        <v>Download</v>
      </c>
      <c r="G198" s="2" t="str">
        <f>CONCATENATE("1 - LEIS/LEI ","0",Tabela1[[#This Row],[Numero_Lei]],".pdf")</f>
        <v>1 - LEIS/LEI 02109.pdf</v>
      </c>
      <c r="H198" s="2" t="str">
        <f>CONCATENATE("1 - LEIS/LEI ","0",Tabela1[[#This Row],[Numero_Lei]]," - ",Tabela1[[#This Row],[Complemento]],".pdf")</f>
        <v>1 - LEIS/LEI 02109 - .pdf</v>
      </c>
      <c r="I198" s="2" t="str">
        <f>CONCATENATE("1 - LEIS/LEI ",Tabela1[[#This Row],[Numero_Lei]],".pdf")</f>
        <v>1 - LEIS/LEI 2109.pdf</v>
      </c>
      <c r="J198" s="2" t="str">
        <f>CONCATENATE("1 - LEIS/LEI ",Tabela1[[#This Row],[Numero_Lei]]," - ",Tabela1[[#This Row],[Complemento]],".pdf")</f>
        <v>1 - LEIS/LEI 2109 - .pdf</v>
      </c>
      <c r="K198" s="2" t="str">
        <f>IF(Tabela1[[#This Row],[Complemento]]="",Tabela1[[#This Row],[NORMAL]],Tabela1[[#This Row],[NORMAL TRAÇO]])</f>
        <v>1 - LEIS/LEI 2109.pdf</v>
      </c>
      <c r="L198" s="2" t="str">
        <f>IF(Tabela1[[#This Row],[Complemento]]="",Tabela1[[#This Row],[0]],Tabela1[[#This Row],[0 TRAÇO]])</f>
        <v>1 - LEIS/LEI 02109.pdf</v>
      </c>
      <c r="M198" s="2" t="str">
        <f>IF(AND(Tabela1[[#This Row],[Numero_Lei]]&gt;=1,Tabela1[[#This Row],[Numero_Lei]]&lt;= 9),Tabela1[[#This Row],[SE 0]],Tabela1[[#This Row],[SE NOMAL]])</f>
        <v>1 - LEIS/LEI 2109.pdf</v>
      </c>
      <c r="N198" s="2" t="str">
        <f>CONCATENATE("../",Tabela1[[#This Row],[ENDEREÇO DO LINK]])</f>
        <v>../1 - LEIS/LEI 2109.pdf</v>
      </c>
    </row>
    <row r="199" spans="1:14" x14ac:dyDescent="0.25">
      <c r="A199" s="20">
        <v>2108</v>
      </c>
      <c r="B199" s="20"/>
      <c r="C199" s="21">
        <v>42040</v>
      </c>
      <c r="D199" s="19" t="s">
        <v>1069</v>
      </c>
      <c r="E199" s="19"/>
      <c r="F199" s="17" t="str">
        <f>HYPERLINK(Tabela1[[#This Row],[Novo Caminho]],"Download")</f>
        <v>Download</v>
      </c>
      <c r="G199" s="2" t="str">
        <f>CONCATENATE("1 - LEIS/LEI ","0",Tabela1[[#This Row],[Numero_Lei]],".pdf")</f>
        <v>1 - LEIS/LEI 02108.pdf</v>
      </c>
      <c r="H199" s="2" t="str">
        <f>CONCATENATE("1 - LEIS/LEI ","0",Tabela1[[#This Row],[Numero_Lei]]," - ",Tabela1[[#This Row],[Complemento]],".pdf")</f>
        <v>1 - LEIS/LEI 02108 - .pdf</v>
      </c>
      <c r="I199" s="2" t="str">
        <f>CONCATENATE("1 - LEIS/LEI ",Tabela1[[#This Row],[Numero_Lei]],".pdf")</f>
        <v>1 - LEIS/LEI 2108.pdf</v>
      </c>
      <c r="J199" s="2" t="str">
        <f>CONCATENATE("1 - LEIS/LEI ",Tabela1[[#This Row],[Numero_Lei]]," - ",Tabela1[[#This Row],[Complemento]],".pdf")</f>
        <v>1 - LEIS/LEI 2108 - .pdf</v>
      </c>
      <c r="K199" s="2" t="str">
        <f>IF(Tabela1[[#This Row],[Complemento]]="",Tabela1[[#This Row],[NORMAL]],Tabela1[[#This Row],[NORMAL TRAÇO]])</f>
        <v>1 - LEIS/LEI 2108.pdf</v>
      </c>
      <c r="L199" s="2" t="str">
        <f>IF(Tabela1[[#This Row],[Complemento]]="",Tabela1[[#This Row],[0]],Tabela1[[#This Row],[0 TRAÇO]])</f>
        <v>1 - LEIS/LEI 02108.pdf</v>
      </c>
      <c r="M199" s="2" t="str">
        <f>IF(AND(Tabela1[[#This Row],[Numero_Lei]]&gt;=1,Tabela1[[#This Row],[Numero_Lei]]&lt;= 9),Tabela1[[#This Row],[SE 0]],Tabela1[[#This Row],[SE NOMAL]])</f>
        <v>1 - LEIS/LEI 2108.pdf</v>
      </c>
      <c r="N199" s="2" t="str">
        <f>CONCATENATE("../",Tabela1[[#This Row],[ENDEREÇO DO LINK]])</f>
        <v>../1 - LEIS/LEI 2108.pdf</v>
      </c>
    </row>
    <row r="200" spans="1:14" ht="30" x14ac:dyDescent="0.25">
      <c r="A200" s="20">
        <v>2107</v>
      </c>
      <c r="B200" s="20"/>
      <c r="C200" s="21">
        <v>42040</v>
      </c>
      <c r="D200" s="19" t="s">
        <v>1070</v>
      </c>
      <c r="E200" s="19"/>
      <c r="F200" s="17" t="str">
        <f>HYPERLINK(Tabela1[[#This Row],[Novo Caminho]],"Download")</f>
        <v>Download</v>
      </c>
      <c r="G200" s="2" t="str">
        <f>CONCATENATE("1 - LEIS/LEI ","0",Tabela1[[#This Row],[Numero_Lei]],".pdf")</f>
        <v>1 - LEIS/LEI 02107.pdf</v>
      </c>
      <c r="H200" s="2" t="str">
        <f>CONCATENATE("1 - LEIS/LEI ","0",Tabela1[[#This Row],[Numero_Lei]]," - ",Tabela1[[#This Row],[Complemento]],".pdf")</f>
        <v>1 - LEIS/LEI 02107 - .pdf</v>
      </c>
      <c r="I200" s="2" t="str">
        <f>CONCATENATE("1 - LEIS/LEI ",Tabela1[[#This Row],[Numero_Lei]],".pdf")</f>
        <v>1 - LEIS/LEI 2107.pdf</v>
      </c>
      <c r="J200" s="2" t="str">
        <f>CONCATENATE("1 - LEIS/LEI ",Tabela1[[#This Row],[Numero_Lei]]," - ",Tabela1[[#This Row],[Complemento]],".pdf")</f>
        <v>1 - LEIS/LEI 2107 - .pdf</v>
      </c>
      <c r="K200" s="2" t="str">
        <f>IF(Tabela1[[#This Row],[Complemento]]="",Tabela1[[#This Row],[NORMAL]],Tabela1[[#This Row],[NORMAL TRAÇO]])</f>
        <v>1 - LEIS/LEI 2107.pdf</v>
      </c>
      <c r="L200" s="2" t="str">
        <f>IF(Tabela1[[#This Row],[Complemento]]="",Tabela1[[#This Row],[0]],Tabela1[[#This Row],[0 TRAÇO]])</f>
        <v>1 - LEIS/LEI 02107.pdf</v>
      </c>
      <c r="M200" s="2" t="str">
        <f>IF(AND(Tabela1[[#This Row],[Numero_Lei]]&gt;=1,Tabela1[[#This Row],[Numero_Lei]]&lt;= 9),Tabela1[[#This Row],[SE 0]],Tabela1[[#This Row],[SE NOMAL]])</f>
        <v>1 - LEIS/LEI 2107.pdf</v>
      </c>
      <c r="N200" s="2" t="str">
        <f>CONCATENATE("../",Tabela1[[#This Row],[ENDEREÇO DO LINK]])</f>
        <v>../1 - LEIS/LEI 2107.pdf</v>
      </c>
    </row>
    <row r="201" spans="1:14" ht="60" x14ac:dyDescent="0.25">
      <c r="A201" s="20">
        <v>2106</v>
      </c>
      <c r="B201" s="20"/>
      <c r="C201" s="21">
        <v>41995</v>
      </c>
      <c r="D201" s="19" t="s">
        <v>1071</v>
      </c>
      <c r="E201" s="19"/>
      <c r="F201" s="17" t="str">
        <f>HYPERLINK(Tabela1[[#This Row],[Novo Caminho]],"Download")</f>
        <v>Download</v>
      </c>
      <c r="G201" s="2" t="str">
        <f>CONCATENATE("1 - LEIS/LEI ","0",Tabela1[[#This Row],[Numero_Lei]],".pdf")</f>
        <v>1 - LEIS/LEI 02106.pdf</v>
      </c>
      <c r="H201" s="2" t="str">
        <f>CONCATENATE("1 - LEIS/LEI ","0",Tabela1[[#This Row],[Numero_Lei]]," - ",Tabela1[[#This Row],[Complemento]],".pdf")</f>
        <v>1 - LEIS/LEI 02106 - .pdf</v>
      </c>
      <c r="I201" s="2" t="str">
        <f>CONCATENATE("1 - LEIS/LEI ",Tabela1[[#This Row],[Numero_Lei]],".pdf")</f>
        <v>1 - LEIS/LEI 2106.pdf</v>
      </c>
      <c r="J201" s="2" t="str">
        <f>CONCATENATE("1 - LEIS/LEI ",Tabela1[[#This Row],[Numero_Lei]]," - ",Tabela1[[#This Row],[Complemento]],".pdf")</f>
        <v>1 - LEIS/LEI 2106 - .pdf</v>
      </c>
      <c r="K201" s="2" t="str">
        <f>IF(Tabela1[[#This Row],[Complemento]]="",Tabela1[[#This Row],[NORMAL]],Tabela1[[#This Row],[NORMAL TRAÇO]])</f>
        <v>1 - LEIS/LEI 2106.pdf</v>
      </c>
      <c r="L201" s="2" t="str">
        <f>IF(Tabela1[[#This Row],[Complemento]]="",Tabela1[[#This Row],[0]],Tabela1[[#This Row],[0 TRAÇO]])</f>
        <v>1 - LEIS/LEI 02106.pdf</v>
      </c>
      <c r="M201" s="2" t="str">
        <f>IF(AND(Tabela1[[#This Row],[Numero_Lei]]&gt;=1,Tabela1[[#This Row],[Numero_Lei]]&lt;= 9),Tabela1[[#This Row],[SE 0]],Tabela1[[#This Row],[SE NOMAL]])</f>
        <v>1 - LEIS/LEI 2106.pdf</v>
      </c>
      <c r="N201" s="2" t="str">
        <f>CONCATENATE("../",Tabela1[[#This Row],[ENDEREÇO DO LINK]])</f>
        <v>../1 - LEIS/LEI 2106.pdf</v>
      </c>
    </row>
    <row r="202" spans="1:14" ht="30" x14ac:dyDescent="0.25">
      <c r="A202" s="20">
        <v>2105</v>
      </c>
      <c r="B202" s="20"/>
      <c r="C202" s="21">
        <v>41995</v>
      </c>
      <c r="D202" s="19" t="s">
        <v>1072</v>
      </c>
      <c r="E202" s="19"/>
      <c r="F202" s="17" t="str">
        <f>HYPERLINK(Tabela1[[#This Row],[Novo Caminho]],"Download")</f>
        <v>Download</v>
      </c>
      <c r="G202" s="2" t="str">
        <f>CONCATENATE("1 - LEIS/LEI ","0",Tabela1[[#This Row],[Numero_Lei]],".pdf")</f>
        <v>1 - LEIS/LEI 02105.pdf</v>
      </c>
      <c r="H202" s="2" t="str">
        <f>CONCATENATE("1 - LEIS/LEI ","0",Tabela1[[#This Row],[Numero_Lei]]," - ",Tabela1[[#This Row],[Complemento]],".pdf")</f>
        <v>1 - LEIS/LEI 02105 - .pdf</v>
      </c>
      <c r="I202" s="2" t="str">
        <f>CONCATENATE("1 - LEIS/LEI ",Tabela1[[#This Row],[Numero_Lei]],".pdf")</f>
        <v>1 - LEIS/LEI 2105.pdf</v>
      </c>
      <c r="J202" s="2" t="str">
        <f>CONCATENATE("1 - LEIS/LEI ",Tabela1[[#This Row],[Numero_Lei]]," - ",Tabela1[[#This Row],[Complemento]],".pdf")</f>
        <v>1 - LEIS/LEI 2105 - .pdf</v>
      </c>
      <c r="K202" s="2" t="str">
        <f>IF(Tabela1[[#This Row],[Complemento]]="",Tabela1[[#This Row],[NORMAL]],Tabela1[[#This Row],[NORMAL TRAÇO]])</f>
        <v>1 - LEIS/LEI 2105.pdf</v>
      </c>
      <c r="L202" s="2" t="str">
        <f>IF(Tabela1[[#This Row],[Complemento]]="",Tabela1[[#This Row],[0]],Tabela1[[#This Row],[0 TRAÇO]])</f>
        <v>1 - LEIS/LEI 02105.pdf</v>
      </c>
      <c r="M202" s="2" t="str">
        <f>IF(AND(Tabela1[[#This Row],[Numero_Lei]]&gt;=1,Tabela1[[#This Row],[Numero_Lei]]&lt;= 9),Tabela1[[#This Row],[SE 0]],Tabela1[[#This Row],[SE NOMAL]])</f>
        <v>1 - LEIS/LEI 2105.pdf</v>
      </c>
      <c r="N202" s="2" t="str">
        <f>CONCATENATE("../",Tabela1[[#This Row],[ENDEREÇO DO LINK]])</f>
        <v>../1 - LEIS/LEI 2105.pdf</v>
      </c>
    </row>
    <row r="203" spans="1:14" ht="30" x14ac:dyDescent="0.25">
      <c r="A203" s="20">
        <v>2104</v>
      </c>
      <c r="B203" s="20"/>
      <c r="C203" s="21">
        <v>41995</v>
      </c>
      <c r="D203" s="19" t="s">
        <v>1073</v>
      </c>
      <c r="E203" s="19"/>
      <c r="F203" s="17" t="str">
        <f>HYPERLINK(Tabela1[[#This Row],[Novo Caminho]],"Download")</f>
        <v>Download</v>
      </c>
      <c r="G203" s="2" t="str">
        <f>CONCATENATE("1 - LEIS/LEI ","0",Tabela1[[#This Row],[Numero_Lei]],".pdf")</f>
        <v>1 - LEIS/LEI 02104.pdf</v>
      </c>
      <c r="H203" s="2" t="str">
        <f>CONCATENATE("1 - LEIS/LEI ","0",Tabela1[[#This Row],[Numero_Lei]]," - ",Tabela1[[#This Row],[Complemento]],".pdf")</f>
        <v>1 - LEIS/LEI 02104 - .pdf</v>
      </c>
      <c r="I203" s="2" t="str">
        <f>CONCATENATE("1 - LEIS/LEI ",Tabela1[[#This Row],[Numero_Lei]],".pdf")</f>
        <v>1 - LEIS/LEI 2104.pdf</v>
      </c>
      <c r="J203" s="2" t="str">
        <f>CONCATENATE("1 - LEIS/LEI ",Tabela1[[#This Row],[Numero_Lei]]," - ",Tabela1[[#This Row],[Complemento]],".pdf")</f>
        <v>1 - LEIS/LEI 2104 - .pdf</v>
      </c>
      <c r="K203" s="2" t="str">
        <f>IF(Tabela1[[#This Row],[Complemento]]="",Tabela1[[#This Row],[NORMAL]],Tabela1[[#This Row],[NORMAL TRAÇO]])</f>
        <v>1 - LEIS/LEI 2104.pdf</v>
      </c>
      <c r="L203" s="2" t="str">
        <f>IF(Tabela1[[#This Row],[Complemento]]="",Tabela1[[#This Row],[0]],Tabela1[[#This Row],[0 TRAÇO]])</f>
        <v>1 - LEIS/LEI 02104.pdf</v>
      </c>
      <c r="M203" s="2" t="str">
        <f>IF(AND(Tabela1[[#This Row],[Numero_Lei]]&gt;=1,Tabela1[[#This Row],[Numero_Lei]]&lt;= 9),Tabela1[[#This Row],[SE 0]],Tabela1[[#This Row],[SE NOMAL]])</f>
        <v>1 - LEIS/LEI 2104.pdf</v>
      </c>
      <c r="N203" s="2" t="str">
        <f>CONCATENATE("../",Tabela1[[#This Row],[ENDEREÇO DO LINK]])</f>
        <v>../1 - LEIS/LEI 2104.pdf</v>
      </c>
    </row>
    <row r="204" spans="1:14" ht="30" x14ac:dyDescent="0.25">
      <c r="A204" s="20">
        <v>2103</v>
      </c>
      <c r="B204" s="20"/>
      <c r="C204" s="21">
        <v>41995</v>
      </c>
      <c r="D204" s="19" t="s">
        <v>1074</v>
      </c>
      <c r="E204" s="19"/>
      <c r="F204" s="17" t="str">
        <f>HYPERLINK(Tabela1[[#This Row],[Novo Caminho]],"Download")</f>
        <v>Download</v>
      </c>
      <c r="G204" s="2" t="str">
        <f>CONCATENATE("1 - LEIS/LEI ","0",Tabela1[[#This Row],[Numero_Lei]],".pdf")</f>
        <v>1 - LEIS/LEI 02103.pdf</v>
      </c>
      <c r="H204" s="2" t="str">
        <f>CONCATENATE("1 - LEIS/LEI ","0",Tabela1[[#This Row],[Numero_Lei]]," - ",Tabela1[[#This Row],[Complemento]],".pdf")</f>
        <v>1 - LEIS/LEI 02103 - .pdf</v>
      </c>
      <c r="I204" s="2" t="str">
        <f>CONCATENATE("1 - LEIS/LEI ",Tabela1[[#This Row],[Numero_Lei]],".pdf")</f>
        <v>1 - LEIS/LEI 2103.pdf</v>
      </c>
      <c r="J204" s="2" t="str">
        <f>CONCATENATE("1 - LEIS/LEI ",Tabela1[[#This Row],[Numero_Lei]]," - ",Tabela1[[#This Row],[Complemento]],".pdf")</f>
        <v>1 - LEIS/LEI 2103 - .pdf</v>
      </c>
      <c r="K204" s="2" t="str">
        <f>IF(Tabela1[[#This Row],[Complemento]]="",Tabela1[[#This Row],[NORMAL]],Tabela1[[#This Row],[NORMAL TRAÇO]])</f>
        <v>1 - LEIS/LEI 2103.pdf</v>
      </c>
      <c r="L204" s="2" t="str">
        <f>IF(Tabela1[[#This Row],[Complemento]]="",Tabela1[[#This Row],[0]],Tabela1[[#This Row],[0 TRAÇO]])</f>
        <v>1 - LEIS/LEI 02103.pdf</v>
      </c>
      <c r="M204" s="2" t="str">
        <f>IF(AND(Tabela1[[#This Row],[Numero_Lei]]&gt;=1,Tabela1[[#This Row],[Numero_Lei]]&lt;= 9),Tabela1[[#This Row],[SE 0]],Tabela1[[#This Row],[SE NOMAL]])</f>
        <v>1 - LEIS/LEI 2103.pdf</v>
      </c>
      <c r="N204" s="2" t="str">
        <f>CONCATENATE("../",Tabela1[[#This Row],[ENDEREÇO DO LINK]])</f>
        <v>../1 - LEIS/LEI 2103.pdf</v>
      </c>
    </row>
    <row r="205" spans="1:14" x14ac:dyDescent="0.25">
      <c r="A205" s="20">
        <v>2102</v>
      </c>
      <c r="B205" s="20"/>
      <c r="C205" s="21">
        <v>41983</v>
      </c>
      <c r="D205" s="19" t="s">
        <v>1075</v>
      </c>
      <c r="E205" s="19"/>
      <c r="F205" s="17" t="str">
        <f>HYPERLINK(Tabela1[[#This Row],[Novo Caminho]],"Download")</f>
        <v>Download</v>
      </c>
      <c r="G205" s="2" t="str">
        <f>CONCATENATE("1 - LEIS/LEI ","0",Tabela1[[#This Row],[Numero_Lei]],".pdf")</f>
        <v>1 - LEIS/LEI 02102.pdf</v>
      </c>
      <c r="H205" s="2" t="str">
        <f>CONCATENATE("1 - LEIS/LEI ","0",Tabela1[[#This Row],[Numero_Lei]]," - ",Tabela1[[#This Row],[Complemento]],".pdf")</f>
        <v>1 - LEIS/LEI 02102 - .pdf</v>
      </c>
      <c r="I205" s="2" t="str">
        <f>CONCATENATE("1 - LEIS/LEI ",Tabela1[[#This Row],[Numero_Lei]],".pdf")</f>
        <v>1 - LEIS/LEI 2102.pdf</v>
      </c>
      <c r="J205" s="2" t="str">
        <f>CONCATENATE("1 - LEIS/LEI ",Tabela1[[#This Row],[Numero_Lei]]," - ",Tabela1[[#This Row],[Complemento]],".pdf")</f>
        <v>1 - LEIS/LEI 2102 - .pdf</v>
      </c>
      <c r="K205" s="2" t="str">
        <f>IF(Tabela1[[#This Row],[Complemento]]="",Tabela1[[#This Row],[NORMAL]],Tabela1[[#This Row],[NORMAL TRAÇO]])</f>
        <v>1 - LEIS/LEI 2102.pdf</v>
      </c>
      <c r="L205" s="2" t="str">
        <f>IF(Tabela1[[#This Row],[Complemento]]="",Tabela1[[#This Row],[0]],Tabela1[[#This Row],[0 TRAÇO]])</f>
        <v>1 - LEIS/LEI 02102.pdf</v>
      </c>
      <c r="M205" s="2" t="str">
        <f>IF(AND(Tabela1[[#This Row],[Numero_Lei]]&gt;=1,Tabela1[[#This Row],[Numero_Lei]]&lt;= 9),Tabela1[[#This Row],[SE 0]],Tabela1[[#This Row],[SE NOMAL]])</f>
        <v>1 - LEIS/LEI 2102.pdf</v>
      </c>
      <c r="N205" s="2" t="str">
        <f>CONCATENATE("../",Tabela1[[#This Row],[ENDEREÇO DO LINK]])</f>
        <v>../1 - LEIS/LEI 2102.pdf</v>
      </c>
    </row>
    <row r="206" spans="1:14" ht="30" x14ac:dyDescent="0.25">
      <c r="A206" s="20">
        <v>2101</v>
      </c>
      <c r="B206" s="20"/>
      <c r="C206" s="21">
        <v>41983</v>
      </c>
      <c r="D206" s="19" t="s">
        <v>1076</v>
      </c>
      <c r="E206" s="19"/>
      <c r="F206" s="17" t="str">
        <f>HYPERLINK(Tabela1[[#This Row],[Novo Caminho]],"Download")</f>
        <v>Download</v>
      </c>
      <c r="G206" s="2" t="str">
        <f>CONCATENATE("1 - LEIS/LEI ","0",Tabela1[[#This Row],[Numero_Lei]],".pdf")</f>
        <v>1 - LEIS/LEI 02101.pdf</v>
      </c>
      <c r="H206" s="2" t="str">
        <f>CONCATENATE("1 - LEIS/LEI ","0",Tabela1[[#This Row],[Numero_Lei]]," - ",Tabela1[[#This Row],[Complemento]],".pdf")</f>
        <v>1 - LEIS/LEI 02101 - .pdf</v>
      </c>
      <c r="I206" s="2" t="str">
        <f>CONCATENATE("1 - LEIS/LEI ",Tabela1[[#This Row],[Numero_Lei]],".pdf")</f>
        <v>1 - LEIS/LEI 2101.pdf</v>
      </c>
      <c r="J206" s="2" t="str">
        <f>CONCATENATE("1 - LEIS/LEI ",Tabela1[[#This Row],[Numero_Lei]]," - ",Tabela1[[#This Row],[Complemento]],".pdf")</f>
        <v>1 - LEIS/LEI 2101 - .pdf</v>
      </c>
      <c r="K206" s="2" t="str">
        <f>IF(Tabela1[[#This Row],[Complemento]]="",Tabela1[[#This Row],[NORMAL]],Tabela1[[#This Row],[NORMAL TRAÇO]])</f>
        <v>1 - LEIS/LEI 2101.pdf</v>
      </c>
      <c r="L206" s="2" t="str">
        <f>IF(Tabela1[[#This Row],[Complemento]]="",Tabela1[[#This Row],[0]],Tabela1[[#This Row],[0 TRAÇO]])</f>
        <v>1 - LEIS/LEI 02101.pdf</v>
      </c>
      <c r="M206" s="2" t="str">
        <f>IF(AND(Tabela1[[#This Row],[Numero_Lei]]&gt;=1,Tabela1[[#This Row],[Numero_Lei]]&lt;= 9),Tabela1[[#This Row],[SE 0]],Tabela1[[#This Row],[SE NOMAL]])</f>
        <v>1 - LEIS/LEI 2101.pdf</v>
      </c>
      <c r="N206" s="2" t="str">
        <f>CONCATENATE("../",Tabela1[[#This Row],[ENDEREÇO DO LINK]])</f>
        <v>../1 - LEIS/LEI 2101.pdf</v>
      </c>
    </row>
    <row r="207" spans="1:14" ht="30" x14ac:dyDescent="0.25">
      <c r="A207" s="20">
        <v>2100</v>
      </c>
      <c r="B207" s="20"/>
      <c r="C207" s="21">
        <v>41970</v>
      </c>
      <c r="D207" s="19" t="s">
        <v>1077</v>
      </c>
      <c r="E207" s="19"/>
      <c r="F207" s="17" t="str">
        <f>HYPERLINK(Tabela1[[#This Row],[Novo Caminho]],"Download")</f>
        <v>Download</v>
      </c>
      <c r="G207" s="2" t="str">
        <f>CONCATENATE("1 - LEIS/LEI ","0",Tabela1[[#This Row],[Numero_Lei]],".pdf")</f>
        <v>1 - LEIS/LEI 02100.pdf</v>
      </c>
      <c r="H207" s="2" t="str">
        <f>CONCATENATE("1 - LEIS/LEI ","0",Tabela1[[#This Row],[Numero_Lei]]," - ",Tabela1[[#This Row],[Complemento]],".pdf")</f>
        <v>1 - LEIS/LEI 02100 - .pdf</v>
      </c>
      <c r="I207" s="2" t="str">
        <f>CONCATENATE("1 - LEIS/LEI ",Tabela1[[#This Row],[Numero_Lei]],".pdf")</f>
        <v>1 - LEIS/LEI 2100.pdf</v>
      </c>
      <c r="J207" s="2" t="str">
        <f>CONCATENATE("1 - LEIS/LEI ",Tabela1[[#This Row],[Numero_Lei]]," - ",Tabela1[[#This Row],[Complemento]],".pdf")</f>
        <v>1 - LEIS/LEI 2100 - .pdf</v>
      </c>
      <c r="K207" s="2" t="str">
        <f>IF(Tabela1[[#This Row],[Complemento]]="",Tabela1[[#This Row],[NORMAL]],Tabela1[[#This Row],[NORMAL TRAÇO]])</f>
        <v>1 - LEIS/LEI 2100.pdf</v>
      </c>
      <c r="L207" s="2" t="str">
        <f>IF(Tabela1[[#This Row],[Complemento]]="",Tabela1[[#This Row],[0]],Tabela1[[#This Row],[0 TRAÇO]])</f>
        <v>1 - LEIS/LEI 02100.pdf</v>
      </c>
      <c r="M207" s="2" t="str">
        <f>IF(AND(Tabela1[[#This Row],[Numero_Lei]]&gt;=1,Tabela1[[#This Row],[Numero_Lei]]&lt;= 9),Tabela1[[#This Row],[SE 0]],Tabela1[[#This Row],[SE NOMAL]])</f>
        <v>1 - LEIS/LEI 2100.pdf</v>
      </c>
      <c r="N207" s="2" t="str">
        <f>CONCATENATE("../",Tabela1[[#This Row],[ENDEREÇO DO LINK]])</f>
        <v>../1 - LEIS/LEI 2100.pdf</v>
      </c>
    </row>
    <row r="208" spans="1:14" ht="30" x14ac:dyDescent="0.25">
      <c r="A208" s="20">
        <v>2099</v>
      </c>
      <c r="B208" s="20"/>
      <c r="C208" s="21">
        <v>41970</v>
      </c>
      <c r="D208" s="19" t="s">
        <v>1078</v>
      </c>
      <c r="E208" s="19"/>
      <c r="F208" s="17" t="str">
        <f>HYPERLINK(Tabela1[[#This Row],[Novo Caminho]],"Download")</f>
        <v>Download</v>
      </c>
      <c r="G208" s="2" t="str">
        <f>CONCATENATE("1 - LEIS/LEI ","0",Tabela1[[#This Row],[Numero_Lei]],".pdf")</f>
        <v>1 - LEIS/LEI 02099.pdf</v>
      </c>
      <c r="H208" s="2" t="str">
        <f>CONCATENATE("1 - LEIS/LEI ","0",Tabela1[[#This Row],[Numero_Lei]]," - ",Tabela1[[#This Row],[Complemento]],".pdf")</f>
        <v>1 - LEIS/LEI 02099 - .pdf</v>
      </c>
      <c r="I208" s="2" t="str">
        <f>CONCATENATE("1 - LEIS/LEI ",Tabela1[[#This Row],[Numero_Lei]],".pdf")</f>
        <v>1 - LEIS/LEI 2099.pdf</v>
      </c>
      <c r="J208" s="2" t="str">
        <f>CONCATENATE("1 - LEIS/LEI ",Tabela1[[#This Row],[Numero_Lei]]," - ",Tabela1[[#This Row],[Complemento]],".pdf")</f>
        <v>1 - LEIS/LEI 2099 - .pdf</v>
      </c>
      <c r="K208" s="2" t="str">
        <f>IF(Tabela1[[#This Row],[Complemento]]="",Tabela1[[#This Row],[NORMAL]],Tabela1[[#This Row],[NORMAL TRAÇO]])</f>
        <v>1 - LEIS/LEI 2099.pdf</v>
      </c>
      <c r="L208" s="2" t="str">
        <f>IF(Tabela1[[#This Row],[Complemento]]="",Tabela1[[#This Row],[0]],Tabela1[[#This Row],[0 TRAÇO]])</f>
        <v>1 - LEIS/LEI 02099.pdf</v>
      </c>
      <c r="M208" s="2" t="str">
        <f>IF(AND(Tabela1[[#This Row],[Numero_Lei]]&gt;=1,Tabela1[[#This Row],[Numero_Lei]]&lt;= 9),Tabela1[[#This Row],[SE 0]],Tabela1[[#This Row],[SE NOMAL]])</f>
        <v>1 - LEIS/LEI 2099.pdf</v>
      </c>
      <c r="N208" s="2" t="str">
        <f>CONCATENATE("../",Tabela1[[#This Row],[ENDEREÇO DO LINK]])</f>
        <v>../1 - LEIS/LEI 2099.pdf</v>
      </c>
    </row>
    <row r="209" spans="1:14" ht="30" x14ac:dyDescent="0.25">
      <c r="A209" s="20">
        <v>2098</v>
      </c>
      <c r="B209" s="20"/>
      <c r="C209" s="21">
        <v>41960</v>
      </c>
      <c r="D209" s="19" t="s">
        <v>1079</v>
      </c>
      <c r="E209" s="19"/>
      <c r="F209" s="17" t="str">
        <f>HYPERLINK(Tabela1[[#This Row],[Novo Caminho]],"Download")</f>
        <v>Download</v>
      </c>
      <c r="G209" s="2" t="str">
        <f>CONCATENATE("1 - LEIS/LEI ","0",Tabela1[[#This Row],[Numero_Lei]],".pdf")</f>
        <v>1 - LEIS/LEI 02098.pdf</v>
      </c>
      <c r="H209" s="2" t="str">
        <f>CONCATENATE("1 - LEIS/LEI ","0",Tabela1[[#This Row],[Numero_Lei]]," - ",Tabela1[[#This Row],[Complemento]],".pdf")</f>
        <v>1 - LEIS/LEI 02098 - .pdf</v>
      </c>
      <c r="I209" s="2" t="str">
        <f>CONCATENATE("1 - LEIS/LEI ",Tabela1[[#This Row],[Numero_Lei]],".pdf")</f>
        <v>1 - LEIS/LEI 2098.pdf</v>
      </c>
      <c r="J209" s="2" t="str">
        <f>CONCATENATE("1 - LEIS/LEI ",Tabela1[[#This Row],[Numero_Lei]]," - ",Tabela1[[#This Row],[Complemento]],".pdf")</f>
        <v>1 - LEIS/LEI 2098 - .pdf</v>
      </c>
      <c r="K209" s="2" t="str">
        <f>IF(Tabela1[[#This Row],[Complemento]]="",Tabela1[[#This Row],[NORMAL]],Tabela1[[#This Row],[NORMAL TRAÇO]])</f>
        <v>1 - LEIS/LEI 2098.pdf</v>
      </c>
      <c r="L209" s="2" t="str">
        <f>IF(Tabela1[[#This Row],[Complemento]]="",Tabela1[[#This Row],[0]],Tabela1[[#This Row],[0 TRAÇO]])</f>
        <v>1 - LEIS/LEI 02098.pdf</v>
      </c>
      <c r="M209" s="2" t="str">
        <f>IF(AND(Tabela1[[#This Row],[Numero_Lei]]&gt;=1,Tabela1[[#This Row],[Numero_Lei]]&lt;= 9),Tabela1[[#This Row],[SE 0]],Tabela1[[#This Row],[SE NOMAL]])</f>
        <v>1 - LEIS/LEI 2098.pdf</v>
      </c>
      <c r="N209" s="2" t="str">
        <f>CONCATENATE("../",Tabela1[[#This Row],[ENDEREÇO DO LINK]])</f>
        <v>../1 - LEIS/LEI 2098.pdf</v>
      </c>
    </row>
    <row r="210" spans="1:14" ht="30" x14ac:dyDescent="0.25">
      <c r="A210" s="20">
        <v>2097</v>
      </c>
      <c r="B210" s="20"/>
      <c r="C210" s="21">
        <v>41941</v>
      </c>
      <c r="D210" s="19" t="s">
        <v>1080</v>
      </c>
      <c r="E210" s="19"/>
      <c r="F210" s="17" t="str">
        <f>HYPERLINK(Tabela1[[#This Row],[Novo Caminho]],"Download")</f>
        <v>Download</v>
      </c>
      <c r="G210" s="2" t="str">
        <f>CONCATENATE("1 - LEIS/LEI ","0",Tabela1[[#This Row],[Numero_Lei]],".pdf")</f>
        <v>1 - LEIS/LEI 02097.pdf</v>
      </c>
      <c r="H210" s="2" t="str">
        <f>CONCATENATE("1 - LEIS/LEI ","0",Tabela1[[#This Row],[Numero_Lei]]," - ",Tabela1[[#This Row],[Complemento]],".pdf")</f>
        <v>1 - LEIS/LEI 02097 - .pdf</v>
      </c>
      <c r="I210" s="2" t="str">
        <f>CONCATENATE("1 - LEIS/LEI ",Tabela1[[#This Row],[Numero_Lei]],".pdf")</f>
        <v>1 - LEIS/LEI 2097.pdf</v>
      </c>
      <c r="J210" s="2" t="str">
        <f>CONCATENATE("1 - LEIS/LEI ",Tabela1[[#This Row],[Numero_Lei]]," - ",Tabela1[[#This Row],[Complemento]],".pdf")</f>
        <v>1 - LEIS/LEI 2097 - .pdf</v>
      </c>
      <c r="K210" s="2" t="str">
        <f>IF(Tabela1[[#This Row],[Complemento]]="",Tabela1[[#This Row],[NORMAL]],Tabela1[[#This Row],[NORMAL TRAÇO]])</f>
        <v>1 - LEIS/LEI 2097.pdf</v>
      </c>
      <c r="L210" s="2" t="str">
        <f>IF(Tabela1[[#This Row],[Complemento]]="",Tabela1[[#This Row],[0]],Tabela1[[#This Row],[0 TRAÇO]])</f>
        <v>1 - LEIS/LEI 02097.pdf</v>
      </c>
      <c r="M210" s="2" t="str">
        <f>IF(AND(Tabela1[[#This Row],[Numero_Lei]]&gt;=1,Tabela1[[#This Row],[Numero_Lei]]&lt;= 9),Tabela1[[#This Row],[SE 0]],Tabela1[[#This Row],[SE NOMAL]])</f>
        <v>1 - LEIS/LEI 2097.pdf</v>
      </c>
      <c r="N210" s="2" t="str">
        <f>CONCATENATE("../",Tabela1[[#This Row],[ENDEREÇO DO LINK]])</f>
        <v>../1 - LEIS/LEI 2097.pdf</v>
      </c>
    </row>
    <row r="211" spans="1:14" ht="30" x14ac:dyDescent="0.25">
      <c r="A211" s="20">
        <v>2096</v>
      </c>
      <c r="B211" s="20"/>
      <c r="C211" s="21">
        <v>41921</v>
      </c>
      <c r="D211" s="19" t="s">
        <v>1081</v>
      </c>
      <c r="E211" s="19"/>
      <c r="F211" s="17" t="str">
        <f>HYPERLINK(Tabela1[[#This Row],[Novo Caminho]],"Download")</f>
        <v>Download</v>
      </c>
      <c r="G211" s="2" t="str">
        <f>CONCATENATE("1 - LEIS/LEI ","0",Tabela1[[#This Row],[Numero_Lei]],".pdf")</f>
        <v>1 - LEIS/LEI 02096.pdf</v>
      </c>
      <c r="H211" s="2" t="str">
        <f>CONCATENATE("1 - LEIS/LEI ","0",Tabela1[[#This Row],[Numero_Lei]]," - ",Tabela1[[#This Row],[Complemento]],".pdf")</f>
        <v>1 - LEIS/LEI 02096 - .pdf</v>
      </c>
      <c r="I211" s="2" t="str">
        <f>CONCATENATE("1 - LEIS/LEI ",Tabela1[[#This Row],[Numero_Lei]],".pdf")</f>
        <v>1 - LEIS/LEI 2096.pdf</v>
      </c>
      <c r="J211" s="2" t="str">
        <f>CONCATENATE("1 - LEIS/LEI ",Tabela1[[#This Row],[Numero_Lei]]," - ",Tabela1[[#This Row],[Complemento]],".pdf")</f>
        <v>1 - LEIS/LEI 2096 - .pdf</v>
      </c>
      <c r="K211" s="2" t="str">
        <f>IF(Tabela1[[#This Row],[Complemento]]="",Tabela1[[#This Row],[NORMAL]],Tabela1[[#This Row],[NORMAL TRAÇO]])</f>
        <v>1 - LEIS/LEI 2096.pdf</v>
      </c>
      <c r="L211" s="2" t="str">
        <f>IF(Tabela1[[#This Row],[Complemento]]="",Tabela1[[#This Row],[0]],Tabela1[[#This Row],[0 TRAÇO]])</f>
        <v>1 - LEIS/LEI 02096.pdf</v>
      </c>
      <c r="M211" s="2" t="str">
        <f>IF(AND(Tabela1[[#This Row],[Numero_Lei]]&gt;=1,Tabela1[[#This Row],[Numero_Lei]]&lt;= 9),Tabela1[[#This Row],[SE 0]],Tabela1[[#This Row],[SE NOMAL]])</f>
        <v>1 - LEIS/LEI 2096.pdf</v>
      </c>
      <c r="N211" s="2" t="str">
        <f>CONCATENATE("../",Tabela1[[#This Row],[ENDEREÇO DO LINK]])</f>
        <v>../1 - LEIS/LEI 2096.pdf</v>
      </c>
    </row>
    <row r="212" spans="1:14" ht="30" x14ac:dyDescent="0.25">
      <c r="A212" s="20">
        <v>2095</v>
      </c>
      <c r="B212" s="20"/>
      <c r="C212" s="21">
        <v>41921</v>
      </c>
      <c r="D212" s="19" t="s">
        <v>1082</v>
      </c>
      <c r="E212" s="19"/>
      <c r="F212" s="17" t="str">
        <f>HYPERLINK(Tabela1[[#This Row],[Novo Caminho]],"Download")</f>
        <v>Download</v>
      </c>
      <c r="G212" s="2" t="str">
        <f>CONCATENATE("1 - LEIS/LEI ","0",Tabela1[[#This Row],[Numero_Lei]],".pdf")</f>
        <v>1 - LEIS/LEI 02095.pdf</v>
      </c>
      <c r="H212" s="2" t="str">
        <f>CONCATENATE("1 - LEIS/LEI ","0",Tabela1[[#This Row],[Numero_Lei]]," - ",Tabela1[[#This Row],[Complemento]],".pdf")</f>
        <v>1 - LEIS/LEI 02095 - .pdf</v>
      </c>
      <c r="I212" s="2" t="str">
        <f>CONCATENATE("1 - LEIS/LEI ",Tabela1[[#This Row],[Numero_Lei]],".pdf")</f>
        <v>1 - LEIS/LEI 2095.pdf</v>
      </c>
      <c r="J212" s="2" t="str">
        <f>CONCATENATE("1 - LEIS/LEI ",Tabela1[[#This Row],[Numero_Lei]]," - ",Tabela1[[#This Row],[Complemento]],".pdf")</f>
        <v>1 - LEIS/LEI 2095 - .pdf</v>
      </c>
      <c r="K212" s="2" t="str">
        <f>IF(Tabela1[[#This Row],[Complemento]]="",Tabela1[[#This Row],[NORMAL]],Tabela1[[#This Row],[NORMAL TRAÇO]])</f>
        <v>1 - LEIS/LEI 2095.pdf</v>
      </c>
      <c r="L212" s="2" t="str">
        <f>IF(Tabela1[[#This Row],[Complemento]]="",Tabela1[[#This Row],[0]],Tabela1[[#This Row],[0 TRAÇO]])</f>
        <v>1 - LEIS/LEI 02095.pdf</v>
      </c>
      <c r="M212" s="2" t="str">
        <f>IF(AND(Tabela1[[#This Row],[Numero_Lei]]&gt;=1,Tabela1[[#This Row],[Numero_Lei]]&lt;= 9),Tabela1[[#This Row],[SE 0]],Tabela1[[#This Row],[SE NOMAL]])</f>
        <v>1 - LEIS/LEI 2095.pdf</v>
      </c>
      <c r="N212" s="2" t="str">
        <f>CONCATENATE("../",Tabela1[[#This Row],[ENDEREÇO DO LINK]])</f>
        <v>../1 - LEIS/LEI 2095.pdf</v>
      </c>
    </row>
    <row r="213" spans="1:14" ht="30" x14ac:dyDescent="0.25">
      <c r="A213" s="20">
        <v>2094</v>
      </c>
      <c r="B213" s="20"/>
      <c r="C213" s="21">
        <v>41904</v>
      </c>
      <c r="D213" s="19" t="s">
        <v>1083</v>
      </c>
      <c r="E213" s="19"/>
      <c r="F213" s="17" t="str">
        <f>HYPERLINK(Tabela1[[#This Row],[Novo Caminho]],"Download")</f>
        <v>Download</v>
      </c>
      <c r="G213" s="2" t="str">
        <f>CONCATENATE("1 - LEIS/LEI ","0",Tabela1[[#This Row],[Numero_Lei]],".pdf")</f>
        <v>1 - LEIS/LEI 02094.pdf</v>
      </c>
      <c r="H213" s="2" t="str">
        <f>CONCATENATE("1 - LEIS/LEI ","0",Tabela1[[#This Row],[Numero_Lei]]," - ",Tabela1[[#This Row],[Complemento]],".pdf")</f>
        <v>1 - LEIS/LEI 02094 - .pdf</v>
      </c>
      <c r="I213" s="2" t="str">
        <f>CONCATENATE("1 - LEIS/LEI ",Tabela1[[#This Row],[Numero_Lei]],".pdf")</f>
        <v>1 - LEIS/LEI 2094.pdf</v>
      </c>
      <c r="J213" s="2" t="str">
        <f>CONCATENATE("1 - LEIS/LEI ",Tabela1[[#This Row],[Numero_Lei]]," - ",Tabela1[[#This Row],[Complemento]],".pdf")</f>
        <v>1 - LEIS/LEI 2094 - .pdf</v>
      </c>
      <c r="K213" s="2" t="str">
        <f>IF(Tabela1[[#This Row],[Complemento]]="",Tabela1[[#This Row],[NORMAL]],Tabela1[[#This Row],[NORMAL TRAÇO]])</f>
        <v>1 - LEIS/LEI 2094.pdf</v>
      </c>
      <c r="L213" s="2" t="str">
        <f>IF(Tabela1[[#This Row],[Complemento]]="",Tabela1[[#This Row],[0]],Tabela1[[#This Row],[0 TRAÇO]])</f>
        <v>1 - LEIS/LEI 02094.pdf</v>
      </c>
      <c r="M213" s="2" t="str">
        <f>IF(AND(Tabela1[[#This Row],[Numero_Lei]]&gt;=1,Tabela1[[#This Row],[Numero_Lei]]&lt;= 9),Tabela1[[#This Row],[SE 0]],Tabela1[[#This Row],[SE NOMAL]])</f>
        <v>1 - LEIS/LEI 2094.pdf</v>
      </c>
      <c r="N213" s="2" t="str">
        <f>CONCATENATE("../",Tabela1[[#This Row],[ENDEREÇO DO LINK]])</f>
        <v>../1 - LEIS/LEI 2094.pdf</v>
      </c>
    </row>
    <row r="214" spans="1:14" ht="45" x14ac:dyDescent="0.25">
      <c r="A214" s="20">
        <v>2093</v>
      </c>
      <c r="B214" s="20"/>
      <c r="C214" s="21">
        <v>41894</v>
      </c>
      <c r="D214" s="19" t="s">
        <v>2</v>
      </c>
      <c r="E214" s="19"/>
      <c r="F214" s="17" t="str">
        <f>HYPERLINK(Tabela1[[#This Row],[Novo Caminho]],"Download")</f>
        <v>Download</v>
      </c>
      <c r="G214" s="2" t="str">
        <f>CONCATENATE("1 - LEIS/LEI ","0",Tabela1[[#This Row],[Numero_Lei]],".pdf")</f>
        <v>1 - LEIS/LEI 02093.pdf</v>
      </c>
      <c r="H214" s="2" t="str">
        <f>CONCATENATE("1 - LEIS/LEI ","0",Tabela1[[#This Row],[Numero_Lei]]," - ",Tabela1[[#This Row],[Complemento]],".pdf")</f>
        <v>1 - LEIS/LEI 02093 - .pdf</v>
      </c>
      <c r="I214" s="2" t="str">
        <f>CONCATENATE("1 - LEIS/LEI ",Tabela1[[#This Row],[Numero_Lei]],".pdf")</f>
        <v>1 - LEIS/LEI 2093.pdf</v>
      </c>
      <c r="J214" s="2" t="str">
        <f>CONCATENATE("1 - LEIS/LEI ",Tabela1[[#This Row],[Numero_Lei]]," - ",Tabela1[[#This Row],[Complemento]],".pdf")</f>
        <v>1 - LEIS/LEI 2093 - .pdf</v>
      </c>
      <c r="K214" s="2" t="str">
        <f>IF(Tabela1[[#This Row],[Complemento]]="",Tabela1[[#This Row],[NORMAL]],Tabela1[[#This Row],[NORMAL TRAÇO]])</f>
        <v>1 - LEIS/LEI 2093.pdf</v>
      </c>
      <c r="L214" s="2" t="str">
        <f>IF(Tabela1[[#This Row],[Complemento]]="",Tabela1[[#This Row],[0]],Tabela1[[#This Row],[0 TRAÇO]])</f>
        <v>1 - LEIS/LEI 02093.pdf</v>
      </c>
      <c r="M214" s="2" t="str">
        <f>IF(AND(Tabela1[[#This Row],[Numero_Lei]]&gt;=1,Tabela1[[#This Row],[Numero_Lei]]&lt;= 9),Tabela1[[#This Row],[SE 0]],Tabela1[[#This Row],[SE NOMAL]])</f>
        <v>1 - LEIS/LEI 2093.pdf</v>
      </c>
      <c r="N214" s="2" t="str">
        <f>CONCATENATE("../",Tabela1[[#This Row],[ENDEREÇO DO LINK]])</f>
        <v>../1 - LEIS/LEI 2093.pdf</v>
      </c>
    </row>
    <row r="215" spans="1:14" ht="45" x14ac:dyDescent="0.25">
      <c r="A215" s="20">
        <v>2092</v>
      </c>
      <c r="B215" s="20"/>
      <c r="C215" s="21">
        <v>41894</v>
      </c>
      <c r="D215" s="19" t="s">
        <v>1084</v>
      </c>
      <c r="E215" s="19"/>
      <c r="F215" s="17" t="str">
        <f>HYPERLINK(Tabela1[[#This Row],[Novo Caminho]],"Download")</f>
        <v>Download</v>
      </c>
      <c r="G215" s="2" t="str">
        <f>CONCATENATE("1 - LEIS/LEI ","0",Tabela1[[#This Row],[Numero_Lei]],".pdf")</f>
        <v>1 - LEIS/LEI 02092.pdf</v>
      </c>
      <c r="H215" s="2" t="str">
        <f>CONCATENATE("1 - LEIS/LEI ","0",Tabela1[[#This Row],[Numero_Lei]]," - ",Tabela1[[#This Row],[Complemento]],".pdf")</f>
        <v>1 - LEIS/LEI 02092 - .pdf</v>
      </c>
      <c r="I215" s="2" t="str">
        <f>CONCATENATE("1 - LEIS/LEI ",Tabela1[[#This Row],[Numero_Lei]],".pdf")</f>
        <v>1 - LEIS/LEI 2092.pdf</v>
      </c>
      <c r="J215" s="2" t="str">
        <f>CONCATENATE("1 - LEIS/LEI ",Tabela1[[#This Row],[Numero_Lei]]," - ",Tabela1[[#This Row],[Complemento]],".pdf")</f>
        <v>1 - LEIS/LEI 2092 - .pdf</v>
      </c>
      <c r="K215" s="2" t="str">
        <f>IF(Tabela1[[#This Row],[Complemento]]="",Tabela1[[#This Row],[NORMAL]],Tabela1[[#This Row],[NORMAL TRAÇO]])</f>
        <v>1 - LEIS/LEI 2092.pdf</v>
      </c>
      <c r="L215" s="2" t="str">
        <f>IF(Tabela1[[#This Row],[Complemento]]="",Tabela1[[#This Row],[0]],Tabela1[[#This Row],[0 TRAÇO]])</f>
        <v>1 - LEIS/LEI 02092.pdf</v>
      </c>
      <c r="M215" s="2" t="str">
        <f>IF(AND(Tabela1[[#This Row],[Numero_Lei]]&gt;=1,Tabela1[[#This Row],[Numero_Lei]]&lt;= 9),Tabela1[[#This Row],[SE 0]],Tabela1[[#This Row],[SE NOMAL]])</f>
        <v>1 - LEIS/LEI 2092.pdf</v>
      </c>
      <c r="N215" s="2" t="str">
        <f>CONCATENATE("../",Tabela1[[#This Row],[ENDEREÇO DO LINK]])</f>
        <v>../1 - LEIS/LEI 2092.pdf</v>
      </c>
    </row>
    <row r="216" spans="1:14" ht="45" x14ac:dyDescent="0.25">
      <c r="A216" s="20">
        <v>2091</v>
      </c>
      <c r="B216" s="20"/>
      <c r="C216" s="21">
        <v>41894</v>
      </c>
      <c r="D216" s="19" t="s">
        <v>1085</v>
      </c>
      <c r="E216" s="19"/>
      <c r="F216" s="17" t="str">
        <f>HYPERLINK(Tabela1[[#This Row],[Novo Caminho]],"Download")</f>
        <v>Download</v>
      </c>
      <c r="G216" s="2" t="str">
        <f>CONCATENATE("1 - LEIS/LEI ","0",Tabela1[[#This Row],[Numero_Lei]],".pdf")</f>
        <v>1 - LEIS/LEI 02091.pdf</v>
      </c>
      <c r="H216" s="2" t="str">
        <f>CONCATENATE("1 - LEIS/LEI ","0",Tabela1[[#This Row],[Numero_Lei]]," - ",Tabela1[[#This Row],[Complemento]],".pdf")</f>
        <v>1 - LEIS/LEI 02091 - .pdf</v>
      </c>
      <c r="I216" s="2" t="str">
        <f>CONCATENATE("1 - LEIS/LEI ",Tabela1[[#This Row],[Numero_Lei]],".pdf")</f>
        <v>1 - LEIS/LEI 2091.pdf</v>
      </c>
      <c r="J216" s="2" t="str">
        <f>CONCATENATE("1 - LEIS/LEI ",Tabela1[[#This Row],[Numero_Lei]]," - ",Tabela1[[#This Row],[Complemento]],".pdf")</f>
        <v>1 - LEIS/LEI 2091 - .pdf</v>
      </c>
      <c r="K216" s="2" t="str">
        <f>IF(Tabela1[[#This Row],[Complemento]]="",Tabela1[[#This Row],[NORMAL]],Tabela1[[#This Row],[NORMAL TRAÇO]])</f>
        <v>1 - LEIS/LEI 2091.pdf</v>
      </c>
      <c r="L216" s="2" t="str">
        <f>IF(Tabela1[[#This Row],[Complemento]]="",Tabela1[[#This Row],[0]],Tabela1[[#This Row],[0 TRAÇO]])</f>
        <v>1 - LEIS/LEI 02091.pdf</v>
      </c>
      <c r="M216" s="2" t="str">
        <f>IF(AND(Tabela1[[#This Row],[Numero_Lei]]&gt;=1,Tabela1[[#This Row],[Numero_Lei]]&lt;= 9),Tabela1[[#This Row],[SE 0]],Tabela1[[#This Row],[SE NOMAL]])</f>
        <v>1 - LEIS/LEI 2091.pdf</v>
      </c>
      <c r="N216" s="2" t="str">
        <f>CONCATENATE("../",Tabela1[[#This Row],[ENDEREÇO DO LINK]])</f>
        <v>../1 - LEIS/LEI 2091.pdf</v>
      </c>
    </row>
    <row r="217" spans="1:14" ht="45" x14ac:dyDescent="0.25">
      <c r="A217" s="20">
        <v>2090</v>
      </c>
      <c r="B217" s="20"/>
      <c r="C217" s="21">
        <v>41890</v>
      </c>
      <c r="D217" s="19" t="s">
        <v>1086</v>
      </c>
      <c r="E217" s="19"/>
      <c r="F217" s="17" t="str">
        <f>HYPERLINK(Tabela1[[#This Row],[Novo Caminho]],"Download")</f>
        <v>Download</v>
      </c>
      <c r="G217" s="2" t="str">
        <f>CONCATENATE("1 - LEIS/LEI ","0",Tabela1[[#This Row],[Numero_Lei]],".pdf")</f>
        <v>1 - LEIS/LEI 02090.pdf</v>
      </c>
      <c r="H217" s="2" t="str">
        <f>CONCATENATE("1 - LEIS/LEI ","0",Tabela1[[#This Row],[Numero_Lei]]," - ",Tabela1[[#This Row],[Complemento]],".pdf")</f>
        <v>1 - LEIS/LEI 02090 - .pdf</v>
      </c>
      <c r="I217" s="2" t="str">
        <f>CONCATENATE("1 - LEIS/LEI ",Tabela1[[#This Row],[Numero_Lei]],".pdf")</f>
        <v>1 - LEIS/LEI 2090.pdf</v>
      </c>
      <c r="J217" s="2" t="str">
        <f>CONCATENATE("1 - LEIS/LEI ",Tabela1[[#This Row],[Numero_Lei]]," - ",Tabela1[[#This Row],[Complemento]],".pdf")</f>
        <v>1 - LEIS/LEI 2090 - .pdf</v>
      </c>
      <c r="K217" s="2" t="str">
        <f>IF(Tabela1[[#This Row],[Complemento]]="",Tabela1[[#This Row],[NORMAL]],Tabela1[[#This Row],[NORMAL TRAÇO]])</f>
        <v>1 - LEIS/LEI 2090.pdf</v>
      </c>
      <c r="L217" s="2" t="str">
        <f>IF(Tabela1[[#This Row],[Complemento]]="",Tabela1[[#This Row],[0]],Tabela1[[#This Row],[0 TRAÇO]])</f>
        <v>1 - LEIS/LEI 02090.pdf</v>
      </c>
      <c r="M217" s="2" t="str">
        <f>IF(AND(Tabela1[[#This Row],[Numero_Lei]]&gt;=1,Tabela1[[#This Row],[Numero_Lei]]&lt;= 9),Tabela1[[#This Row],[SE 0]],Tabela1[[#This Row],[SE NOMAL]])</f>
        <v>1 - LEIS/LEI 2090.pdf</v>
      </c>
      <c r="N217" s="2" t="str">
        <f>CONCATENATE("../",Tabela1[[#This Row],[ENDEREÇO DO LINK]])</f>
        <v>../1 - LEIS/LEI 2090.pdf</v>
      </c>
    </row>
    <row r="218" spans="1:14" ht="30" x14ac:dyDescent="0.25">
      <c r="A218" s="20">
        <v>2089</v>
      </c>
      <c r="B218" s="20"/>
      <c r="C218" s="21">
        <v>41890</v>
      </c>
      <c r="D218" s="19" t="s">
        <v>3</v>
      </c>
      <c r="E218" s="19"/>
      <c r="F218" s="17" t="str">
        <f>HYPERLINK(Tabela1[[#This Row],[Novo Caminho]],"Download")</f>
        <v>Download</v>
      </c>
      <c r="G218" s="2" t="str">
        <f>CONCATENATE("1 - LEIS/LEI ","0",Tabela1[[#This Row],[Numero_Lei]],".pdf")</f>
        <v>1 - LEIS/LEI 02089.pdf</v>
      </c>
      <c r="H218" s="2" t="str">
        <f>CONCATENATE("1 - LEIS/LEI ","0",Tabela1[[#This Row],[Numero_Lei]]," - ",Tabela1[[#This Row],[Complemento]],".pdf")</f>
        <v>1 - LEIS/LEI 02089 - .pdf</v>
      </c>
      <c r="I218" s="2" t="str">
        <f>CONCATENATE("1 - LEIS/LEI ",Tabela1[[#This Row],[Numero_Lei]],".pdf")</f>
        <v>1 - LEIS/LEI 2089.pdf</v>
      </c>
      <c r="J218" s="2" t="str">
        <f>CONCATENATE("1 - LEIS/LEI ",Tabela1[[#This Row],[Numero_Lei]]," - ",Tabela1[[#This Row],[Complemento]],".pdf")</f>
        <v>1 - LEIS/LEI 2089 - .pdf</v>
      </c>
      <c r="K218" s="2" t="str">
        <f>IF(Tabela1[[#This Row],[Complemento]]="",Tabela1[[#This Row],[NORMAL]],Tabela1[[#This Row],[NORMAL TRAÇO]])</f>
        <v>1 - LEIS/LEI 2089.pdf</v>
      </c>
      <c r="L218" s="2" t="str">
        <f>IF(Tabela1[[#This Row],[Complemento]]="",Tabela1[[#This Row],[0]],Tabela1[[#This Row],[0 TRAÇO]])</f>
        <v>1 - LEIS/LEI 02089.pdf</v>
      </c>
      <c r="M218" s="2" t="str">
        <f>IF(AND(Tabela1[[#This Row],[Numero_Lei]]&gt;=1,Tabela1[[#This Row],[Numero_Lei]]&lt;= 9),Tabela1[[#This Row],[SE 0]],Tabela1[[#This Row],[SE NOMAL]])</f>
        <v>1 - LEIS/LEI 2089.pdf</v>
      </c>
      <c r="N218" s="2" t="str">
        <f>CONCATENATE("../",Tabela1[[#This Row],[ENDEREÇO DO LINK]])</f>
        <v>../1 - LEIS/LEI 2089.pdf</v>
      </c>
    </row>
    <row r="219" spans="1:14" ht="30" x14ac:dyDescent="0.25">
      <c r="A219" s="20">
        <v>2088</v>
      </c>
      <c r="B219" s="20"/>
      <c r="C219" s="21">
        <v>41886</v>
      </c>
      <c r="D219" s="19" t="s">
        <v>1087</v>
      </c>
      <c r="E219" s="19"/>
      <c r="F219" s="17" t="str">
        <f>HYPERLINK(Tabela1[[#This Row],[Novo Caminho]],"Download")</f>
        <v>Download</v>
      </c>
      <c r="G219" s="2" t="str">
        <f>CONCATENATE("1 - LEIS/LEI ","0",Tabela1[[#This Row],[Numero_Lei]],".pdf")</f>
        <v>1 - LEIS/LEI 02088.pdf</v>
      </c>
      <c r="H219" s="2" t="str">
        <f>CONCATENATE("1 - LEIS/LEI ","0",Tabela1[[#This Row],[Numero_Lei]]," - ",Tabela1[[#This Row],[Complemento]],".pdf")</f>
        <v>1 - LEIS/LEI 02088 - .pdf</v>
      </c>
      <c r="I219" s="2" t="str">
        <f>CONCATENATE("1 - LEIS/LEI ",Tabela1[[#This Row],[Numero_Lei]],".pdf")</f>
        <v>1 - LEIS/LEI 2088.pdf</v>
      </c>
      <c r="J219" s="2" t="str">
        <f>CONCATENATE("1 - LEIS/LEI ",Tabela1[[#This Row],[Numero_Lei]]," - ",Tabela1[[#This Row],[Complemento]],".pdf")</f>
        <v>1 - LEIS/LEI 2088 - .pdf</v>
      </c>
      <c r="K219" s="2" t="str">
        <f>IF(Tabela1[[#This Row],[Complemento]]="",Tabela1[[#This Row],[NORMAL]],Tabela1[[#This Row],[NORMAL TRAÇO]])</f>
        <v>1 - LEIS/LEI 2088.pdf</v>
      </c>
      <c r="L219" s="2" t="str">
        <f>IF(Tabela1[[#This Row],[Complemento]]="",Tabela1[[#This Row],[0]],Tabela1[[#This Row],[0 TRAÇO]])</f>
        <v>1 - LEIS/LEI 02088.pdf</v>
      </c>
      <c r="M219" s="2" t="str">
        <f>IF(AND(Tabela1[[#This Row],[Numero_Lei]]&gt;=1,Tabela1[[#This Row],[Numero_Lei]]&lt;= 9),Tabela1[[#This Row],[SE 0]],Tabela1[[#This Row],[SE NOMAL]])</f>
        <v>1 - LEIS/LEI 2088.pdf</v>
      </c>
      <c r="N219" s="2" t="str">
        <f>CONCATENATE("../",Tabela1[[#This Row],[ENDEREÇO DO LINK]])</f>
        <v>../1 - LEIS/LEI 2088.pdf</v>
      </c>
    </row>
    <row r="220" spans="1:14" ht="30" x14ac:dyDescent="0.25">
      <c r="A220" s="20">
        <v>2087</v>
      </c>
      <c r="B220" s="20"/>
      <c r="C220" s="21">
        <v>41879</v>
      </c>
      <c r="D220" s="19" t="s">
        <v>1088</v>
      </c>
      <c r="E220" s="19"/>
      <c r="F220" s="17" t="str">
        <f>HYPERLINK(Tabela1[[#This Row],[Novo Caminho]],"Download")</f>
        <v>Download</v>
      </c>
      <c r="G220" s="2" t="str">
        <f>CONCATENATE("1 - LEIS/LEI ","0",Tabela1[[#This Row],[Numero_Lei]],".pdf")</f>
        <v>1 - LEIS/LEI 02087.pdf</v>
      </c>
      <c r="H220" s="2" t="str">
        <f>CONCATENATE("1 - LEIS/LEI ","0",Tabela1[[#This Row],[Numero_Lei]]," - ",Tabela1[[#This Row],[Complemento]],".pdf")</f>
        <v>1 - LEIS/LEI 02087 - .pdf</v>
      </c>
      <c r="I220" s="2" t="str">
        <f>CONCATENATE("1 - LEIS/LEI ",Tabela1[[#This Row],[Numero_Lei]],".pdf")</f>
        <v>1 - LEIS/LEI 2087.pdf</v>
      </c>
      <c r="J220" s="2" t="str">
        <f>CONCATENATE("1 - LEIS/LEI ",Tabela1[[#This Row],[Numero_Lei]]," - ",Tabela1[[#This Row],[Complemento]],".pdf")</f>
        <v>1 - LEIS/LEI 2087 - .pdf</v>
      </c>
      <c r="K220" s="2" t="str">
        <f>IF(Tabela1[[#This Row],[Complemento]]="",Tabela1[[#This Row],[NORMAL]],Tabela1[[#This Row],[NORMAL TRAÇO]])</f>
        <v>1 - LEIS/LEI 2087.pdf</v>
      </c>
      <c r="L220" s="2" t="str">
        <f>IF(Tabela1[[#This Row],[Complemento]]="",Tabela1[[#This Row],[0]],Tabela1[[#This Row],[0 TRAÇO]])</f>
        <v>1 - LEIS/LEI 02087.pdf</v>
      </c>
      <c r="M220" s="2" t="str">
        <f>IF(AND(Tabela1[[#This Row],[Numero_Lei]]&gt;=1,Tabela1[[#This Row],[Numero_Lei]]&lt;= 9),Tabela1[[#This Row],[SE 0]],Tabela1[[#This Row],[SE NOMAL]])</f>
        <v>1 - LEIS/LEI 2087.pdf</v>
      </c>
      <c r="N220" s="2" t="str">
        <f>CONCATENATE("../",Tabela1[[#This Row],[ENDEREÇO DO LINK]])</f>
        <v>../1 - LEIS/LEI 2087.pdf</v>
      </c>
    </row>
    <row r="221" spans="1:14" ht="30" x14ac:dyDescent="0.25">
      <c r="A221" s="20">
        <v>2086</v>
      </c>
      <c r="B221" s="20"/>
      <c r="C221" s="21">
        <v>41871</v>
      </c>
      <c r="D221" s="19" t="s">
        <v>1089</v>
      </c>
      <c r="E221" s="19"/>
      <c r="F221" s="17" t="str">
        <f>HYPERLINK(Tabela1[[#This Row],[Novo Caminho]],"Download")</f>
        <v>Download</v>
      </c>
      <c r="G221" s="2" t="str">
        <f>CONCATENATE("1 - LEIS/LEI ","0",Tabela1[[#This Row],[Numero_Lei]],".pdf")</f>
        <v>1 - LEIS/LEI 02086.pdf</v>
      </c>
      <c r="H221" s="2" t="str">
        <f>CONCATENATE("1 - LEIS/LEI ","0",Tabela1[[#This Row],[Numero_Lei]]," - ",Tabela1[[#This Row],[Complemento]],".pdf")</f>
        <v>1 - LEIS/LEI 02086 - .pdf</v>
      </c>
      <c r="I221" s="2" t="str">
        <f>CONCATENATE("1 - LEIS/LEI ",Tabela1[[#This Row],[Numero_Lei]],".pdf")</f>
        <v>1 - LEIS/LEI 2086.pdf</v>
      </c>
      <c r="J221" s="2" t="str">
        <f>CONCATENATE("1 - LEIS/LEI ",Tabela1[[#This Row],[Numero_Lei]]," - ",Tabela1[[#This Row],[Complemento]],".pdf")</f>
        <v>1 - LEIS/LEI 2086 - .pdf</v>
      </c>
      <c r="K221" s="2" t="str">
        <f>IF(Tabela1[[#This Row],[Complemento]]="",Tabela1[[#This Row],[NORMAL]],Tabela1[[#This Row],[NORMAL TRAÇO]])</f>
        <v>1 - LEIS/LEI 2086.pdf</v>
      </c>
      <c r="L221" s="2" t="str">
        <f>IF(Tabela1[[#This Row],[Complemento]]="",Tabela1[[#This Row],[0]],Tabela1[[#This Row],[0 TRAÇO]])</f>
        <v>1 - LEIS/LEI 02086.pdf</v>
      </c>
      <c r="M221" s="2" t="str">
        <f>IF(AND(Tabela1[[#This Row],[Numero_Lei]]&gt;=1,Tabela1[[#This Row],[Numero_Lei]]&lt;= 9),Tabela1[[#This Row],[SE 0]],Tabela1[[#This Row],[SE NOMAL]])</f>
        <v>1 - LEIS/LEI 2086.pdf</v>
      </c>
      <c r="N221" s="2" t="str">
        <f>CONCATENATE("../",Tabela1[[#This Row],[ENDEREÇO DO LINK]])</f>
        <v>../1 - LEIS/LEI 2086.pdf</v>
      </c>
    </row>
    <row r="222" spans="1:14" ht="30" x14ac:dyDescent="0.25">
      <c r="A222" s="20">
        <v>2085</v>
      </c>
      <c r="B222" s="20"/>
      <c r="C222" s="21">
        <v>41840</v>
      </c>
      <c r="D222" s="19" t="s">
        <v>1090</v>
      </c>
      <c r="E222" s="19"/>
      <c r="F222" s="17" t="str">
        <f>HYPERLINK(Tabela1[[#This Row],[Novo Caminho]],"Download")</f>
        <v>Download</v>
      </c>
      <c r="G222" s="2" t="str">
        <f>CONCATENATE("1 - LEIS/LEI ","0",Tabela1[[#This Row],[Numero_Lei]],".pdf")</f>
        <v>1 - LEIS/LEI 02085.pdf</v>
      </c>
      <c r="H222" s="2" t="str">
        <f>CONCATENATE("1 - LEIS/LEI ","0",Tabela1[[#This Row],[Numero_Lei]]," - ",Tabela1[[#This Row],[Complemento]],".pdf")</f>
        <v>1 - LEIS/LEI 02085 - .pdf</v>
      </c>
      <c r="I222" s="2" t="str">
        <f>CONCATENATE("1 - LEIS/LEI ",Tabela1[[#This Row],[Numero_Lei]],".pdf")</f>
        <v>1 - LEIS/LEI 2085.pdf</v>
      </c>
      <c r="J222" s="2" t="str">
        <f>CONCATENATE("1 - LEIS/LEI ",Tabela1[[#This Row],[Numero_Lei]]," - ",Tabela1[[#This Row],[Complemento]],".pdf")</f>
        <v>1 - LEIS/LEI 2085 - .pdf</v>
      </c>
      <c r="K222" s="2" t="str">
        <f>IF(Tabela1[[#This Row],[Complemento]]="",Tabela1[[#This Row],[NORMAL]],Tabela1[[#This Row],[NORMAL TRAÇO]])</f>
        <v>1 - LEIS/LEI 2085.pdf</v>
      </c>
      <c r="L222" s="2" t="str">
        <f>IF(Tabela1[[#This Row],[Complemento]]="",Tabela1[[#This Row],[0]],Tabela1[[#This Row],[0 TRAÇO]])</f>
        <v>1 - LEIS/LEI 02085.pdf</v>
      </c>
      <c r="M222" s="2" t="str">
        <f>IF(AND(Tabela1[[#This Row],[Numero_Lei]]&gt;=1,Tabela1[[#This Row],[Numero_Lei]]&lt;= 9),Tabela1[[#This Row],[SE 0]],Tabela1[[#This Row],[SE NOMAL]])</f>
        <v>1 - LEIS/LEI 2085.pdf</v>
      </c>
      <c r="N222" s="2" t="str">
        <f>CONCATENATE("../",Tabela1[[#This Row],[ENDEREÇO DO LINK]])</f>
        <v>../1 - LEIS/LEI 2085.pdf</v>
      </c>
    </row>
    <row r="223" spans="1:14" ht="45" x14ac:dyDescent="0.25">
      <c r="A223" s="20">
        <v>2084</v>
      </c>
      <c r="B223" s="20"/>
      <c r="C223" s="21">
        <v>41834</v>
      </c>
      <c r="D223" s="19" t="s">
        <v>1091</v>
      </c>
      <c r="E223" s="19"/>
      <c r="F223" s="17" t="str">
        <f>HYPERLINK(Tabela1[[#This Row],[Novo Caminho]],"Download")</f>
        <v>Download</v>
      </c>
      <c r="G223" s="2" t="str">
        <f>CONCATENATE("1 - LEIS/LEI ","0",Tabela1[[#This Row],[Numero_Lei]],".pdf")</f>
        <v>1 - LEIS/LEI 02084.pdf</v>
      </c>
      <c r="H223" s="2" t="str">
        <f>CONCATENATE("1 - LEIS/LEI ","0",Tabela1[[#This Row],[Numero_Lei]]," - ",Tabela1[[#This Row],[Complemento]],".pdf")</f>
        <v>1 - LEIS/LEI 02084 - .pdf</v>
      </c>
      <c r="I223" s="2" t="str">
        <f>CONCATENATE("1 - LEIS/LEI ",Tabela1[[#This Row],[Numero_Lei]],".pdf")</f>
        <v>1 - LEIS/LEI 2084.pdf</v>
      </c>
      <c r="J223" s="2" t="str">
        <f>CONCATENATE("1 - LEIS/LEI ",Tabela1[[#This Row],[Numero_Lei]]," - ",Tabela1[[#This Row],[Complemento]],".pdf")</f>
        <v>1 - LEIS/LEI 2084 - .pdf</v>
      </c>
      <c r="K223" s="2" t="str">
        <f>IF(Tabela1[[#This Row],[Complemento]]="",Tabela1[[#This Row],[NORMAL]],Tabela1[[#This Row],[NORMAL TRAÇO]])</f>
        <v>1 - LEIS/LEI 2084.pdf</v>
      </c>
      <c r="L223" s="2" t="str">
        <f>IF(Tabela1[[#This Row],[Complemento]]="",Tabela1[[#This Row],[0]],Tabela1[[#This Row],[0 TRAÇO]])</f>
        <v>1 - LEIS/LEI 02084.pdf</v>
      </c>
      <c r="M223" s="2" t="str">
        <f>IF(AND(Tabela1[[#This Row],[Numero_Lei]]&gt;=1,Tabela1[[#This Row],[Numero_Lei]]&lt;= 9),Tabela1[[#This Row],[SE 0]],Tabela1[[#This Row],[SE NOMAL]])</f>
        <v>1 - LEIS/LEI 2084.pdf</v>
      </c>
      <c r="N223" s="2" t="str">
        <f>CONCATENATE("../",Tabela1[[#This Row],[ENDEREÇO DO LINK]])</f>
        <v>../1 - LEIS/LEI 2084.pdf</v>
      </c>
    </row>
    <row r="224" spans="1:14" ht="30" x14ac:dyDescent="0.25">
      <c r="A224" s="20">
        <v>2083</v>
      </c>
      <c r="B224" s="20"/>
      <c r="C224" s="21">
        <v>41830</v>
      </c>
      <c r="D224" s="19" t="s">
        <v>1092</v>
      </c>
      <c r="E224" s="19"/>
      <c r="F224" s="17" t="str">
        <f>HYPERLINK(Tabela1[[#This Row],[Novo Caminho]],"Download")</f>
        <v>Download</v>
      </c>
      <c r="G224" s="2" t="str">
        <f>CONCATENATE("1 - LEIS/LEI ","0",Tabela1[[#This Row],[Numero_Lei]],".pdf")</f>
        <v>1 - LEIS/LEI 02083.pdf</v>
      </c>
      <c r="H224" s="2" t="str">
        <f>CONCATENATE("1 - LEIS/LEI ","0",Tabela1[[#This Row],[Numero_Lei]]," - ",Tabela1[[#This Row],[Complemento]],".pdf")</f>
        <v>1 - LEIS/LEI 02083 - .pdf</v>
      </c>
      <c r="I224" s="2" t="str">
        <f>CONCATENATE("1 - LEIS/LEI ",Tabela1[[#This Row],[Numero_Lei]],".pdf")</f>
        <v>1 - LEIS/LEI 2083.pdf</v>
      </c>
      <c r="J224" s="2" t="str">
        <f>CONCATENATE("1 - LEIS/LEI ",Tabela1[[#This Row],[Numero_Lei]]," - ",Tabela1[[#This Row],[Complemento]],".pdf")</f>
        <v>1 - LEIS/LEI 2083 - .pdf</v>
      </c>
      <c r="K224" s="2" t="str">
        <f>IF(Tabela1[[#This Row],[Complemento]]="",Tabela1[[#This Row],[NORMAL]],Tabela1[[#This Row],[NORMAL TRAÇO]])</f>
        <v>1 - LEIS/LEI 2083.pdf</v>
      </c>
      <c r="L224" s="2" t="str">
        <f>IF(Tabela1[[#This Row],[Complemento]]="",Tabela1[[#This Row],[0]],Tabela1[[#This Row],[0 TRAÇO]])</f>
        <v>1 - LEIS/LEI 02083.pdf</v>
      </c>
      <c r="M224" s="2" t="str">
        <f>IF(AND(Tabela1[[#This Row],[Numero_Lei]]&gt;=1,Tabela1[[#This Row],[Numero_Lei]]&lt;= 9),Tabela1[[#This Row],[SE 0]],Tabela1[[#This Row],[SE NOMAL]])</f>
        <v>1 - LEIS/LEI 2083.pdf</v>
      </c>
      <c r="N224" s="2" t="str">
        <f>CONCATENATE("../",Tabela1[[#This Row],[ENDEREÇO DO LINK]])</f>
        <v>../1 - LEIS/LEI 2083.pdf</v>
      </c>
    </row>
    <row r="225" spans="1:14" ht="30" x14ac:dyDescent="0.25">
      <c r="A225" s="20">
        <v>2082</v>
      </c>
      <c r="B225" s="20"/>
      <c r="C225" s="21">
        <v>41830</v>
      </c>
      <c r="D225" s="19" t="s">
        <v>1093</v>
      </c>
      <c r="E225" s="19"/>
      <c r="F225" s="17" t="str">
        <f>HYPERLINK(Tabela1[[#This Row],[Novo Caminho]],"Download")</f>
        <v>Download</v>
      </c>
      <c r="G225" s="2" t="str">
        <f>CONCATENATE("1 - LEIS/LEI ","0",Tabela1[[#This Row],[Numero_Lei]],".pdf")</f>
        <v>1 - LEIS/LEI 02082.pdf</v>
      </c>
      <c r="H225" s="2" t="str">
        <f>CONCATENATE("1 - LEIS/LEI ","0",Tabela1[[#This Row],[Numero_Lei]]," - ",Tabela1[[#This Row],[Complemento]],".pdf")</f>
        <v>1 - LEIS/LEI 02082 - .pdf</v>
      </c>
      <c r="I225" s="2" t="str">
        <f>CONCATENATE("1 - LEIS/LEI ",Tabela1[[#This Row],[Numero_Lei]],".pdf")</f>
        <v>1 - LEIS/LEI 2082.pdf</v>
      </c>
      <c r="J225" s="2" t="str">
        <f>CONCATENATE("1 - LEIS/LEI ",Tabela1[[#This Row],[Numero_Lei]]," - ",Tabela1[[#This Row],[Complemento]],".pdf")</f>
        <v>1 - LEIS/LEI 2082 - .pdf</v>
      </c>
      <c r="K225" s="2" t="str">
        <f>IF(Tabela1[[#This Row],[Complemento]]="",Tabela1[[#This Row],[NORMAL]],Tabela1[[#This Row],[NORMAL TRAÇO]])</f>
        <v>1 - LEIS/LEI 2082.pdf</v>
      </c>
      <c r="L225" s="2" t="str">
        <f>IF(Tabela1[[#This Row],[Complemento]]="",Tabela1[[#This Row],[0]],Tabela1[[#This Row],[0 TRAÇO]])</f>
        <v>1 - LEIS/LEI 02082.pdf</v>
      </c>
      <c r="M225" s="2" t="str">
        <f>IF(AND(Tabela1[[#This Row],[Numero_Lei]]&gt;=1,Tabela1[[#This Row],[Numero_Lei]]&lt;= 9),Tabela1[[#This Row],[SE 0]],Tabela1[[#This Row],[SE NOMAL]])</f>
        <v>1 - LEIS/LEI 2082.pdf</v>
      </c>
      <c r="N225" s="2" t="str">
        <f>CONCATENATE("../",Tabela1[[#This Row],[ENDEREÇO DO LINK]])</f>
        <v>../1 - LEIS/LEI 2082.pdf</v>
      </c>
    </row>
    <row r="226" spans="1:14" ht="75" x14ac:dyDescent="0.25">
      <c r="A226" s="20">
        <v>2081</v>
      </c>
      <c r="B226" s="20"/>
      <c r="C226" s="21">
        <v>41816</v>
      </c>
      <c r="D226" s="19" t="s">
        <v>1094</v>
      </c>
      <c r="E226" s="19"/>
      <c r="F226" s="17" t="str">
        <f>HYPERLINK(Tabela1[[#This Row],[Novo Caminho]],"Download")</f>
        <v>Download</v>
      </c>
      <c r="G226" s="2" t="str">
        <f>CONCATENATE("1 - LEIS/LEI ","0",Tabela1[[#This Row],[Numero_Lei]],".pdf")</f>
        <v>1 - LEIS/LEI 02081.pdf</v>
      </c>
      <c r="H226" s="2" t="str">
        <f>CONCATENATE("1 - LEIS/LEI ","0",Tabela1[[#This Row],[Numero_Lei]]," - ",Tabela1[[#This Row],[Complemento]],".pdf")</f>
        <v>1 - LEIS/LEI 02081 - .pdf</v>
      </c>
      <c r="I226" s="2" t="str">
        <f>CONCATENATE("1 - LEIS/LEI ",Tabela1[[#This Row],[Numero_Lei]],".pdf")</f>
        <v>1 - LEIS/LEI 2081.pdf</v>
      </c>
      <c r="J226" s="2" t="str">
        <f>CONCATENATE("1 - LEIS/LEI ",Tabela1[[#This Row],[Numero_Lei]]," - ",Tabela1[[#This Row],[Complemento]],".pdf")</f>
        <v>1 - LEIS/LEI 2081 - .pdf</v>
      </c>
      <c r="K226" s="2" t="str">
        <f>IF(Tabela1[[#This Row],[Complemento]]="",Tabela1[[#This Row],[NORMAL]],Tabela1[[#This Row],[NORMAL TRAÇO]])</f>
        <v>1 - LEIS/LEI 2081.pdf</v>
      </c>
      <c r="L226" s="2" t="str">
        <f>IF(Tabela1[[#This Row],[Complemento]]="",Tabela1[[#This Row],[0]],Tabela1[[#This Row],[0 TRAÇO]])</f>
        <v>1 - LEIS/LEI 02081.pdf</v>
      </c>
      <c r="M226" s="2" t="str">
        <f>IF(AND(Tabela1[[#This Row],[Numero_Lei]]&gt;=1,Tabela1[[#This Row],[Numero_Lei]]&lt;= 9),Tabela1[[#This Row],[SE 0]],Tabela1[[#This Row],[SE NOMAL]])</f>
        <v>1 - LEIS/LEI 2081.pdf</v>
      </c>
      <c r="N226" s="2" t="str">
        <f>CONCATENATE("../",Tabela1[[#This Row],[ENDEREÇO DO LINK]])</f>
        <v>../1 - LEIS/LEI 2081.pdf</v>
      </c>
    </row>
    <row r="227" spans="1:14" ht="30" x14ac:dyDescent="0.25">
      <c r="A227" s="20">
        <v>2080</v>
      </c>
      <c r="B227" s="20"/>
      <c r="C227" s="21">
        <v>41807</v>
      </c>
      <c r="D227" s="19" t="s">
        <v>1095</v>
      </c>
      <c r="E227" s="19"/>
      <c r="F227" s="17" t="str">
        <f>HYPERLINK(Tabela1[[#This Row],[Novo Caminho]],"Download")</f>
        <v>Download</v>
      </c>
      <c r="G227" s="2" t="str">
        <f>CONCATENATE("1 - LEIS/LEI ","0",Tabela1[[#This Row],[Numero_Lei]],".pdf")</f>
        <v>1 - LEIS/LEI 02080.pdf</v>
      </c>
      <c r="H227" s="2" t="str">
        <f>CONCATENATE("1 - LEIS/LEI ","0",Tabela1[[#This Row],[Numero_Lei]]," - ",Tabela1[[#This Row],[Complemento]],".pdf")</f>
        <v>1 - LEIS/LEI 02080 - .pdf</v>
      </c>
      <c r="I227" s="2" t="str">
        <f>CONCATENATE("1 - LEIS/LEI ",Tabela1[[#This Row],[Numero_Lei]],".pdf")</f>
        <v>1 - LEIS/LEI 2080.pdf</v>
      </c>
      <c r="J227" s="2" t="str">
        <f>CONCATENATE("1 - LEIS/LEI ",Tabela1[[#This Row],[Numero_Lei]]," - ",Tabela1[[#This Row],[Complemento]],".pdf")</f>
        <v>1 - LEIS/LEI 2080 - .pdf</v>
      </c>
      <c r="K227" s="2" t="str">
        <f>IF(Tabela1[[#This Row],[Complemento]]="",Tabela1[[#This Row],[NORMAL]],Tabela1[[#This Row],[NORMAL TRAÇO]])</f>
        <v>1 - LEIS/LEI 2080.pdf</v>
      </c>
      <c r="L227" s="2" t="str">
        <f>IF(Tabela1[[#This Row],[Complemento]]="",Tabela1[[#This Row],[0]],Tabela1[[#This Row],[0 TRAÇO]])</f>
        <v>1 - LEIS/LEI 02080.pdf</v>
      </c>
      <c r="M227" s="2" t="str">
        <f>IF(AND(Tabela1[[#This Row],[Numero_Lei]]&gt;=1,Tabela1[[#This Row],[Numero_Lei]]&lt;= 9),Tabela1[[#This Row],[SE 0]],Tabela1[[#This Row],[SE NOMAL]])</f>
        <v>1 - LEIS/LEI 2080.pdf</v>
      </c>
      <c r="N227" s="2" t="str">
        <f>CONCATENATE("../",Tabela1[[#This Row],[ENDEREÇO DO LINK]])</f>
        <v>../1 - LEIS/LEI 2080.pdf</v>
      </c>
    </row>
    <row r="228" spans="1:14" ht="60" x14ac:dyDescent="0.25">
      <c r="A228" s="20">
        <v>2079</v>
      </c>
      <c r="B228" s="20"/>
      <c r="C228" s="21">
        <v>41807</v>
      </c>
      <c r="D228" s="19" t="s">
        <v>1096</v>
      </c>
      <c r="E228" s="19"/>
      <c r="F228" s="17" t="str">
        <f>HYPERLINK(Tabela1[[#This Row],[Novo Caminho]],"Download")</f>
        <v>Download</v>
      </c>
      <c r="G228" s="2" t="str">
        <f>CONCATENATE("1 - LEIS/LEI ","0",Tabela1[[#This Row],[Numero_Lei]],".pdf")</f>
        <v>1 - LEIS/LEI 02079.pdf</v>
      </c>
      <c r="H228" s="2" t="str">
        <f>CONCATENATE("1 - LEIS/LEI ","0",Tabela1[[#This Row],[Numero_Lei]]," - ",Tabela1[[#This Row],[Complemento]],".pdf")</f>
        <v>1 - LEIS/LEI 02079 - .pdf</v>
      </c>
      <c r="I228" s="2" t="str">
        <f>CONCATENATE("1 - LEIS/LEI ",Tabela1[[#This Row],[Numero_Lei]],".pdf")</f>
        <v>1 - LEIS/LEI 2079.pdf</v>
      </c>
      <c r="J228" s="2" t="str">
        <f>CONCATENATE("1 - LEIS/LEI ",Tabela1[[#This Row],[Numero_Lei]]," - ",Tabela1[[#This Row],[Complemento]],".pdf")</f>
        <v>1 - LEIS/LEI 2079 - .pdf</v>
      </c>
      <c r="K228" s="2" t="str">
        <f>IF(Tabela1[[#This Row],[Complemento]]="",Tabela1[[#This Row],[NORMAL]],Tabela1[[#This Row],[NORMAL TRAÇO]])</f>
        <v>1 - LEIS/LEI 2079.pdf</v>
      </c>
      <c r="L228" s="2" t="str">
        <f>IF(Tabela1[[#This Row],[Complemento]]="",Tabela1[[#This Row],[0]],Tabela1[[#This Row],[0 TRAÇO]])</f>
        <v>1 - LEIS/LEI 02079.pdf</v>
      </c>
      <c r="M228" s="2" t="str">
        <f>IF(AND(Tabela1[[#This Row],[Numero_Lei]]&gt;=1,Tabela1[[#This Row],[Numero_Lei]]&lt;= 9),Tabela1[[#This Row],[SE 0]],Tabela1[[#This Row],[SE NOMAL]])</f>
        <v>1 - LEIS/LEI 2079.pdf</v>
      </c>
      <c r="N228" s="2" t="str">
        <f>CONCATENATE("../",Tabela1[[#This Row],[ENDEREÇO DO LINK]])</f>
        <v>../1 - LEIS/LEI 2079.pdf</v>
      </c>
    </row>
    <row r="229" spans="1:14" ht="30" x14ac:dyDescent="0.25">
      <c r="A229" s="20">
        <v>2078</v>
      </c>
      <c r="B229" s="20"/>
      <c r="C229" s="21">
        <v>41806</v>
      </c>
      <c r="D229" s="19" t="s">
        <v>1097</v>
      </c>
      <c r="E229" s="19"/>
      <c r="F229" s="17" t="str">
        <f>HYPERLINK(Tabela1[[#This Row],[Novo Caminho]],"Download")</f>
        <v>Download</v>
      </c>
      <c r="G229" s="2" t="str">
        <f>CONCATENATE("1 - LEIS/LEI ","0",Tabela1[[#This Row],[Numero_Lei]],".pdf")</f>
        <v>1 - LEIS/LEI 02078.pdf</v>
      </c>
      <c r="H229" s="2" t="str">
        <f>CONCATENATE("1 - LEIS/LEI ","0",Tabela1[[#This Row],[Numero_Lei]]," - ",Tabela1[[#This Row],[Complemento]],".pdf")</f>
        <v>1 - LEIS/LEI 02078 - .pdf</v>
      </c>
      <c r="I229" s="2" t="str">
        <f>CONCATENATE("1 - LEIS/LEI ",Tabela1[[#This Row],[Numero_Lei]],".pdf")</f>
        <v>1 - LEIS/LEI 2078.pdf</v>
      </c>
      <c r="J229" s="2" t="str">
        <f>CONCATENATE("1 - LEIS/LEI ",Tabela1[[#This Row],[Numero_Lei]]," - ",Tabela1[[#This Row],[Complemento]],".pdf")</f>
        <v>1 - LEIS/LEI 2078 - .pdf</v>
      </c>
      <c r="K229" s="2" t="str">
        <f>IF(Tabela1[[#This Row],[Complemento]]="",Tabela1[[#This Row],[NORMAL]],Tabela1[[#This Row],[NORMAL TRAÇO]])</f>
        <v>1 - LEIS/LEI 2078.pdf</v>
      </c>
      <c r="L229" s="2" t="str">
        <f>IF(Tabela1[[#This Row],[Complemento]]="",Tabela1[[#This Row],[0]],Tabela1[[#This Row],[0 TRAÇO]])</f>
        <v>1 - LEIS/LEI 02078.pdf</v>
      </c>
      <c r="M229" s="2" t="str">
        <f>IF(AND(Tabela1[[#This Row],[Numero_Lei]]&gt;=1,Tabela1[[#This Row],[Numero_Lei]]&lt;= 9),Tabela1[[#This Row],[SE 0]],Tabela1[[#This Row],[SE NOMAL]])</f>
        <v>1 - LEIS/LEI 2078.pdf</v>
      </c>
      <c r="N229" s="2" t="str">
        <f>CONCATENATE("../",Tabela1[[#This Row],[ENDEREÇO DO LINK]])</f>
        <v>../1 - LEIS/LEI 2078.pdf</v>
      </c>
    </row>
    <row r="230" spans="1:14" ht="30" x14ac:dyDescent="0.25">
      <c r="A230" s="20">
        <v>2077</v>
      </c>
      <c r="B230" s="20"/>
      <c r="C230" s="21">
        <v>41806</v>
      </c>
      <c r="D230" s="19" t="s">
        <v>1098</v>
      </c>
      <c r="E230" s="19"/>
      <c r="F230" s="17" t="str">
        <f>HYPERLINK(Tabela1[[#This Row],[Novo Caminho]],"Download")</f>
        <v>Download</v>
      </c>
      <c r="G230" s="2" t="str">
        <f>CONCATENATE("1 - LEIS/LEI ","0",Tabela1[[#This Row],[Numero_Lei]],".pdf")</f>
        <v>1 - LEIS/LEI 02077.pdf</v>
      </c>
      <c r="H230" s="2" t="str">
        <f>CONCATENATE("1 - LEIS/LEI ","0",Tabela1[[#This Row],[Numero_Lei]]," - ",Tabela1[[#This Row],[Complemento]],".pdf")</f>
        <v>1 - LEIS/LEI 02077 - .pdf</v>
      </c>
      <c r="I230" s="2" t="str">
        <f>CONCATENATE("1 - LEIS/LEI ",Tabela1[[#This Row],[Numero_Lei]],".pdf")</f>
        <v>1 - LEIS/LEI 2077.pdf</v>
      </c>
      <c r="J230" s="2" t="str">
        <f>CONCATENATE("1 - LEIS/LEI ",Tabela1[[#This Row],[Numero_Lei]]," - ",Tabela1[[#This Row],[Complemento]],".pdf")</f>
        <v>1 - LEIS/LEI 2077 - .pdf</v>
      </c>
      <c r="K230" s="2" t="str">
        <f>IF(Tabela1[[#This Row],[Complemento]]="",Tabela1[[#This Row],[NORMAL]],Tabela1[[#This Row],[NORMAL TRAÇO]])</f>
        <v>1 - LEIS/LEI 2077.pdf</v>
      </c>
      <c r="L230" s="2" t="str">
        <f>IF(Tabela1[[#This Row],[Complemento]]="",Tabela1[[#This Row],[0]],Tabela1[[#This Row],[0 TRAÇO]])</f>
        <v>1 - LEIS/LEI 02077.pdf</v>
      </c>
      <c r="M230" s="2" t="str">
        <f>IF(AND(Tabela1[[#This Row],[Numero_Lei]]&gt;=1,Tabela1[[#This Row],[Numero_Lei]]&lt;= 9),Tabela1[[#This Row],[SE 0]],Tabela1[[#This Row],[SE NOMAL]])</f>
        <v>1 - LEIS/LEI 2077.pdf</v>
      </c>
      <c r="N230" s="2" t="str">
        <f>CONCATENATE("../",Tabela1[[#This Row],[ENDEREÇO DO LINK]])</f>
        <v>../1 - LEIS/LEI 2077.pdf</v>
      </c>
    </row>
    <row r="231" spans="1:14" ht="45" x14ac:dyDescent="0.25">
      <c r="A231" s="20">
        <v>2076</v>
      </c>
      <c r="B231" s="20"/>
      <c r="C231" s="21">
        <v>41796</v>
      </c>
      <c r="D231" s="19" t="s">
        <v>1099</v>
      </c>
      <c r="E231" s="19"/>
      <c r="F231" s="17" t="str">
        <f>HYPERLINK(Tabela1[[#This Row],[Novo Caminho]],"Download")</f>
        <v>Download</v>
      </c>
      <c r="G231" s="2" t="str">
        <f>CONCATENATE("1 - LEIS/LEI ","0",Tabela1[[#This Row],[Numero_Lei]],".pdf")</f>
        <v>1 - LEIS/LEI 02076.pdf</v>
      </c>
      <c r="H231" s="2" t="str">
        <f>CONCATENATE("1 - LEIS/LEI ","0",Tabela1[[#This Row],[Numero_Lei]]," - ",Tabela1[[#This Row],[Complemento]],".pdf")</f>
        <v>1 - LEIS/LEI 02076 - .pdf</v>
      </c>
      <c r="I231" s="2" t="str">
        <f>CONCATENATE("1 - LEIS/LEI ",Tabela1[[#This Row],[Numero_Lei]],".pdf")</f>
        <v>1 - LEIS/LEI 2076.pdf</v>
      </c>
      <c r="J231" s="2" t="str">
        <f>CONCATENATE("1 - LEIS/LEI ",Tabela1[[#This Row],[Numero_Lei]]," - ",Tabela1[[#This Row],[Complemento]],".pdf")</f>
        <v>1 - LEIS/LEI 2076 - .pdf</v>
      </c>
      <c r="K231" s="2" t="str">
        <f>IF(Tabela1[[#This Row],[Complemento]]="",Tabela1[[#This Row],[NORMAL]],Tabela1[[#This Row],[NORMAL TRAÇO]])</f>
        <v>1 - LEIS/LEI 2076.pdf</v>
      </c>
      <c r="L231" s="2" t="str">
        <f>IF(Tabela1[[#This Row],[Complemento]]="",Tabela1[[#This Row],[0]],Tabela1[[#This Row],[0 TRAÇO]])</f>
        <v>1 - LEIS/LEI 02076.pdf</v>
      </c>
      <c r="M231" s="2" t="str">
        <f>IF(AND(Tabela1[[#This Row],[Numero_Lei]]&gt;=1,Tabela1[[#This Row],[Numero_Lei]]&lt;= 9),Tabela1[[#This Row],[SE 0]],Tabela1[[#This Row],[SE NOMAL]])</f>
        <v>1 - LEIS/LEI 2076.pdf</v>
      </c>
      <c r="N231" s="2" t="str">
        <f>CONCATENATE("../",Tabela1[[#This Row],[ENDEREÇO DO LINK]])</f>
        <v>../1 - LEIS/LEI 2076.pdf</v>
      </c>
    </row>
    <row r="232" spans="1:14" ht="60" x14ac:dyDescent="0.25">
      <c r="A232" s="20">
        <v>2075</v>
      </c>
      <c r="B232" s="20"/>
      <c r="C232" s="21">
        <v>41788</v>
      </c>
      <c r="D232" s="19" t="s">
        <v>1100</v>
      </c>
      <c r="E232" s="19"/>
      <c r="F232" s="17" t="str">
        <f>HYPERLINK(Tabela1[[#This Row],[Novo Caminho]],"Download")</f>
        <v>Download</v>
      </c>
      <c r="G232" s="2" t="str">
        <f>CONCATENATE("1 - LEIS/LEI ","0",Tabela1[[#This Row],[Numero_Lei]],".pdf")</f>
        <v>1 - LEIS/LEI 02075.pdf</v>
      </c>
      <c r="H232" s="2" t="str">
        <f>CONCATENATE("1 - LEIS/LEI ","0",Tabela1[[#This Row],[Numero_Lei]]," - ",Tabela1[[#This Row],[Complemento]],".pdf")</f>
        <v>1 - LEIS/LEI 02075 - .pdf</v>
      </c>
      <c r="I232" s="2" t="str">
        <f>CONCATENATE("1 - LEIS/LEI ",Tabela1[[#This Row],[Numero_Lei]],".pdf")</f>
        <v>1 - LEIS/LEI 2075.pdf</v>
      </c>
      <c r="J232" s="2" t="str">
        <f>CONCATENATE("1 - LEIS/LEI ",Tabela1[[#This Row],[Numero_Lei]]," - ",Tabela1[[#This Row],[Complemento]],".pdf")</f>
        <v>1 - LEIS/LEI 2075 - .pdf</v>
      </c>
      <c r="K232" s="2" t="str">
        <f>IF(Tabela1[[#This Row],[Complemento]]="",Tabela1[[#This Row],[NORMAL]],Tabela1[[#This Row],[NORMAL TRAÇO]])</f>
        <v>1 - LEIS/LEI 2075.pdf</v>
      </c>
      <c r="L232" s="2" t="str">
        <f>IF(Tabela1[[#This Row],[Complemento]]="",Tabela1[[#This Row],[0]],Tabela1[[#This Row],[0 TRAÇO]])</f>
        <v>1 - LEIS/LEI 02075.pdf</v>
      </c>
      <c r="M232" s="2" t="str">
        <f>IF(AND(Tabela1[[#This Row],[Numero_Lei]]&gt;=1,Tabela1[[#This Row],[Numero_Lei]]&lt;= 9),Tabela1[[#This Row],[SE 0]],Tabela1[[#This Row],[SE NOMAL]])</f>
        <v>1 - LEIS/LEI 2075.pdf</v>
      </c>
      <c r="N232" s="2" t="str">
        <f>CONCATENATE("../",Tabela1[[#This Row],[ENDEREÇO DO LINK]])</f>
        <v>../1 - LEIS/LEI 2075.pdf</v>
      </c>
    </row>
    <row r="233" spans="1:14" ht="30" x14ac:dyDescent="0.25">
      <c r="A233" s="20">
        <v>2074</v>
      </c>
      <c r="B233" s="20"/>
      <c r="C233" s="21">
        <v>41782</v>
      </c>
      <c r="D233" s="19" t="s">
        <v>1101</v>
      </c>
      <c r="E233" s="19"/>
      <c r="F233" s="17" t="str">
        <f>HYPERLINK(Tabela1[[#This Row],[Novo Caminho]],"Download")</f>
        <v>Download</v>
      </c>
      <c r="G233" s="2" t="str">
        <f>CONCATENATE("1 - LEIS/LEI ","0",Tabela1[[#This Row],[Numero_Lei]],".pdf")</f>
        <v>1 - LEIS/LEI 02074.pdf</v>
      </c>
      <c r="H233" s="2" t="str">
        <f>CONCATENATE("1 - LEIS/LEI ","0",Tabela1[[#This Row],[Numero_Lei]]," - ",Tabela1[[#This Row],[Complemento]],".pdf")</f>
        <v>1 - LEIS/LEI 02074 - .pdf</v>
      </c>
      <c r="I233" s="2" t="str">
        <f>CONCATENATE("1 - LEIS/LEI ",Tabela1[[#This Row],[Numero_Lei]],".pdf")</f>
        <v>1 - LEIS/LEI 2074.pdf</v>
      </c>
      <c r="J233" s="2" t="str">
        <f>CONCATENATE("1 - LEIS/LEI ",Tabela1[[#This Row],[Numero_Lei]]," - ",Tabela1[[#This Row],[Complemento]],".pdf")</f>
        <v>1 - LEIS/LEI 2074 - .pdf</v>
      </c>
      <c r="K233" s="2" t="str">
        <f>IF(Tabela1[[#This Row],[Complemento]]="",Tabela1[[#This Row],[NORMAL]],Tabela1[[#This Row],[NORMAL TRAÇO]])</f>
        <v>1 - LEIS/LEI 2074.pdf</v>
      </c>
      <c r="L233" s="2" t="str">
        <f>IF(Tabela1[[#This Row],[Complemento]]="",Tabela1[[#This Row],[0]],Tabela1[[#This Row],[0 TRAÇO]])</f>
        <v>1 - LEIS/LEI 02074.pdf</v>
      </c>
      <c r="M233" s="2" t="str">
        <f>IF(AND(Tabela1[[#This Row],[Numero_Lei]]&gt;=1,Tabela1[[#This Row],[Numero_Lei]]&lt;= 9),Tabela1[[#This Row],[SE 0]],Tabela1[[#This Row],[SE NOMAL]])</f>
        <v>1 - LEIS/LEI 2074.pdf</v>
      </c>
      <c r="N233" s="2" t="str">
        <f>CONCATENATE("../",Tabela1[[#This Row],[ENDEREÇO DO LINK]])</f>
        <v>../1 - LEIS/LEI 2074.pdf</v>
      </c>
    </row>
    <row r="234" spans="1:14" ht="45" x14ac:dyDescent="0.25">
      <c r="A234" s="20">
        <v>2073</v>
      </c>
      <c r="B234" s="20"/>
      <c r="C234" s="21">
        <v>41771</v>
      </c>
      <c r="D234" s="19" t="s">
        <v>4</v>
      </c>
      <c r="E234" s="19"/>
      <c r="F234" s="17" t="str">
        <f>HYPERLINK(Tabela1[[#This Row],[Novo Caminho]],"Download")</f>
        <v>Download</v>
      </c>
      <c r="G234" s="2" t="str">
        <f>CONCATENATE("1 - LEIS/LEI ","0",Tabela1[[#This Row],[Numero_Lei]],".pdf")</f>
        <v>1 - LEIS/LEI 02073.pdf</v>
      </c>
      <c r="H234" s="2" t="str">
        <f>CONCATENATE("1 - LEIS/LEI ","0",Tabela1[[#This Row],[Numero_Lei]]," - ",Tabela1[[#This Row],[Complemento]],".pdf")</f>
        <v>1 - LEIS/LEI 02073 - .pdf</v>
      </c>
      <c r="I234" s="2" t="str">
        <f>CONCATENATE("1 - LEIS/LEI ",Tabela1[[#This Row],[Numero_Lei]],".pdf")</f>
        <v>1 - LEIS/LEI 2073.pdf</v>
      </c>
      <c r="J234" s="2" t="str">
        <f>CONCATENATE("1 - LEIS/LEI ",Tabela1[[#This Row],[Numero_Lei]]," - ",Tabela1[[#This Row],[Complemento]],".pdf")</f>
        <v>1 - LEIS/LEI 2073 - .pdf</v>
      </c>
      <c r="K234" s="2" t="str">
        <f>IF(Tabela1[[#This Row],[Complemento]]="",Tabela1[[#This Row],[NORMAL]],Tabela1[[#This Row],[NORMAL TRAÇO]])</f>
        <v>1 - LEIS/LEI 2073.pdf</v>
      </c>
      <c r="L234" s="2" t="str">
        <f>IF(Tabela1[[#This Row],[Complemento]]="",Tabela1[[#This Row],[0]],Tabela1[[#This Row],[0 TRAÇO]])</f>
        <v>1 - LEIS/LEI 02073.pdf</v>
      </c>
      <c r="M234" s="2" t="str">
        <f>IF(AND(Tabela1[[#This Row],[Numero_Lei]]&gt;=1,Tabela1[[#This Row],[Numero_Lei]]&lt;= 9),Tabela1[[#This Row],[SE 0]],Tabela1[[#This Row],[SE NOMAL]])</f>
        <v>1 - LEIS/LEI 2073.pdf</v>
      </c>
      <c r="N234" s="2" t="str">
        <f>CONCATENATE("../",Tabela1[[#This Row],[ENDEREÇO DO LINK]])</f>
        <v>../1 - LEIS/LEI 2073.pdf</v>
      </c>
    </row>
    <row r="235" spans="1:14" ht="45" x14ac:dyDescent="0.25">
      <c r="A235" s="20">
        <v>2072</v>
      </c>
      <c r="B235" s="20"/>
      <c r="C235" s="21">
        <v>41757</v>
      </c>
      <c r="D235" s="19" t="s">
        <v>1102</v>
      </c>
      <c r="E235" s="19"/>
      <c r="F235" s="17" t="str">
        <f>HYPERLINK(Tabela1[[#This Row],[Novo Caminho]],"Download")</f>
        <v>Download</v>
      </c>
      <c r="G235" s="2" t="str">
        <f>CONCATENATE("1 - LEIS/LEI ","0",Tabela1[[#This Row],[Numero_Lei]],".pdf")</f>
        <v>1 - LEIS/LEI 02072.pdf</v>
      </c>
      <c r="H235" s="2" t="str">
        <f>CONCATENATE("1 - LEIS/LEI ","0",Tabela1[[#This Row],[Numero_Lei]]," - ",Tabela1[[#This Row],[Complemento]],".pdf")</f>
        <v>1 - LEIS/LEI 02072 - .pdf</v>
      </c>
      <c r="I235" s="2" t="str">
        <f>CONCATENATE("1 - LEIS/LEI ",Tabela1[[#This Row],[Numero_Lei]],".pdf")</f>
        <v>1 - LEIS/LEI 2072.pdf</v>
      </c>
      <c r="J235" s="2" t="str">
        <f>CONCATENATE("1 - LEIS/LEI ",Tabela1[[#This Row],[Numero_Lei]]," - ",Tabela1[[#This Row],[Complemento]],".pdf")</f>
        <v>1 - LEIS/LEI 2072 - .pdf</v>
      </c>
      <c r="K235" s="2" t="str">
        <f>IF(Tabela1[[#This Row],[Complemento]]="",Tabela1[[#This Row],[NORMAL]],Tabela1[[#This Row],[NORMAL TRAÇO]])</f>
        <v>1 - LEIS/LEI 2072.pdf</v>
      </c>
      <c r="L235" s="2" t="str">
        <f>IF(Tabela1[[#This Row],[Complemento]]="",Tabela1[[#This Row],[0]],Tabela1[[#This Row],[0 TRAÇO]])</f>
        <v>1 - LEIS/LEI 02072.pdf</v>
      </c>
      <c r="M235" s="2" t="str">
        <f>IF(AND(Tabela1[[#This Row],[Numero_Lei]]&gt;=1,Tabela1[[#This Row],[Numero_Lei]]&lt;= 9),Tabela1[[#This Row],[SE 0]],Tabela1[[#This Row],[SE NOMAL]])</f>
        <v>1 - LEIS/LEI 2072.pdf</v>
      </c>
      <c r="N235" s="2" t="str">
        <f>CONCATENATE("../",Tabela1[[#This Row],[ENDEREÇO DO LINK]])</f>
        <v>../1 - LEIS/LEI 2072.pdf</v>
      </c>
    </row>
    <row r="236" spans="1:14" ht="45" x14ac:dyDescent="0.25">
      <c r="A236" s="20">
        <v>2071</v>
      </c>
      <c r="B236" s="20"/>
      <c r="C236" s="21">
        <v>41757</v>
      </c>
      <c r="D236" s="19" t="s">
        <v>1103</v>
      </c>
      <c r="E236" s="19"/>
      <c r="F236" s="17" t="str">
        <f>HYPERLINK(Tabela1[[#This Row],[Novo Caminho]],"Download")</f>
        <v>Download</v>
      </c>
      <c r="G236" s="2" t="str">
        <f>CONCATENATE("1 - LEIS/LEI ","0",Tabela1[[#This Row],[Numero_Lei]],".pdf")</f>
        <v>1 - LEIS/LEI 02071.pdf</v>
      </c>
      <c r="H236" s="2" t="str">
        <f>CONCATENATE("1 - LEIS/LEI ","0",Tabela1[[#This Row],[Numero_Lei]]," - ",Tabela1[[#This Row],[Complemento]],".pdf")</f>
        <v>1 - LEIS/LEI 02071 - .pdf</v>
      </c>
      <c r="I236" s="2" t="str">
        <f>CONCATENATE("1 - LEIS/LEI ",Tabela1[[#This Row],[Numero_Lei]],".pdf")</f>
        <v>1 - LEIS/LEI 2071.pdf</v>
      </c>
      <c r="J236" s="2" t="str">
        <f>CONCATENATE("1 - LEIS/LEI ",Tabela1[[#This Row],[Numero_Lei]]," - ",Tabela1[[#This Row],[Complemento]],".pdf")</f>
        <v>1 - LEIS/LEI 2071 - .pdf</v>
      </c>
      <c r="K236" s="2" t="str">
        <f>IF(Tabela1[[#This Row],[Complemento]]="",Tabela1[[#This Row],[NORMAL]],Tabela1[[#This Row],[NORMAL TRAÇO]])</f>
        <v>1 - LEIS/LEI 2071.pdf</v>
      </c>
      <c r="L236" s="2" t="str">
        <f>IF(Tabela1[[#This Row],[Complemento]]="",Tabela1[[#This Row],[0]],Tabela1[[#This Row],[0 TRAÇO]])</f>
        <v>1 - LEIS/LEI 02071.pdf</v>
      </c>
      <c r="M236" s="2" t="str">
        <f>IF(AND(Tabela1[[#This Row],[Numero_Lei]]&gt;=1,Tabela1[[#This Row],[Numero_Lei]]&lt;= 9),Tabela1[[#This Row],[SE 0]],Tabela1[[#This Row],[SE NOMAL]])</f>
        <v>1 - LEIS/LEI 2071.pdf</v>
      </c>
      <c r="N236" s="2" t="str">
        <f>CONCATENATE("../",Tabela1[[#This Row],[ENDEREÇO DO LINK]])</f>
        <v>../1 - LEIS/LEI 2071.pdf</v>
      </c>
    </row>
    <row r="237" spans="1:14" ht="30" x14ac:dyDescent="0.25">
      <c r="A237" s="20">
        <v>2070</v>
      </c>
      <c r="B237" s="20"/>
      <c r="C237" s="21">
        <v>41753</v>
      </c>
      <c r="D237" s="19" t="s">
        <v>1104</v>
      </c>
      <c r="E237" s="19"/>
      <c r="F237" s="17" t="str">
        <f>HYPERLINK(Tabela1[[#This Row],[Novo Caminho]],"Download")</f>
        <v>Download</v>
      </c>
      <c r="G237" s="2" t="str">
        <f>CONCATENATE("1 - LEIS/LEI ","0",Tabela1[[#This Row],[Numero_Lei]],".pdf")</f>
        <v>1 - LEIS/LEI 02070.pdf</v>
      </c>
      <c r="H237" s="2" t="str">
        <f>CONCATENATE("1 - LEIS/LEI ","0",Tabela1[[#This Row],[Numero_Lei]]," - ",Tabela1[[#This Row],[Complemento]],".pdf")</f>
        <v>1 - LEIS/LEI 02070 - .pdf</v>
      </c>
      <c r="I237" s="2" t="str">
        <f>CONCATENATE("1 - LEIS/LEI ",Tabela1[[#This Row],[Numero_Lei]],".pdf")</f>
        <v>1 - LEIS/LEI 2070.pdf</v>
      </c>
      <c r="J237" s="2" t="str">
        <f>CONCATENATE("1 - LEIS/LEI ",Tabela1[[#This Row],[Numero_Lei]]," - ",Tabela1[[#This Row],[Complemento]],".pdf")</f>
        <v>1 - LEIS/LEI 2070 - .pdf</v>
      </c>
      <c r="K237" s="2" t="str">
        <f>IF(Tabela1[[#This Row],[Complemento]]="",Tabela1[[#This Row],[NORMAL]],Tabela1[[#This Row],[NORMAL TRAÇO]])</f>
        <v>1 - LEIS/LEI 2070.pdf</v>
      </c>
      <c r="L237" s="2" t="str">
        <f>IF(Tabela1[[#This Row],[Complemento]]="",Tabela1[[#This Row],[0]],Tabela1[[#This Row],[0 TRAÇO]])</f>
        <v>1 - LEIS/LEI 02070.pdf</v>
      </c>
      <c r="M237" s="2" t="str">
        <f>IF(AND(Tabela1[[#This Row],[Numero_Lei]]&gt;=1,Tabela1[[#This Row],[Numero_Lei]]&lt;= 9),Tabela1[[#This Row],[SE 0]],Tabela1[[#This Row],[SE NOMAL]])</f>
        <v>1 - LEIS/LEI 2070.pdf</v>
      </c>
      <c r="N237" s="2" t="str">
        <f>CONCATENATE("../",Tabela1[[#This Row],[ENDEREÇO DO LINK]])</f>
        <v>../1 - LEIS/LEI 2070.pdf</v>
      </c>
    </row>
    <row r="238" spans="1:14" x14ac:dyDescent="0.25">
      <c r="A238" s="20">
        <v>2069</v>
      </c>
      <c r="B238" s="20"/>
      <c r="C238" s="21">
        <v>41737</v>
      </c>
      <c r="D238" s="19" t="s">
        <v>1061</v>
      </c>
      <c r="E238" s="19"/>
      <c r="F238" s="17" t="str">
        <f>HYPERLINK(Tabela1[[#This Row],[Novo Caminho]],"Download")</f>
        <v>Download</v>
      </c>
      <c r="G238" s="2" t="str">
        <f>CONCATENATE("1 - LEIS/LEI ","0",Tabela1[[#This Row],[Numero_Lei]],".pdf")</f>
        <v>1 - LEIS/LEI 02069.pdf</v>
      </c>
      <c r="H238" s="2" t="str">
        <f>CONCATENATE("1 - LEIS/LEI ","0",Tabela1[[#This Row],[Numero_Lei]]," - ",Tabela1[[#This Row],[Complemento]],".pdf")</f>
        <v>1 - LEIS/LEI 02069 - .pdf</v>
      </c>
      <c r="I238" s="2" t="str">
        <f>CONCATENATE("1 - LEIS/LEI ",Tabela1[[#This Row],[Numero_Lei]],".pdf")</f>
        <v>1 - LEIS/LEI 2069.pdf</v>
      </c>
      <c r="J238" s="2" t="str">
        <f>CONCATENATE("1 - LEIS/LEI ",Tabela1[[#This Row],[Numero_Lei]]," - ",Tabela1[[#This Row],[Complemento]],".pdf")</f>
        <v>1 - LEIS/LEI 2069 - .pdf</v>
      </c>
      <c r="K238" s="2" t="str">
        <f>IF(Tabela1[[#This Row],[Complemento]]="",Tabela1[[#This Row],[NORMAL]],Tabela1[[#This Row],[NORMAL TRAÇO]])</f>
        <v>1 - LEIS/LEI 2069.pdf</v>
      </c>
      <c r="L238" s="2" t="str">
        <f>IF(Tabela1[[#This Row],[Complemento]]="",Tabela1[[#This Row],[0]],Tabela1[[#This Row],[0 TRAÇO]])</f>
        <v>1 - LEIS/LEI 02069.pdf</v>
      </c>
      <c r="M238" s="2" t="str">
        <f>IF(AND(Tabela1[[#This Row],[Numero_Lei]]&gt;=1,Tabela1[[#This Row],[Numero_Lei]]&lt;= 9),Tabela1[[#This Row],[SE 0]],Tabela1[[#This Row],[SE NOMAL]])</f>
        <v>1 - LEIS/LEI 2069.pdf</v>
      </c>
      <c r="N238" s="2" t="str">
        <f>CONCATENATE("../",Tabela1[[#This Row],[ENDEREÇO DO LINK]])</f>
        <v>../1 - LEIS/LEI 2069.pdf</v>
      </c>
    </row>
    <row r="239" spans="1:14" ht="30" x14ac:dyDescent="0.25">
      <c r="A239" s="20">
        <v>2068</v>
      </c>
      <c r="B239" s="20"/>
      <c r="C239" s="21">
        <v>41737</v>
      </c>
      <c r="D239" s="19" t="s">
        <v>1105</v>
      </c>
      <c r="E239" s="19"/>
      <c r="F239" s="17" t="str">
        <f>HYPERLINK(Tabela1[[#This Row],[Novo Caminho]],"Download")</f>
        <v>Download</v>
      </c>
      <c r="G239" s="2" t="str">
        <f>CONCATENATE("1 - LEIS/LEI ","0",Tabela1[[#This Row],[Numero_Lei]],".pdf")</f>
        <v>1 - LEIS/LEI 02068.pdf</v>
      </c>
      <c r="H239" s="2" t="str">
        <f>CONCATENATE("1 - LEIS/LEI ","0",Tabela1[[#This Row],[Numero_Lei]]," - ",Tabela1[[#This Row],[Complemento]],".pdf")</f>
        <v>1 - LEIS/LEI 02068 - .pdf</v>
      </c>
      <c r="I239" s="2" t="str">
        <f>CONCATENATE("1 - LEIS/LEI ",Tabela1[[#This Row],[Numero_Lei]],".pdf")</f>
        <v>1 - LEIS/LEI 2068.pdf</v>
      </c>
      <c r="J239" s="2" t="str">
        <f>CONCATENATE("1 - LEIS/LEI ",Tabela1[[#This Row],[Numero_Lei]]," - ",Tabela1[[#This Row],[Complemento]],".pdf")</f>
        <v>1 - LEIS/LEI 2068 - .pdf</v>
      </c>
      <c r="K239" s="2" t="str">
        <f>IF(Tabela1[[#This Row],[Complemento]]="",Tabela1[[#This Row],[NORMAL]],Tabela1[[#This Row],[NORMAL TRAÇO]])</f>
        <v>1 - LEIS/LEI 2068.pdf</v>
      </c>
      <c r="L239" s="2" t="str">
        <f>IF(Tabela1[[#This Row],[Complemento]]="",Tabela1[[#This Row],[0]],Tabela1[[#This Row],[0 TRAÇO]])</f>
        <v>1 - LEIS/LEI 02068.pdf</v>
      </c>
      <c r="M239" s="2" t="str">
        <f>IF(AND(Tabela1[[#This Row],[Numero_Lei]]&gt;=1,Tabela1[[#This Row],[Numero_Lei]]&lt;= 9),Tabela1[[#This Row],[SE 0]],Tabela1[[#This Row],[SE NOMAL]])</f>
        <v>1 - LEIS/LEI 2068.pdf</v>
      </c>
      <c r="N239" s="2" t="str">
        <f>CONCATENATE("../",Tabela1[[#This Row],[ENDEREÇO DO LINK]])</f>
        <v>../1 - LEIS/LEI 2068.pdf</v>
      </c>
    </row>
    <row r="240" spans="1:14" ht="60" x14ac:dyDescent="0.25">
      <c r="A240" s="20">
        <v>2067</v>
      </c>
      <c r="B240" s="20"/>
      <c r="C240" s="21">
        <v>41732</v>
      </c>
      <c r="D240" s="19" t="s">
        <v>1106</v>
      </c>
      <c r="E240" s="19"/>
      <c r="F240" s="17" t="str">
        <f>HYPERLINK(Tabela1[[#This Row],[Novo Caminho]],"Download")</f>
        <v>Download</v>
      </c>
      <c r="G240" s="2" t="str">
        <f>CONCATENATE("1 - LEIS/LEI ","0",Tabela1[[#This Row],[Numero_Lei]],".pdf")</f>
        <v>1 - LEIS/LEI 02067.pdf</v>
      </c>
      <c r="H240" s="2" t="str">
        <f>CONCATENATE("1 - LEIS/LEI ","0",Tabela1[[#This Row],[Numero_Lei]]," - ",Tabela1[[#This Row],[Complemento]],".pdf")</f>
        <v>1 - LEIS/LEI 02067 - .pdf</v>
      </c>
      <c r="I240" s="2" t="str">
        <f>CONCATENATE("1 - LEIS/LEI ",Tabela1[[#This Row],[Numero_Lei]],".pdf")</f>
        <v>1 - LEIS/LEI 2067.pdf</v>
      </c>
      <c r="J240" s="2" t="str">
        <f>CONCATENATE("1 - LEIS/LEI ",Tabela1[[#This Row],[Numero_Lei]]," - ",Tabela1[[#This Row],[Complemento]],".pdf")</f>
        <v>1 - LEIS/LEI 2067 - .pdf</v>
      </c>
      <c r="K240" s="2" t="str">
        <f>IF(Tabela1[[#This Row],[Complemento]]="",Tabela1[[#This Row],[NORMAL]],Tabela1[[#This Row],[NORMAL TRAÇO]])</f>
        <v>1 - LEIS/LEI 2067.pdf</v>
      </c>
      <c r="L240" s="2" t="str">
        <f>IF(Tabela1[[#This Row],[Complemento]]="",Tabela1[[#This Row],[0]],Tabela1[[#This Row],[0 TRAÇO]])</f>
        <v>1 - LEIS/LEI 02067.pdf</v>
      </c>
      <c r="M240" s="2" t="str">
        <f>IF(AND(Tabela1[[#This Row],[Numero_Lei]]&gt;=1,Tabela1[[#This Row],[Numero_Lei]]&lt;= 9),Tabela1[[#This Row],[SE 0]],Tabela1[[#This Row],[SE NOMAL]])</f>
        <v>1 - LEIS/LEI 2067.pdf</v>
      </c>
      <c r="N240" s="2" t="str">
        <f>CONCATENATE("../",Tabela1[[#This Row],[ENDEREÇO DO LINK]])</f>
        <v>../1 - LEIS/LEI 2067.pdf</v>
      </c>
    </row>
    <row r="241" spans="1:14" ht="90" x14ac:dyDescent="0.25">
      <c r="A241" s="20">
        <v>2066</v>
      </c>
      <c r="B241" s="20"/>
      <c r="C241" s="21">
        <v>41725</v>
      </c>
      <c r="D241" s="19" t="s">
        <v>1107</v>
      </c>
      <c r="E241" s="19"/>
      <c r="F241" s="17" t="str">
        <f>HYPERLINK(Tabela1[[#This Row],[Novo Caminho]],"Download")</f>
        <v>Download</v>
      </c>
      <c r="G241" s="2" t="str">
        <f>CONCATENATE("1 - LEIS/LEI ","0",Tabela1[[#This Row],[Numero_Lei]],".pdf")</f>
        <v>1 - LEIS/LEI 02066.pdf</v>
      </c>
      <c r="H241" s="2" t="str">
        <f>CONCATENATE("1 - LEIS/LEI ","0",Tabela1[[#This Row],[Numero_Lei]]," - ",Tabela1[[#This Row],[Complemento]],".pdf")</f>
        <v>1 - LEIS/LEI 02066 - .pdf</v>
      </c>
      <c r="I241" s="2" t="str">
        <f>CONCATENATE("1 - LEIS/LEI ",Tabela1[[#This Row],[Numero_Lei]],".pdf")</f>
        <v>1 - LEIS/LEI 2066.pdf</v>
      </c>
      <c r="J241" s="2" t="str">
        <f>CONCATENATE("1 - LEIS/LEI ",Tabela1[[#This Row],[Numero_Lei]]," - ",Tabela1[[#This Row],[Complemento]],".pdf")</f>
        <v>1 - LEIS/LEI 2066 - .pdf</v>
      </c>
      <c r="K241" s="2" t="str">
        <f>IF(Tabela1[[#This Row],[Complemento]]="",Tabela1[[#This Row],[NORMAL]],Tabela1[[#This Row],[NORMAL TRAÇO]])</f>
        <v>1 - LEIS/LEI 2066.pdf</v>
      </c>
      <c r="L241" s="2" t="str">
        <f>IF(Tabela1[[#This Row],[Complemento]]="",Tabela1[[#This Row],[0]],Tabela1[[#This Row],[0 TRAÇO]])</f>
        <v>1 - LEIS/LEI 02066.pdf</v>
      </c>
      <c r="M241" s="2" t="str">
        <f>IF(AND(Tabela1[[#This Row],[Numero_Lei]]&gt;=1,Tabela1[[#This Row],[Numero_Lei]]&lt;= 9),Tabela1[[#This Row],[SE 0]],Tabela1[[#This Row],[SE NOMAL]])</f>
        <v>1 - LEIS/LEI 2066.pdf</v>
      </c>
      <c r="N241" s="2" t="str">
        <f>CONCATENATE("../",Tabela1[[#This Row],[ENDEREÇO DO LINK]])</f>
        <v>../1 - LEIS/LEI 2066.pdf</v>
      </c>
    </row>
    <row r="242" spans="1:14" ht="30" x14ac:dyDescent="0.25">
      <c r="A242" s="20">
        <v>2065</v>
      </c>
      <c r="B242" s="20"/>
      <c r="C242" s="21">
        <v>41712</v>
      </c>
      <c r="D242" s="19" t="s">
        <v>1108</v>
      </c>
      <c r="E242" s="19"/>
      <c r="F242" s="17" t="str">
        <f>HYPERLINK(Tabela1[[#This Row],[Novo Caminho]],"Download")</f>
        <v>Download</v>
      </c>
      <c r="G242" s="2" t="str">
        <f>CONCATENATE("1 - LEIS/LEI ","0",Tabela1[[#This Row],[Numero_Lei]],".pdf")</f>
        <v>1 - LEIS/LEI 02065.pdf</v>
      </c>
      <c r="H242" s="2" t="str">
        <f>CONCATENATE("1 - LEIS/LEI ","0",Tabela1[[#This Row],[Numero_Lei]]," - ",Tabela1[[#This Row],[Complemento]],".pdf")</f>
        <v>1 - LEIS/LEI 02065 - .pdf</v>
      </c>
      <c r="I242" s="2" t="str">
        <f>CONCATENATE("1 - LEIS/LEI ",Tabela1[[#This Row],[Numero_Lei]],".pdf")</f>
        <v>1 - LEIS/LEI 2065.pdf</v>
      </c>
      <c r="J242" s="2" t="str">
        <f>CONCATENATE("1 - LEIS/LEI ",Tabela1[[#This Row],[Numero_Lei]]," - ",Tabela1[[#This Row],[Complemento]],".pdf")</f>
        <v>1 - LEIS/LEI 2065 - .pdf</v>
      </c>
      <c r="K242" s="2" t="str">
        <f>IF(Tabela1[[#This Row],[Complemento]]="",Tabela1[[#This Row],[NORMAL]],Tabela1[[#This Row],[NORMAL TRAÇO]])</f>
        <v>1 - LEIS/LEI 2065.pdf</v>
      </c>
      <c r="L242" s="2" t="str">
        <f>IF(Tabela1[[#This Row],[Complemento]]="",Tabela1[[#This Row],[0]],Tabela1[[#This Row],[0 TRAÇO]])</f>
        <v>1 - LEIS/LEI 02065.pdf</v>
      </c>
      <c r="M242" s="2" t="str">
        <f>IF(AND(Tabela1[[#This Row],[Numero_Lei]]&gt;=1,Tabela1[[#This Row],[Numero_Lei]]&lt;= 9),Tabela1[[#This Row],[SE 0]],Tabela1[[#This Row],[SE NOMAL]])</f>
        <v>1 - LEIS/LEI 2065.pdf</v>
      </c>
      <c r="N242" s="2" t="str">
        <f>CONCATENATE("../",Tabela1[[#This Row],[ENDEREÇO DO LINK]])</f>
        <v>../1 - LEIS/LEI 2065.pdf</v>
      </c>
    </row>
    <row r="243" spans="1:14" x14ac:dyDescent="0.25">
      <c r="A243" s="20">
        <v>2064</v>
      </c>
      <c r="B243" s="20"/>
      <c r="C243" s="21">
        <v>41712</v>
      </c>
      <c r="D243" s="19" t="s">
        <v>1109</v>
      </c>
      <c r="E243" s="19"/>
      <c r="F243" s="17" t="str">
        <f>HYPERLINK(Tabela1[[#This Row],[Novo Caminho]],"Download")</f>
        <v>Download</v>
      </c>
      <c r="G243" s="2" t="str">
        <f>CONCATENATE("1 - LEIS/LEI ","0",Tabela1[[#This Row],[Numero_Lei]],".pdf")</f>
        <v>1 - LEIS/LEI 02064.pdf</v>
      </c>
      <c r="H243" s="2" t="str">
        <f>CONCATENATE("1 - LEIS/LEI ","0",Tabela1[[#This Row],[Numero_Lei]]," - ",Tabela1[[#This Row],[Complemento]],".pdf")</f>
        <v>1 - LEIS/LEI 02064 - .pdf</v>
      </c>
      <c r="I243" s="2" t="str">
        <f>CONCATENATE("1 - LEIS/LEI ",Tabela1[[#This Row],[Numero_Lei]],".pdf")</f>
        <v>1 - LEIS/LEI 2064.pdf</v>
      </c>
      <c r="J243" s="2" t="str">
        <f>CONCATENATE("1 - LEIS/LEI ",Tabela1[[#This Row],[Numero_Lei]]," - ",Tabela1[[#This Row],[Complemento]],".pdf")</f>
        <v>1 - LEIS/LEI 2064 - .pdf</v>
      </c>
      <c r="K243" s="2" t="str">
        <f>IF(Tabela1[[#This Row],[Complemento]]="",Tabela1[[#This Row],[NORMAL]],Tabela1[[#This Row],[NORMAL TRAÇO]])</f>
        <v>1 - LEIS/LEI 2064.pdf</v>
      </c>
      <c r="L243" s="2" t="str">
        <f>IF(Tabela1[[#This Row],[Complemento]]="",Tabela1[[#This Row],[0]],Tabela1[[#This Row],[0 TRAÇO]])</f>
        <v>1 - LEIS/LEI 02064.pdf</v>
      </c>
      <c r="M243" s="2" t="str">
        <f>IF(AND(Tabela1[[#This Row],[Numero_Lei]]&gt;=1,Tabela1[[#This Row],[Numero_Lei]]&lt;= 9),Tabela1[[#This Row],[SE 0]],Tabela1[[#This Row],[SE NOMAL]])</f>
        <v>1 - LEIS/LEI 2064.pdf</v>
      </c>
      <c r="N243" s="2" t="str">
        <f>CONCATENATE("../",Tabela1[[#This Row],[ENDEREÇO DO LINK]])</f>
        <v>../1 - LEIS/LEI 2064.pdf</v>
      </c>
    </row>
    <row r="244" spans="1:14" ht="60" x14ac:dyDescent="0.25">
      <c r="A244" s="20">
        <v>2063</v>
      </c>
      <c r="B244" s="20"/>
      <c r="C244" s="21">
        <v>41712</v>
      </c>
      <c r="D244" s="19" t="s">
        <v>1110</v>
      </c>
      <c r="E244" s="19"/>
      <c r="F244" s="17" t="str">
        <f>HYPERLINK(Tabela1[[#This Row],[Novo Caminho]],"Download")</f>
        <v>Download</v>
      </c>
      <c r="G244" s="2" t="str">
        <f>CONCATENATE("1 - LEIS/LEI ","0",Tabela1[[#This Row],[Numero_Lei]],".pdf")</f>
        <v>1 - LEIS/LEI 02063.pdf</v>
      </c>
      <c r="H244" s="2" t="str">
        <f>CONCATENATE("1 - LEIS/LEI ","0",Tabela1[[#This Row],[Numero_Lei]]," - ",Tabela1[[#This Row],[Complemento]],".pdf")</f>
        <v>1 - LEIS/LEI 02063 - .pdf</v>
      </c>
      <c r="I244" s="2" t="str">
        <f>CONCATENATE("1 - LEIS/LEI ",Tabela1[[#This Row],[Numero_Lei]],".pdf")</f>
        <v>1 - LEIS/LEI 2063.pdf</v>
      </c>
      <c r="J244" s="2" t="str">
        <f>CONCATENATE("1 - LEIS/LEI ",Tabela1[[#This Row],[Numero_Lei]]," - ",Tabela1[[#This Row],[Complemento]],".pdf")</f>
        <v>1 - LEIS/LEI 2063 - .pdf</v>
      </c>
      <c r="K244" s="2" t="str">
        <f>IF(Tabela1[[#This Row],[Complemento]]="",Tabela1[[#This Row],[NORMAL]],Tabela1[[#This Row],[NORMAL TRAÇO]])</f>
        <v>1 - LEIS/LEI 2063.pdf</v>
      </c>
      <c r="L244" s="2" t="str">
        <f>IF(Tabela1[[#This Row],[Complemento]]="",Tabela1[[#This Row],[0]],Tabela1[[#This Row],[0 TRAÇO]])</f>
        <v>1 - LEIS/LEI 02063.pdf</v>
      </c>
      <c r="M244" s="2" t="str">
        <f>IF(AND(Tabela1[[#This Row],[Numero_Lei]]&gt;=1,Tabela1[[#This Row],[Numero_Lei]]&lt;= 9),Tabela1[[#This Row],[SE 0]],Tabela1[[#This Row],[SE NOMAL]])</f>
        <v>1 - LEIS/LEI 2063.pdf</v>
      </c>
      <c r="N244" s="2" t="str">
        <f>CONCATENATE("../",Tabela1[[#This Row],[ENDEREÇO DO LINK]])</f>
        <v>../1 - LEIS/LEI 2063.pdf</v>
      </c>
    </row>
    <row r="245" spans="1:14" ht="45" x14ac:dyDescent="0.25">
      <c r="A245" s="20">
        <v>2062</v>
      </c>
      <c r="B245" s="20"/>
      <c r="C245" s="21">
        <v>41709</v>
      </c>
      <c r="D245" s="19" t="s">
        <v>5</v>
      </c>
      <c r="E245" s="19"/>
      <c r="F245" s="17" t="str">
        <f>HYPERLINK(Tabela1[[#This Row],[Novo Caminho]],"Download")</f>
        <v>Download</v>
      </c>
      <c r="G245" s="2" t="str">
        <f>CONCATENATE("1 - LEIS/LEI ","0",Tabela1[[#This Row],[Numero_Lei]],".pdf")</f>
        <v>1 - LEIS/LEI 02062.pdf</v>
      </c>
      <c r="H245" s="2" t="str">
        <f>CONCATENATE("1 - LEIS/LEI ","0",Tabela1[[#This Row],[Numero_Lei]]," - ",Tabela1[[#This Row],[Complemento]],".pdf")</f>
        <v>1 - LEIS/LEI 02062 - .pdf</v>
      </c>
      <c r="I245" s="2" t="str">
        <f>CONCATENATE("1 - LEIS/LEI ",Tabela1[[#This Row],[Numero_Lei]],".pdf")</f>
        <v>1 - LEIS/LEI 2062.pdf</v>
      </c>
      <c r="J245" s="2" t="str">
        <f>CONCATENATE("1 - LEIS/LEI ",Tabela1[[#This Row],[Numero_Lei]]," - ",Tabela1[[#This Row],[Complemento]],".pdf")</f>
        <v>1 - LEIS/LEI 2062 - .pdf</v>
      </c>
      <c r="K245" s="2" t="str">
        <f>IF(Tabela1[[#This Row],[Complemento]]="",Tabela1[[#This Row],[NORMAL]],Tabela1[[#This Row],[NORMAL TRAÇO]])</f>
        <v>1 - LEIS/LEI 2062.pdf</v>
      </c>
      <c r="L245" s="2" t="str">
        <f>IF(Tabela1[[#This Row],[Complemento]]="",Tabela1[[#This Row],[0]],Tabela1[[#This Row],[0 TRAÇO]])</f>
        <v>1 - LEIS/LEI 02062.pdf</v>
      </c>
      <c r="M245" s="2" t="str">
        <f>IF(AND(Tabela1[[#This Row],[Numero_Lei]]&gt;=1,Tabela1[[#This Row],[Numero_Lei]]&lt;= 9),Tabela1[[#This Row],[SE 0]],Tabela1[[#This Row],[SE NOMAL]])</f>
        <v>1 - LEIS/LEI 2062.pdf</v>
      </c>
      <c r="N245" s="2" t="str">
        <f>CONCATENATE("../",Tabela1[[#This Row],[ENDEREÇO DO LINK]])</f>
        <v>../1 - LEIS/LEI 2062.pdf</v>
      </c>
    </row>
    <row r="246" spans="1:14" ht="30" x14ac:dyDescent="0.25">
      <c r="A246" s="20">
        <v>2061</v>
      </c>
      <c r="B246" s="20"/>
      <c r="C246" s="21">
        <v>41651</v>
      </c>
      <c r="D246" s="19" t="s">
        <v>1062</v>
      </c>
      <c r="E246" s="19"/>
      <c r="F246" s="17" t="str">
        <f>HYPERLINK(Tabela1[[#This Row],[Novo Caminho]],"Download")</f>
        <v>Download</v>
      </c>
      <c r="G246" s="2" t="str">
        <f>CONCATENATE("1 - LEIS/LEI ","0",Tabela1[[#This Row],[Numero_Lei]],".pdf")</f>
        <v>1 - LEIS/LEI 02061.pdf</v>
      </c>
      <c r="H246" s="2" t="str">
        <f>CONCATENATE("1 - LEIS/LEI ","0",Tabela1[[#This Row],[Numero_Lei]]," - ",Tabela1[[#This Row],[Complemento]],".pdf")</f>
        <v>1 - LEIS/LEI 02061 - .pdf</v>
      </c>
      <c r="I246" s="2" t="str">
        <f>CONCATENATE("1 - LEIS/LEI ",Tabela1[[#This Row],[Numero_Lei]],".pdf")</f>
        <v>1 - LEIS/LEI 2061.pdf</v>
      </c>
      <c r="J246" s="2" t="str">
        <f>CONCATENATE("1 - LEIS/LEI ",Tabela1[[#This Row],[Numero_Lei]]," - ",Tabela1[[#This Row],[Complemento]],".pdf")</f>
        <v>1 - LEIS/LEI 2061 - .pdf</v>
      </c>
      <c r="K246" s="2" t="str">
        <f>IF(Tabela1[[#This Row],[Complemento]]="",Tabela1[[#This Row],[NORMAL]],Tabela1[[#This Row],[NORMAL TRAÇO]])</f>
        <v>1 - LEIS/LEI 2061.pdf</v>
      </c>
      <c r="L246" s="2" t="str">
        <f>IF(Tabela1[[#This Row],[Complemento]]="",Tabela1[[#This Row],[0]],Tabela1[[#This Row],[0 TRAÇO]])</f>
        <v>1 - LEIS/LEI 02061.pdf</v>
      </c>
      <c r="M246" s="2" t="str">
        <f>IF(AND(Tabela1[[#This Row],[Numero_Lei]]&gt;=1,Tabela1[[#This Row],[Numero_Lei]]&lt;= 9),Tabela1[[#This Row],[SE 0]],Tabela1[[#This Row],[SE NOMAL]])</f>
        <v>1 - LEIS/LEI 2061.pdf</v>
      </c>
      <c r="N246" s="2" t="str">
        <f>CONCATENATE("../",Tabela1[[#This Row],[ENDEREÇO DO LINK]])</f>
        <v>../1 - LEIS/LEI 2061.pdf</v>
      </c>
    </row>
    <row r="247" spans="1:14" ht="45" x14ac:dyDescent="0.25">
      <c r="A247" s="20">
        <v>2060</v>
      </c>
      <c r="B247" s="20"/>
      <c r="C247" s="21">
        <v>41660</v>
      </c>
      <c r="D247" s="19" t="s">
        <v>1111</v>
      </c>
      <c r="E247" s="19"/>
      <c r="F247" s="17" t="str">
        <f>HYPERLINK(Tabela1[[#This Row],[Novo Caminho]],"Download")</f>
        <v>Download</v>
      </c>
      <c r="G247" s="2" t="str">
        <f>CONCATENATE("1 - LEIS/LEI ","0",Tabela1[[#This Row],[Numero_Lei]],".pdf")</f>
        <v>1 - LEIS/LEI 02060.pdf</v>
      </c>
      <c r="H247" s="2" t="str">
        <f>CONCATENATE("1 - LEIS/LEI ","0",Tabela1[[#This Row],[Numero_Lei]]," - ",Tabela1[[#This Row],[Complemento]],".pdf")</f>
        <v>1 - LEIS/LEI 02060 - .pdf</v>
      </c>
      <c r="I247" s="2" t="str">
        <f>CONCATENATE("1 - LEIS/LEI ",Tabela1[[#This Row],[Numero_Lei]],".pdf")</f>
        <v>1 - LEIS/LEI 2060.pdf</v>
      </c>
      <c r="J247" s="2" t="str">
        <f>CONCATENATE("1 - LEIS/LEI ",Tabela1[[#This Row],[Numero_Lei]]," - ",Tabela1[[#This Row],[Complemento]],".pdf")</f>
        <v>1 - LEIS/LEI 2060 - .pdf</v>
      </c>
      <c r="K247" s="2" t="str">
        <f>IF(Tabela1[[#This Row],[Complemento]]="",Tabela1[[#This Row],[NORMAL]],Tabela1[[#This Row],[NORMAL TRAÇO]])</f>
        <v>1 - LEIS/LEI 2060.pdf</v>
      </c>
      <c r="L247" s="2" t="str">
        <f>IF(Tabela1[[#This Row],[Complemento]]="",Tabela1[[#This Row],[0]],Tabela1[[#This Row],[0 TRAÇO]])</f>
        <v>1 - LEIS/LEI 02060.pdf</v>
      </c>
      <c r="M247" s="2" t="str">
        <f>IF(AND(Tabela1[[#This Row],[Numero_Lei]]&gt;=1,Tabela1[[#This Row],[Numero_Lei]]&lt;= 9),Tabela1[[#This Row],[SE 0]],Tabela1[[#This Row],[SE NOMAL]])</f>
        <v>1 - LEIS/LEI 2060.pdf</v>
      </c>
      <c r="N247" s="2" t="str">
        <f>CONCATENATE("../",Tabela1[[#This Row],[ENDEREÇO DO LINK]])</f>
        <v>../1 - LEIS/LEI 2060.pdf</v>
      </c>
    </row>
    <row r="248" spans="1:14" ht="30" x14ac:dyDescent="0.25">
      <c r="A248" s="20">
        <v>2059</v>
      </c>
      <c r="B248" s="20"/>
      <c r="C248" s="21">
        <v>41660</v>
      </c>
      <c r="D248" s="19" t="s">
        <v>6</v>
      </c>
      <c r="E248" s="19"/>
      <c r="F248" s="17" t="str">
        <f>HYPERLINK(Tabela1[[#This Row],[Novo Caminho]],"Download")</f>
        <v>Download</v>
      </c>
      <c r="G248" s="2" t="str">
        <f>CONCATENATE("1 - LEIS/LEI ","0",Tabela1[[#This Row],[Numero_Lei]],".pdf")</f>
        <v>1 - LEIS/LEI 02059.pdf</v>
      </c>
      <c r="H248" s="2" t="str">
        <f>CONCATENATE("1 - LEIS/LEI ","0",Tabela1[[#This Row],[Numero_Lei]]," - ",Tabela1[[#This Row],[Complemento]],".pdf")</f>
        <v>1 - LEIS/LEI 02059 - .pdf</v>
      </c>
      <c r="I248" s="2" t="str">
        <f>CONCATENATE("1 - LEIS/LEI ",Tabela1[[#This Row],[Numero_Lei]],".pdf")</f>
        <v>1 - LEIS/LEI 2059.pdf</v>
      </c>
      <c r="J248" s="2" t="str">
        <f>CONCATENATE("1 - LEIS/LEI ",Tabela1[[#This Row],[Numero_Lei]]," - ",Tabela1[[#This Row],[Complemento]],".pdf")</f>
        <v>1 - LEIS/LEI 2059 - .pdf</v>
      </c>
      <c r="K248" s="2" t="str">
        <f>IF(Tabela1[[#This Row],[Complemento]]="",Tabela1[[#This Row],[NORMAL]],Tabela1[[#This Row],[NORMAL TRAÇO]])</f>
        <v>1 - LEIS/LEI 2059.pdf</v>
      </c>
      <c r="L248" s="2" t="str">
        <f>IF(Tabela1[[#This Row],[Complemento]]="",Tabela1[[#This Row],[0]],Tabela1[[#This Row],[0 TRAÇO]])</f>
        <v>1 - LEIS/LEI 02059.pdf</v>
      </c>
      <c r="M248" s="2" t="str">
        <f>IF(AND(Tabela1[[#This Row],[Numero_Lei]]&gt;=1,Tabela1[[#This Row],[Numero_Lei]]&lt;= 9),Tabela1[[#This Row],[SE 0]],Tabela1[[#This Row],[SE NOMAL]])</f>
        <v>1 - LEIS/LEI 2059.pdf</v>
      </c>
      <c r="N248" s="2" t="str">
        <f>CONCATENATE("../",Tabela1[[#This Row],[ENDEREÇO DO LINK]])</f>
        <v>../1 - LEIS/LEI 2059.pdf</v>
      </c>
    </row>
    <row r="249" spans="1:14" ht="45" x14ac:dyDescent="0.25">
      <c r="A249" s="20">
        <v>2058</v>
      </c>
      <c r="B249" s="20"/>
      <c r="C249" s="21">
        <v>41660</v>
      </c>
      <c r="D249" s="19" t="s">
        <v>1112</v>
      </c>
      <c r="E249" s="19"/>
      <c r="F249" s="17" t="str">
        <f>HYPERLINK(Tabela1[[#This Row],[Novo Caminho]],"Download")</f>
        <v>Download</v>
      </c>
      <c r="G249" s="2" t="str">
        <f>CONCATENATE("1 - LEIS/LEI ","0",Tabela1[[#This Row],[Numero_Lei]],".pdf")</f>
        <v>1 - LEIS/LEI 02058.pdf</v>
      </c>
      <c r="H249" s="2" t="str">
        <f>CONCATENATE("1 - LEIS/LEI ","0",Tabela1[[#This Row],[Numero_Lei]]," - ",Tabela1[[#This Row],[Complemento]],".pdf")</f>
        <v>1 - LEIS/LEI 02058 - .pdf</v>
      </c>
      <c r="I249" s="2" t="str">
        <f>CONCATENATE("1 - LEIS/LEI ",Tabela1[[#This Row],[Numero_Lei]],".pdf")</f>
        <v>1 - LEIS/LEI 2058.pdf</v>
      </c>
      <c r="J249" s="2" t="str">
        <f>CONCATENATE("1 - LEIS/LEI ",Tabela1[[#This Row],[Numero_Lei]]," - ",Tabela1[[#This Row],[Complemento]],".pdf")</f>
        <v>1 - LEIS/LEI 2058 - .pdf</v>
      </c>
      <c r="K249" s="2" t="str">
        <f>IF(Tabela1[[#This Row],[Complemento]]="",Tabela1[[#This Row],[NORMAL]],Tabela1[[#This Row],[NORMAL TRAÇO]])</f>
        <v>1 - LEIS/LEI 2058.pdf</v>
      </c>
      <c r="L249" s="2" t="str">
        <f>IF(Tabela1[[#This Row],[Complemento]]="",Tabela1[[#This Row],[0]],Tabela1[[#This Row],[0 TRAÇO]])</f>
        <v>1 - LEIS/LEI 02058.pdf</v>
      </c>
      <c r="M249" s="2" t="str">
        <f>IF(AND(Tabela1[[#This Row],[Numero_Lei]]&gt;=1,Tabela1[[#This Row],[Numero_Lei]]&lt;= 9),Tabela1[[#This Row],[SE 0]],Tabela1[[#This Row],[SE NOMAL]])</f>
        <v>1 - LEIS/LEI 2058.pdf</v>
      </c>
      <c r="N249" s="2" t="str">
        <f>CONCATENATE("../",Tabela1[[#This Row],[ENDEREÇO DO LINK]])</f>
        <v>../1 - LEIS/LEI 2058.pdf</v>
      </c>
    </row>
    <row r="250" spans="1:14" ht="30" x14ac:dyDescent="0.25">
      <c r="A250" s="20">
        <v>2057</v>
      </c>
      <c r="B250" s="20"/>
      <c r="C250" s="21">
        <v>41660</v>
      </c>
      <c r="D250" s="19" t="s">
        <v>1113</v>
      </c>
      <c r="E250" s="19"/>
      <c r="F250" s="17" t="str">
        <f>HYPERLINK(Tabela1[[#This Row],[Novo Caminho]],"Download")</f>
        <v>Download</v>
      </c>
      <c r="G250" s="2" t="str">
        <f>CONCATENATE("1 - LEIS/LEI ","0",Tabela1[[#This Row],[Numero_Lei]],".pdf")</f>
        <v>1 - LEIS/LEI 02057.pdf</v>
      </c>
      <c r="H250" s="2" t="str">
        <f>CONCATENATE("1 - LEIS/LEI ","0",Tabela1[[#This Row],[Numero_Lei]]," - ",Tabela1[[#This Row],[Complemento]],".pdf")</f>
        <v>1 - LEIS/LEI 02057 - .pdf</v>
      </c>
      <c r="I250" s="2" t="str">
        <f>CONCATENATE("1 - LEIS/LEI ",Tabela1[[#This Row],[Numero_Lei]],".pdf")</f>
        <v>1 - LEIS/LEI 2057.pdf</v>
      </c>
      <c r="J250" s="2" t="str">
        <f>CONCATENATE("1 - LEIS/LEI ",Tabela1[[#This Row],[Numero_Lei]]," - ",Tabela1[[#This Row],[Complemento]],".pdf")</f>
        <v>1 - LEIS/LEI 2057 - .pdf</v>
      </c>
      <c r="K250" s="2" t="str">
        <f>IF(Tabela1[[#This Row],[Complemento]]="",Tabela1[[#This Row],[NORMAL]],Tabela1[[#This Row],[NORMAL TRAÇO]])</f>
        <v>1 - LEIS/LEI 2057.pdf</v>
      </c>
      <c r="L250" s="2" t="str">
        <f>IF(Tabela1[[#This Row],[Complemento]]="",Tabela1[[#This Row],[0]],Tabela1[[#This Row],[0 TRAÇO]])</f>
        <v>1 - LEIS/LEI 02057.pdf</v>
      </c>
      <c r="M250" s="2" t="str">
        <f>IF(AND(Tabela1[[#This Row],[Numero_Lei]]&gt;=1,Tabela1[[#This Row],[Numero_Lei]]&lt;= 9),Tabela1[[#This Row],[SE 0]],Tabela1[[#This Row],[SE NOMAL]])</f>
        <v>1 - LEIS/LEI 2057.pdf</v>
      </c>
      <c r="N250" s="2" t="str">
        <f>CONCATENATE("../",Tabela1[[#This Row],[ENDEREÇO DO LINK]])</f>
        <v>../1 - LEIS/LEI 2057.pdf</v>
      </c>
    </row>
    <row r="251" spans="1:14" ht="30" x14ac:dyDescent="0.25">
      <c r="A251" s="20">
        <v>2056</v>
      </c>
      <c r="B251" s="20"/>
      <c r="C251" s="21">
        <v>41660</v>
      </c>
      <c r="D251" s="19" t="s">
        <v>7</v>
      </c>
      <c r="E251" s="19"/>
      <c r="F251" s="17" t="str">
        <f>HYPERLINK(Tabela1[[#This Row],[Novo Caminho]],"Download")</f>
        <v>Download</v>
      </c>
      <c r="G251" s="2" t="str">
        <f>CONCATENATE("1 - LEIS/LEI ","0",Tabela1[[#This Row],[Numero_Lei]],".pdf")</f>
        <v>1 - LEIS/LEI 02056.pdf</v>
      </c>
      <c r="H251" s="2" t="str">
        <f>CONCATENATE("1 - LEIS/LEI ","0",Tabela1[[#This Row],[Numero_Lei]]," - ",Tabela1[[#This Row],[Complemento]],".pdf")</f>
        <v>1 - LEIS/LEI 02056 - .pdf</v>
      </c>
      <c r="I251" s="2" t="str">
        <f>CONCATENATE("1 - LEIS/LEI ",Tabela1[[#This Row],[Numero_Lei]],".pdf")</f>
        <v>1 - LEIS/LEI 2056.pdf</v>
      </c>
      <c r="J251" s="2" t="str">
        <f>CONCATENATE("1 - LEIS/LEI ",Tabela1[[#This Row],[Numero_Lei]]," - ",Tabela1[[#This Row],[Complemento]],".pdf")</f>
        <v>1 - LEIS/LEI 2056 - .pdf</v>
      </c>
      <c r="K251" s="2" t="str">
        <f>IF(Tabela1[[#This Row],[Complemento]]="",Tabela1[[#This Row],[NORMAL]],Tabela1[[#This Row],[NORMAL TRAÇO]])</f>
        <v>1 - LEIS/LEI 2056.pdf</v>
      </c>
      <c r="L251" s="2" t="str">
        <f>IF(Tabela1[[#This Row],[Complemento]]="",Tabela1[[#This Row],[0]],Tabela1[[#This Row],[0 TRAÇO]])</f>
        <v>1 - LEIS/LEI 02056.pdf</v>
      </c>
      <c r="M251" s="2" t="str">
        <f>IF(AND(Tabela1[[#This Row],[Numero_Lei]]&gt;=1,Tabela1[[#This Row],[Numero_Lei]]&lt;= 9),Tabela1[[#This Row],[SE 0]],Tabela1[[#This Row],[SE NOMAL]])</f>
        <v>1 - LEIS/LEI 2056.pdf</v>
      </c>
      <c r="N251" s="2" t="str">
        <f>CONCATENATE("../",Tabela1[[#This Row],[ENDEREÇO DO LINK]])</f>
        <v>../1 - LEIS/LEI 2056.pdf</v>
      </c>
    </row>
    <row r="252" spans="1:14" ht="45" x14ac:dyDescent="0.25">
      <c r="A252" s="20">
        <v>2055</v>
      </c>
      <c r="B252" s="20"/>
      <c r="C252" s="21">
        <v>41660</v>
      </c>
      <c r="D252" s="19" t="s">
        <v>8</v>
      </c>
      <c r="E252" s="19"/>
      <c r="F252" s="17" t="str">
        <f>HYPERLINK(Tabela1[[#This Row],[Novo Caminho]],"Download")</f>
        <v>Download</v>
      </c>
      <c r="G252" s="2" t="str">
        <f>CONCATENATE("1 - LEIS/LEI ","0",Tabela1[[#This Row],[Numero_Lei]],".pdf")</f>
        <v>1 - LEIS/LEI 02055.pdf</v>
      </c>
      <c r="H252" s="2" t="str">
        <f>CONCATENATE("1 - LEIS/LEI ","0",Tabela1[[#This Row],[Numero_Lei]]," - ",Tabela1[[#This Row],[Complemento]],".pdf")</f>
        <v>1 - LEIS/LEI 02055 - .pdf</v>
      </c>
      <c r="I252" s="2" t="str">
        <f>CONCATENATE("1 - LEIS/LEI ",Tabela1[[#This Row],[Numero_Lei]],".pdf")</f>
        <v>1 - LEIS/LEI 2055.pdf</v>
      </c>
      <c r="J252" s="2" t="str">
        <f>CONCATENATE("1 - LEIS/LEI ",Tabela1[[#This Row],[Numero_Lei]]," - ",Tabela1[[#This Row],[Complemento]],".pdf")</f>
        <v>1 - LEIS/LEI 2055 - .pdf</v>
      </c>
      <c r="K252" s="2" t="str">
        <f>IF(Tabela1[[#This Row],[Complemento]]="",Tabela1[[#This Row],[NORMAL]],Tabela1[[#This Row],[NORMAL TRAÇO]])</f>
        <v>1 - LEIS/LEI 2055.pdf</v>
      </c>
      <c r="L252" s="2" t="str">
        <f>IF(Tabela1[[#This Row],[Complemento]]="",Tabela1[[#This Row],[0]],Tabela1[[#This Row],[0 TRAÇO]])</f>
        <v>1 - LEIS/LEI 02055.pdf</v>
      </c>
      <c r="M252" s="2" t="str">
        <f>IF(AND(Tabela1[[#This Row],[Numero_Lei]]&gt;=1,Tabela1[[#This Row],[Numero_Lei]]&lt;= 9),Tabela1[[#This Row],[SE 0]],Tabela1[[#This Row],[SE NOMAL]])</f>
        <v>1 - LEIS/LEI 2055.pdf</v>
      </c>
      <c r="N252" s="2" t="str">
        <f>CONCATENATE("../",Tabela1[[#This Row],[ENDEREÇO DO LINK]])</f>
        <v>../1 - LEIS/LEI 2055.pdf</v>
      </c>
    </row>
    <row r="253" spans="1:14" ht="45" x14ac:dyDescent="0.25">
      <c r="A253" s="20">
        <v>2054</v>
      </c>
      <c r="B253" s="20"/>
      <c r="C253" s="21">
        <v>41660</v>
      </c>
      <c r="D253" s="19" t="s">
        <v>9</v>
      </c>
      <c r="E253" s="19"/>
      <c r="F253" s="17" t="str">
        <f>HYPERLINK(Tabela1[[#This Row],[Novo Caminho]],"Download")</f>
        <v>Download</v>
      </c>
      <c r="G253" s="2" t="str">
        <f>CONCATENATE("1 - LEIS/LEI ","0",Tabela1[[#This Row],[Numero_Lei]],".pdf")</f>
        <v>1 - LEIS/LEI 02054.pdf</v>
      </c>
      <c r="H253" s="2" t="str">
        <f>CONCATENATE("1 - LEIS/LEI ","0",Tabela1[[#This Row],[Numero_Lei]]," - ",Tabela1[[#This Row],[Complemento]],".pdf")</f>
        <v>1 - LEIS/LEI 02054 - .pdf</v>
      </c>
      <c r="I253" s="2" t="str">
        <f>CONCATENATE("1 - LEIS/LEI ",Tabela1[[#This Row],[Numero_Lei]],".pdf")</f>
        <v>1 - LEIS/LEI 2054.pdf</v>
      </c>
      <c r="J253" s="2" t="str">
        <f>CONCATENATE("1 - LEIS/LEI ",Tabela1[[#This Row],[Numero_Lei]]," - ",Tabela1[[#This Row],[Complemento]],".pdf")</f>
        <v>1 - LEIS/LEI 2054 - .pdf</v>
      </c>
      <c r="K253" s="2" t="str">
        <f>IF(Tabela1[[#This Row],[Complemento]]="",Tabela1[[#This Row],[NORMAL]],Tabela1[[#This Row],[NORMAL TRAÇO]])</f>
        <v>1 - LEIS/LEI 2054.pdf</v>
      </c>
      <c r="L253" s="2" t="str">
        <f>IF(Tabela1[[#This Row],[Complemento]]="",Tabela1[[#This Row],[0]],Tabela1[[#This Row],[0 TRAÇO]])</f>
        <v>1 - LEIS/LEI 02054.pdf</v>
      </c>
      <c r="M253" s="2" t="str">
        <f>IF(AND(Tabela1[[#This Row],[Numero_Lei]]&gt;=1,Tabela1[[#This Row],[Numero_Lei]]&lt;= 9),Tabela1[[#This Row],[SE 0]],Tabela1[[#This Row],[SE NOMAL]])</f>
        <v>1 - LEIS/LEI 2054.pdf</v>
      </c>
      <c r="N253" s="2" t="str">
        <f>CONCATENATE("../",Tabela1[[#This Row],[ENDEREÇO DO LINK]])</f>
        <v>../1 - LEIS/LEI 2054.pdf</v>
      </c>
    </row>
    <row r="254" spans="1:14" ht="30" x14ac:dyDescent="0.25">
      <c r="A254" s="20">
        <v>2053</v>
      </c>
      <c r="B254" s="20"/>
      <c r="C254" s="21">
        <v>41660</v>
      </c>
      <c r="D254" s="19" t="s">
        <v>1114</v>
      </c>
      <c r="E254" s="19"/>
      <c r="F254" s="17" t="str">
        <f>HYPERLINK(Tabela1[[#This Row],[Novo Caminho]],"Download")</f>
        <v>Download</v>
      </c>
      <c r="G254" s="2" t="str">
        <f>CONCATENATE("1 - LEIS/LEI ","0",Tabela1[[#This Row],[Numero_Lei]],".pdf")</f>
        <v>1 - LEIS/LEI 02053.pdf</v>
      </c>
      <c r="H254" s="2" t="str">
        <f>CONCATENATE("1 - LEIS/LEI ","0",Tabela1[[#This Row],[Numero_Lei]]," - ",Tabela1[[#This Row],[Complemento]],".pdf")</f>
        <v>1 - LEIS/LEI 02053 - .pdf</v>
      </c>
      <c r="I254" s="2" t="str">
        <f>CONCATENATE("1 - LEIS/LEI ",Tabela1[[#This Row],[Numero_Lei]],".pdf")</f>
        <v>1 - LEIS/LEI 2053.pdf</v>
      </c>
      <c r="J254" s="2" t="str">
        <f>CONCATENATE("1 - LEIS/LEI ",Tabela1[[#This Row],[Numero_Lei]]," - ",Tabela1[[#This Row],[Complemento]],".pdf")</f>
        <v>1 - LEIS/LEI 2053 - .pdf</v>
      </c>
      <c r="K254" s="2" t="str">
        <f>IF(Tabela1[[#This Row],[Complemento]]="",Tabela1[[#This Row],[NORMAL]],Tabela1[[#This Row],[NORMAL TRAÇO]])</f>
        <v>1 - LEIS/LEI 2053.pdf</v>
      </c>
      <c r="L254" s="2" t="str">
        <f>IF(Tabela1[[#This Row],[Complemento]]="",Tabela1[[#This Row],[0]],Tabela1[[#This Row],[0 TRAÇO]])</f>
        <v>1 - LEIS/LEI 02053.pdf</v>
      </c>
      <c r="M254" s="2" t="str">
        <f>IF(AND(Tabela1[[#This Row],[Numero_Lei]]&gt;=1,Tabela1[[#This Row],[Numero_Lei]]&lt;= 9),Tabela1[[#This Row],[SE 0]],Tabela1[[#This Row],[SE NOMAL]])</f>
        <v>1 - LEIS/LEI 2053.pdf</v>
      </c>
      <c r="N254" s="2" t="str">
        <f>CONCATENATE("../",Tabela1[[#This Row],[ENDEREÇO DO LINK]])</f>
        <v>../1 - LEIS/LEI 2053.pdf</v>
      </c>
    </row>
    <row r="255" spans="1:14" ht="30" x14ac:dyDescent="0.25">
      <c r="A255" s="20">
        <v>2052</v>
      </c>
      <c r="B255" s="20"/>
      <c r="C255" s="21">
        <v>41634</v>
      </c>
      <c r="D255" s="19" t="s">
        <v>10</v>
      </c>
      <c r="E255" s="19"/>
      <c r="F255" s="17" t="str">
        <f>HYPERLINK(Tabela1[[#This Row],[Novo Caminho]],"Download")</f>
        <v>Download</v>
      </c>
      <c r="G255" s="2" t="str">
        <f>CONCATENATE("1 - LEIS/LEI ","0",Tabela1[[#This Row],[Numero_Lei]],".pdf")</f>
        <v>1 - LEIS/LEI 02052.pdf</v>
      </c>
      <c r="H255" s="2" t="str">
        <f>CONCATENATE("1 - LEIS/LEI ","0",Tabela1[[#This Row],[Numero_Lei]]," - ",Tabela1[[#This Row],[Complemento]],".pdf")</f>
        <v>1 - LEIS/LEI 02052 - .pdf</v>
      </c>
      <c r="I255" s="2" t="str">
        <f>CONCATENATE("1 - LEIS/LEI ",Tabela1[[#This Row],[Numero_Lei]],".pdf")</f>
        <v>1 - LEIS/LEI 2052.pdf</v>
      </c>
      <c r="J255" s="2" t="str">
        <f>CONCATENATE("1 - LEIS/LEI ",Tabela1[[#This Row],[Numero_Lei]]," - ",Tabela1[[#This Row],[Complemento]],".pdf")</f>
        <v>1 - LEIS/LEI 2052 - .pdf</v>
      </c>
      <c r="K255" s="2" t="str">
        <f>IF(Tabela1[[#This Row],[Complemento]]="",Tabela1[[#This Row],[NORMAL]],Tabela1[[#This Row],[NORMAL TRAÇO]])</f>
        <v>1 - LEIS/LEI 2052.pdf</v>
      </c>
      <c r="L255" s="2" t="str">
        <f>IF(Tabela1[[#This Row],[Complemento]]="",Tabela1[[#This Row],[0]],Tabela1[[#This Row],[0 TRAÇO]])</f>
        <v>1 - LEIS/LEI 02052.pdf</v>
      </c>
      <c r="M255" s="2" t="str">
        <f>IF(AND(Tabela1[[#This Row],[Numero_Lei]]&gt;=1,Tabela1[[#This Row],[Numero_Lei]]&lt;= 9),Tabela1[[#This Row],[SE 0]],Tabela1[[#This Row],[SE NOMAL]])</f>
        <v>1 - LEIS/LEI 2052.pdf</v>
      </c>
      <c r="N255" s="2" t="str">
        <f>CONCATENATE("../",Tabela1[[#This Row],[ENDEREÇO DO LINK]])</f>
        <v>../1 - LEIS/LEI 2052.pdf</v>
      </c>
    </row>
    <row r="256" spans="1:14" x14ac:dyDescent="0.25">
      <c r="A256" s="20">
        <v>2051</v>
      </c>
      <c r="B256" s="20"/>
      <c r="C256" s="21">
        <v>41634</v>
      </c>
      <c r="D256" s="19" t="s">
        <v>1115</v>
      </c>
      <c r="E256" s="19"/>
      <c r="F256" s="17" t="str">
        <f>HYPERLINK(Tabela1[[#This Row],[Novo Caminho]],"Download")</f>
        <v>Download</v>
      </c>
      <c r="G256" s="2" t="str">
        <f>CONCATENATE("1 - LEIS/LEI ","0",Tabela1[[#This Row],[Numero_Lei]],".pdf")</f>
        <v>1 - LEIS/LEI 02051.pdf</v>
      </c>
      <c r="H256" s="2" t="str">
        <f>CONCATENATE("1 - LEIS/LEI ","0",Tabela1[[#This Row],[Numero_Lei]]," - ",Tabela1[[#This Row],[Complemento]],".pdf")</f>
        <v>1 - LEIS/LEI 02051 - .pdf</v>
      </c>
      <c r="I256" s="2" t="str">
        <f>CONCATENATE("1 - LEIS/LEI ",Tabela1[[#This Row],[Numero_Lei]],".pdf")</f>
        <v>1 - LEIS/LEI 2051.pdf</v>
      </c>
      <c r="J256" s="2" t="str">
        <f>CONCATENATE("1 - LEIS/LEI ",Tabela1[[#This Row],[Numero_Lei]]," - ",Tabela1[[#This Row],[Complemento]],".pdf")</f>
        <v>1 - LEIS/LEI 2051 - .pdf</v>
      </c>
      <c r="K256" s="2" t="str">
        <f>IF(Tabela1[[#This Row],[Complemento]]="",Tabela1[[#This Row],[NORMAL]],Tabela1[[#This Row],[NORMAL TRAÇO]])</f>
        <v>1 - LEIS/LEI 2051.pdf</v>
      </c>
      <c r="L256" s="2" t="str">
        <f>IF(Tabela1[[#This Row],[Complemento]]="",Tabela1[[#This Row],[0]],Tabela1[[#This Row],[0 TRAÇO]])</f>
        <v>1 - LEIS/LEI 02051.pdf</v>
      </c>
      <c r="M256" s="2" t="str">
        <f>IF(AND(Tabela1[[#This Row],[Numero_Lei]]&gt;=1,Tabela1[[#This Row],[Numero_Lei]]&lt;= 9),Tabela1[[#This Row],[SE 0]],Tabela1[[#This Row],[SE NOMAL]])</f>
        <v>1 - LEIS/LEI 2051.pdf</v>
      </c>
      <c r="N256" s="2" t="str">
        <f>CONCATENATE("../",Tabela1[[#This Row],[ENDEREÇO DO LINK]])</f>
        <v>../1 - LEIS/LEI 2051.pdf</v>
      </c>
    </row>
    <row r="257" spans="1:14" ht="30" x14ac:dyDescent="0.25">
      <c r="A257" s="20">
        <v>2050</v>
      </c>
      <c r="B257" s="20"/>
      <c r="C257" s="21">
        <v>41620</v>
      </c>
      <c r="D257" s="19" t="s">
        <v>1116</v>
      </c>
      <c r="E257" s="19"/>
      <c r="F257" s="17" t="str">
        <f>HYPERLINK(Tabela1[[#This Row],[Novo Caminho]],"Download")</f>
        <v>Download</v>
      </c>
      <c r="G257" s="2" t="str">
        <f>CONCATENATE("1 - LEIS/LEI ","0",Tabela1[[#This Row],[Numero_Lei]],".pdf")</f>
        <v>1 - LEIS/LEI 02050.pdf</v>
      </c>
      <c r="H257" s="2" t="str">
        <f>CONCATENATE("1 - LEIS/LEI ","0",Tabela1[[#This Row],[Numero_Lei]]," - ",Tabela1[[#This Row],[Complemento]],".pdf")</f>
        <v>1 - LEIS/LEI 02050 - .pdf</v>
      </c>
      <c r="I257" s="2" t="str">
        <f>CONCATENATE("1 - LEIS/LEI ",Tabela1[[#This Row],[Numero_Lei]],".pdf")</f>
        <v>1 - LEIS/LEI 2050.pdf</v>
      </c>
      <c r="J257" s="2" t="str">
        <f>CONCATENATE("1 - LEIS/LEI ",Tabela1[[#This Row],[Numero_Lei]]," - ",Tabela1[[#This Row],[Complemento]],".pdf")</f>
        <v>1 - LEIS/LEI 2050 - .pdf</v>
      </c>
      <c r="K257" s="2" t="str">
        <f>IF(Tabela1[[#This Row],[Complemento]]="",Tabela1[[#This Row],[NORMAL]],Tabela1[[#This Row],[NORMAL TRAÇO]])</f>
        <v>1 - LEIS/LEI 2050.pdf</v>
      </c>
      <c r="L257" s="2" t="str">
        <f>IF(Tabela1[[#This Row],[Complemento]]="",Tabela1[[#This Row],[0]],Tabela1[[#This Row],[0 TRAÇO]])</f>
        <v>1 - LEIS/LEI 02050.pdf</v>
      </c>
      <c r="M257" s="2" t="str">
        <f>IF(AND(Tabela1[[#This Row],[Numero_Lei]]&gt;=1,Tabela1[[#This Row],[Numero_Lei]]&lt;= 9),Tabela1[[#This Row],[SE 0]],Tabela1[[#This Row],[SE NOMAL]])</f>
        <v>1 - LEIS/LEI 2050.pdf</v>
      </c>
      <c r="N257" s="2" t="str">
        <f>CONCATENATE("../",Tabela1[[#This Row],[ENDEREÇO DO LINK]])</f>
        <v>../1 - LEIS/LEI 2050.pdf</v>
      </c>
    </row>
    <row r="258" spans="1:14" ht="45" x14ac:dyDescent="0.25">
      <c r="A258" s="20">
        <v>2049</v>
      </c>
      <c r="B258" s="20"/>
      <c r="C258" s="21">
        <v>41620</v>
      </c>
      <c r="D258" s="19" t="s">
        <v>1117</v>
      </c>
      <c r="E258" s="19"/>
      <c r="F258" s="17" t="str">
        <f>HYPERLINK(Tabela1[[#This Row],[Novo Caminho]],"Download")</f>
        <v>Download</v>
      </c>
      <c r="G258" s="2" t="str">
        <f>CONCATENATE("1 - LEIS/LEI ","0",Tabela1[[#This Row],[Numero_Lei]],".pdf")</f>
        <v>1 - LEIS/LEI 02049.pdf</v>
      </c>
      <c r="H258" s="2" t="str">
        <f>CONCATENATE("1 - LEIS/LEI ","0",Tabela1[[#This Row],[Numero_Lei]]," - ",Tabela1[[#This Row],[Complemento]],".pdf")</f>
        <v>1 - LEIS/LEI 02049 - .pdf</v>
      </c>
      <c r="I258" s="2" t="str">
        <f>CONCATENATE("1 - LEIS/LEI ",Tabela1[[#This Row],[Numero_Lei]],".pdf")</f>
        <v>1 - LEIS/LEI 2049.pdf</v>
      </c>
      <c r="J258" s="2" t="str">
        <f>CONCATENATE("1 - LEIS/LEI ",Tabela1[[#This Row],[Numero_Lei]]," - ",Tabela1[[#This Row],[Complemento]],".pdf")</f>
        <v>1 - LEIS/LEI 2049 - .pdf</v>
      </c>
      <c r="K258" s="2" t="str">
        <f>IF(Tabela1[[#This Row],[Complemento]]="",Tabela1[[#This Row],[NORMAL]],Tabela1[[#This Row],[NORMAL TRAÇO]])</f>
        <v>1 - LEIS/LEI 2049.pdf</v>
      </c>
      <c r="L258" s="2" t="str">
        <f>IF(Tabela1[[#This Row],[Complemento]]="",Tabela1[[#This Row],[0]],Tabela1[[#This Row],[0 TRAÇO]])</f>
        <v>1 - LEIS/LEI 02049.pdf</v>
      </c>
      <c r="M258" s="2" t="str">
        <f>IF(AND(Tabela1[[#This Row],[Numero_Lei]]&gt;=1,Tabela1[[#This Row],[Numero_Lei]]&lt;= 9),Tabela1[[#This Row],[SE 0]],Tabela1[[#This Row],[SE NOMAL]])</f>
        <v>1 - LEIS/LEI 2049.pdf</v>
      </c>
      <c r="N258" s="2" t="str">
        <f>CONCATENATE("../",Tabela1[[#This Row],[ENDEREÇO DO LINK]])</f>
        <v>../1 - LEIS/LEI 2049.pdf</v>
      </c>
    </row>
    <row r="259" spans="1:14" ht="45" x14ac:dyDescent="0.25">
      <c r="A259" s="20">
        <v>2048</v>
      </c>
      <c r="B259" s="20"/>
      <c r="C259" s="21">
        <v>41620</v>
      </c>
      <c r="D259" s="19" t="s">
        <v>1118</v>
      </c>
      <c r="E259" s="19"/>
      <c r="F259" s="17" t="str">
        <f>HYPERLINK(Tabela1[[#This Row],[Novo Caminho]],"Download")</f>
        <v>Download</v>
      </c>
      <c r="G259" s="2" t="str">
        <f>CONCATENATE("1 - LEIS/LEI ","0",Tabela1[[#This Row],[Numero_Lei]],".pdf")</f>
        <v>1 - LEIS/LEI 02048.pdf</v>
      </c>
      <c r="H259" s="2" t="str">
        <f>CONCATENATE("1 - LEIS/LEI ","0",Tabela1[[#This Row],[Numero_Lei]]," - ",Tabela1[[#This Row],[Complemento]],".pdf")</f>
        <v>1 - LEIS/LEI 02048 - .pdf</v>
      </c>
      <c r="I259" s="2" t="str">
        <f>CONCATENATE("1 - LEIS/LEI ",Tabela1[[#This Row],[Numero_Lei]],".pdf")</f>
        <v>1 - LEIS/LEI 2048.pdf</v>
      </c>
      <c r="J259" s="2" t="str">
        <f>CONCATENATE("1 - LEIS/LEI ",Tabela1[[#This Row],[Numero_Lei]]," - ",Tabela1[[#This Row],[Complemento]],".pdf")</f>
        <v>1 - LEIS/LEI 2048 - .pdf</v>
      </c>
      <c r="K259" s="2" t="str">
        <f>IF(Tabela1[[#This Row],[Complemento]]="",Tabela1[[#This Row],[NORMAL]],Tabela1[[#This Row],[NORMAL TRAÇO]])</f>
        <v>1 - LEIS/LEI 2048.pdf</v>
      </c>
      <c r="L259" s="2" t="str">
        <f>IF(Tabela1[[#This Row],[Complemento]]="",Tabela1[[#This Row],[0]],Tabela1[[#This Row],[0 TRAÇO]])</f>
        <v>1 - LEIS/LEI 02048.pdf</v>
      </c>
      <c r="M259" s="2" t="str">
        <f>IF(AND(Tabela1[[#This Row],[Numero_Lei]]&gt;=1,Tabela1[[#This Row],[Numero_Lei]]&lt;= 9),Tabela1[[#This Row],[SE 0]],Tabela1[[#This Row],[SE NOMAL]])</f>
        <v>1 - LEIS/LEI 2048.pdf</v>
      </c>
      <c r="N259" s="2" t="str">
        <f>CONCATENATE("../",Tabela1[[#This Row],[ENDEREÇO DO LINK]])</f>
        <v>../1 - LEIS/LEI 2048.pdf</v>
      </c>
    </row>
    <row r="260" spans="1:14" ht="30" x14ac:dyDescent="0.25">
      <c r="A260" s="20">
        <v>2047</v>
      </c>
      <c r="B260" s="20"/>
      <c r="C260" s="21">
        <v>41607</v>
      </c>
      <c r="D260" s="19" t="s">
        <v>1119</v>
      </c>
      <c r="E260" s="19"/>
      <c r="F260" s="17" t="str">
        <f>HYPERLINK(Tabela1[[#This Row],[Novo Caminho]],"Download")</f>
        <v>Download</v>
      </c>
      <c r="G260" s="2" t="str">
        <f>CONCATENATE("1 - LEIS/LEI ","0",Tabela1[[#This Row],[Numero_Lei]],".pdf")</f>
        <v>1 - LEIS/LEI 02047.pdf</v>
      </c>
      <c r="H260" s="2" t="str">
        <f>CONCATENATE("1 - LEIS/LEI ","0",Tabela1[[#This Row],[Numero_Lei]]," - ",Tabela1[[#This Row],[Complemento]],".pdf")</f>
        <v>1 - LEIS/LEI 02047 - .pdf</v>
      </c>
      <c r="I260" s="2" t="str">
        <f>CONCATENATE("1 - LEIS/LEI ",Tabela1[[#This Row],[Numero_Lei]],".pdf")</f>
        <v>1 - LEIS/LEI 2047.pdf</v>
      </c>
      <c r="J260" s="2" t="str">
        <f>CONCATENATE("1 - LEIS/LEI ",Tabela1[[#This Row],[Numero_Lei]]," - ",Tabela1[[#This Row],[Complemento]],".pdf")</f>
        <v>1 - LEIS/LEI 2047 - .pdf</v>
      </c>
      <c r="K260" s="2" t="str">
        <f>IF(Tabela1[[#This Row],[Complemento]]="",Tabela1[[#This Row],[NORMAL]],Tabela1[[#This Row],[NORMAL TRAÇO]])</f>
        <v>1 - LEIS/LEI 2047.pdf</v>
      </c>
      <c r="L260" s="2" t="str">
        <f>IF(Tabela1[[#This Row],[Complemento]]="",Tabela1[[#This Row],[0]],Tabela1[[#This Row],[0 TRAÇO]])</f>
        <v>1 - LEIS/LEI 02047.pdf</v>
      </c>
      <c r="M260" s="2" t="str">
        <f>IF(AND(Tabela1[[#This Row],[Numero_Lei]]&gt;=1,Tabela1[[#This Row],[Numero_Lei]]&lt;= 9),Tabela1[[#This Row],[SE 0]],Tabela1[[#This Row],[SE NOMAL]])</f>
        <v>1 - LEIS/LEI 2047.pdf</v>
      </c>
      <c r="N260" s="2" t="str">
        <f>CONCATENATE("../",Tabela1[[#This Row],[ENDEREÇO DO LINK]])</f>
        <v>../1 - LEIS/LEI 2047.pdf</v>
      </c>
    </row>
    <row r="261" spans="1:14" ht="30" x14ac:dyDescent="0.25">
      <c r="A261" s="20">
        <v>2046</v>
      </c>
      <c r="B261" s="20"/>
      <c r="C261" s="21">
        <v>41607</v>
      </c>
      <c r="D261" s="19" t="s">
        <v>11</v>
      </c>
      <c r="E261" s="19"/>
      <c r="F261" s="17" t="str">
        <f>HYPERLINK(Tabela1[[#This Row],[Novo Caminho]],"Download")</f>
        <v>Download</v>
      </c>
      <c r="G261" s="2" t="str">
        <f>CONCATENATE("1 - LEIS/LEI ","0",Tabela1[[#This Row],[Numero_Lei]],".pdf")</f>
        <v>1 - LEIS/LEI 02046.pdf</v>
      </c>
      <c r="H261" s="2" t="str">
        <f>CONCATENATE("1 - LEIS/LEI ","0",Tabela1[[#This Row],[Numero_Lei]]," - ",Tabela1[[#This Row],[Complemento]],".pdf")</f>
        <v>1 - LEIS/LEI 02046 - .pdf</v>
      </c>
      <c r="I261" s="2" t="str">
        <f>CONCATENATE("1 - LEIS/LEI ",Tabela1[[#This Row],[Numero_Lei]],".pdf")</f>
        <v>1 - LEIS/LEI 2046.pdf</v>
      </c>
      <c r="J261" s="2" t="str">
        <f>CONCATENATE("1 - LEIS/LEI ",Tabela1[[#This Row],[Numero_Lei]]," - ",Tabela1[[#This Row],[Complemento]],".pdf")</f>
        <v>1 - LEIS/LEI 2046 - .pdf</v>
      </c>
      <c r="K261" s="2" t="str">
        <f>IF(Tabela1[[#This Row],[Complemento]]="",Tabela1[[#This Row],[NORMAL]],Tabela1[[#This Row],[NORMAL TRAÇO]])</f>
        <v>1 - LEIS/LEI 2046.pdf</v>
      </c>
      <c r="L261" s="2" t="str">
        <f>IF(Tabela1[[#This Row],[Complemento]]="",Tabela1[[#This Row],[0]],Tabela1[[#This Row],[0 TRAÇO]])</f>
        <v>1 - LEIS/LEI 02046.pdf</v>
      </c>
      <c r="M261" s="2" t="str">
        <f>IF(AND(Tabela1[[#This Row],[Numero_Lei]]&gt;=1,Tabela1[[#This Row],[Numero_Lei]]&lt;= 9),Tabela1[[#This Row],[SE 0]],Tabela1[[#This Row],[SE NOMAL]])</f>
        <v>1 - LEIS/LEI 2046.pdf</v>
      </c>
      <c r="N261" s="2" t="str">
        <f>CONCATENATE("../",Tabela1[[#This Row],[ENDEREÇO DO LINK]])</f>
        <v>../1 - LEIS/LEI 2046.pdf</v>
      </c>
    </row>
    <row r="262" spans="1:14" ht="45" x14ac:dyDescent="0.25">
      <c r="A262" s="20">
        <v>2045</v>
      </c>
      <c r="B262" s="20"/>
      <c r="C262" s="21">
        <v>41607</v>
      </c>
      <c r="D262" s="19" t="s">
        <v>2070</v>
      </c>
      <c r="E262" s="19"/>
      <c r="F262" s="17" t="str">
        <f>HYPERLINK(Tabela1[[#This Row],[Novo Caminho]],"Download")</f>
        <v>Download</v>
      </c>
      <c r="G262" s="2" t="str">
        <f>CONCATENATE("1 - LEIS/LEI ","0",Tabela1[[#This Row],[Numero_Lei]],".pdf")</f>
        <v>1 - LEIS/LEI 02045.pdf</v>
      </c>
      <c r="H262" s="2" t="str">
        <f>CONCATENATE("1 - LEIS/LEI ","0",Tabela1[[#This Row],[Numero_Lei]]," - ",Tabela1[[#This Row],[Complemento]],".pdf")</f>
        <v>1 - LEIS/LEI 02045 - .pdf</v>
      </c>
      <c r="I262" s="2" t="str">
        <f>CONCATENATE("1 - LEIS/LEI ",Tabela1[[#This Row],[Numero_Lei]],".pdf")</f>
        <v>1 - LEIS/LEI 2045.pdf</v>
      </c>
      <c r="J262" s="2" t="str">
        <f>CONCATENATE("1 - LEIS/LEI ",Tabela1[[#This Row],[Numero_Lei]]," - ",Tabela1[[#This Row],[Complemento]],".pdf")</f>
        <v>1 - LEIS/LEI 2045 - .pdf</v>
      </c>
      <c r="K262" s="2" t="str">
        <f>IF(Tabela1[[#This Row],[Complemento]]="",Tabela1[[#This Row],[NORMAL]],Tabela1[[#This Row],[NORMAL TRAÇO]])</f>
        <v>1 - LEIS/LEI 2045.pdf</v>
      </c>
      <c r="L262" s="2" t="str">
        <f>IF(Tabela1[[#This Row],[Complemento]]="",Tabela1[[#This Row],[0]],Tabela1[[#This Row],[0 TRAÇO]])</f>
        <v>1 - LEIS/LEI 02045.pdf</v>
      </c>
      <c r="M262" s="2" t="str">
        <f>IF(AND(Tabela1[[#This Row],[Numero_Lei]]&gt;=1,Tabela1[[#This Row],[Numero_Lei]]&lt;= 9),Tabela1[[#This Row],[SE 0]],Tabela1[[#This Row],[SE NOMAL]])</f>
        <v>1 - LEIS/LEI 2045.pdf</v>
      </c>
      <c r="N262" s="2" t="str">
        <f>CONCATENATE("../",Tabela1[[#This Row],[ENDEREÇO DO LINK]])</f>
        <v>../1 - LEIS/LEI 2045.pdf</v>
      </c>
    </row>
    <row r="263" spans="1:14" ht="60" x14ac:dyDescent="0.25">
      <c r="A263" s="20">
        <v>2044</v>
      </c>
      <c r="B263" s="20"/>
      <c r="C263" s="21">
        <v>41606</v>
      </c>
      <c r="D263" s="19" t="s">
        <v>1120</v>
      </c>
      <c r="E263" s="19"/>
      <c r="F263" s="17" t="str">
        <f>HYPERLINK(Tabela1[[#This Row],[Novo Caminho]],"Download")</f>
        <v>Download</v>
      </c>
      <c r="G263" s="2" t="str">
        <f>CONCATENATE("1 - LEIS/LEI ","0",Tabela1[[#This Row],[Numero_Lei]],".pdf")</f>
        <v>1 - LEIS/LEI 02044.pdf</v>
      </c>
      <c r="H263" s="2" t="str">
        <f>CONCATENATE("1 - LEIS/LEI ","0",Tabela1[[#This Row],[Numero_Lei]]," - ",Tabela1[[#This Row],[Complemento]],".pdf")</f>
        <v>1 - LEIS/LEI 02044 - .pdf</v>
      </c>
      <c r="I263" s="2" t="str">
        <f>CONCATENATE("1 - LEIS/LEI ",Tabela1[[#This Row],[Numero_Lei]],".pdf")</f>
        <v>1 - LEIS/LEI 2044.pdf</v>
      </c>
      <c r="J263" s="2" t="str">
        <f>CONCATENATE("1 - LEIS/LEI ",Tabela1[[#This Row],[Numero_Lei]]," - ",Tabela1[[#This Row],[Complemento]],".pdf")</f>
        <v>1 - LEIS/LEI 2044 - .pdf</v>
      </c>
      <c r="K263" s="2" t="str">
        <f>IF(Tabela1[[#This Row],[Complemento]]="",Tabela1[[#This Row],[NORMAL]],Tabela1[[#This Row],[NORMAL TRAÇO]])</f>
        <v>1 - LEIS/LEI 2044.pdf</v>
      </c>
      <c r="L263" s="2" t="str">
        <f>IF(Tabela1[[#This Row],[Complemento]]="",Tabela1[[#This Row],[0]],Tabela1[[#This Row],[0 TRAÇO]])</f>
        <v>1 - LEIS/LEI 02044.pdf</v>
      </c>
      <c r="M263" s="2" t="str">
        <f>IF(AND(Tabela1[[#This Row],[Numero_Lei]]&gt;=1,Tabela1[[#This Row],[Numero_Lei]]&lt;= 9),Tabela1[[#This Row],[SE 0]],Tabela1[[#This Row],[SE NOMAL]])</f>
        <v>1 - LEIS/LEI 2044.pdf</v>
      </c>
      <c r="N263" s="2" t="str">
        <f>CONCATENATE("../",Tabela1[[#This Row],[ENDEREÇO DO LINK]])</f>
        <v>../1 - LEIS/LEI 2044.pdf</v>
      </c>
    </row>
    <row r="264" spans="1:14" ht="45" x14ac:dyDescent="0.25">
      <c r="A264" s="20">
        <v>2043</v>
      </c>
      <c r="B264" s="20"/>
      <c r="C264" s="21">
        <v>41606</v>
      </c>
      <c r="D264" s="19" t="s">
        <v>12</v>
      </c>
      <c r="E264" s="19"/>
      <c r="F264" s="17" t="str">
        <f>HYPERLINK(Tabela1[[#This Row],[Novo Caminho]],"Download")</f>
        <v>Download</v>
      </c>
      <c r="G264" s="2" t="str">
        <f>CONCATENATE("1 - LEIS/LEI ","0",Tabela1[[#This Row],[Numero_Lei]],".pdf")</f>
        <v>1 - LEIS/LEI 02043.pdf</v>
      </c>
      <c r="H264" s="2" t="str">
        <f>CONCATENATE("1 - LEIS/LEI ","0",Tabela1[[#This Row],[Numero_Lei]]," - ",Tabela1[[#This Row],[Complemento]],".pdf")</f>
        <v>1 - LEIS/LEI 02043 - .pdf</v>
      </c>
      <c r="I264" s="2" t="str">
        <f>CONCATENATE("1 - LEIS/LEI ",Tabela1[[#This Row],[Numero_Lei]],".pdf")</f>
        <v>1 - LEIS/LEI 2043.pdf</v>
      </c>
      <c r="J264" s="2" t="str">
        <f>CONCATENATE("1 - LEIS/LEI ",Tabela1[[#This Row],[Numero_Lei]]," - ",Tabela1[[#This Row],[Complemento]],".pdf")</f>
        <v>1 - LEIS/LEI 2043 - .pdf</v>
      </c>
      <c r="K264" s="2" t="str">
        <f>IF(Tabela1[[#This Row],[Complemento]]="",Tabela1[[#This Row],[NORMAL]],Tabela1[[#This Row],[NORMAL TRAÇO]])</f>
        <v>1 - LEIS/LEI 2043.pdf</v>
      </c>
      <c r="L264" s="2" t="str">
        <f>IF(Tabela1[[#This Row],[Complemento]]="",Tabela1[[#This Row],[0]],Tabela1[[#This Row],[0 TRAÇO]])</f>
        <v>1 - LEIS/LEI 02043.pdf</v>
      </c>
      <c r="M264" s="2" t="str">
        <f>IF(AND(Tabela1[[#This Row],[Numero_Lei]]&gt;=1,Tabela1[[#This Row],[Numero_Lei]]&lt;= 9),Tabela1[[#This Row],[SE 0]],Tabela1[[#This Row],[SE NOMAL]])</f>
        <v>1 - LEIS/LEI 2043.pdf</v>
      </c>
      <c r="N264" s="2" t="str">
        <f>CONCATENATE("../",Tabela1[[#This Row],[ENDEREÇO DO LINK]])</f>
        <v>../1 - LEIS/LEI 2043.pdf</v>
      </c>
    </row>
    <row r="265" spans="1:14" ht="45" x14ac:dyDescent="0.25">
      <c r="A265" s="20">
        <v>2042</v>
      </c>
      <c r="B265" s="20"/>
      <c r="C265" s="21">
        <v>41606</v>
      </c>
      <c r="D265" s="19" t="s">
        <v>1121</v>
      </c>
      <c r="E265" s="19"/>
      <c r="F265" s="17" t="str">
        <f>HYPERLINK(Tabela1[[#This Row],[Novo Caminho]],"Download")</f>
        <v>Download</v>
      </c>
      <c r="G265" s="2" t="str">
        <f>CONCATENATE("1 - LEIS/LEI ","0",Tabela1[[#This Row],[Numero_Lei]],".pdf")</f>
        <v>1 - LEIS/LEI 02042.pdf</v>
      </c>
      <c r="H265" s="2" t="str">
        <f>CONCATENATE("1 - LEIS/LEI ","0",Tabela1[[#This Row],[Numero_Lei]]," - ",Tabela1[[#This Row],[Complemento]],".pdf")</f>
        <v>1 - LEIS/LEI 02042 - .pdf</v>
      </c>
      <c r="I265" s="2" t="str">
        <f>CONCATENATE("1 - LEIS/LEI ",Tabela1[[#This Row],[Numero_Lei]],".pdf")</f>
        <v>1 - LEIS/LEI 2042.pdf</v>
      </c>
      <c r="J265" s="2" t="str">
        <f>CONCATENATE("1 - LEIS/LEI ",Tabela1[[#This Row],[Numero_Lei]]," - ",Tabela1[[#This Row],[Complemento]],".pdf")</f>
        <v>1 - LEIS/LEI 2042 - .pdf</v>
      </c>
      <c r="K265" s="2" t="str">
        <f>IF(Tabela1[[#This Row],[Complemento]]="",Tabela1[[#This Row],[NORMAL]],Tabela1[[#This Row],[NORMAL TRAÇO]])</f>
        <v>1 - LEIS/LEI 2042.pdf</v>
      </c>
      <c r="L265" s="2" t="str">
        <f>IF(Tabela1[[#This Row],[Complemento]]="",Tabela1[[#This Row],[0]],Tabela1[[#This Row],[0 TRAÇO]])</f>
        <v>1 - LEIS/LEI 02042.pdf</v>
      </c>
      <c r="M265" s="2" t="str">
        <f>IF(AND(Tabela1[[#This Row],[Numero_Lei]]&gt;=1,Tabela1[[#This Row],[Numero_Lei]]&lt;= 9),Tabela1[[#This Row],[SE 0]],Tabela1[[#This Row],[SE NOMAL]])</f>
        <v>1 - LEIS/LEI 2042.pdf</v>
      </c>
      <c r="N265" s="2" t="str">
        <f>CONCATENATE("../",Tabela1[[#This Row],[ENDEREÇO DO LINK]])</f>
        <v>../1 - LEIS/LEI 2042.pdf</v>
      </c>
    </row>
    <row r="266" spans="1:14" ht="30" x14ac:dyDescent="0.25">
      <c r="A266" s="20">
        <v>2041</v>
      </c>
      <c r="B266" s="20"/>
      <c r="C266" s="21">
        <v>41591</v>
      </c>
      <c r="D266" s="19" t="s">
        <v>1122</v>
      </c>
      <c r="E266" s="19"/>
      <c r="F266" s="17" t="str">
        <f>HYPERLINK(Tabela1[[#This Row],[Novo Caminho]],"Download")</f>
        <v>Download</v>
      </c>
      <c r="G266" s="2" t="str">
        <f>CONCATENATE("1 - LEIS/LEI ","0",Tabela1[[#This Row],[Numero_Lei]],".pdf")</f>
        <v>1 - LEIS/LEI 02041.pdf</v>
      </c>
      <c r="H266" s="2" t="str">
        <f>CONCATENATE("1 - LEIS/LEI ","0",Tabela1[[#This Row],[Numero_Lei]]," - ",Tabela1[[#This Row],[Complemento]],".pdf")</f>
        <v>1 - LEIS/LEI 02041 - .pdf</v>
      </c>
      <c r="I266" s="2" t="str">
        <f>CONCATENATE("1 - LEIS/LEI ",Tabela1[[#This Row],[Numero_Lei]],".pdf")</f>
        <v>1 - LEIS/LEI 2041.pdf</v>
      </c>
      <c r="J266" s="2" t="str">
        <f>CONCATENATE("1 - LEIS/LEI ",Tabela1[[#This Row],[Numero_Lei]]," - ",Tabela1[[#This Row],[Complemento]],".pdf")</f>
        <v>1 - LEIS/LEI 2041 - .pdf</v>
      </c>
      <c r="K266" s="2" t="str">
        <f>IF(Tabela1[[#This Row],[Complemento]]="",Tabela1[[#This Row],[NORMAL]],Tabela1[[#This Row],[NORMAL TRAÇO]])</f>
        <v>1 - LEIS/LEI 2041.pdf</v>
      </c>
      <c r="L266" s="2" t="str">
        <f>IF(Tabela1[[#This Row],[Complemento]]="",Tabela1[[#This Row],[0]],Tabela1[[#This Row],[0 TRAÇO]])</f>
        <v>1 - LEIS/LEI 02041.pdf</v>
      </c>
      <c r="M266" s="2" t="str">
        <f>IF(AND(Tabela1[[#This Row],[Numero_Lei]]&gt;=1,Tabela1[[#This Row],[Numero_Lei]]&lt;= 9),Tabela1[[#This Row],[SE 0]],Tabela1[[#This Row],[SE NOMAL]])</f>
        <v>1 - LEIS/LEI 2041.pdf</v>
      </c>
      <c r="N266" s="2" t="str">
        <f>CONCATENATE("../",Tabela1[[#This Row],[ENDEREÇO DO LINK]])</f>
        <v>../1 - LEIS/LEI 2041.pdf</v>
      </c>
    </row>
    <row r="267" spans="1:14" ht="30" x14ac:dyDescent="0.25">
      <c r="A267" s="20">
        <v>2040</v>
      </c>
      <c r="B267" s="20"/>
      <c r="C267" s="21">
        <v>41583</v>
      </c>
      <c r="D267" s="19" t="s">
        <v>1123</v>
      </c>
      <c r="E267" s="19"/>
      <c r="F267" s="17" t="str">
        <f>HYPERLINK(Tabela1[[#This Row],[Novo Caminho]],"Download")</f>
        <v>Download</v>
      </c>
      <c r="G267" s="2" t="str">
        <f>CONCATENATE("1 - LEIS/LEI ","0",Tabela1[[#This Row],[Numero_Lei]],".pdf")</f>
        <v>1 - LEIS/LEI 02040.pdf</v>
      </c>
      <c r="H267" s="2" t="str">
        <f>CONCATENATE("1 - LEIS/LEI ","0",Tabela1[[#This Row],[Numero_Lei]]," - ",Tabela1[[#This Row],[Complemento]],".pdf")</f>
        <v>1 - LEIS/LEI 02040 - .pdf</v>
      </c>
      <c r="I267" s="2" t="str">
        <f>CONCATENATE("1 - LEIS/LEI ",Tabela1[[#This Row],[Numero_Lei]],".pdf")</f>
        <v>1 - LEIS/LEI 2040.pdf</v>
      </c>
      <c r="J267" s="2" t="str">
        <f>CONCATENATE("1 - LEIS/LEI ",Tabela1[[#This Row],[Numero_Lei]]," - ",Tabela1[[#This Row],[Complemento]],".pdf")</f>
        <v>1 - LEIS/LEI 2040 - .pdf</v>
      </c>
      <c r="K267" s="2" t="str">
        <f>IF(Tabela1[[#This Row],[Complemento]]="",Tabela1[[#This Row],[NORMAL]],Tabela1[[#This Row],[NORMAL TRAÇO]])</f>
        <v>1 - LEIS/LEI 2040.pdf</v>
      </c>
      <c r="L267" s="2" t="str">
        <f>IF(Tabela1[[#This Row],[Complemento]]="",Tabela1[[#This Row],[0]],Tabela1[[#This Row],[0 TRAÇO]])</f>
        <v>1 - LEIS/LEI 02040.pdf</v>
      </c>
      <c r="M267" s="2" t="str">
        <f>IF(AND(Tabela1[[#This Row],[Numero_Lei]]&gt;=1,Tabela1[[#This Row],[Numero_Lei]]&lt;= 9),Tabela1[[#This Row],[SE 0]],Tabela1[[#This Row],[SE NOMAL]])</f>
        <v>1 - LEIS/LEI 2040.pdf</v>
      </c>
      <c r="N267" s="2" t="str">
        <f>CONCATENATE("../",Tabela1[[#This Row],[ENDEREÇO DO LINK]])</f>
        <v>../1 - LEIS/LEI 2040.pdf</v>
      </c>
    </row>
    <row r="268" spans="1:14" ht="30" x14ac:dyDescent="0.25">
      <c r="A268" s="20">
        <v>2039</v>
      </c>
      <c r="B268" s="20"/>
      <c r="C268" s="21">
        <v>41583</v>
      </c>
      <c r="D268" s="19" t="s">
        <v>1124</v>
      </c>
      <c r="E268" s="19"/>
      <c r="F268" s="17" t="str">
        <f>HYPERLINK(Tabela1[[#This Row],[Novo Caminho]],"Download")</f>
        <v>Download</v>
      </c>
      <c r="G268" s="2" t="str">
        <f>CONCATENATE("1 - LEIS/LEI ","0",Tabela1[[#This Row],[Numero_Lei]],".pdf")</f>
        <v>1 - LEIS/LEI 02039.pdf</v>
      </c>
      <c r="H268" s="2" t="str">
        <f>CONCATENATE("1 - LEIS/LEI ","0",Tabela1[[#This Row],[Numero_Lei]]," - ",Tabela1[[#This Row],[Complemento]],".pdf")</f>
        <v>1 - LEIS/LEI 02039 - .pdf</v>
      </c>
      <c r="I268" s="2" t="str">
        <f>CONCATENATE("1 - LEIS/LEI ",Tabela1[[#This Row],[Numero_Lei]],".pdf")</f>
        <v>1 - LEIS/LEI 2039.pdf</v>
      </c>
      <c r="J268" s="2" t="str">
        <f>CONCATENATE("1 - LEIS/LEI ",Tabela1[[#This Row],[Numero_Lei]]," - ",Tabela1[[#This Row],[Complemento]],".pdf")</f>
        <v>1 - LEIS/LEI 2039 - .pdf</v>
      </c>
      <c r="K268" s="2" t="str">
        <f>IF(Tabela1[[#This Row],[Complemento]]="",Tabela1[[#This Row],[NORMAL]],Tabela1[[#This Row],[NORMAL TRAÇO]])</f>
        <v>1 - LEIS/LEI 2039.pdf</v>
      </c>
      <c r="L268" s="2" t="str">
        <f>IF(Tabela1[[#This Row],[Complemento]]="",Tabela1[[#This Row],[0]],Tabela1[[#This Row],[0 TRAÇO]])</f>
        <v>1 - LEIS/LEI 02039.pdf</v>
      </c>
      <c r="M268" s="2" t="str">
        <f>IF(AND(Tabela1[[#This Row],[Numero_Lei]]&gt;=1,Tabela1[[#This Row],[Numero_Lei]]&lt;= 9),Tabela1[[#This Row],[SE 0]],Tabela1[[#This Row],[SE NOMAL]])</f>
        <v>1 - LEIS/LEI 2039.pdf</v>
      </c>
      <c r="N268" s="2" t="str">
        <f>CONCATENATE("../",Tabela1[[#This Row],[ENDEREÇO DO LINK]])</f>
        <v>../1 - LEIS/LEI 2039.pdf</v>
      </c>
    </row>
    <row r="269" spans="1:14" ht="30" x14ac:dyDescent="0.25">
      <c r="A269" s="20">
        <v>2038</v>
      </c>
      <c r="B269" s="20"/>
      <c r="C269" s="21">
        <v>41579</v>
      </c>
      <c r="D269" s="19" t="s">
        <v>1125</v>
      </c>
      <c r="E269" s="19"/>
      <c r="F269" s="17" t="str">
        <f>HYPERLINK(Tabela1[[#This Row],[Novo Caminho]],"Download")</f>
        <v>Download</v>
      </c>
      <c r="G269" s="2" t="str">
        <f>CONCATENATE("1 - LEIS/LEI ","0",Tabela1[[#This Row],[Numero_Lei]],".pdf")</f>
        <v>1 - LEIS/LEI 02038.pdf</v>
      </c>
      <c r="H269" s="2" t="str">
        <f>CONCATENATE("1 - LEIS/LEI ","0",Tabela1[[#This Row],[Numero_Lei]]," - ",Tabela1[[#This Row],[Complemento]],".pdf")</f>
        <v>1 - LEIS/LEI 02038 - .pdf</v>
      </c>
      <c r="I269" s="2" t="str">
        <f>CONCATENATE("1 - LEIS/LEI ",Tabela1[[#This Row],[Numero_Lei]],".pdf")</f>
        <v>1 - LEIS/LEI 2038.pdf</v>
      </c>
      <c r="J269" s="2" t="str">
        <f>CONCATENATE("1 - LEIS/LEI ",Tabela1[[#This Row],[Numero_Lei]]," - ",Tabela1[[#This Row],[Complemento]],".pdf")</f>
        <v>1 - LEIS/LEI 2038 - .pdf</v>
      </c>
      <c r="K269" s="2" t="str">
        <f>IF(Tabela1[[#This Row],[Complemento]]="",Tabela1[[#This Row],[NORMAL]],Tabela1[[#This Row],[NORMAL TRAÇO]])</f>
        <v>1 - LEIS/LEI 2038.pdf</v>
      </c>
      <c r="L269" s="2" t="str">
        <f>IF(Tabela1[[#This Row],[Complemento]]="",Tabela1[[#This Row],[0]],Tabela1[[#This Row],[0 TRAÇO]])</f>
        <v>1 - LEIS/LEI 02038.pdf</v>
      </c>
      <c r="M269" s="2" t="str">
        <f>IF(AND(Tabela1[[#This Row],[Numero_Lei]]&gt;=1,Tabela1[[#This Row],[Numero_Lei]]&lt;= 9),Tabela1[[#This Row],[SE 0]],Tabela1[[#This Row],[SE NOMAL]])</f>
        <v>1 - LEIS/LEI 2038.pdf</v>
      </c>
      <c r="N269" s="2" t="str">
        <f>CONCATENATE("../",Tabela1[[#This Row],[ENDEREÇO DO LINK]])</f>
        <v>../1 - LEIS/LEI 2038.pdf</v>
      </c>
    </row>
    <row r="270" spans="1:14" ht="30" x14ac:dyDescent="0.25">
      <c r="A270" s="20">
        <v>2037</v>
      </c>
      <c r="B270" s="20"/>
      <c r="C270" s="21">
        <v>41570</v>
      </c>
      <c r="D270" s="19" t="s">
        <v>1126</v>
      </c>
      <c r="E270" s="19"/>
      <c r="F270" s="17" t="str">
        <f>HYPERLINK(Tabela1[[#This Row],[Novo Caminho]],"Download")</f>
        <v>Download</v>
      </c>
      <c r="G270" s="2" t="str">
        <f>CONCATENATE("1 - LEIS/LEI ","0",Tabela1[[#This Row],[Numero_Lei]],".pdf")</f>
        <v>1 - LEIS/LEI 02037.pdf</v>
      </c>
      <c r="H270" s="2" t="str">
        <f>CONCATENATE("1 - LEIS/LEI ","0",Tabela1[[#This Row],[Numero_Lei]]," - ",Tabela1[[#This Row],[Complemento]],".pdf")</f>
        <v>1 - LEIS/LEI 02037 - .pdf</v>
      </c>
      <c r="I270" s="2" t="str">
        <f>CONCATENATE("1 - LEIS/LEI ",Tabela1[[#This Row],[Numero_Lei]],".pdf")</f>
        <v>1 - LEIS/LEI 2037.pdf</v>
      </c>
      <c r="J270" s="2" t="str">
        <f>CONCATENATE("1 - LEIS/LEI ",Tabela1[[#This Row],[Numero_Lei]]," - ",Tabela1[[#This Row],[Complemento]],".pdf")</f>
        <v>1 - LEIS/LEI 2037 - .pdf</v>
      </c>
      <c r="K270" s="2" t="str">
        <f>IF(Tabela1[[#This Row],[Complemento]]="",Tabela1[[#This Row],[NORMAL]],Tabela1[[#This Row],[NORMAL TRAÇO]])</f>
        <v>1 - LEIS/LEI 2037.pdf</v>
      </c>
      <c r="L270" s="2" t="str">
        <f>IF(Tabela1[[#This Row],[Complemento]]="",Tabela1[[#This Row],[0]],Tabela1[[#This Row],[0 TRAÇO]])</f>
        <v>1 - LEIS/LEI 02037.pdf</v>
      </c>
      <c r="M270" s="2" t="str">
        <f>IF(AND(Tabela1[[#This Row],[Numero_Lei]]&gt;=1,Tabela1[[#This Row],[Numero_Lei]]&lt;= 9),Tabela1[[#This Row],[SE 0]],Tabela1[[#This Row],[SE NOMAL]])</f>
        <v>1 - LEIS/LEI 2037.pdf</v>
      </c>
      <c r="N270" s="2" t="str">
        <f>CONCATENATE("../",Tabela1[[#This Row],[ENDEREÇO DO LINK]])</f>
        <v>../1 - LEIS/LEI 2037.pdf</v>
      </c>
    </row>
    <row r="271" spans="1:14" ht="30" x14ac:dyDescent="0.25">
      <c r="A271" s="20">
        <v>2036</v>
      </c>
      <c r="B271" s="20"/>
      <c r="C271" s="21">
        <v>41570</v>
      </c>
      <c r="D271" s="19" t="s">
        <v>1127</v>
      </c>
      <c r="E271" s="19"/>
      <c r="F271" s="17" t="str">
        <f>HYPERLINK(Tabela1[[#This Row],[Novo Caminho]],"Download")</f>
        <v>Download</v>
      </c>
      <c r="G271" s="2" t="str">
        <f>CONCATENATE("1 - LEIS/LEI ","0",Tabela1[[#This Row],[Numero_Lei]],".pdf")</f>
        <v>1 - LEIS/LEI 02036.pdf</v>
      </c>
      <c r="H271" s="2" t="str">
        <f>CONCATENATE("1 - LEIS/LEI ","0",Tabela1[[#This Row],[Numero_Lei]]," - ",Tabela1[[#This Row],[Complemento]],".pdf")</f>
        <v>1 - LEIS/LEI 02036 - .pdf</v>
      </c>
      <c r="I271" s="2" t="str">
        <f>CONCATENATE("1 - LEIS/LEI ",Tabela1[[#This Row],[Numero_Lei]],".pdf")</f>
        <v>1 - LEIS/LEI 2036.pdf</v>
      </c>
      <c r="J271" s="2" t="str">
        <f>CONCATENATE("1 - LEIS/LEI ",Tabela1[[#This Row],[Numero_Lei]]," - ",Tabela1[[#This Row],[Complemento]],".pdf")</f>
        <v>1 - LEIS/LEI 2036 - .pdf</v>
      </c>
      <c r="K271" s="2" t="str">
        <f>IF(Tabela1[[#This Row],[Complemento]]="",Tabela1[[#This Row],[NORMAL]],Tabela1[[#This Row],[NORMAL TRAÇO]])</f>
        <v>1 - LEIS/LEI 2036.pdf</v>
      </c>
      <c r="L271" s="2" t="str">
        <f>IF(Tabela1[[#This Row],[Complemento]]="",Tabela1[[#This Row],[0]],Tabela1[[#This Row],[0 TRAÇO]])</f>
        <v>1 - LEIS/LEI 02036.pdf</v>
      </c>
      <c r="M271" s="2" t="str">
        <f>IF(AND(Tabela1[[#This Row],[Numero_Lei]]&gt;=1,Tabela1[[#This Row],[Numero_Lei]]&lt;= 9),Tabela1[[#This Row],[SE 0]],Tabela1[[#This Row],[SE NOMAL]])</f>
        <v>1 - LEIS/LEI 2036.pdf</v>
      </c>
      <c r="N271" s="2" t="str">
        <f>CONCATENATE("../",Tabela1[[#This Row],[ENDEREÇO DO LINK]])</f>
        <v>../1 - LEIS/LEI 2036.pdf</v>
      </c>
    </row>
    <row r="272" spans="1:14" ht="45" x14ac:dyDescent="0.25">
      <c r="A272" s="20">
        <v>2035</v>
      </c>
      <c r="B272" s="20"/>
      <c r="C272" s="21">
        <v>41570</v>
      </c>
      <c r="D272" s="19" t="s">
        <v>1128</v>
      </c>
      <c r="E272" s="19"/>
      <c r="F272" s="17" t="str">
        <f>HYPERLINK(Tabela1[[#This Row],[Novo Caminho]],"Download")</f>
        <v>Download</v>
      </c>
      <c r="G272" s="2" t="str">
        <f>CONCATENATE("1 - LEIS/LEI ","0",Tabela1[[#This Row],[Numero_Lei]],".pdf")</f>
        <v>1 - LEIS/LEI 02035.pdf</v>
      </c>
      <c r="H272" s="2" t="str">
        <f>CONCATENATE("1 - LEIS/LEI ","0",Tabela1[[#This Row],[Numero_Lei]]," - ",Tabela1[[#This Row],[Complemento]],".pdf")</f>
        <v>1 - LEIS/LEI 02035 - .pdf</v>
      </c>
      <c r="I272" s="2" t="str">
        <f>CONCATENATE("1 - LEIS/LEI ",Tabela1[[#This Row],[Numero_Lei]],".pdf")</f>
        <v>1 - LEIS/LEI 2035.pdf</v>
      </c>
      <c r="J272" s="2" t="str">
        <f>CONCATENATE("1 - LEIS/LEI ",Tabela1[[#This Row],[Numero_Lei]]," - ",Tabela1[[#This Row],[Complemento]],".pdf")</f>
        <v>1 - LEIS/LEI 2035 - .pdf</v>
      </c>
      <c r="K272" s="2" t="str">
        <f>IF(Tabela1[[#This Row],[Complemento]]="",Tabela1[[#This Row],[NORMAL]],Tabela1[[#This Row],[NORMAL TRAÇO]])</f>
        <v>1 - LEIS/LEI 2035.pdf</v>
      </c>
      <c r="L272" s="2" t="str">
        <f>IF(Tabela1[[#This Row],[Complemento]]="",Tabela1[[#This Row],[0]],Tabela1[[#This Row],[0 TRAÇO]])</f>
        <v>1 - LEIS/LEI 02035.pdf</v>
      </c>
      <c r="M272" s="2" t="str">
        <f>IF(AND(Tabela1[[#This Row],[Numero_Lei]]&gt;=1,Tabela1[[#This Row],[Numero_Lei]]&lt;= 9),Tabela1[[#This Row],[SE 0]],Tabela1[[#This Row],[SE NOMAL]])</f>
        <v>1 - LEIS/LEI 2035.pdf</v>
      </c>
      <c r="N272" s="2" t="str">
        <f>CONCATENATE("../",Tabela1[[#This Row],[ENDEREÇO DO LINK]])</f>
        <v>../1 - LEIS/LEI 2035.pdf</v>
      </c>
    </row>
    <row r="273" spans="1:14" ht="45" x14ac:dyDescent="0.25">
      <c r="A273" s="20">
        <v>2034</v>
      </c>
      <c r="B273" s="20"/>
      <c r="C273" s="21">
        <v>41549</v>
      </c>
      <c r="D273" s="19" t="s">
        <v>1129</v>
      </c>
      <c r="E273" s="19"/>
      <c r="F273" s="17" t="str">
        <f>HYPERLINK(Tabela1[[#This Row],[Novo Caminho]],"Download")</f>
        <v>Download</v>
      </c>
      <c r="G273" s="2" t="str">
        <f>CONCATENATE("1 - LEIS/LEI ","0",Tabela1[[#This Row],[Numero_Lei]],".pdf")</f>
        <v>1 - LEIS/LEI 02034.pdf</v>
      </c>
      <c r="H273" s="2" t="str">
        <f>CONCATENATE("1 - LEIS/LEI ","0",Tabela1[[#This Row],[Numero_Lei]]," - ",Tabela1[[#This Row],[Complemento]],".pdf")</f>
        <v>1 - LEIS/LEI 02034 - .pdf</v>
      </c>
      <c r="I273" s="2" t="str">
        <f>CONCATENATE("1 - LEIS/LEI ",Tabela1[[#This Row],[Numero_Lei]],".pdf")</f>
        <v>1 - LEIS/LEI 2034.pdf</v>
      </c>
      <c r="J273" s="2" t="str">
        <f>CONCATENATE("1 - LEIS/LEI ",Tabela1[[#This Row],[Numero_Lei]]," - ",Tabela1[[#This Row],[Complemento]],".pdf")</f>
        <v>1 - LEIS/LEI 2034 - .pdf</v>
      </c>
      <c r="K273" s="2" t="str">
        <f>IF(Tabela1[[#This Row],[Complemento]]="",Tabela1[[#This Row],[NORMAL]],Tabela1[[#This Row],[NORMAL TRAÇO]])</f>
        <v>1 - LEIS/LEI 2034.pdf</v>
      </c>
      <c r="L273" s="2" t="str">
        <f>IF(Tabela1[[#This Row],[Complemento]]="",Tabela1[[#This Row],[0]],Tabela1[[#This Row],[0 TRAÇO]])</f>
        <v>1 - LEIS/LEI 02034.pdf</v>
      </c>
      <c r="M273" s="2" t="str">
        <f>IF(AND(Tabela1[[#This Row],[Numero_Lei]]&gt;=1,Tabela1[[#This Row],[Numero_Lei]]&lt;= 9),Tabela1[[#This Row],[SE 0]],Tabela1[[#This Row],[SE NOMAL]])</f>
        <v>1 - LEIS/LEI 2034.pdf</v>
      </c>
      <c r="N273" s="2" t="str">
        <f>CONCATENATE("../",Tabela1[[#This Row],[ENDEREÇO DO LINK]])</f>
        <v>../1 - LEIS/LEI 2034.pdf</v>
      </c>
    </row>
    <row r="274" spans="1:14" ht="30" x14ac:dyDescent="0.25">
      <c r="A274" s="20">
        <v>2033</v>
      </c>
      <c r="B274" s="20"/>
      <c r="C274" s="21">
        <v>41549</v>
      </c>
      <c r="D274" s="19" t="s">
        <v>1130</v>
      </c>
      <c r="E274" s="19"/>
      <c r="F274" s="17" t="str">
        <f>HYPERLINK(Tabela1[[#This Row],[Novo Caminho]],"Download")</f>
        <v>Download</v>
      </c>
      <c r="G274" s="2" t="str">
        <f>CONCATENATE("1 - LEIS/LEI ","0",Tabela1[[#This Row],[Numero_Lei]],".pdf")</f>
        <v>1 - LEIS/LEI 02033.pdf</v>
      </c>
      <c r="H274" s="2" t="str">
        <f>CONCATENATE("1 - LEIS/LEI ","0",Tabela1[[#This Row],[Numero_Lei]]," - ",Tabela1[[#This Row],[Complemento]],".pdf")</f>
        <v>1 - LEIS/LEI 02033 - .pdf</v>
      </c>
      <c r="I274" s="2" t="str">
        <f>CONCATENATE("1 - LEIS/LEI ",Tabela1[[#This Row],[Numero_Lei]],".pdf")</f>
        <v>1 - LEIS/LEI 2033.pdf</v>
      </c>
      <c r="J274" s="2" t="str">
        <f>CONCATENATE("1 - LEIS/LEI ",Tabela1[[#This Row],[Numero_Lei]]," - ",Tabela1[[#This Row],[Complemento]],".pdf")</f>
        <v>1 - LEIS/LEI 2033 - .pdf</v>
      </c>
      <c r="K274" s="2" t="str">
        <f>IF(Tabela1[[#This Row],[Complemento]]="",Tabela1[[#This Row],[NORMAL]],Tabela1[[#This Row],[NORMAL TRAÇO]])</f>
        <v>1 - LEIS/LEI 2033.pdf</v>
      </c>
      <c r="L274" s="2" t="str">
        <f>IF(Tabela1[[#This Row],[Complemento]]="",Tabela1[[#This Row],[0]],Tabela1[[#This Row],[0 TRAÇO]])</f>
        <v>1 - LEIS/LEI 02033.pdf</v>
      </c>
      <c r="M274" s="2" t="str">
        <f>IF(AND(Tabela1[[#This Row],[Numero_Lei]]&gt;=1,Tabela1[[#This Row],[Numero_Lei]]&lt;= 9),Tabela1[[#This Row],[SE 0]],Tabela1[[#This Row],[SE NOMAL]])</f>
        <v>1 - LEIS/LEI 2033.pdf</v>
      </c>
      <c r="N274" s="2" t="str">
        <f>CONCATENATE("../",Tabela1[[#This Row],[ENDEREÇO DO LINK]])</f>
        <v>../1 - LEIS/LEI 2033.pdf</v>
      </c>
    </row>
    <row r="275" spans="1:14" ht="30" x14ac:dyDescent="0.25">
      <c r="A275" s="20">
        <v>2032</v>
      </c>
      <c r="B275" s="20"/>
      <c r="C275" s="21">
        <v>41549</v>
      </c>
      <c r="D275" s="19" t="s">
        <v>1131</v>
      </c>
      <c r="E275" s="19"/>
      <c r="F275" s="17" t="str">
        <f>HYPERLINK(Tabela1[[#This Row],[Novo Caminho]],"Download")</f>
        <v>Download</v>
      </c>
      <c r="G275" s="2" t="str">
        <f>CONCATENATE("1 - LEIS/LEI ","0",Tabela1[[#This Row],[Numero_Lei]],".pdf")</f>
        <v>1 - LEIS/LEI 02032.pdf</v>
      </c>
      <c r="H275" s="2" t="str">
        <f>CONCATENATE("1 - LEIS/LEI ","0",Tabela1[[#This Row],[Numero_Lei]]," - ",Tabela1[[#This Row],[Complemento]],".pdf")</f>
        <v>1 - LEIS/LEI 02032 - .pdf</v>
      </c>
      <c r="I275" s="2" t="str">
        <f>CONCATENATE("1 - LEIS/LEI ",Tabela1[[#This Row],[Numero_Lei]],".pdf")</f>
        <v>1 - LEIS/LEI 2032.pdf</v>
      </c>
      <c r="J275" s="2" t="str">
        <f>CONCATENATE("1 - LEIS/LEI ",Tabela1[[#This Row],[Numero_Lei]]," - ",Tabela1[[#This Row],[Complemento]],".pdf")</f>
        <v>1 - LEIS/LEI 2032 - .pdf</v>
      </c>
      <c r="K275" s="2" t="str">
        <f>IF(Tabela1[[#This Row],[Complemento]]="",Tabela1[[#This Row],[NORMAL]],Tabela1[[#This Row],[NORMAL TRAÇO]])</f>
        <v>1 - LEIS/LEI 2032.pdf</v>
      </c>
      <c r="L275" s="2" t="str">
        <f>IF(Tabela1[[#This Row],[Complemento]]="",Tabela1[[#This Row],[0]],Tabela1[[#This Row],[0 TRAÇO]])</f>
        <v>1 - LEIS/LEI 02032.pdf</v>
      </c>
      <c r="M275" s="2" t="str">
        <f>IF(AND(Tabela1[[#This Row],[Numero_Lei]]&gt;=1,Tabela1[[#This Row],[Numero_Lei]]&lt;= 9),Tabela1[[#This Row],[SE 0]],Tabela1[[#This Row],[SE NOMAL]])</f>
        <v>1 - LEIS/LEI 2032.pdf</v>
      </c>
      <c r="N275" s="2" t="str">
        <f>CONCATENATE("../",Tabela1[[#This Row],[ENDEREÇO DO LINK]])</f>
        <v>../1 - LEIS/LEI 2032.pdf</v>
      </c>
    </row>
    <row r="276" spans="1:14" ht="45" x14ac:dyDescent="0.25">
      <c r="A276" s="20">
        <v>2031</v>
      </c>
      <c r="B276" s="20"/>
      <c r="C276" s="21">
        <v>41529</v>
      </c>
      <c r="D276" s="19" t="s">
        <v>1132</v>
      </c>
      <c r="E276" s="19"/>
      <c r="F276" s="17" t="str">
        <f>HYPERLINK(Tabela1[[#This Row],[Novo Caminho]],"Download")</f>
        <v>Download</v>
      </c>
      <c r="G276" s="2" t="str">
        <f>CONCATENATE("1 - LEIS/LEI ","0",Tabela1[[#This Row],[Numero_Lei]],".pdf")</f>
        <v>1 - LEIS/LEI 02031.pdf</v>
      </c>
      <c r="H276" s="2" t="str">
        <f>CONCATENATE("1 - LEIS/LEI ","0",Tabela1[[#This Row],[Numero_Lei]]," - ",Tabela1[[#This Row],[Complemento]],".pdf")</f>
        <v>1 - LEIS/LEI 02031 - .pdf</v>
      </c>
      <c r="I276" s="2" t="str">
        <f>CONCATENATE("1 - LEIS/LEI ",Tabela1[[#This Row],[Numero_Lei]],".pdf")</f>
        <v>1 - LEIS/LEI 2031.pdf</v>
      </c>
      <c r="J276" s="2" t="str">
        <f>CONCATENATE("1 - LEIS/LEI ",Tabela1[[#This Row],[Numero_Lei]]," - ",Tabela1[[#This Row],[Complemento]],".pdf")</f>
        <v>1 - LEIS/LEI 2031 - .pdf</v>
      </c>
      <c r="K276" s="2" t="str">
        <f>IF(Tabela1[[#This Row],[Complemento]]="",Tabela1[[#This Row],[NORMAL]],Tabela1[[#This Row],[NORMAL TRAÇO]])</f>
        <v>1 - LEIS/LEI 2031.pdf</v>
      </c>
      <c r="L276" s="2" t="str">
        <f>IF(Tabela1[[#This Row],[Complemento]]="",Tabela1[[#This Row],[0]],Tabela1[[#This Row],[0 TRAÇO]])</f>
        <v>1 - LEIS/LEI 02031.pdf</v>
      </c>
      <c r="M276" s="2" t="str">
        <f>IF(AND(Tabela1[[#This Row],[Numero_Lei]]&gt;=1,Tabela1[[#This Row],[Numero_Lei]]&lt;= 9),Tabela1[[#This Row],[SE 0]],Tabela1[[#This Row],[SE NOMAL]])</f>
        <v>1 - LEIS/LEI 2031.pdf</v>
      </c>
      <c r="N276" s="2" t="str">
        <f>CONCATENATE("../",Tabela1[[#This Row],[ENDEREÇO DO LINK]])</f>
        <v>../1 - LEIS/LEI 2031.pdf</v>
      </c>
    </row>
    <row r="277" spans="1:14" ht="45" x14ac:dyDescent="0.25">
      <c r="A277" s="20">
        <v>2030</v>
      </c>
      <c r="B277" s="20"/>
      <c r="C277" s="21">
        <v>41529</v>
      </c>
      <c r="D277" s="19" t="s">
        <v>1133</v>
      </c>
      <c r="E277" s="19"/>
      <c r="F277" s="17" t="str">
        <f>HYPERLINK(Tabela1[[#This Row],[Novo Caminho]],"Download")</f>
        <v>Download</v>
      </c>
      <c r="G277" s="2" t="str">
        <f>CONCATENATE("1 - LEIS/LEI ","0",Tabela1[[#This Row],[Numero_Lei]],".pdf")</f>
        <v>1 - LEIS/LEI 02030.pdf</v>
      </c>
      <c r="H277" s="2" t="str">
        <f>CONCATENATE("1 - LEIS/LEI ","0",Tabela1[[#This Row],[Numero_Lei]]," - ",Tabela1[[#This Row],[Complemento]],".pdf")</f>
        <v>1 - LEIS/LEI 02030 - .pdf</v>
      </c>
      <c r="I277" s="2" t="str">
        <f>CONCATENATE("1 - LEIS/LEI ",Tabela1[[#This Row],[Numero_Lei]],".pdf")</f>
        <v>1 - LEIS/LEI 2030.pdf</v>
      </c>
      <c r="J277" s="2" t="str">
        <f>CONCATENATE("1 - LEIS/LEI ",Tabela1[[#This Row],[Numero_Lei]]," - ",Tabela1[[#This Row],[Complemento]],".pdf")</f>
        <v>1 - LEIS/LEI 2030 - .pdf</v>
      </c>
      <c r="K277" s="2" t="str">
        <f>IF(Tabela1[[#This Row],[Complemento]]="",Tabela1[[#This Row],[NORMAL]],Tabela1[[#This Row],[NORMAL TRAÇO]])</f>
        <v>1 - LEIS/LEI 2030.pdf</v>
      </c>
      <c r="L277" s="2" t="str">
        <f>IF(Tabela1[[#This Row],[Complemento]]="",Tabela1[[#This Row],[0]],Tabela1[[#This Row],[0 TRAÇO]])</f>
        <v>1 - LEIS/LEI 02030.pdf</v>
      </c>
      <c r="M277" s="2" t="str">
        <f>IF(AND(Tabela1[[#This Row],[Numero_Lei]]&gt;=1,Tabela1[[#This Row],[Numero_Lei]]&lt;= 9),Tabela1[[#This Row],[SE 0]],Tabela1[[#This Row],[SE NOMAL]])</f>
        <v>1 - LEIS/LEI 2030.pdf</v>
      </c>
      <c r="N277" s="2" t="str">
        <f>CONCATENATE("../",Tabela1[[#This Row],[ENDEREÇO DO LINK]])</f>
        <v>../1 - LEIS/LEI 2030.pdf</v>
      </c>
    </row>
    <row r="278" spans="1:14" ht="45" x14ac:dyDescent="0.25">
      <c r="A278" s="20">
        <v>2029</v>
      </c>
      <c r="B278" s="20"/>
      <c r="C278" s="21">
        <v>41529</v>
      </c>
      <c r="D278" s="19" t="s">
        <v>1134</v>
      </c>
      <c r="E278" s="19"/>
      <c r="F278" s="17" t="str">
        <f>HYPERLINK(Tabela1[[#This Row],[Novo Caminho]],"Download")</f>
        <v>Download</v>
      </c>
      <c r="G278" s="2" t="str">
        <f>CONCATENATE("1 - LEIS/LEI ","0",Tabela1[[#This Row],[Numero_Lei]],".pdf")</f>
        <v>1 - LEIS/LEI 02029.pdf</v>
      </c>
      <c r="H278" s="2" t="str">
        <f>CONCATENATE("1 - LEIS/LEI ","0",Tabela1[[#This Row],[Numero_Lei]]," - ",Tabela1[[#This Row],[Complemento]],".pdf")</f>
        <v>1 - LEIS/LEI 02029 - .pdf</v>
      </c>
      <c r="I278" s="2" t="str">
        <f>CONCATENATE("1 - LEIS/LEI ",Tabela1[[#This Row],[Numero_Lei]],".pdf")</f>
        <v>1 - LEIS/LEI 2029.pdf</v>
      </c>
      <c r="J278" s="2" t="str">
        <f>CONCATENATE("1 - LEIS/LEI ",Tabela1[[#This Row],[Numero_Lei]]," - ",Tabela1[[#This Row],[Complemento]],".pdf")</f>
        <v>1 - LEIS/LEI 2029 - .pdf</v>
      </c>
      <c r="K278" s="2" t="str">
        <f>IF(Tabela1[[#This Row],[Complemento]]="",Tabela1[[#This Row],[NORMAL]],Tabela1[[#This Row],[NORMAL TRAÇO]])</f>
        <v>1 - LEIS/LEI 2029.pdf</v>
      </c>
      <c r="L278" s="2" t="str">
        <f>IF(Tabela1[[#This Row],[Complemento]]="",Tabela1[[#This Row],[0]],Tabela1[[#This Row],[0 TRAÇO]])</f>
        <v>1 - LEIS/LEI 02029.pdf</v>
      </c>
      <c r="M278" s="2" t="str">
        <f>IF(AND(Tabela1[[#This Row],[Numero_Lei]]&gt;=1,Tabela1[[#This Row],[Numero_Lei]]&lt;= 9),Tabela1[[#This Row],[SE 0]],Tabela1[[#This Row],[SE NOMAL]])</f>
        <v>1 - LEIS/LEI 2029.pdf</v>
      </c>
      <c r="N278" s="2" t="str">
        <f>CONCATENATE("../",Tabela1[[#This Row],[ENDEREÇO DO LINK]])</f>
        <v>../1 - LEIS/LEI 2029.pdf</v>
      </c>
    </row>
    <row r="279" spans="1:14" ht="30" x14ac:dyDescent="0.25">
      <c r="A279" s="20">
        <v>2028</v>
      </c>
      <c r="B279" s="20"/>
      <c r="C279" s="21">
        <v>41516</v>
      </c>
      <c r="D279" s="19" t="s">
        <v>1058</v>
      </c>
      <c r="E279" s="19"/>
      <c r="F279" s="17" t="str">
        <f>HYPERLINK(Tabela1[[#This Row],[Novo Caminho]],"Download")</f>
        <v>Download</v>
      </c>
      <c r="G279" s="2" t="str">
        <f>CONCATENATE("1 - LEIS/LEI ","0",Tabela1[[#This Row],[Numero_Lei]],".pdf")</f>
        <v>1 - LEIS/LEI 02028.pdf</v>
      </c>
      <c r="H279" s="2" t="str">
        <f>CONCATENATE("1 - LEIS/LEI ","0",Tabela1[[#This Row],[Numero_Lei]]," - ",Tabela1[[#This Row],[Complemento]],".pdf")</f>
        <v>1 - LEIS/LEI 02028 - .pdf</v>
      </c>
      <c r="I279" s="2" t="str">
        <f>CONCATENATE("1 - LEIS/LEI ",Tabela1[[#This Row],[Numero_Lei]],".pdf")</f>
        <v>1 - LEIS/LEI 2028.pdf</v>
      </c>
      <c r="J279" s="2" t="str">
        <f>CONCATENATE("1 - LEIS/LEI ",Tabela1[[#This Row],[Numero_Lei]]," - ",Tabela1[[#This Row],[Complemento]],".pdf")</f>
        <v>1 - LEIS/LEI 2028 - .pdf</v>
      </c>
      <c r="K279" s="2" t="str">
        <f>IF(Tabela1[[#This Row],[Complemento]]="",Tabela1[[#This Row],[NORMAL]],Tabela1[[#This Row],[NORMAL TRAÇO]])</f>
        <v>1 - LEIS/LEI 2028.pdf</v>
      </c>
      <c r="L279" s="2" t="str">
        <f>IF(Tabela1[[#This Row],[Complemento]]="",Tabela1[[#This Row],[0]],Tabela1[[#This Row],[0 TRAÇO]])</f>
        <v>1 - LEIS/LEI 02028.pdf</v>
      </c>
      <c r="M279" s="2" t="str">
        <f>IF(AND(Tabela1[[#This Row],[Numero_Lei]]&gt;=1,Tabela1[[#This Row],[Numero_Lei]]&lt;= 9),Tabela1[[#This Row],[SE 0]],Tabela1[[#This Row],[SE NOMAL]])</f>
        <v>1 - LEIS/LEI 2028.pdf</v>
      </c>
      <c r="N279" s="2" t="str">
        <f>CONCATENATE("../",Tabela1[[#This Row],[ENDEREÇO DO LINK]])</f>
        <v>../1 - LEIS/LEI 2028.pdf</v>
      </c>
    </row>
    <row r="280" spans="1:14" ht="45" x14ac:dyDescent="0.25">
      <c r="A280" s="20">
        <v>2027</v>
      </c>
      <c r="B280" s="20"/>
      <c r="C280" s="21">
        <v>41516</v>
      </c>
      <c r="D280" s="19" t="s">
        <v>2071</v>
      </c>
      <c r="E280" s="19"/>
      <c r="F280" s="17" t="str">
        <f>HYPERLINK(Tabela1[[#This Row],[Novo Caminho]],"Download")</f>
        <v>Download</v>
      </c>
      <c r="G280" s="2" t="str">
        <f>CONCATENATE("1 - LEIS/LEI ","0",Tabela1[[#This Row],[Numero_Lei]],".pdf")</f>
        <v>1 - LEIS/LEI 02027.pdf</v>
      </c>
      <c r="H280" s="2" t="str">
        <f>CONCATENATE("1 - LEIS/LEI ","0",Tabela1[[#This Row],[Numero_Lei]]," - ",Tabela1[[#This Row],[Complemento]],".pdf")</f>
        <v>1 - LEIS/LEI 02027 - .pdf</v>
      </c>
      <c r="I280" s="2" t="str">
        <f>CONCATENATE("1 - LEIS/LEI ",Tabela1[[#This Row],[Numero_Lei]],".pdf")</f>
        <v>1 - LEIS/LEI 2027.pdf</v>
      </c>
      <c r="J280" s="2" t="str">
        <f>CONCATENATE("1 - LEIS/LEI ",Tabela1[[#This Row],[Numero_Lei]]," - ",Tabela1[[#This Row],[Complemento]],".pdf")</f>
        <v>1 - LEIS/LEI 2027 - .pdf</v>
      </c>
      <c r="K280" s="2" t="str">
        <f>IF(Tabela1[[#This Row],[Complemento]]="",Tabela1[[#This Row],[NORMAL]],Tabela1[[#This Row],[NORMAL TRAÇO]])</f>
        <v>1 - LEIS/LEI 2027.pdf</v>
      </c>
      <c r="L280" s="2" t="str">
        <f>IF(Tabela1[[#This Row],[Complemento]]="",Tabela1[[#This Row],[0]],Tabela1[[#This Row],[0 TRAÇO]])</f>
        <v>1 - LEIS/LEI 02027.pdf</v>
      </c>
      <c r="M280" s="2" t="str">
        <f>IF(AND(Tabela1[[#This Row],[Numero_Lei]]&gt;=1,Tabela1[[#This Row],[Numero_Lei]]&lt;= 9),Tabela1[[#This Row],[SE 0]],Tabela1[[#This Row],[SE NOMAL]])</f>
        <v>1 - LEIS/LEI 2027.pdf</v>
      </c>
      <c r="N280" s="2" t="str">
        <f>CONCATENATE("../",Tabela1[[#This Row],[ENDEREÇO DO LINK]])</f>
        <v>../1 - LEIS/LEI 2027.pdf</v>
      </c>
    </row>
    <row r="281" spans="1:14" ht="45" x14ac:dyDescent="0.25">
      <c r="A281" s="20">
        <v>2026</v>
      </c>
      <c r="B281" s="20"/>
      <c r="C281" s="21">
        <v>41484</v>
      </c>
      <c r="D281" s="19" t="s">
        <v>1135</v>
      </c>
      <c r="E281" s="19"/>
      <c r="F281" s="17" t="str">
        <f>HYPERLINK(Tabela1[[#This Row],[Novo Caminho]],"Download")</f>
        <v>Download</v>
      </c>
      <c r="G281" s="2" t="str">
        <f>CONCATENATE("1 - LEIS/LEI ","0",Tabela1[[#This Row],[Numero_Lei]],".pdf")</f>
        <v>1 - LEIS/LEI 02026.pdf</v>
      </c>
      <c r="H281" s="2" t="str">
        <f>CONCATENATE("1 - LEIS/LEI ","0",Tabela1[[#This Row],[Numero_Lei]]," - ",Tabela1[[#This Row],[Complemento]],".pdf")</f>
        <v>1 - LEIS/LEI 02026 - .pdf</v>
      </c>
      <c r="I281" s="2" t="str">
        <f>CONCATENATE("1 - LEIS/LEI ",Tabela1[[#This Row],[Numero_Lei]],".pdf")</f>
        <v>1 - LEIS/LEI 2026.pdf</v>
      </c>
      <c r="J281" s="2" t="str">
        <f>CONCATENATE("1 - LEIS/LEI ",Tabela1[[#This Row],[Numero_Lei]]," - ",Tabela1[[#This Row],[Complemento]],".pdf")</f>
        <v>1 - LEIS/LEI 2026 - .pdf</v>
      </c>
      <c r="K281" s="2" t="str">
        <f>IF(Tabela1[[#This Row],[Complemento]]="",Tabela1[[#This Row],[NORMAL]],Tabela1[[#This Row],[NORMAL TRAÇO]])</f>
        <v>1 - LEIS/LEI 2026.pdf</v>
      </c>
      <c r="L281" s="2" t="str">
        <f>IF(Tabela1[[#This Row],[Complemento]]="",Tabela1[[#This Row],[0]],Tabela1[[#This Row],[0 TRAÇO]])</f>
        <v>1 - LEIS/LEI 02026.pdf</v>
      </c>
      <c r="M281" s="2" t="str">
        <f>IF(AND(Tabela1[[#This Row],[Numero_Lei]]&gt;=1,Tabela1[[#This Row],[Numero_Lei]]&lt;= 9),Tabela1[[#This Row],[SE 0]],Tabela1[[#This Row],[SE NOMAL]])</f>
        <v>1 - LEIS/LEI 2026.pdf</v>
      </c>
      <c r="N281" s="2" t="str">
        <f>CONCATENATE("../",Tabela1[[#This Row],[ENDEREÇO DO LINK]])</f>
        <v>../1 - LEIS/LEI 2026.pdf</v>
      </c>
    </row>
    <row r="282" spans="1:14" ht="45" x14ac:dyDescent="0.25">
      <c r="A282" s="20">
        <v>2025</v>
      </c>
      <c r="B282" s="20"/>
      <c r="C282" s="21">
        <v>41484</v>
      </c>
      <c r="D282" s="19" t="s">
        <v>1136</v>
      </c>
      <c r="E282" s="19"/>
      <c r="F282" s="17" t="str">
        <f>HYPERLINK(Tabela1[[#This Row],[Novo Caminho]],"Download")</f>
        <v>Download</v>
      </c>
      <c r="G282" s="2" t="str">
        <f>CONCATENATE("1 - LEIS/LEI ","0",Tabela1[[#This Row],[Numero_Lei]],".pdf")</f>
        <v>1 - LEIS/LEI 02025.pdf</v>
      </c>
      <c r="H282" s="2" t="str">
        <f>CONCATENATE("1 - LEIS/LEI ","0",Tabela1[[#This Row],[Numero_Lei]]," - ",Tabela1[[#This Row],[Complemento]],".pdf")</f>
        <v>1 - LEIS/LEI 02025 - .pdf</v>
      </c>
      <c r="I282" s="2" t="str">
        <f>CONCATENATE("1 - LEIS/LEI ",Tabela1[[#This Row],[Numero_Lei]],".pdf")</f>
        <v>1 - LEIS/LEI 2025.pdf</v>
      </c>
      <c r="J282" s="2" t="str">
        <f>CONCATENATE("1 - LEIS/LEI ",Tabela1[[#This Row],[Numero_Lei]]," - ",Tabela1[[#This Row],[Complemento]],".pdf")</f>
        <v>1 - LEIS/LEI 2025 - .pdf</v>
      </c>
      <c r="K282" s="2" t="str">
        <f>IF(Tabela1[[#This Row],[Complemento]]="",Tabela1[[#This Row],[NORMAL]],Tabela1[[#This Row],[NORMAL TRAÇO]])</f>
        <v>1 - LEIS/LEI 2025.pdf</v>
      </c>
      <c r="L282" s="2" t="str">
        <f>IF(Tabela1[[#This Row],[Complemento]]="",Tabela1[[#This Row],[0]],Tabela1[[#This Row],[0 TRAÇO]])</f>
        <v>1 - LEIS/LEI 02025.pdf</v>
      </c>
      <c r="M282" s="2" t="str">
        <f>IF(AND(Tabela1[[#This Row],[Numero_Lei]]&gt;=1,Tabela1[[#This Row],[Numero_Lei]]&lt;= 9),Tabela1[[#This Row],[SE 0]],Tabela1[[#This Row],[SE NOMAL]])</f>
        <v>1 - LEIS/LEI 2025.pdf</v>
      </c>
      <c r="N282" s="2" t="str">
        <f>CONCATENATE("../",Tabela1[[#This Row],[ENDEREÇO DO LINK]])</f>
        <v>../1 - LEIS/LEI 2025.pdf</v>
      </c>
    </row>
    <row r="283" spans="1:14" ht="60" x14ac:dyDescent="0.25">
      <c r="A283" s="20">
        <v>2024</v>
      </c>
      <c r="B283" s="20"/>
      <c r="C283" s="21">
        <v>41484</v>
      </c>
      <c r="D283" s="19" t="s">
        <v>13</v>
      </c>
      <c r="E283" s="19"/>
      <c r="F283" s="17" t="str">
        <f>HYPERLINK(Tabela1[[#This Row],[Novo Caminho]],"Download")</f>
        <v>Download</v>
      </c>
      <c r="G283" s="2" t="str">
        <f>CONCATENATE("1 - LEIS/LEI ","0",Tabela1[[#This Row],[Numero_Lei]],".pdf")</f>
        <v>1 - LEIS/LEI 02024.pdf</v>
      </c>
      <c r="H283" s="2" t="str">
        <f>CONCATENATE("1 - LEIS/LEI ","0",Tabela1[[#This Row],[Numero_Lei]]," - ",Tabela1[[#This Row],[Complemento]],".pdf")</f>
        <v>1 - LEIS/LEI 02024 - .pdf</v>
      </c>
      <c r="I283" s="2" t="str">
        <f>CONCATENATE("1 - LEIS/LEI ",Tabela1[[#This Row],[Numero_Lei]],".pdf")</f>
        <v>1 - LEIS/LEI 2024.pdf</v>
      </c>
      <c r="J283" s="2" t="str">
        <f>CONCATENATE("1 - LEIS/LEI ",Tabela1[[#This Row],[Numero_Lei]]," - ",Tabela1[[#This Row],[Complemento]],".pdf")</f>
        <v>1 - LEIS/LEI 2024 - .pdf</v>
      </c>
      <c r="K283" s="2" t="str">
        <f>IF(Tabela1[[#This Row],[Complemento]]="",Tabela1[[#This Row],[NORMAL]],Tabela1[[#This Row],[NORMAL TRAÇO]])</f>
        <v>1 - LEIS/LEI 2024.pdf</v>
      </c>
      <c r="L283" s="2" t="str">
        <f>IF(Tabela1[[#This Row],[Complemento]]="",Tabela1[[#This Row],[0]],Tabela1[[#This Row],[0 TRAÇO]])</f>
        <v>1 - LEIS/LEI 02024.pdf</v>
      </c>
      <c r="M283" s="2" t="str">
        <f>IF(AND(Tabela1[[#This Row],[Numero_Lei]]&gt;=1,Tabela1[[#This Row],[Numero_Lei]]&lt;= 9),Tabela1[[#This Row],[SE 0]],Tabela1[[#This Row],[SE NOMAL]])</f>
        <v>1 - LEIS/LEI 2024.pdf</v>
      </c>
      <c r="N283" s="2" t="str">
        <f>CONCATENATE("../",Tabela1[[#This Row],[ENDEREÇO DO LINK]])</f>
        <v>../1 - LEIS/LEI 2024.pdf</v>
      </c>
    </row>
    <row r="284" spans="1:14" x14ac:dyDescent="0.25">
      <c r="A284" s="20">
        <v>2023</v>
      </c>
      <c r="B284" s="20"/>
      <c r="C284" s="21">
        <v>41466</v>
      </c>
      <c r="D284" s="19" t="s">
        <v>1137</v>
      </c>
      <c r="E284" s="19"/>
      <c r="F284" s="17" t="str">
        <f>HYPERLINK(Tabela1[[#This Row],[Novo Caminho]],"Download")</f>
        <v>Download</v>
      </c>
      <c r="G284" s="2" t="str">
        <f>CONCATENATE("1 - LEIS/LEI ","0",Tabela1[[#This Row],[Numero_Lei]],".pdf")</f>
        <v>1 - LEIS/LEI 02023.pdf</v>
      </c>
      <c r="H284" s="2" t="str">
        <f>CONCATENATE("1 - LEIS/LEI ","0",Tabela1[[#This Row],[Numero_Lei]]," - ",Tabela1[[#This Row],[Complemento]],".pdf")</f>
        <v>1 - LEIS/LEI 02023 - .pdf</v>
      </c>
      <c r="I284" s="2" t="str">
        <f>CONCATENATE("1 - LEIS/LEI ",Tabela1[[#This Row],[Numero_Lei]],".pdf")</f>
        <v>1 - LEIS/LEI 2023.pdf</v>
      </c>
      <c r="J284" s="2" t="str">
        <f>CONCATENATE("1 - LEIS/LEI ",Tabela1[[#This Row],[Numero_Lei]]," - ",Tabela1[[#This Row],[Complemento]],".pdf")</f>
        <v>1 - LEIS/LEI 2023 - .pdf</v>
      </c>
      <c r="K284" s="2" t="str">
        <f>IF(Tabela1[[#This Row],[Complemento]]="",Tabela1[[#This Row],[NORMAL]],Tabela1[[#This Row],[NORMAL TRAÇO]])</f>
        <v>1 - LEIS/LEI 2023.pdf</v>
      </c>
      <c r="L284" s="2" t="str">
        <f>IF(Tabela1[[#This Row],[Complemento]]="",Tabela1[[#This Row],[0]],Tabela1[[#This Row],[0 TRAÇO]])</f>
        <v>1 - LEIS/LEI 02023.pdf</v>
      </c>
      <c r="M284" s="2" t="str">
        <f>IF(AND(Tabela1[[#This Row],[Numero_Lei]]&gt;=1,Tabela1[[#This Row],[Numero_Lei]]&lt;= 9),Tabela1[[#This Row],[SE 0]],Tabela1[[#This Row],[SE NOMAL]])</f>
        <v>1 - LEIS/LEI 2023.pdf</v>
      </c>
      <c r="N284" s="2" t="str">
        <f>CONCATENATE("../",Tabela1[[#This Row],[ENDEREÇO DO LINK]])</f>
        <v>../1 - LEIS/LEI 2023.pdf</v>
      </c>
    </row>
    <row r="285" spans="1:14" x14ac:dyDescent="0.25">
      <c r="A285" s="20">
        <v>2022</v>
      </c>
      <c r="B285" s="20"/>
      <c r="C285" s="21">
        <v>41466</v>
      </c>
      <c r="D285" s="19" t="s">
        <v>1138</v>
      </c>
      <c r="E285" s="19"/>
      <c r="F285" s="17" t="str">
        <f>HYPERLINK(Tabela1[[#This Row],[Novo Caminho]],"Download")</f>
        <v>Download</v>
      </c>
      <c r="G285" s="2" t="str">
        <f>CONCATENATE("1 - LEIS/LEI ","0",Tabela1[[#This Row],[Numero_Lei]],".pdf")</f>
        <v>1 - LEIS/LEI 02022.pdf</v>
      </c>
      <c r="H285" s="2" t="str">
        <f>CONCATENATE("1 - LEIS/LEI ","0",Tabela1[[#This Row],[Numero_Lei]]," - ",Tabela1[[#This Row],[Complemento]],".pdf")</f>
        <v>1 - LEIS/LEI 02022 - .pdf</v>
      </c>
      <c r="I285" s="2" t="str">
        <f>CONCATENATE("1 - LEIS/LEI ",Tabela1[[#This Row],[Numero_Lei]],".pdf")</f>
        <v>1 - LEIS/LEI 2022.pdf</v>
      </c>
      <c r="J285" s="2" t="str">
        <f>CONCATENATE("1 - LEIS/LEI ",Tabela1[[#This Row],[Numero_Lei]]," - ",Tabela1[[#This Row],[Complemento]],".pdf")</f>
        <v>1 - LEIS/LEI 2022 - .pdf</v>
      </c>
      <c r="K285" s="2" t="str">
        <f>IF(Tabela1[[#This Row],[Complemento]]="",Tabela1[[#This Row],[NORMAL]],Tabela1[[#This Row],[NORMAL TRAÇO]])</f>
        <v>1 - LEIS/LEI 2022.pdf</v>
      </c>
      <c r="L285" s="2" t="str">
        <f>IF(Tabela1[[#This Row],[Complemento]]="",Tabela1[[#This Row],[0]],Tabela1[[#This Row],[0 TRAÇO]])</f>
        <v>1 - LEIS/LEI 02022.pdf</v>
      </c>
      <c r="M285" s="2" t="str">
        <f>IF(AND(Tabela1[[#This Row],[Numero_Lei]]&gt;=1,Tabela1[[#This Row],[Numero_Lei]]&lt;= 9),Tabela1[[#This Row],[SE 0]],Tabela1[[#This Row],[SE NOMAL]])</f>
        <v>1 - LEIS/LEI 2022.pdf</v>
      </c>
      <c r="N285" s="2" t="str">
        <f>CONCATENATE("../",Tabela1[[#This Row],[ENDEREÇO DO LINK]])</f>
        <v>../1 - LEIS/LEI 2022.pdf</v>
      </c>
    </row>
    <row r="286" spans="1:14" ht="45" x14ac:dyDescent="0.25">
      <c r="A286" s="20">
        <v>2021</v>
      </c>
      <c r="B286" s="20"/>
      <c r="C286" s="21">
        <v>41465</v>
      </c>
      <c r="D286" s="19" t="s">
        <v>1139</v>
      </c>
      <c r="E286" s="19"/>
      <c r="F286" s="17" t="str">
        <f>HYPERLINK(Tabela1[[#This Row],[Novo Caminho]],"Download")</f>
        <v>Download</v>
      </c>
      <c r="G286" s="2" t="str">
        <f>CONCATENATE("1 - LEIS/LEI ","0",Tabela1[[#This Row],[Numero_Lei]],".pdf")</f>
        <v>1 - LEIS/LEI 02021.pdf</v>
      </c>
      <c r="H286" s="2" t="str">
        <f>CONCATENATE("1 - LEIS/LEI ","0",Tabela1[[#This Row],[Numero_Lei]]," - ",Tabela1[[#This Row],[Complemento]],".pdf")</f>
        <v>1 - LEIS/LEI 02021 - .pdf</v>
      </c>
      <c r="I286" s="2" t="str">
        <f>CONCATENATE("1 - LEIS/LEI ",Tabela1[[#This Row],[Numero_Lei]],".pdf")</f>
        <v>1 - LEIS/LEI 2021.pdf</v>
      </c>
      <c r="J286" s="2" t="str">
        <f>CONCATENATE("1 - LEIS/LEI ",Tabela1[[#This Row],[Numero_Lei]]," - ",Tabela1[[#This Row],[Complemento]],".pdf")</f>
        <v>1 - LEIS/LEI 2021 - .pdf</v>
      </c>
      <c r="K286" s="2" t="str">
        <f>IF(Tabela1[[#This Row],[Complemento]]="",Tabela1[[#This Row],[NORMAL]],Tabela1[[#This Row],[NORMAL TRAÇO]])</f>
        <v>1 - LEIS/LEI 2021.pdf</v>
      </c>
      <c r="L286" s="2" t="str">
        <f>IF(Tabela1[[#This Row],[Complemento]]="",Tabela1[[#This Row],[0]],Tabela1[[#This Row],[0 TRAÇO]])</f>
        <v>1 - LEIS/LEI 02021.pdf</v>
      </c>
      <c r="M286" s="2" t="str">
        <f>IF(AND(Tabela1[[#This Row],[Numero_Lei]]&gt;=1,Tabela1[[#This Row],[Numero_Lei]]&lt;= 9),Tabela1[[#This Row],[SE 0]],Tabela1[[#This Row],[SE NOMAL]])</f>
        <v>1 - LEIS/LEI 2021.pdf</v>
      </c>
      <c r="N286" s="2" t="str">
        <f>CONCATENATE("../",Tabela1[[#This Row],[ENDEREÇO DO LINK]])</f>
        <v>../1 - LEIS/LEI 2021.pdf</v>
      </c>
    </row>
    <row r="287" spans="1:14" ht="45" x14ac:dyDescent="0.25">
      <c r="A287" s="20">
        <v>2020</v>
      </c>
      <c r="B287" s="20"/>
      <c r="C287" s="21">
        <v>41465</v>
      </c>
      <c r="D287" s="19" t="s">
        <v>1140</v>
      </c>
      <c r="E287" s="19"/>
      <c r="F287" s="17" t="str">
        <f>HYPERLINK(Tabela1[[#This Row],[Novo Caminho]],"Download")</f>
        <v>Download</v>
      </c>
      <c r="G287" s="2" t="str">
        <f>CONCATENATE("1 - LEIS/LEI ","0",Tabela1[[#This Row],[Numero_Lei]],".pdf")</f>
        <v>1 - LEIS/LEI 02020.pdf</v>
      </c>
      <c r="H287" s="2" t="str">
        <f>CONCATENATE("1 - LEIS/LEI ","0",Tabela1[[#This Row],[Numero_Lei]]," - ",Tabela1[[#This Row],[Complemento]],".pdf")</f>
        <v>1 - LEIS/LEI 02020 - .pdf</v>
      </c>
      <c r="I287" s="2" t="str">
        <f>CONCATENATE("1 - LEIS/LEI ",Tabela1[[#This Row],[Numero_Lei]],".pdf")</f>
        <v>1 - LEIS/LEI 2020.pdf</v>
      </c>
      <c r="J287" s="2" t="str">
        <f>CONCATENATE("1 - LEIS/LEI ",Tabela1[[#This Row],[Numero_Lei]]," - ",Tabela1[[#This Row],[Complemento]],".pdf")</f>
        <v>1 - LEIS/LEI 2020 - .pdf</v>
      </c>
      <c r="K287" s="2" t="str">
        <f>IF(Tabela1[[#This Row],[Complemento]]="",Tabela1[[#This Row],[NORMAL]],Tabela1[[#This Row],[NORMAL TRAÇO]])</f>
        <v>1 - LEIS/LEI 2020.pdf</v>
      </c>
      <c r="L287" s="2" t="str">
        <f>IF(Tabela1[[#This Row],[Complemento]]="",Tabela1[[#This Row],[0]],Tabela1[[#This Row],[0 TRAÇO]])</f>
        <v>1 - LEIS/LEI 02020.pdf</v>
      </c>
      <c r="M287" s="2" t="str">
        <f>IF(AND(Tabela1[[#This Row],[Numero_Lei]]&gt;=1,Tabela1[[#This Row],[Numero_Lei]]&lt;= 9),Tabela1[[#This Row],[SE 0]],Tabela1[[#This Row],[SE NOMAL]])</f>
        <v>1 - LEIS/LEI 2020.pdf</v>
      </c>
      <c r="N287" s="2" t="str">
        <f>CONCATENATE("../",Tabela1[[#This Row],[ENDEREÇO DO LINK]])</f>
        <v>../1 - LEIS/LEI 2020.pdf</v>
      </c>
    </row>
    <row r="288" spans="1:14" ht="45" x14ac:dyDescent="0.25">
      <c r="A288" s="20">
        <v>2019</v>
      </c>
      <c r="B288" s="20"/>
      <c r="C288" s="21">
        <v>41460</v>
      </c>
      <c r="D288" s="19" t="s">
        <v>1141</v>
      </c>
      <c r="E288" s="19"/>
      <c r="F288" s="17" t="str">
        <f>HYPERLINK(Tabela1[[#This Row],[Novo Caminho]],"Download")</f>
        <v>Download</v>
      </c>
      <c r="G288" s="2" t="str">
        <f>CONCATENATE("1 - LEIS/LEI ","0",Tabela1[[#This Row],[Numero_Lei]],".pdf")</f>
        <v>1 - LEIS/LEI 02019.pdf</v>
      </c>
      <c r="H288" s="2" t="str">
        <f>CONCATENATE("1 - LEIS/LEI ","0",Tabela1[[#This Row],[Numero_Lei]]," - ",Tabela1[[#This Row],[Complemento]],".pdf")</f>
        <v>1 - LEIS/LEI 02019 - .pdf</v>
      </c>
      <c r="I288" s="2" t="str">
        <f>CONCATENATE("1 - LEIS/LEI ",Tabela1[[#This Row],[Numero_Lei]],".pdf")</f>
        <v>1 - LEIS/LEI 2019.pdf</v>
      </c>
      <c r="J288" s="2" t="str">
        <f>CONCATENATE("1 - LEIS/LEI ",Tabela1[[#This Row],[Numero_Lei]]," - ",Tabela1[[#This Row],[Complemento]],".pdf")</f>
        <v>1 - LEIS/LEI 2019 - .pdf</v>
      </c>
      <c r="K288" s="2" t="str">
        <f>IF(Tabela1[[#This Row],[Complemento]]="",Tabela1[[#This Row],[NORMAL]],Tabela1[[#This Row],[NORMAL TRAÇO]])</f>
        <v>1 - LEIS/LEI 2019.pdf</v>
      </c>
      <c r="L288" s="2" t="str">
        <f>IF(Tabela1[[#This Row],[Complemento]]="",Tabela1[[#This Row],[0]],Tabela1[[#This Row],[0 TRAÇO]])</f>
        <v>1 - LEIS/LEI 02019.pdf</v>
      </c>
      <c r="M288" s="2" t="str">
        <f>IF(AND(Tabela1[[#This Row],[Numero_Lei]]&gt;=1,Tabela1[[#This Row],[Numero_Lei]]&lt;= 9),Tabela1[[#This Row],[SE 0]],Tabela1[[#This Row],[SE NOMAL]])</f>
        <v>1 - LEIS/LEI 2019.pdf</v>
      </c>
      <c r="N288" s="2" t="str">
        <f>CONCATENATE("../",Tabela1[[#This Row],[ENDEREÇO DO LINK]])</f>
        <v>../1 - LEIS/LEI 2019.pdf</v>
      </c>
    </row>
    <row r="289" spans="1:14" ht="45" x14ac:dyDescent="0.25">
      <c r="A289" s="20">
        <v>2018</v>
      </c>
      <c r="B289" s="20"/>
      <c r="C289" s="21">
        <v>41460</v>
      </c>
      <c r="D289" s="19" t="s">
        <v>1142</v>
      </c>
      <c r="E289" s="19"/>
      <c r="F289" s="17" t="str">
        <f>HYPERLINK(Tabela1[[#This Row],[Novo Caminho]],"Download")</f>
        <v>Download</v>
      </c>
      <c r="G289" s="2" t="str">
        <f>CONCATENATE("1 - LEIS/LEI ","0",Tabela1[[#This Row],[Numero_Lei]],".pdf")</f>
        <v>1 - LEIS/LEI 02018.pdf</v>
      </c>
      <c r="H289" s="2" t="str">
        <f>CONCATENATE("1 - LEIS/LEI ","0",Tabela1[[#This Row],[Numero_Lei]]," - ",Tabela1[[#This Row],[Complemento]],".pdf")</f>
        <v>1 - LEIS/LEI 02018 - .pdf</v>
      </c>
      <c r="I289" s="2" t="str">
        <f>CONCATENATE("1 - LEIS/LEI ",Tabela1[[#This Row],[Numero_Lei]],".pdf")</f>
        <v>1 - LEIS/LEI 2018.pdf</v>
      </c>
      <c r="J289" s="2" t="str">
        <f>CONCATENATE("1 - LEIS/LEI ",Tabela1[[#This Row],[Numero_Lei]]," - ",Tabela1[[#This Row],[Complemento]],".pdf")</f>
        <v>1 - LEIS/LEI 2018 - .pdf</v>
      </c>
      <c r="K289" s="2" t="str">
        <f>IF(Tabela1[[#This Row],[Complemento]]="",Tabela1[[#This Row],[NORMAL]],Tabela1[[#This Row],[NORMAL TRAÇO]])</f>
        <v>1 - LEIS/LEI 2018.pdf</v>
      </c>
      <c r="L289" s="2" t="str">
        <f>IF(Tabela1[[#This Row],[Complemento]]="",Tabela1[[#This Row],[0]],Tabela1[[#This Row],[0 TRAÇO]])</f>
        <v>1 - LEIS/LEI 02018.pdf</v>
      </c>
      <c r="M289" s="2" t="str">
        <f>IF(AND(Tabela1[[#This Row],[Numero_Lei]]&gt;=1,Tabela1[[#This Row],[Numero_Lei]]&lt;= 9),Tabela1[[#This Row],[SE 0]],Tabela1[[#This Row],[SE NOMAL]])</f>
        <v>1 - LEIS/LEI 2018.pdf</v>
      </c>
      <c r="N289" s="2" t="str">
        <f>CONCATENATE("../",Tabela1[[#This Row],[ENDEREÇO DO LINK]])</f>
        <v>../1 - LEIS/LEI 2018.pdf</v>
      </c>
    </row>
    <row r="290" spans="1:14" ht="45" x14ac:dyDescent="0.25">
      <c r="A290" s="20">
        <v>2017</v>
      </c>
      <c r="B290" s="20"/>
      <c r="C290" s="21">
        <v>41460</v>
      </c>
      <c r="D290" s="19" t="s">
        <v>1143</v>
      </c>
      <c r="E290" s="19"/>
      <c r="F290" s="17" t="str">
        <f>HYPERLINK(Tabela1[[#This Row],[Novo Caminho]],"Download")</f>
        <v>Download</v>
      </c>
      <c r="G290" s="2" t="str">
        <f>CONCATENATE("1 - LEIS/LEI ","0",Tabela1[[#This Row],[Numero_Lei]],".pdf")</f>
        <v>1 - LEIS/LEI 02017.pdf</v>
      </c>
      <c r="H290" s="2" t="str">
        <f>CONCATENATE("1 - LEIS/LEI ","0",Tabela1[[#This Row],[Numero_Lei]]," - ",Tabela1[[#This Row],[Complemento]],".pdf")</f>
        <v>1 - LEIS/LEI 02017 - .pdf</v>
      </c>
      <c r="I290" s="2" t="str">
        <f>CONCATENATE("1 - LEIS/LEI ",Tabela1[[#This Row],[Numero_Lei]],".pdf")</f>
        <v>1 - LEIS/LEI 2017.pdf</v>
      </c>
      <c r="J290" s="2" t="str">
        <f>CONCATENATE("1 - LEIS/LEI ",Tabela1[[#This Row],[Numero_Lei]]," - ",Tabela1[[#This Row],[Complemento]],".pdf")</f>
        <v>1 - LEIS/LEI 2017 - .pdf</v>
      </c>
      <c r="K290" s="2" t="str">
        <f>IF(Tabela1[[#This Row],[Complemento]]="",Tabela1[[#This Row],[NORMAL]],Tabela1[[#This Row],[NORMAL TRAÇO]])</f>
        <v>1 - LEIS/LEI 2017.pdf</v>
      </c>
      <c r="L290" s="2" t="str">
        <f>IF(Tabela1[[#This Row],[Complemento]]="",Tabela1[[#This Row],[0]],Tabela1[[#This Row],[0 TRAÇO]])</f>
        <v>1 - LEIS/LEI 02017.pdf</v>
      </c>
      <c r="M290" s="2" t="str">
        <f>IF(AND(Tabela1[[#This Row],[Numero_Lei]]&gt;=1,Tabela1[[#This Row],[Numero_Lei]]&lt;= 9),Tabela1[[#This Row],[SE 0]],Tabela1[[#This Row],[SE NOMAL]])</f>
        <v>1 - LEIS/LEI 2017.pdf</v>
      </c>
      <c r="N290" s="2" t="str">
        <f>CONCATENATE("../",Tabela1[[#This Row],[ENDEREÇO DO LINK]])</f>
        <v>../1 - LEIS/LEI 2017.pdf</v>
      </c>
    </row>
    <row r="291" spans="1:14" ht="75" x14ac:dyDescent="0.25">
      <c r="A291" s="20">
        <v>2016</v>
      </c>
      <c r="B291" s="20"/>
      <c r="C291" s="21">
        <v>41460</v>
      </c>
      <c r="D291" s="19" t="s">
        <v>1144</v>
      </c>
      <c r="E291" s="19"/>
      <c r="F291" s="17" t="str">
        <f>HYPERLINK(Tabela1[[#This Row],[Novo Caminho]],"Download")</f>
        <v>Download</v>
      </c>
      <c r="G291" s="2" t="str">
        <f>CONCATENATE("1 - LEIS/LEI ","0",Tabela1[[#This Row],[Numero_Lei]],".pdf")</f>
        <v>1 - LEIS/LEI 02016.pdf</v>
      </c>
      <c r="H291" s="2" t="str">
        <f>CONCATENATE("1 - LEIS/LEI ","0",Tabela1[[#This Row],[Numero_Lei]]," - ",Tabela1[[#This Row],[Complemento]],".pdf")</f>
        <v>1 - LEIS/LEI 02016 - .pdf</v>
      </c>
      <c r="I291" s="2" t="str">
        <f>CONCATENATE("1 - LEIS/LEI ",Tabela1[[#This Row],[Numero_Lei]],".pdf")</f>
        <v>1 - LEIS/LEI 2016.pdf</v>
      </c>
      <c r="J291" s="2" t="str">
        <f>CONCATENATE("1 - LEIS/LEI ",Tabela1[[#This Row],[Numero_Lei]]," - ",Tabela1[[#This Row],[Complemento]],".pdf")</f>
        <v>1 - LEIS/LEI 2016 - .pdf</v>
      </c>
      <c r="K291" s="2" t="str">
        <f>IF(Tabela1[[#This Row],[Complemento]]="",Tabela1[[#This Row],[NORMAL]],Tabela1[[#This Row],[NORMAL TRAÇO]])</f>
        <v>1 - LEIS/LEI 2016.pdf</v>
      </c>
      <c r="L291" s="2" t="str">
        <f>IF(Tabela1[[#This Row],[Complemento]]="",Tabela1[[#This Row],[0]],Tabela1[[#This Row],[0 TRAÇO]])</f>
        <v>1 - LEIS/LEI 02016.pdf</v>
      </c>
      <c r="M291" s="2" t="str">
        <f>IF(AND(Tabela1[[#This Row],[Numero_Lei]]&gt;=1,Tabela1[[#This Row],[Numero_Lei]]&lt;= 9),Tabela1[[#This Row],[SE 0]],Tabela1[[#This Row],[SE NOMAL]])</f>
        <v>1 - LEIS/LEI 2016.pdf</v>
      </c>
      <c r="N291" s="2" t="str">
        <f>CONCATENATE("../",Tabela1[[#This Row],[ENDEREÇO DO LINK]])</f>
        <v>../1 - LEIS/LEI 2016.pdf</v>
      </c>
    </row>
    <row r="292" spans="1:14" ht="30" x14ac:dyDescent="0.25">
      <c r="A292" s="20">
        <v>2015</v>
      </c>
      <c r="B292" s="20"/>
      <c r="C292" s="21">
        <v>41458</v>
      </c>
      <c r="D292" s="19" t="s">
        <v>14</v>
      </c>
      <c r="E292" s="19"/>
      <c r="F292" s="17" t="str">
        <f>HYPERLINK(Tabela1[[#This Row],[Novo Caminho]],"Download")</f>
        <v>Download</v>
      </c>
      <c r="G292" s="2" t="str">
        <f>CONCATENATE("1 - LEIS/LEI ","0",Tabela1[[#This Row],[Numero_Lei]],".pdf")</f>
        <v>1 - LEIS/LEI 02015.pdf</v>
      </c>
      <c r="H292" s="2" t="str">
        <f>CONCATENATE("1 - LEIS/LEI ","0",Tabela1[[#This Row],[Numero_Lei]]," - ",Tabela1[[#This Row],[Complemento]],".pdf")</f>
        <v>1 - LEIS/LEI 02015 - .pdf</v>
      </c>
      <c r="I292" s="2" t="str">
        <f>CONCATENATE("1 - LEIS/LEI ",Tabela1[[#This Row],[Numero_Lei]],".pdf")</f>
        <v>1 - LEIS/LEI 2015.pdf</v>
      </c>
      <c r="J292" s="2" t="str">
        <f>CONCATENATE("1 - LEIS/LEI ",Tabela1[[#This Row],[Numero_Lei]]," - ",Tabela1[[#This Row],[Complemento]],".pdf")</f>
        <v>1 - LEIS/LEI 2015 - .pdf</v>
      </c>
      <c r="K292" s="2" t="str">
        <f>IF(Tabela1[[#This Row],[Complemento]]="",Tabela1[[#This Row],[NORMAL]],Tabela1[[#This Row],[NORMAL TRAÇO]])</f>
        <v>1 - LEIS/LEI 2015.pdf</v>
      </c>
      <c r="L292" s="2" t="str">
        <f>IF(Tabela1[[#This Row],[Complemento]]="",Tabela1[[#This Row],[0]],Tabela1[[#This Row],[0 TRAÇO]])</f>
        <v>1 - LEIS/LEI 02015.pdf</v>
      </c>
      <c r="M292" s="2" t="str">
        <f>IF(AND(Tabela1[[#This Row],[Numero_Lei]]&gt;=1,Tabela1[[#This Row],[Numero_Lei]]&lt;= 9),Tabela1[[#This Row],[SE 0]],Tabela1[[#This Row],[SE NOMAL]])</f>
        <v>1 - LEIS/LEI 2015.pdf</v>
      </c>
      <c r="N292" s="2" t="str">
        <f>CONCATENATE("../",Tabela1[[#This Row],[ENDEREÇO DO LINK]])</f>
        <v>../1 - LEIS/LEI 2015.pdf</v>
      </c>
    </row>
    <row r="293" spans="1:14" x14ac:dyDescent="0.25">
      <c r="A293" s="20">
        <v>2014</v>
      </c>
      <c r="B293" s="20"/>
      <c r="C293" s="21">
        <v>41458</v>
      </c>
      <c r="D293" s="19" t="s">
        <v>1145</v>
      </c>
      <c r="E293" s="19"/>
      <c r="F293" s="17" t="str">
        <f>HYPERLINK(Tabela1[[#This Row],[Novo Caminho]],"Download")</f>
        <v>Download</v>
      </c>
      <c r="G293" s="2" t="str">
        <f>CONCATENATE("1 - LEIS/LEI ","0",Tabela1[[#This Row],[Numero_Lei]],".pdf")</f>
        <v>1 - LEIS/LEI 02014.pdf</v>
      </c>
      <c r="H293" s="2" t="str">
        <f>CONCATENATE("1 - LEIS/LEI ","0",Tabela1[[#This Row],[Numero_Lei]]," - ",Tabela1[[#This Row],[Complemento]],".pdf")</f>
        <v>1 - LEIS/LEI 02014 - .pdf</v>
      </c>
      <c r="I293" s="2" t="str">
        <f>CONCATENATE("1 - LEIS/LEI ",Tabela1[[#This Row],[Numero_Lei]],".pdf")</f>
        <v>1 - LEIS/LEI 2014.pdf</v>
      </c>
      <c r="J293" s="2" t="str">
        <f>CONCATENATE("1 - LEIS/LEI ",Tabela1[[#This Row],[Numero_Lei]]," - ",Tabela1[[#This Row],[Complemento]],".pdf")</f>
        <v>1 - LEIS/LEI 2014 - .pdf</v>
      </c>
      <c r="K293" s="2" t="str">
        <f>IF(Tabela1[[#This Row],[Complemento]]="",Tabela1[[#This Row],[NORMAL]],Tabela1[[#This Row],[NORMAL TRAÇO]])</f>
        <v>1 - LEIS/LEI 2014.pdf</v>
      </c>
      <c r="L293" s="2" t="str">
        <f>IF(Tabela1[[#This Row],[Complemento]]="",Tabela1[[#This Row],[0]],Tabela1[[#This Row],[0 TRAÇO]])</f>
        <v>1 - LEIS/LEI 02014.pdf</v>
      </c>
      <c r="M293" s="2" t="str">
        <f>IF(AND(Tabela1[[#This Row],[Numero_Lei]]&gt;=1,Tabela1[[#This Row],[Numero_Lei]]&lt;= 9),Tabela1[[#This Row],[SE 0]],Tabela1[[#This Row],[SE NOMAL]])</f>
        <v>1 - LEIS/LEI 2014.pdf</v>
      </c>
      <c r="N293" s="2" t="str">
        <f>CONCATENATE("../",Tabela1[[#This Row],[ENDEREÇO DO LINK]])</f>
        <v>../1 - LEIS/LEI 2014.pdf</v>
      </c>
    </row>
    <row r="294" spans="1:14" ht="60" x14ac:dyDescent="0.25">
      <c r="A294" s="20">
        <v>2013</v>
      </c>
      <c r="B294" s="20"/>
      <c r="C294" s="21">
        <v>41453</v>
      </c>
      <c r="D294" s="19" t="s">
        <v>1146</v>
      </c>
      <c r="E294" s="19"/>
      <c r="F294" s="17" t="str">
        <f>HYPERLINK(Tabela1[[#This Row],[Novo Caminho]],"Download")</f>
        <v>Download</v>
      </c>
      <c r="G294" s="2" t="str">
        <f>CONCATENATE("1 - LEIS/LEI ","0",Tabela1[[#This Row],[Numero_Lei]],".pdf")</f>
        <v>1 - LEIS/LEI 02013.pdf</v>
      </c>
      <c r="H294" s="2" t="str">
        <f>CONCATENATE("1 - LEIS/LEI ","0",Tabela1[[#This Row],[Numero_Lei]]," - ",Tabela1[[#This Row],[Complemento]],".pdf")</f>
        <v>1 - LEIS/LEI 02013 - .pdf</v>
      </c>
      <c r="I294" s="2" t="str">
        <f>CONCATENATE("1 - LEIS/LEI ",Tabela1[[#This Row],[Numero_Lei]],".pdf")</f>
        <v>1 - LEIS/LEI 2013.pdf</v>
      </c>
      <c r="J294" s="2" t="str">
        <f>CONCATENATE("1 - LEIS/LEI ",Tabela1[[#This Row],[Numero_Lei]]," - ",Tabela1[[#This Row],[Complemento]],".pdf")</f>
        <v>1 - LEIS/LEI 2013 - .pdf</v>
      </c>
      <c r="K294" s="2" t="str">
        <f>IF(Tabela1[[#This Row],[Complemento]]="",Tabela1[[#This Row],[NORMAL]],Tabela1[[#This Row],[NORMAL TRAÇO]])</f>
        <v>1 - LEIS/LEI 2013.pdf</v>
      </c>
      <c r="L294" s="2" t="str">
        <f>IF(Tabela1[[#This Row],[Complemento]]="",Tabela1[[#This Row],[0]],Tabela1[[#This Row],[0 TRAÇO]])</f>
        <v>1 - LEIS/LEI 02013.pdf</v>
      </c>
      <c r="M294" s="2" t="str">
        <f>IF(AND(Tabela1[[#This Row],[Numero_Lei]]&gt;=1,Tabela1[[#This Row],[Numero_Lei]]&lt;= 9),Tabela1[[#This Row],[SE 0]],Tabela1[[#This Row],[SE NOMAL]])</f>
        <v>1 - LEIS/LEI 2013.pdf</v>
      </c>
      <c r="N294" s="2" t="str">
        <f>CONCATENATE("../",Tabela1[[#This Row],[ENDEREÇO DO LINK]])</f>
        <v>../1 - LEIS/LEI 2013.pdf</v>
      </c>
    </row>
    <row r="295" spans="1:14" ht="45" x14ac:dyDescent="0.25">
      <c r="A295" s="20">
        <v>2012</v>
      </c>
      <c r="B295" s="20"/>
      <c r="C295" s="21">
        <v>41452</v>
      </c>
      <c r="D295" s="19" t="s">
        <v>1147</v>
      </c>
      <c r="E295" s="19"/>
      <c r="F295" s="17" t="str">
        <f>HYPERLINK(Tabela1[[#This Row],[Novo Caminho]],"Download")</f>
        <v>Download</v>
      </c>
      <c r="G295" s="2" t="str">
        <f>CONCATENATE("1 - LEIS/LEI ","0",Tabela1[[#This Row],[Numero_Lei]],".pdf")</f>
        <v>1 - LEIS/LEI 02012.pdf</v>
      </c>
      <c r="H295" s="2" t="str">
        <f>CONCATENATE("1 - LEIS/LEI ","0",Tabela1[[#This Row],[Numero_Lei]]," - ",Tabela1[[#This Row],[Complemento]],".pdf")</f>
        <v>1 - LEIS/LEI 02012 - .pdf</v>
      </c>
      <c r="I295" s="2" t="str">
        <f>CONCATENATE("1 - LEIS/LEI ",Tabela1[[#This Row],[Numero_Lei]],".pdf")</f>
        <v>1 - LEIS/LEI 2012.pdf</v>
      </c>
      <c r="J295" s="2" t="str">
        <f>CONCATENATE("1 - LEIS/LEI ",Tabela1[[#This Row],[Numero_Lei]]," - ",Tabela1[[#This Row],[Complemento]],".pdf")</f>
        <v>1 - LEIS/LEI 2012 - .pdf</v>
      </c>
      <c r="K295" s="2" t="str">
        <f>IF(Tabela1[[#This Row],[Complemento]]="",Tabela1[[#This Row],[NORMAL]],Tabela1[[#This Row],[NORMAL TRAÇO]])</f>
        <v>1 - LEIS/LEI 2012.pdf</v>
      </c>
      <c r="L295" s="2" t="str">
        <f>IF(Tabela1[[#This Row],[Complemento]]="",Tabela1[[#This Row],[0]],Tabela1[[#This Row],[0 TRAÇO]])</f>
        <v>1 - LEIS/LEI 02012.pdf</v>
      </c>
      <c r="M295" s="2" t="str">
        <f>IF(AND(Tabela1[[#This Row],[Numero_Lei]]&gt;=1,Tabela1[[#This Row],[Numero_Lei]]&lt;= 9),Tabela1[[#This Row],[SE 0]],Tabela1[[#This Row],[SE NOMAL]])</f>
        <v>1 - LEIS/LEI 2012.pdf</v>
      </c>
      <c r="N295" s="2" t="str">
        <f>CONCATENATE("../",Tabela1[[#This Row],[ENDEREÇO DO LINK]])</f>
        <v>../1 - LEIS/LEI 2012.pdf</v>
      </c>
    </row>
    <row r="296" spans="1:14" ht="30" x14ac:dyDescent="0.25">
      <c r="A296" s="20">
        <v>2011</v>
      </c>
      <c r="B296" s="20"/>
      <c r="C296" s="21">
        <v>41442</v>
      </c>
      <c r="D296" s="19" t="s">
        <v>15</v>
      </c>
      <c r="E296" s="19"/>
      <c r="F296" s="17" t="str">
        <f>HYPERLINK(Tabela1[[#This Row],[Novo Caminho]],"Download")</f>
        <v>Download</v>
      </c>
      <c r="G296" s="2" t="str">
        <f>CONCATENATE("1 - LEIS/LEI ","0",Tabela1[[#This Row],[Numero_Lei]],".pdf")</f>
        <v>1 - LEIS/LEI 02011.pdf</v>
      </c>
      <c r="H296" s="2" t="str">
        <f>CONCATENATE("1 - LEIS/LEI ","0",Tabela1[[#This Row],[Numero_Lei]]," - ",Tabela1[[#This Row],[Complemento]],".pdf")</f>
        <v>1 - LEIS/LEI 02011 - .pdf</v>
      </c>
      <c r="I296" s="2" t="str">
        <f>CONCATENATE("1 - LEIS/LEI ",Tabela1[[#This Row],[Numero_Lei]],".pdf")</f>
        <v>1 - LEIS/LEI 2011.pdf</v>
      </c>
      <c r="J296" s="2" t="str">
        <f>CONCATENATE("1 - LEIS/LEI ",Tabela1[[#This Row],[Numero_Lei]]," - ",Tabela1[[#This Row],[Complemento]],".pdf")</f>
        <v>1 - LEIS/LEI 2011 - .pdf</v>
      </c>
      <c r="K296" s="2" t="str">
        <f>IF(Tabela1[[#This Row],[Complemento]]="",Tabela1[[#This Row],[NORMAL]],Tabela1[[#This Row],[NORMAL TRAÇO]])</f>
        <v>1 - LEIS/LEI 2011.pdf</v>
      </c>
      <c r="L296" s="2" t="str">
        <f>IF(Tabela1[[#This Row],[Complemento]]="",Tabela1[[#This Row],[0]],Tabela1[[#This Row],[0 TRAÇO]])</f>
        <v>1 - LEIS/LEI 02011.pdf</v>
      </c>
      <c r="M296" s="2" t="str">
        <f>IF(AND(Tabela1[[#This Row],[Numero_Lei]]&gt;=1,Tabela1[[#This Row],[Numero_Lei]]&lt;= 9),Tabela1[[#This Row],[SE 0]],Tabela1[[#This Row],[SE NOMAL]])</f>
        <v>1 - LEIS/LEI 2011.pdf</v>
      </c>
      <c r="N296" s="2" t="str">
        <f>CONCATENATE("../",Tabela1[[#This Row],[ENDEREÇO DO LINK]])</f>
        <v>../1 - LEIS/LEI 2011.pdf</v>
      </c>
    </row>
    <row r="297" spans="1:14" ht="45" x14ac:dyDescent="0.25">
      <c r="A297" s="20">
        <v>2010</v>
      </c>
      <c r="B297" s="20"/>
      <c r="C297" s="21">
        <v>41442</v>
      </c>
      <c r="D297" s="19" t="s">
        <v>1148</v>
      </c>
      <c r="E297" s="19"/>
      <c r="F297" s="17" t="str">
        <f>HYPERLINK(Tabela1[[#This Row],[Novo Caminho]],"Download")</f>
        <v>Download</v>
      </c>
      <c r="G297" s="2" t="str">
        <f>CONCATENATE("1 - LEIS/LEI ","0",Tabela1[[#This Row],[Numero_Lei]],".pdf")</f>
        <v>1 - LEIS/LEI 02010.pdf</v>
      </c>
      <c r="H297" s="2" t="str">
        <f>CONCATENATE("1 - LEIS/LEI ","0",Tabela1[[#This Row],[Numero_Lei]]," - ",Tabela1[[#This Row],[Complemento]],".pdf")</f>
        <v>1 - LEIS/LEI 02010 - .pdf</v>
      </c>
      <c r="I297" s="2" t="str">
        <f>CONCATENATE("1 - LEIS/LEI ",Tabela1[[#This Row],[Numero_Lei]],".pdf")</f>
        <v>1 - LEIS/LEI 2010.pdf</v>
      </c>
      <c r="J297" s="2" t="str">
        <f>CONCATENATE("1 - LEIS/LEI ",Tabela1[[#This Row],[Numero_Lei]]," - ",Tabela1[[#This Row],[Complemento]],".pdf")</f>
        <v>1 - LEIS/LEI 2010 - .pdf</v>
      </c>
      <c r="K297" s="2" t="str">
        <f>IF(Tabela1[[#This Row],[Complemento]]="",Tabela1[[#This Row],[NORMAL]],Tabela1[[#This Row],[NORMAL TRAÇO]])</f>
        <v>1 - LEIS/LEI 2010.pdf</v>
      </c>
      <c r="L297" s="2" t="str">
        <f>IF(Tabela1[[#This Row],[Complemento]]="",Tabela1[[#This Row],[0]],Tabela1[[#This Row],[0 TRAÇO]])</f>
        <v>1 - LEIS/LEI 02010.pdf</v>
      </c>
      <c r="M297" s="2" t="str">
        <f>IF(AND(Tabela1[[#This Row],[Numero_Lei]]&gt;=1,Tabela1[[#This Row],[Numero_Lei]]&lt;= 9),Tabela1[[#This Row],[SE 0]],Tabela1[[#This Row],[SE NOMAL]])</f>
        <v>1 - LEIS/LEI 2010.pdf</v>
      </c>
      <c r="N297" s="2" t="str">
        <f>CONCATENATE("../",Tabela1[[#This Row],[ENDEREÇO DO LINK]])</f>
        <v>../1 - LEIS/LEI 2010.pdf</v>
      </c>
    </row>
    <row r="298" spans="1:14" ht="30" x14ac:dyDescent="0.25">
      <c r="A298" s="20">
        <v>2009</v>
      </c>
      <c r="B298" s="20"/>
      <c r="C298" s="21">
        <v>41442</v>
      </c>
      <c r="D298" s="19" t="s">
        <v>1149</v>
      </c>
      <c r="E298" s="19"/>
      <c r="F298" s="17" t="str">
        <f>HYPERLINK(Tabela1[[#This Row],[Novo Caminho]],"Download")</f>
        <v>Download</v>
      </c>
      <c r="G298" s="2" t="str">
        <f>CONCATENATE("1 - LEIS/LEI ","0",Tabela1[[#This Row],[Numero_Lei]],".pdf")</f>
        <v>1 - LEIS/LEI 02009.pdf</v>
      </c>
      <c r="H298" s="2" t="str">
        <f>CONCATENATE("1 - LEIS/LEI ","0",Tabela1[[#This Row],[Numero_Lei]]," - ",Tabela1[[#This Row],[Complemento]],".pdf")</f>
        <v>1 - LEIS/LEI 02009 - .pdf</v>
      </c>
      <c r="I298" s="2" t="str">
        <f>CONCATENATE("1 - LEIS/LEI ",Tabela1[[#This Row],[Numero_Lei]],".pdf")</f>
        <v>1 - LEIS/LEI 2009.pdf</v>
      </c>
      <c r="J298" s="2" t="str">
        <f>CONCATENATE("1 - LEIS/LEI ",Tabela1[[#This Row],[Numero_Lei]]," - ",Tabela1[[#This Row],[Complemento]],".pdf")</f>
        <v>1 - LEIS/LEI 2009 - .pdf</v>
      </c>
      <c r="K298" s="2" t="str">
        <f>IF(Tabela1[[#This Row],[Complemento]]="",Tabela1[[#This Row],[NORMAL]],Tabela1[[#This Row],[NORMAL TRAÇO]])</f>
        <v>1 - LEIS/LEI 2009.pdf</v>
      </c>
      <c r="L298" s="2" t="str">
        <f>IF(Tabela1[[#This Row],[Complemento]]="",Tabela1[[#This Row],[0]],Tabela1[[#This Row],[0 TRAÇO]])</f>
        <v>1 - LEIS/LEI 02009.pdf</v>
      </c>
      <c r="M298" s="2" t="str">
        <f>IF(AND(Tabela1[[#This Row],[Numero_Lei]]&gt;=1,Tabela1[[#This Row],[Numero_Lei]]&lt;= 9),Tabela1[[#This Row],[SE 0]],Tabela1[[#This Row],[SE NOMAL]])</f>
        <v>1 - LEIS/LEI 2009.pdf</v>
      </c>
      <c r="N298" s="2" t="str">
        <f>CONCATENATE("../",Tabela1[[#This Row],[ENDEREÇO DO LINK]])</f>
        <v>../1 - LEIS/LEI 2009.pdf</v>
      </c>
    </row>
    <row r="299" spans="1:14" ht="45" x14ac:dyDescent="0.25">
      <c r="A299" s="20">
        <v>2008</v>
      </c>
      <c r="B299" s="20"/>
      <c r="C299" s="21">
        <v>41436</v>
      </c>
      <c r="D299" s="19" t="s">
        <v>1150</v>
      </c>
      <c r="E299" s="19"/>
      <c r="F299" s="17" t="str">
        <f>HYPERLINK(Tabela1[[#This Row],[Novo Caminho]],"Download")</f>
        <v>Download</v>
      </c>
      <c r="G299" s="2" t="str">
        <f>CONCATENATE("1 - LEIS/LEI ","0",Tabela1[[#This Row],[Numero_Lei]],".pdf")</f>
        <v>1 - LEIS/LEI 02008.pdf</v>
      </c>
      <c r="H299" s="2" t="str">
        <f>CONCATENATE("1 - LEIS/LEI ","0",Tabela1[[#This Row],[Numero_Lei]]," - ",Tabela1[[#This Row],[Complemento]],".pdf")</f>
        <v>1 - LEIS/LEI 02008 - .pdf</v>
      </c>
      <c r="I299" s="2" t="str">
        <f>CONCATENATE("1 - LEIS/LEI ",Tabela1[[#This Row],[Numero_Lei]],".pdf")</f>
        <v>1 - LEIS/LEI 2008.pdf</v>
      </c>
      <c r="J299" s="2" t="str">
        <f>CONCATENATE("1 - LEIS/LEI ",Tabela1[[#This Row],[Numero_Lei]]," - ",Tabela1[[#This Row],[Complemento]],".pdf")</f>
        <v>1 - LEIS/LEI 2008 - .pdf</v>
      </c>
      <c r="K299" s="2" t="str">
        <f>IF(Tabela1[[#This Row],[Complemento]]="",Tabela1[[#This Row],[NORMAL]],Tabela1[[#This Row],[NORMAL TRAÇO]])</f>
        <v>1 - LEIS/LEI 2008.pdf</v>
      </c>
      <c r="L299" s="2" t="str">
        <f>IF(Tabela1[[#This Row],[Complemento]]="",Tabela1[[#This Row],[0]],Tabela1[[#This Row],[0 TRAÇO]])</f>
        <v>1 - LEIS/LEI 02008.pdf</v>
      </c>
      <c r="M299" s="2" t="str">
        <f>IF(AND(Tabela1[[#This Row],[Numero_Lei]]&gt;=1,Tabela1[[#This Row],[Numero_Lei]]&lt;= 9),Tabela1[[#This Row],[SE 0]],Tabela1[[#This Row],[SE NOMAL]])</f>
        <v>1 - LEIS/LEI 2008.pdf</v>
      </c>
      <c r="N299" s="2" t="str">
        <f>CONCATENATE("../",Tabela1[[#This Row],[ENDEREÇO DO LINK]])</f>
        <v>../1 - LEIS/LEI 2008.pdf</v>
      </c>
    </row>
    <row r="300" spans="1:14" ht="45" x14ac:dyDescent="0.25">
      <c r="A300" s="20">
        <v>2007</v>
      </c>
      <c r="B300" s="20"/>
      <c r="C300" s="21">
        <v>41436</v>
      </c>
      <c r="D300" s="19" t="s">
        <v>1151</v>
      </c>
      <c r="E300" s="19"/>
      <c r="F300" s="17" t="str">
        <f>HYPERLINK(Tabela1[[#This Row],[Novo Caminho]],"Download")</f>
        <v>Download</v>
      </c>
      <c r="G300" s="2" t="str">
        <f>CONCATENATE("1 - LEIS/LEI ","0",Tabela1[[#This Row],[Numero_Lei]],".pdf")</f>
        <v>1 - LEIS/LEI 02007.pdf</v>
      </c>
      <c r="H300" s="2" t="str">
        <f>CONCATENATE("1 - LEIS/LEI ","0",Tabela1[[#This Row],[Numero_Lei]]," - ",Tabela1[[#This Row],[Complemento]],".pdf")</f>
        <v>1 - LEIS/LEI 02007 - .pdf</v>
      </c>
      <c r="I300" s="2" t="str">
        <f>CONCATENATE("1 - LEIS/LEI ",Tabela1[[#This Row],[Numero_Lei]],".pdf")</f>
        <v>1 - LEIS/LEI 2007.pdf</v>
      </c>
      <c r="J300" s="2" t="str">
        <f>CONCATENATE("1 - LEIS/LEI ",Tabela1[[#This Row],[Numero_Lei]]," - ",Tabela1[[#This Row],[Complemento]],".pdf")</f>
        <v>1 - LEIS/LEI 2007 - .pdf</v>
      </c>
      <c r="K300" s="2" t="str">
        <f>IF(Tabela1[[#This Row],[Complemento]]="",Tabela1[[#This Row],[NORMAL]],Tabela1[[#This Row],[NORMAL TRAÇO]])</f>
        <v>1 - LEIS/LEI 2007.pdf</v>
      </c>
      <c r="L300" s="2" t="str">
        <f>IF(Tabela1[[#This Row],[Complemento]]="",Tabela1[[#This Row],[0]],Tabela1[[#This Row],[0 TRAÇO]])</f>
        <v>1 - LEIS/LEI 02007.pdf</v>
      </c>
      <c r="M300" s="2" t="str">
        <f>IF(AND(Tabela1[[#This Row],[Numero_Lei]]&gt;=1,Tabela1[[#This Row],[Numero_Lei]]&lt;= 9),Tabela1[[#This Row],[SE 0]],Tabela1[[#This Row],[SE NOMAL]])</f>
        <v>1 - LEIS/LEI 2007.pdf</v>
      </c>
      <c r="N300" s="2" t="str">
        <f>CONCATENATE("../",Tabela1[[#This Row],[ENDEREÇO DO LINK]])</f>
        <v>../1 - LEIS/LEI 2007.pdf</v>
      </c>
    </row>
    <row r="301" spans="1:14" ht="30" x14ac:dyDescent="0.25">
      <c r="A301" s="20">
        <v>2006</v>
      </c>
      <c r="B301" s="20"/>
      <c r="C301" s="21">
        <v>41436</v>
      </c>
      <c r="D301" s="19" t="s">
        <v>1098</v>
      </c>
      <c r="E301" s="19"/>
      <c r="F301" s="17" t="str">
        <f>HYPERLINK(Tabela1[[#This Row],[Novo Caminho]],"Download")</f>
        <v>Download</v>
      </c>
      <c r="G301" s="2" t="str">
        <f>CONCATENATE("1 - LEIS/LEI ","0",Tabela1[[#This Row],[Numero_Lei]],".pdf")</f>
        <v>1 - LEIS/LEI 02006.pdf</v>
      </c>
      <c r="H301" s="2" t="str">
        <f>CONCATENATE("1 - LEIS/LEI ","0",Tabela1[[#This Row],[Numero_Lei]]," - ",Tabela1[[#This Row],[Complemento]],".pdf")</f>
        <v>1 - LEIS/LEI 02006 - .pdf</v>
      </c>
      <c r="I301" s="2" t="str">
        <f>CONCATENATE("1 - LEIS/LEI ",Tabela1[[#This Row],[Numero_Lei]],".pdf")</f>
        <v>1 - LEIS/LEI 2006.pdf</v>
      </c>
      <c r="J301" s="2" t="str">
        <f>CONCATENATE("1 - LEIS/LEI ",Tabela1[[#This Row],[Numero_Lei]]," - ",Tabela1[[#This Row],[Complemento]],".pdf")</f>
        <v>1 - LEIS/LEI 2006 - .pdf</v>
      </c>
      <c r="K301" s="2" t="str">
        <f>IF(Tabela1[[#This Row],[Complemento]]="",Tabela1[[#This Row],[NORMAL]],Tabela1[[#This Row],[NORMAL TRAÇO]])</f>
        <v>1 - LEIS/LEI 2006.pdf</v>
      </c>
      <c r="L301" s="2" t="str">
        <f>IF(Tabela1[[#This Row],[Complemento]]="",Tabela1[[#This Row],[0]],Tabela1[[#This Row],[0 TRAÇO]])</f>
        <v>1 - LEIS/LEI 02006.pdf</v>
      </c>
      <c r="M301" s="2" t="str">
        <f>IF(AND(Tabela1[[#This Row],[Numero_Lei]]&gt;=1,Tabela1[[#This Row],[Numero_Lei]]&lt;= 9),Tabela1[[#This Row],[SE 0]],Tabela1[[#This Row],[SE NOMAL]])</f>
        <v>1 - LEIS/LEI 2006.pdf</v>
      </c>
      <c r="N301" s="2" t="str">
        <f>CONCATENATE("../",Tabela1[[#This Row],[ENDEREÇO DO LINK]])</f>
        <v>../1 - LEIS/LEI 2006.pdf</v>
      </c>
    </row>
    <row r="302" spans="1:14" ht="30" x14ac:dyDescent="0.25">
      <c r="A302" s="20">
        <v>2005</v>
      </c>
      <c r="B302" s="20"/>
      <c r="C302" s="21">
        <v>41428</v>
      </c>
      <c r="D302" s="19" t="s">
        <v>1152</v>
      </c>
      <c r="E302" s="19"/>
      <c r="F302" s="17" t="str">
        <f>HYPERLINK(Tabela1[[#This Row],[Novo Caminho]],"Download")</f>
        <v>Download</v>
      </c>
      <c r="G302" s="2" t="str">
        <f>CONCATENATE("1 - LEIS/LEI ","0",Tabela1[[#This Row],[Numero_Lei]],".pdf")</f>
        <v>1 - LEIS/LEI 02005.pdf</v>
      </c>
      <c r="H302" s="2" t="str">
        <f>CONCATENATE("1 - LEIS/LEI ","0",Tabela1[[#This Row],[Numero_Lei]]," - ",Tabela1[[#This Row],[Complemento]],".pdf")</f>
        <v>1 - LEIS/LEI 02005 - .pdf</v>
      </c>
      <c r="I302" s="2" t="str">
        <f>CONCATENATE("1 - LEIS/LEI ",Tabela1[[#This Row],[Numero_Lei]],".pdf")</f>
        <v>1 - LEIS/LEI 2005.pdf</v>
      </c>
      <c r="J302" s="2" t="str">
        <f>CONCATENATE("1 - LEIS/LEI ",Tabela1[[#This Row],[Numero_Lei]]," - ",Tabela1[[#This Row],[Complemento]],".pdf")</f>
        <v>1 - LEIS/LEI 2005 - .pdf</v>
      </c>
      <c r="K302" s="2" t="str">
        <f>IF(Tabela1[[#This Row],[Complemento]]="",Tabela1[[#This Row],[NORMAL]],Tabela1[[#This Row],[NORMAL TRAÇO]])</f>
        <v>1 - LEIS/LEI 2005.pdf</v>
      </c>
      <c r="L302" s="2" t="str">
        <f>IF(Tabela1[[#This Row],[Complemento]]="",Tabela1[[#This Row],[0]],Tabela1[[#This Row],[0 TRAÇO]])</f>
        <v>1 - LEIS/LEI 02005.pdf</v>
      </c>
      <c r="M302" s="2" t="str">
        <f>IF(AND(Tabela1[[#This Row],[Numero_Lei]]&gt;=1,Tabela1[[#This Row],[Numero_Lei]]&lt;= 9),Tabela1[[#This Row],[SE 0]],Tabela1[[#This Row],[SE NOMAL]])</f>
        <v>1 - LEIS/LEI 2005.pdf</v>
      </c>
      <c r="N302" s="2" t="str">
        <f>CONCATENATE("../",Tabela1[[#This Row],[ENDEREÇO DO LINK]])</f>
        <v>../1 - LEIS/LEI 2005.pdf</v>
      </c>
    </row>
    <row r="303" spans="1:14" ht="30" x14ac:dyDescent="0.25">
      <c r="A303" s="20">
        <v>2004</v>
      </c>
      <c r="B303" s="20"/>
      <c r="C303" s="21">
        <v>41428</v>
      </c>
      <c r="D303" s="19" t="s">
        <v>1153</v>
      </c>
      <c r="E303" s="19"/>
      <c r="F303" s="17" t="str">
        <f>HYPERLINK(Tabela1[[#This Row],[Novo Caminho]],"Download")</f>
        <v>Download</v>
      </c>
      <c r="G303" s="2" t="str">
        <f>CONCATENATE("1 - LEIS/LEI ","0",Tabela1[[#This Row],[Numero_Lei]],".pdf")</f>
        <v>1 - LEIS/LEI 02004.pdf</v>
      </c>
      <c r="H303" s="2" t="str">
        <f>CONCATENATE("1 - LEIS/LEI ","0",Tabela1[[#This Row],[Numero_Lei]]," - ",Tabela1[[#This Row],[Complemento]],".pdf")</f>
        <v>1 - LEIS/LEI 02004 - .pdf</v>
      </c>
      <c r="I303" s="2" t="str">
        <f>CONCATENATE("1 - LEIS/LEI ",Tabela1[[#This Row],[Numero_Lei]],".pdf")</f>
        <v>1 - LEIS/LEI 2004.pdf</v>
      </c>
      <c r="J303" s="2" t="str">
        <f>CONCATENATE("1 - LEIS/LEI ",Tabela1[[#This Row],[Numero_Lei]]," - ",Tabela1[[#This Row],[Complemento]],".pdf")</f>
        <v>1 - LEIS/LEI 2004 - .pdf</v>
      </c>
      <c r="K303" s="2" t="str">
        <f>IF(Tabela1[[#This Row],[Complemento]]="",Tabela1[[#This Row],[NORMAL]],Tabela1[[#This Row],[NORMAL TRAÇO]])</f>
        <v>1 - LEIS/LEI 2004.pdf</v>
      </c>
      <c r="L303" s="2" t="str">
        <f>IF(Tabela1[[#This Row],[Complemento]]="",Tabela1[[#This Row],[0]],Tabela1[[#This Row],[0 TRAÇO]])</f>
        <v>1 - LEIS/LEI 02004.pdf</v>
      </c>
      <c r="M303" s="2" t="str">
        <f>IF(AND(Tabela1[[#This Row],[Numero_Lei]]&gt;=1,Tabela1[[#This Row],[Numero_Lei]]&lt;= 9),Tabela1[[#This Row],[SE 0]],Tabela1[[#This Row],[SE NOMAL]])</f>
        <v>1 - LEIS/LEI 2004.pdf</v>
      </c>
      <c r="N303" s="2" t="str">
        <f>CONCATENATE("../",Tabela1[[#This Row],[ENDEREÇO DO LINK]])</f>
        <v>../1 - LEIS/LEI 2004.pdf</v>
      </c>
    </row>
    <row r="304" spans="1:14" x14ac:dyDescent="0.25">
      <c r="A304" s="20">
        <v>2003</v>
      </c>
      <c r="B304" s="20"/>
      <c r="C304" s="21">
        <v>41428</v>
      </c>
      <c r="D304" s="19" t="s">
        <v>1154</v>
      </c>
      <c r="E304" s="19"/>
      <c r="F304" s="17" t="str">
        <f>HYPERLINK(Tabela1[[#This Row],[Novo Caminho]],"Download")</f>
        <v>Download</v>
      </c>
      <c r="G304" s="2" t="str">
        <f>CONCATENATE("1 - LEIS/LEI ","0",Tabela1[[#This Row],[Numero_Lei]],".pdf")</f>
        <v>1 - LEIS/LEI 02003.pdf</v>
      </c>
      <c r="H304" s="2" t="str">
        <f>CONCATENATE("1 - LEIS/LEI ","0",Tabela1[[#This Row],[Numero_Lei]]," - ",Tabela1[[#This Row],[Complemento]],".pdf")</f>
        <v>1 - LEIS/LEI 02003 - .pdf</v>
      </c>
      <c r="I304" s="2" t="str">
        <f>CONCATENATE("1 - LEIS/LEI ",Tabela1[[#This Row],[Numero_Lei]],".pdf")</f>
        <v>1 - LEIS/LEI 2003.pdf</v>
      </c>
      <c r="J304" s="2" t="str">
        <f>CONCATENATE("1 - LEIS/LEI ",Tabela1[[#This Row],[Numero_Lei]]," - ",Tabela1[[#This Row],[Complemento]],".pdf")</f>
        <v>1 - LEIS/LEI 2003 - .pdf</v>
      </c>
      <c r="K304" s="2" t="str">
        <f>IF(Tabela1[[#This Row],[Complemento]]="",Tabela1[[#This Row],[NORMAL]],Tabela1[[#This Row],[NORMAL TRAÇO]])</f>
        <v>1 - LEIS/LEI 2003.pdf</v>
      </c>
      <c r="L304" s="2" t="str">
        <f>IF(Tabela1[[#This Row],[Complemento]]="",Tabela1[[#This Row],[0]],Tabela1[[#This Row],[0 TRAÇO]])</f>
        <v>1 - LEIS/LEI 02003.pdf</v>
      </c>
      <c r="M304" s="2" t="str">
        <f>IF(AND(Tabela1[[#This Row],[Numero_Lei]]&gt;=1,Tabela1[[#This Row],[Numero_Lei]]&lt;= 9),Tabela1[[#This Row],[SE 0]],Tabela1[[#This Row],[SE NOMAL]])</f>
        <v>1 - LEIS/LEI 2003.pdf</v>
      </c>
      <c r="N304" s="2" t="str">
        <f>CONCATENATE("../",Tabela1[[#This Row],[ENDEREÇO DO LINK]])</f>
        <v>../1 - LEIS/LEI 2003.pdf</v>
      </c>
    </row>
    <row r="305" spans="1:14" ht="45" x14ac:dyDescent="0.25">
      <c r="A305" s="20">
        <v>2002</v>
      </c>
      <c r="B305" s="20"/>
      <c r="C305" s="21">
        <v>41428</v>
      </c>
      <c r="D305" s="19" t="s">
        <v>1155</v>
      </c>
      <c r="E305" s="19"/>
      <c r="F305" s="17" t="str">
        <f>HYPERLINK(Tabela1[[#This Row],[Novo Caminho]],"Download")</f>
        <v>Download</v>
      </c>
      <c r="G305" s="2" t="str">
        <f>CONCATENATE("1 - LEIS/LEI ","0",Tabela1[[#This Row],[Numero_Lei]],".pdf")</f>
        <v>1 - LEIS/LEI 02002.pdf</v>
      </c>
      <c r="H305" s="2" t="str">
        <f>CONCATENATE("1 - LEIS/LEI ","0",Tabela1[[#This Row],[Numero_Lei]]," - ",Tabela1[[#This Row],[Complemento]],".pdf")</f>
        <v>1 - LEIS/LEI 02002 - .pdf</v>
      </c>
      <c r="I305" s="2" t="str">
        <f>CONCATENATE("1 - LEIS/LEI ",Tabela1[[#This Row],[Numero_Lei]],".pdf")</f>
        <v>1 - LEIS/LEI 2002.pdf</v>
      </c>
      <c r="J305" s="2" t="str">
        <f>CONCATENATE("1 - LEIS/LEI ",Tabela1[[#This Row],[Numero_Lei]]," - ",Tabela1[[#This Row],[Complemento]],".pdf")</f>
        <v>1 - LEIS/LEI 2002 - .pdf</v>
      </c>
      <c r="K305" s="2" t="str">
        <f>IF(Tabela1[[#This Row],[Complemento]]="",Tabela1[[#This Row],[NORMAL]],Tabela1[[#This Row],[NORMAL TRAÇO]])</f>
        <v>1 - LEIS/LEI 2002.pdf</v>
      </c>
      <c r="L305" s="2" t="str">
        <f>IF(Tabela1[[#This Row],[Complemento]]="",Tabela1[[#This Row],[0]],Tabela1[[#This Row],[0 TRAÇO]])</f>
        <v>1 - LEIS/LEI 02002.pdf</v>
      </c>
      <c r="M305" s="2" t="str">
        <f>IF(AND(Tabela1[[#This Row],[Numero_Lei]]&gt;=1,Tabela1[[#This Row],[Numero_Lei]]&lt;= 9),Tabela1[[#This Row],[SE 0]],Tabela1[[#This Row],[SE NOMAL]])</f>
        <v>1 - LEIS/LEI 2002.pdf</v>
      </c>
      <c r="N305" s="2" t="str">
        <f>CONCATENATE("../",Tabela1[[#This Row],[ENDEREÇO DO LINK]])</f>
        <v>../1 - LEIS/LEI 2002.pdf</v>
      </c>
    </row>
    <row r="306" spans="1:14" ht="45" x14ac:dyDescent="0.25">
      <c r="A306" s="20">
        <v>2001</v>
      </c>
      <c r="B306" s="20"/>
      <c r="C306" s="21">
        <v>41409</v>
      </c>
      <c r="D306" s="19" t="s">
        <v>1156</v>
      </c>
      <c r="E306" s="19"/>
      <c r="F306" s="17" t="str">
        <f>HYPERLINK(Tabela1[[#This Row],[Novo Caminho]],"Download")</f>
        <v>Download</v>
      </c>
      <c r="G306" s="2" t="str">
        <f>CONCATENATE("1 - LEIS/LEI ","0",Tabela1[[#This Row],[Numero_Lei]],".pdf")</f>
        <v>1 - LEIS/LEI 02001.pdf</v>
      </c>
      <c r="H306" s="2" t="str">
        <f>CONCATENATE("1 - LEIS/LEI ","0",Tabela1[[#This Row],[Numero_Lei]]," - ",Tabela1[[#This Row],[Complemento]],".pdf")</f>
        <v>1 - LEIS/LEI 02001 - .pdf</v>
      </c>
      <c r="I306" s="2" t="str">
        <f>CONCATENATE("1 - LEIS/LEI ",Tabela1[[#This Row],[Numero_Lei]],".pdf")</f>
        <v>1 - LEIS/LEI 2001.pdf</v>
      </c>
      <c r="J306" s="2" t="str">
        <f>CONCATENATE("1 - LEIS/LEI ",Tabela1[[#This Row],[Numero_Lei]]," - ",Tabela1[[#This Row],[Complemento]],".pdf")</f>
        <v>1 - LEIS/LEI 2001 - .pdf</v>
      </c>
      <c r="K306" s="2" t="str">
        <f>IF(Tabela1[[#This Row],[Complemento]]="",Tabela1[[#This Row],[NORMAL]],Tabela1[[#This Row],[NORMAL TRAÇO]])</f>
        <v>1 - LEIS/LEI 2001.pdf</v>
      </c>
      <c r="L306" s="2" t="str">
        <f>IF(Tabela1[[#This Row],[Complemento]]="",Tabela1[[#This Row],[0]],Tabela1[[#This Row],[0 TRAÇO]])</f>
        <v>1 - LEIS/LEI 02001.pdf</v>
      </c>
      <c r="M306" s="2" t="str">
        <f>IF(AND(Tabela1[[#This Row],[Numero_Lei]]&gt;=1,Tabela1[[#This Row],[Numero_Lei]]&lt;= 9),Tabela1[[#This Row],[SE 0]],Tabela1[[#This Row],[SE NOMAL]])</f>
        <v>1 - LEIS/LEI 2001.pdf</v>
      </c>
      <c r="N306" s="2" t="str">
        <f>CONCATENATE("../",Tabela1[[#This Row],[ENDEREÇO DO LINK]])</f>
        <v>../1 - LEIS/LEI 2001.pdf</v>
      </c>
    </row>
    <row r="307" spans="1:14" ht="60" x14ac:dyDescent="0.25">
      <c r="A307" s="20">
        <v>2000</v>
      </c>
      <c r="B307" s="20"/>
      <c r="C307" s="21">
        <v>41409</v>
      </c>
      <c r="D307" s="19" t="s">
        <v>16</v>
      </c>
      <c r="E307" s="19"/>
      <c r="F307" s="17" t="str">
        <f>HYPERLINK(Tabela1[[#This Row],[Novo Caminho]],"Download")</f>
        <v>Download</v>
      </c>
      <c r="G307" s="2" t="str">
        <f>CONCATENATE("1 - LEIS/LEI ","0",Tabela1[[#This Row],[Numero_Lei]],".pdf")</f>
        <v>1 - LEIS/LEI 02000.pdf</v>
      </c>
      <c r="H307" s="2" t="str">
        <f>CONCATENATE("1 - LEIS/LEI ","0",Tabela1[[#This Row],[Numero_Lei]]," - ",Tabela1[[#This Row],[Complemento]],".pdf")</f>
        <v>1 - LEIS/LEI 02000 - .pdf</v>
      </c>
      <c r="I307" s="2" t="str">
        <f>CONCATENATE("1 - LEIS/LEI ",Tabela1[[#This Row],[Numero_Lei]],".pdf")</f>
        <v>1 - LEIS/LEI 2000.pdf</v>
      </c>
      <c r="J307" s="2" t="str">
        <f>CONCATENATE("1 - LEIS/LEI ",Tabela1[[#This Row],[Numero_Lei]]," - ",Tabela1[[#This Row],[Complemento]],".pdf")</f>
        <v>1 - LEIS/LEI 2000 - .pdf</v>
      </c>
      <c r="K307" s="2" t="str">
        <f>IF(Tabela1[[#This Row],[Complemento]]="",Tabela1[[#This Row],[NORMAL]],Tabela1[[#This Row],[NORMAL TRAÇO]])</f>
        <v>1 - LEIS/LEI 2000.pdf</v>
      </c>
      <c r="L307" s="2" t="str">
        <f>IF(Tabela1[[#This Row],[Complemento]]="",Tabela1[[#This Row],[0]],Tabela1[[#This Row],[0 TRAÇO]])</f>
        <v>1 - LEIS/LEI 02000.pdf</v>
      </c>
      <c r="M307" s="2" t="str">
        <f>IF(AND(Tabela1[[#This Row],[Numero_Lei]]&gt;=1,Tabela1[[#This Row],[Numero_Lei]]&lt;= 9),Tabela1[[#This Row],[SE 0]],Tabela1[[#This Row],[SE NOMAL]])</f>
        <v>1 - LEIS/LEI 2000.pdf</v>
      </c>
      <c r="N307" s="2" t="str">
        <f>CONCATENATE("../",Tabela1[[#This Row],[ENDEREÇO DO LINK]])</f>
        <v>../1 - LEIS/LEI 2000.pdf</v>
      </c>
    </row>
    <row r="308" spans="1:14" ht="45" x14ac:dyDescent="0.25">
      <c r="A308" s="20">
        <v>1999</v>
      </c>
      <c r="B308" s="20"/>
      <c r="C308" s="21">
        <v>41409</v>
      </c>
      <c r="D308" s="19" t="s">
        <v>1157</v>
      </c>
      <c r="E308" s="19"/>
      <c r="F308" s="17" t="str">
        <f>HYPERLINK(Tabela1[[#This Row],[Novo Caminho]],"Download")</f>
        <v>Download</v>
      </c>
      <c r="G308" s="2" t="str">
        <f>CONCATENATE("1 - LEIS/LEI ","0",Tabela1[[#This Row],[Numero_Lei]],".pdf")</f>
        <v>1 - LEIS/LEI 01999.pdf</v>
      </c>
      <c r="H308" s="2" t="str">
        <f>CONCATENATE("1 - LEIS/LEI ","0",Tabela1[[#This Row],[Numero_Lei]]," - ",Tabela1[[#This Row],[Complemento]],".pdf")</f>
        <v>1 - LEIS/LEI 01999 - .pdf</v>
      </c>
      <c r="I308" s="2" t="str">
        <f>CONCATENATE("1 - LEIS/LEI ",Tabela1[[#This Row],[Numero_Lei]],".pdf")</f>
        <v>1 - LEIS/LEI 1999.pdf</v>
      </c>
      <c r="J308" s="2" t="str">
        <f>CONCATENATE("1 - LEIS/LEI ",Tabela1[[#This Row],[Numero_Lei]]," - ",Tabela1[[#This Row],[Complemento]],".pdf")</f>
        <v>1 - LEIS/LEI 1999 - .pdf</v>
      </c>
      <c r="K308" s="2" t="str">
        <f>IF(Tabela1[[#This Row],[Complemento]]="",Tabela1[[#This Row],[NORMAL]],Tabela1[[#This Row],[NORMAL TRAÇO]])</f>
        <v>1 - LEIS/LEI 1999.pdf</v>
      </c>
      <c r="L308" s="2" t="str">
        <f>IF(Tabela1[[#This Row],[Complemento]]="",Tabela1[[#This Row],[0]],Tabela1[[#This Row],[0 TRAÇO]])</f>
        <v>1 - LEIS/LEI 01999.pdf</v>
      </c>
      <c r="M308" s="2" t="str">
        <f>IF(AND(Tabela1[[#This Row],[Numero_Lei]]&gt;=1,Tabela1[[#This Row],[Numero_Lei]]&lt;= 9),Tabela1[[#This Row],[SE 0]],Tabela1[[#This Row],[SE NOMAL]])</f>
        <v>1 - LEIS/LEI 1999.pdf</v>
      </c>
      <c r="N308" s="2" t="str">
        <f>CONCATENATE("../",Tabela1[[#This Row],[ENDEREÇO DO LINK]])</f>
        <v>../1 - LEIS/LEI 1999.pdf</v>
      </c>
    </row>
    <row r="309" spans="1:14" ht="75" x14ac:dyDescent="0.25">
      <c r="A309" s="20">
        <v>1998</v>
      </c>
      <c r="B309" s="20"/>
      <c r="C309" s="21">
        <v>41407</v>
      </c>
      <c r="D309" s="19" t="s">
        <v>1158</v>
      </c>
      <c r="E309" s="19"/>
      <c r="F309" s="17" t="str">
        <f>HYPERLINK(Tabela1[[#This Row],[Novo Caminho]],"Download")</f>
        <v>Download</v>
      </c>
      <c r="G309" s="2" t="str">
        <f>CONCATENATE("1 - LEIS/LEI ","0",Tabela1[[#This Row],[Numero_Lei]],".pdf")</f>
        <v>1 - LEIS/LEI 01998.pdf</v>
      </c>
      <c r="H309" s="2" t="str">
        <f>CONCATENATE("1 - LEIS/LEI ","0",Tabela1[[#This Row],[Numero_Lei]]," - ",Tabela1[[#This Row],[Complemento]],".pdf")</f>
        <v>1 - LEIS/LEI 01998 - .pdf</v>
      </c>
      <c r="I309" s="2" t="str">
        <f>CONCATENATE("1 - LEIS/LEI ",Tabela1[[#This Row],[Numero_Lei]],".pdf")</f>
        <v>1 - LEIS/LEI 1998.pdf</v>
      </c>
      <c r="J309" s="2" t="str">
        <f>CONCATENATE("1 - LEIS/LEI ",Tabela1[[#This Row],[Numero_Lei]]," - ",Tabela1[[#This Row],[Complemento]],".pdf")</f>
        <v>1 - LEIS/LEI 1998 - .pdf</v>
      </c>
      <c r="K309" s="2" t="str">
        <f>IF(Tabela1[[#This Row],[Complemento]]="",Tabela1[[#This Row],[NORMAL]],Tabela1[[#This Row],[NORMAL TRAÇO]])</f>
        <v>1 - LEIS/LEI 1998.pdf</v>
      </c>
      <c r="L309" s="2" t="str">
        <f>IF(Tabela1[[#This Row],[Complemento]]="",Tabela1[[#This Row],[0]],Tabela1[[#This Row],[0 TRAÇO]])</f>
        <v>1 - LEIS/LEI 01998.pdf</v>
      </c>
      <c r="M309" s="2" t="str">
        <f>IF(AND(Tabela1[[#This Row],[Numero_Lei]]&gt;=1,Tabela1[[#This Row],[Numero_Lei]]&lt;= 9),Tabela1[[#This Row],[SE 0]],Tabela1[[#This Row],[SE NOMAL]])</f>
        <v>1 - LEIS/LEI 1998.pdf</v>
      </c>
      <c r="N309" s="2" t="str">
        <f>CONCATENATE("../",Tabela1[[#This Row],[ENDEREÇO DO LINK]])</f>
        <v>../1 - LEIS/LEI 1998.pdf</v>
      </c>
    </row>
    <row r="310" spans="1:14" ht="45" x14ac:dyDescent="0.25">
      <c r="A310" s="20">
        <v>1997</v>
      </c>
      <c r="B310" s="20"/>
      <c r="C310" s="21">
        <v>41402</v>
      </c>
      <c r="D310" s="19" t="s">
        <v>1159</v>
      </c>
      <c r="E310" s="19"/>
      <c r="F310" s="17" t="str">
        <f>HYPERLINK(Tabela1[[#This Row],[Novo Caminho]],"Download")</f>
        <v>Download</v>
      </c>
      <c r="G310" s="2" t="str">
        <f>CONCATENATE("1 - LEIS/LEI ","0",Tabela1[[#This Row],[Numero_Lei]],".pdf")</f>
        <v>1 - LEIS/LEI 01997.pdf</v>
      </c>
      <c r="H310" s="2" t="str">
        <f>CONCATENATE("1 - LEIS/LEI ","0",Tabela1[[#This Row],[Numero_Lei]]," - ",Tabela1[[#This Row],[Complemento]],".pdf")</f>
        <v>1 - LEIS/LEI 01997 - .pdf</v>
      </c>
      <c r="I310" s="2" t="str">
        <f>CONCATENATE("1 - LEIS/LEI ",Tabela1[[#This Row],[Numero_Lei]],".pdf")</f>
        <v>1 - LEIS/LEI 1997.pdf</v>
      </c>
      <c r="J310" s="2" t="str">
        <f>CONCATENATE("1 - LEIS/LEI ",Tabela1[[#This Row],[Numero_Lei]]," - ",Tabela1[[#This Row],[Complemento]],".pdf")</f>
        <v>1 - LEIS/LEI 1997 - .pdf</v>
      </c>
      <c r="K310" s="2" t="str">
        <f>IF(Tabela1[[#This Row],[Complemento]]="",Tabela1[[#This Row],[NORMAL]],Tabela1[[#This Row],[NORMAL TRAÇO]])</f>
        <v>1 - LEIS/LEI 1997.pdf</v>
      </c>
      <c r="L310" s="2" t="str">
        <f>IF(Tabela1[[#This Row],[Complemento]]="",Tabela1[[#This Row],[0]],Tabela1[[#This Row],[0 TRAÇO]])</f>
        <v>1 - LEIS/LEI 01997.pdf</v>
      </c>
      <c r="M310" s="2" t="str">
        <f>IF(AND(Tabela1[[#This Row],[Numero_Lei]]&gt;=1,Tabela1[[#This Row],[Numero_Lei]]&lt;= 9),Tabela1[[#This Row],[SE 0]],Tabela1[[#This Row],[SE NOMAL]])</f>
        <v>1 - LEIS/LEI 1997.pdf</v>
      </c>
      <c r="N310" s="2" t="str">
        <f>CONCATENATE("../",Tabela1[[#This Row],[ENDEREÇO DO LINK]])</f>
        <v>../1 - LEIS/LEI 1997.pdf</v>
      </c>
    </row>
    <row r="311" spans="1:14" ht="45" x14ac:dyDescent="0.25">
      <c r="A311" s="20">
        <v>1996</v>
      </c>
      <c r="B311" s="20"/>
      <c r="C311" s="21">
        <v>41402</v>
      </c>
      <c r="D311" s="19" t="s">
        <v>1160</v>
      </c>
      <c r="E311" s="19"/>
      <c r="F311" s="17" t="str">
        <f>HYPERLINK(Tabela1[[#This Row],[Novo Caminho]],"Download")</f>
        <v>Download</v>
      </c>
      <c r="G311" s="2" t="str">
        <f>CONCATENATE("1 - LEIS/LEI ","0",Tabela1[[#This Row],[Numero_Lei]],".pdf")</f>
        <v>1 - LEIS/LEI 01996.pdf</v>
      </c>
      <c r="H311" s="2" t="str">
        <f>CONCATENATE("1 - LEIS/LEI ","0",Tabela1[[#This Row],[Numero_Lei]]," - ",Tabela1[[#This Row],[Complemento]],".pdf")</f>
        <v>1 - LEIS/LEI 01996 - .pdf</v>
      </c>
      <c r="I311" s="2" t="str">
        <f>CONCATENATE("1 - LEIS/LEI ",Tabela1[[#This Row],[Numero_Lei]],".pdf")</f>
        <v>1 - LEIS/LEI 1996.pdf</v>
      </c>
      <c r="J311" s="2" t="str">
        <f>CONCATENATE("1 - LEIS/LEI ",Tabela1[[#This Row],[Numero_Lei]]," - ",Tabela1[[#This Row],[Complemento]],".pdf")</f>
        <v>1 - LEIS/LEI 1996 - .pdf</v>
      </c>
      <c r="K311" s="2" t="str">
        <f>IF(Tabela1[[#This Row],[Complemento]]="",Tabela1[[#This Row],[NORMAL]],Tabela1[[#This Row],[NORMAL TRAÇO]])</f>
        <v>1 - LEIS/LEI 1996.pdf</v>
      </c>
      <c r="L311" s="2" t="str">
        <f>IF(Tabela1[[#This Row],[Complemento]]="",Tabela1[[#This Row],[0]],Tabela1[[#This Row],[0 TRAÇO]])</f>
        <v>1 - LEIS/LEI 01996.pdf</v>
      </c>
      <c r="M311" s="2" t="str">
        <f>IF(AND(Tabela1[[#This Row],[Numero_Lei]]&gt;=1,Tabela1[[#This Row],[Numero_Lei]]&lt;= 9),Tabela1[[#This Row],[SE 0]],Tabela1[[#This Row],[SE NOMAL]])</f>
        <v>1 - LEIS/LEI 1996.pdf</v>
      </c>
      <c r="N311" s="2" t="str">
        <f>CONCATENATE("../",Tabela1[[#This Row],[ENDEREÇO DO LINK]])</f>
        <v>../1 - LEIS/LEI 1996.pdf</v>
      </c>
    </row>
    <row r="312" spans="1:14" ht="45" x14ac:dyDescent="0.25">
      <c r="A312" s="20">
        <v>1995</v>
      </c>
      <c r="B312" s="20"/>
      <c r="C312" s="21">
        <v>41389</v>
      </c>
      <c r="D312" s="19" t="s">
        <v>17</v>
      </c>
      <c r="E312" s="19"/>
      <c r="F312" s="17" t="str">
        <f>HYPERLINK(Tabela1[[#This Row],[Novo Caminho]],"Download")</f>
        <v>Download</v>
      </c>
      <c r="G312" s="2" t="str">
        <f>CONCATENATE("1 - LEIS/LEI ","0",Tabela1[[#This Row],[Numero_Lei]],".pdf")</f>
        <v>1 - LEIS/LEI 01995.pdf</v>
      </c>
      <c r="H312" s="2" t="str">
        <f>CONCATENATE("1 - LEIS/LEI ","0",Tabela1[[#This Row],[Numero_Lei]]," - ",Tabela1[[#This Row],[Complemento]],".pdf")</f>
        <v>1 - LEIS/LEI 01995 - .pdf</v>
      </c>
      <c r="I312" s="2" t="str">
        <f>CONCATENATE("1 - LEIS/LEI ",Tabela1[[#This Row],[Numero_Lei]],".pdf")</f>
        <v>1 - LEIS/LEI 1995.pdf</v>
      </c>
      <c r="J312" s="2" t="str">
        <f>CONCATENATE("1 - LEIS/LEI ",Tabela1[[#This Row],[Numero_Lei]]," - ",Tabela1[[#This Row],[Complemento]],".pdf")</f>
        <v>1 - LEIS/LEI 1995 - .pdf</v>
      </c>
      <c r="K312" s="2" t="str">
        <f>IF(Tabela1[[#This Row],[Complemento]]="",Tabela1[[#This Row],[NORMAL]],Tabela1[[#This Row],[NORMAL TRAÇO]])</f>
        <v>1 - LEIS/LEI 1995.pdf</v>
      </c>
      <c r="L312" s="2" t="str">
        <f>IF(Tabela1[[#This Row],[Complemento]]="",Tabela1[[#This Row],[0]],Tabela1[[#This Row],[0 TRAÇO]])</f>
        <v>1 - LEIS/LEI 01995.pdf</v>
      </c>
      <c r="M312" s="2" t="str">
        <f>IF(AND(Tabela1[[#This Row],[Numero_Lei]]&gt;=1,Tabela1[[#This Row],[Numero_Lei]]&lt;= 9),Tabela1[[#This Row],[SE 0]],Tabela1[[#This Row],[SE NOMAL]])</f>
        <v>1 - LEIS/LEI 1995.pdf</v>
      </c>
      <c r="N312" s="2" t="str">
        <f>CONCATENATE("../",Tabela1[[#This Row],[ENDEREÇO DO LINK]])</f>
        <v>../1 - LEIS/LEI 1995.pdf</v>
      </c>
    </row>
    <row r="313" spans="1:14" ht="30" x14ac:dyDescent="0.25">
      <c r="A313" s="20">
        <v>1994</v>
      </c>
      <c r="B313" s="20"/>
      <c r="C313" s="21">
        <v>41389</v>
      </c>
      <c r="D313" s="19" t="s">
        <v>1161</v>
      </c>
      <c r="E313" s="19"/>
      <c r="F313" s="17" t="str">
        <f>HYPERLINK(Tabela1[[#This Row],[Novo Caminho]],"Download")</f>
        <v>Download</v>
      </c>
      <c r="G313" s="2" t="str">
        <f>CONCATENATE("1 - LEIS/LEI ","0",Tabela1[[#This Row],[Numero_Lei]],".pdf")</f>
        <v>1 - LEIS/LEI 01994.pdf</v>
      </c>
      <c r="H313" s="2" t="str">
        <f>CONCATENATE("1 - LEIS/LEI ","0",Tabela1[[#This Row],[Numero_Lei]]," - ",Tabela1[[#This Row],[Complemento]],".pdf")</f>
        <v>1 - LEIS/LEI 01994 - .pdf</v>
      </c>
      <c r="I313" s="2" t="str">
        <f>CONCATENATE("1 - LEIS/LEI ",Tabela1[[#This Row],[Numero_Lei]],".pdf")</f>
        <v>1 - LEIS/LEI 1994.pdf</v>
      </c>
      <c r="J313" s="2" t="str">
        <f>CONCATENATE("1 - LEIS/LEI ",Tabela1[[#This Row],[Numero_Lei]]," - ",Tabela1[[#This Row],[Complemento]],".pdf")</f>
        <v>1 - LEIS/LEI 1994 - .pdf</v>
      </c>
      <c r="K313" s="2" t="str">
        <f>IF(Tabela1[[#This Row],[Complemento]]="",Tabela1[[#This Row],[NORMAL]],Tabela1[[#This Row],[NORMAL TRAÇO]])</f>
        <v>1 - LEIS/LEI 1994.pdf</v>
      </c>
      <c r="L313" s="2" t="str">
        <f>IF(Tabela1[[#This Row],[Complemento]]="",Tabela1[[#This Row],[0]],Tabela1[[#This Row],[0 TRAÇO]])</f>
        <v>1 - LEIS/LEI 01994.pdf</v>
      </c>
      <c r="M313" s="2" t="str">
        <f>IF(AND(Tabela1[[#This Row],[Numero_Lei]]&gt;=1,Tabela1[[#This Row],[Numero_Lei]]&lt;= 9),Tabela1[[#This Row],[SE 0]],Tabela1[[#This Row],[SE NOMAL]])</f>
        <v>1 - LEIS/LEI 1994.pdf</v>
      </c>
      <c r="N313" s="2" t="str">
        <f>CONCATENATE("../",Tabela1[[#This Row],[ENDEREÇO DO LINK]])</f>
        <v>../1 - LEIS/LEI 1994.pdf</v>
      </c>
    </row>
    <row r="314" spans="1:14" ht="30" x14ac:dyDescent="0.25">
      <c r="A314" s="20">
        <v>1993</v>
      </c>
      <c r="B314" s="20"/>
      <c r="C314" s="21">
        <v>41389</v>
      </c>
      <c r="D314" s="19" t="s">
        <v>1162</v>
      </c>
      <c r="E314" s="19"/>
      <c r="F314" s="17" t="str">
        <f>HYPERLINK(Tabela1[[#This Row],[Novo Caminho]],"Download")</f>
        <v>Download</v>
      </c>
      <c r="G314" s="2" t="str">
        <f>CONCATENATE("1 - LEIS/LEI ","0",Tabela1[[#This Row],[Numero_Lei]],".pdf")</f>
        <v>1 - LEIS/LEI 01993.pdf</v>
      </c>
      <c r="H314" s="2" t="str">
        <f>CONCATENATE("1 - LEIS/LEI ","0",Tabela1[[#This Row],[Numero_Lei]]," - ",Tabela1[[#This Row],[Complemento]],".pdf")</f>
        <v>1 - LEIS/LEI 01993 - .pdf</v>
      </c>
      <c r="I314" s="2" t="str">
        <f>CONCATENATE("1 - LEIS/LEI ",Tabela1[[#This Row],[Numero_Lei]],".pdf")</f>
        <v>1 - LEIS/LEI 1993.pdf</v>
      </c>
      <c r="J314" s="2" t="str">
        <f>CONCATENATE("1 - LEIS/LEI ",Tabela1[[#This Row],[Numero_Lei]]," - ",Tabela1[[#This Row],[Complemento]],".pdf")</f>
        <v>1 - LEIS/LEI 1993 - .pdf</v>
      </c>
      <c r="K314" s="2" t="str">
        <f>IF(Tabela1[[#This Row],[Complemento]]="",Tabela1[[#This Row],[NORMAL]],Tabela1[[#This Row],[NORMAL TRAÇO]])</f>
        <v>1 - LEIS/LEI 1993.pdf</v>
      </c>
      <c r="L314" s="2" t="str">
        <f>IF(Tabela1[[#This Row],[Complemento]]="",Tabela1[[#This Row],[0]],Tabela1[[#This Row],[0 TRAÇO]])</f>
        <v>1 - LEIS/LEI 01993.pdf</v>
      </c>
      <c r="M314" s="2" t="str">
        <f>IF(AND(Tabela1[[#This Row],[Numero_Lei]]&gt;=1,Tabela1[[#This Row],[Numero_Lei]]&lt;= 9),Tabela1[[#This Row],[SE 0]],Tabela1[[#This Row],[SE NOMAL]])</f>
        <v>1 - LEIS/LEI 1993.pdf</v>
      </c>
      <c r="N314" s="2" t="str">
        <f>CONCATENATE("../",Tabela1[[#This Row],[ENDEREÇO DO LINK]])</f>
        <v>../1 - LEIS/LEI 1993.pdf</v>
      </c>
    </row>
    <row r="315" spans="1:14" ht="30" x14ac:dyDescent="0.25">
      <c r="A315" s="20">
        <v>1992</v>
      </c>
      <c r="B315" s="20"/>
      <c r="C315" s="21">
        <v>41369</v>
      </c>
      <c r="D315" s="19" t="s">
        <v>1163</v>
      </c>
      <c r="E315" s="19"/>
      <c r="F315" s="17" t="str">
        <f>HYPERLINK(Tabela1[[#This Row],[Novo Caminho]],"Download")</f>
        <v>Download</v>
      </c>
      <c r="G315" s="2" t="str">
        <f>CONCATENATE("1 - LEIS/LEI ","0",Tabela1[[#This Row],[Numero_Lei]],".pdf")</f>
        <v>1 - LEIS/LEI 01992.pdf</v>
      </c>
      <c r="H315" s="2" t="str">
        <f>CONCATENATE("1 - LEIS/LEI ","0",Tabela1[[#This Row],[Numero_Lei]]," - ",Tabela1[[#This Row],[Complemento]],".pdf")</f>
        <v>1 - LEIS/LEI 01992 - .pdf</v>
      </c>
      <c r="I315" s="2" t="str">
        <f>CONCATENATE("1 - LEIS/LEI ",Tabela1[[#This Row],[Numero_Lei]],".pdf")</f>
        <v>1 - LEIS/LEI 1992.pdf</v>
      </c>
      <c r="J315" s="2" t="str">
        <f>CONCATENATE("1 - LEIS/LEI ",Tabela1[[#This Row],[Numero_Lei]]," - ",Tabela1[[#This Row],[Complemento]],".pdf")</f>
        <v>1 - LEIS/LEI 1992 - .pdf</v>
      </c>
      <c r="K315" s="2" t="str">
        <f>IF(Tabela1[[#This Row],[Complemento]]="",Tabela1[[#This Row],[NORMAL]],Tabela1[[#This Row],[NORMAL TRAÇO]])</f>
        <v>1 - LEIS/LEI 1992.pdf</v>
      </c>
      <c r="L315" s="2" t="str">
        <f>IF(Tabela1[[#This Row],[Complemento]]="",Tabela1[[#This Row],[0]],Tabela1[[#This Row],[0 TRAÇO]])</f>
        <v>1 - LEIS/LEI 01992.pdf</v>
      </c>
      <c r="M315" s="2" t="str">
        <f>IF(AND(Tabela1[[#This Row],[Numero_Lei]]&gt;=1,Tabela1[[#This Row],[Numero_Lei]]&lt;= 9),Tabela1[[#This Row],[SE 0]],Tabela1[[#This Row],[SE NOMAL]])</f>
        <v>1 - LEIS/LEI 1992.pdf</v>
      </c>
      <c r="N315" s="2" t="str">
        <f>CONCATENATE("../",Tabela1[[#This Row],[ENDEREÇO DO LINK]])</f>
        <v>../1 - LEIS/LEI 1992.pdf</v>
      </c>
    </row>
    <row r="316" spans="1:14" x14ac:dyDescent="0.25">
      <c r="A316" s="20">
        <v>1991</v>
      </c>
      <c r="B316" s="20"/>
      <c r="C316" s="21">
        <v>41369</v>
      </c>
      <c r="D316" s="19" t="s">
        <v>1061</v>
      </c>
      <c r="E316" s="19"/>
      <c r="F316" s="17" t="str">
        <f>HYPERLINK(Tabela1[[#This Row],[Novo Caminho]],"Download")</f>
        <v>Download</v>
      </c>
      <c r="G316" s="2" t="str">
        <f>CONCATENATE("1 - LEIS/LEI ","0",Tabela1[[#This Row],[Numero_Lei]],".pdf")</f>
        <v>1 - LEIS/LEI 01991.pdf</v>
      </c>
      <c r="H316" s="2" t="str">
        <f>CONCATENATE("1 - LEIS/LEI ","0",Tabela1[[#This Row],[Numero_Lei]]," - ",Tabela1[[#This Row],[Complemento]],".pdf")</f>
        <v>1 - LEIS/LEI 01991 - .pdf</v>
      </c>
      <c r="I316" s="2" t="str">
        <f>CONCATENATE("1 - LEIS/LEI ",Tabela1[[#This Row],[Numero_Lei]],".pdf")</f>
        <v>1 - LEIS/LEI 1991.pdf</v>
      </c>
      <c r="J316" s="2" t="str">
        <f>CONCATENATE("1 - LEIS/LEI ",Tabela1[[#This Row],[Numero_Lei]]," - ",Tabela1[[#This Row],[Complemento]],".pdf")</f>
        <v>1 - LEIS/LEI 1991 - .pdf</v>
      </c>
      <c r="K316" s="2" t="str">
        <f>IF(Tabela1[[#This Row],[Complemento]]="",Tabela1[[#This Row],[NORMAL]],Tabela1[[#This Row],[NORMAL TRAÇO]])</f>
        <v>1 - LEIS/LEI 1991.pdf</v>
      </c>
      <c r="L316" s="2" t="str">
        <f>IF(Tabela1[[#This Row],[Complemento]]="",Tabela1[[#This Row],[0]],Tabela1[[#This Row],[0 TRAÇO]])</f>
        <v>1 - LEIS/LEI 01991.pdf</v>
      </c>
      <c r="M316" s="2" t="str">
        <f>IF(AND(Tabela1[[#This Row],[Numero_Lei]]&gt;=1,Tabela1[[#This Row],[Numero_Lei]]&lt;= 9),Tabela1[[#This Row],[SE 0]],Tabela1[[#This Row],[SE NOMAL]])</f>
        <v>1 - LEIS/LEI 1991.pdf</v>
      </c>
      <c r="N316" s="2" t="str">
        <f>CONCATENATE("../",Tabela1[[#This Row],[ENDEREÇO DO LINK]])</f>
        <v>../1 - LEIS/LEI 1991.pdf</v>
      </c>
    </row>
    <row r="317" spans="1:14" ht="45" x14ac:dyDescent="0.25">
      <c r="A317" s="20">
        <v>1990</v>
      </c>
      <c r="B317" s="20"/>
      <c r="C317" s="21">
        <v>41369</v>
      </c>
      <c r="D317" s="19" t="s">
        <v>1164</v>
      </c>
      <c r="E317" s="19"/>
      <c r="F317" s="17" t="str">
        <f>HYPERLINK(Tabela1[[#This Row],[Novo Caminho]],"Download")</f>
        <v>Download</v>
      </c>
      <c r="G317" s="2" t="str">
        <f>CONCATENATE("1 - LEIS/LEI ","0",Tabela1[[#This Row],[Numero_Lei]],".pdf")</f>
        <v>1 - LEIS/LEI 01990.pdf</v>
      </c>
      <c r="H317" s="2" t="str">
        <f>CONCATENATE("1 - LEIS/LEI ","0",Tabela1[[#This Row],[Numero_Lei]]," - ",Tabela1[[#This Row],[Complemento]],".pdf")</f>
        <v>1 - LEIS/LEI 01990 - .pdf</v>
      </c>
      <c r="I317" s="2" t="str">
        <f>CONCATENATE("1 - LEIS/LEI ",Tabela1[[#This Row],[Numero_Lei]],".pdf")</f>
        <v>1 - LEIS/LEI 1990.pdf</v>
      </c>
      <c r="J317" s="2" t="str">
        <f>CONCATENATE("1 - LEIS/LEI ",Tabela1[[#This Row],[Numero_Lei]]," - ",Tabela1[[#This Row],[Complemento]],".pdf")</f>
        <v>1 - LEIS/LEI 1990 - .pdf</v>
      </c>
      <c r="K317" s="2" t="str">
        <f>IF(Tabela1[[#This Row],[Complemento]]="",Tabela1[[#This Row],[NORMAL]],Tabela1[[#This Row],[NORMAL TRAÇO]])</f>
        <v>1 - LEIS/LEI 1990.pdf</v>
      </c>
      <c r="L317" s="2" t="str">
        <f>IF(Tabela1[[#This Row],[Complemento]]="",Tabela1[[#This Row],[0]],Tabela1[[#This Row],[0 TRAÇO]])</f>
        <v>1 - LEIS/LEI 01990.pdf</v>
      </c>
      <c r="M317" s="2" t="str">
        <f>IF(AND(Tabela1[[#This Row],[Numero_Lei]]&gt;=1,Tabela1[[#This Row],[Numero_Lei]]&lt;= 9),Tabela1[[#This Row],[SE 0]],Tabela1[[#This Row],[SE NOMAL]])</f>
        <v>1 - LEIS/LEI 1990.pdf</v>
      </c>
      <c r="N317" s="2" t="str">
        <f>CONCATENATE("../",Tabela1[[#This Row],[ENDEREÇO DO LINK]])</f>
        <v>../1 - LEIS/LEI 1990.pdf</v>
      </c>
    </row>
    <row r="318" spans="1:14" ht="45" x14ac:dyDescent="0.25">
      <c r="A318" s="20">
        <v>1989</v>
      </c>
      <c r="B318" s="20"/>
      <c r="C318" s="21">
        <v>41369</v>
      </c>
      <c r="D318" s="19" t="s">
        <v>1165</v>
      </c>
      <c r="E318" s="19"/>
      <c r="F318" s="17" t="str">
        <f>HYPERLINK(Tabela1[[#This Row],[Novo Caminho]],"Download")</f>
        <v>Download</v>
      </c>
      <c r="G318" s="2" t="str">
        <f>CONCATENATE("1 - LEIS/LEI ","0",Tabela1[[#This Row],[Numero_Lei]],".pdf")</f>
        <v>1 - LEIS/LEI 01989.pdf</v>
      </c>
      <c r="H318" s="2" t="str">
        <f>CONCATENATE("1 - LEIS/LEI ","0",Tabela1[[#This Row],[Numero_Lei]]," - ",Tabela1[[#This Row],[Complemento]],".pdf")</f>
        <v>1 - LEIS/LEI 01989 - .pdf</v>
      </c>
      <c r="I318" s="2" t="str">
        <f>CONCATENATE("1 - LEIS/LEI ",Tabela1[[#This Row],[Numero_Lei]],".pdf")</f>
        <v>1 - LEIS/LEI 1989.pdf</v>
      </c>
      <c r="J318" s="2" t="str">
        <f>CONCATENATE("1 - LEIS/LEI ",Tabela1[[#This Row],[Numero_Lei]]," - ",Tabela1[[#This Row],[Complemento]],".pdf")</f>
        <v>1 - LEIS/LEI 1989 - .pdf</v>
      </c>
      <c r="K318" s="2" t="str">
        <f>IF(Tabela1[[#This Row],[Complemento]]="",Tabela1[[#This Row],[NORMAL]],Tabela1[[#This Row],[NORMAL TRAÇO]])</f>
        <v>1 - LEIS/LEI 1989.pdf</v>
      </c>
      <c r="L318" s="2" t="str">
        <f>IF(Tabela1[[#This Row],[Complemento]]="",Tabela1[[#This Row],[0]],Tabela1[[#This Row],[0 TRAÇO]])</f>
        <v>1 - LEIS/LEI 01989.pdf</v>
      </c>
      <c r="M318" s="2" t="str">
        <f>IF(AND(Tabela1[[#This Row],[Numero_Lei]]&gt;=1,Tabela1[[#This Row],[Numero_Lei]]&lt;= 9),Tabela1[[#This Row],[SE 0]],Tabela1[[#This Row],[SE NOMAL]])</f>
        <v>1 - LEIS/LEI 1989.pdf</v>
      </c>
      <c r="N318" s="2" t="str">
        <f>CONCATENATE("../",Tabela1[[#This Row],[ENDEREÇO DO LINK]])</f>
        <v>../1 - LEIS/LEI 1989.pdf</v>
      </c>
    </row>
    <row r="319" spans="1:14" x14ac:dyDescent="0.25">
      <c r="A319" s="20">
        <v>1988</v>
      </c>
      <c r="B319" s="20"/>
      <c r="C319" s="21">
        <v>41369</v>
      </c>
      <c r="D319" s="19" t="s">
        <v>1166</v>
      </c>
      <c r="E319" s="19"/>
      <c r="F319" s="17" t="str">
        <f>HYPERLINK(Tabela1[[#This Row],[Novo Caminho]],"Download")</f>
        <v>Download</v>
      </c>
      <c r="G319" s="2" t="str">
        <f>CONCATENATE("1 - LEIS/LEI ","0",Tabela1[[#This Row],[Numero_Lei]],".pdf")</f>
        <v>1 - LEIS/LEI 01988.pdf</v>
      </c>
      <c r="H319" s="2" t="str">
        <f>CONCATENATE("1 - LEIS/LEI ","0",Tabela1[[#This Row],[Numero_Lei]]," - ",Tabela1[[#This Row],[Complemento]],".pdf")</f>
        <v>1 - LEIS/LEI 01988 - .pdf</v>
      </c>
      <c r="I319" s="2" t="str">
        <f>CONCATENATE("1 - LEIS/LEI ",Tabela1[[#This Row],[Numero_Lei]],".pdf")</f>
        <v>1 - LEIS/LEI 1988.pdf</v>
      </c>
      <c r="J319" s="2" t="str">
        <f>CONCATENATE("1 - LEIS/LEI ",Tabela1[[#This Row],[Numero_Lei]]," - ",Tabela1[[#This Row],[Complemento]],".pdf")</f>
        <v>1 - LEIS/LEI 1988 - .pdf</v>
      </c>
      <c r="K319" s="2" t="str">
        <f>IF(Tabela1[[#This Row],[Complemento]]="",Tabela1[[#This Row],[NORMAL]],Tabela1[[#This Row],[NORMAL TRAÇO]])</f>
        <v>1 - LEIS/LEI 1988.pdf</v>
      </c>
      <c r="L319" s="2" t="str">
        <f>IF(Tabela1[[#This Row],[Complemento]]="",Tabela1[[#This Row],[0]],Tabela1[[#This Row],[0 TRAÇO]])</f>
        <v>1 - LEIS/LEI 01988.pdf</v>
      </c>
      <c r="M319" s="2" t="str">
        <f>IF(AND(Tabela1[[#This Row],[Numero_Lei]]&gt;=1,Tabela1[[#This Row],[Numero_Lei]]&lt;= 9),Tabela1[[#This Row],[SE 0]],Tabela1[[#This Row],[SE NOMAL]])</f>
        <v>1 - LEIS/LEI 1988.pdf</v>
      </c>
      <c r="N319" s="2" t="str">
        <f>CONCATENATE("../",Tabela1[[#This Row],[ENDEREÇO DO LINK]])</f>
        <v>../1 - LEIS/LEI 1988.pdf</v>
      </c>
    </row>
    <row r="320" spans="1:14" ht="30" x14ac:dyDescent="0.25">
      <c r="A320" s="20">
        <v>1987</v>
      </c>
      <c r="B320" s="20"/>
      <c r="C320" s="21">
        <v>41369</v>
      </c>
      <c r="D320" s="19" t="s">
        <v>1167</v>
      </c>
      <c r="E320" s="19"/>
      <c r="F320" s="17" t="str">
        <f>HYPERLINK(Tabela1[[#This Row],[Novo Caminho]],"Download")</f>
        <v>Download</v>
      </c>
      <c r="G320" s="2" t="str">
        <f>CONCATENATE("1 - LEIS/LEI ","0",Tabela1[[#This Row],[Numero_Lei]],".pdf")</f>
        <v>1 - LEIS/LEI 01987.pdf</v>
      </c>
      <c r="H320" s="2" t="str">
        <f>CONCATENATE("1 - LEIS/LEI ","0",Tabela1[[#This Row],[Numero_Lei]]," - ",Tabela1[[#This Row],[Complemento]],".pdf")</f>
        <v>1 - LEIS/LEI 01987 - .pdf</v>
      </c>
      <c r="I320" s="2" t="str">
        <f>CONCATENATE("1 - LEIS/LEI ",Tabela1[[#This Row],[Numero_Lei]],".pdf")</f>
        <v>1 - LEIS/LEI 1987.pdf</v>
      </c>
      <c r="J320" s="2" t="str">
        <f>CONCATENATE("1 - LEIS/LEI ",Tabela1[[#This Row],[Numero_Lei]]," - ",Tabela1[[#This Row],[Complemento]],".pdf")</f>
        <v>1 - LEIS/LEI 1987 - .pdf</v>
      </c>
      <c r="K320" s="2" t="str">
        <f>IF(Tabela1[[#This Row],[Complemento]]="",Tabela1[[#This Row],[NORMAL]],Tabela1[[#This Row],[NORMAL TRAÇO]])</f>
        <v>1 - LEIS/LEI 1987.pdf</v>
      </c>
      <c r="L320" s="2" t="str">
        <f>IF(Tabela1[[#This Row],[Complemento]]="",Tabela1[[#This Row],[0]],Tabela1[[#This Row],[0 TRAÇO]])</f>
        <v>1 - LEIS/LEI 01987.pdf</v>
      </c>
      <c r="M320" s="2" t="str">
        <f>IF(AND(Tabela1[[#This Row],[Numero_Lei]]&gt;=1,Tabela1[[#This Row],[Numero_Lei]]&lt;= 9),Tabela1[[#This Row],[SE 0]],Tabela1[[#This Row],[SE NOMAL]])</f>
        <v>1 - LEIS/LEI 1987.pdf</v>
      </c>
      <c r="N320" s="2" t="str">
        <f>CONCATENATE("../",Tabela1[[#This Row],[ENDEREÇO DO LINK]])</f>
        <v>../1 - LEIS/LEI 1987.pdf</v>
      </c>
    </row>
    <row r="321" spans="1:14" ht="45" x14ac:dyDescent="0.25">
      <c r="A321" s="20">
        <v>1986</v>
      </c>
      <c r="B321" s="20"/>
      <c r="C321" s="21">
        <v>41367</v>
      </c>
      <c r="D321" s="19" t="s">
        <v>1168</v>
      </c>
      <c r="E321" s="19"/>
      <c r="F321" s="17" t="str">
        <f>HYPERLINK(Tabela1[[#This Row],[Novo Caminho]],"Download")</f>
        <v>Download</v>
      </c>
      <c r="G321" s="2" t="str">
        <f>CONCATENATE("1 - LEIS/LEI ","0",Tabela1[[#This Row],[Numero_Lei]],".pdf")</f>
        <v>1 - LEIS/LEI 01986.pdf</v>
      </c>
      <c r="H321" s="2" t="str">
        <f>CONCATENATE("1 - LEIS/LEI ","0",Tabela1[[#This Row],[Numero_Lei]]," - ",Tabela1[[#This Row],[Complemento]],".pdf")</f>
        <v>1 - LEIS/LEI 01986 - .pdf</v>
      </c>
      <c r="I321" s="2" t="str">
        <f>CONCATENATE("1 - LEIS/LEI ",Tabela1[[#This Row],[Numero_Lei]],".pdf")</f>
        <v>1 - LEIS/LEI 1986.pdf</v>
      </c>
      <c r="J321" s="2" t="str">
        <f>CONCATENATE("1 - LEIS/LEI ",Tabela1[[#This Row],[Numero_Lei]]," - ",Tabela1[[#This Row],[Complemento]],".pdf")</f>
        <v>1 - LEIS/LEI 1986 - .pdf</v>
      </c>
      <c r="K321" s="2" t="str">
        <f>IF(Tabela1[[#This Row],[Complemento]]="",Tabela1[[#This Row],[NORMAL]],Tabela1[[#This Row],[NORMAL TRAÇO]])</f>
        <v>1 - LEIS/LEI 1986.pdf</v>
      </c>
      <c r="L321" s="2" t="str">
        <f>IF(Tabela1[[#This Row],[Complemento]]="",Tabela1[[#This Row],[0]],Tabela1[[#This Row],[0 TRAÇO]])</f>
        <v>1 - LEIS/LEI 01986.pdf</v>
      </c>
      <c r="M321" s="2" t="str">
        <f>IF(AND(Tabela1[[#This Row],[Numero_Lei]]&gt;=1,Tabela1[[#This Row],[Numero_Lei]]&lt;= 9),Tabela1[[#This Row],[SE 0]],Tabela1[[#This Row],[SE NOMAL]])</f>
        <v>1 - LEIS/LEI 1986.pdf</v>
      </c>
      <c r="N321" s="2" t="str">
        <f>CONCATENATE("../",Tabela1[[#This Row],[ENDEREÇO DO LINK]])</f>
        <v>../1 - LEIS/LEI 1986.pdf</v>
      </c>
    </row>
    <row r="322" spans="1:14" ht="45" x14ac:dyDescent="0.25">
      <c r="A322" s="20">
        <v>1985</v>
      </c>
      <c r="B322" s="20"/>
      <c r="C322" s="21">
        <v>41366</v>
      </c>
      <c r="D322" s="19" t="s">
        <v>1169</v>
      </c>
      <c r="E322" s="19"/>
      <c r="F322" s="17" t="str">
        <f>HYPERLINK(Tabela1[[#This Row],[Novo Caminho]],"Download")</f>
        <v>Download</v>
      </c>
      <c r="G322" s="2" t="str">
        <f>CONCATENATE("1 - LEIS/LEI ","0",Tabela1[[#This Row],[Numero_Lei]],".pdf")</f>
        <v>1 - LEIS/LEI 01985.pdf</v>
      </c>
      <c r="H322" s="2" t="str">
        <f>CONCATENATE("1 - LEIS/LEI ","0",Tabela1[[#This Row],[Numero_Lei]]," - ",Tabela1[[#This Row],[Complemento]],".pdf")</f>
        <v>1 - LEIS/LEI 01985 - .pdf</v>
      </c>
      <c r="I322" s="2" t="str">
        <f>CONCATENATE("1 - LEIS/LEI ",Tabela1[[#This Row],[Numero_Lei]],".pdf")</f>
        <v>1 - LEIS/LEI 1985.pdf</v>
      </c>
      <c r="J322" s="2" t="str">
        <f>CONCATENATE("1 - LEIS/LEI ",Tabela1[[#This Row],[Numero_Lei]]," - ",Tabela1[[#This Row],[Complemento]],".pdf")</f>
        <v>1 - LEIS/LEI 1985 - .pdf</v>
      </c>
      <c r="K322" s="2" t="str">
        <f>IF(Tabela1[[#This Row],[Complemento]]="",Tabela1[[#This Row],[NORMAL]],Tabela1[[#This Row],[NORMAL TRAÇO]])</f>
        <v>1 - LEIS/LEI 1985.pdf</v>
      </c>
      <c r="L322" s="2" t="str">
        <f>IF(Tabela1[[#This Row],[Complemento]]="",Tabela1[[#This Row],[0]],Tabela1[[#This Row],[0 TRAÇO]])</f>
        <v>1 - LEIS/LEI 01985.pdf</v>
      </c>
      <c r="M322" s="2" t="str">
        <f>IF(AND(Tabela1[[#This Row],[Numero_Lei]]&gt;=1,Tabela1[[#This Row],[Numero_Lei]]&lt;= 9),Tabela1[[#This Row],[SE 0]],Tabela1[[#This Row],[SE NOMAL]])</f>
        <v>1 - LEIS/LEI 1985.pdf</v>
      </c>
      <c r="N322" s="2" t="str">
        <f>CONCATENATE("../",Tabela1[[#This Row],[ENDEREÇO DO LINK]])</f>
        <v>../1 - LEIS/LEI 1985.pdf</v>
      </c>
    </row>
    <row r="323" spans="1:14" ht="75" x14ac:dyDescent="0.25">
      <c r="A323" s="20">
        <v>1984</v>
      </c>
      <c r="B323" s="20"/>
      <c r="C323" s="21">
        <v>41361</v>
      </c>
      <c r="D323" s="19" t="s">
        <v>1170</v>
      </c>
      <c r="E323" s="19"/>
      <c r="F323" s="17" t="str">
        <f>HYPERLINK(Tabela1[[#This Row],[Novo Caminho]],"Download")</f>
        <v>Download</v>
      </c>
      <c r="G323" s="2" t="str">
        <f>CONCATENATE("1 - LEIS/LEI ","0",Tabela1[[#This Row],[Numero_Lei]],".pdf")</f>
        <v>1 - LEIS/LEI 01984.pdf</v>
      </c>
      <c r="H323" s="2" t="str">
        <f>CONCATENATE("1 - LEIS/LEI ","0",Tabela1[[#This Row],[Numero_Lei]]," - ",Tabela1[[#This Row],[Complemento]],".pdf")</f>
        <v>1 - LEIS/LEI 01984 - .pdf</v>
      </c>
      <c r="I323" s="2" t="str">
        <f>CONCATENATE("1 - LEIS/LEI ",Tabela1[[#This Row],[Numero_Lei]],".pdf")</f>
        <v>1 - LEIS/LEI 1984.pdf</v>
      </c>
      <c r="J323" s="2" t="str">
        <f>CONCATENATE("1 - LEIS/LEI ",Tabela1[[#This Row],[Numero_Lei]]," - ",Tabela1[[#This Row],[Complemento]],".pdf")</f>
        <v>1 - LEIS/LEI 1984 - .pdf</v>
      </c>
      <c r="K323" s="2" t="str">
        <f>IF(Tabela1[[#This Row],[Complemento]]="",Tabela1[[#This Row],[NORMAL]],Tabela1[[#This Row],[NORMAL TRAÇO]])</f>
        <v>1 - LEIS/LEI 1984.pdf</v>
      </c>
      <c r="L323" s="2" t="str">
        <f>IF(Tabela1[[#This Row],[Complemento]]="",Tabela1[[#This Row],[0]],Tabela1[[#This Row],[0 TRAÇO]])</f>
        <v>1 - LEIS/LEI 01984.pdf</v>
      </c>
      <c r="M323" s="2" t="str">
        <f>IF(AND(Tabela1[[#This Row],[Numero_Lei]]&gt;=1,Tabela1[[#This Row],[Numero_Lei]]&lt;= 9),Tabela1[[#This Row],[SE 0]],Tabela1[[#This Row],[SE NOMAL]])</f>
        <v>1 - LEIS/LEI 1984.pdf</v>
      </c>
      <c r="N323" s="2" t="str">
        <f>CONCATENATE("../",Tabela1[[#This Row],[ENDEREÇO DO LINK]])</f>
        <v>../1 - LEIS/LEI 1984.pdf</v>
      </c>
    </row>
    <row r="324" spans="1:14" ht="30" x14ac:dyDescent="0.25">
      <c r="A324" s="20">
        <v>1983</v>
      </c>
      <c r="B324" s="20"/>
      <c r="C324" s="21">
        <v>41333</v>
      </c>
      <c r="D324" s="19" t="s">
        <v>1171</v>
      </c>
      <c r="E324" s="19"/>
      <c r="F324" s="17" t="str">
        <f>HYPERLINK(Tabela1[[#This Row],[Novo Caminho]],"Download")</f>
        <v>Download</v>
      </c>
      <c r="G324" s="2" t="str">
        <f>CONCATENATE("1 - LEIS/LEI ","0",Tabela1[[#This Row],[Numero_Lei]],".pdf")</f>
        <v>1 - LEIS/LEI 01983.pdf</v>
      </c>
      <c r="H324" s="2" t="str">
        <f>CONCATENATE("1 - LEIS/LEI ","0",Tabela1[[#This Row],[Numero_Lei]]," - ",Tabela1[[#This Row],[Complemento]],".pdf")</f>
        <v>1 - LEIS/LEI 01983 - .pdf</v>
      </c>
      <c r="I324" s="2" t="str">
        <f>CONCATENATE("1 - LEIS/LEI ",Tabela1[[#This Row],[Numero_Lei]],".pdf")</f>
        <v>1 - LEIS/LEI 1983.pdf</v>
      </c>
      <c r="J324" s="2" t="str">
        <f>CONCATENATE("1 - LEIS/LEI ",Tabela1[[#This Row],[Numero_Lei]]," - ",Tabela1[[#This Row],[Complemento]],".pdf")</f>
        <v>1 - LEIS/LEI 1983 - .pdf</v>
      </c>
      <c r="K324" s="2" t="str">
        <f>IF(Tabela1[[#This Row],[Complemento]]="",Tabela1[[#This Row],[NORMAL]],Tabela1[[#This Row],[NORMAL TRAÇO]])</f>
        <v>1 - LEIS/LEI 1983.pdf</v>
      </c>
      <c r="L324" s="2" t="str">
        <f>IF(Tabela1[[#This Row],[Complemento]]="",Tabela1[[#This Row],[0]],Tabela1[[#This Row],[0 TRAÇO]])</f>
        <v>1 - LEIS/LEI 01983.pdf</v>
      </c>
      <c r="M324" s="2" t="str">
        <f>IF(AND(Tabela1[[#This Row],[Numero_Lei]]&gt;=1,Tabela1[[#This Row],[Numero_Lei]]&lt;= 9),Tabela1[[#This Row],[SE 0]],Tabela1[[#This Row],[SE NOMAL]])</f>
        <v>1 - LEIS/LEI 1983.pdf</v>
      </c>
      <c r="N324" s="2" t="str">
        <f>CONCATENATE("../",Tabela1[[#This Row],[ENDEREÇO DO LINK]])</f>
        <v>../1 - LEIS/LEI 1983.pdf</v>
      </c>
    </row>
    <row r="325" spans="1:14" ht="105" x14ac:dyDescent="0.25">
      <c r="A325" s="20">
        <v>1982</v>
      </c>
      <c r="B325" s="20"/>
      <c r="C325" s="21">
        <v>41333</v>
      </c>
      <c r="D325" s="19" t="s">
        <v>1172</v>
      </c>
      <c r="E325" s="19"/>
      <c r="F325" s="17" t="str">
        <f>HYPERLINK(Tabela1[[#This Row],[Novo Caminho]],"Download")</f>
        <v>Download</v>
      </c>
      <c r="G325" s="2" t="str">
        <f>CONCATENATE("1 - LEIS/LEI ","0",Tabela1[[#This Row],[Numero_Lei]],".pdf")</f>
        <v>1 - LEIS/LEI 01982.pdf</v>
      </c>
      <c r="H325" s="2" t="str">
        <f>CONCATENATE("1 - LEIS/LEI ","0",Tabela1[[#This Row],[Numero_Lei]]," - ",Tabela1[[#This Row],[Complemento]],".pdf")</f>
        <v>1 - LEIS/LEI 01982 - .pdf</v>
      </c>
      <c r="I325" s="2" t="str">
        <f>CONCATENATE("1 - LEIS/LEI ",Tabela1[[#This Row],[Numero_Lei]],".pdf")</f>
        <v>1 - LEIS/LEI 1982.pdf</v>
      </c>
      <c r="J325" s="2" t="str">
        <f>CONCATENATE("1 - LEIS/LEI ",Tabela1[[#This Row],[Numero_Lei]]," - ",Tabela1[[#This Row],[Complemento]],".pdf")</f>
        <v>1 - LEIS/LEI 1982 - .pdf</v>
      </c>
      <c r="K325" s="2" t="str">
        <f>IF(Tabela1[[#This Row],[Complemento]]="",Tabela1[[#This Row],[NORMAL]],Tabela1[[#This Row],[NORMAL TRAÇO]])</f>
        <v>1 - LEIS/LEI 1982.pdf</v>
      </c>
      <c r="L325" s="2" t="str">
        <f>IF(Tabela1[[#This Row],[Complemento]]="",Tabela1[[#This Row],[0]],Tabela1[[#This Row],[0 TRAÇO]])</f>
        <v>1 - LEIS/LEI 01982.pdf</v>
      </c>
      <c r="M325" s="2" t="str">
        <f>IF(AND(Tabela1[[#This Row],[Numero_Lei]]&gt;=1,Tabela1[[#This Row],[Numero_Lei]]&lt;= 9),Tabela1[[#This Row],[SE 0]],Tabela1[[#This Row],[SE NOMAL]])</f>
        <v>1 - LEIS/LEI 1982.pdf</v>
      </c>
      <c r="N325" s="2" t="str">
        <f>CONCATENATE("../",Tabela1[[#This Row],[ENDEREÇO DO LINK]])</f>
        <v>../1 - LEIS/LEI 1982.pdf</v>
      </c>
    </row>
    <row r="326" spans="1:14" x14ac:dyDescent="0.25">
      <c r="A326" s="20">
        <v>1981</v>
      </c>
      <c r="B326" s="20"/>
      <c r="C326" s="21">
        <v>41333</v>
      </c>
      <c r="D326" s="19" t="s">
        <v>1173</v>
      </c>
      <c r="E326" s="19"/>
      <c r="F326" s="17" t="str">
        <f>HYPERLINK(Tabela1[[#This Row],[Novo Caminho]],"Download")</f>
        <v>Download</v>
      </c>
      <c r="G326" s="2" t="str">
        <f>CONCATENATE("1 - LEIS/LEI ","0",Tabela1[[#This Row],[Numero_Lei]],".pdf")</f>
        <v>1 - LEIS/LEI 01981.pdf</v>
      </c>
      <c r="H326" s="2" t="str">
        <f>CONCATENATE("1 - LEIS/LEI ","0",Tabela1[[#This Row],[Numero_Lei]]," - ",Tabela1[[#This Row],[Complemento]],".pdf")</f>
        <v>1 - LEIS/LEI 01981 - .pdf</v>
      </c>
      <c r="I326" s="2" t="str">
        <f>CONCATENATE("1 - LEIS/LEI ",Tabela1[[#This Row],[Numero_Lei]],".pdf")</f>
        <v>1 - LEIS/LEI 1981.pdf</v>
      </c>
      <c r="J326" s="2" t="str">
        <f>CONCATENATE("1 - LEIS/LEI ",Tabela1[[#This Row],[Numero_Lei]]," - ",Tabela1[[#This Row],[Complemento]],".pdf")</f>
        <v>1 - LEIS/LEI 1981 - .pdf</v>
      </c>
      <c r="K326" s="2" t="str">
        <f>IF(Tabela1[[#This Row],[Complemento]]="",Tabela1[[#This Row],[NORMAL]],Tabela1[[#This Row],[NORMAL TRAÇO]])</f>
        <v>1 - LEIS/LEI 1981.pdf</v>
      </c>
      <c r="L326" s="2" t="str">
        <f>IF(Tabela1[[#This Row],[Complemento]]="",Tabela1[[#This Row],[0]],Tabela1[[#This Row],[0 TRAÇO]])</f>
        <v>1 - LEIS/LEI 01981.pdf</v>
      </c>
      <c r="M326" s="2" t="str">
        <f>IF(AND(Tabela1[[#This Row],[Numero_Lei]]&gt;=1,Tabela1[[#This Row],[Numero_Lei]]&lt;= 9),Tabela1[[#This Row],[SE 0]],Tabela1[[#This Row],[SE NOMAL]])</f>
        <v>1 - LEIS/LEI 1981.pdf</v>
      </c>
      <c r="N326" s="2" t="str">
        <f>CONCATENATE("../",Tabela1[[#This Row],[ENDEREÇO DO LINK]])</f>
        <v>../1 - LEIS/LEI 1981.pdf</v>
      </c>
    </row>
    <row r="327" spans="1:14" ht="30" x14ac:dyDescent="0.25">
      <c r="A327" s="20">
        <v>1980</v>
      </c>
      <c r="B327" s="20"/>
      <c r="C327" s="21">
        <v>41333</v>
      </c>
      <c r="D327" s="19" t="s">
        <v>1174</v>
      </c>
      <c r="E327" s="19"/>
      <c r="F327" s="17" t="str">
        <f>HYPERLINK(Tabela1[[#This Row],[Novo Caminho]],"Download")</f>
        <v>Download</v>
      </c>
      <c r="G327" s="2" t="str">
        <f>CONCATENATE("1 - LEIS/LEI ","0",Tabela1[[#This Row],[Numero_Lei]],".pdf")</f>
        <v>1 - LEIS/LEI 01980.pdf</v>
      </c>
      <c r="H327" s="2" t="str">
        <f>CONCATENATE("1 - LEIS/LEI ","0",Tabela1[[#This Row],[Numero_Lei]]," - ",Tabela1[[#This Row],[Complemento]],".pdf")</f>
        <v>1 - LEIS/LEI 01980 - .pdf</v>
      </c>
      <c r="I327" s="2" t="str">
        <f>CONCATENATE("1 - LEIS/LEI ",Tabela1[[#This Row],[Numero_Lei]],".pdf")</f>
        <v>1 - LEIS/LEI 1980.pdf</v>
      </c>
      <c r="J327" s="2" t="str">
        <f>CONCATENATE("1 - LEIS/LEI ",Tabela1[[#This Row],[Numero_Lei]]," - ",Tabela1[[#This Row],[Complemento]],".pdf")</f>
        <v>1 - LEIS/LEI 1980 - .pdf</v>
      </c>
      <c r="K327" s="2" t="str">
        <f>IF(Tabela1[[#This Row],[Complemento]]="",Tabela1[[#This Row],[NORMAL]],Tabela1[[#This Row],[NORMAL TRAÇO]])</f>
        <v>1 - LEIS/LEI 1980.pdf</v>
      </c>
      <c r="L327" s="2" t="str">
        <f>IF(Tabela1[[#This Row],[Complemento]]="",Tabela1[[#This Row],[0]],Tabela1[[#This Row],[0 TRAÇO]])</f>
        <v>1 - LEIS/LEI 01980.pdf</v>
      </c>
      <c r="M327" s="2" t="str">
        <f>IF(AND(Tabela1[[#This Row],[Numero_Lei]]&gt;=1,Tabela1[[#This Row],[Numero_Lei]]&lt;= 9),Tabela1[[#This Row],[SE 0]],Tabela1[[#This Row],[SE NOMAL]])</f>
        <v>1 - LEIS/LEI 1980.pdf</v>
      </c>
      <c r="N327" s="2" t="str">
        <f>CONCATENATE("../",Tabela1[[#This Row],[ENDEREÇO DO LINK]])</f>
        <v>../1 - LEIS/LEI 1980.pdf</v>
      </c>
    </row>
    <row r="328" spans="1:14" x14ac:dyDescent="0.25">
      <c r="A328" s="20">
        <v>1979</v>
      </c>
      <c r="B328" s="20"/>
      <c r="C328" s="21">
        <v>41333</v>
      </c>
      <c r="D328" s="19" t="s">
        <v>1173</v>
      </c>
      <c r="E328" s="19"/>
      <c r="F328" s="17" t="str">
        <f>HYPERLINK(Tabela1[[#This Row],[Novo Caminho]],"Download")</f>
        <v>Download</v>
      </c>
      <c r="G328" s="2" t="str">
        <f>CONCATENATE("1 - LEIS/LEI ","0",Tabela1[[#This Row],[Numero_Lei]],".pdf")</f>
        <v>1 - LEIS/LEI 01979.pdf</v>
      </c>
      <c r="H328" s="2" t="str">
        <f>CONCATENATE("1 - LEIS/LEI ","0",Tabela1[[#This Row],[Numero_Lei]]," - ",Tabela1[[#This Row],[Complemento]],".pdf")</f>
        <v>1 - LEIS/LEI 01979 - .pdf</v>
      </c>
      <c r="I328" s="2" t="str">
        <f>CONCATENATE("1 - LEIS/LEI ",Tabela1[[#This Row],[Numero_Lei]],".pdf")</f>
        <v>1 - LEIS/LEI 1979.pdf</v>
      </c>
      <c r="J328" s="2" t="str">
        <f>CONCATENATE("1 - LEIS/LEI ",Tabela1[[#This Row],[Numero_Lei]]," - ",Tabela1[[#This Row],[Complemento]],".pdf")</f>
        <v>1 - LEIS/LEI 1979 - .pdf</v>
      </c>
      <c r="K328" s="2" t="str">
        <f>IF(Tabela1[[#This Row],[Complemento]]="",Tabela1[[#This Row],[NORMAL]],Tabela1[[#This Row],[NORMAL TRAÇO]])</f>
        <v>1 - LEIS/LEI 1979.pdf</v>
      </c>
      <c r="L328" s="2" t="str">
        <f>IF(Tabela1[[#This Row],[Complemento]]="",Tabela1[[#This Row],[0]],Tabela1[[#This Row],[0 TRAÇO]])</f>
        <v>1 - LEIS/LEI 01979.pdf</v>
      </c>
      <c r="M328" s="2" t="str">
        <f>IF(AND(Tabela1[[#This Row],[Numero_Lei]]&gt;=1,Tabela1[[#This Row],[Numero_Lei]]&lt;= 9),Tabela1[[#This Row],[SE 0]],Tabela1[[#This Row],[SE NOMAL]])</f>
        <v>1 - LEIS/LEI 1979.pdf</v>
      </c>
      <c r="N328" s="2" t="str">
        <f>CONCATENATE("../",Tabela1[[#This Row],[ENDEREÇO DO LINK]])</f>
        <v>../1 - LEIS/LEI 1979.pdf</v>
      </c>
    </row>
    <row r="329" spans="1:14" ht="45" x14ac:dyDescent="0.25">
      <c r="A329" s="20">
        <v>1978</v>
      </c>
      <c r="B329" s="20"/>
      <c r="C329" s="21">
        <v>41333</v>
      </c>
      <c r="D329" s="19" t="s">
        <v>1118</v>
      </c>
      <c r="E329" s="19"/>
      <c r="F329" s="17" t="str">
        <f>HYPERLINK(Tabela1[[#This Row],[Novo Caminho]],"Download")</f>
        <v>Download</v>
      </c>
      <c r="G329" s="2" t="str">
        <f>CONCATENATE("1 - LEIS/LEI ","0",Tabela1[[#This Row],[Numero_Lei]],".pdf")</f>
        <v>1 - LEIS/LEI 01978.pdf</v>
      </c>
      <c r="H329" s="2" t="str">
        <f>CONCATENATE("1 - LEIS/LEI ","0",Tabela1[[#This Row],[Numero_Lei]]," - ",Tabela1[[#This Row],[Complemento]],".pdf")</f>
        <v>1 - LEIS/LEI 01978 - .pdf</v>
      </c>
      <c r="I329" s="2" t="str">
        <f>CONCATENATE("1 - LEIS/LEI ",Tabela1[[#This Row],[Numero_Lei]],".pdf")</f>
        <v>1 - LEIS/LEI 1978.pdf</v>
      </c>
      <c r="J329" s="2" t="str">
        <f>CONCATENATE("1 - LEIS/LEI ",Tabela1[[#This Row],[Numero_Lei]]," - ",Tabela1[[#This Row],[Complemento]],".pdf")</f>
        <v>1 - LEIS/LEI 1978 - .pdf</v>
      </c>
      <c r="K329" s="2" t="str">
        <f>IF(Tabela1[[#This Row],[Complemento]]="",Tabela1[[#This Row],[NORMAL]],Tabela1[[#This Row],[NORMAL TRAÇO]])</f>
        <v>1 - LEIS/LEI 1978.pdf</v>
      </c>
      <c r="L329" s="2" t="str">
        <f>IF(Tabela1[[#This Row],[Complemento]]="",Tabela1[[#This Row],[0]],Tabela1[[#This Row],[0 TRAÇO]])</f>
        <v>1 - LEIS/LEI 01978.pdf</v>
      </c>
      <c r="M329" s="2" t="str">
        <f>IF(AND(Tabela1[[#This Row],[Numero_Lei]]&gt;=1,Tabela1[[#This Row],[Numero_Lei]]&lt;= 9),Tabela1[[#This Row],[SE 0]],Tabela1[[#This Row],[SE NOMAL]])</f>
        <v>1 - LEIS/LEI 1978.pdf</v>
      </c>
      <c r="N329" s="2" t="str">
        <f>CONCATENATE("../",Tabela1[[#This Row],[ENDEREÇO DO LINK]])</f>
        <v>../1 - LEIS/LEI 1978.pdf</v>
      </c>
    </row>
    <row r="330" spans="1:14" ht="30" x14ac:dyDescent="0.25">
      <c r="A330" s="20">
        <v>1977</v>
      </c>
      <c r="B330" s="20"/>
      <c r="C330" s="21">
        <v>41257</v>
      </c>
      <c r="D330" s="19" t="s">
        <v>18</v>
      </c>
      <c r="E330" s="19"/>
      <c r="F330" s="17" t="str">
        <f>HYPERLINK(Tabela1[[#This Row],[Novo Caminho]],"Download")</f>
        <v>Download</v>
      </c>
      <c r="G330" s="2" t="str">
        <f>CONCATENATE("1 - LEIS/LEI ","0",Tabela1[[#This Row],[Numero_Lei]],".pdf")</f>
        <v>1 - LEIS/LEI 01977.pdf</v>
      </c>
      <c r="H330" s="2" t="str">
        <f>CONCATENATE("1 - LEIS/LEI ","0",Tabela1[[#This Row],[Numero_Lei]]," - ",Tabela1[[#This Row],[Complemento]],".pdf")</f>
        <v>1 - LEIS/LEI 01977 - .pdf</v>
      </c>
      <c r="I330" s="2" t="str">
        <f>CONCATENATE("1 - LEIS/LEI ",Tabela1[[#This Row],[Numero_Lei]],".pdf")</f>
        <v>1 - LEIS/LEI 1977.pdf</v>
      </c>
      <c r="J330" s="2" t="str">
        <f>CONCATENATE("1 - LEIS/LEI ",Tabela1[[#This Row],[Numero_Lei]]," - ",Tabela1[[#This Row],[Complemento]],".pdf")</f>
        <v>1 - LEIS/LEI 1977 - .pdf</v>
      </c>
      <c r="K330" s="2" t="str">
        <f>IF(Tabela1[[#This Row],[Complemento]]="",Tabela1[[#This Row],[NORMAL]],Tabela1[[#This Row],[NORMAL TRAÇO]])</f>
        <v>1 - LEIS/LEI 1977.pdf</v>
      </c>
      <c r="L330" s="2" t="str">
        <f>IF(Tabela1[[#This Row],[Complemento]]="",Tabela1[[#This Row],[0]],Tabela1[[#This Row],[0 TRAÇO]])</f>
        <v>1 - LEIS/LEI 01977.pdf</v>
      </c>
      <c r="M330" s="2" t="str">
        <f>IF(AND(Tabela1[[#This Row],[Numero_Lei]]&gt;=1,Tabela1[[#This Row],[Numero_Lei]]&lt;= 9),Tabela1[[#This Row],[SE 0]],Tabela1[[#This Row],[SE NOMAL]])</f>
        <v>1 - LEIS/LEI 1977.pdf</v>
      </c>
      <c r="N330" s="2" t="str">
        <f>CONCATENATE("../",Tabela1[[#This Row],[ENDEREÇO DO LINK]])</f>
        <v>../1 - LEIS/LEI 1977.pdf</v>
      </c>
    </row>
    <row r="331" spans="1:14" ht="30" x14ac:dyDescent="0.25">
      <c r="A331" s="20">
        <v>1976</v>
      </c>
      <c r="B331" s="20"/>
      <c r="C331" s="21">
        <v>41253</v>
      </c>
      <c r="D331" s="19" t="s">
        <v>19</v>
      </c>
      <c r="E331" s="19"/>
      <c r="F331" s="17" t="str">
        <f>HYPERLINK(Tabela1[[#This Row],[Novo Caminho]],"Download")</f>
        <v>Download</v>
      </c>
      <c r="G331" s="2" t="str">
        <f>CONCATENATE("1 - LEIS/LEI ","0",Tabela1[[#This Row],[Numero_Lei]],".pdf")</f>
        <v>1 - LEIS/LEI 01976.pdf</v>
      </c>
      <c r="H331" s="2" t="str">
        <f>CONCATENATE("1 - LEIS/LEI ","0",Tabela1[[#This Row],[Numero_Lei]]," - ",Tabela1[[#This Row],[Complemento]],".pdf")</f>
        <v>1 - LEIS/LEI 01976 - .pdf</v>
      </c>
      <c r="I331" s="2" t="str">
        <f>CONCATENATE("1 - LEIS/LEI ",Tabela1[[#This Row],[Numero_Lei]],".pdf")</f>
        <v>1 - LEIS/LEI 1976.pdf</v>
      </c>
      <c r="J331" s="2" t="str">
        <f>CONCATENATE("1 - LEIS/LEI ",Tabela1[[#This Row],[Numero_Lei]]," - ",Tabela1[[#This Row],[Complemento]],".pdf")</f>
        <v>1 - LEIS/LEI 1976 - .pdf</v>
      </c>
      <c r="K331" s="2" t="str">
        <f>IF(Tabela1[[#This Row],[Complemento]]="",Tabela1[[#This Row],[NORMAL]],Tabela1[[#This Row],[NORMAL TRAÇO]])</f>
        <v>1 - LEIS/LEI 1976.pdf</v>
      </c>
      <c r="L331" s="2" t="str">
        <f>IF(Tabela1[[#This Row],[Complemento]]="",Tabela1[[#This Row],[0]],Tabela1[[#This Row],[0 TRAÇO]])</f>
        <v>1 - LEIS/LEI 01976.pdf</v>
      </c>
      <c r="M331" s="2" t="str">
        <f>IF(AND(Tabela1[[#This Row],[Numero_Lei]]&gt;=1,Tabela1[[#This Row],[Numero_Lei]]&lt;= 9),Tabela1[[#This Row],[SE 0]],Tabela1[[#This Row],[SE NOMAL]])</f>
        <v>1 - LEIS/LEI 1976.pdf</v>
      </c>
      <c r="N331" s="2" t="str">
        <f>CONCATENATE("../",Tabela1[[#This Row],[ENDEREÇO DO LINK]])</f>
        <v>../1 - LEIS/LEI 1976.pdf</v>
      </c>
    </row>
    <row r="332" spans="1:14" ht="30" x14ac:dyDescent="0.25">
      <c r="A332" s="20">
        <v>1975</v>
      </c>
      <c r="B332" s="20"/>
      <c r="C332" s="21">
        <v>41250</v>
      </c>
      <c r="D332" s="19" t="s">
        <v>1175</v>
      </c>
      <c r="E332" s="19"/>
      <c r="F332" s="17" t="str">
        <f>HYPERLINK(Tabela1[[#This Row],[Novo Caminho]],"Download")</f>
        <v>Download</v>
      </c>
      <c r="G332" s="2" t="str">
        <f>CONCATENATE("1 - LEIS/LEI ","0",Tabela1[[#This Row],[Numero_Lei]],".pdf")</f>
        <v>1 - LEIS/LEI 01975.pdf</v>
      </c>
      <c r="H332" s="2" t="str">
        <f>CONCATENATE("1 - LEIS/LEI ","0",Tabela1[[#This Row],[Numero_Lei]]," - ",Tabela1[[#This Row],[Complemento]],".pdf")</f>
        <v>1 - LEIS/LEI 01975 - .pdf</v>
      </c>
      <c r="I332" s="2" t="str">
        <f>CONCATENATE("1 - LEIS/LEI ",Tabela1[[#This Row],[Numero_Lei]],".pdf")</f>
        <v>1 - LEIS/LEI 1975.pdf</v>
      </c>
      <c r="J332" s="2" t="str">
        <f>CONCATENATE("1 - LEIS/LEI ",Tabela1[[#This Row],[Numero_Lei]]," - ",Tabela1[[#This Row],[Complemento]],".pdf")</f>
        <v>1 - LEIS/LEI 1975 - .pdf</v>
      </c>
      <c r="K332" s="2" t="str">
        <f>IF(Tabela1[[#This Row],[Complemento]]="",Tabela1[[#This Row],[NORMAL]],Tabela1[[#This Row],[NORMAL TRAÇO]])</f>
        <v>1 - LEIS/LEI 1975.pdf</v>
      </c>
      <c r="L332" s="2" t="str">
        <f>IF(Tabela1[[#This Row],[Complemento]]="",Tabela1[[#This Row],[0]],Tabela1[[#This Row],[0 TRAÇO]])</f>
        <v>1 - LEIS/LEI 01975.pdf</v>
      </c>
      <c r="M332" s="2" t="str">
        <f>IF(AND(Tabela1[[#This Row],[Numero_Lei]]&gt;=1,Tabela1[[#This Row],[Numero_Lei]]&lt;= 9),Tabela1[[#This Row],[SE 0]],Tabela1[[#This Row],[SE NOMAL]])</f>
        <v>1 - LEIS/LEI 1975.pdf</v>
      </c>
      <c r="N332" s="2" t="str">
        <f>CONCATENATE("../",Tabela1[[#This Row],[ENDEREÇO DO LINK]])</f>
        <v>../1 - LEIS/LEI 1975.pdf</v>
      </c>
    </row>
    <row r="333" spans="1:14" ht="60" x14ac:dyDescent="0.25">
      <c r="A333" s="20">
        <v>1974</v>
      </c>
      <c r="B333" s="20"/>
      <c r="C333" s="21">
        <v>41250</v>
      </c>
      <c r="D333" s="19" t="s">
        <v>20</v>
      </c>
      <c r="E333" s="19"/>
      <c r="F333" s="17" t="str">
        <f>HYPERLINK(Tabela1[[#This Row],[Novo Caminho]],"Download")</f>
        <v>Download</v>
      </c>
      <c r="G333" s="2" t="str">
        <f>CONCATENATE("1 - LEIS/LEI ","0",Tabela1[[#This Row],[Numero_Lei]],".pdf")</f>
        <v>1 - LEIS/LEI 01974.pdf</v>
      </c>
      <c r="H333" s="2" t="str">
        <f>CONCATENATE("1 - LEIS/LEI ","0",Tabela1[[#This Row],[Numero_Lei]]," - ",Tabela1[[#This Row],[Complemento]],".pdf")</f>
        <v>1 - LEIS/LEI 01974 - .pdf</v>
      </c>
      <c r="I333" s="2" t="str">
        <f>CONCATENATE("1 - LEIS/LEI ",Tabela1[[#This Row],[Numero_Lei]],".pdf")</f>
        <v>1 - LEIS/LEI 1974.pdf</v>
      </c>
      <c r="J333" s="2" t="str">
        <f>CONCATENATE("1 - LEIS/LEI ",Tabela1[[#This Row],[Numero_Lei]]," - ",Tabela1[[#This Row],[Complemento]],".pdf")</f>
        <v>1 - LEIS/LEI 1974 - .pdf</v>
      </c>
      <c r="K333" s="2" t="str">
        <f>IF(Tabela1[[#This Row],[Complemento]]="",Tabela1[[#This Row],[NORMAL]],Tabela1[[#This Row],[NORMAL TRAÇO]])</f>
        <v>1 - LEIS/LEI 1974.pdf</v>
      </c>
      <c r="L333" s="2" t="str">
        <f>IF(Tabela1[[#This Row],[Complemento]]="",Tabela1[[#This Row],[0]],Tabela1[[#This Row],[0 TRAÇO]])</f>
        <v>1 - LEIS/LEI 01974.pdf</v>
      </c>
      <c r="M333" s="2" t="str">
        <f>IF(AND(Tabela1[[#This Row],[Numero_Lei]]&gt;=1,Tabela1[[#This Row],[Numero_Lei]]&lt;= 9),Tabela1[[#This Row],[SE 0]],Tabela1[[#This Row],[SE NOMAL]])</f>
        <v>1 - LEIS/LEI 1974.pdf</v>
      </c>
      <c r="N333" s="2" t="str">
        <f>CONCATENATE("../",Tabela1[[#This Row],[ENDEREÇO DO LINK]])</f>
        <v>../1 - LEIS/LEI 1974.pdf</v>
      </c>
    </row>
    <row r="334" spans="1:14" ht="30" x14ac:dyDescent="0.25">
      <c r="A334" s="20">
        <v>1973</v>
      </c>
      <c r="B334" s="20"/>
      <c r="C334" s="21">
        <v>41250</v>
      </c>
      <c r="D334" s="19" t="s">
        <v>1176</v>
      </c>
      <c r="E334" s="19"/>
      <c r="F334" s="17" t="str">
        <f>HYPERLINK(Tabela1[[#This Row],[Novo Caminho]],"Download")</f>
        <v>Download</v>
      </c>
      <c r="G334" s="2" t="str">
        <f>CONCATENATE("1 - LEIS/LEI ","0",Tabela1[[#This Row],[Numero_Lei]],".pdf")</f>
        <v>1 - LEIS/LEI 01973.pdf</v>
      </c>
      <c r="H334" s="2" t="str">
        <f>CONCATENATE("1 - LEIS/LEI ","0",Tabela1[[#This Row],[Numero_Lei]]," - ",Tabela1[[#This Row],[Complemento]],".pdf")</f>
        <v>1 - LEIS/LEI 01973 - .pdf</v>
      </c>
      <c r="I334" s="2" t="str">
        <f>CONCATENATE("1 - LEIS/LEI ",Tabela1[[#This Row],[Numero_Lei]],".pdf")</f>
        <v>1 - LEIS/LEI 1973.pdf</v>
      </c>
      <c r="J334" s="2" t="str">
        <f>CONCATENATE("1 - LEIS/LEI ",Tabela1[[#This Row],[Numero_Lei]]," - ",Tabela1[[#This Row],[Complemento]],".pdf")</f>
        <v>1 - LEIS/LEI 1973 - .pdf</v>
      </c>
      <c r="K334" s="2" t="str">
        <f>IF(Tabela1[[#This Row],[Complemento]]="",Tabela1[[#This Row],[NORMAL]],Tabela1[[#This Row],[NORMAL TRAÇO]])</f>
        <v>1 - LEIS/LEI 1973.pdf</v>
      </c>
      <c r="L334" s="2" t="str">
        <f>IF(Tabela1[[#This Row],[Complemento]]="",Tabela1[[#This Row],[0]],Tabela1[[#This Row],[0 TRAÇO]])</f>
        <v>1 - LEIS/LEI 01973.pdf</v>
      </c>
      <c r="M334" s="2" t="str">
        <f>IF(AND(Tabela1[[#This Row],[Numero_Lei]]&gt;=1,Tabela1[[#This Row],[Numero_Lei]]&lt;= 9),Tabela1[[#This Row],[SE 0]],Tabela1[[#This Row],[SE NOMAL]])</f>
        <v>1 - LEIS/LEI 1973.pdf</v>
      </c>
      <c r="N334" s="2" t="str">
        <f>CONCATENATE("../",Tabela1[[#This Row],[ENDEREÇO DO LINK]])</f>
        <v>../1 - LEIS/LEI 1973.pdf</v>
      </c>
    </row>
    <row r="335" spans="1:14" ht="45" x14ac:dyDescent="0.25">
      <c r="A335" s="20">
        <v>1972</v>
      </c>
      <c r="B335" s="20"/>
      <c r="C335" s="21">
        <v>41250</v>
      </c>
      <c r="D335" s="19" t="s">
        <v>1177</v>
      </c>
      <c r="E335" s="19"/>
      <c r="F335" s="17" t="str">
        <f>HYPERLINK(Tabela1[[#This Row],[Novo Caminho]],"Download")</f>
        <v>Download</v>
      </c>
      <c r="G335" s="2" t="str">
        <f>CONCATENATE("1 - LEIS/LEI ","0",Tabela1[[#This Row],[Numero_Lei]],".pdf")</f>
        <v>1 - LEIS/LEI 01972.pdf</v>
      </c>
      <c r="H335" s="2" t="str">
        <f>CONCATENATE("1 - LEIS/LEI ","0",Tabela1[[#This Row],[Numero_Lei]]," - ",Tabela1[[#This Row],[Complemento]],".pdf")</f>
        <v>1 - LEIS/LEI 01972 - .pdf</v>
      </c>
      <c r="I335" s="2" t="str">
        <f>CONCATENATE("1 - LEIS/LEI ",Tabela1[[#This Row],[Numero_Lei]],".pdf")</f>
        <v>1 - LEIS/LEI 1972.pdf</v>
      </c>
      <c r="J335" s="2" t="str">
        <f>CONCATENATE("1 - LEIS/LEI ",Tabela1[[#This Row],[Numero_Lei]]," - ",Tabela1[[#This Row],[Complemento]],".pdf")</f>
        <v>1 - LEIS/LEI 1972 - .pdf</v>
      </c>
      <c r="K335" s="2" t="str">
        <f>IF(Tabela1[[#This Row],[Complemento]]="",Tabela1[[#This Row],[NORMAL]],Tabela1[[#This Row],[NORMAL TRAÇO]])</f>
        <v>1 - LEIS/LEI 1972.pdf</v>
      </c>
      <c r="L335" s="2" t="str">
        <f>IF(Tabela1[[#This Row],[Complemento]]="",Tabela1[[#This Row],[0]],Tabela1[[#This Row],[0 TRAÇO]])</f>
        <v>1 - LEIS/LEI 01972.pdf</v>
      </c>
      <c r="M335" s="2" t="str">
        <f>IF(AND(Tabela1[[#This Row],[Numero_Lei]]&gt;=1,Tabela1[[#This Row],[Numero_Lei]]&lt;= 9),Tabela1[[#This Row],[SE 0]],Tabela1[[#This Row],[SE NOMAL]])</f>
        <v>1 - LEIS/LEI 1972.pdf</v>
      </c>
      <c r="N335" s="2" t="str">
        <f>CONCATENATE("../",Tabela1[[#This Row],[ENDEREÇO DO LINK]])</f>
        <v>../1 - LEIS/LEI 1972.pdf</v>
      </c>
    </row>
    <row r="336" spans="1:14" ht="30" x14ac:dyDescent="0.25">
      <c r="A336" s="20">
        <v>1971</v>
      </c>
      <c r="B336" s="20"/>
      <c r="C336" s="21">
        <v>41240</v>
      </c>
      <c r="D336" s="19" t="s">
        <v>21</v>
      </c>
      <c r="E336" s="19"/>
      <c r="F336" s="17" t="str">
        <f>HYPERLINK(Tabela1[[#This Row],[Novo Caminho]],"Download")</f>
        <v>Download</v>
      </c>
      <c r="G336" s="2" t="str">
        <f>CONCATENATE("1 - LEIS/LEI ","0",Tabela1[[#This Row],[Numero_Lei]],".pdf")</f>
        <v>1 - LEIS/LEI 01971.pdf</v>
      </c>
      <c r="H336" s="2" t="str">
        <f>CONCATENATE("1 - LEIS/LEI ","0",Tabela1[[#This Row],[Numero_Lei]]," - ",Tabela1[[#This Row],[Complemento]],".pdf")</f>
        <v>1 - LEIS/LEI 01971 - .pdf</v>
      </c>
      <c r="I336" s="2" t="str">
        <f>CONCATENATE("1 - LEIS/LEI ",Tabela1[[#This Row],[Numero_Lei]],".pdf")</f>
        <v>1 - LEIS/LEI 1971.pdf</v>
      </c>
      <c r="J336" s="2" t="str">
        <f>CONCATENATE("1 - LEIS/LEI ",Tabela1[[#This Row],[Numero_Lei]]," - ",Tabela1[[#This Row],[Complemento]],".pdf")</f>
        <v>1 - LEIS/LEI 1971 - .pdf</v>
      </c>
      <c r="K336" s="2" t="str">
        <f>IF(Tabela1[[#This Row],[Complemento]]="",Tabela1[[#This Row],[NORMAL]],Tabela1[[#This Row],[NORMAL TRAÇO]])</f>
        <v>1 - LEIS/LEI 1971.pdf</v>
      </c>
      <c r="L336" s="2" t="str">
        <f>IF(Tabela1[[#This Row],[Complemento]]="",Tabela1[[#This Row],[0]],Tabela1[[#This Row],[0 TRAÇO]])</f>
        <v>1 - LEIS/LEI 01971.pdf</v>
      </c>
      <c r="M336" s="2" t="str">
        <f>IF(AND(Tabela1[[#This Row],[Numero_Lei]]&gt;=1,Tabela1[[#This Row],[Numero_Lei]]&lt;= 9),Tabela1[[#This Row],[SE 0]],Tabela1[[#This Row],[SE NOMAL]])</f>
        <v>1 - LEIS/LEI 1971.pdf</v>
      </c>
      <c r="N336" s="2" t="str">
        <f>CONCATENATE("../",Tabela1[[#This Row],[ENDEREÇO DO LINK]])</f>
        <v>../1 - LEIS/LEI 1971.pdf</v>
      </c>
    </row>
    <row r="337" spans="1:14" ht="30" x14ac:dyDescent="0.25">
      <c r="A337" s="20">
        <v>1970</v>
      </c>
      <c r="B337" s="20"/>
      <c r="C337" s="21">
        <v>41240</v>
      </c>
      <c r="D337" s="19" t="s">
        <v>22</v>
      </c>
      <c r="E337" s="19"/>
      <c r="F337" s="17" t="str">
        <f>HYPERLINK(Tabela1[[#This Row],[Novo Caminho]],"Download")</f>
        <v>Download</v>
      </c>
      <c r="G337" s="2" t="str">
        <f>CONCATENATE("1 - LEIS/LEI ","0",Tabela1[[#This Row],[Numero_Lei]],".pdf")</f>
        <v>1 - LEIS/LEI 01970.pdf</v>
      </c>
      <c r="H337" s="2" t="str">
        <f>CONCATENATE("1 - LEIS/LEI ","0",Tabela1[[#This Row],[Numero_Lei]]," - ",Tabela1[[#This Row],[Complemento]],".pdf")</f>
        <v>1 - LEIS/LEI 01970 - .pdf</v>
      </c>
      <c r="I337" s="2" t="str">
        <f>CONCATENATE("1 - LEIS/LEI ",Tabela1[[#This Row],[Numero_Lei]],".pdf")</f>
        <v>1 - LEIS/LEI 1970.pdf</v>
      </c>
      <c r="J337" s="2" t="str">
        <f>CONCATENATE("1 - LEIS/LEI ",Tabela1[[#This Row],[Numero_Lei]]," - ",Tabela1[[#This Row],[Complemento]],".pdf")</f>
        <v>1 - LEIS/LEI 1970 - .pdf</v>
      </c>
      <c r="K337" s="2" t="str">
        <f>IF(Tabela1[[#This Row],[Complemento]]="",Tabela1[[#This Row],[NORMAL]],Tabela1[[#This Row],[NORMAL TRAÇO]])</f>
        <v>1 - LEIS/LEI 1970.pdf</v>
      </c>
      <c r="L337" s="2" t="str">
        <f>IF(Tabela1[[#This Row],[Complemento]]="",Tabela1[[#This Row],[0]],Tabela1[[#This Row],[0 TRAÇO]])</f>
        <v>1 - LEIS/LEI 01970.pdf</v>
      </c>
      <c r="M337" s="2" t="str">
        <f>IF(AND(Tabela1[[#This Row],[Numero_Lei]]&gt;=1,Tabela1[[#This Row],[Numero_Lei]]&lt;= 9),Tabela1[[#This Row],[SE 0]],Tabela1[[#This Row],[SE NOMAL]])</f>
        <v>1 - LEIS/LEI 1970.pdf</v>
      </c>
      <c r="N337" s="2" t="str">
        <f>CONCATENATE("../",Tabela1[[#This Row],[ENDEREÇO DO LINK]])</f>
        <v>../1 - LEIS/LEI 1970.pdf</v>
      </c>
    </row>
    <row r="338" spans="1:14" ht="30" x14ac:dyDescent="0.25">
      <c r="A338" s="20">
        <v>1969</v>
      </c>
      <c r="B338" s="20"/>
      <c r="C338" s="21">
        <v>41239</v>
      </c>
      <c r="D338" s="19" t="s">
        <v>1178</v>
      </c>
      <c r="E338" s="19"/>
      <c r="F338" s="17" t="str">
        <f>HYPERLINK(Tabela1[[#This Row],[Novo Caminho]],"Download")</f>
        <v>Download</v>
      </c>
      <c r="G338" s="2" t="str">
        <f>CONCATENATE("1 - LEIS/LEI ","0",Tabela1[[#This Row],[Numero_Lei]],".pdf")</f>
        <v>1 - LEIS/LEI 01969.pdf</v>
      </c>
      <c r="H338" s="2" t="str">
        <f>CONCATENATE("1 - LEIS/LEI ","0",Tabela1[[#This Row],[Numero_Lei]]," - ",Tabela1[[#This Row],[Complemento]],".pdf")</f>
        <v>1 - LEIS/LEI 01969 - .pdf</v>
      </c>
      <c r="I338" s="2" t="str">
        <f>CONCATENATE("1 - LEIS/LEI ",Tabela1[[#This Row],[Numero_Lei]],".pdf")</f>
        <v>1 - LEIS/LEI 1969.pdf</v>
      </c>
      <c r="J338" s="2" t="str">
        <f>CONCATENATE("1 - LEIS/LEI ",Tabela1[[#This Row],[Numero_Lei]]," - ",Tabela1[[#This Row],[Complemento]],".pdf")</f>
        <v>1 - LEIS/LEI 1969 - .pdf</v>
      </c>
      <c r="K338" s="2" t="str">
        <f>IF(Tabela1[[#This Row],[Complemento]]="",Tabela1[[#This Row],[NORMAL]],Tabela1[[#This Row],[NORMAL TRAÇO]])</f>
        <v>1 - LEIS/LEI 1969.pdf</v>
      </c>
      <c r="L338" s="2" t="str">
        <f>IF(Tabela1[[#This Row],[Complemento]]="",Tabela1[[#This Row],[0]],Tabela1[[#This Row],[0 TRAÇO]])</f>
        <v>1 - LEIS/LEI 01969.pdf</v>
      </c>
      <c r="M338" s="2" t="str">
        <f>IF(AND(Tabela1[[#This Row],[Numero_Lei]]&gt;=1,Tabela1[[#This Row],[Numero_Lei]]&lt;= 9),Tabela1[[#This Row],[SE 0]],Tabela1[[#This Row],[SE NOMAL]])</f>
        <v>1 - LEIS/LEI 1969.pdf</v>
      </c>
      <c r="N338" s="2" t="str">
        <f>CONCATENATE("../",Tabela1[[#This Row],[ENDEREÇO DO LINK]])</f>
        <v>../1 - LEIS/LEI 1969.pdf</v>
      </c>
    </row>
    <row r="339" spans="1:14" ht="30" x14ac:dyDescent="0.25">
      <c r="A339" s="20">
        <v>1968</v>
      </c>
      <c r="B339" s="20"/>
      <c r="C339" s="21">
        <v>41236</v>
      </c>
      <c r="D339" s="19" t="s">
        <v>1179</v>
      </c>
      <c r="E339" s="19"/>
      <c r="F339" s="17" t="str">
        <f>HYPERLINK(Tabela1[[#This Row],[Novo Caminho]],"Download")</f>
        <v>Download</v>
      </c>
      <c r="G339" s="2" t="str">
        <f>CONCATENATE("1 - LEIS/LEI ","0",Tabela1[[#This Row],[Numero_Lei]],".pdf")</f>
        <v>1 - LEIS/LEI 01968.pdf</v>
      </c>
      <c r="H339" s="2" t="str">
        <f>CONCATENATE("1 - LEIS/LEI ","0",Tabela1[[#This Row],[Numero_Lei]]," - ",Tabela1[[#This Row],[Complemento]],".pdf")</f>
        <v>1 - LEIS/LEI 01968 - .pdf</v>
      </c>
      <c r="I339" s="2" t="str">
        <f>CONCATENATE("1 - LEIS/LEI ",Tabela1[[#This Row],[Numero_Lei]],".pdf")</f>
        <v>1 - LEIS/LEI 1968.pdf</v>
      </c>
      <c r="J339" s="2" t="str">
        <f>CONCATENATE("1 - LEIS/LEI ",Tabela1[[#This Row],[Numero_Lei]]," - ",Tabela1[[#This Row],[Complemento]],".pdf")</f>
        <v>1 - LEIS/LEI 1968 - .pdf</v>
      </c>
      <c r="K339" s="2" t="str">
        <f>IF(Tabela1[[#This Row],[Complemento]]="",Tabela1[[#This Row],[NORMAL]],Tabela1[[#This Row],[NORMAL TRAÇO]])</f>
        <v>1 - LEIS/LEI 1968.pdf</v>
      </c>
      <c r="L339" s="2" t="str">
        <f>IF(Tabela1[[#This Row],[Complemento]]="",Tabela1[[#This Row],[0]],Tabela1[[#This Row],[0 TRAÇO]])</f>
        <v>1 - LEIS/LEI 01968.pdf</v>
      </c>
      <c r="M339" s="2" t="str">
        <f>IF(AND(Tabela1[[#This Row],[Numero_Lei]]&gt;=1,Tabela1[[#This Row],[Numero_Lei]]&lt;= 9),Tabela1[[#This Row],[SE 0]],Tabela1[[#This Row],[SE NOMAL]])</f>
        <v>1 - LEIS/LEI 1968.pdf</v>
      </c>
      <c r="N339" s="2" t="str">
        <f>CONCATENATE("../",Tabela1[[#This Row],[ENDEREÇO DO LINK]])</f>
        <v>../1 - LEIS/LEI 1968.pdf</v>
      </c>
    </row>
    <row r="340" spans="1:14" x14ac:dyDescent="0.25">
      <c r="A340" s="20">
        <v>1967</v>
      </c>
      <c r="B340" s="20"/>
      <c r="C340" s="21">
        <v>41235</v>
      </c>
      <c r="D340" s="19" t="s">
        <v>23</v>
      </c>
      <c r="E340" s="19"/>
      <c r="F340" s="17" t="str">
        <f>HYPERLINK(Tabela1[[#This Row],[Novo Caminho]],"Download")</f>
        <v>Download</v>
      </c>
      <c r="G340" s="2" t="str">
        <f>CONCATENATE("1 - LEIS/LEI ","0",Tabela1[[#This Row],[Numero_Lei]],".pdf")</f>
        <v>1 - LEIS/LEI 01967.pdf</v>
      </c>
      <c r="H340" s="2" t="str">
        <f>CONCATENATE("1 - LEIS/LEI ","0",Tabela1[[#This Row],[Numero_Lei]]," - ",Tabela1[[#This Row],[Complemento]],".pdf")</f>
        <v>1 - LEIS/LEI 01967 - .pdf</v>
      </c>
      <c r="I340" s="2" t="str">
        <f>CONCATENATE("1 - LEIS/LEI ",Tabela1[[#This Row],[Numero_Lei]],".pdf")</f>
        <v>1 - LEIS/LEI 1967.pdf</v>
      </c>
      <c r="J340" s="2" t="str">
        <f>CONCATENATE("1 - LEIS/LEI ",Tabela1[[#This Row],[Numero_Lei]]," - ",Tabela1[[#This Row],[Complemento]],".pdf")</f>
        <v>1 - LEIS/LEI 1967 - .pdf</v>
      </c>
      <c r="K340" s="2" t="str">
        <f>IF(Tabela1[[#This Row],[Complemento]]="",Tabela1[[#This Row],[NORMAL]],Tabela1[[#This Row],[NORMAL TRAÇO]])</f>
        <v>1 - LEIS/LEI 1967.pdf</v>
      </c>
      <c r="L340" s="2" t="str">
        <f>IF(Tabela1[[#This Row],[Complemento]]="",Tabela1[[#This Row],[0]],Tabela1[[#This Row],[0 TRAÇO]])</f>
        <v>1 - LEIS/LEI 01967.pdf</v>
      </c>
      <c r="M340" s="2" t="str">
        <f>IF(AND(Tabela1[[#This Row],[Numero_Lei]]&gt;=1,Tabela1[[#This Row],[Numero_Lei]]&lt;= 9),Tabela1[[#This Row],[SE 0]],Tabela1[[#This Row],[SE NOMAL]])</f>
        <v>1 - LEIS/LEI 1967.pdf</v>
      </c>
      <c r="N340" s="2" t="str">
        <f>CONCATENATE("../",Tabela1[[#This Row],[ENDEREÇO DO LINK]])</f>
        <v>../1 - LEIS/LEI 1967.pdf</v>
      </c>
    </row>
    <row r="341" spans="1:14" ht="45" x14ac:dyDescent="0.25">
      <c r="A341" s="20">
        <v>1966</v>
      </c>
      <c r="B341" s="20"/>
      <c r="C341" s="21">
        <v>41178</v>
      </c>
      <c r="D341" s="19" t="s">
        <v>24</v>
      </c>
      <c r="E341" s="19"/>
      <c r="F341" s="17" t="str">
        <f>HYPERLINK(Tabela1[[#This Row],[Novo Caminho]],"Download")</f>
        <v>Download</v>
      </c>
      <c r="G341" s="2" t="str">
        <f>CONCATENATE("1 - LEIS/LEI ","0",Tabela1[[#This Row],[Numero_Lei]],".pdf")</f>
        <v>1 - LEIS/LEI 01966.pdf</v>
      </c>
      <c r="H341" s="2" t="str">
        <f>CONCATENATE("1 - LEIS/LEI ","0",Tabela1[[#This Row],[Numero_Lei]]," - ",Tabela1[[#This Row],[Complemento]],".pdf")</f>
        <v>1 - LEIS/LEI 01966 - .pdf</v>
      </c>
      <c r="I341" s="2" t="str">
        <f>CONCATENATE("1 - LEIS/LEI ",Tabela1[[#This Row],[Numero_Lei]],".pdf")</f>
        <v>1 - LEIS/LEI 1966.pdf</v>
      </c>
      <c r="J341" s="2" t="str">
        <f>CONCATENATE("1 - LEIS/LEI ",Tabela1[[#This Row],[Numero_Lei]]," - ",Tabela1[[#This Row],[Complemento]],".pdf")</f>
        <v>1 - LEIS/LEI 1966 - .pdf</v>
      </c>
      <c r="K341" s="2" t="str">
        <f>IF(Tabela1[[#This Row],[Complemento]]="",Tabela1[[#This Row],[NORMAL]],Tabela1[[#This Row],[NORMAL TRAÇO]])</f>
        <v>1 - LEIS/LEI 1966.pdf</v>
      </c>
      <c r="L341" s="2" t="str">
        <f>IF(Tabela1[[#This Row],[Complemento]]="",Tabela1[[#This Row],[0]],Tabela1[[#This Row],[0 TRAÇO]])</f>
        <v>1 - LEIS/LEI 01966.pdf</v>
      </c>
      <c r="M341" s="2" t="str">
        <f>IF(AND(Tabela1[[#This Row],[Numero_Lei]]&gt;=1,Tabela1[[#This Row],[Numero_Lei]]&lt;= 9),Tabela1[[#This Row],[SE 0]],Tabela1[[#This Row],[SE NOMAL]])</f>
        <v>1 - LEIS/LEI 1966.pdf</v>
      </c>
      <c r="N341" s="2" t="str">
        <f>CONCATENATE("../",Tabela1[[#This Row],[ENDEREÇO DO LINK]])</f>
        <v>../1 - LEIS/LEI 1966.pdf</v>
      </c>
    </row>
    <row r="342" spans="1:14" x14ac:dyDescent="0.25">
      <c r="A342" s="20">
        <v>1965</v>
      </c>
      <c r="B342" s="20"/>
      <c r="C342" s="21">
        <v>41176</v>
      </c>
      <c r="D342" s="19" t="s">
        <v>1180</v>
      </c>
      <c r="E342" s="19"/>
      <c r="F342" s="17" t="str">
        <f>HYPERLINK(Tabela1[[#This Row],[Novo Caminho]],"Download")</f>
        <v>Download</v>
      </c>
      <c r="G342" s="2" t="str">
        <f>CONCATENATE("1 - LEIS/LEI ","0",Tabela1[[#This Row],[Numero_Lei]],".pdf")</f>
        <v>1 - LEIS/LEI 01965.pdf</v>
      </c>
      <c r="H342" s="2" t="str">
        <f>CONCATENATE("1 - LEIS/LEI ","0",Tabela1[[#This Row],[Numero_Lei]]," - ",Tabela1[[#This Row],[Complemento]],".pdf")</f>
        <v>1 - LEIS/LEI 01965 - .pdf</v>
      </c>
      <c r="I342" s="2" t="str">
        <f>CONCATENATE("1 - LEIS/LEI ",Tabela1[[#This Row],[Numero_Lei]],".pdf")</f>
        <v>1 - LEIS/LEI 1965.pdf</v>
      </c>
      <c r="J342" s="2" t="str">
        <f>CONCATENATE("1 - LEIS/LEI ",Tabela1[[#This Row],[Numero_Lei]]," - ",Tabela1[[#This Row],[Complemento]],".pdf")</f>
        <v>1 - LEIS/LEI 1965 - .pdf</v>
      </c>
      <c r="K342" s="2" t="str">
        <f>IF(Tabela1[[#This Row],[Complemento]]="",Tabela1[[#This Row],[NORMAL]],Tabela1[[#This Row],[NORMAL TRAÇO]])</f>
        <v>1 - LEIS/LEI 1965.pdf</v>
      </c>
      <c r="L342" s="2" t="str">
        <f>IF(Tabela1[[#This Row],[Complemento]]="",Tabela1[[#This Row],[0]],Tabela1[[#This Row],[0 TRAÇO]])</f>
        <v>1 - LEIS/LEI 01965.pdf</v>
      </c>
      <c r="M342" s="2" t="str">
        <f>IF(AND(Tabela1[[#This Row],[Numero_Lei]]&gt;=1,Tabela1[[#This Row],[Numero_Lei]]&lt;= 9),Tabela1[[#This Row],[SE 0]],Tabela1[[#This Row],[SE NOMAL]])</f>
        <v>1 - LEIS/LEI 1965.pdf</v>
      </c>
      <c r="N342" s="2" t="str">
        <f>CONCATENATE("../",Tabela1[[#This Row],[ENDEREÇO DO LINK]])</f>
        <v>../1 - LEIS/LEI 1965.pdf</v>
      </c>
    </row>
    <row r="343" spans="1:14" ht="45" x14ac:dyDescent="0.25">
      <c r="A343" s="20">
        <v>1964</v>
      </c>
      <c r="B343" s="20"/>
      <c r="C343" s="21">
        <v>41162</v>
      </c>
      <c r="D343" s="19" t="s">
        <v>1181</v>
      </c>
      <c r="E343" s="19"/>
      <c r="F343" s="17" t="str">
        <f>HYPERLINK(Tabela1[[#This Row],[Novo Caminho]],"Download")</f>
        <v>Download</v>
      </c>
      <c r="G343" s="2" t="str">
        <f>CONCATENATE("1 - LEIS/LEI ","0",Tabela1[[#This Row],[Numero_Lei]],".pdf")</f>
        <v>1 - LEIS/LEI 01964.pdf</v>
      </c>
      <c r="H343" s="2" t="str">
        <f>CONCATENATE("1 - LEIS/LEI ","0",Tabela1[[#This Row],[Numero_Lei]]," - ",Tabela1[[#This Row],[Complemento]],".pdf")</f>
        <v>1 - LEIS/LEI 01964 - .pdf</v>
      </c>
      <c r="I343" s="2" t="str">
        <f>CONCATENATE("1 - LEIS/LEI ",Tabela1[[#This Row],[Numero_Lei]],".pdf")</f>
        <v>1 - LEIS/LEI 1964.pdf</v>
      </c>
      <c r="J343" s="2" t="str">
        <f>CONCATENATE("1 - LEIS/LEI ",Tabela1[[#This Row],[Numero_Lei]]," - ",Tabela1[[#This Row],[Complemento]],".pdf")</f>
        <v>1 - LEIS/LEI 1964 - .pdf</v>
      </c>
      <c r="K343" s="2" t="str">
        <f>IF(Tabela1[[#This Row],[Complemento]]="",Tabela1[[#This Row],[NORMAL]],Tabela1[[#This Row],[NORMAL TRAÇO]])</f>
        <v>1 - LEIS/LEI 1964.pdf</v>
      </c>
      <c r="L343" s="2" t="str">
        <f>IF(Tabela1[[#This Row],[Complemento]]="",Tabela1[[#This Row],[0]],Tabela1[[#This Row],[0 TRAÇO]])</f>
        <v>1 - LEIS/LEI 01964.pdf</v>
      </c>
      <c r="M343" s="2" t="str">
        <f>IF(AND(Tabela1[[#This Row],[Numero_Lei]]&gt;=1,Tabela1[[#This Row],[Numero_Lei]]&lt;= 9),Tabela1[[#This Row],[SE 0]],Tabela1[[#This Row],[SE NOMAL]])</f>
        <v>1 - LEIS/LEI 1964.pdf</v>
      </c>
      <c r="N343" s="2" t="str">
        <f>CONCATENATE("../",Tabela1[[#This Row],[ENDEREÇO DO LINK]])</f>
        <v>../1 - LEIS/LEI 1964.pdf</v>
      </c>
    </row>
    <row r="344" spans="1:14" ht="45" x14ac:dyDescent="0.25">
      <c r="A344" s="20">
        <v>1963</v>
      </c>
      <c r="B344" s="20"/>
      <c r="C344" s="21">
        <v>41148</v>
      </c>
      <c r="D344" s="19" t="s">
        <v>1182</v>
      </c>
      <c r="E344" s="19"/>
      <c r="F344" s="17" t="str">
        <f>HYPERLINK(Tabela1[[#This Row],[Novo Caminho]],"Download")</f>
        <v>Download</v>
      </c>
      <c r="G344" s="2" t="str">
        <f>CONCATENATE("1 - LEIS/LEI ","0",Tabela1[[#This Row],[Numero_Lei]],".pdf")</f>
        <v>1 - LEIS/LEI 01963.pdf</v>
      </c>
      <c r="H344" s="2" t="str">
        <f>CONCATENATE("1 - LEIS/LEI ","0",Tabela1[[#This Row],[Numero_Lei]]," - ",Tabela1[[#This Row],[Complemento]],".pdf")</f>
        <v>1 - LEIS/LEI 01963 - .pdf</v>
      </c>
      <c r="I344" s="2" t="str">
        <f>CONCATENATE("1 - LEIS/LEI ",Tabela1[[#This Row],[Numero_Lei]],".pdf")</f>
        <v>1 - LEIS/LEI 1963.pdf</v>
      </c>
      <c r="J344" s="2" t="str">
        <f>CONCATENATE("1 - LEIS/LEI ",Tabela1[[#This Row],[Numero_Lei]]," - ",Tabela1[[#This Row],[Complemento]],".pdf")</f>
        <v>1 - LEIS/LEI 1963 - .pdf</v>
      </c>
      <c r="K344" s="2" t="str">
        <f>IF(Tabela1[[#This Row],[Complemento]]="",Tabela1[[#This Row],[NORMAL]],Tabela1[[#This Row],[NORMAL TRAÇO]])</f>
        <v>1 - LEIS/LEI 1963.pdf</v>
      </c>
      <c r="L344" s="2" t="str">
        <f>IF(Tabela1[[#This Row],[Complemento]]="",Tabela1[[#This Row],[0]],Tabela1[[#This Row],[0 TRAÇO]])</f>
        <v>1 - LEIS/LEI 01963.pdf</v>
      </c>
      <c r="M344" s="2" t="str">
        <f>IF(AND(Tabela1[[#This Row],[Numero_Lei]]&gt;=1,Tabela1[[#This Row],[Numero_Lei]]&lt;= 9),Tabela1[[#This Row],[SE 0]],Tabela1[[#This Row],[SE NOMAL]])</f>
        <v>1 - LEIS/LEI 1963.pdf</v>
      </c>
      <c r="N344" s="2" t="str">
        <f>CONCATENATE("../",Tabela1[[#This Row],[ENDEREÇO DO LINK]])</f>
        <v>../1 - LEIS/LEI 1963.pdf</v>
      </c>
    </row>
    <row r="345" spans="1:14" ht="30" x14ac:dyDescent="0.25">
      <c r="A345" s="20">
        <v>1962</v>
      </c>
      <c r="B345" s="20"/>
      <c r="C345" s="21">
        <v>41142</v>
      </c>
      <c r="D345" s="19" t="s">
        <v>1183</v>
      </c>
      <c r="E345" s="19"/>
      <c r="F345" s="17" t="str">
        <f>HYPERLINK(Tabela1[[#This Row],[Novo Caminho]],"Download")</f>
        <v>Download</v>
      </c>
      <c r="G345" s="2" t="str">
        <f>CONCATENATE("1 - LEIS/LEI ","0",Tabela1[[#This Row],[Numero_Lei]],".pdf")</f>
        <v>1 - LEIS/LEI 01962.pdf</v>
      </c>
      <c r="H345" s="2" t="str">
        <f>CONCATENATE("1 - LEIS/LEI ","0",Tabela1[[#This Row],[Numero_Lei]]," - ",Tabela1[[#This Row],[Complemento]],".pdf")</f>
        <v>1 - LEIS/LEI 01962 - .pdf</v>
      </c>
      <c r="I345" s="2" t="str">
        <f>CONCATENATE("1 - LEIS/LEI ",Tabela1[[#This Row],[Numero_Lei]],".pdf")</f>
        <v>1 - LEIS/LEI 1962.pdf</v>
      </c>
      <c r="J345" s="2" t="str">
        <f>CONCATENATE("1 - LEIS/LEI ",Tabela1[[#This Row],[Numero_Lei]]," - ",Tabela1[[#This Row],[Complemento]],".pdf")</f>
        <v>1 - LEIS/LEI 1962 - .pdf</v>
      </c>
      <c r="K345" s="2" t="str">
        <f>IF(Tabela1[[#This Row],[Complemento]]="",Tabela1[[#This Row],[NORMAL]],Tabela1[[#This Row],[NORMAL TRAÇO]])</f>
        <v>1 - LEIS/LEI 1962.pdf</v>
      </c>
      <c r="L345" s="2" t="str">
        <f>IF(Tabela1[[#This Row],[Complemento]]="",Tabela1[[#This Row],[0]],Tabela1[[#This Row],[0 TRAÇO]])</f>
        <v>1 - LEIS/LEI 01962.pdf</v>
      </c>
      <c r="M345" s="2" t="str">
        <f>IF(AND(Tabela1[[#This Row],[Numero_Lei]]&gt;=1,Tabela1[[#This Row],[Numero_Lei]]&lt;= 9),Tabela1[[#This Row],[SE 0]],Tabela1[[#This Row],[SE NOMAL]])</f>
        <v>1 - LEIS/LEI 1962.pdf</v>
      </c>
      <c r="N345" s="2" t="str">
        <f>CONCATENATE("../",Tabela1[[#This Row],[ENDEREÇO DO LINK]])</f>
        <v>../1 - LEIS/LEI 1962.pdf</v>
      </c>
    </row>
    <row r="346" spans="1:14" ht="30" x14ac:dyDescent="0.25">
      <c r="A346" s="20">
        <v>1961</v>
      </c>
      <c r="B346" s="20"/>
      <c r="C346" s="21">
        <v>41137</v>
      </c>
      <c r="D346" s="19" t="s">
        <v>25</v>
      </c>
      <c r="E346" s="19"/>
      <c r="F346" s="17" t="str">
        <f>HYPERLINK(Tabela1[[#This Row],[Novo Caminho]],"Download")</f>
        <v>Download</v>
      </c>
      <c r="G346" s="2" t="str">
        <f>CONCATENATE("1 - LEIS/LEI ","0",Tabela1[[#This Row],[Numero_Lei]],".pdf")</f>
        <v>1 - LEIS/LEI 01961.pdf</v>
      </c>
      <c r="H346" s="2" t="str">
        <f>CONCATENATE("1 - LEIS/LEI ","0",Tabela1[[#This Row],[Numero_Lei]]," - ",Tabela1[[#This Row],[Complemento]],".pdf")</f>
        <v>1 - LEIS/LEI 01961 - .pdf</v>
      </c>
      <c r="I346" s="2" t="str">
        <f>CONCATENATE("1 - LEIS/LEI ",Tabela1[[#This Row],[Numero_Lei]],".pdf")</f>
        <v>1 - LEIS/LEI 1961.pdf</v>
      </c>
      <c r="J346" s="2" t="str">
        <f>CONCATENATE("1 - LEIS/LEI ",Tabela1[[#This Row],[Numero_Lei]]," - ",Tabela1[[#This Row],[Complemento]],".pdf")</f>
        <v>1 - LEIS/LEI 1961 - .pdf</v>
      </c>
      <c r="K346" s="2" t="str">
        <f>IF(Tabela1[[#This Row],[Complemento]]="",Tabela1[[#This Row],[NORMAL]],Tabela1[[#This Row],[NORMAL TRAÇO]])</f>
        <v>1 - LEIS/LEI 1961.pdf</v>
      </c>
      <c r="L346" s="2" t="str">
        <f>IF(Tabela1[[#This Row],[Complemento]]="",Tabela1[[#This Row],[0]],Tabela1[[#This Row],[0 TRAÇO]])</f>
        <v>1 - LEIS/LEI 01961.pdf</v>
      </c>
      <c r="M346" s="2" t="str">
        <f>IF(AND(Tabela1[[#This Row],[Numero_Lei]]&gt;=1,Tabela1[[#This Row],[Numero_Lei]]&lt;= 9),Tabela1[[#This Row],[SE 0]],Tabela1[[#This Row],[SE NOMAL]])</f>
        <v>1 - LEIS/LEI 1961.pdf</v>
      </c>
      <c r="N346" s="2" t="str">
        <f>CONCATENATE("../",Tabela1[[#This Row],[ENDEREÇO DO LINK]])</f>
        <v>../1 - LEIS/LEI 1961.pdf</v>
      </c>
    </row>
    <row r="347" spans="1:14" ht="45" x14ac:dyDescent="0.25">
      <c r="A347" s="20">
        <v>1960</v>
      </c>
      <c r="B347" s="20"/>
      <c r="C347" s="21">
        <v>41137</v>
      </c>
      <c r="D347" s="19" t="s">
        <v>26</v>
      </c>
      <c r="E347" s="19"/>
      <c r="F347" s="17" t="str">
        <f>HYPERLINK(Tabela1[[#This Row],[Novo Caminho]],"Download")</f>
        <v>Download</v>
      </c>
      <c r="G347" s="2" t="str">
        <f>CONCATENATE("1 - LEIS/LEI ","0",Tabela1[[#This Row],[Numero_Lei]],".pdf")</f>
        <v>1 - LEIS/LEI 01960.pdf</v>
      </c>
      <c r="H347" s="2" t="str">
        <f>CONCATENATE("1 - LEIS/LEI ","0",Tabela1[[#This Row],[Numero_Lei]]," - ",Tabela1[[#This Row],[Complemento]],".pdf")</f>
        <v>1 - LEIS/LEI 01960 - .pdf</v>
      </c>
      <c r="I347" s="2" t="str">
        <f>CONCATENATE("1 - LEIS/LEI ",Tabela1[[#This Row],[Numero_Lei]],".pdf")</f>
        <v>1 - LEIS/LEI 1960.pdf</v>
      </c>
      <c r="J347" s="2" t="str">
        <f>CONCATENATE("1 - LEIS/LEI ",Tabela1[[#This Row],[Numero_Lei]]," - ",Tabela1[[#This Row],[Complemento]],".pdf")</f>
        <v>1 - LEIS/LEI 1960 - .pdf</v>
      </c>
      <c r="K347" s="2" t="str">
        <f>IF(Tabela1[[#This Row],[Complemento]]="",Tabela1[[#This Row],[NORMAL]],Tabela1[[#This Row],[NORMAL TRAÇO]])</f>
        <v>1 - LEIS/LEI 1960.pdf</v>
      </c>
      <c r="L347" s="2" t="str">
        <f>IF(Tabela1[[#This Row],[Complemento]]="",Tabela1[[#This Row],[0]],Tabela1[[#This Row],[0 TRAÇO]])</f>
        <v>1 - LEIS/LEI 01960.pdf</v>
      </c>
      <c r="M347" s="2" t="str">
        <f>IF(AND(Tabela1[[#This Row],[Numero_Lei]]&gt;=1,Tabela1[[#This Row],[Numero_Lei]]&lt;= 9),Tabela1[[#This Row],[SE 0]],Tabela1[[#This Row],[SE NOMAL]])</f>
        <v>1 - LEIS/LEI 1960.pdf</v>
      </c>
      <c r="N347" s="2" t="str">
        <f>CONCATENATE("../",Tabela1[[#This Row],[ENDEREÇO DO LINK]])</f>
        <v>../1 - LEIS/LEI 1960.pdf</v>
      </c>
    </row>
    <row r="348" spans="1:14" ht="60" x14ac:dyDescent="0.25">
      <c r="A348" s="20">
        <v>1959</v>
      </c>
      <c r="B348" s="20"/>
      <c r="C348" s="21">
        <v>41137</v>
      </c>
      <c r="D348" s="19" t="s">
        <v>1184</v>
      </c>
      <c r="E348" s="19"/>
      <c r="F348" s="17" t="str">
        <f>HYPERLINK(Tabela1[[#This Row],[Novo Caminho]],"Download")</f>
        <v>Download</v>
      </c>
      <c r="G348" s="2" t="str">
        <f>CONCATENATE("1 - LEIS/LEI ","0",Tabela1[[#This Row],[Numero_Lei]],".pdf")</f>
        <v>1 - LEIS/LEI 01959.pdf</v>
      </c>
      <c r="H348" s="2" t="str">
        <f>CONCATENATE("1 - LEIS/LEI ","0",Tabela1[[#This Row],[Numero_Lei]]," - ",Tabela1[[#This Row],[Complemento]],".pdf")</f>
        <v>1 - LEIS/LEI 01959 - .pdf</v>
      </c>
      <c r="I348" s="2" t="str">
        <f>CONCATENATE("1 - LEIS/LEI ",Tabela1[[#This Row],[Numero_Lei]],".pdf")</f>
        <v>1 - LEIS/LEI 1959.pdf</v>
      </c>
      <c r="J348" s="2" t="str">
        <f>CONCATENATE("1 - LEIS/LEI ",Tabela1[[#This Row],[Numero_Lei]]," - ",Tabela1[[#This Row],[Complemento]],".pdf")</f>
        <v>1 - LEIS/LEI 1959 - .pdf</v>
      </c>
      <c r="K348" s="2" t="str">
        <f>IF(Tabela1[[#This Row],[Complemento]]="",Tabela1[[#This Row],[NORMAL]],Tabela1[[#This Row],[NORMAL TRAÇO]])</f>
        <v>1 - LEIS/LEI 1959.pdf</v>
      </c>
      <c r="L348" s="2" t="str">
        <f>IF(Tabela1[[#This Row],[Complemento]]="",Tabela1[[#This Row],[0]],Tabela1[[#This Row],[0 TRAÇO]])</f>
        <v>1 - LEIS/LEI 01959.pdf</v>
      </c>
      <c r="M348" s="2" t="str">
        <f>IF(AND(Tabela1[[#This Row],[Numero_Lei]]&gt;=1,Tabela1[[#This Row],[Numero_Lei]]&lt;= 9),Tabela1[[#This Row],[SE 0]],Tabela1[[#This Row],[SE NOMAL]])</f>
        <v>1 - LEIS/LEI 1959.pdf</v>
      </c>
      <c r="N348" s="2" t="str">
        <f>CONCATENATE("../",Tabela1[[#This Row],[ENDEREÇO DO LINK]])</f>
        <v>../1 - LEIS/LEI 1959.pdf</v>
      </c>
    </row>
    <row r="349" spans="1:14" ht="30" x14ac:dyDescent="0.25">
      <c r="A349" s="20">
        <v>1958</v>
      </c>
      <c r="B349" s="20"/>
      <c r="C349" s="21">
        <v>41134</v>
      </c>
      <c r="D349" s="19" t="s">
        <v>1185</v>
      </c>
      <c r="E349" s="19"/>
      <c r="F349" s="17" t="str">
        <f>HYPERLINK(Tabela1[[#This Row],[Novo Caminho]],"Download")</f>
        <v>Download</v>
      </c>
      <c r="G349" s="2" t="str">
        <f>CONCATENATE("1 - LEIS/LEI ","0",Tabela1[[#This Row],[Numero_Lei]],".pdf")</f>
        <v>1 - LEIS/LEI 01958.pdf</v>
      </c>
      <c r="H349" s="2" t="str">
        <f>CONCATENATE("1 - LEIS/LEI ","0",Tabela1[[#This Row],[Numero_Lei]]," - ",Tabela1[[#This Row],[Complemento]],".pdf")</f>
        <v>1 - LEIS/LEI 01958 - .pdf</v>
      </c>
      <c r="I349" s="2" t="str">
        <f>CONCATENATE("1 - LEIS/LEI ",Tabela1[[#This Row],[Numero_Lei]],".pdf")</f>
        <v>1 - LEIS/LEI 1958.pdf</v>
      </c>
      <c r="J349" s="2" t="str">
        <f>CONCATENATE("1 - LEIS/LEI ",Tabela1[[#This Row],[Numero_Lei]]," - ",Tabela1[[#This Row],[Complemento]],".pdf")</f>
        <v>1 - LEIS/LEI 1958 - .pdf</v>
      </c>
      <c r="K349" s="2" t="str">
        <f>IF(Tabela1[[#This Row],[Complemento]]="",Tabela1[[#This Row],[NORMAL]],Tabela1[[#This Row],[NORMAL TRAÇO]])</f>
        <v>1 - LEIS/LEI 1958.pdf</v>
      </c>
      <c r="L349" s="2" t="str">
        <f>IF(Tabela1[[#This Row],[Complemento]]="",Tabela1[[#This Row],[0]],Tabela1[[#This Row],[0 TRAÇO]])</f>
        <v>1 - LEIS/LEI 01958.pdf</v>
      </c>
      <c r="M349" s="2" t="str">
        <f>IF(AND(Tabela1[[#This Row],[Numero_Lei]]&gt;=1,Tabela1[[#This Row],[Numero_Lei]]&lt;= 9),Tabela1[[#This Row],[SE 0]],Tabela1[[#This Row],[SE NOMAL]])</f>
        <v>1 - LEIS/LEI 1958.pdf</v>
      </c>
      <c r="N349" s="2" t="str">
        <f>CONCATENATE("../",Tabela1[[#This Row],[ENDEREÇO DO LINK]])</f>
        <v>../1 - LEIS/LEI 1958.pdf</v>
      </c>
    </row>
    <row r="350" spans="1:14" ht="45" x14ac:dyDescent="0.25">
      <c r="A350" s="20">
        <v>1957</v>
      </c>
      <c r="B350" s="20"/>
      <c r="C350" s="21">
        <v>41092</v>
      </c>
      <c r="D350" s="19" t="s">
        <v>1186</v>
      </c>
      <c r="E350" s="19"/>
      <c r="F350" s="17" t="str">
        <f>HYPERLINK(Tabela1[[#This Row],[Novo Caminho]],"Download")</f>
        <v>Download</v>
      </c>
      <c r="G350" s="2" t="str">
        <f>CONCATENATE("1 - LEIS/LEI ","0",Tabela1[[#This Row],[Numero_Lei]],".pdf")</f>
        <v>1 - LEIS/LEI 01957.pdf</v>
      </c>
      <c r="H350" s="2" t="str">
        <f>CONCATENATE("1 - LEIS/LEI ","0",Tabela1[[#This Row],[Numero_Lei]]," - ",Tabela1[[#This Row],[Complemento]],".pdf")</f>
        <v>1 - LEIS/LEI 01957 - .pdf</v>
      </c>
      <c r="I350" s="2" t="str">
        <f>CONCATENATE("1 - LEIS/LEI ",Tabela1[[#This Row],[Numero_Lei]],".pdf")</f>
        <v>1 - LEIS/LEI 1957.pdf</v>
      </c>
      <c r="J350" s="2" t="str">
        <f>CONCATENATE("1 - LEIS/LEI ",Tabela1[[#This Row],[Numero_Lei]]," - ",Tabela1[[#This Row],[Complemento]],".pdf")</f>
        <v>1 - LEIS/LEI 1957 - .pdf</v>
      </c>
      <c r="K350" s="2" t="str">
        <f>IF(Tabela1[[#This Row],[Complemento]]="",Tabela1[[#This Row],[NORMAL]],Tabela1[[#This Row],[NORMAL TRAÇO]])</f>
        <v>1 - LEIS/LEI 1957.pdf</v>
      </c>
      <c r="L350" s="2" t="str">
        <f>IF(Tabela1[[#This Row],[Complemento]]="",Tabela1[[#This Row],[0]],Tabela1[[#This Row],[0 TRAÇO]])</f>
        <v>1 - LEIS/LEI 01957.pdf</v>
      </c>
      <c r="M350" s="2" t="str">
        <f>IF(AND(Tabela1[[#This Row],[Numero_Lei]]&gt;=1,Tabela1[[#This Row],[Numero_Lei]]&lt;= 9),Tabela1[[#This Row],[SE 0]],Tabela1[[#This Row],[SE NOMAL]])</f>
        <v>1 - LEIS/LEI 1957.pdf</v>
      </c>
      <c r="N350" s="2" t="str">
        <f>CONCATENATE("../",Tabela1[[#This Row],[ENDEREÇO DO LINK]])</f>
        <v>../1 - LEIS/LEI 1957.pdf</v>
      </c>
    </row>
    <row r="351" spans="1:14" ht="45" x14ac:dyDescent="0.25">
      <c r="A351" s="20">
        <v>1956</v>
      </c>
      <c r="B351" s="20"/>
      <c r="C351" s="21">
        <v>41092</v>
      </c>
      <c r="D351" s="19" t="s">
        <v>1187</v>
      </c>
      <c r="E351" s="19"/>
      <c r="F351" s="17" t="str">
        <f>HYPERLINK(Tabela1[[#This Row],[Novo Caminho]],"Download")</f>
        <v>Download</v>
      </c>
      <c r="G351" s="2" t="str">
        <f>CONCATENATE("1 - LEIS/LEI ","0",Tabela1[[#This Row],[Numero_Lei]],".pdf")</f>
        <v>1 - LEIS/LEI 01956.pdf</v>
      </c>
      <c r="H351" s="2" t="str">
        <f>CONCATENATE("1 - LEIS/LEI ","0",Tabela1[[#This Row],[Numero_Lei]]," - ",Tabela1[[#This Row],[Complemento]],".pdf")</f>
        <v>1 - LEIS/LEI 01956 - .pdf</v>
      </c>
      <c r="I351" s="2" t="str">
        <f>CONCATENATE("1 - LEIS/LEI ",Tabela1[[#This Row],[Numero_Lei]],".pdf")</f>
        <v>1 - LEIS/LEI 1956.pdf</v>
      </c>
      <c r="J351" s="2" t="str">
        <f>CONCATENATE("1 - LEIS/LEI ",Tabela1[[#This Row],[Numero_Lei]]," - ",Tabela1[[#This Row],[Complemento]],".pdf")</f>
        <v>1 - LEIS/LEI 1956 - .pdf</v>
      </c>
      <c r="K351" s="2" t="str">
        <f>IF(Tabela1[[#This Row],[Complemento]]="",Tabela1[[#This Row],[NORMAL]],Tabela1[[#This Row],[NORMAL TRAÇO]])</f>
        <v>1 - LEIS/LEI 1956.pdf</v>
      </c>
      <c r="L351" s="2" t="str">
        <f>IF(Tabela1[[#This Row],[Complemento]]="",Tabela1[[#This Row],[0]],Tabela1[[#This Row],[0 TRAÇO]])</f>
        <v>1 - LEIS/LEI 01956.pdf</v>
      </c>
      <c r="M351" s="2" t="str">
        <f>IF(AND(Tabela1[[#This Row],[Numero_Lei]]&gt;=1,Tabela1[[#This Row],[Numero_Lei]]&lt;= 9),Tabela1[[#This Row],[SE 0]],Tabela1[[#This Row],[SE NOMAL]])</f>
        <v>1 - LEIS/LEI 1956.pdf</v>
      </c>
      <c r="N351" s="2" t="str">
        <f>CONCATENATE("../",Tabela1[[#This Row],[ENDEREÇO DO LINK]])</f>
        <v>../1 - LEIS/LEI 1956.pdf</v>
      </c>
    </row>
    <row r="352" spans="1:14" ht="30" x14ac:dyDescent="0.25">
      <c r="A352" s="20">
        <v>1955</v>
      </c>
      <c r="B352" s="20"/>
      <c r="C352" s="21">
        <v>41092</v>
      </c>
      <c r="D352" s="19" t="s">
        <v>1188</v>
      </c>
      <c r="E352" s="19"/>
      <c r="F352" s="17" t="str">
        <f>HYPERLINK(Tabela1[[#This Row],[Novo Caminho]],"Download")</f>
        <v>Download</v>
      </c>
      <c r="G352" s="2" t="str">
        <f>CONCATENATE("1 - LEIS/LEI ","0",Tabela1[[#This Row],[Numero_Lei]],".pdf")</f>
        <v>1 - LEIS/LEI 01955.pdf</v>
      </c>
      <c r="H352" s="2" t="str">
        <f>CONCATENATE("1 - LEIS/LEI ","0",Tabela1[[#This Row],[Numero_Lei]]," - ",Tabela1[[#This Row],[Complemento]],".pdf")</f>
        <v>1 - LEIS/LEI 01955 - .pdf</v>
      </c>
      <c r="I352" s="2" t="str">
        <f>CONCATENATE("1 - LEIS/LEI ",Tabela1[[#This Row],[Numero_Lei]],".pdf")</f>
        <v>1 - LEIS/LEI 1955.pdf</v>
      </c>
      <c r="J352" s="2" t="str">
        <f>CONCATENATE("1 - LEIS/LEI ",Tabela1[[#This Row],[Numero_Lei]]," - ",Tabela1[[#This Row],[Complemento]],".pdf")</f>
        <v>1 - LEIS/LEI 1955 - .pdf</v>
      </c>
      <c r="K352" s="2" t="str">
        <f>IF(Tabela1[[#This Row],[Complemento]]="",Tabela1[[#This Row],[NORMAL]],Tabela1[[#This Row],[NORMAL TRAÇO]])</f>
        <v>1 - LEIS/LEI 1955.pdf</v>
      </c>
      <c r="L352" s="2" t="str">
        <f>IF(Tabela1[[#This Row],[Complemento]]="",Tabela1[[#This Row],[0]],Tabela1[[#This Row],[0 TRAÇO]])</f>
        <v>1 - LEIS/LEI 01955.pdf</v>
      </c>
      <c r="M352" s="2" t="str">
        <f>IF(AND(Tabela1[[#This Row],[Numero_Lei]]&gt;=1,Tabela1[[#This Row],[Numero_Lei]]&lt;= 9),Tabela1[[#This Row],[SE 0]],Tabela1[[#This Row],[SE NOMAL]])</f>
        <v>1 - LEIS/LEI 1955.pdf</v>
      </c>
      <c r="N352" s="2" t="str">
        <f>CONCATENATE("../",Tabela1[[#This Row],[ENDEREÇO DO LINK]])</f>
        <v>../1 - LEIS/LEI 1955.pdf</v>
      </c>
    </row>
    <row r="353" spans="1:14" ht="45" x14ac:dyDescent="0.25">
      <c r="A353" s="20">
        <v>1954</v>
      </c>
      <c r="B353" s="20"/>
      <c r="C353" s="21">
        <v>41086</v>
      </c>
      <c r="D353" s="19" t="s">
        <v>27</v>
      </c>
      <c r="E353" s="19"/>
      <c r="F353" s="17" t="str">
        <f>HYPERLINK(Tabela1[[#This Row],[Novo Caminho]],"Download")</f>
        <v>Download</v>
      </c>
      <c r="G353" s="2" t="str">
        <f>CONCATENATE("1 - LEIS/LEI ","0",Tabela1[[#This Row],[Numero_Lei]],".pdf")</f>
        <v>1 - LEIS/LEI 01954.pdf</v>
      </c>
      <c r="H353" s="2" t="str">
        <f>CONCATENATE("1 - LEIS/LEI ","0",Tabela1[[#This Row],[Numero_Lei]]," - ",Tabela1[[#This Row],[Complemento]],".pdf")</f>
        <v>1 - LEIS/LEI 01954 - .pdf</v>
      </c>
      <c r="I353" s="2" t="str">
        <f>CONCATENATE("1 - LEIS/LEI ",Tabela1[[#This Row],[Numero_Lei]],".pdf")</f>
        <v>1 - LEIS/LEI 1954.pdf</v>
      </c>
      <c r="J353" s="2" t="str">
        <f>CONCATENATE("1 - LEIS/LEI ",Tabela1[[#This Row],[Numero_Lei]]," - ",Tabela1[[#This Row],[Complemento]],".pdf")</f>
        <v>1 - LEIS/LEI 1954 - .pdf</v>
      </c>
      <c r="K353" s="2" t="str">
        <f>IF(Tabela1[[#This Row],[Complemento]]="",Tabela1[[#This Row],[NORMAL]],Tabela1[[#This Row],[NORMAL TRAÇO]])</f>
        <v>1 - LEIS/LEI 1954.pdf</v>
      </c>
      <c r="L353" s="2" t="str">
        <f>IF(Tabela1[[#This Row],[Complemento]]="",Tabela1[[#This Row],[0]],Tabela1[[#This Row],[0 TRAÇO]])</f>
        <v>1 - LEIS/LEI 01954.pdf</v>
      </c>
      <c r="M353" s="2" t="str">
        <f>IF(AND(Tabela1[[#This Row],[Numero_Lei]]&gt;=1,Tabela1[[#This Row],[Numero_Lei]]&lt;= 9),Tabela1[[#This Row],[SE 0]],Tabela1[[#This Row],[SE NOMAL]])</f>
        <v>1 - LEIS/LEI 1954.pdf</v>
      </c>
      <c r="N353" s="2" t="str">
        <f>CONCATENATE("../",Tabela1[[#This Row],[ENDEREÇO DO LINK]])</f>
        <v>../1 - LEIS/LEI 1954.pdf</v>
      </c>
    </row>
    <row r="354" spans="1:14" ht="30" x14ac:dyDescent="0.25">
      <c r="A354" s="20">
        <v>1953</v>
      </c>
      <c r="B354" s="20"/>
      <c r="C354" s="21">
        <v>41059</v>
      </c>
      <c r="D354" s="19" t="s">
        <v>28</v>
      </c>
      <c r="E354" s="19"/>
      <c r="F354" s="17" t="str">
        <f>HYPERLINK(Tabela1[[#This Row],[Novo Caminho]],"Download")</f>
        <v>Download</v>
      </c>
      <c r="G354" s="2" t="str">
        <f>CONCATENATE("1 - LEIS/LEI ","0",Tabela1[[#This Row],[Numero_Lei]],".pdf")</f>
        <v>1 - LEIS/LEI 01953.pdf</v>
      </c>
      <c r="H354" s="2" t="str">
        <f>CONCATENATE("1 - LEIS/LEI ","0",Tabela1[[#This Row],[Numero_Lei]]," - ",Tabela1[[#This Row],[Complemento]],".pdf")</f>
        <v>1 - LEIS/LEI 01953 - .pdf</v>
      </c>
      <c r="I354" s="2" t="str">
        <f>CONCATENATE("1 - LEIS/LEI ",Tabela1[[#This Row],[Numero_Lei]],".pdf")</f>
        <v>1 - LEIS/LEI 1953.pdf</v>
      </c>
      <c r="J354" s="2" t="str">
        <f>CONCATENATE("1 - LEIS/LEI ",Tabela1[[#This Row],[Numero_Lei]]," - ",Tabela1[[#This Row],[Complemento]],".pdf")</f>
        <v>1 - LEIS/LEI 1953 - .pdf</v>
      </c>
      <c r="K354" s="2" t="str">
        <f>IF(Tabela1[[#This Row],[Complemento]]="",Tabela1[[#This Row],[NORMAL]],Tabela1[[#This Row],[NORMAL TRAÇO]])</f>
        <v>1 - LEIS/LEI 1953.pdf</v>
      </c>
      <c r="L354" s="2" t="str">
        <f>IF(Tabela1[[#This Row],[Complemento]]="",Tabela1[[#This Row],[0]],Tabela1[[#This Row],[0 TRAÇO]])</f>
        <v>1 - LEIS/LEI 01953.pdf</v>
      </c>
      <c r="M354" s="2" t="str">
        <f>IF(AND(Tabela1[[#This Row],[Numero_Lei]]&gt;=1,Tabela1[[#This Row],[Numero_Lei]]&lt;= 9),Tabela1[[#This Row],[SE 0]],Tabela1[[#This Row],[SE NOMAL]])</f>
        <v>1 - LEIS/LEI 1953.pdf</v>
      </c>
      <c r="N354" s="2" t="str">
        <f>CONCATENATE("../",Tabela1[[#This Row],[ENDEREÇO DO LINK]])</f>
        <v>../1 - LEIS/LEI 1953.pdf</v>
      </c>
    </row>
    <row r="355" spans="1:14" ht="45" x14ac:dyDescent="0.25">
      <c r="A355" s="20">
        <v>1952</v>
      </c>
      <c r="B355" s="20"/>
      <c r="C355" s="21">
        <v>41057</v>
      </c>
      <c r="D355" s="19" t="s">
        <v>29</v>
      </c>
      <c r="E355" s="19"/>
      <c r="F355" s="17" t="str">
        <f>HYPERLINK(Tabela1[[#This Row],[Novo Caminho]],"Download")</f>
        <v>Download</v>
      </c>
      <c r="G355" s="2" t="str">
        <f>CONCATENATE("1 - LEIS/LEI ","0",Tabela1[[#This Row],[Numero_Lei]],".pdf")</f>
        <v>1 - LEIS/LEI 01952.pdf</v>
      </c>
      <c r="H355" s="2" t="str">
        <f>CONCATENATE("1 - LEIS/LEI ","0",Tabela1[[#This Row],[Numero_Lei]]," - ",Tabela1[[#This Row],[Complemento]],".pdf")</f>
        <v>1 - LEIS/LEI 01952 - .pdf</v>
      </c>
      <c r="I355" s="2" t="str">
        <f>CONCATENATE("1 - LEIS/LEI ",Tabela1[[#This Row],[Numero_Lei]],".pdf")</f>
        <v>1 - LEIS/LEI 1952.pdf</v>
      </c>
      <c r="J355" s="2" t="str">
        <f>CONCATENATE("1 - LEIS/LEI ",Tabela1[[#This Row],[Numero_Lei]]," - ",Tabela1[[#This Row],[Complemento]],".pdf")</f>
        <v>1 - LEIS/LEI 1952 - .pdf</v>
      </c>
      <c r="K355" s="2" t="str">
        <f>IF(Tabela1[[#This Row],[Complemento]]="",Tabela1[[#This Row],[NORMAL]],Tabela1[[#This Row],[NORMAL TRAÇO]])</f>
        <v>1 - LEIS/LEI 1952.pdf</v>
      </c>
      <c r="L355" s="2" t="str">
        <f>IF(Tabela1[[#This Row],[Complemento]]="",Tabela1[[#This Row],[0]],Tabela1[[#This Row],[0 TRAÇO]])</f>
        <v>1 - LEIS/LEI 01952.pdf</v>
      </c>
      <c r="M355" s="2" t="str">
        <f>IF(AND(Tabela1[[#This Row],[Numero_Lei]]&gt;=1,Tabela1[[#This Row],[Numero_Lei]]&lt;= 9),Tabela1[[#This Row],[SE 0]],Tabela1[[#This Row],[SE NOMAL]])</f>
        <v>1 - LEIS/LEI 1952.pdf</v>
      </c>
      <c r="N355" s="2" t="str">
        <f>CONCATENATE("../",Tabela1[[#This Row],[ENDEREÇO DO LINK]])</f>
        <v>../1 - LEIS/LEI 1952.pdf</v>
      </c>
    </row>
    <row r="356" spans="1:14" ht="60" x14ac:dyDescent="0.25">
      <c r="A356" s="20">
        <v>1951</v>
      </c>
      <c r="B356" s="20"/>
      <c r="C356" s="21">
        <v>41057</v>
      </c>
      <c r="D356" s="19" t="s">
        <v>30</v>
      </c>
      <c r="E356" s="19"/>
      <c r="F356" s="17" t="str">
        <f>HYPERLINK(Tabela1[[#This Row],[Novo Caminho]],"Download")</f>
        <v>Download</v>
      </c>
      <c r="G356" s="2" t="str">
        <f>CONCATENATE("1 - LEIS/LEI ","0",Tabela1[[#This Row],[Numero_Lei]],".pdf")</f>
        <v>1 - LEIS/LEI 01951.pdf</v>
      </c>
      <c r="H356" s="2" t="str">
        <f>CONCATENATE("1 - LEIS/LEI ","0",Tabela1[[#This Row],[Numero_Lei]]," - ",Tabela1[[#This Row],[Complemento]],".pdf")</f>
        <v>1 - LEIS/LEI 01951 - .pdf</v>
      </c>
      <c r="I356" s="2" t="str">
        <f>CONCATENATE("1 - LEIS/LEI ",Tabela1[[#This Row],[Numero_Lei]],".pdf")</f>
        <v>1 - LEIS/LEI 1951.pdf</v>
      </c>
      <c r="J356" s="2" t="str">
        <f>CONCATENATE("1 - LEIS/LEI ",Tabela1[[#This Row],[Numero_Lei]]," - ",Tabela1[[#This Row],[Complemento]],".pdf")</f>
        <v>1 - LEIS/LEI 1951 - .pdf</v>
      </c>
      <c r="K356" s="2" t="str">
        <f>IF(Tabela1[[#This Row],[Complemento]]="",Tabela1[[#This Row],[NORMAL]],Tabela1[[#This Row],[NORMAL TRAÇO]])</f>
        <v>1 - LEIS/LEI 1951.pdf</v>
      </c>
      <c r="L356" s="2" t="str">
        <f>IF(Tabela1[[#This Row],[Complemento]]="",Tabela1[[#This Row],[0]],Tabela1[[#This Row],[0 TRAÇO]])</f>
        <v>1 - LEIS/LEI 01951.pdf</v>
      </c>
      <c r="M356" s="2" t="str">
        <f>IF(AND(Tabela1[[#This Row],[Numero_Lei]]&gt;=1,Tabela1[[#This Row],[Numero_Lei]]&lt;= 9),Tabela1[[#This Row],[SE 0]],Tabela1[[#This Row],[SE NOMAL]])</f>
        <v>1 - LEIS/LEI 1951.pdf</v>
      </c>
      <c r="N356" s="2" t="str">
        <f>CONCATENATE("../",Tabela1[[#This Row],[ENDEREÇO DO LINK]])</f>
        <v>../1 - LEIS/LEI 1951.pdf</v>
      </c>
    </row>
    <row r="357" spans="1:14" ht="45" x14ac:dyDescent="0.25">
      <c r="A357" s="20">
        <v>1950</v>
      </c>
      <c r="B357" s="20"/>
      <c r="C357" s="21">
        <v>41057</v>
      </c>
      <c r="D357" s="19" t="s">
        <v>31</v>
      </c>
      <c r="E357" s="19"/>
      <c r="F357" s="17" t="str">
        <f>HYPERLINK(Tabela1[[#This Row],[Novo Caminho]],"Download")</f>
        <v>Download</v>
      </c>
      <c r="G357" s="2" t="str">
        <f>CONCATENATE("1 - LEIS/LEI ","0",Tabela1[[#This Row],[Numero_Lei]],".pdf")</f>
        <v>1 - LEIS/LEI 01950.pdf</v>
      </c>
      <c r="H357" s="2" t="str">
        <f>CONCATENATE("1 - LEIS/LEI ","0",Tabela1[[#This Row],[Numero_Lei]]," - ",Tabela1[[#This Row],[Complemento]],".pdf")</f>
        <v>1 - LEIS/LEI 01950 - .pdf</v>
      </c>
      <c r="I357" s="2" t="str">
        <f>CONCATENATE("1 - LEIS/LEI ",Tabela1[[#This Row],[Numero_Lei]],".pdf")</f>
        <v>1 - LEIS/LEI 1950.pdf</v>
      </c>
      <c r="J357" s="2" t="str">
        <f>CONCATENATE("1 - LEIS/LEI ",Tabela1[[#This Row],[Numero_Lei]]," - ",Tabela1[[#This Row],[Complemento]],".pdf")</f>
        <v>1 - LEIS/LEI 1950 - .pdf</v>
      </c>
      <c r="K357" s="2" t="str">
        <f>IF(Tabela1[[#This Row],[Complemento]]="",Tabela1[[#This Row],[NORMAL]],Tabela1[[#This Row],[NORMAL TRAÇO]])</f>
        <v>1 - LEIS/LEI 1950.pdf</v>
      </c>
      <c r="L357" s="2" t="str">
        <f>IF(Tabela1[[#This Row],[Complemento]]="",Tabela1[[#This Row],[0]],Tabela1[[#This Row],[0 TRAÇO]])</f>
        <v>1 - LEIS/LEI 01950.pdf</v>
      </c>
      <c r="M357" s="2" t="str">
        <f>IF(AND(Tabela1[[#This Row],[Numero_Lei]]&gt;=1,Tabela1[[#This Row],[Numero_Lei]]&lt;= 9),Tabela1[[#This Row],[SE 0]],Tabela1[[#This Row],[SE NOMAL]])</f>
        <v>1 - LEIS/LEI 1950.pdf</v>
      </c>
      <c r="N357" s="2" t="str">
        <f>CONCATENATE("../",Tabela1[[#This Row],[ENDEREÇO DO LINK]])</f>
        <v>../1 - LEIS/LEI 1950.pdf</v>
      </c>
    </row>
    <row r="358" spans="1:14" ht="45" x14ac:dyDescent="0.25">
      <c r="A358" s="20">
        <v>1949</v>
      </c>
      <c r="B358" s="20"/>
      <c r="C358" s="21">
        <v>41023</v>
      </c>
      <c r="D358" s="19" t="s">
        <v>1189</v>
      </c>
      <c r="E358" s="19"/>
      <c r="F358" s="17" t="str">
        <f>HYPERLINK(Tabela1[[#This Row],[Novo Caminho]],"Download")</f>
        <v>Download</v>
      </c>
      <c r="G358" s="2" t="str">
        <f>CONCATENATE("1 - LEIS/LEI ","0",Tabela1[[#This Row],[Numero_Lei]],".pdf")</f>
        <v>1 - LEIS/LEI 01949.pdf</v>
      </c>
      <c r="H358" s="2" t="str">
        <f>CONCATENATE("1 - LEIS/LEI ","0",Tabela1[[#This Row],[Numero_Lei]]," - ",Tabela1[[#This Row],[Complemento]],".pdf")</f>
        <v>1 - LEIS/LEI 01949 - .pdf</v>
      </c>
      <c r="I358" s="2" t="str">
        <f>CONCATENATE("1 - LEIS/LEI ",Tabela1[[#This Row],[Numero_Lei]],".pdf")</f>
        <v>1 - LEIS/LEI 1949.pdf</v>
      </c>
      <c r="J358" s="2" t="str">
        <f>CONCATENATE("1 - LEIS/LEI ",Tabela1[[#This Row],[Numero_Lei]]," - ",Tabela1[[#This Row],[Complemento]],".pdf")</f>
        <v>1 - LEIS/LEI 1949 - .pdf</v>
      </c>
      <c r="K358" s="2" t="str">
        <f>IF(Tabela1[[#This Row],[Complemento]]="",Tabela1[[#This Row],[NORMAL]],Tabela1[[#This Row],[NORMAL TRAÇO]])</f>
        <v>1 - LEIS/LEI 1949.pdf</v>
      </c>
      <c r="L358" s="2" t="str">
        <f>IF(Tabela1[[#This Row],[Complemento]]="",Tabela1[[#This Row],[0]],Tabela1[[#This Row],[0 TRAÇO]])</f>
        <v>1 - LEIS/LEI 01949.pdf</v>
      </c>
      <c r="M358" s="2" t="str">
        <f>IF(AND(Tabela1[[#This Row],[Numero_Lei]]&gt;=1,Tabela1[[#This Row],[Numero_Lei]]&lt;= 9),Tabela1[[#This Row],[SE 0]],Tabela1[[#This Row],[SE NOMAL]])</f>
        <v>1 - LEIS/LEI 1949.pdf</v>
      </c>
      <c r="N358" s="2" t="str">
        <f>CONCATENATE("../",Tabela1[[#This Row],[ENDEREÇO DO LINK]])</f>
        <v>../1 - LEIS/LEI 1949.pdf</v>
      </c>
    </row>
    <row r="359" spans="1:14" ht="30" x14ac:dyDescent="0.25">
      <c r="A359" s="20">
        <v>1948</v>
      </c>
      <c r="B359" s="20"/>
      <c r="C359" s="21">
        <v>41023</v>
      </c>
      <c r="D359" s="19" t="s">
        <v>1190</v>
      </c>
      <c r="E359" s="19"/>
      <c r="F359" s="17" t="str">
        <f>HYPERLINK(Tabela1[[#This Row],[Novo Caminho]],"Download")</f>
        <v>Download</v>
      </c>
      <c r="G359" s="2" t="str">
        <f>CONCATENATE("1 - LEIS/LEI ","0",Tabela1[[#This Row],[Numero_Lei]],".pdf")</f>
        <v>1 - LEIS/LEI 01948.pdf</v>
      </c>
      <c r="H359" s="2" t="str">
        <f>CONCATENATE("1 - LEIS/LEI ","0",Tabela1[[#This Row],[Numero_Lei]]," - ",Tabela1[[#This Row],[Complemento]],".pdf")</f>
        <v>1 - LEIS/LEI 01948 - .pdf</v>
      </c>
      <c r="I359" s="2" t="str">
        <f>CONCATENATE("1 - LEIS/LEI ",Tabela1[[#This Row],[Numero_Lei]],".pdf")</f>
        <v>1 - LEIS/LEI 1948.pdf</v>
      </c>
      <c r="J359" s="2" t="str">
        <f>CONCATENATE("1 - LEIS/LEI ",Tabela1[[#This Row],[Numero_Lei]]," - ",Tabela1[[#This Row],[Complemento]],".pdf")</f>
        <v>1 - LEIS/LEI 1948 - .pdf</v>
      </c>
      <c r="K359" s="2" t="str">
        <f>IF(Tabela1[[#This Row],[Complemento]]="",Tabela1[[#This Row],[NORMAL]],Tabela1[[#This Row],[NORMAL TRAÇO]])</f>
        <v>1 - LEIS/LEI 1948.pdf</v>
      </c>
      <c r="L359" s="2" t="str">
        <f>IF(Tabela1[[#This Row],[Complemento]]="",Tabela1[[#This Row],[0]],Tabela1[[#This Row],[0 TRAÇO]])</f>
        <v>1 - LEIS/LEI 01948.pdf</v>
      </c>
      <c r="M359" s="2" t="str">
        <f>IF(AND(Tabela1[[#This Row],[Numero_Lei]]&gt;=1,Tabela1[[#This Row],[Numero_Lei]]&lt;= 9),Tabela1[[#This Row],[SE 0]],Tabela1[[#This Row],[SE NOMAL]])</f>
        <v>1 - LEIS/LEI 1948.pdf</v>
      </c>
      <c r="N359" s="2" t="str">
        <f>CONCATENATE("../",Tabela1[[#This Row],[ENDEREÇO DO LINK]])</f>
        <v>../1 - LEIS/LEI 1948.pdf</v>
      </c>
    </row>
    <row r="360" spans="1:14" ht="60" x14ac:dyDescent="0.25">
      <c r="A360" s="20">
        <v>1947</v>
      </c>
      <c r="B360" s="20"/>
      <c r="C360" s="21">
        <v>41023</v>
      </c>
      <c r="D360" s="19" t="s">
        <v>1191</v>
      </c>
      <c r="E360" s="19"/>
      <c r="F360" s="17" t="str">
        <f>HYPERLINK(Tabela1[[#This Row],[Novo Caminho]],"Download")</f>
        <v>Download</v>
      </c>
      <c r="G360" s="2" t="str">
        <f>CONCATENATE("1 - LEIS/LEI ","0",Tabela1[[#This Row],[Numero_Lei]],".pdf")</f>
        <v>1 - LEIS/LEI 01947.pdf</v>
      </c>
      <c r="H360" s="2" t="str">
        <f>CONCATENATE("1 - LEIS/LEI ","0",Tabela1[[#This Row],[Numero_Lei]]," - ",Tabela1[[#This Row],[Complemento]],".pdf")</f>
        <v>1 - LEIS/LEI 01947 - .pdf</v>
      </c>
      <c r="I360" s="2" t="str">
        <f>CONCATENATE("1 - LEIS/LEI ",Tabela1[[#This Row],[Numero_Lei]],".pdf")</f>
        <v>1 - LEIS/LEI 1947.pdf</v>
      </c>
      <c r="J360" s="2" t="str">
        <f>CONCATENATE("1 - LEIS/LEI ",Tabela1[[#This Row],[Numero_Lei]]," - ",Tabela1[[#This Row],[Complemento]],".pdf")</f>
        <v>1 - LEIS/LEI 1947 - .pdf</v>
      </c>
      <c r="K360" s="2" t="str">
        <f>IF(Tabela1[[#This Row],[Complemento]]="",Tabela1[[#This Row],[NORMAL]],Tabela1[[#This Row],[NORMAL TRAÇO]])</f>
        <v>1 - LEIS/LEI 1947.pdf</v>
      </c>
      <c r="L360" s="2" t="str">
        <f>IF(Tabela1[[#This Row],[Complemento]]="",Tabela1[[#This Row],[0]],Tabela1[[#This Row],[0 TRAÇO]])</f>
        <v>1 - LEIS/LEI 01947.pdf</v>
      </c>
      <c r="M360" s="2" t="str">
        <f>IF(AND(Tabela1[[#This Row],[Numero_Lei]]&gt;=1,Tabela1[[#This Row],[Numero_Lei]]&lt;= 9),Tabela1[[#This Row],[SE 0]],Tabela1[[#This Row],[SE NOMAL]])</f>
        <v>1 - LEIS/LEI 1947.pdf</v>
      </c>
      <c r="N360" s="2" t="str">
        <f>CONCATENATE("../",Tabela1[[#This Row],[ENDEREÇO DO LINK]])</f>
        <v>../1 - LEIS/LEI 1947.pdf</v>
      </c>
    </row>
    <row r="361" spans="1:14" ht="30" x14ac:dyDescent="0.25">
      <c r="A361" s="20">
        <v>1946</v>
      </c>
      <c r="B361" s="20"/>
      <c r="C361" s="21">
        <v>41023</v>
      </c>
      <c r="D361" s="19" t="s">
        <v>1192</v>
      </c>
      <c r="E361" s="19"/>
      <c r="F361" s="17" t="str">
        <f>HYPERLINK(Tabela1[[#This Row],[Novo Caminho]],"Download")</f>
        <v>Download</v>
      </c>
      <c r="G361" s="2" t="str">
        <f>CONCATENATE("1 - LEIS/LEI ","0",Tabela1[[#This Row],[Numero_Lei]],".pdf")</f>
        <v>1 - LEIS/LEI 01946.pdf</v>
      </c>
      <c r="H361" s="2" t="str">
        <f>CONCATENATE("1 - LEIS/LEI ","0",Tabela1[[#This Row],[Numero_Lei]]," - ",Tabela1[[#This Row],[Complemento]],".pdf")</f>
        <v>1 - LEIS/LEI 01946 - .pdf</v>
      </c>
      <c r="I361" s="2" t="str">
        <f>CONCATENATE("1 - LEIS/LEI ",Tabela1[[#This Row],[Numero_Lei]],".pdf")</f>
        <v>1 - LEIS/LEI 1946.pdf</v>
      </c>
      <c r="J361" s="2" t="str">
        <f>CONCATENATE("1 - LEIS/LEI ",Tabela1[[#This Row],[Numero_Lei]]," - ",Tabela1[[#This Row],[Complemento]],".pdf")</f>
        <v>1 - LEIS/LEI 1946 - .pdf</v>
      </c>
      <c r="K361" s="2" t="str">
        <f>IF(Tabela1[[#This Row],[Complemento]]="",Tabela1[[#This Row],[NORMAL]],Tabela1[[#This Row],[NORMAL TRAÇO]])</f>
        <v>1 - LEIS/LEI 1946.pdf</v>
      </c>
      <c r="L361" s="2" t="str">
        <f>IF(Tabela1[[#This Row],[Complemento]]="",Tabela1[[#This Row],[0]],Tabela1[[#This Row],[0 TRAÇO]])</f>
        <v>1 - LEIS/LEI 01946.pdf</v>
      </c>
      <c r="M361" s="2" t="str">
        <f>IF(AND(Tabela1[[#This Row],[Numero_Lei]]&gt;=1,Tabela1[[#This Row],[Numero_Lei]]&lt;= 9),Tabela1[[#This Row],[SE 0]],Tabela1[[#This Row],[SE NOMAL]])</f>
        <v>1 - LEIS/LEI 1946.pdf</v>
      </c>
      <c r="N361" s="2" t="str">
        <f>CONCATENATE("../",Tabela1[[#This Row],[ENDEREÇO DO LINK]])</f>
        <v>../1 - LEIS/LEI 1946.pdf</v>
      </c>
    </row>
    <row r="362" spans="1:14" ht="30" x14ac:dyDescent="0.25">
      <c r="A362" s="20">
        <v>1945</v>
      </c>
      <c r="B362" s="20"/>
      <c r="C362" s="21">
        <v>41019</v>
      </c>
      <c r="D362" s="19" t="s">
        <v>1193</v>
      </c>
      <c r="E362" s="19"/>
      <c r="F362" s="17" t="str">
        <f>HYPERLINK(Tabela1[[#This Row],[Novo Caminho]],"Download")</f>
        <v>Download</v>
      </c>
      <c r="G362" s="2" t="str">
        <f>CONCATENATE("1 - LEIS/LEI ","0",Tabela1[[#This Row],[Numero_Lei]],".pdf")</f>
        <v>1 - LEIS/LEI 01945.pdf</v>
      </c>
      <c r="H362" s="2" t="str">
        <f>CONCATENATE("1 - LEIS/LEI ","0",Tabela1[[#This Row],[Numero_Lei]]," - ",Tabela1[[#This Row],[Complemento]],".pdf")</f>
        <v>1 - LEIS/LEI 01945 - .pdf</v>
      </c>
      <c r="I362" s="2" t="str">
        <f>CONCATENATE("1 - LEIS/LEI ",Tabela1[[#This Row],[Numero_Lei]],".pdf")</f>
        <v>1 - LEIS/LEI 1945.pdf</v>
      </c>
      <c r="J362" s="2" t="str">
        <f>CONCATENATE("1 - LEIS/LEI ",Tabela1[[#This Row],[Numero_Lei]]," - ",Tabela1[[#This Row],[Complemento]],".pdf")</f>
        <v>1 - LEIS/LEI 1945 - .pdf</v>
      </c>
      <c r="K362" s="2" t="str">
        <f>IF(Tabela1[[#This Row],[Complemento]]="",Tabela1[[#This Row],[NORMAL]],Tabela1[[#This Row],[NORMAL TRAÇO]])</f>
        <v>1 - LEIS/LEI 1945.pdf</v>
      </c>
      <c r="L362" s="2" t="str">
        <f>IF(Tabela1[[#This Row],[Complemento]]="",Tabela1[[#This Row],[0]],Tabela1[[#This Row],[0 TRAÇO]])</f>
        <v>1 - LEIS/LEI 01945.pdf</v>
      </c>
      <c r="M362" s="2" t="str">
        <f>IF(AND(Tabela1[[#This Row],[Numero_Lei]]&gt;=1,Tabela1[[#This Row],[Numero_Lei]]&lt;= 9),Tabela1[[#This Row],[SE 0]],Tabela1[[#This Row],[SE NOMAL]])</f>
        <v>1 - LEIS/LEI 1945.pdf</v>
      </c>
      <c r="N362" s="2" t="str">
        <f>CONCATENATE("../",Tabela1[[#This Row],[ENDEREÇO DO LINK]])</f>
        <v>../1 - LEIS/LEI 1945.pdf</v>
      </c>
    </row>
    <row r="363" spans="1:14" ht="45" x14ac:dyDescent="0.25">
      <c r="A363" s="20">
        <v>1944</v>
      </c>
      <c r="B363" s="20"/>
      <c r="C363" s="21">
        <v>41018</v>
      </c>
      <c r="D363" s="19" t="s">
        <v>1194</v>
      </c>
      <c r="E363" s="19"/>
      <c r="F363" s="17" t="str">
        <f>HYPERLINK(Tabela1[[#This Row],[Novo Caminho]],"Download")</f>
        <v>Download</v>
      </c>
      <c r="G363" s="2" t="str">
        <f>CONCATENATE("1 - LEIS/LEI ","0",Tabela1[[#This Row],[Numero_Lei]],".pdf")</f>
        <v>1 - LEIS/LEI 01944.pdf</v>
      </c>
      <c r="H363" s="2" t="str">
        <f>CONCATENATE("1 - LEIS/LEI ","0",Tabela1[[#This Row],[Numero_Lei]]," - ",Tabela1[[#This Row],[Complemento]],".pdf")</f>
        <v>1 - LEIS/LEI 01944 - .pdf</v>
      </c>
      <c r="I363" s="2" t="str">
        <f>CONCATENATE("1 - LEIS/LEI ",Tabela1[[#This Row],[Numero_Lei]],".pdf")</f>
        <v>1 - LEIS/LEI 1944.pdf</v>
      </c>
      <c r="J363" s="2" t="str">
        <f>CONCATENATE("1 - LEIS/LEI ",Tabela1[[#This Row],[Numero_Lei]]," - ",Tabela1[[#This Row],[Complemento]],".pdf")</f>
        <v>1 - LEIS/LEI 1944 - .pdf</v>
      </c>
      <c r="K363" s="2" t="str">
        <f>IF(Tabela1[[#This Row],[Complemento]]="",Tabela1[[#This Row],[NORMAL]],Tabela1[[#This Row],[NORMAL TRAÇO]])</f>
        <v>1 - LEIS/LEI 1944.pdf</v>
      </c>
      <c r="L363" s="2" t="str">
        <f>IF(Tabela1[[#This Row],[Complemento]]="",Tabela1[[#This Row],[0]],Tabela1[[#This Row],[0 TRAÇO]])</f>
        <v>1 - LEIS/LEI 01944.pdf</v>
      </c>
      <c r="M363" s="2" t="str">
        <f>IF(AND(Tabela1[[#This Row],[Numero_Lei]]&gt;=1,Tabela1[[#This Row],[Numero_Lei]]&lt;= 9),Tabela1[[#This Row],[SE 0]],Tabela1[[#This Row],[SE NOMAL]])</f>
        <v>1 - LEIS/LEI 1944.pdf</v>
      </c>
      <c r="N363" s="2" t="str">
        <f>CONCATENATE("../",Tabela1[[#This Row],[ENDEREÇO DO LINK]])</f>
        <v>../1 - LEIS/LEI 1944.pdf</v>
      </c>
    </row>
    <row r="364" spans="1:14" ht="75" x14ac:dyDescent="0.25">
      <c r="A364" s="20">
        <v>1943</v>
      </c>
      <c r="B364" s="20"/>
      <c r="C364" s="21">
        <v>41018</v>
      </c>
      <c r="D364" s="19" t="s">
        <v>32</v>
      </c>
      <c r="E364" s="19"/>
      <c r="F364" s="17" t="str">
        <f>HYPERLINK(Tabela1[[#This Row],[Novo Caminho]],"Download")</f>
        <v>Download</v>
      </c>
      <c r="G364" s="2" t="str">
        <f>CONCATENATE("1 - LEIS/LEI ","0",Tabela1[[#This Row],[Numero_Lei]],".pdf")</f>
        <v>1 - LEIS/LEI 01943.pdf</v>
      </c>
      <c r="H364" s="2" t="str">
        <f>CONCATENATE("1 - LEIS/LEI ","0",Tabela1[[#This Row],[Numero_Lei]]," - ",Tabela1[[#This Row],[Complemento]],".pdf")</f>
        <v>1 - LEIS/LEI 01943 - .pdf</v>
      </c>
      <c r="I364" s="2" t="str">
        <f>CONCATENATE("1 - LEIS/LEI ",Tabela1[[#This Row],[Numero_Lei]],".pdf")</f>
        <v>1 - LEIS/LEI 1943.pdf</v>
      </c>
      <c r="J364" s="2" t="str">
        <f>CONCATENATE("1 - LEIS/LEI ",Tabela1[[#This Row],[Numero_Lei]]," - ",Tabela1[[#This Row],[Complemento]],".pdf")</f>
        <v>1 - LEIS/LEI 1943 - .pdf</v>
      </c>
      <c r="K364" s="2" t="str">
        <f>IF(Tabela1[[#This Row],[Complemento]]="",Tabela1[[#This Row],[NORMAL]],Tabela1[[#This Row],[NORMAL TRAÇO]])</f>
        <v>1 - LEIS/LEI 1943.pdf</v>
      </c>
      <c r="L364" s="2" t="str">
        <f>IF(Tabela1[[#This Row],[Complemento]]="",Tabela1[[#This Row],[0]],Tabela1[[#This Row],[0 TRAÇO]])</f>
        <v>1 - LEIS/LEI 01943.pdf</v>
      </c>
      <c r="M364" s="2" t="str">
        <f>IF(AND(Tabela1[[#This Row],[Numero_Lei]]&gt;=1,Tabela1[[#This Row],[Numero_Lei]]&lt;= 9),Tabela1[[#This Row],[SE 0]],Tabela1[[#This Row],[SE NOMAL]])</f>
        <v>1 - LEIS/LEI 1943.pdf</v>
      </c>
      <c r="N364" s="2" t="str">
        <f>CONCATENATE("../",Tabela1[[#This Row],[ENDEREÇO DO LINK]])</f>
        <v>../1 - LEIS/LEI 1943.pdf</v>
      </c>
    </row>
    <row r="365" spans="1:14" ht="30" x14ac:dyDescent="0.25">
      <c r="A365" s="20">
        <v>1942</v>
      </c>
      <c r="B365" s="20"/>
      <c r="C365" s="21">
        <v>41015</v>
      </c>
      <c r="D365" s="19" t="s">
        <v>1195</v>
      </c>
      <c r="E365" s="19"/>
      <c r="F365" s="17" t="str">
        <f>HYPERLINK(Tabela1[[#This Row],[Novo Caminho]],"Download")</f>
        <v>Download</v>
      </c>
      <c r="G365" s="2" t="str">
        <f>CONCATENATE("1 - LEIS/LEI ","0",Tabela1[[#This Row],[Numero_Lei]],".pdf")</f>
        <v>1 - LEIS/LEI 01942.pdf</v>
      </c>
      <c r="H365" s="2" t="str">
        <f>CONCATENATE("1 - LEIS/LEI ","0",Tabela1[[#This Row],[Numero_Lei]]," - ",Tabela1[[#This Row],[Complemento]],".pdf")</f>
        <v>1 - LEIS/LEI 01942 - .pdf</v>
      </c>
      <c r="I365" s="2" t="str">
        <f>CONCATENATE("1 - LEIS/LEI ",Tabela1[[#This Row],[Numero_Lei]],".pdf")</f>
        <v>1 - LEIS/LEI 1942.pdf</v>
      </c>
      <c r="J365" s="2" t="str">
        <f>CONCATENATE("1 - LEIS/LEI ",Tabela1[[#This Row],[Numero_Lei]]," - ",Tabela1[[#This Row],[Complemento]],".pdf")</f>
        <v>1 - LEIS/LEI 1942 - .pdf</v>
      </c>
      <c r="K365" s="2" t="str">
        <f>IF(Tabela1[[#This Row],[Complemento]]="",Tabela1[[#This Row],[NORMAL]],Tabela1[[#This Row],[NORMAL TRAÇO]])</f>
        <v>1 - LEIS/LEI 1942.pdf</v>
      </c>
      <c r="L365" s="2" t="str">
        <f>IF(Tabela1[[#This Row],[Complemento]]="",Tabela1[[#This Row],[0]],Tabela1[[#This Row],[0 TRAÇO]])</f>
        <v>1 - LEIS/LEI 01942.pdf</v>
      </c>
      <c r="M365" s="2" t="str">
        <f>IF(AND(Tabela1[[#This Row],[Numero_Lei]]&gt;=1,Tabela1[[#This Row],[Numero_Lei]]&lt;= 9),Tabela1[[#This Row],[SE 0]],Tabela1[[#This Row],[SE NOMAL]])</f>
        <v>1 - LEIS/LEI 1942.pdf</v>
      </c>
      <c r="N365" s="2" t="str">
        <f>CONCATENATE("../",Tabela1[[#This Row],[ENDEREÇO DO LINK]])</f>
        <v>../1 - LEIS/LEI 1942.pdf</v>
      </c>
    </row>
    <row r="366" spans="1:14" ht="30" x14ac:dyDescent="0.25">
      <c r="A366" s="20">
        <v>1941</v>
      </c>
      <c r="B366" s="20"/>
      <c r="C366" s="21">
        <v>40995</v>
      </c>
      <c r="D366" s="19" t="s">
        <v>1185</v>
      </c>
      <c r="E366" s="19"/>
      <c r="F366" s="17" t="str">
        <f>HYPERLINK(Tabela1[[#This Row],[Novo Caminho]],"Download")</f>
        <v>Download</v>
      </c>
      <c r="G366" s="2" t="str">
        <f>CONCATENATE("1 - LEIS/LEI ","0",Tabela1[[#This Row],[Numero_Lei]],".pdf")</f>
        <v>1 - LEIS/LEI 01941.pdf</v>
      </c>
      <c r="H366" s="2" t="str">
        <f>CONCATENATE("1 - LEIS/LEI ","0",Tabela1[[#This Row],[Numero_Lei]]," - ",Tabela1[[#This Row],[Complemento]],".pdf")</f>
        <v>1 - LEIS/LEI 01941 - .pdf</v>
      </c>
      <c r="I366" s="2" t="str">
        <f>CONCATENATE("1 - LEIS/LEI ",Tabela1[[#This Row],[Numero_Lei]],".pdf")</f>
        <v>1 - LEIS/LEI 1941.pdf</v>
      </c>
      <c r="J366" s="2" t="str">
        <f>CONCATENATE("1 - LEIS/LEI ",Tabela1[[#This Row],[Numero_Lei]]," - ",Tabela1[[#This Row],[Complemento]],".pdf")</f>
        <v>1 - LEIS/LEI 1941 - .pdf</v>
      </c>
      <c r="K366" s="2" t="str">
        <f>IF(Tabela1[[#This Row],[Complemento]]="",Tabela1[[#This Row],[NORMAL]],Tabela1[[#This Row],[NORMAL TRAÇO]])</f>
        <v>1 - LEIS/LEI 1941.pdf</v>
      </c>
      <c r="L366" s="2" t="str">
        <f>IF(Tabela1[[#This Row],[Complemento]]="",Tabela1[[#This Row],[0]],Tabela1[[#This Row],[0 TRAÇO]])</f>
        <v>1 - LEIS/LEI 01941.pdf</v>
      </c>
      <c r="M366" s="2" t="str">
        <f>IF(AND(Tabela1[[#This Row],[Numero_Lei]]&gt;=1,Tabela1[[#This Row],[Numero_Lei]]&lt;= 9),Tabela1[[#This Row],[SE 0]],Tabela1[[#This Row],[SE NOMAL]])</f>
        <v>1 - LEIS/LEI 1941.pdf</v>
      </c>
      <c r="N366" s="2" t="str">
        <f>CONCATENATE("../",Tabela1[[#This Row],[ENDEREÇO DO LINK]])</f>
        <v>../1 - LEIS/LEI 1941.pdf</v>
      </c>
    </row>
    <row r="367" spans="1:14" ht="30" x14ac:dyDescent="0.25">
      <c r="A367" s="20">
        <v>1940</v>
      </c>
      <c r="B367" s="20"/>
      <c r="C367" s="21">
        <v>40995</v>
      </c>
      <c r="D367" s="19" t="s">
        <v>1196</v>
      </c>
      <c r="E367" s="19"/>
      <c r="F367" s="17" t="str">
        <f>HYPERLINK(Tabela1[[#This Row],[Novo Caminho]],"Download")</f>
        <v>Download</v>
      </c>
      <c r="G367" s="2" t="str">
        <f>CONCATENATE("1 - LEIS/LEI ","0",Tabela1[[#This Row],[Numero_Lei]],".pdf")</f>
        <v>1 - LEIS/LEI 01940.pdf</v>
      </c>
      <c r="H367" s="2" t="str">
        <f>CONCATENATE("1 - LEIS/LEI ","0",Tabela1[[#This Row],[Numero_Lei]]," - ",Tabela1[[#This Row],[Complemento]],".pdf")</f>
        <v>1 - LEIS/LEI 01940 - .pdf</v>
      </c>
      <c r="I367" s="2" t="str">
        <f>CONCATENATE("1 - LEIS/LEI ",Tabela1[[#This Row],[Numero_Lei]],".pdf")</f>
        <v>1 - LEIS/LEI 1940.pdf</v>
      </c>
      <c r="J367" s="2" t="str">
        <f>CONCATENATE("1 - LEIS/LEI ",Tabela1[[#This Row],[Numero_Lei]]," - ",Tabela1[[#This Row],[Complemento]],".pdf")</f>
        <v>1 - LEIS/LEI 1940 - .pdf</v>
      </c>
      <c r="K367" s="2" t="str">
        <f>IF(Tabela1[[#This Row],[Complemento]]="",Tabela1[[#This Row],[NORMAL]],Tabela1[[#This Row],[NORMAL TRAÇO]])</f>
        <v>1 - LEIS/LEI 1940.pdf</v>
      </c>
      <c r="L367" s="2" t="str">
        <f>IF(Tabela1[[#This Row],[Complemento]]="",Tabela1[[#This Row],[0]],Tabela1[[#This Row],[0 TRAÇO]])</f>
        <v>1 - LEIS/LEI 01940.pdf</v>
      </c>
      <c r="M367" s="2" t="str">
        <f>IF(AND(Tabela1[[#This Row],[Numero_Lei]]&gt;=1,Tabela1[[#This Row],[Numero_Lei]]&lt;= 9),Tabela1[[#This Row],[SE 0]],Tabela1[[#This Row],[SE NOMAL]])</f>
        <v>1 - LEIS/LEI 1940.pdf</v>
      </c>
      <c r="N367" s="2" t="str">
        <f>CONCATENATE("../",Tabela1[[#This Row],[ENDEREÇO DO LINK]])</f>
        <v>../1 - LEIS/LEI 1940.pdf</v>
      </c>
    </row>
    <row r="368" spans="1:14" ht="30" x14ac:dyDescent="0.25">
      <c r="A368" s="20">
        <v>1939</v>
      </c>
      <c r="B368" s="20"/>
      <c r="C368" s="21">
        <v>40988</v>
      </c>
      <c r="D368" s="19" t="s">
        <v>1197</v>
      </c>
      <c r="E368" s="19"/>
      <c r="F368" s="17" t="str">
        <f>HYPERLINK(Tabela1[[#This Row],[Novo Caminho]],"Download")</f>
        <v>Download</v>
      </c>
      <c r="G368" s="2" t="str">
        <f>CONCATENATE("1 - LEIS/LEI ","0",Tabela1[[#This Row],[Numero_Lei]],".pdf")</f>
        <v>1 - LEIS/LEI 01939.pdf</v>
      </c>
      <c r="H368" s="2" t="str">
        <f>CONCATENATE("1 - LEIS/LEI ","0",Tabela1[[#This Row],[Numero_Lei]]," - ",Tabela1[[#This Row],[Complemento]],".pdf")</f>
        <v>1 - LEIS/LEI 01939 - .pdf</v>
      </c>
      <c r="I368" s="2" t="str">
        <f>CONCATENATE("1 - LEIS/LEI ",Tabela1[[#This Row],[Numero_Lei]],".pdf")</f>
        <v>1 - LEIS/LEI 1939.pdf</v>
      </c>
      <c r="J368" s="2" t="str">
        <f>CONCATENATE("1 - LEIS/LEI ",Tabela1[[#This Row],[Numero_Lei]]," - ",Tabela1[[#This Row],[Complemento]],".pdf")</f>
        <v>1 - LEIS/LEI 1939 - .pdf</v>
      </c>
      <c r="K368" s="2" t="str">
        <f>IF(Tabela1[[#This Row],[Complemento]]="",Tabela1[[#This Row],[NORMAL]],Tabela1[[#This Row],[NORMAL TRAÇO]])</f>
        <v>1 - LEIS/LEI 1939.pdf</v>
      </c>
      <c r="L368" s="2" t="str">
        <f>IF(Tabela1[[#This Row],[Complemento]]="",Tabela1[[#This Row],[0]],Tabela1[[#This Row],[0 TRAÇO]])</f>
        <v>1 - LEIS/LEI 01939.pdf</v>
      </c>
      <c r="M368" s="2" t="str">
        <f>IF(AND(Tabela1[[#This Row],[Numero_Lei]]&gt;=1,Tabela1[[#This Row],[Numero_Lei]]&lt;= 9),Tabela1[[#This Row],[SE 0]],Tabela1[[#This Row],[SE NOMAL]])</f>
        <v>1 - LEIS/LEI 1939.pdf</v>
      </c>
      <c r="N368" s="2" t="str">
        <f>CONCATENATE("../",Tabela1[[#This Row],[ENDEREÇO DO LINK]])</f>
        <v>../1 - LEIS/LEI 1939.pdf</v>
      </c>
    </row>
    <row r="369" spans="1:14" ht="60" x14ac:dyDescent="0.25">
      <c r="A369" s="20">
        <v>1938</v>
      </c>
      <c r="B369" s="20"/>
      <c r="C369" s="21">
        <v>40988</v>
      </c>
      <c r="D369" s="19" t="s">
        <v>1198</v>
      </c>
      <c r="E369" s="19"/>
      <c r="F369" s="17" t="str">
        <f>HYPERLINK(Tabela1[[#This Row],[Novo Caminho]],"Download")</f>
        <v>Download</v>
      </c>
      <c r="G369" s="2" t="str">
        <f>CONCATENATE("1 - LEIS/LEI ","0",Tabela1[[#This Row],[Numero_Lei]],".pdf")</f>
        <v>1 - LEIS/LEI 01938.pdf</v>
      </c>
      <c r="H369" s="2" t="str">
        <f>CONCATENATE("1 - LEIS/LEI ","0",Tabela1[[#This Row],[Numero_Lei]]," - ",Tabela1[[#This Row],[Complemento]],".pdf")</f>
        <v>1 - LEIS/LEI 01938 - .pdf</v>
      </c>
      <c r="I369" s="2" t="str">
        <f>CONCATENATE("1 - LEIS/LEI ",Tabela1[[#This Row],[Numero_Lei]],".pdf")</f>
        <v>1 - LEIS/LEI 1938.pdf</v>
      </c>
      <c r="J369" s="2" t="str">
        <f>CONCATENATE("1 - LEIS/LEI ",Tabela1[[#This Row],[Numero_Lei]]," - ",Tabela1[[#This Row],[Complemento]],".pdf")</f>
        <v>1 - LEIS/LEI 1938 - .pdf</v>
      </c>
      <c r="K369" s="2" t="str">
        <f>IF(Tabela1[[#This Row],[Complemento]]="",Tabela1[[#This Row],[NORMAL]],Tabela1[[#This Row],[NORMAL TRAÇO]])</f>
        <v>1 - LEIS/LEI 1938.pdf</v>
      </c>
      <c r="L369" s="2" t="str">
        <f>IF(Tabela1[[#This Row],[Complemento]]="",Tabela1[[#This Row],[0]],Tabela1[[#This Row],[0 TRAÇO]])</f>
        <v>1 - LEIS/LEI 01938.pdf</v>
      </c>
      <c r="M369" s="2" t="str">
        <f>IF(AND(Tabela1[[#This Row],[Numero_Lei]]&gt;=1,Tabela1[[#This Row],[Numero_Lei]]&lt;= 9),Tabela1[[#This Row],[SE 0]],Tabela1[[#This Row],[SE NOMAL]])</f>
        <v>1 - LEIS/LEI 1938.pdf</v>
      </c>
      <c r="N369" s="2" t="str">
        <f>CONCATENATE("../",Tabela1[[#This Row],[ENDEREÇO DO LINK]])</f>
        <v>../1 - LEIS/LEI 1938.pdf</v>
      </c>
    </row>
    <row r="370" spans="1:14" ht="45" x14ac:dyDescent="0.25">
      <c r="A370" s="20">
        <v>1937</v>
      </c>
      <c r="B370" s="20"/>
      <c r="C370" s="21">
        <v>40988</v>
      </c>
      <c r="D370" s="19" t="s">
        <v>33</v>
      </c>
      <c r="E370" s="19"/>
      <c r="F370" s="17" t="str">
        <f>HYPERLINK(Tabela1[[#This Row],[Novo Caminho]],"Download")</f>
        <v>Download</v>
      </c>
      <c r="G370" s="2" t="str">
        <f>CONCATENATE("1 - LEIS/LEI ","0",Tabela1[[#This Row],[Numero_Lei]],".pdf")</f>
        <v>1 - LEIS/LEI 01937.pdf</v>
      </c>
      <c r="H370" s="2" t="str">
        <f>CONCATENATE("1 - LEIS/LEI ","0",Tabela1[[#This Row],[Numero_Lei]]," - ",Tabela1[[#This Row],[Complemento]],".pdf")</f>
        <v>1 - LEIS/LEI 01937 - .pdf</v>
      </c>
      <c r="I370" s="2" t="str">
        <f>CONCATENATE("1 - LEIS/LEI ",Tabela1[[#This Row],[Numero_Lei]],".pdf")</f>
        <v>1 - LEIS/LEI 1937.pdf</v>
      </c>
      <c r="J370" s="2" t="str">
        <f>CONCATENATE("1 - LEIS/LEI ",Tabela1[[#This Row],[Numero_Lei]]," - ",Tabela1[[#This Row],[Complemento]],".pdf")</f>
        <v>1 - LEIS/LEI 1937 - .pdf</v>
      </c>
      <c r="K370" s="2" t="str">
        <f>IF(Tabela1[[#This Row],[Complemento]]="",Tabela1[[#This Row],[NORMAL]],Tabela1[[#This Row],[NORMAL TRAÇO]])</f>
        <v>1 - LEIS/LEI 1937.pdf</v>
      </c>
      <c r="L370" s="2" t="str">
        <f>IF(Tabela1[[#This Row],[Complemento]]="",Tabela1[[#This Row],[0]],Tabela1[[#This Row],[0 TRAÇO]])</f>
        <v>1 - LEIS/LEI 01937.pdf</v>
      </c>
      <c r="M370" s="2" t="str">
        <f>IF(AND(Tabela1[[#This Row],[Numero_Lei]]&gt;=1,Tabela1[[#This Row],[Numero_Lei]]&lt;= 9),Tabela1[[#This Row],[SE 0]],Tabela1[[#This Row],[SE NOMAL]])</f>
        <v>1 - LEIS/LEI 1937.pdf</v>
      </c>
      <c r="N370" s="2" t="str">
        <f>CONCATENATE("../",Tabela1[[#This Row],[ENDEREÇO DO LINK]])</f>
        <v>../1 - LEIS/LEI 1937.pdf</v>
      </c>
    </row>
    <row r="371" spans="1:14" x14ac:dyDescent="0.25">
      <c r="A371" s="20">
        <v>1936</v>
      </c>
      <c r="B371" s="20"/>
      <c r="C371" s="21">
        <v>40988</v>
      </c>
      <c r="D371" s="19" t="s">
        <v>1061</v>
      </c>
      <c r="E371" s="19"/>
      <c r="F371" s="17" t="str">
        <f>HYPERLINK(Tabela1[[#This Row],[Novo Caminho]],"Download")</f>
        <v>Download</v>
      </c>
      <c r="G371" s="2" t="str">
        <f>CONCATENATE("1 - LEIS/LEI ","0",Tabela1[[#This Row],[Numero_Lei]],".pdf")</f>
        <v>1 - LEIS/LEI 01936.pdf</v>
      </c>
      <c r="H371" s="2" t="str">
        <f>CONCATENATE("1 - LEIS/LEI ","0",Tabela1[[#This Row],[Numero_Lei]]," - ",Tabela1[[#This Row],[Complemento]],".pdf")</f>
        <v>1 - LEIS/LEI 01936 - .pdf</v>
      </c>
      <c r="I371" s="2" t="str">
        <f>CONCATENATE("1 - LEIS/LEI ",Tabela1[[#This Row],[Numero_Lei]],".pdf")</f>
        <v>1 - LEIS/LEI 1936.pdf</v>
      </c>
      <c r="J371" s="2" t="str">
        <f>CONCATENATE("1 - LEIS/LEI ",Tabela1[[#This Row],[Numero_Lei]]," - ",Tabela1[[#This Row],[Complemento]],".pdf")</f>
        <v>1 - LEIS/LEI 1936 - .pdf</v>
      </c>
      <c r="K371" s="2" t="str">
        <f>IF(Tabela1[[#This Row],[Complemento]]="",Tabela1[[#This Row],[NORMAL]],Tabela1[[#This Row],[NORMAL TRAÇO]])</f>
        <v>1 - LEIS/LEI 1936.pdf</v>
      </c>
      <c r="L371" s="2" t="str">
        <f>IF(Tabela1[[#This Row],[Complemento]]="",Tabela1[[#This Row],[0]],Tabela1[[#This Row],[0 TRAÇO]])</f>
        <v>1 - LEIS/LEI 01936.pdf</v>
      </c>
      <c r="M371" s="2" t="str">
        <f>IF(AND(Tabela1[[#This Row],[Numero_Lei]]&gt;=1,Tabela1[[#This Row],[Numero_Lei]]&lt;= 9),Tabela1[[#This Row],[SE 0]],Tabela1[[#This Row],[SE NOMAL]])</f>
        <v>1 - LEIS/LEI 1936.pdf</v>
      </c>
      <c r="N371" s="2" t="str">
        <f>CONCATENATE("../",Tabela1[[#This Row],[ENDEREÇO DO LINK]])</f>
        <v>../1 - LEIS/LEI 1936.pdf</v>
      </c>
    </row>
    <row r="372" spans="1:14" ht="45" x14ac:dyDescent="0.25">
      <c r="A372" s="20">
        <v>1935</v>
      </c>
      <c r="B372" s="20"/>
      <c r="C372" s="21">
        <v>40988</v>
      </c>
      <c r="D372" s="19" t="s">
        <v>1199</v>
      </c>
      <c r="E372" s="19"/>
      <c r="F372" s="17" t="str">
        <f>HYPERLINK(Tabela1[[#This Row],[Novo Caminho]],"Download")</f>
        <v>Download</v>
      </c>
      <c r="G372" s="2" t="str">
        <f>CONCATENATE("1 - LEIS/LEI ","0",Tabela1[[#This Row],[Numero_Lei]],".pdf")</f>
        <v>1 - LEIS/LEI 01935.pdf</v>
      </c>
      <c r="H372" s="2" t="str">
        <f>CONCATENATE("1 - LEIS/LEI ","0",Tabela1[[#This Row],[Numero_Lei]]," - ",Tabela1[[#This Row],[Complemento]],".pdf")</f>
        <v>1 - LEIS/LEI 01935 - .pdf</v>
      </c>
      <c r="I372" s="2" t="str">
        <f>CONCATENATE("1 - LEIS/LEI ",Tabela1[[#This Row],[Numero_Lei]],".pdf")</f>
        <v>1 - LEIS/LEI 1935.pdf</v>
      </c>
      <c r="J372" s="2" t="str">
        <f>CONCATENATE("1 - LEIS/LEI ",Tabela1[[#This Row],[Numero_Lei]]," - ",Tabela1[[#This Row],[Complemento]],".pdf")</f>
        <v>1 - LEIS/LEI 1935 - .pdf</v>
      </c>
      <c r="K372" s="2" t="str">
        <f>IF(Tabela1[[#This Row],[Complemento]]="",Tabela1[[#This Row],[NORMAL]],Tabela1[[#This Row],[NORMAL TRAÇO]])</f>
        <v>1 - LEIS/LEI 1935.pdf</v>
      </c>
      <c r="L372" s="2" t="str">
        <f>IF(Tabela1[[#This Row],[Complemento]]="",Tabela1[[#This Row],[0]],Tabela1[[#This Row],[0 TRAÇO]])</f>
        <v>1 - LEIS/LEI 01935.pdf</v>
      </c>
      <c r="M372" s="2" t="str">
        <f>IF(AND(Tabela1[[#This Row],[Numero_Lei]]&gt;=1,Tabela1[[#This Row],[Numero_Lei]]&lt;= 9),Tabela1[[#This Row],[SE 0]],Tabela1[[#This Row],[SE NOMAL]])</f>
        <v>1 - LEIS/LEI 1935.pdf</v>
      </c>
      <c r="N372" s="2" t="str">
        <f>CONCATENATE("../",Tabela1[[#This Row],[ENDEREÇO DO LINK]])</f>
        <v>../1 - LEIS/LEI 1935.pdf</v>
      </c>
    </row>
    <row r="373" spans="1:14" ht="45" x14ac:dyDescent="0.25">
      <c r="A373" s="20">
        <v>1934</v>
      </c>
      <c r="B373" s="20"/>
      <c r="C373" s="21">
        <v>40980</v>
      </c>
      <c r="D373" s="19" t="s">
        <v>1200</v>
      </c>
      <c r="E373" s="19"/>
      <c r="F373" s="17" t="str">
        <f>HYPERLINK(Tabela1[[#This Row],[Novo Caminho]],"Download")</f>
        <v>Download</v>
      </c>
      <c r="G373" s="2" t="str">
        <f>CONCATENATE("1 - LEIS/LEI ","0",Tabela1[[#This Row],[Numero_Lei]],".pdf")</f>
        <v>1 - LEIS/LEI 01934.pdf</v>
      </c>
      <c r="H373" s="2" t="str">
        <f>CONCATENATE("1 - LEIS/LEI ","0",Tabela1[[#This Row],[Numero_Lei]]," - ",Tabela1[[#This Row],[Complemento]],".pdf")</f>
        <v>1 - LEIS/LEI 01934 - .pdf</v>
      </c>
      <c r="I373" s="2" t="str">
        <f>CONCATENATE("1 - LEIS/LEI ",Tabela1[[#This Row],[Numero_Lei]],".pdf")</f>
        <v>1 - LEIS/LEI 1934.pdf</v>
      </c>
      <c r="J373" s="2" t="str">
        <f>CONCATENATE("1 - LEIS/LEI ",Tabela1[[#This Row],[Numero_Lei]]," - ",Tabela1[[#This Row],[Complemento]],".pdf")</f>
        <v>1 - LEIS/LEI 1934 - .pdf</v>
      </c>
      <c r="K373" s="2" t="str">
        <f>IF(Tabela1[[#This Row],[Complemento]]="",Tabela1[[#This Row],[NORMAL]],Tabela1[[#This Row],[NORMAL TRAÇO]])</f>
        <v>1 - LEIS/LEI 1934.pdf</v>
      </c>
      <c r="L373" s="2" t="str">
        <f>IF(Tabela1[[#This Row],[Complemento]]="",Tabela1[[#This Row],[0]],Tabela1[[#This Row],[0 TRAÇO]])</f>
        <v>1 - LEIS/LEI 01934.pdf</v>
      </c>
      <c r="M373" s="2" t="str">
        <f>IF(AND(Tabela1[[#This Row],[Numero_Lei]]&gt;=1,Tabela1[[#This Row],[Numero_Lei]]&lt;= 9),Tabela1[[#This Row],[SE 0]],Tabela1[[#This Row],[SE NOMAL]])</f>
        <v>1 - LEIS/LEI 1934.pdf</v>
      </c>
      <c r="N373" s="2" t="str">
        <f>CONCATENATE("../",Tabela1[[#This Row],[ENDEREÇO DO LINK]])</f>
        <v>../1 - LEIS/LEI 1934.pdf</v>
      </c>
    </row>
    <row r="374" spans="1:14" ht="45" x14ac:dyDescent="0.25">
      <c r="A374" s="20">
        <v>1933</v>
      </c>
      <c r="B374" s="20"/>
      <c r="C374" s="21">
        <v>40962</v>
      </c>
      <c r="D374" s="19" t="s">
        <v>1201</v>
      </c>
      <c r="E374" s="19"/>
      <c r="F374" s="17" t="str">
        <f>HYPERLINK(Tabela1[[#This Row],[Novo Caminho]],"Download")</f>
        <v>Download</v>
      </c>
      <c r="G374" s="2" t="str">
        <f>CONCATENATE("1 - LEIS/LEI ","0",Tabela1[[#This Row],[Numero_Lei]],".pdf")</f>
        <v>1 - LEIS/LEI 01933.pdf</v>
      </c>
      <c r="H374" s="2" t="str">
        <f>CONCATENATE("1 - LEIS/LEI ","0",Tabela1[[#This Row],[Numero_Lei]]," - ",Tabela1[[#This Row],[Complemento]],".pdf")</f>
        <v>1 - LEIS/LEI 01933 - .pdf</v>
      </c>
      <c r="I374" s="2" t="str">
        <f>CONCATENATE("1 - LEIS/LEI ",Tabela1[[#This Row],[Numero_Lei]],".pdf")</f>
        <v>1 - LEIS/LEI 1933.pdf</v>
      </c>
      <c r="J374" s="2" t="str">
        <f>CONCATENATE("1 - LEIS/LEI ",Tabela1[[#This Row],[Numero_Lei]]," - ",Tabela1[[#This Row],[Complemento]],".pdf")</f>
        <v>1 - LEIS/LEI 1933 - .pdf</v>
      </c>
      <c r="K374" s="2" t="str">
        <f>IF(Tabela1[[#This Row],[Complemento]]="",Tabela1[[#This Row],[NORMAL]],Tabela1[[#This Row],[NORMAL TRAÇO]])</f>
        <v>1 - LEIS/LEI 1933.pdf</v>
      </c>
      <c r="L374" s="2" t="str">
        <f>IF(Tabela1[[#This Row],[Complemento]]="",Tabela1[[#This Row],[0]],Tabela1[[#This Row],[0 TRAÇO]])</f>
        <v>1 - LEIS/LEI 01933.pdf</v>
      </c>
      <c r="M374" s="2" t="str">
        <f>IF(AND(Tabela1[[#This Row],[Numero_Lei]]&gt;=1,Tabela1[[#This Row],[Numero_Lei]]&lt;= 9),Tabela1[[#This Row],[SE 0]],Tabela1[[#This Row],[SE NOMAL]])</f>
        <v>1 - LEIS/LEI 1933.pdf</v>
      </c>
      <c r="N374" s="2" t="str">
        <f>CONCATENATE("../",Tabela1[[#This Row],[ENDEREÇO DO LINK]])</f>
        <v>../1 - LEIS/LEI 1933.pdf</v>
      </c>
    </row>
    <row r="375" spans="1:14" ht="45" x14ac:dyDescent="0.25">
      <c r="A375" s="20">
        <v>1932</v>
      </c>
      <c r="B375" s="20"/>
      <c r="C375" s="21">
        <v>40952</v>
      </c>
      <c r="D375" s="19" t="s">
        <v>34</v>
      </c>
      <c r="E375" s="19"/>
      <c r="F375" s="17" t="str">
        <f>HYPERLINK(Tabela1[[#This Row],[Novo Caminho]],"Download")</f>
        <v>Download</v>
      </c>
      <c r="G375" s="2" t="str">
        <f>CONCATENATE("1 - LEIS/LEI ","0",Tabela1[[#This Row],[Numero_Lei]],".pdf")</f>
        <v>1 - LEIS/LEI 01932.pdf</v>
      </c>
      <c r="H375" s="2" t="str">
        <f>CONCATENATE("1 - LEIS/LEI ","0",Tabela1[[#This Row],[Numero_Lei]]," - ",Tabela1[[#This Row],[Complemento]],".pdf")</f>
        <v>1 - LEIS/LEI 01932 - .pdf</v>
      </c>
      <c r="I375" s="2" t="str">
        <f>CONCATENATE("1 - LEIS/LEI ",Tabela1[[#This Row],[Numero_Lei]],".pdf")</f>
        <v>1 - LEIS/LEI 1932.pdf</v>
      </c>
      <c r="J375" s="2" t="str">
        <f>CONCATENATE("1 - LEIS/LEI ",Tabela1[[#This Row],[Numero_Lei]]," - ",Tabela1[[#This Row],[Complemento]],".pdf")</f>
        <v>1 - LEIS/LEI 1932 - .pdf</v>
      </c>
      <c r="K375" s="2" t="str">
        <f>IF(Tabela1[[#This Row],[Complemento]]="",Tabela1[[#This Row],[NORMAL]],Tabela1[[#This Row],[NORMAL TRAÇO]])</f>
        <v>1 - LEIS/LEI 1932.pdf</v>
      </c>
      <c r="L375" s="2" t="str">
        <f>IF(Tabela1[[#This Row],[Complemento]]="",Tabela1[[#This Row],[0]],Tabela1[[#This Row],[0 TRAÇO]])</f>
        <v>1 - LEIS/LEI 01932.pdf</v>
      </c>
      <c r="M375" s="2" t="str">
        <f>IF(AND(Tabela1[[#This Row],[Numero_Lei]]&gt;=1,Tabela1[[#This Row],[Numero_Lei]]&lt;= 9),Tabela1[[#This Row],[SE 0]],Tabela1[[#This Row],[SE NOMAL]])</f>
        <v>1 - LEIS/LEI 1932.pdf</v>
      </c>
      <c r="N375" s="2" t="str">
        <f>CONCATENATE("../",Tabela1[[#This Row],[ENDEREÇO DO LINK]])</f>
        <v>../1 - LEIS/LEI 1932.pdf</v>
      </c>
    </row>
    <row r="376" spans="1:14" ht="45" x14ac:dyDescent="0.25">
      <c r="A376" s="20">
        <v>1931</v>
      </c>
      <c r="B376" s="20"/>
      <c r="C376" s="21">
        <v>40952</v>
      </c>
      <c r="D376" s="19" t="s">
        <v>35</v>
      </c>
      <c r="E376" s="19"/>
      <c r="F376" s="17" t="str">
        <f>HYPERLINK(Tabela1[[#This Row],[Novo Caminho]],"Download")</f>
        <v>Download</v>
      </c>
      <c r="G376" s="2" t="str">
        <f>CONCATENATE("1 - LEIS/LEI ","0",Tabela1[[#This Row],[Numero_Lei]],".pdf")</f>
        <v>1 - LEIS/LEI 01931.pdf</v>
      </c>
      <c r="H376" s="2" t="str">
        <f>CONCATENATE("1 - LEIS/LEI ","0",Tabela1[[#This Row],[Numero_Lei]]," - ",Tabela1[[#This Row],[Complemento]],".pdf")</f>
        <v>1 - LEIS/LEI 01931 - .pdf</v>
      </c>
      <c r="I376" s="2" t="str">
        <f>CONCATENATE("1 - LEIS/LEI ",Tabela1[[#This Row],[Numero_Lei]],".pdf")</f>
        <v>1 - LEIS/LEI 1931.pdf</v>
      </c>
      <c r="J376" s="2" t="str">
        <f>CONCATENATE("1 - LEIS/LEI ",Tabela1[[#This Row],[Numero_Lei]]," - ",Tabela1[[#This Row],[Complemento]],".pdf")</f>
        <v>1 - LEIS/LEI 1931 - .pdf</v>
      </c>
      <c r="K376" s="2" t="str">
        <f>IF(Tabela1[[#This Row],[Complemento]]="",Tabela1[[#This Row],[NORMAL]],Tabela1[[#This Row],[NORMAL TRAÇO]])</f>
        <v>1 - LEIS/LEI 1931.pdf</v>
      </c>
      <c r="L376" s="2" t="str">
        <f>IF(Tabela1[[#This Row],[Complemento]]="",Tabela1[[#This Row],[0]],Tabela1[[#This Row],[0 TRAÇO]])</f>
        <v>1 - LEIS/LEI 01931.pdf</v>
      </c>
      <c r="M376" s="2" t="str">
        <f>IF(AND(Tabela1[[#This Row],[Numero_Lei]]&gt;=1,Tabela1[[#This Row],[Numero_Lei]]&lt;= 9),Tabela1[[#This Row],[SE 0]],Tabela1[[#This Row],[SE NOMAL]])</f>
        <v>1 - LEIS/LEI 1931.pdf</v>
      </c>
      <c r="N376" s="2" t="str">
        <f>CONCATENATE("../",Tabela1[[#This Row],[ENDEREÇO DO LINK]])</f>
        <v>../1 - LEIS/LEI 1931.pdf</v>
      </c>
    </row>
    <row r="377" spans="1:14" ht="45" x14ac:dyDescent="0.25">
      <c r="A377" s="20">
        <v>1930</v>
      </c>
      <c r="B377" s="20"/>
      <c r="C377" s="21">
        <v>40952</v>
      </c>
      <c r="D377" s="19" t="s">
        <v>36</v>
      </c>
      <c r="E377" s="19"/>
      <c r="F377" s="17" t="str">
        <f>HYPERLINK(Tabela1[[#This Row],[Novo Caminho]],"Download")</f>
        <v>Download</v>
      </c>
      <c r="G377" s="2" t="str">
        <f>CONCATENATE("1 - LEIS/LEI ","0",Tabela1[[#This Row],[Numero_Lei]],".pdf")</f>
        <v>1 - LEIS/LEI 01930.pdf</v>
      </c>
      <c r="H377" s="2" t="str">
        <f>CONCATENATE("1 - LEIS/LEI ","0",Tabela1[[#This Row],[Numero_Lei]]," - ",Tabela1[[#This Row],[Complemento]],".pdf")</f>
        <v>1 - LEIS/LEI 01930 - .pdf</v>
      </c>
      <c r="I377" s="2" t="str">
        <f>CONCATENATE("1 - LEIS/LEI ",Tabela1[[#This Row],[Numero_Lei]],".pdf")</f>
        <v>1 - LEIS/LEI 1930.pdf</v>
      </c>
      <c r="J377" s="2" t="str">
        <f>CONCATENATE("1 - LEIS/LEI ",Tabela1[[#This Row],[Numero_Lei]]," - ",Tabela1[[#This Row],[Complemento]],".pdf")</f>
        <v>1 - LEIS/LEI 1930 - .pdf</v>
      </c>
      <c r="K377" s="2" t="str">
        <f>IF(Tabela1[[#This Row],[Complemento]]="",Tabela1[[#This Row],[NORMAL]],Tabela1[[#This Row],[NORMAL TRAÇO]])</f>
        <v>1 - LEIS/LEI 1930.pdf</v>
      </c>
      <c r="L377" s="2" t="str">
        <f>IF(Tabela1[[#This Row],[Complemento]]="",Tabela1[[#This Row],[0]],Tabela1[[#This Row],[0 TRAÇO]])</f>
        <v>1 - LEIS/LEI 01930.pdf</v>
      </c>
      <c r="M377" s="2" t="str">
        <f>IF(AND(Tabela1[[#This Row],[Numero_Lei]]&gt;=1,Tabela1[[#This Row],[Numero_Lei]]&lt;= 9),Tabela1[[#This Row],[SE 0]],Tabela1[[#This Row],[SE NOMAL]])</f>
        <v>1 - LEIS/LEI 1930.pdf</v>
      </c>
      <c r="N377" s="2" t="str">
        <f>CONCATENATE("../",Tabela1[[#This Row],[ENDEREÇO DO LINK]])</f>
        <v>../1 - LEIS/LEI 1930.pdf</v>
      </c>
    </row>
    <row r="378" spans="1:14" ht="45" x14ac:dyDescent="0.25">
      <c r="A378" s="20">
        <v>1929</v>
      </c>
      <c r="B378" s="20"/>
      <c r="C378" s="21">
        <v>40952</v>
      </c>
      <c r="D378" s="19" t="s">
        <v>37</v>
      </c>
      <c r="E378" s="19"/>
      <c r="F378" s="17" t="str">
        <f>HYPERLINK(Tabela1[[#This Row],[Novo Caminho]],"Download")</f>
        <v>Download</v>
      </c>
      <c r="G378" s="2" t="str">
        <f>CONCATENATE("1 - LEIS/LEI ","0",Tabela1[[#This Row],[Numero_Lei]],".pdf")</f>
        <v>1 - LEIS/LEI 01929.pdf</v>
      </c>
      <c r="H378" s="2" t="str">
        <f>CONCATENATE("1 - LEIS/LEI ","0",Tabela1[[#This Row],[Numero_Lei]]," - ",Tabela1[[#This Row],[Complemento]],".pdf")</f>
        <v>1 - LEIS/LEI 01929 - .pdf</v>
      </c>
      <c r="I378" s="2" t="str">
        <f>CONCATENATE("1 - LEIS/LEI ",Tabela1[[#This Row],[Numero_Lei]],".pdf")</f>
        <v>1 - LEIS/LEI 1929.pdf</v>
      </c>
      <c r="J378" s="2" t="str">
        <f>CONCATENATE("1 - LEIS/LEI ",Tabela1[[#This Row],[Numero_Lei]]," - ",Tabela1[[#This Row],[Complemento]],".pdf")</f>
        <v>1 - LEIS/LEI 1929 - .pdf</v>
      </c>
      <c r="K378" s="2" t="str">
        <f>IF(Tabela1[[#This Row],[Complemento]]="",Tabela1[[#This Row],[NORMAL]],Tabela1[[#This Row],[NORMAL TRAÇO]])</f>
        <v>1 - LEIS/LEI 1929.pdf</v>
      </c>
      <c r="L378" s="2" t="str">
        <f>IF(Tabela1[[#This Row],[Complemento]]="",Tabela1[[#This Row],[0]],Tabela1[[#This Row],[0 TRAÇO]])</f>
        <v>1 - LEIS/LEI 01929.pdf</v>
      </c>
      <c r="M378" s="2" t="str">
        <f>IF(AND(Tabela1[[#This Row],[Numero_Lei]]&gt;=1,Tabela1[[#This Row],[Numero_Lei]]&lt;= 9),Tabela1[[#This Row],[SE 0]],Tabela1[[#This Row],[SE NOMAL]])</f>
        <v>1 - LEIS/LEI 1929.pdf</v>
      </c>
      <c r="N378" s="2" t="str">
        <f>CONCATENATE("../",Tabela1[[#This Row],[ENDEREÇO DO LINK]])</f>
        <v>../1 - LEIS/LEI 1929.pdf</v>
      </c>
    </row>
    <row r="379" spans="1:14" ht="60" x14ac:dyDescent="0.25">
      <c r="A379" s="20">
        <v>1928</v>
      </c>
      <c r="B379" s="20"/>
      <c r="C379" s="21">
        <v>40952</v>
      </c>
      <c r="D379" s="19" t="s">
        <v>38</v>
      </c>
      <c r="E379" s="19"/>
      <c r="F379" s="17" t="str">
        <f>HYPERLINK(Tabela1[[#This Row],[Novo Caminho]],"Download")</f>
        <v>Download</v>
      </c>
      <c r="G379" s="2" t="str">
        <f>CONCATENATE("1 - LEIS/LEI ","0",Tabela1[[#This Row],[Numero_Lei]],".pdf")</f>
        <v>1 - LEIS/LEI 01928.pdf</v>
      </c>
      <c r="H379" s="2" t="str">
        <f>CONCATENATE("1 - LEIS/LEI ","0",Tabela1[[#This Row],[Numero_Lei]]," - ",Tabela1[[#This Row],[Complemento]],".pdf")</f>
        <v>1 - LEIS/LEI 01928 - .pdf</v>
      </c>
      <c r="I379" s="2" t="str">
        <f>CONCATENATE("1 - LEIS/LEI ",Tabela1[[#This Row],[Numero_Lei]],".pdf")</f>
        <v>1 - LEIS/LEI 1928.pdf</v>
      </c>
      <c r="J379" s="2" t="str">
        <f>CONCATENATE("1 - LEIS/LEI ",Tabela1[[#This Row],[Numero_Lei]]," - ",Tabela1[[#This Row],[Complemento]],".pdf")</f>
        <v>1 - LEIS/LEI 1928 - .pdf</v>
      </c>
      <c r="K379" s="2" t="str">
        <f>IF(Tabela1[[#This Row],[Complemento]]="",Tabela1[[#This Row],[NORMAL]],Tabela1[[#This Row],[NORMAL TRAÇO]])</f>
        <v>1 - LEIS/LEI 1928.pdf</v>
      </c>
      <c r="L379" s="2" t="str">
        <f>IF(Tabela1[[#This Row],[Complemento]]="",Tabela1[[#This Row],[0]],Tabela1[[#This Row],[0 TRAÇO]])</f>
        <v>1 - LEIS/LEI 01928.pdf</v>
      </c>
      <c r="M379" s="2" t="str">
        <f>IF(AND(Tabela1[[#This Row],[Numero_Lei]]&gt;=1,Tabela1[[#This Row],[Numero_Lei]]&lt;= 9),Tabela1[[#This Row],[SE 0]],Tabela1[[#This Row],[SE NOMAL]])</f>
        <v>1 - LEIS/LEI 1928.pdf</v>
      </c>
      <c r="N379" s="2" t="str">
        <f>CONCATENATE("../",Tabela1[[#This Row],[ENDEREÇO DO LINK]])</f>
        <v>../1 - LEIS/LEI 1928.pdf</v>
      </c>
    </row>
    <row r="380" spans="1:14" ht="60" x14ac:dyDescent="0.25">
      <c r="A380" s="20">
        <v>1927</v>
      </c>
      <c r="B380" s="20"/>
      <c r="C380" s="21">
        <v>40884</v>
      </c>
      <c r="D380" s="19" t="s">
        <v>39</v>
      </c>
      <c r="E380" s="19"/>
      <c r="F380" s="17" t="str">
        <f>HYPERLINK(Tabela1[[#This Row],[Novo Caminho]],"Download")</f>
        <v>Download</v>
      </c>
      <c r="G380" s="2" t="str">
        <f>CONCATENATE("1 - LEIS/LEI ","0",Tabela1[[#This Row],[Numero_Lei]],".pdf")</f>
        <v>1 - LEIS/LEI 01927.pdf</v>
      </c>
      <c r="H380" s="2" t="str">
        <f>CONCATENATE("1 - LEIS/LEI ","0",Tabela1[[#This Row],[Numero_Lei]]," - ",Tabela1[[#This Row],[Complemento]],".pdf")</f>
        <v>1 - LEIS/LEI 01927 - .pdf</v>
      </c>
      <c r="I380" s="2" t="str">
        <f>CONCATENATE("1 - LEIS/LEI ",Tabela1[[#This Row],[Numero_Lei]],".pdf")</f>
        <v>1 - LEIS/LEI 1927.pdf</v>
      </c>
      <c r="J380" s="2" t="str">
        <f>CONCATENATE("1 - LEIS/LEI ",Tabela1[[#This Row],[Numero_Lei]]," - ",Tabela1[[#This Row],[Complemento]],".pdf")</f>
        <v>1 - LEIS/LEI 1927 - .pdf</v>
      </c>
      <c r="K380" s="2" t="str">
        <f>IF(Tabela1[[#This Row],[Complemento]]="",Tabela1[[#This Row],[NORMAL]],Tabela1[[#This Row],[NORMAL TRAÇO]])</f>
        <v>1 - LEIS/LEI 1927.pdf</v>
      </c>
      <c r="L380" s="2" t="str">
        <f>IF(Tabela1[[#This Row],[Complemento]]="",Tabela1[[#This Row],[0]],Tabela1[[#This Row],[0 TRAÇO]])</f>
        <v>1 - LEIS/LEI 01927.pdf</v>
      </c>
      <c r="M380" s="2" t="str">
        <f>IF(AND(Tabela1[[#This Row],[Numero_Lei]]&gt;=1,Tabela1[[#This Row],[Numero_Lei]]&lt;= 9),Tabela1[[#This Row],[SE 0]],Tabela1[[#This Row],[SE NOMAL]])</f>
        <v>1 - LEIS/LEI 1927.pdf</v>
      </c>
      <c r="N380" s="2" t="str">
        <f>CONCATENATE("../",Tabela1[[#This Row],[ENDEREÇO DO LINK]])</f>
        <v>../1 - LEIS/LEI 1927.pdf</v>
      </c>
    </row>
    <row r="381" spans="1:14" ht="30" x14ac:dyDescent="0.25">
      <c r="A381" s="20">
        <v>1926</v>
      </c>
      <c r="B381" s="20"/>
      <c r="C381" s="21">
        <v>40884</v>
      </c>
      <c r="D381" s="19" t="s">
        <v>1202</v>
      </c>
      <c r="E381" s="19"/>
      <c r="F381" s="17" t="str">
        <f>HYPERLINK(Tabela1[[#This Row],[Novo Caminho]],"Download")</f>
        <v>Download</v>
      </c>
      <c r="G381" s="2" t="str">
        <f>CONCATENATE("1 - LEIS/LEI ","0",Tabela1[[#This Row],[Numero_Lei]],".pdf")</f>
        <v>1 - LEIS/LEI 01926.pdf</v>
      </c>
      <c r="H381" s="2" t="str">
        <f>CONCATENATE("1 - LEIS/LEI ","0",Tabela1[[#This Row],[Numero_Lei]]," - ",Tabela1[[#This Row],[Complemento]],".pdf")</f>
        <v>1 - LEIS/LEI 01926 - .pdf</v>
      </c>
      <c r="I381" s="2" t="str">
        <f>CONCATENATE("1 - LEIS/LEI ",Tabela1[[#This Row],[Numero_Lei]],".pdf")</f>
        <v>1 - LEIS/LEI 1926.pdf</v>
      </c>
      <c r="J381" s="2" t="str">
        <f>CONCATENATE("1 - LEIS/LEI ",Tabela1[[#This Row],[Numero_Lei]]," - ",Tabela1[[#This Row],[Complemento]],".pdf")</f>
        <v>1 - LEIS/LEI 1926 - .pdf</v>
      </c>
      <c r="K381" s="2" t="str">
        <f>IF(Tabela1[[#This Row],[Complemento]]="",Tabela1[[#This Row],[NORMAL]],Tabela1[[#This Row],[NORMAL TRAÇO]])</f>
        <v>1 - LEIS/LEI 1926.pdf</v>
      </c>
      <c r="L381" s="2" t="str">
        <f>IF(Tabela1[[#This Row],[Complemento]]="",Tabela1[[#This Row],[0]],Tabela1[[#This Row],[0 TRAÇO]])</f>
        <v>1 - LEIS/LEI 01926.pdf</v>
      </c>
      <c r="M381" s="2" t="str">
        <f>IF(AND(Tabela1[[#This Row],[Numero_Lei]]&gt;=1,Tabela1[[#This Row],[Numero_Lei]]&lt;= 9),Tabela1[[#This Row],[SE 0]],Tabela1[[#This Row],[SE NOMAL]])</f>
        <v>1 - LEIS/LEI 1926.pdf</v>
      </c>
      <c r="N381" s="2" t="str">
        <f>CONCATENATE("../",Tabela1[[#This Row],[ENDEREÇO DO LINK]])</f>
        <v>../1 - LEIS/LEI 1926.pdf</v>
      </c>
    </row>
    <row r="382" spans="1:14" ht="90" x14ac:dyDescent="0.25">
      <c r="A382" s="20">
        <v>1925</v>
      </c>
      <c r="B382" s="20"/>
      <c r="C382" s="21">
        <v>40884</v>
      </c>
      <c r="D382" s="19" t="s">
        <v>40</v>
      </c>
      <c r="E382" s="19"/>
      <c r="F382" s="17" t="str">
        <f>HYPERLINK(Tabela1[[#This Row],[Novo Caminho]],"Download")</f>
        <v>Download</v>
      </c>
      <c r="G382" s="2" t="str">
        <f>CONCATENATE("1 - LEIS/LEI ","0",Tabela1[[#This Row],[Numero_Lei]],".pdf")</f>
        <v>1 - LEIS/LEI 01925.pdf</v>
      </c>
      <c r="H382" s="2" t="str">
        <f>CONCATENATE("1 - LEIS/LEI ","0",Tabela1[[#This Row],[Numero_Lei]]," - ",Tabela1[[#This Row],[Complemento]],".pdf")</f>
        <v>1 - LEIS/LEI 01925 - .pdf</v>
      </c>
      <c r="I382" s="2" t="str">
        <f>CONCATENATE("1 - LEIS/LEI ",Tabela1[[#This Row],[Numero_Lei]],".pdf")</f>
        <v>1 - LEIS/LEI 1925.pdf</v>
      </c>
      <c r="J382" s="2" t="str">
        <f>CONCATENATE("1 - LEIS/LEI ",Tabela1[[#This Row],[Numero_Lei]]," - ",Tabela1[[#This Row],[Complemento]],".pdf")</f>
        <v>1 - LEIS/LEI 1925 - .pdf</v>
      </c>
      <c r="K382" s="2" t="str">
        <f>IF(Tabela1[[#This Row],[Complemento]]="",Tabela1[[#This Row],[NORMAL]],Tabela1[[#This Row],[NORMAL TRAÇO]])</f>
        <v>1 - LEIS/LEI 1925.pdf</v>
      </c>
      <c r="L382" s="2" t="str">
        <f>IF(Tabela1[[#This Row],[Complemento]]="",Tabela1[[#This Row],[0]],Tabela1[[#This Row],[0 TRAÇO]])</f>
        <v>1 - LEIS/LEI 01925.pdf</v>
      </c>
      <c r="M382" s="2" t="str">
        <f>IF(AND(Tabela1[[#This Row],[Numero_Lei]]&gt;=1,Tabela1[[#This Row],[Numero_Lei]]&lt;= 9),Tabela1[[#This Row],[SE 0]],Tabela1[[#This Row],[SE NOMAL]])</f>
        <v>1 - LEIS/LEI 1925.pdf</v>
      </c>
      <c r="N382" s="2" t="str">
        <f>CONCATENATE("../",Tabela1[[#This Row],[ENDEREÇO DO LINK]])</f>
        <v>../1 - LEIS/LEI 1925.pdf</v>
      </c>
    </row>
    <row r="383" spans="1:14" ht="45" x14ac:dyDescent="0.25">
      <c r="A383" s="20">
        <v>1924</v>
      </c>
      <c r="B383" s="20"/>
      <c r="C383" s="21">
        <v>40884</v>
      </c>
      <c r="D383" s="19" t="s">
        <v>1203</v>
      </c>
      <c r="E383" s="19"/>
      <c r="F383" s="17" t="str">
        <f>HYPERLINK(Tabela1[[#This Row],[Novo Caminho]],"Download")</f>
        <v>Download</v>
      </c>
      <c r="G383" s="2" t="str">
        <f>CONCATENATE("1 - LEIS/LEI ","0",Tabela1[[#This Row],[Numero_Lei]],".pdf")</f>
        <v>1 - LEIS/LEI 01924.pdf</v>
      </c>
      <c r="H383" s="2" t="str">
        <f>CONCATENATE("1 - LEIS/LEI ","0",Tabela1[[#This Row],[Numero_Lei]]," - ",Tabela1[[#This Row],[Complemento]],".pdf")</f>
        <v>1 - LEIS/LEI 01924 - .pdf</v>
      </c>
      <c r="I383" s="2" t="str">
        <f>CONCATENATE("1 - LEIS/LEI ",Tabela1[[#This Row],[Numero_Lei]],".pdf")</f>
        <v>1 - LEIS/LEI 1924.pdf</v>
      </c>
      <c r="J383" s="2" t="str">
        <f>CONCATENATE("1 - LEIS/LEI ",Tabela1[[#This Row],[Numero_Lei]]," - ",Tabela1[[#This Row],[Complemento]],".pdf")</f>
        <v>1 - LEIS/LEI 1924 - .pdf</v>
      </c>
      <c r="K383" s="2" t="str">
        <f>IF(Tabela1[[#This Row],[Complemento]]="",Tabela1[[#This Row],[NORMAL]],Tabela1[[#This Row],[NORMAL TRAÇO]])</f>
        <v>1 - LEIS/LEI 1924.pdf</v>
      </c>
      <c r="L383" s="2" t="str">
        <f>IF(Tabela1[[#This Row],[Complemento]]="",Tabela1[[#This Row],[0]],Tabela1[[#This Row],[0 TRAÇO]])</f>
        <v>1 - LEIS/LEI 01924.pdf</v>
      </c>
      <c r="M383" s="2" t="str">
        <f>IF(AND(Tabela1[[#This Row],[Numero_Lei]]&gt;=1,Tabela1[[#This Row],[Numero_Lei]]&lt;= 9),Tabela1[[#This Row],[SE 0]],Tabela1[[#This Row],[SE NOMAL]])</f>
        <v>1 - LEIS/LEI 1924.pdf</v>
      </c>
      <c r="N383" s="2" t="str">
        <f>CONCATENATE("../",Tabela1[[#This Row],[ENDEREÇO DO LINK]])</f>
        <v>../1 - LEIS/LEI 1924.pdf</v>
      </c>
    </row>
    <row r="384" spans="1:14" ht="105" x14ac:dyDescent="0.25">
      <c r="A384" s="20">
        <v>1923</v>
      </c>
      <c r="B384" s="20"/>
      <c r="C384" s="21">
        <v>40876</v>
      </c>
      <c r="D384" s="19" t="s">
        <v>1204</v>
      </c>
      <c r="E384" s="19"/>
      <c r="F384" s="17" t="str">
        <f>HYPERLINK(Tabela1[[#This Row],[Novo Caminho]],"Download")</f>
        <v>Download</v>
      </c>
      <c r="G384" s="2" t="str">
        <f>CONCATENATE("1 - LEIS/LEI ","0",Tabela1[[#This Row],[Numero_Lei]],".pdf")</f>
        <v>1 - LEIS/LEI 01923.pdf</v>
      </c>
      <c r="H384" s="2" t="str">
        <f>CONCATENATE("1 - LEIS/LEI ","0",Tabela1[[#This Row],[Numero_Lei]]," - ",Tabela1[[#This Row],[Complemento]],".pdf")</f>
        <v>1 - LEIS/LEI 01923 - .pdf</v>
      </c>
      <c r="I384" s="2" t="str">
        <f>CONCATENATE("1 - LEIS/LEI ",Tabela1[[#This Row],[Numero_Lei]],".pdf")</f>
        <v>1 - LEIS/LEI 1923.pdf</v>
      </c>
      <c r="J384" s="2" t="str">
        <f>CONCATENATE("1 - LEIS/LEI ",Tabela1[[#This Row],[Numero_Lei]]," - ",Tabela1[[#This Row],[Complemento]],".pdf")</f>
        <v>1 - LEIS/LEI 1923 - .pdf</v>
      </c>
      <c r="K384" s="2" t="str">
        <f>IF(Tabela1[[#This Row],[Complemento]]="",Tabela1[[#This Row],[NORMAL]],Tabela1[[#This Row],[NORMAL TRAÇO]])</f>
        <v>1 - LEIS/LEI 1923.pdf</v>
      </c>
      <c r="L384" s="2" t="str">
        <f>IF(Tabela1[[#This Row],[Complemento]]="",Tabela1[[#This Row],[0]],Tabela1[[#This Row],[0 TRAÇO]])</f>
        <v>1 - LEIS/LEI 01923.pdf</v>
      </c>
      <c r="M384" s="2" t="str">
        <f>IF(AND(Tabela1[[#This Row],[Numero_Lei]]&gt;=1,Tabela1[[#This Row],[Numero_Lei]]&lt;= 9),Tabela1[[#This Row],[SE 0]],Tabela1[[#This Row],[SE NOMAL]])</f>
        <v>1 - LEIS/LEI 1923.pdf</v>
      </c>
      <c r="N384" s="2" t="str">
        <f>CONCATENATE("../",Tabela1[[#This Row],[ENDEREÇO DO LINK]])</f>
        <v>../1 - LEIS/LEI 1923.pdf</v>
      </c>
    </row>
    <row r="385" spans="1:14" ht="30" x14ac:dyDescent="0.25">
      <c r="A385" s="20">
        <v>1922</v>
      </c>
      <c r="B385" s="20"/>
      <c r="C385" s="21">
        <v>40876</v>
      </c>
      <c r="D385" s="19" t="s">
        <v>1205</v>
      </c>
      <c r="E385" s="19"/>
      <c r="F385" s="17" t="str">
        <f>HYPERLINK(Tabela1[[#This Row],[Novo Caminho]],"Download")</f>
        <v>Download</v>
      </c>
      <c r="G385" s="2" t="str">
        <f>CONCATENATE("1 - LEIS/LEI ","0",Tabela1[[#This Row],[Numero_Lei]],".pdf")</f>
        <v>1 - LEIS/LEI 01922.pdf</v>
      </c>
      <c r="H385" s="2" t="str">
        <f>CONCATENATE("1 - LEIS/LEI ","0",Tabela1[[#This Row],[Numero_Lei]]," - ",Tabela1[[#This Row],[Complemento]],".pdf")</f>
        <v>1 - LEIS/LEI 01922 - .pdf</v>
      </c>
      <c r="I385" s="2" t="str">
        <f>CONCATENATE("1 - LEIS/LEI ",Tabela1[[#This Row],[Numero_Lei]],".pdf")</f>
        <v>1 - LEIS/LEI 1922.pdf</v>
      </c>
      <c r="J385" s="2" t="str">
        <f>CONCATENATE("1 - LEIS/LEI ",Tabela1[[#This Row],[Numero_Lei]]," - ",Tabela1[[#This Row],[Complemento]],".pdf")</f>
        <v>1 - LEIS/LEI 1922 - .pdf</v>
      </c>
      <c r="K385" s="2" t="str">
        <f>IF(Tabela1[[#This Row],[Complemento]]="",Tabela1[[#This Row],[NORMAL]],Tabela1[[#This Row],[NORMAL TRAÇO]])</f>
        <v>1 - LEIS/LEI 1922.pdf</v>
      </c>
      <c r="L385" s="2" t="str">
        <f>IF(Tabela1[[#This Row],[Complemento]]="",Tabela1[[#This Row],[0]],Tabela1[[#This Row],[0 TRAÇO]])</f>
        <v>1 - LEIS/LEI 01922.pdf</v>
      </c>
      <c r="M385" s="2" t="str">
        <f>IF(AND(Tabela1[[#This Row],[Numero_Lei]]&gt;=1,Tabela1[[#This Row],[Numero_Lei]]&lt;= 9),Tabela1[[#This Row],[SE 0]],Tabela1[[#This Row],[SE NOMAL]])</f>
        <v>1 - LEIS/LEI 1922.pdf</v>
      </c>
      <c r="N385" s="2" t="str">
        <f>CONCATENATE("../",Tabela1[[#This Row],[ENDEREÇO DO LINK]])</f>
        <v>../1 - LEIS/LEI 1922.pdf</v>
      </c>
    </row>
    <row r="386" spans="1:14" ht="30" x14ac:dyDescent="0.25">
      <c r="A386" s="20">
        <v>1921</v>
      </c>
      <c r="B386" s="20"/>
      <c r="C386" s="21">
        <v>40855</v>
      </c>
      <c r="D386" s="19" t="s">
        <v>1206</v>
      </c>
      <c r="E386" s="19"/>
      <c r="F386" s="17" t="str">
        <f>HYPERLINK(Tabela1[[#This Row],[Novo Caminho]],"Download")</f>
        <v>Download</v>
      </c>
      <c r="G386" s="2" t="str">
        <f>CONCATENATE("1 - LEIS/LEI ","0",Tabela1[[#This Row],[Numero_Lei]],".pdf")</f>
        <v>1 - LEIS/LEI 01921.pdf</v>
      </c>
      <c r="H386" s="2" t="str">
        <f>CONCATENATE("1 - LEIS/LEI ","0",Tabela1[[#This Row],[Numero_Lei]]," - ",Tabela1[[#This Row],[Complemento]],".pdf")</f>
        <v>1 - LEIS/LEI 01921 - .pdf</v>
      </c>
      <c r="I386" s="2" t="str">
        <f>CONCATENATE("1 - LEIS/LEI ",Tabela1[[#This Row],[Numero_Lei]],".pdf")</f>
        <v>1 - LEIS/LEI 1921.pdf</v>
      </c>
      <c r="J386" s="2" t="str">
        <f>CONCATENATE("1 - LEIS/LEI ",Tabela1[[#This Row],[Numero_Lei]]," - ",Tabela1[[#This Row],[Complemento]],".pdf")</f>
        <v>1 - LEIS/LEI 1921 - .pdf</v>
      </c>
      <c r="K386" s="2" t="str">
        <f>IF(Tabela1[[#This Row],[Complemento]]="",Tabela1[[#This Row],[NORMAL]],Tabela1[[#This Row],[NORMAL TRAÇO]])</f>
        <v>1 - LEIS/LEI 1921.pdf</v>
      </c>
      <c r="L386" s="2" t="str">
        <f>IF(Tabela1[[#This Row],[Complemento]]="",Tabela1[[#This Row],[0]],Tabela1[[#This Row],[0 TRAÇO]])</f>
        <v>1 - LEIS/LEI 01921.pdf</v>
      </c>
      <c r="M386" s="2" t="str">
        <f>IF(AND(Tabela1[[#This Row],[Numero_Lei]]&gt;=1,Tabela1[[#This Row],[Numero_Lei]]&lt;= 9),Tabela1[[#This Row],[SE 0]],Tabela1[[#This Row],[SE NOMAL]])</f>
        <v>1 - LEIS/LEI 1921.pdf</v>
      </c>
      <c r="N386" s="2" t="str">
        <f>CONCATENATE("../",Tabela1[[#This Row],[ENDEREÇO DO LINK]])</f>
        <v>../1 - LEIS/LEI 1921.pdf</v>
      </c>
    </row>
    <row r="387" spans="1:14" ht="30" x14ac:dyDescent="0.25">
      <c r="A387" s="20">
        <v>1920</v>
      </c>
      <c r="B387" s="20"/>
      <c r="C387" s="21">
        <v>40837</v>
      </c>
      <c r="D387" s="19" t="s">
        <v>1207</v>
      </c>
      <c r="E387" s="19"/>
      <c r="F387" s="17" t="str">
        <f>HYPERLINK(Tabela1[[#This Row],[Novo Caminho]],"Download")</f>
        <v>Download</v>
      </c>
      <c r="G387" s="2" t="str">
        <f>CONCATENATE("1 - LEIS/LEI ","0",Tabela1[[#This Row],[Numero_Lei]],".pdf")</f>
        <v>1 - LEIS/LEI 01920.pdf</v>
      </c>
      <c r="H387" s="2" t="str">
        <f>CONCATENATE("1 - LEIS/LEI ","0",Tabela1[[#This Row],[Numero_Lei]]," - ",Tabela1[[#This Row],[Complemento]],".pdf")</f>
        <v>1 - LEIS/LEI 01920 - .pdf</v>
      </c>
      <c r="I387" s="2" t="str">
        <f>CONCATENATE("1 - LEIS/LEI ",Tabela1[[#This Row],[Numero_Lei]],".pdf")</f>
        <v>1 - LEIS/LEI 1920.pdf</v>
      </c>
      <c r="J387" s="2" t="str">
        <f>CONCATENATE("1 - LEIS/LEI ",Tabela1[[#This Row],[Numero_Lei]]," - ",Tabela1[[#This Row],[Complemento]],".pdf")</f>
        <v>1 - LEIS/LEI 1920 - .pdf</v>
      </c>
      <c r="K387" s="2" t="str">
        <f>IF(Tabela1[[#This Row],[Complemento]]="",Tabela1[[#This Row],[NORMAL]],Tabela1[[#This Row],[NORMAL TRAÇO]])</f>
        <v>1 - LEIS/LEI 1920.pdf</v>
      </c>
      <c r="L387" s="2" t="str">
        <f>IF(Tabela1[[#This Row],[Complemento]]="",Tabela1[[#This Row],[0]],Tabela1[[#This Row],[0 TRAÇO]])</f>
        <v>1 - LEIS/LEI 01920.pdf</v>
      </c>
      <c r="M387" s="2" t="str">
        <f>IF(AND(Tabela1[[#This Row],[Numero_Lei]]&gt;=1,Tabela1[[#This Row],[Numero_Lei]]&lt;= 9),Tabela1[[#This Row],[SE 0]],Tabela1[[#This Row],[SE NOMAL]])</f>
        <v>1 - LEIS/LEI 1920.pdf</v>
      </c>
      <c r="N387" s="2" t="str">
        <f>CONCATENATE("../",Tabela1[[#This Row],[ENDEREÇO DO LINK]])</f>
        <v>../1 - LEIS/LEI 1920.pdf</v>
      </c>
    </row>
    <row r="388" spans="1:14" ht="60" x14ac:dyDescent="0.25">
      <c r="A388" s="20">
        <v>1919</v>
      </c>
      <c r="B388" s="20"/>
      <c r="C388" s="21">
        <v>40837</v>
      </c>
      <c r="D388" s="19" t="s">
        <v>1208</v>
      </c>
      <c r="E388" s="19"/>
      <c r="F388" s="17" t="str">
        <f>HYPERLINK(Tabela1[[#This Row],[Novo Caminho]],"Download")</f>
        <v>Download</v>
      </c>
      <c r="G388" s="2" t="str">
        <f>CONCATENATE("1 - LEIS/LEI ","0",Tabela1[[#This Row],[Numero_Lei]],".pdf")</f>
        <v>1 - LEIS/LEI 01919.pdf</v>
      </c>
      <c r="H388" s="2" t="str">
        <f>CONCATENATE("1 - LEIS/LEI ","0",Tabela1[[#This Row],[Numero_Lei]]," - ",Tabela1[[#This Row],[Complemento]],".pdf")</f>
        <v>1 - LEIS/LEI 01919 - .pdf</v>
      </c>
      <c r="I388" s="2" t="str">
        <f>CONCATENATE("1 - LEIS/LEI ",Tabela1[[#This Row],[Numero_Lei]],".pdf")</f>
        <v>1 - LEIS/LEI 1919.pdf</v>
      </c>
      <c r="J388" s="2" t="str">
        <f>CONCATENATE("1 - LEIS/LEI ",Tabela1[[#This Row],[Numero_Lei]]," - ",Tabela1[[#This Row],[Complemento]],".pdf")</f>
        <v>1 - LEIS/LEI 1919 - .pdf</v>
      </c>
      <c r="K388" s="2" t="str">
        <f>IF(Tabela1[[#This Row],[Complemento]]="",Tabela1[[#This Row],[NORMAL]],Tabela1[[#This Row],[NORMAL TRAÇO]])</f>
        <v>1 - LEIS/LEI 1919.pdf</v>
      </c>
      <c r="L388" s="2" t="str">
        <f>IF(Tabela1[[#This Row],[Complemento]]="",Tabela1[[#This Row],[0]],Tabela1[[#This Row],[0 TRAÇO]])</f>
        <v>1 - LEIS/LEI 01919.pdf</v>
      </c>
      <c r="M388" s="2" t="str">
        <f>IF(AND(Tabela1[[#This Row],[Numero_Lei]]&gt;=1,Tabela1[[#This Row],[Numero_Lei]]&lt;= 9),Tabela1[[#This Row],[SE 0]],Tabela1[[#This Row],[SE NOMAL]])</f>
        <v>1 - LEIS/LEI 1919.pdf</v>
      </c>
      <c r="N388" s="2" t="str">
        <f>CONCATENATE("../",Tabela1[[#This Row],[ENDEREÇO DO LINK]])</f>
        <v>../1 - LEIS/LEI 1919.pdf</v>
      </c>
    </row>
    <row r="389" spans="1:14" ht="60" x14ac:dyDescent="0.25">
      <c r="A389" s="20">
        <v>1918</v>
      </c>
      <c r="B389" s="20"/>
      <c r="C389" s="21">
        <v>40826</v>
      </c>
      <c r="D389" s="19" t="s">
        <v>1209</v>
      </c>
      <c r="E389" s="19"/>
      <c r="F389" s="17" t="str">
        <f>HYPERLINK(Tabela1[[#This Row],[Novo Caminho]],"Download")</f>
        <v>Download</v>
      </c>
      <c r="G389" s="2" t="str">
        <f>CONCATENATE("1 - LEIS/LEI ","0",Tabela1[[#This Row],[Numero_Lei]],".pdf")</f>
        <v>1 - LEIS/LEI 01918.pdf</v>
      </c>
      <c r="H389" s="2" t="str">
        <f>CONCATENATE("1 - LEIS/LEI ","0",Tabela1[[#This Row],[Numero_Lei]]," - ",Tabela1[[#This Row],[Complemento]],".pdf")</f>
        <v>1 - LEIS/LEI 01918 - .pdf</v>
      </c>
      <c r="I389" s="2" t="str">
        <f>CONCATENATE("1 - LEIS/LEI ",Tabela1[[#This Row],[Numero_Lei]],".pdf")</f>
        <v>1 - LEIS/LEI 1918.pdf</v>
      </c>
      <c r="J389" s="2" t="str">
        <f>CONCATENATE("1 - LEIS/LEI ",Tabela1[[#This Row],[Numero_Lei]]," - ",Tabela1[[#This Row],[Complemento]],".pdf")</f>
        <v>1 - LEIS/LEI 1918 - .pdf</v>
      </c>
      <c r="K389" s="2" t="str">
        <f>IF(Tabela1[[#This Row],[Complemento]]="",Tabela1[[#This Row],[NORMAL]],Tabela1[[#This Row],[NORMAL TRAÇO]])</f>
        <v>1 - LEIS/LEI 1918.pdf</v>
      </c>
      <c r="L389" s="2" t="str">
        <f>IF(Tabela1[[#This Row],[Complemento]]="",Tabela1[[#This Row],[0]],Tabela1[[#This Row],[0 TRAÇO]])</f>
        <v>1 - LEIS/LEI 01918.pdf</v>
      </c>
      <c r="M389" s="2" t="str">
        <f>IF(AND(Tabela1[[#This Row],[Numero_Lei]]&gt;=1,Tabela1[[#This Row],[Numero_Lei]]&lt;= 9),Tabela1[[#This Row],[SE 0]],Tabela1[[#This Row],[SE NOMAL]])</f>
        <v>1 - LEIS/LEI 1918.pdf</v>
      </c>
      <c r="N389" s="2" t="str">
        <f>CONCATENATE("../",Tabela1[[#This Row],[ENDEREÇO DO LINK]])</f>
        <v>../1 - LEIS/LEI 1918.pdf</v>
      </c>
    </row>
    <row r="390" spans="1:14" ht="60" x14ac:dyDescent="0.25">
      <c r="A390" s="20">
        <v>1917</v>
      </c>
      <c r="B390" s="20"/>
      <c r="C390" s="21">
        <v>40826</v>
      </c>
      <c r="D390" s="19" t="s">
        <v>41</v>
      </c>
      <c r="E390" s="19"/>
      <c r="F390" s="17" t="str">
        <f>HYPERLINK(Tabela1[[#This Row],[Novo Caminho]],"Download")</f>
        <v>Download</v>
      </c>
      <c r="G390" s="2" t="str">
        <f>CONCATENATE("1 - LEIS/LEI ","0",Tabela1[[#This Row],[Numero_Lei]],".pdf")</f>
        <v>1 - LEIS/LEI 01917.pdf</v>
      </c>
      <c r="H390" s="2" t="str">
        <f>CONCATENATE("1 - LEIS/LEI ","0",Tabela1[[#This Row],[Numero_Lei]]," - ",Tabela1[[#This Row],[Complemento]],".pdf")</f>
        <v>1 - LEIS/LEI 01917 - .pdf</v>
      </c>
      <c r="I390" s="2" t="str">
        <f>CONCATENATE("1 - LEIS/LEI ",Tabela1[[#This Row],[Numero_Lei]],".pdf")</f>
        <v>1 - LEIS/LEI 1917.pdf</v>
      </c>
      <c r="J390" s="2" t="str">
        <f>CONCATENATE("1 - LEIS/LEI ",Tabela1[[#This Row],[Numero_Lei]]," - ",Tabela1[[#This Row],[Complemento]],".pdf")</f>
        <v>1 - LEIS/LEI 1917 - .pdf</v>
      </c>
      <c r="K390" s="2" t="str">
        <f>IF(Tabela1[[#This Row],[Complemento]]="",Tabela1[[#This Row],[NORMAL]],Tabela1[[#This Row],[NORMAL TRAÇO]])</f>
        <v>1 - LEIS/LEI 1917.pdf</v>
      </c>
      <c r="L390" s="2" t="str">
        <f>IF(Tabela1[[#This Row],[Complemento]]="",Tabela1[[#This Row],[0]],Tabela1[[#This Row],[0 TRAÇO]])</f>
        <v>1 - LEIS/LEI 01917.pdf</v>
      </c>
      <c r="M390" s="2" t="str">
        <f>IF(AND(Tabela1[[#This Row],[Numero_Lei]]&gt;=1,Tabela1[[#This Row],[Numero_Lei]]&lt;= 9),Tabela1[[#This Row],[SE 0]],Tabela1[[#This Row],[SE NOMAL]])</f>
        <v>1 - LEIS/LEI 1917.pdf</v>
      </c>
      <c r="N390" s="2" t="str">
        <f>CONCATENATE("../",Tabela1[[#This Row],[ENDEREÇO DO LINK]])</f>
        <v>../1 - LEIS/LEI 1917.pdf</v>
      </c>
    </row>
    <row r="391" spans="1:14" ht="75" x14ac:dyDescent="0.25">
      <c r="A391" s="20">
        <v>1916</v>
      </c>
      <c r="B391" s="20"/>
      <c r="C391" s="21">
        <v>40826</v>
      </c>
      <c r="D391" s="19" t="s">
        <v>42</v>
      </c>
      <c r="E391" s="19"/>
      <c r="F391" s="17" t="str">
        <f>HYPERLINK(Tabela1[[#This Row],[Novo Caminho]],"Download")</f>
        <v>Download</v>
      </c>
      <c r="G391" s="2" t="str">
        <f>CONCATENATE("1 - LEIS/LEI ","0",Tabela1[[#This Row],[Numero_Lei]],".pdf")</f>
        <v>1 - LEIS/LEI 01916.pdf</v>
      </c>
      <c r="H391" s="2" t="str">
        <f>CONCATENATE("1 - LEIS/LEI ","0",Tabela1[[#This Row],[Numero_Lei]]," - ",Tabela1[[#This Row],[Complemento]],".pdf")</f>
        <v>1 - LEIS/LEI 01916 - .pdf</v>
      </c>
      <c r="I391" s="2" t="str">
        <f>CONCATENATE("1 - LEIS/LEI ",Tabela1[[#This Row],[Numero_Lei]],".pdf")</f>
        <v>1 - LEIS/LEI 1916.pdf</v>
      </c>
      <c r="J391" s="2" t="str">
        <f>CONCATENATE("1 - LEIS/LEI ",Tabela1[[#This Row],[Numero_Lei]]," - ",Tabela1[[#This Row],[Complemento]],".pdf")</f>
        <v>1 - LEIS/LEI 1916 - .pdf</v>
      </c>
      <c r="K391" s="2" t="str">
        <f>IF(Tabela1[[#This Row],[Complemento]]="",Tabela1[[#This Row],[NORMAL]],Tabela1[[#This Row],[NORMAL TRAÇO]])</f>
        <v>1 - LEIS/LEI 1916.pdf</v>
      </c>
      <c r="L391" s="2" t="str">
        <f>IF(Tabela1[[#This Row],[Complemento]]="",Tabela1[[#This Row],[0]],Tabela1[[#This Row],[0 TRAÇO]])</f>
        <v>1 - LEIS/LEI 01916.pdf</v>
      </c>
      <c r="M391" s="2" t="str">
        <f>IF(AND(Tabela1[[#This Row],[Numero_Lei]]&gt;=1,Tabela1[[#This Row],[Numero_Lei]]&lt;= 9),Tabela1[[#This Row],[SE 0]],Tabela1[[#This Row],[SE NOMAL]])</f>
        <v>1 - LEIS/LEI 1916.pdf</v>
      </c>
      <c r="N391" s="2" t="str">
        <f>CONCATENATE("../",Tabela1[[#This Row],[ENDEREÇO DO LINK]])</f>
        <v>../1 - LEIS/LEI 1916.pdf</v>
      </c>
    </row>
    <row r="392" spans="1:14" ht="45" x14ac:dyDescent="0.25">
      <c r="A392" s="20">
        <v>1915</v>
      </c>
      <c r="B392" s="20"/>
      <c r="C392" s="21">
        <v>40814</v>
      </c>
      <c r="D392" s="19" t="s">
        <v>43</v>
      </c>
      <c r="E392" s="19"/>
      <c r="F392" s="17" t="str">
        <f>HYPERLINK(Tabela1[[#This Row],[Novo Caminho]],"Download")</f>
        <v>Download</v>
      </c>
      <c r="G392" s="2" t="str">
        <f>CONCATENATE("1 - LEIS/LEI ","0",Tabela1[[#This Row],[Numero_Lei]],".pdf")</f>
        <v>1 - LEIS/LEI 01915.pdf</v>
      </c>
      <c r="H392" s="2" t="str">
        <f>CONCATENATE("1 - LEIS/LEI ","0",Tabela1[[#This Row],[Numero_Lei]]," - ",Tabela1[[#This Row],[Complemento]],".pdf")</f>
        <v>1 - LEIS/LEI 01915 - .pdf</v>
      </c>
      <c r="I392" s="2" t="str">
        <f>CONCATENATE("1 - LEIS/LEI ",Tabela1[[#This Row],[Numero_Lei]],".pdf")</f>
        <v>1 - LEIS/LEI 1915.pdf</v>
      </c>
      <c r="J392" s="2" t="str">
        <f>CONCATENATE("1 - LEIS/LEI ",Tabela1[[#This Row],[Numero_Lei]]," - ",Tabela1[[#This Row],[Complemento]],".pdf")</f>
        <v>1 - LEIS/LEI 1915 - .pdf</v>
      </c>
      <c r="K392" s="2" t="str">
        <f>IF(Tabela1[[#This Row],[Complemento]]="",Tabela1[[#This Row],[NORMAL]],Tabela1[[#This Row],[NORMAL TRAÇO]])</f>
        <v>1 - LEIS/LEI 1915.pdf</v>
      </c>
      <c r="L392" s="2" t="str">
        <f>IF(Tabela1[[#This Row],[Complemento]]="",Tabela1[[#This Row],[0]],Tabela1[[#This Row],[0 TRAÇO]])</f>
        <v>1 - LEIS/LEI 01915.pdf</v>
      </c>
      <c r="M392" s="2" t="str">
        <f>IF(AND(Tabela1[[#This Row],[Numero_Lei]]&gt;=1,Tabela1[[#This Row],[Numero_Lei]]&lt;= 9),Tabela1[[#This Row],[SE 0]],Tabela1[[#This Row],[SE NOMAL]])</f>
        <v>1 - LEIS/LEI 1915.pdf</v>
      </c>
      <c r="N392" s="2" t="str">
        <f>CONCATENATE("../",Tabela1[[#This Row],[ENDEREÇO DO LINK]])</f>
        <v>../1 - LEIS/LEI 1915.pdf</v>
      </c>
    </row>
    <row r="393" spans="1:14" ht="45" x14ac:dyDescent="0.25">
      <c r="A393" s="20">
        <v>1914</v>
      </c>
      <c r="B393" s="20"/>
      <c r="C393" s="21">
        <v>40814</v>
      </c>
      <c r="D393" s="19" t="s">
        <v>2072</v>
      </c>
      <c r="E393" s="19"/>
      <c r="F393" s="17" t="str">
        <f>HYPERLINK(Tabela1[[#This Row],[Novo Caminho]],"Download")</f>
        <v>Download</v>
      </c>
      <c r="G393" s="2" t="str">
        <f>CONCATENATE("1 - LEIS/LEI ","0",Tabela1[[#This Row],[Numero_Lei]],".pdf")</f>
        <v>1 - LEIS/LEI 01914.pdf</v>
      </c>
      <c r="H393" s="2" t="str">
        <f>CONCATENATE("1 - LEIS/LEI ","0",Tabela1[[#This Row],[Numero_Lei]]," - ",Tabela1[[#This Row],[Complemento]],".pdf")</f>
        <v>1 - LEIS/LEI 01914 - .pdf</v>
      </c>
      <c r="I393" s="2" t="str">
        <f>CONCATENATE("1 - LEIS/LEI ",Tabela1[[#This Row],[Numero_Lei]],".pdf")</f>
        <v>1 - LEIS/LEI 1914.pdf</v>
      </c>
      <c r="J393" s="2" t="str">
        <f>CONCATENATE("1 - LEIS/LEI ",Tabela1[[#This Row],[Numero_Lei]]," - ",Tabela1[[#This Row],[Complemento]],".pdf")</f>
        <v>1 - LEIS/LEI 1914 - .pdf</v>
      </c>
      <c r="K393" s="2" t="str">
        <f>IF(Tabela1[[#This Row],[Complemento]]="",Tabela1[[#This Row],[NORMAL]],Tabela1[[#This Row],[NORMAL TRAÇO]])</f>
        <v>1 - LEIS/LEI 1914.pdf</v>
      </c>
      <c r="L393" s="2" t="str">
        <f>IF(Tabela1[[#This Row],[Complemento]]="",Tabela1[[#This Row],[0]],Tabela1[[#This Row],[0 TRAÇO]])</f>
        <v>1 - LEIS/LEI 01914.pdf</v>
      </c>
      <c r="M393" s="2" t="str">
        <f>IF(AND(Tabela1[[#This Row],[Numero_Lei]]&gt;=1,Tabela1[[#This Row],[Numero_Lei]]&lt;= 9),Tabela1[[#This Row],[SE 0]],Tabela1[[#This Row],[SE NOMAL]])</f>
        <v>1 - LEIS/LEI 1914.pdf</v>
      </c>
      <c r="N393" s="2" t="str">
        <f>CONCATENATE("../",Tabela1[[#This Row],[ENDEREÇO DO LINK]])</f>
        <v>../1 - LEIS/LEI 1914.pdf</v>
      </c>
    </row>
    <row r="394" spans="1:14" ht="45" x14ac:dyDescent="0.25">
      <c r="A394" s="20">
        <v>1913</v>
      </c>
      <c r="B394" s="20"/>
      <c r="C394" s="21">
        <v>40806</v>
      </c>
      <c r="D394" s="19" t="s">
        <v>1210</v>
      </c>
      <c r="E394" s="19"/>
      <c r="F394" s="17" t="str">
        <f>HYPERLINK(Tabela1[[#This Row],[Novo Caminho]],"Download")</f>
        <v>Download</v>
      </c>
      <c r="G394" s="2" t="str">
        <f>CONCATENATE("1 - LEIS/LEI ","0",Tabela1[[#This Row],[Numero_Lei]],".pdf")</f>
        <v>1 - LEIS/LEI 01913.pdf</v>
      </c>
      <c r="H394" s="2" t="str">
        <f>CONCATENATE("1 - LEIS/LEI ","0",Tabela1[[#This Row],[Numero_Lei]]," - ",Tabela1[[#This Row],[Complemento]],".pdf")</f>
        <v>1 - LEIS/LEI 01913 - .pdf</v>
      </c>
      <c r="I394" s="2" t="str">
        <f>CONCATENATE("1 - LEIS/LEI ",Tabela1[[#This Row],[Numero_Lei]],".pdf")</f>
        <v>1 - LEIS/LEI 1913.pdf</v>
      </c>
      <c r="J394" s="2" t="str">
        <f>CONCATENATE("1 - LEIS/LEI ",Tabela1[[#This Row],[Numero_Lei]]," - ",Tabela1[[#This Row],[Complemento]],".pdf")</f>
        <v>1 - LEIS/LEI 1913 - .pdf</v>
      </c>
      <c r="K394" s="2" t="str">
        <f>IF(Tabela1[[#This Row],[Complemento]]="",Tabela1[[#This Row],[NORMAL]],Tabela1[[#This Row],[NORMAL TRAÇO]])</f>
        <v>1 - LEIS/LEI 1913.pdf</v>
      </c>
      <c r="L394" s="2" t="str">
        <f>IF(Tabela1[[#This Row],[Complemento]]="",Tabela1[[#This Row],[0]],Tabela1[[#This Row],[0 TRAÇO]])</f>
        <v>1 - LEIS/LEI 01913.pdf</v>
      </c>
      <c r="M394" s="2" t="str">
        <f>IF(AND(Tabela1[[#This Row],[Numero_Lei]]&gt;=1,Tabela1[[#This Row],[Numero_Lei]]&lt;= 9),Tabela1[[#This Row],[SE 0]],Tabela1[[#This Row],[SE NOMAL]])</f>
        <v>1 - LEIS/LEI 1913.pdf</v>
      </c>
      <c r="N394" s="2" t="str">
        <f>CONCATENATE("../",Tabela1[[#This Row],[ENDEREÇO DO LINK]])</f>
        <v>../1 - LEIS/LEI 1913.pdf</v>
      </c>
    </row>
    <row r="395" spans="1:14" ht="75" x14ac:dyDescent="0.25">
      <c r="A395" s="20">
        <v>1912</v>
      </c>
      <c r="B395" s="20"/>
      <c r="C395" s="21">
        <v>40784</v>
      </c>
      <c r="D395" s="19" t="s">
        <v>44</v>
      </c>
      <c r="E395" s="19"/>
      <c r="F395" s="17" t="str">
        <f>HYPERLINK(Tabela1[[#This Row],[Novo Caminho]],"Download")</f>
        <v>Download</v>
      </c>
      <c r="G395" s="2" t="str">
        <f>CONCATENATE("1 - LEIS/LEI ","0",Tabela1[[#This Row],[Numero_Lei]],".pdf")</f>
        <v>1 - LEIS/LEI 01912.pdf</v>
      </c>
      <c r="H395" s="2" t="str">
        <f>CONCATENATE("1 - LEIS/LEI ","0",Tabela1[[#This Row],[Numero_Lei]]," - ",Tabela1[[#This Row],[Complemento]],".pdf")</f>
        <v>1 - LEIS/LEI 01912 - .pdf</v>
      </c>
      <c r="I395" s="2" t="str">
        <f>CONCATENATE("1 - LEIS/LEI ",Tabela1[[#This Row],[Numero_Lei]],".pdf")</f>
        <v>1 - LEIS/LEI 1912.pdf</v>
      </c>
      <c r="J395" s="2" t="str">
        <f>CONCATENATE("1 - LEIS/LEI ",Tabela1[[#This Row],[Numero_Lei]]," - ",Tabela1[[#This Row],[Complemento]],".pdf")</f>
        <v>1 - LEIS/LEI 1912 - .pdf</v>
      </c>
      <c r="K395" s="2" t="str">
        <f>IF(Tabela1[[#This Row],[Complemento]]="",Tabela1[[#This Row],[NORMAL]],Tabela1[[#This Row],[NORMAL TRAÇO]])</f>
        <v>1 - LEIS/LEI 1912.pdf</v>
      </c>
      <c r="L395" s="2" t="str">
        <f>IF(Tabela1[[#This Row],[Complemento]]="",Tabela1[[#This Row],[0]],Tabela1[[#This Row],[0 TRAÇO]])</f>
        <v>1 - LEIS/LEI 01912.pdf</v>
      </c>
      <c r="M395" s="2" t="str">
        <f>IF(AND(Tabela1[[#This Row],[Numero_Lei]]&gt;=1,Tabela1[[#This Row],[Numero_Lei]]&lt;= 9),Tabela1[[#This Row],[SE 0]],Tabela1[[#This Row],[SE NOMAL]])</f>
        <v>1 - LEIS/LEI 1912.pdf</v>
      </c>
      <c r="N395" s="2" t="str">
        <f>CONCATENATE("../",Tabela1[[#This Row],[ENDEREÇO DO LINK]])</f>
        <v>../1 - LEIS/LEI 1912.pdf</v>
      </c>
    </row>
    <row r="396" spans="1:14" ht="60" x14ac:dyDescent="0.25">
      <c r="A396" s="20">
        <v>1911</v>
      </c>
      <c r="B396" s="20"/>
      <c r="C396" s="21">
        <v>40774</v>
      </c>
      <c r="D396" s="19" t="s">
        <v>1211</v>
      </c>
      <c r="E396" s="19"/>
      <c r="F396" s="17" t="str">
        <f>HYPERLINK(Tabela1[[#This Row],[Novo Caminho]],"Download")</f>
        <v>Download</v>
      </c>
      <c r="G396" s="2" t="str">
        <f>CONCATENATE("1 - LEIS/LEI ","0",Tabela1[[#This Row],[Numero_Lei]],".pdf")</f>
        <v>1 - LEIS/LEI 01911.pdf</v>
      </c>
      <c r="H396" s="2" t="str">
        <f>CONCATENATE("1 - LEIS/LEI ","0",Tabela1[[#This Row],[Numero_Lei]]," - ",Tabela1[[#This Row],[Complemento]],".pdf")</f>
        <v>1 - LEIS/LEI 01911 - .pdf</v>
      </c>
      <c r="I396" s="2" t="str">
        <f>CONCATENATE("1 - LEIS/LEI ",Tabela1[[#This Row],[Numero_Lei]],".pdf")</f>
        <v>1 - LEIS/LEI 1911.pdf</v>
      </c>
      <c r="J396" s="2" t="str">
        <f>CONCATENATE("1 - LEIS/LEI ",Tabela1[[#This Row],[Numero_Lei]]," - ",Tabela1[[#This Row],[Complemento]],".pdf")</f>
        <v>1 - LEIS/LEI 1911 - .pdf</v>
      </c>
      <c r="K396" s="2" t="str">
        <f>IF(Tabela1[[#This Row],[Complemento]]="",Tabela1[[#This Row],[NORMAL]],Tabela1[[#This Row],[NORMAL TRAÇO]])</f>
        <v>1 - LEIS/LEI 1911.pdf</v>
      </c>
      <c r="L396" s="2" t="str">
        <f>IF(Tabela1[[#This Row],[Complemento]]="",Tabela1[[#This Row],[0]],Tabela1[[#This Row],[0 TRAÇO]])</f>
        <v>1 - LEIS/LEI 01911.pdf</v>
      </c>
      <c r="M396" s="2" t="str">
        <f>IF(AND(Tabela1[[#This Row],[Numero_Lei]]&gt;=1,Tabela1[[#This Row],[Numero_Lei]]&lt;= 9),Tabela1[[#This Row],[SE 0]],Tabela1[[#This Row],[SE NOMAL]])</f>
        <v>1 - LEIS/LEI 1911.pdf</v>
      </c>
      <c r="N396" s="2" t="str">
        <f>CONCATENATE("../",Tabela1[[#This Row],[ENDEREÇO DO LINK]])</f>
        <v>../1 - LEIS/LEI 1911.pdf</v>
      </c>
    </row>
    <row r="397" spans="1:14" ht="45" x14ac:dyDescent="0.25">
      <c r="A397" s="20">
        <v>1910</v>
      </c>
      <c r="B397" s="20"/>
      <c r="C397" s="21">
        <v>40771</v>
      </c>
      <c r="D397" s="19" t="s">
        <v>45</v>
      </c>
      <c r="E397" s="19"/>
      <c r="F397" s="17" t="str">
        <f>HYPERLINK(Tabela1[[#This Row],[Novo Caminho]],"Download")</f>
        <v>Download</v>
      </c>
      <c r="G397" s="2" t="str">
        <f>CONCATENATE("1 - LEIS/LEI ","0",Tabela1[[#This Row],[Numero_Lei]],".pdf")</f>
        <v>1 - LEIS/LEI 01910.pdf</v>
      </c>
      <c r="H397" s="2" t="str">
        <f>CONCATENATE("1 - LEIS/LEI ","0",Tabela1[[#This Row],[Numero_Lei]]," - ",Tabela1[[#This Row],[Complemento]],".pdf")</f>
        <v>1 - LEIS/LEI 01910 - .pdf</v>
      </c>
      <c r="I397" s="2" t="str">
        <f>CONCATENATE("1 - LEIS/LEI ",Tabela1[[#This Row],[Numero_Lei]],".pdf")</f>
        <v>1 - LEIS/LEI 1910.pdf</v>
      </c>
      <c r="J397" s="2" t="str">
        <f>CONCATENATE("1 - LEIS/LEI ",Tabela1[[#This Row],[Numero_Lei]]," - ",Tabela1[[#This Row],[Complemento]],".pdf")</f>
        <v>1 - LEIS/LEI 1910 - .pdf</v>
      </c>
      <c r="K397" s="2" t="str">
        <f>IF(Tabela1[[#This Row],[Complemento]]="",Tabela1[[#This Row],[NORMAL]],Tabela1[[#This Row],[NORMAL TRAÇO]])</f>
        <v>1 - LEIS/LEI 1910.pdf</v>
      </c>
      <c r="L397" s="2" t="str">
        <f>IF(Tabela1[[#This Row],[Complemento]]="",Tabela1[[#This Row],[0]],Tabela1[[#This Row],[0 TRAÇO]])</f>
        <v>1 - LEIS/LEI 01910.pdf</v>
      </c>
      <c r="M397" s="2" t="str">
        <f>IF(AND(Tabela1[[#This Row],[Numero_Lei]]&gt;=1,Tabela1[[#This Row],[Numero_Lei]]&lt;= 9),Tabela1[[#This Row],[SE 0]],Tabela1[[#This Row],[SE NOMAL]])</f>
        <v>1 - LEIS/LEI 1910.pdf</v>
      </c>
      <c r="N397" s="2" t="str">
        <f>CONCATENATE("../",Tabela1[[#This Row],[ENDEREÇO DO LINK]])</f>
        <v>../1 - LEIS/LEI 1910.pdf</v>
      </c>
    </row>
    <row r="398" spans="1:14" ht="45" x14ac:dyDescent="0.25">
      <c r="A398" s="20">
        <v>1909</v>
      </c>
      <c r="B398" s="20"/>
      <c r="C398" s="21">
        <v>40771</v>
      </c>
      <c r="D398" s="19" t="s">
        <v>2073</v>
      </c>
      <c r="E398" s="19"/>
      <c r="F398" s="17" t="str">
        <f>HYPERLINK(Tabela1[[#This Row],[Novo Caminho]],"Download")</f>
        <v>Download</v>
      </c>
      <c r="G398" s="2" t="str">
        <f>CONCATENATE("1 - LEIS/LEI ","0",Tabela1[[#This Row],[Numero_Lei]],".pdf")</f>
        <v>1 - LEIS/LEI 01909.pdf</v>
      </c>
      <c r="H398" s="2" t="str">
        <f>CONCATENATE("1 - LEIS/LEI ","0",Tabela1[[#This Row],[Numero_Lei]]," - ",Tabela1[[#This Row],[Complemento]],".pdf")</f>
        <v>1 - LEIS/LEI 01909 - .pdf</v>
      </c>
      <c r="I398" s="2" t="str">
        <f>CONCATENATE("1 - LEIS/LEI ",Tabela1[[#This Row],[Numero_Lei]],".pdf")</f>
        <v>1 - LEIS/LEI 1909.pdf</v>
      </c>
      <c r="J398" s="2" t="str">
        <f>CONCATENATE("1 - LEIS/LEI ",Tabela1[[#This Row],[Numero_Lei]]," - ",Tabela1[[#This Row],[Complemento]],".pdf")</f>
        <v>1 - LEIS/LEI 1909 - .pdf</v>
      </c>
      <c r="K398" s="2" t="str">
        <f>IF(Tabela1[[#This Row],[Complemento]]="",Tabela1[[#This Row],[NORMAL]],Tabela1[[#This Row],[NORMAL TRAÇO]])</f>
        <v>1 - LEIS/LEI 1909.pdf</v>
      </c>
      <c r="L398" s="2" t="str">
        <f>IF(Tabela1[[#This Row],[Complemento]]="",Tabela1[[#This Row],[0]],Tabela1[[#This Row],[0 TRAÇO]])</f>
        <v>1 - LEIS/LEI 01909.pdf</v>
      </c>
      <c r="M398" s="2" t="str">
        <f>IF(AND(Tabela1[[#This Row],[Numero_Lei]]&gt;=1,Tabela1[[#This Row],[Numero_Lei]]&lt;= 9),Tabela1[[#This Row],[SE 0]],Tabela1[[#This Row],[SE NOMAL]])</f>
        <v>1 - LEIS/LEI 1909.pdf</v>
      </c>
      <c r="N398" s="2" t="str">
        <f>CONCATENATE("../",Tabela1[[#This Row],[ENDEREÇO DO LINK]])</f>
        <v>../1 - LEIS/LEI 1909.pdf</v>
      </c>
    </row>
    <row r="399" spans="1:14" ht="105" x14ac:dyDescent="0.25">
      <c r="A399" s="20">
        <v>1908</v>
      </c>
      <c r="B399" s="20"/>
      <c r="C399" s="21">
        <v>40771</v>
      </c>
      <c r="D399" s="19" t="s">
        <v>46</v>
      </c>
      <c r="E399" s="19"/>
      <c r="F399" s="17" t="str">
        <f>HYPERLINK(Tabela1[[#This Row],[Novo Caminho]],"Download")</f>
        <v>Download</v>
      </c>
      <c r="G399" s="2" t="str">
        <f>CONCATENATE("1 - LEIS/LEI ","0",Tabela1[[#This Row],[Numero_Lei]],".pdf")</f>
        <v>1 - LEIS/LEI 01908.pdf</v>
      </c>
      <c r="H399" s="2" t="str">
        <f>CONCATENATE("1 - LEIS/LEI ","0",Tabela1[[#This Row],[Numero_Lei]]," - ",Tabela1[[#This Row],[Complemento]],".pdf")</f>
        <v>1 - LEIS/LEI 01908 - .pdf</v>
      </c>
      <c r="I399" s="2" t="str">
        <f>CONCATENATE("1 - LEIS/LEI ",Tabela1[[#This Row],[Numero_Lei]],".pdf")</f>
        <v>1 - LEIS/LEI 1908.pdf</v>
      </c>
      <c r="J399" s="2" t="str">
        <f>CONCATENATE("1 - LEIS/LEI ",Tabela1[[#This Row],[Numero_Lei]]," - ",Tabela1[[#This Row],[Complemento]],".pdf")</f>
        <v>1 - LEIS/LEI 1908 - .pdf</v>
      </c>
      <c r="K399" s="2" t="str">
        <f>IF(Tabela1[[#This Row],[Complemento]]="",Tabela1[[#This Row],[NORMAL]],Tabela1[[#This Row],[NORMAL TRAÇO]])</f>
        <v>1 - LEIS/LEI 1908.pdf</v>
      </c>
      <c r="L399" s="2" t="str">
        <f>IF(Tabela1[[#This Row],[Complemento]]="",Tabela1[[#This Row],[0]],Tabela1[[#This Row],[0 TRAÇO]])</f>
        <v>1 - LEIS/LEI 01908.pdf</v>
      </c>
      <c r="M399" s="2" t="str">
        <f>IF(AND(Tabela1[[#This Row],[Numero_Lei]]&gt;=1,Tabela1[[#This Row],[Numero_Lei]]&lt;= 9),Tabela1[[#This Row],[SE 0]],Tabela1[[#This Row],[SE NOMAL]])</f>
        <v>1 - LEIS/LEI 1908.pdf</v>
      </c>
      <c r="N399" s="2" t="str">
        <f>CONCATENATE("../",Tabela1[[#This Row],[ENDEREÇO DO LINK]])</f>
        <v>../1 - LEIS/LEI 1908.pdf</v>
      </c>
    </row>
    <row r="400" spans="1:14" ht="45" x14ac:dyDescent="0.25">
      <c r="A400" s="20">
        <v>1907</v>
      </c>
      <c r="B400" s="20"/>
      <c r="C400" s="21">
        <v>40771</v>
      </c>
      <c r="D400" s="19" t="s">
        <v>1212</v>
      </c>
      <c r="E400" s="19"/>
      <c r="F400" s="17" t="str">
        <f>HYPERLINK(Tabela1[[#This Row],[Novo Caminho]],"Download")</f>
        <v>Download</v>
      </c>
      <c r="G400" s="2" t="str">
        <f>CONCATENATE("1 - LEIS/LEI ","0",Tabela1[[#This Row],[Numero_Lei]],".pdf")</f>
        <v>1 - LEIS/LEI 01907.pdf</v>
      </c>
      <c r="H400" s="2" t="str">
        <f>CONCATENATE("1 - LEIS/LEI ","0",Tabela1[[#This Row],[Numero_Lei]]," - ",Tabela1[[#This Row],[Complemento]],".pdf")</f>
        <v>1 - LEIS/LEI 01907 - .pdf</v>
      </c>
      <c r="I400" s="2" t="str">
        <f>CONCATENATE("1 - LEIS/LEI ",Tabela1[[#This Row],[Numero_Lei]],".pdf")</f>
        <v>1 - LEIS/LEI 1907.pdf</v>
      </c>
      <c r="J400" s="2" t="str">
        <f>CONCATENATE("1 - LEIS/LEI ",Tabela1[[#This Row],[Numero_Lei]]," - ",Tabela1[[#This Row],[Complemento]],".pdf")</f>
        <v>1 - LEIS/LEI 1907 - .pdf</v>
      </c>
      <c r="K400" s="2" t="str">
        <f>IF(Tabela1[[#This Row],[Complemento]]="",Tabela1[[#This Row],[NORMAL]],Tabela1[[#This Row],[NORMAL TRAÇO]])</f>
        <v>1 - LEIS/LEI 1907.pdf</v>
      </c>
      <c r="L400" s="2" t="str">
        <f>IF(Tabela1[[#This Row],[Complemento]]="",Tabela1[[#This Row],[0]],Tabela1[[#This Row],[0 TRAÇO]])</f>
        <v>1 - LEIS/LEI 01907.pdf</v>
      </c>
      <c r="M400" s="2" t="str">
        <f>IF(AND(Tabela1[[#This Row],[Numero_Lei]]&gt;=1,Tabela1[[#This Row],[Numero_Lei]]&lt;= 9),Tabela1[[#This Row],[SE 0]],Tabela1[[#This Row],[SE NOMAL]])</f>
        <v>1 - LEIS/LEI 1907.pdf</v>
      </c>
      <c r="N400" s="2" t="str">
        <f>CONCATENATE("../",Tabela1[[#This Row],[ENDEREÇO DO LINK]])</f>
        <v>../1 - LEIS/LEI 1907.pdf</v>
      </c>
    </row>
    <row r="401" spans="1:14" ht="75" x14ac:dyDescent="0.25">
      <c r="A401" s="20">
        <v>1906</v>
      </c>
      <c r="B401" s="20"/>
      <c r="C401" s="21">
        <v>40771</v>
      </c>
      <c r="D401" s="19" t="s">
        <v>1213</v>
      </c>
      <c r="E401" s="19"/>
      <c r="F401" s="17" t="str">
        <f>HYPERLINK(Tabela1[[#This Row],[Novo Caminho]],"Download")</f>
        <v>Download</v>
      </c>
      <c r="G401" s="2" t="str">
        <f>CONCATENATE("1 - LEIS/LEI ","0",Tabela1[[#This Row],[Numero_Lei]],".pdf")</f>
        <v>1 - LEIS/LEI 01906.pdf</v>
      </c>
      <c r="H401" s="2" t="str">
        <f>CONCATENATE("1 - LEIS/LEI ","0",Tabela1[[#This Row],[Numero_Lei]]," - ",Tabela1[[#This Row],[Complemento]],".pdf")</f>
        <v>1 - LEIS/LEI 01906 - .pdf</v>
      </c>
      <c r="I401" s="2" t="str">
        <f>CONCATENATE("1 - LEIS/LEI ",Tabela1[[#This Row],[Numero_Lei]],".pdf")</f>
        <v>1 - LEIS/LEI 1906.pdf</v>
      </c>
      <c r="J401" s="2" t="str">
        <f>CONCATENATE("1 - LEIS/LEI ",Tabela1[[#This Row],[Numero_Lei]]," - ",Tabela1[[#This Row],[Complemento]],".pdf")</f>
        <v>1 - LEIS/LEI 1906 - .pdf</v>
      </c>
      <c r="K401" s="2" t="str">
        <f>IF(Tabela1[[#This Row],[Complemento]]="",Tabela1[[#This Row],[NORMAL]],Tabela1[[#This Row],[NORMAL TRAÇO]])</f>
        <v>1 - LEIS/LEI 1906.pdf</v>
      </c>
      <c r="L401" s="2" t="str">
        <f>IF(Tabela1[[#This Row],[Complemento]]="",Tabela1[[#This Row],[0]],Tabela1[[#This Row],[0 TRAÇO]])</f>
        <v>1 - LEIS/LEI 01906.pdf</v>
      </c>
      <c r="M401" s="2" t="str">
        <f>IF(AND(Tabela1[[#This Row],[Numero_Lei]]&gt;=1,Tabela1[[#This Row],[Numero_Lei]]&lt;= 9),Tabela1[[#This Row],[SE 0]],Tabela1[[#This Row],[SE NOMAL]])</f>
        <v>1 - LEIS/LEI 1906.pdf</v>
      </c>
      <c r="N401" s="2" t="str">
        <f>CONCATENATE("../",Tabela1[[#This Row],[ENDEREÇO DO LINK]])</f>
        <v>../1 - LEIS/LEI 1906.pdf</v>
      </c>
    </row>
    <row r="402" spans="1:14" ht="60" x14ac:dyDescent="0.25">
      <c r="A402" s="20">
        <v>1905</v>
      </c>
      <c r="B402" s="20"/>
      <c r="C402" s="21">
        <v>40771</v>
      </c>
      <c r="D402" s="19" t="s">
        <v>47</v>
      </c>
      <c r="E402" s="19"/>
      <c r="F402" s="17" t="str">
        <f>HYPERLINK(Tabela1[[#This Row],[Novo Caminho]],"Download")</f>
        <v>Download</v>
      </c>
      <c r="G402" s="2" t="str">
        <f>CONCATENATE("1 - LEIS/LEI ","0",Tabela1[[#This Row],[Numero_Lei]],".pdf")</f>
        <v>1 - LEIS/LEI 01905.pdf</v>
      </c>
      <c r="H402" s="2" t="str">
        <f>CONCATENATE("1 - LEIS/LEI ","0",Tabela1[[#This Row],[Numero_Lei]]," - ",Tabela1[[#This Row],[Complemento]],".pdf")</f>
        <v>1 - LEIS/LEI 01905 - .pdf</v>
      </c>
      <c r="I402" s="2" t="str">
        <f>CONCATENATE("1 - LEIS/LEI ",Tabela1[[#This Row],[Numero_Lei]],".pdf")</f>
        <v>1 - LEIS/LEI 1905.pdf</v>
      </c>
      <c r="J402" s="2" t="str">
        <f>CONCATENATE("1 - LEIS/LEI ",Tabela1[[#This Row],[Numero_Lei]]," - ",Tabela1[[#This Row],[Complemento]],".pdf")</f>
        <v>1 - LEIS/LEI 1905 - .pdf</v>
      </c>
      <c r="K402" s="2" t="str">
        <f>IF(Tabela1[[#This Row],[Complemento]]="",Tabela1[[#This Row],[NORMAL]],Tabela1[[#This Row],[NORMAL TRAÇO]])</f>
        <v>1 - LEIS/LEI 1905.pdf</v>
      </c>
      <c r="L402" s="2" t="str">
        <f>IF(Tabela1[[#This Row],[Complemento]]="",Tabela1[[#This Row],[0]],Tabela1[[#This Row],[0 TRAÇO]])</f>
        <v>1 - LEIS/LEI 01905.pdf</v>
      </c>
      <c r="M402" s="2" t="str">
        <f>IF(AND(Tabela1[[#This Row],[Numero_Lei]]&gt;=1,Tabela1[[#This Row],[Numero_Lei]]&lt;= 9),Tabela1[[#This Row],[SE 0]],Tabela1[[#This Row],[SE NOMAL]])</f>
        <v>1 - LEIS/LEI 1905.pdf</v>
      </c>
      <c r="N402" s="2" t="str">
        <f>CONCATENATE("../",Tabela1[[#This Row],[ENDEREÇO DO LINK]])</f>
        <v>../1 - LEIS/LEI 1905.pdf</v>
      </c>
    </row>
    <row r="403" spans="1:14" ht="30" x14ac:dyDescent="0.25">
      <c r="A403" s="20">
        <v>1904</v>
      </c>
      <c r="B403" s="20"/>
      <c r="C403" s="21">
        <v>40739</v>
      </c>
      <c r="D403" s="19" t="s">
        <v>48</v>
      </c>
      <c r="E403" s="19"/>
      <c r="F403" s="17" t="str">
        <f>HYPERLINK(Tabela1[[#This Row],[Novo Caminho]],"Download")</f>
        <v>Download</v>
      </c>
      <c r="G403" s="2" t="str">
        <f>CONCATENATE("1 - LEIS/LEI ","0",Tabela1[[#This Row],[Numero_Lei]],".pdf")</f>
        <v>1 - LEIS/LEI 01904.pdf</v>
      </c>
      <c r="H403" s="2" t="str">
        <f>CONCATENATE("1 - LEIS/LEI ","0",Tabela1[[#This Row],[Numero_Lei]]," - ",Tabela1[[#This Row],[Complemento]],".pdf")</f>
        <v>1 - LEIS/LEI 01904 - .pdf</v>
      </c>
      <c r="I403" s="2" t="str">
        <f>CONCATENATE("1 - LEIS/LEI ",Tabela1[[#This Row],[Numero_Lei]],".pdf")</f>
        <v>1 - LEIS/LEI 1904.pdf</v>
      </c>
      <c r="J403" s="2" t="str">
        <f>CONCATENATE("1 - LEIS/LEI ",Tabela1[[#This Row],[Numero_Lei]]," - ",Tabela1[[#This Row],[Complemento]],".pdf")</f>
        <v>1 - LEIS/LEI 1904 - .pdf</v>
      </c>
      <c r="K403" s="2" t="str">
        <f>IF(Tabela1[[#This Row],[Complemento]]="",Tabela1[[#This Row],[NORMAL]],Tabela1[[#This Row],[NORMAL TRAÇO]])</f>
        <v>1 - LEIS/LEI 1904.pdf</v>
      </c>
      <c r="L403" s="2" t="str">
        <f>IF(Tabela1[[#This Row],[Complemento]]="",Tabela1[[#This Row],[0]],Tabela1[[#This Row],[0 TRAÇO]])</f>
        <v>1 - LEIS/LEI 01904.pdf</v>
      </c>
      <c r="M403" s="2" t="str">
        <f>IF(AND(Tabela1[[#This Row],[Numero_Lei]]&gt;=1,Tabela1[[#This Row],[Numero_Lei]]&lt;= 9),Tabela1[[#This Row],[SE 0]],Tabela1[[#This Row],[SE NOMAL]])</f>
        <v>1 - LEIS/LEI 1904.pdf</v>
      </c>
      <c r="N403" s="2" t="str">
        <f>CONCATENATE("../",Tabela1[[#This Row],[ENDEREÇO DO LINK]])</f>
        <v>../1 - LEIS/LEI 1904.pdf</v>
      </c>
    </row>
    <row r="404" spans="1:14" ht="45" x14ac:dyDescent="0.25">
      <c r="A404" s="20">
        <v>1903</v>
      </c>
      <c r="B404" s="20"/>
      <c r="C404" s="21">
        <v>40739</v>
      </c>
      <c r="D404" s="19" t="s">
        <v>1214</v>
      </c>
      <c r="E404" s="19"/>
      <c r="F404" s="17" t="str">
        <f>HYPERLINK(Tabela1[[#This Row],[Novo Caminho]],"Download")</f>
        <v>Download</v>
      </c>
      <c r="G404" s="2" t="str">
        <f>CONCATENATE("1 - LEIS/LEI ","0",Tabela1[[#This Row],[Numero_Lei]],".pdf")</f>
        <v>1 - LEIS/LEI 01903.pdf</v>
      </c>
      <c r="H404" s="2" t="str">
        <f>CONCATENATE("1 - LEIS/LEI ","0",Tabela1[[#This Row],[Numero_Lei]]," - ",Tabela1[[#This Row],[Complemento]],".pdf")</f>
        <v>1 - LEIS/LEI 01903 - .pdf</v>
      </c>
      <c r="I404" s="2" t="str">
        <f>CONCATENATE("1 - LEIS/LEI ",Tabela1[[#This Row],[Numero_Lei]],".pdf")</f>
        <v>1 - LEIS/LEI 1903.pdf</v>
      </c>
      <c r="J404" s="2" t="str">
        <f>CONCATENATE("1 - LEIS/LEI ",Tabela1[[#This Row],[Numero_Lei]]," - ",Tabela1[[#This Row],[Complemento]],".pdf")</f>
        <v>1 - LEIS/LEI 1903 - .pdf</v>
      </c>
      <c r="K404" s="2" t="str">
        <f>IF(Tabela1[[#This Row],[Complemento]]="",Tabela1[[#This Row],[NORMAL]],Tabela1[[#This Row],[NORMAL TRAÇO]])</f>
        <v>1 - LEIS/LEI 1903.pdf</v>
      </c>
      <c r="L404" s="2" t="str">
        <f>IF(Tabela1[[#This Row],[Complemento]]="",Tabela1[[#This Row],[0]],Tabela1[[#This Row],[0 TRAÇO]])</f>
        <v>1 - LEIS/LEI 01903.pdf</v>
      </c>
      <c r="M404" s="2" t="str">
        <f>IF(AND(Tabela1[[#This Row],[Numero_Lei]]&gt;=1,Tabela1[[#This Row],[Numero_Lei]]&lt;= 9),Tabela1[[#This Row],[SE 0]],Tabela1[[#This Row],[SE NOMAL]])</f>
        <v>1 - LEIS/LEI 1903.pdf</v>
      </c>
      <c r="N404" s="2" t="str">
        <f>CONCATENATE("../",Tabela1[[#This Row],[ENDEREÇO DO LINK]])</f>
        <v>../1 - LEIS/LEI 1903.pdf</v>
      </c>
    </row>
    <row r="405" spans="1:14" ht="45" x14ac:dyDescent="0.25">
      <c r="A405" s="20">
        <v>1902</v>
      </c>
      <c r="B405" s="20"/>
      <c r="C405" s="21">
        <v>40731</v>
      </c>
      <c r="D405" s="19" t="s">
        <v>2074</v>
      </c>
      <c r="E405" s="19"/>
      <c r="F405" s="17" t="str">
        <f>HYPERLINK(Tabela1[[#This Row],[Novo Caminho]],"Download")</f>
        <v>Download</v>
      </c>
      <c r="G405" s="2" t="str">
        <f>CONCATENATE("1 - LEIS/LEI ","0",Tabela1[[#This Row],[Numero_Lei]],".pdf")</f>
        <v>1 - LEIS/LEI 01902.pdf</v>
      </c>
      <c r="H405" s="2" t="str">
        <f>CONCATENATE("1 - LEIS/LEI ","0",Tabela1[[#This Row],[Numero_Lei]]," - ",Tabela1[[#This Row],[Complemento]],".pdf")</f>
        <v>1 - LEIS/LEI 01902 - .pdf</v>
      </c>
      <c r="I405" s="2" t="str">
        <f>CONCATENATE("1 - LEIS/LEI ",Tabela1[[#This Row],[Numero_Lei]],".pdf")</f>
        <v>1 - LEIS/LEI 1902.pdf</v>
      </c>
      <c r="J405" s="2" t="str">
        <f>CONCATENATE("1 - LEIS/LEI ",Tabela1[[#This Row],[Numero_Lei]]," - ",Tabela1[[#This Row],[Complemento]],".pdf")</f>
        <v>1 - LEIS/LEI 1902 - .pdf</v>
      </c>
      <c r="K405" s="2" t="str">
        <f>IF(Tabela1[[#This Row],[Complemento]]="",Tabela1[[#This Row],[NORMAL]],Tabela1[[#This Row],[NORMAL TRAÇO]])</f>
        <v>1 - LEIS/LEI 1902.pdf</v>
      </c>
      <c r="L405" s="2" t="str">
        <f>IF(Tabela1[[#This Row],[Complemento]]="",Tabela1[[#This Row],[0]],Tabela1[[#This Row],[0 TRAÇO]])</f>
        <v>1 - LEIS/LEI 01902.pdf</v>
      </c>
      <c r="M405" s="2" t="str">
        <f>IF(AND(Tabela1[[#This Row],[Numero_Lei]]&gt;=1,Tabela1[[#This Row],[Numero_Lei]]&lt;= 9),Tabela1[[#This Row],[SE 0]],Tabela1[[#This Row],[SE NOMAL]])</f>
        <v>1 - LEIS/LEI 1902.pdf</v>
      </c>
      <c r="N405" s="2" t="str">
        <f>CONCATENATE("../",Tabela1[[#This Row],[ENDEREÇO DO LINK]])</f>
        <v>../1 - LEIS/LEI 1902.pdf</v>
      </c>
    </row>
    <row r="406" spans="1:14" ht="30" x14ac:dyDescent="0.25">
      <c r="A406" s="20">
        <v>1901</v>
      </c>
      <c r="B406" s="20"/>
      <c r="C406" s="21">
        <v>40731</v>
      </c>
      <c r="D406" s="19" t="s">
        <v>1215</v>
      </c>
      <c r="E406" s="19"/>
      <c r="F406" s="17" t="str">
        <f>HYPERLINK(Tabela1[[#This Row],[Novo Caminho]],"Download")</f>
        <v>Download</v>
      </c>
      <c r="G406" s="2" t="str">
        <f>CONCATENATE("1 - LEIS/LEI ","0",Tabela1[[#This Row],[Numero_Lei]],".pdf")</f>
        <v>1 - LEIS/LEI 01901.pdf</v>
      </c>
      <c r="H406" s="2" t="str">
        <f>CONCATENATE("1 - LEIS/LEI ","0",Tabela1[[#This Row],[Numero_Lei]]," - ",Tabela1[[#This Row],[Complemento]],".pdf")</f>
        <v>1 - LEIS/LEI 01901 - .pdf</v>
      </c>
      <c r="I406" s="2" t="str">
        <f>CONCATENATE("1 - LEIS/LEI ",Tabela1[[#This Row],[Numero_Lei]],".pdf")</f>
        <v>1 - LEIS/LEI 1901.pdf</v>
      </c>
      <c r="J406" s="2" t="str">
        <f>CONCATENATE("1 - LEIS/LEI ",Tabela1[[#This Row],[Numero_Lei]]," - ",Tabela1[[#This Row],[Complemento]],".pdf")</f>
        <v>1 - LEIS/LEI 1901 - .pdf</v>
      </c>
      <c r="K406" s="2" t="str">
        <f>IF(Tabela1[[#This Row],[Complemento]]="",Tabela1[[#This Row],[NORMAL]],Tabela1[[#This Row],[NORMAL TRAÇO]])</f>
        <v>1 - LEIS/LEI 1901.pdf</v>
      </c>
      <c r="L406" s="2" t="str">
        <f>IF(Tabela1[[#This Row],[Complemento]]="",Tabela1[[#This Row],[0]],Tabela1[[#This Row],[0 TRAÇO]])</f>
        <v>1 - LEIS/LEI 01901.pdf</v>
      </c>
      <c r="M406" s="2" t="str">
        <f>IF(AND(Tabela1[[#This Row],[Numero_Lei]]&gt;=1,Tabela1[[#This Row],[Numero_Lei]]&lt;= 9),Tabela1[[#This Row],[SE 0]],Tabela1[[#This Row],[SE NOMAL]])</f>
        <v>1 - LEIS/LEI 1901.pdf</v>
      </c>
      <c r="N406" s="2" t="str">
        <f>CONCATENATE("../",Tabela1[[#This Row],[ENDEREÇO DO LINK]])</f>
        <v>../1 - LEIS/LEI 1901.pdf</v>
      </c>
    </row>
    <row r="407" spans="1:14" ht="30" x14ac:dyDescent="0.25">
      <c r="A407" s="20">
        <v>1900</v>
      </c>
      <c r="B407" s="20"/>
      <c r="C407" s="21">
        <v>40716</v>
      </c>
      <c r="D407" s="19" t="s">
        <v>1216</v>
      </c>
      <c r="E407" s="19"/>
      <c r="F407" s="17" t="str">
        <f>HYPERLINK(Tabela1[[#This Row],[Novo Caminho]],"Download")</f>
        <v>Download</v>
      </c>
      <c r="G407" s="2" t="str">
        <f>CONCATENATE("1 - LEIS/LEI ","0",Tabela1[[#This Row],[Numero_Lei]],".pdf")</f>
        <v>1 - LEIS/LEI 01900.pdf</v>
      </c>
      <c r="H407" s="2" t="str">
        <f>CONCATENATE("1 - LEIS/LEI ","0",Tabela1[[#This Row],[Numero_Lei]]," - ",Tabela1[[#This Row],[Complemento]],".pdf")</f>
        <v>1 - LEIS/LEI 01900 - .pdf</v>
      </c>
      <c r="I407" s="2" t="str">
        <f>CONCATENATE("1 - LEIS/LEI ",Tabela1[[#This Row],[Numero_Lei]],".pdf")</f>
        <v>1 - LEIS/LEI 1900.pdf</v>
      </c>
      <c r="J407" s="2" t="str">
        <f>CONCATENATE("1 - LEIS/LEI ",Tabela1[[#This Row],[Numero_Lei]]," - ",Tabela1[[#This Row],[Complemento]],".pdf")</f>
        <v>1 - LEIS/LEI 1900 - .pdf</v>
      </c>
      <c r="K407" s="2" t="str">
        <f>IF(Tabela1[[#This Row],[Complemento]]="",Tabela1[[#This Row],[NORMAL]],Tabela1[[#This Row],[NORMAL TRAÇO]])</f>
        <v>1 - LEIS/LEI 1900.pdf</v>
      </c>
      <c r="L407" s="2" t="str">
        <f>IF(Tabela1[[#This Row],[Complemento]]="",Tabela1[[#This Row],[0]],Tabela1[[#This Row],[0 TRAÇO]])</f>
        <v>1 - LEIS/LEI 01900.pdf</v>
      </c>
      <c r="M407" s="2" t="str">
        <f>IF(AND(Tabela1[[#This Row],[Numero_Lei]]&gt;=1,Tabela1[[#This Row],[Numero_Lei]]&lt;= 9),Tabela1[[#This Row],[SE 0]],Tabela1[[#This Row],[SE NOMAL]])</f>
        <v>1 - LEIS/LEI 1900.pdf</v>
      </c>
      <c r="N407" s="2" t="str">
        <f>CONCATENATE("../",Tabela1[[#This Row],[ENDEREÇO DO LINK]])</f>
        <v>../1 - LEIS/LEI 1900.pdf</v>
      </c>
    </row>
    <row r="408" spans="1:14" ht="30" x14ac:dyDescent="0.25">
      <c r="A408" s="20">
        <v>1899</v>
      </c>
      <c r="B408" s="20"/>
      <c r="C408" s="21">
        <v>40701</v>
      </c>
      <c r="D408" s="19" t="s">
        <v>1217</v>
      </c>
      <c r="E408" s="19"/>
      <c r="F408" s="17" t="str">
        <f>HYPERLINK(Tabela1[[#This Row],[Novo Caminho]],"Download")</f>
        <v>Download</v>
      </c>
      <c r="G408" s="2" t="str">
        <f>CONCATENATE("1 - LEIS/LEI ","0",Tabela1[[#This Row],[Numero_Lei]],".pdf")</f>
        <v>1 - LEIS/LEI 01899.pdf</v>
      </c>
      <c r="H408" s="2" t="str">
        <f>CONCATENATE("1 - LEIS/LEI ","0",Tabela1[[#This Row],[Numero_Lei]]," - ",Tabela1[[#This Row],[Complemento]],".pdf")</f>
        <v>1 - LEIS/LEI 01899 - .pdf</v>
      </c>
      <c r="I408" s="2" t="str">
        <f>CONCATENATE("1 - LEIS/LEI ",Tabela1[[#This Row],[Numero_Lei]],".pdf")</f>
        <v>1 - LEIS/LEI 1899.pdf</v>
      </c>
      <c r="J408" s="2" t="str">
        <f>CONCATENATE("1 - LEIS/LEI ",Tabela1[[#This Row],[Numero_Lei]]," - ",Tabela1[[#This Row],[Complemento]],".pdf")</f>
        <v>1 - LEIS/LEI 1899 - .pdf</v>
      </c>
      <c r="K408" s="2" t="str">
        <f>IF(Tabela1[[#This Row],[Complemento]]="",Tabela1[[#This Row],[NORMAL]],Tabela1[[#This Row],[NORMAL TRAÇO]])</f>
        <v>1 - LEIS/LEI 1899.pdf</v>
      </c>
      <c r="L408" s="2" t="str">
        <f>IF(Tabela1[[#This Row],[Complemento]]="",Tabela1[[#This Row],[0]],Tabela1[[#This Row],[0 TRAÇO]])</f>
        <v>1 - LEIS/LEI 01899.pdf</v>
      </c>
      <c r="M408" s="2" t="str">
        <f>IF(AND(Tabela1[[#This Row],[Numero_Lei]]&gt;=1,Tabela1[[#This Row],[Numero_Lei]]&lt;= 9),Tabela1[[#This Row],[SE 0]],Tabela1[[#This Row],[SE NOMAL]])</f>
        <v>1 - LEIS/LEI 1899.pdf</v>
      </c>
      <c r="N408" s="2" t="str">
        <f>CONCATENATE("../",Tabela1[[#This Row],[ENDEREÇO DO LINK]])</f>
        <v>../1 - LEIS/LEI 1899.pdf</v>
      </c>
    </row>
    <row r="409" spans="1:14" ht="60" x14ac:dyDescent="0.25">
      <c r="A409" s="20">
        <v>1898</v>
      </c>
      <c r="B409" s="20"/>
      <c r="C409" s="21">
        <v>40694</v>
      </c>
      <c r="D409" s="19" t="s">
        <v>1218</v>
      </c>
      <c r="E409" s="19"/>
      <c r="F409" s="17" t="str">
        <f>HYPERLINK(Tabela1[[#This Row],[Novo Caminho]],"Download")</f>
        <v>Download</v>
      </c>
      <c r="G409" s="2" t="str">
        <f>CONCATENATE("1 - LEIS/LEI ","0",Tabela1[[#This Row],[Numero_Lei]],".pdf")</f>
        <v>1 - LEIS/LEI 01898.pdf</v>
      </c>
      <c r="H409" s="2" t="str">
        <f>CONCATENATE("1 - LEIS/LEI ","0",Tabela1[[#This Row],[Numero_Lei]]," - ",Tabela1[[#This Row],[Complemento]],".pdf")</f>
        <v>1 - LEIS/LEI 01898 - .pdf</v>
      </c>
      <c r="I409" s="2" t="str">
        <f>CONCATENATE("1 - LEIS/LEI ",Tabela1[[#This Row],[Numero_Lei]],".pdf")</f>
        <v>1 - LEIS/LEI 1898.pdf</v>
      </c>
      <c r="J409" s="2" t="str">
        <f>CONCATENATE("1 - LEIS/LEI ",Tabela1[[#This Row],[Numero_Lei]]," - ",Tabela1[[#This Row],[Complemento]],".pdf")</f>
        <v>1 - LEIS/LEI 1898 - .pdf</v>
      </c>
      <c r="K409" s="2" t="str">
        <f>IF(Tabela1[[#This Row],[Complemento]]="",Tabela1[[#This Row],[NORMAL]],Tabela1[[#This Row],[NORMAL TRAÇO]])</f>
        <v>1 - LEIS/LEI 1898.pdf</v>
      </c>
      <c r="L409" s="2" t="str">
        <f>IF(Tabela1[[#This Row],[Complemento]]="",Tabela1[[#This Row],[0]],Tabela1[[#This Row],[0 TRAÇO]])</f>
        <v>1 - LEIS/LEI 01898.pdf</v>
      </c>
      <c r="M409" s="2" t="str">
        <f>IF(AND(Tabela1[[#This Row],[Numero_Lei]]&gt;=1,Tabela1[[#This Row],[Numero_Lei]]&lt;= 9),Tabela1[[#This Row],[SE 0]],Tabela1[[#This Row],[SE NOMAL]])</f>
        <v>1 - LEIS/LEI 1898.pdf</v>
      </c>
      <c r="N409" s="2" t="str">
        <f>CONCATENATE("../",Tabela1[[#This Row],[ENDEREÇO DO LINK]])</f>
        <v>../1 - LEIS/LEI 1898.pdf</v>
      </c>
    </row>
    <row r="410" spans="1:14" ht="30" x14ac:dyDescent="0.25">
      <c r="A410" s="20">
        <v>1897</v>
      </c>
      <c r="B410" s="20"/>
      <c r="C410" s="21">
        <v>40683</v>
      </c>
      <c r="D410" s="19" t="s">
        <v>1219</v>
      </c>
      <c r="E410" s="19"/>
      <c r="F410" s="17" t="str">
        <f>HYPERLINK(Tabela1[[#This Row],[Novo Caminho]],"Download")</f>
        <v>Download</v>
      </c>
      <c r="G410" s="2" t="str">
        <f>CONCATENATE("1 - LEIS/LEI ","0",Tabela1[[#This Row],[Numero_Lei]],".pdf")</f>
        <v>1 - LEIS/LEI 01897.pdf</v>
      </c>
      <c r="H410" s="2" t="str">
        <f>CONCATENATE("1 - LEIS/LEI ","0",Tabela1[[#This Row],[Numero_Lei]]," - ",Tabela1[[#This Row],[Complemento]],".pdf")</f>
        <v>1 - LEIS/LEI 01897 - .pdf</v>
      </c>
      <c r="I410" s="2" t="str">
        <f>CONCATENATE("1 - LEIS/LEI ",Tabela1[[#This Row],[Numero_Lei]],".pdf")</f>
        <v>1 - LEIS/LEI 1897.pdf</v>
      </c>
      <c r="J410" s="2" t="str">
        <f>CONCATENATE("1 - LEIS/LEI ",Tabela1[[#This Row],[Numero_Lei]]," - ",Tabela1[[#This Row],[Complemento]],".pdf")</f>
        <v>1 - LEIS/LEI 1897 - .pdf</v>
      </c>
      <c r="K410" s="2" t="str">
        <f>IF(Tabela1[[#This Row],[Complemento]]="",Tabela1[[#This Row],[NORMAL]],Tabela1[[#This Row],[NORMAL TRAÇO]])</f>
        <v>1 - LEIS/LEI 1897.pdf</v>
      </c>
      <c r="L410" s="2" t="str">
        <f>IF(Tabela1[[#This Row],[Complemento]]="",Tabela1[[#This Row],[0]],Tabela1[[#This Row],[0 TRAÇO]])</f>
        <v>1 - LEIS/LEI 01897.pdf</v>
      </c>
      <c r="M410" s="2" t="str">
        <f>IF(AND(Tabela1[[#This Row],[Numero_Lei]]&gt;=1,Tabela1[[#This Row],[Numero_Lei]]&lt;= 9),Tabela1[[#This Row],[SE 0]],Tabela1[[#This Row],[SE NOMAL]])</f>
        <v>1 - LEIS/LEI 1897.pdf</v>
      </c>
      <c r="N410" s="2" t="str">
        <f>CONCATENATE("../",Tabela1[[#This Row],[ENDEREÇO DO LINK]])</f>
        <v>../1 - LEIS/LEI 1897.pdf</v>
      </c>
    </row>
    <row r="411" spans="1:14" ht="30" x14ac:dyDescent="0.25">
      <c r="A411" s="20">
        <v>1896</v>
      </c>
      <c r="B411" s="20"/>
      <c r="C411" s="21">
        <v>40683</v>
      </c>
      <c r="D411" s="19" t="s">
        <v>1220</v>
      </c>
      <c r="E411" s="19"/>
      <c r="F411" s="17" t="str">
        <f>HYPERLINK(Tabela1[[#This Row],[Novo Caminho]],"Download")</f>
        <v>Download</v>
      </c>
      <c r="G411" s="2" t="str">
        <f>CONCATENATE("1 - LEIS/LEI ","0",Tabela1[[#This Row],[Numero_Lei]],".pdf")</f>
        <v>1 - LEIS/LEI 01896.pdf</v>
      </c>
      <c r="H411" s="2" t="str">
        <f>CONCATENATE("1 - LEIS/LEI ","0",Tabela1[[#This Row],[Numero_Lei]]," - ",Tabela1[[#This Row],[Complemento]],".pdf")</f>
        <v>1 - LEIS/LEI 01896 - .pdf</v>
      </c>
      <c r="I411" s="2" t="str">
        <f>CONCATENATE("1 - LEIS/LEI ",Tabela1[[#This Row],[Numero_Lei]],".pdf")</f>
        <v>1 - LEIS/LEI 1896.pdf</v>
      </c>
      <c r="J411" s="2" t="str">
        <f>CONCATENATE("1 - LEIS/LEI ",Tabela1[[#This Row],[Numero_Lei]]," - ",Tabela1[[#This Row],[Complemento]],".pdf")</f>
        <v>1 - LEIS/LEI 1896 - .pdf</v>
      </c>
      <c r="K411" s="2" t="str">
        <f>IF(Tabela1[[#This Row],[Complemento]]="",Tabela1[[#This Row],[NORMAL]],Tabela1[[#This Row],[NORMAL TRAÇO]])</f>
        <v>1 - LEIS/LEI 1896.pdf</v>
      </c>
      <c r="L411" s="2" t="str">
        <f>IF(Tabela1[[#This Row],[Complemento]]="",Tabela1[[#This Row],[0]],Tabela1[[#This Row],[0 TRAÇO]])</f>
        <v>1 - LEIS/LEI 01896.pdf</v>
      </c>
      <c r="M411" s="2" t="str">
        <f>IF(AND(Tabela1[[#This Row],[Numero_Lei]]&gt;=1,Tabela1[[#This Row],[Numero_Lei]]&lt;= 9),Tabela1[[#This Row],[SE 0]],Tabela1[[#This Row],[SE NOMAL]])</f>
        <v>1 - LEIS/LEI 1896.pdf</v>
      </c>
      <c r="N411" s="2" t="str">
        <f>CONCATENATE("../",Tabela1[[#This Row],[ENDEREÇO DO LINK]])</f>
        <v>../1 - LEIS/LEI 1896.pdf</v>
      </c>
    </row>
    <row r="412" spans="1:14" x14ac:dyDescent="0.25">
      <c r="A412" s="20">
        <v>1895</v>
      </c>
      <c r="B412" s="20"/>
      <c r="C412" s="21">
        <v>40683</v>
      </c>
      <c r="D412" s="19" t="s">
        <v>2075</v>
      </c>
      <c r="E412" s="19"/>
      <c r="F412" s="17" t="str">
        <f>HYPERLINK(Tabela1[[#This Row],[Novo Caminho]],"Download")</f>
        <v>Download</v>
      </c>
      <c r="G412" s="2" t="str">
        <f>CONCATENATE("1 - LEIS/LEI ","0",Tabela1[[#This Row],[Numero_Lei]],".pdf")</f>
        <v>1 - LEIS/LEI 01895.pdf</v>
      </c>
      <c r="H412" s="2" t="str">
        <f>CONCATENATE("1 - LEIS/LEI ","0",Tabela1[[#This Row],[Numero_Lei]]," - ",Tabela1[[#This Row],[Complemento]],".pdf")</f>
        <v>1 - LEIS/LEI 01895 - .pdf</v>
      </c>
      <c r="I412" s="2" t="str">
        <f>CONCATENATE("1 - LEIS/LEI ",Tabela1[[#This Row],[Numero_Lei]],".pdf")</f>
        <v>1 - LEIS/LEI 1895.pdf</v>
      </c>
      <c r="J412" s="2" t="str">
        <f>CONCATENATE("1 - LEIS/LEI ",Tabela1[[#This Row],[Numero_Lei]]," - ",Tabela1[[#This Row],[Complemento]],".pdf")</f>
        <v>1 - LEIS/LEI 1895 - .pdf</v>
      </c>
      <c r="K412" s="2" t="str">
        <f>IF(Tabela1[[#This Row],[Complemento]]="",Tabela1[[#This Row],[NORMAL]],Tabela1[[#This Row],[NORMAL TRAÇO]])</f>
        <v>1 - LEIS/LEI 1895.pdf</v>
      </c>
      <c r="L412" s="2" t="str">
        <f>IF(Tabela1[[#This Row],[Complemento]]="",Tabela1[[#This Row],[0]],Tabela1[[#This Row],[0 TRAÇO]])</f>
        <v>1 - LEIS/LEI 01895.pdf</v>
      </c>
      <c r="M412" s="2" t="str">
        <f>IF(AND(Tabela1[[#This Row],[Numero_Lei]]&gt;=1,Tabela1[[#This Row],[Numero_Lei]]&lt;= 9),Tabela1[[#This Row],[SE 0]],Tabela1[[#This Row],[SE NOMAL]])</f>
        <v>1 - LEIS/LEI 1895.pdf</v>
      </c>
      <c r="N412" s="2" t="str">
        <f>CONCATENATE("../",Tabela1[[#This Row],[ENDEREÇO DO LINK]])</f>
        <v>../1 - LEIS/LEI 1895.pdf</v>
      </c>
    </row>
    <row r="413" spans="1:14" ht="45" x14ac:dyDescent="0.25">
      <c r="A413" s="20">
        <v>1894</v>
      </c>
      <c r="B413" s="20"/>
      <c r="C413" s="21">
        <v>40683</v>
      </c>
      <c r="D413" s="19" t="s">
        <v>1221</v>
      </c>
      <c r="E413" s="19"/>
      <c r="F413" s="17" t="str">
        <f>HYPERLINK(Tabela1[[#This Row],[Novo Caminho]],"Download")</f>
        <v>Download</v>
      </c>
      <c r="G413" s="2" t="str">
        <f>CONCATENATE("1 - LEIS/LEI ","0",Tabela1[[#This Row],[Numero_Lei]],".pdf")</f>
        <v>1 - LEIS/LEI 01894.pdf</v>
      </c>
      <c r="H413" s="2" t="str">
        <f>CONCATENATE("1 - LEIS/LEI ","0",Tabela1[[#This Row],[Numero_Lei]]," - ",Tabela1[[#This Row],[Complemento]],".pdf")</f>
        <v>1 - LEIS/LEI 01894 - .pdf</v>
      </c>
      <c r="I413" s="2" t="str">
        <f>CONCATENATE("1 - LEIS/LEI ",Tabela1[[#This Row],[Numero_Lei]],".pdf")</f>
        <v>1 - LEIS/LEI 1894.pdf</v>
      </c>
      <c r="J413" s="2" t="str">
        <f>CONCATENATE("1 - LEIS/LEI ",Tabela1[[#This Row],[Numero_Lei]]," - ",Tabela1[[#This Row],[Complemento]],".pdf")</f>
        <v>1 - LEIS/LEI 1894 - .pdf</v>
      </c>
      <c r="K413" s="2" t="str">
        <f>IF(Tabela1[[#This Row],[Complemento]]="",Tabela1[[#This Row],[NORMAL]],Tabela1[[#This Row],[NORMAL TRAÇO]])</f>
        <v>1 - LEIS/LEI 1894.pdf</v>
      </c>
      <c r="L413" s="2" t="str">
        <f>IF(Tabela1[[#This Row],[Complemento]]="",Tabela1[[#This Row],[0]],Tabela1[[#This Row],[0 TRAÇO]])</f>
        <v>1 - LEIS/LEI 01894.pdf</v>
      </c>
      <c r="M413" s="2" t="str">
        <f>IF(AND(Tabela1[[#This Row],[Numero_Lei]]&gt;=1,Tabela1[[#This Row],[Numero_Lei]]&lt;= 9),Tabela1[[#This Row],[SE 0]],Tabela1[[#This Row],[SE NOMAL]])</f>
        <v>1 - LEIS/LEI 1894.pdf</v>
      </c>
      <c r="N413" s="2" t="str">
        <f>CONCATENATE("../",Tabela1[[#This Row],[ENDEREÇO DO LINK]])</f>
        <v>../1 - LEIS/LEI 1894.pdf</v>
      </c>
    </row>
    <row r="414" spans="1:14" ht="30" x14ac:dyDescent="0.25">
      <c r="A414" s="20">
        <v>1893</v>
      </c>
      <c r="B414" s="20"/>
      <c r="C414" s="21">
        <v>40675</v>
      </c>
      <c r="D414" s="19" t="s">
        <v>2076</v>
      </c>
      <c r="E414" s="19"/>
      <c r="F414" s="17" t="str">
        <f>HYPERLINK(Tabela1[[#This Row],[Novo Caminho]],"Download")</f>
        <v>Download</v>
      </c>
      <c r="G414" s="2" t="str">
        <f>CONCATENATE("1 - LEIS/LEI ","0",Tabela1[[#This Row],[Numero_Lei]],".pdf")</f>
        <v>1 - LEIS/LEI 01893.pdf</v>
      </c>
      <c r="H414" s="2" t="str">
        <f>CONCATENATE("1 - LEIS/LEI ","0",Tabela1[[#This Row],[Numero_Lei]]," - ",Tabela1[[#This Row],[Complemento]],".pdf")</f>
        <v>1 - LEIS/LEI 01893 - .pdf</v>
      </c>
      <c r="I414" s="2" t="str">
        <f>CONCATENATE("1 - LEIS/LEI ",Tabela1[[#This Row],[Numero_Lei]],".pdf")</f>
        <v>1 - LEIS/LEI 1893.pdf</v>
      </c>
      <c r="J414" s="2" t="str">
        <f>CONCATENATE("1 - LEIS/LEI ",Tabela1[[#This Row],[Numero_Lei]]," - ",Tabela1[[#This Row],[Complemento]],".pdf")</f>
        <v>1 - LEIS/LEI 1893 - .pdf</v>
      </c>
      <c r="K414" s="2" t="str">
        <f>IF(Tabela1[[#This Row],[Complemento]]="",Tabela1[[#This Row],[NORMAL]],Tabela1[[#This Row],[NORMAL TRAÇO]])</f>
        <v>1 - LEIS/LEI 1893.pdf</v>
      </c>
      <c r="L414" s="2" t="str">
        <f>IF(Tabela1[[#This Row],[Complemento]]="",Tabela1[[#This Row],[0]],Tabela1[[#This Row],[0 TRAÇO]])</f>
        <v>1 - LEIS/LEI 01893.pdf</v>
      </c>
      <c r="M414" s="2" t="str">
        <f>IF(AND(Tabela1[[#This Row],[Numero_Lei]]&gt;=1,Tabela1[[#This Row],[Numero_Lei]]&lt;= 9),Tabela1[[#This Row],[SE 0]],Tabela1[[#This Row],[SE NOMAL]])</f>
        <v>1 - LEIS/LEI 1893.pdf</v>
      </c>
      <c r="N414" s="2" t="str">
        <f>CONCATENATE("../",Tabela1[[#This Row],[ENDEREÇO DO LINK]])</f>
        <v>../1 - LEIS/LEI 1893.pdf</v>
      </c>
    </row>
    <row r="415" spans="1:14" ht="45" x14ac:dyDescent="0.25">
      <c r="A415" s="20">
        <v>1892</v>
      </c>
      <c r="B415" s="20"/>
      <c r="C415" s="21">
        <v>40675</v>
      </c>
      <c r="D415" s="19" t="s">
        <v>1201</v>
      </c>
      <c r="E415" s="19"/>
      <c r="F415" s="17" t="str">
        <f>HYPERLINK(Tabela1[[#This Row],[Novo Caminho]],"Download")</f>
        <v>Download</v>
      </c>
      <c r="G415" s="2" t="str">
        <f>CONCATENATE("1 - LEIS/LEI ","0",Tabela1[[#This Row],[Numero_Lei]],".pdf")</f>
        <v>1 - LEIS/LEI 01892.pdf</v>
      </c>
      <c r="H415" s="2" t="str">
        <f>CONCATENATE("1 - LEIS/LEI ","0",Tabela1[[#This Row],[Numero_Lei]]," - ",Tabela1[[#This Row],[Complemento]],".pdf")</f>
        <v>1 - LEIS/LEI 01892 - .pdf</v>
      </c>
      <c r="I415" s="2" t="str">
        <f>CONCATENATE("1 - LEIS/LEI ",Tabela1[[#This Row],[Numero_Lei]],".pdf")</f>
        <v>1 - LEIS/LEI 1892.pdf</v>
      </c>
      <c r="J415" s="2" t="str">
        <f>CONCATENATE("1 - LEIS/LEI ",Tabela1[[#This Row],[Numero_Lei]]," - ",Tabela1[[#This Row],[Complemento]],".pdf")</f>
        <v>1 - LEIS/LEI 1892 - .pdf</v>
      </c>
      <c r="K415" s="2" t="str">
        <f>IF(Tabela1[[#This Row],[Complemento]]="",Tabela1[[#This Row],[NORMAL]],Tabela1[[#This Row],[NORMAL TRAÇO]])</f>
        <v>1 - LEIS/LEI 1892.pdf</v>
      </c>
      <c r="L415" s="2" t="str">
        <f>IF(Tabela1[[#This Row],[Complemento]]="",Tabela1[[#This Row],[0]],Tabela1[[#This Row],[0 TRAÇO]])</f>
        <v>1 - LEIS/LEI 01892.pdf</v>
      </c>
      <c r="M415" s="2" t="str">
        <f>IF(AND(Tabela1[[#This Row],[Numero_Lei]]&gt;=1,Tabela1[[#This Row],[Numero_Lei]]&lt;= 9),Tabela1[[#This Row],[SE 0]],Tabela1[[#This Row],[SE NOMAL]])</f>
        <v>1 - LEIS/LEI 1892.pdf</v>
      </c>
      <c r="N415" s="2" t="str">
        <f>CONCATENATE("../",Tabela1[[#This Row],[ENDEREÇO DO LINK]])</f>
        <v>../1 - LEIS/LEI 1892.pdf</v>
      </c>
    </row>
    <row r="416" spans="1:14" ht="45" x14ac:dyDescent="0.25">
      <c r="A416" s="20">
        <v>1891</v>
      </c>
      <c r="B416" s="20"/>
      <c r="C416" s="21">
        <v>40675</v>
      </c>
      <c r="D416" s="19" t="s">
        <v>1222</v>
      </c>
      <c r="E416" s="19"/>
      <c r="F416" s="17" t="str">
        <f>HYPERLINK(Tabela1[[#This Row],[Novo Caminho]],"Download")</f>
        <v>Download</v>
      </c>
      <c r="G416" s="2" t="str">
        <f>CONCATENATE("1 - LEIS/LEI ","0",Tabela1[[#This Row],[Numero_Lei]],".pdf")</f>
        <v>1 - LEIS/LEI 01891.pdf</v>
      </c>
      <c r="H416" s="2" t="str">
        <f>CONCATENATE("1 - LEIS/LEI ","0",Tabela1[[#This Row],[Numero_Lei]]," - ",Tabela1[[#This Row],[Complemento]],".pdf")</f>
        <v>1 - LEIS/LEI 01891 - .pdf</v>
      </c>
      <c r="I416" s="2" t="str">
        <f>CONCATENATE("1 - LEIS/LEI ",Tabela1[[#This Row],[Numero_Lei]],".pdf")</f>
        <v>1 - LEIS/LEI 1891.pdf</v>
      </c>
      <c r="J416" s="2" t="str">
        <f>CONCATENATE("1 - LEIS/LEI ",Tabela1[[#This Row],[Numero_Lei]]," - ",Tabela1[[#This Row],[Complemento]],".pdf")</f>
        <v>1 - LEIS/LEI 1891 - .pdf</v>
      </c>
      <c r="K416" s="2" t="str">
        <f>IF(Tabela1[[#This Row],[Complemento]]="",Tabela1[[#This Row],[NORMAL]],Tabela1[[#This Row],[NORMAL TRAÇO]])</f>
        <v>1 - LEIS/LEI 1891.pdf</v>
      </c>
      <c r="L416" s="2" t="str">
        <f>IF(Tabela1[[#This Row],[Complemento]]="",Tabela1[[#This Row],[0]],Tabela1[[#This Row],[0 TRAÇO]])</f>
        <v>1 - LEIS/LEI 01891.pdf</v>
      </c>
      <c r="M416" s="2" t="str">
        <f>IF(AND(Tabela1[[#This Row],[Numero_Lei]]&gt;=1,Tabela1[[#This Row],[Numero_Lei]]&lt;= 9),Tabela1[[#This Row],[SE 0]],Tabela1[[#This Row],[SE NOMAL]])</f>
        <v>1 - LEIS/LEI 1891.pdf</v>
      </c>
      <c r="N416" s="2" t="str">
        <f>CONCATENATE("../",Tabela1[[#This Row],[ENDEREÇO DO LINK]])</f>
        <v>../1 - LEIS/LEI 1891.pdf</v>
      </c>
    </row>
    <row r="417" spans="1:14" ht="60" x14ac:dyDescent="0.25">
      <c r="A417" s="20">
        <v>1890</v>
      </c>
      <c r="B417" s="20"/>
      <c r="C417" s="21">
        <v>40675</v>
      </c>
      <c r="D417" s="19" t="s">
        <v>1223</v>
      </c>
      <c r="E417" s="19"/>
      <c r="F417" s="17" t="str">
        <f>HYPERLINK(Tabela1[[#This Row],[Novo Caminho]],"Download")</f>
        <v>Download</v>
      </c>
      <c r="G417" s="2" t="str">
        <f>CONCATENATE("1 - LEIS/LEI ","0",Tabela1[[#This Row],[Numero_Lei]],".pdf")</f>
        <v>1 - LEIS/LEI 01890.pdf</v>
      </c>
      <c r="H417" s="2" t="str">
        <f>CONCATENATE("1 - LEIS/LEI ","0",Tabela1[[#This Row],[Numero_Lei]]," - ",Tabela1[[#This Row],[Complemento]],".pdf")</f>
        <v>1 - LEIS/LEI 01890 - .pdf</v>
      </c>
      <c r="I417" s="2" t="str">
        <f>CONCATENATE("1 - LEIS/LEI ",Tabela1[[#This Row],[Numero_Lei]],".pdf")</f>
        <v>1 - LEIS/LEI 1890.pdf</v>
      </c>
      <c r="J417" s="2" t="str">
        <f>CONCATENATE("1 - LEIS/LEI ",Tabela1[[#This Row],[Numero_Lei]]," - ",Tabela1[[#This Row],[Complemento]],".pdf")</f>
        <v>1 - LEIS/LEI 1890 - .pdf</v>
      </c>
      <c r="K417" s="2" t="str">
        <f>IF(Tabela1[[#This Row],[Complemento]]="",Tabela1[[#This Row],[NORMAL]],Tabela1[[#This Row],[NORMAL TRAÇO]])</f>
        <v>1 - LEIS/LEI 1890.pdf</v>
      </c>
      <c r="L417" s="2" t="str">
        <f>IF(Tabela1[[#This Row],[Complemento]]="",Tabela1[[#This Row],[0]],Tabela1[[#This Row],[0 TRAÇO]])</f>
        <v>1 - LEIS/LEI 01890.pdf</v>
      </c>
      <c r="M417" s="2" t="str">
        <f>IF(AND(Tabela1[[#This Row],[Numero_Lei]]&gt;=1,Tabela1[[#This Row],[Numero_Lei]]&lt;= 9),Tabela1[[#This Row],[SE 0]],Tabela1[[#This Row],[SE NOMAL]])</f>
        <v>1 - LEIS/LEI 1890.pdf</v>
      </c>
      <c r="N417" s="2" t="str">
        <f>CONCATENATE("../",Tabela1[[#This Row],[ENDEREÇO DO LINK]])</f>
        <v>../1 - LEIS/LEI 1890.pdf</v>
      </c>
    </row>
    <row r="418" spans="1:14" ht="45" x14ac:dyDescent="0.25">
      <c r="A418" s="20">
        <v>1889</v>
      </c>
      <c r="B418" s="20"/>
      <c r="C418" s="21">
        <v>40675</v>
      </c>
      <c r="D418" s="19" t="s">
        <v>1224</v>
      </c>
      <c r="E418" s="19"/>
      <c r="F418" s="17" t="str">
        <f>HYPERLINK(Tabela1[[#This Row],[Novo Caminho]],"Download")</f>
        <v>Download</v>
      </c>
      <c r="G418" s="2" t="str">
        <f>CONCATENATE("1 - LEIS/LEI ","0",Tabela1[[#This Row],[Numero_Lei]],".pdf")</f>
        <v>1 - LEIS/LEI 01889.pdf</v>
      </c>
      <c r="H418" s="2" t="str">
        <f>CONCATENATE("1 - LEIS/LEI ","0",Tabela1[[#This Row],[Numero_Lei]]," - ",Tabela1[[#This Row],[Complemento]],".pdf")</f>
        <v>1 - LEIS/LEI 01889 - .pdf</v>
      </c>
      <c r="I418" s="2" t="str">
        <f>CONCATENATE("1 - LEIS/LEI ",Tabela1[[#This Row],[Numero_Lei]],".pdf")</f>
        <v>1 - LEIS/LEI 1889.pdf</v>
      </c>
      <c r="J418" s="2" t="str">
        <f>CONCATENATE("1 - LEIS/LEI ",Tabela1[[#This Row],[Numero_Lei]]," - ",Tabela1[[#This Row],[Complemento]],".pdf")</f>
        <v>1 - LEIS/LEI 1889 - .pdf</v>
      </c>
      <c r="K418" s="2" t="str">
        <f>IF(Tabela1[[#This Row],[Complemento]]="",Tabela1[[#This Row],[NORMAL]],Tabela1[[#This Row],[NORMAL TRAÇO]])</f>
        <v>1 - LEIS/LEI 1889.pdf</v>
      </c>
      <c r="L418" s="2" t="str">
        <f>IF(Tabela1[[#This Row],[Complemento]]="",Tabela1[[#This Row],[0]],Tabela1[[#This Row],[0 TRAÇO]])</f>
        <v>1 - LEIS/LEI 01889.pdf</v>
      </c>
      <c r="M418" s="2" t="str">
        <f>IF(AND(Tabela1[[#This Row],[Numero_Lei]]&gt;=1,Tabela1[[#This Row],[Numero_Lei]]&lt;= 9),Tabela1[[#This Row],[SE 0]],Tabela1[[#This Row],[SE NOMAL]])</f>
        <v>1 - LEIS/LEI 1889.pdf</v>
      </c>
      <c r="N418" s="2" t="str">
        <f>CONCATENATE("../",Tabela1[[#This Row],[ENDEREÇO DO LINK]])</f>
        <v>../1 - LEIS/LEI 1889.pdf</v>
      </c>
    </row>
    <row r="419" spans="1:14" ht="45" x14ac:dyDescent="0.25">
      <c r="A419" s="20">
        <v>1888</v>
      </c>
      <c r="B419" s="20"/>
      <c r="C419" s="21">
        <v>40675</v>
      </c>
      <c r="D419" s="19" t="s">
        <v>1225</v>
      </c>
      <c r="E419" s="19"/>
      <c r="F419" s="17" t="str">
        <f>HYPERLINK(Tabela1[[#This Row],[Novo Caminho]],"Download")</f>
        <v>Download</v>
      </c>
      <c r="G419" s="2" t="str">
        <f>CONCATENATE("1 - LEIS/LEI ","0",Tabela1[[#This Row],[Numero_Lei]],".pdf")</f>
        <v>1 - LEIS/LEI 01888.pdf</v>
      </c>
      <c r="H419" s="2" t="str">
        <f>CONCATENATE("1 - LEIS/LEI ","0",Tabela1[[#This Row],[Numero_Lei]]," - ",Tabela1[[#This Row],[Complemento]],".pdf")</f>
        <v>1 - LEIS/LEI 01888 - .pdf</v>
      </c>
      <c r="I419" s="2" t="str">
        <f>CONCATENATE("1 - LEIS/LEI ",Tabela1[[#This Row],[Numero_Lei]],".pdf")</f>
        <v>1 - LEIS/LEI 1888.pdf</v>
      </c>
      <c r="J419" s="2" t="str">
        <f>CONCATENATE("1 - LEIS/LEI ",Tabela1[[#This Row],[Numero_Lei]]," - ",Tabela1[[#This Row],[Complemento]],".pdf")</f>
        <v>1 - LEIS/LEI 1888 - .pdf</v>
      </c>
      <c r="K419" s="2" t="str">
        <f>IF(Tabela1[[#This Row],[Complemento]]="",Tabela1[[#This Row],[NORMAL]],Tabela1[[#This Row],[NORMAL TRAÇO]])</f>
        <v>1 - LEIS/LEI 1888.pdf</v>
      </c>
      <c r="L419" s="2" t="str">
        <f>IF(Tabela1[[#This Row],[Complemento]]="",Tabela1[[#This Row],[0]],Tabela1[[#This Row],[0 TRAÇO]])</f>
        <v>1 - LEIS/LEI 01888.pdf</v>
      </c>
      <c r="M419" s="2" t="str">
        <f>IF(AND(Tabela1[[#This Row],[Numero_Lei]]&gt;=1,Tabela1[[#This Row],[Numero_Lei]]&lt;= 9),Tabela1[[#This Row],[SE 0]],Tabela1[[#This Row],[SE NOMAL]])</f>
        <v>1 - LEIS/LEI 1888.pdf</v>
      </c>
      <c r="N419" s="2" t="str">
        <f>CONCATENATE("../",Tabela1[[#This Row],[ENDEREÇO DO LINK]])</f>
        <v>../1 - LEIS/LEI 1888.pdf</v>
      </c>
    </row>
    <row r="420" spans="1:14" ht="75" x14ac:dyDescent="0.25">
      <c r="A420" s="20">
        <v>1887</v>
      </c>
      <c r="B420" s="20"/>
      <c r="C420" s="21">
        <v>40675</v>
      </c>
      <c r="D420" s="19" t="s">
        <v>1226</v>
      </c>
      <c r="E420" s="19"/>
      <c r="F420" s="17" t="str">
        <f>HYPERLINK(Tabela1[[#This Row],[Novo Caminho]],"Download")</f>
        <v>Download</v>
      </c>
      <c r="G420" s="2" t="str">
        <f>CONCATENATE("1 - LEIS/LEI ","0",Tabela1[[#This Row],[Numero_Lei]],".pdf")</f>
        <v>1 - LEIS/LEI 01887.pdf</v>
      </c>
      <c r="H420" s="2" t="str">
        <f>CONCATENATE("1 - LEIS/LEI ","0",Tabela1[[#This Row],[Numero_Lei]]," - ",Tabela1[[#This Row],[Complemento]],".pdf")</f>
        <v>1 - LEIS/LEI 01887 - .pdf</v>
      </c>
      <c r="I420" s="2" t="str">
        <f>CONCATENATE("1 - LEIS/LEI ",Tabela1[[#This Row],[Numero_Lei]],".pdf")</f>
        <v>1 - LEIS/LEI 1887.pdf</v>
      </c>
      <c r="J420" s="2" t="str">
        <f>CONCATENATE("1 - LEIS/LEI ",Tabela1[[#This Row],[Numero_Lei]]," - ",Tabela1[[#This Row],[Complemento]],".pdf")</f>
        <v>1 - LEIS/LEI 1887 - .pdf</v>
      </c>
      <c r="K420" s="2" t="str">
        <f>IF(Tabela1[[#This Row],[Complemento]]="",Tabela1[[#This Row],[NORMAL]],Tabela1[[#This Row],[NORMAL TRAÇO]])</f>
        <v>1 - LEIS/LEI 1887.pdf</v>
      </c>
      <c r="L420" s="2" t="str">
        <f>IF(Tabela1[[#This Row],[Complemento]]="",Tabela1[[#This Row],[0]],Tabela1[[#This Row],[0 TRAÇO]])</f>
        <v>1 - LEIS/LEI 01887.pdf</v>
      </c>
      <c r="M420" s="2" t="str">
        <f>IF(AND(Tabela1[[#This Row],[Numero_Lei]]&gt;=1,Tabela1[[#This Row],[Numero_Lei]]&lt;= 9),Tabela1[[#This Row],[SE 0]],Tabela1[[#This Row],[SE NOMAL]])</f>
        <v>1 - LEIS/LEI 1887.pdf</v>
      </c>
      <c r="N420" s="2" t="str">
        <f>CONCATENATE("../",Tabela1[[#This Row],[ENDEREÇO DO LINK]])</f>
        <v>../1 - LEIS/LEI 1887.pdf</v>
      </c>
    </row>
    <row r="421" spans="1:14" ht="30" x14ac:dyDescent="0.25">
      <c r="A421" s="20">
        <v>1886</v>
      </c>
      <c r="B421" s="20"/>
      <c r="C421" s="21">
        <v>40675</v>
      </c>
      <c r="D421" s="19" t="s">
        <v>49</v>
      </c>
      <c r="E421" s="19"/>
      <c r="F421" s="17" t="str">
        <f>HYPERLINK(Tabela1[[#This Row],[Novo Caminho]],"Download")</f>
        <v>Download</v>
      </c>
      <c r="G421" s="2" t="str">
        <f>CONCATENATE("1 - LEIS/LEI ","0",Tabela1[[#This Row],[Numero_Lei]],".pdf")</f>
        <v>1 - LEIS/LEI 01886.pdf</v>
      </c>
      <c r="H421" s="2" t="str">
        <f>CONCATENATE("1 - LEIS/LEI ","0",Tabela1[[#This Row],[Numero_Lei]]," - ",Tabela1[[#This Row],[Complemento]],".pdf")</f>
        <v>1 - LEIS/LEI 01886 - .pdf</v>
      </c>
      <c r="I421" s="2" t="str">
        <f>CONCATENATE("1 - LEIS/LEI ",Tabela1[[#This Row],[Numero_Lei]],".pdf")</f>
        <v>1 - LEIS/LEI 1886.pdf</v>
      </c>
      <c r="J421" s="2" t="str">
        <f>CONCATENATE("1 - LEIS/LEI ",Tabela1[[#This Row],[Numero_Lei]]," - ",Tabela1[[#This Row],[Complemento]],".pdf")</f>
        <v>1 - LEIS/LEI 1886 - .pdf</v>
      </c>
      <c r="K421" s="2" t="str">
        <f>IF(Tabela1[[#This Row],[Complemento]]="",Tabela1[[#This Row],[NORMAL]],Tabela1[[#This Row],[NORMAL TRAÇO]])</f>
        <v>1 - LEIS/LEI 1886.pdf</v>
      </c>
      <c r="L421" s="2" t="str">
        <f>IF(Tabela1[[#This Row],[Complemento]]="",Tabela1[[#This Row],[0]],Tabela1[[#This Row],[0 TRAÇO]])</f>
        <v>1 - LEIS/LEI 01886.pdf</v>
      </c>
      <c r="M421" s="2" t="str">
        <f>IF(AND(Tabela1[[#This Row],[Numero_Lei]]&gt;=1,Tabela1[[#This Row],[Numero_Lei]]&lt;= 9),Tabela1[[#This Row],[SE 0]],Tabela1[[#This Row],[SE NOMAL]])</f>
        <v>1 - LEIS/LEI 1886.pdf</v>
      </c>
      <c r="N421" s="2" t="str">
        <f>CONCATENATE("../",Tabela1[[#This Row],[ENDEREÇO DO LINK]])</f>
        <v>../1 - LEIS/LEI 1886.pdf</v>
      </c>
    </row>
    <row r="422" spans="1:14" ht="30" x14ac:dyDescent="0.25">
      <c r="A422" s="20">
        <v>1885</v>
      </c>
      <c r="B422" s="20"/>
      <c r="C422" s="21">
        <v>40660</v>
      </c>
      <c r="D422" s="19" t="s">
        <v>1054</v>
      </c>
      <c r="E422" s="19"/>
      <c r="F422" s="17" t="str">
        <f>HYPERLINK(Tabela1[[#This Row],[Novo Caminho]],"Download")</f>
        <v>Download</v>
      </c>
      <c r="G422" s="2" t="str">
        <f>CONCATENATE("1 - LEIS/LEI ","0",Tabela1[[#This Row],[Numero_Lei]],".pdf")</f>
        <v>1 - LEIS/LEI 01885.pdf</v>
      </c>
      <c r="H422" s="2" t="str">
        <f>CONCATENATE("1 - LEIS/LEI ","0",Tabela1[[#This Row],[Numero_Lei]]," - ",Tabela1[[#This Row],[Complemento]],".pdf")</f>
        <v>1 - LEIS/LEI 01885 - .pdf</v>
      </c>
      <c r="I422" s="2" t="str">
        <f>CONCATENATE("1 - LEIS/LEI ",Tabela1[[#This Row],[Numero_Lei]],".pdf")</f>
        <v>1 - LEIS/LEI 1885.pdf</v>
      </c>
      <c r="J422" s="2" t="str">
        <f>CONCATENATE("1 - LEIS/LEI ",Tabela1[[#This Row],[Numero_Lei]]," - ",Tabela1[[#This Row],[Complemento]],".pdf")</f>
        <v>1 - LEIS/LEI 1885 - .pdf</v>
      </c>
      <c r="K422" s="2" t="str">
        <f>IF(Tabela1[[#This Row],[Complemento]]="",Tabela1[[#This Row],[NORMAL]],Tabela1[[#This Row],[NORMAL TRAÇO]])</f>
        <v>1 - LEIS/LEI 1885.pdf</v>
      </c>
      <c r="L422" s="2" t="str">
        <f>IF(Tabela1[[#This Row],[Complemento]]="",Tabela1[[#This Row],[0]],Tabela1[[#This Row],[0 TRAÇO]])</f>
        <v>1 - LEIS/LEI 01885.pdf</v>
      </c>
      <c r="M422" s="2" t="str">
        <f>IF(AND(Tabela1[[#This Row],[Numero_Lei]]&gt;=1,Tabela1[[#This Row],[Numero_Lei]]&lt;= 9),Tabela1[[#This Row],[SE 0]],Tabela1[[#This Row],[SE NOMAL]])</f>
        <v>1 - LEIS/LEI 1885.pdf</v>
      </c>
      <c r="N422" s="2" t="str">
        <f>CONCATENATE("../",Tabela1[[#This Row],[ENDEREÇO DO LINK]])</f>
        <v>../1 - LEIS/LEI 1885.pdf</v>
      </c>
    </row>
    <row r="423" spans="1:14" ht="60" x14ac:dyDescent="0.25">
      <c r="A423" s="20">
        <v>1884</v>
      </c>
      <c r="B423" s="20"/>
      <c r="C423" s="21">
        <v>40641</v>
      </c>
      <c r="D423" s="19" t="s">
        <v>1227</v>
      </c>
      <c r="E423" s="19"/>
      <c r="F423" s="17" t="str">
        <f>HYPERLINK(Tabela1[[#This Row],[Novo Caminho]],"Download")</f>
        <v>Download</v>
      </c>
      <c r="G423" s="2" t="str">
        <f>CONCATENATE("1 - LEIS/LEI ","0",Tabela1[[#This Row],[Numero_Lei]],".pdf")</f>
        <v>1 - LEIS/LEI 01884.pdf</v>
      </c>
      <c r="H423" s="2" t="str">
        <f>CONCATENATE("1 - LEIS/LEI ","0",Tabela1[[#This Row],[Numero_Lei]]," - ",Tabela1[[#This Row],[Complemento]],".pdf")</f>
        <v>1 - LEIS/LEI 01884 - .pdf</v>
      </c>
      <c r="I423" s="2" t="str">
        <f>CONCATENATE("1 - LEIS/LEI ",Tabela1[[#This Row],[Numero_Lei]],".pdf")</f>
        <v>1 - LEIS/LEI 1884.pdf</v>
      </c>
      <c r="J423" s="2" t="str">
        <f>CONCATENATE("1 - LEIS/LEI ",Tabela1[[#This Row],[Numero_Lei]]," - ",Tabela1[[#This Row],[Complemento]],".pdf")</f>
        <v>1 - LEIS/LEI 1884 - .pdf</v>
      </c>
      <c r="K423" s="2" t="str">
        <f>IF(Tabela1[[#This Row],[Complemento]]="",Tabela1[[#This Row],[NORMAL]],Tabela1[[#This Row],[NORMAL TRAÇO]])</f>
        <v>1 - LEIS/LEI 1884.pdf</v>
      </c>
      <c r="L423" s="2" t="str">
        <f>IF(Tabela1[[#This Row],[Complemento]]="",Tabela1[[#This Row],[0]],Tabela1[[#This Row],[0 TRAÇO]])</f>
        <v>1 - LEIS/LEI 01884.pdf</v>
      </c>
      <c r="M423" s="2" t="str">
        <f>IF(AND(Tabela1[[#This Row],[Numero_Lei]]&gt;=1,Tabela1[[#This Row],[Numero_Lei]]&lt;= 9),Tabela1[[#This Row],[SE 0]],Tabela1[[#This Row],[SE NOMAL]])</f>
        <v>1 - LEIS/LEI 1884.pdf</v>
      </c>
      <c r="N423" s="2" t="str">
        <f>CONCATENATE("../",Tabela1[[#This Row],[ENDEREÇO DO LINK]])</f>
        <v>../1 - LEIS/LEI 1884.pdf</v>
      </c>
    </row>
    <row r="424" spans="1:14" x14ac:dyDescent="0.25">
      <c r="A424" s="20">
        <v>1883</v>
      </c>
      <c r="B424" s="20"/>
      <c r="C424" s="21">
        <v>40641</v>
      </c>
      <c r="D424" s="19" t="s">
        <v>1228</v>
      </c>
      <c r="E424" s="19"/>
      <c r="F424" s="17" t="str">
        <f>HYPERLINK(Tabela1[[#This Row],[Novo Caminho]],"Download")</f>
        <v>Download</v>
      </c>
      <c r="G424" s="2" t="str">
        <f>CONCATENATE("1 - LEIS/LEI ","0",Tabela1[[#This Row],[Numero_Lei]],".pdf")</f>
        <v>1 - LEIS/LEI 01883.pdf</v>
      </c>
      <c r="H424" s="2" t="str">
        <f>CONCATENATE("1 - LEIS/LEI ","0",Tabela1[[#This Row],[Numero_Lei]]," - ",Tabela1[[#This Row],[Complemento]],".pdf")</f>
        <v>1 - LEIS/LEI 01883 - .pdf</v>
      </c>
      <c r="I424" s="2" t="str">
        <f>CONCATENATE("1 - LEIS/LEI ",Tabela1[[#This Row],[Numero_Lei]],".pdf")</f>
        <v>1 - LEIS/LEI 1883.pdf</v>
      </c>
      <c r="J424" s="2" t="str">
        <f>CONCATENATE("1 - LEIS/LEI ",Tabela1[[#This Row],[Numero_Lei]]," - ",Tabela1[[#This Row],[Complemento]],".pdf")</f>
        <v>1 - LEIS/LEI 1883 - .pdf</v>
      </c>
      <c r="K424" s="2" t="str">
        <f>IF(Tabela1[[#This Row],[Complemento]]="",Tabela1[[#This Row],[NORMAL]],Tabela1[[#This Row],[NORMAL TRAÇO]])</f>
        <v>1 - LEIS/LEI 1883.pdf</v>
      </c>
      <c r="L424" s="2" t="str">
        <f>IF(Tabela1[[#This Row],[Complemento]]="",Tabela1[[#This Row],[0]],Tabela1[[#This Row],[0 TRAÇO]])</f>
        <v>1 - LEIS/LEI 01883.pdf</v>
      </c>
      <c r="M424" s="2" t="str">
        <f>IF(AND(Tabela1[[#This Row],[Numero_Lei]]&gt;=1,Tabela1[[#This Row],[Numero_Lei]]&lt;= 9),Tabela1[[#This Row],[SE 0]],Tabela1[[#This Row],[SE NOMAL]])</f>
        <v>1 - LEIS/LEI 1883.pdf</v>
      </c>
      <c r="N424" s="2" t="str">
        <f>CONCATENATE("../",Tabela1[[#This Row],[ENDEREÇO DO LINK]])</f>
        <v>../1 - LEIS/LEI 1883.pdf</v>
      </c>
    </row>
    <row r="425" spans="1:14" ht="45" x14ac:dyDescent="0.25">
      <c r="A425" s="20">
        <v>1882</v>
      </c>
      <c r="B425" s="20"/>
      <c r="C425" s="21">
        <v>40604</v>
      </c>
      <c r="D425" s="19" t="s">
        <v>1229</v>
      </c>
      <c r="E425" s="19"/>
      <c r="F425" s="17" t="str">
        <f>HYPERLINK(Tabela1[[#This Row],[Novo Caminho]],"Download")</f>
        <v>Download</v>
      </c>
      <c r="G425" s="2" t="str">
        <f>CONCATENATE("1 - LEIS/LEI ","0",Tabela1[[#This Row],[Numero_Lei]],".pdf")</f>
        <v>1 - LEIS/LEI 01882.pdf</v>
      </c>
      <c r="H425" s="2" t="str">
        <f>CONCATENATE("1 - LEIS/LEI ","0",Tabela1[[#This Row],[Numero_Lei]]," - ",Tabela1[[#This Row],[Complemento]],".pdf")</f>
        <v>1 - LEIS/LEI 01882 - .pdf</v>
      </c>
      <c r="I425" s="2" t="str">
        <f>CONCATENATE("1 - LEIS/LEI ",Tabela1[[#This Row],[Numero_Lei]],".pdf")</f>
        <v>1 - LEIS/LEI 1882.pdf</v>
      </c>
      <c r="J425" s="2" t="str">
        <f>CONCATENATE("1 - LEIS/LEI ",Tabela1[[#This Row],[Numero_Lei]]," - ",Tabela1[[#This Row],[Complemento]],".pdf")</f>
        <v>1 - LEIS/LEI 1882 - .pdf</v>
      </c>
      <c r="K425" s="2" t="str">
        <f>IF(Tabela1[[#This Row],[Complemento]]="",Tabela1[[#This Row],[NORMAL]],Tabela1[[#This Row],[NORMAL TRAÇO]])</f>
        <v>1 - LEIS/LEI 1882.pdf</v>
      </c>
      <c r="L425" s="2" t="str">
        <f>IF(Tabela1[[#This Row],[Complemento]]="",Tabela1[[#This Row],[0]],Tabela1[[#This Row],[0 TRAÇO]])</f>
        <v>1 - LEIS/LEI 01882.pdf</v>
      </c>
      <c r="M425" s="2" t="str">
        <f>IF(AND(Tabela1[[#This Row],[Numero_Lei]]&gt;=1,Tabela1[[#This Row],[Numero_Lei]]&lt;= 9),Tabela1[[#This Row],[SE 0]],Tabela1[[#This Row],[SE NOMAL]])</f>
        <v>1 - LEIS/LEI 1882.pdf</v>
      </c>
      <c r="N425" s="2" t="str">
        <f>CONCATENATE("../",Tabela1[[#This Row],[ENDEREÇO DO LINK]])</f>
        <v>../1 - LEIS/LEI 1882.pdf</v>
      </c>
    </row>
    <row r="426" spans="1:14" ht="60" x14ac:dyDescent="0.25">
      <c r="A426" s="20">
        <v>1881</v>
      </c>
      <c r="B426" s="20"/>
      <c r="C426" s="21">
        <v>40596</v>
      </c>
      <c r="D426" s="19" t="s">
        <v>50</v>
      </c>
      <c r="E426" s="19"/>
      <c r="F426" s="17" t="str">
        <f>HYPERLINK(Tabela1[[#This Row],[Novo Caminho]],"Download")</f>
        <v>Download</v>
      </c>
      <c r="G426" s="2" t="str">
        <f>CONCATENATE("1 - LEIS/LEI ","0",Tabela1[[#This Row],[Numero_Lei]],".pdf")</f>
        <v>1 - LEIS/LEI 01881.pdf</v>
      </c>
      <c r="H426" s="2" t="str">
        <f>CONCATENATE("1 - LEIS/LEI ","0",Tabela1[[#This Row],[Numero_Lei]]," - ",Tabela1[[#This Row],[Complemento]],".pdf")</f>
        <v>1 - LEIS/LEI 01881 - .pdf</v>
      </c>
      <c r="I426" s="2" t="str">
        <f>CONCATENATE("1 - LEIS/LEI ",Tabela1[[#This Row],[Numero_Lei]],".pdf")</f>
        <v>1 - LEIS/LEI 1881.pdf</v>
      </c>
      <c r="J426" s="2" t="str">
        <f>CONCATENATE("1 - LEIS/LEI ",Tabela1[[#This Row],[Numero_Lei]]," - ",Tabela1[[#This Row],[Complemento]],".pdf")</f>
        <v>1 - LEIS/LEI 1881 - .pdf</v>
      </c>
      <c r="K426" s="2" t="str">
        <f>IF(Tabela1[[#This Row],[Complemento]]="",Tabela1[[#This Row],[NORMAL]],Tabela1[[#This Row],[NORMAL TRAÇO]])</f>
        <v>1 - LEIS/LEI 1881.pdf</v>
      </c>
      <c r="L426" s="2" t="str">
        <f>IF(Tabela1[[#This Row],[Complemento]]="",Tabela1[[#This Row],[0]],Tabela1[[#This Row],[0 TRAÇO]])</f>
        <v>1 - LEIS/LEI 01881.pdf</v>
      </c>
      <c r="M426" s="2" t="str">
        <f>IF(AND(Tabela1[[#This Row],[Numero_Lei]]&gt;=1,Tabela1[[#This Row],[Numero_Lei]]&lt;= 9),Tabela1[[#This Row],[SE 0]],Tabela1[[#This Row],[SE NOMAL]])</f>
        <v>1 - LEIS/LEI 1881.pdf</v>
      </c>
      <c r="N426" s="2" t="str">
        <f>CONCATENATE("../",Tabela1[[#This Row],[ENDEREÇO DO LINK]])</f>
        <v>../1 - LEIS/LEI 1881.pdf</v>
      </c>
    </row>
    <row r="427" spans="1:14" ht="45" x14ac:dyDescent="0.25">
      <c r="A427" s="20">
        <v>1880</v>
      </c>
      <c r="B427" s="20"/>
      <c r="C427" s="21">
        <v>40596</v>
      </c>
      <c r="D427" s="19" t="s">
        <v>51</v>
      </c>
      <c r="E427" s="19"/>
      <c r="F427" s="17" t="str">
        <f>HYPERLINK(Tabela1[[#This Row],[Novo Caminho]],"Download")</f>
        <v>Download</v>
      </c>
      <c r="G427" s="2" t="str">
        <f>CONCATENATE("1 - LEIS/LEI ","0",Tabela1[[#This Row],[Numero_Lei]],".pdf")</f>
        <v>1 - LEIS/LEI 01880.pdf</v>
      </c>
      <c r="H427" s="2" t="str">
        <f>CONCATENATE("1 - LEIS/LEI ","0",Tabela1[[#This Row],[Numero_Lei]]," - ",Tabela1[[#This Row],[Complemento]],".pdf")</f>
        <v>1 - LEIS/LEI 01880 - .pdf</v>
      </c>
      <c r="I427" s="2" t="str">
        <f>CONCATENATE("1 - LEIS/LEI ",Tabela1[[#This Row],[Numero_Lei]],".pdf")</f>
        <v>1 - LEIS/LEI 1880.pdf</v>
      </c>
      <c r="J427" s="2" t="str">
        <f>CONCATENATE("1 - LEIS/LEI ",Tabela1[[#This Row],[Numero_Lei]]," - ",Tabela1[[#This Row],[Complemento]],".pdf")</f>
        <v>1 - LEIS/LEI 1880 - .pdf</v>
      </c>
      <c r="K427" s="2" t="str">
        <f>IF(Tabela1[[#This Row],[Complemento]]="",Tabela1[[#This Row],[NORMAL]],Tabela1[[#This Row],[NORMAL TRAÇO]])</f>
        <v>1 - LEIS/LEI 1880.pdf</v>
      </c>
      <c r="L427" s="2" t="str">
        <f>IF(Tabela1[[#This Row],[Complemento]]="",Tabela1[[#This Row],[0]],Tabela1[[#This Row],[0 TRAÇO]])</f>
        <v>1 - LEIS/LEI 01880.pdf</v>
      </c>
      <c r="M427" s="2" t="str">
        <f>IF(AND(Tabela1[[#This Row],[Numero_Lei]]&gt;=1,Tabela1[[#This Row],[Numero_Lei]]&lt;= 9),Tabela1[[#This Row],[SE 0]],Tabela1[[#This Row],[SE NOMAL]])</f>
        <v>1 - LEIS/LEI 1880.pdf</v>
      </c>
      <c r="N427" s="2" t="str">
        <f>CONCATENATE("../",Tabela1[[#This Row],[ENDEREÇO DO LINK]])</f>
        <v>../1 - LEIS/LEI 1880.pdf</v>
      </c>
    </row>
    <row r="428" spans="1:14" ht="45" x14ac:dyDescent="0.25">
      <c r="A428" s="20">
        <v>1879</v>
      </c>
      <c r="B428" s="20"/>
      <c r="C428" s="21">
        <v>40596</v>
      </c>
      <c r="D428" s="19" t="s">
        <v>52</v>
      </c>
      <c r="E428" s="19"/>
      <c r="F428" s="17" t="str">
        <f>HYPERLINK(Tabela1[[#This Row],[Novo Caminho]],"Download")</f>
        <v>Download</v>
      </c>
      <c r="G428" s="2" t="str">
        <f>CONCATENATE("1 - LEIS/LEI ","0",Tabela1[[#This Row],[Numero_Lei]],".pdf")</f>
        <v>1 - LEIS/LEI 01879.pdf</v>
      </c>
      <c r="H428" s="2" t="str">
        <f>CONCATENATE("1 - LEIS/LEI ","0",Tabela1[[#This Row],[Numero_Lei]]," - ",Tabela1[[#This Row],[Complemento]],".pdf")</f>
        <v>1 - LEIS/LEI 01879 - .pdf</v>
      </c>
      <c r="I428" s="2" t="str">
        <f>CONCATENATE("1 - LEIS/LEI ",Tabela1[[#This Row],[Numero_Lei]],".pdf")</f>
        <v>1 - LEIS/LEI 1879.pdf</v>
      </c>
      <c r="J428" s="2" t="str">
        <f>CONCATENATE("1 - LEIS/LEI ",Tabela1[[#This Row],[Numero_Lei]]," - ",Tabela1[[#This Row],[Complemento]],".pdf")</f>
        <v>1 - LEIS/LEI 1879 - .pdf</v>
      </c>
      <c r="K428" s="2" t="str">
        <f>IF(Tabela1[[#This Row],[Complemento]]="",Tabela1[[#This Row],[NORMAL]],Tabela1[[#This Row],[NORMAL TRAÇO]])</f>
        <v>1 - LEIS/LEI 1879.pdf</v>
      </c>
      <c r="L428" s="2" t="str">
        <f>IF(Tabela1[[#This Row],[Complemento]]="",Tabela1[[#This Row],[0]],Tabela1[[#This Row],[0 TRAÇO]])</f>
        <v>1 - LEIS/LEI 01879.pdf</v>
      </c>
      <c r="M428" s="2" t="str">
        <f>IF(AND(Tabela1[[#This Row],[Numero_Lei]]&gt;=1,Tabela1[[#This Row],[Numero_Lei]]&lt;= 9),Tabela1[[#This Row],[SE 0]],Tabela1[[#This Row],[SE NOMAL]])</f>
        <v>1 - LEIS/LEI 1879.pdf</v>
      </c>
      <c r="N428" s="2" t="str">
        <f>CONCATENATE("../",Tabela1[[#This Row],[ENDEREÇO DO LINK]])</f>
        <v>../1 - LEIS/LEI 1879.pdf</v>
      </c>
    </row>
    <row r="429" spans="1:14" ht="30" x14ac:dyDescent="0.25">
      <c r="A429" s="20">
        <v>1878</v>
      </c>
      <c r="B429" s="20"/>
      <c r="C429" s="21">
        <v>40588</v>
      </c>
      <c r="D429" s="19" t="s">
        <v>1230</v>
      </c>
      <c r="E429" s="19"/>
      <c r="F429" s="17" t="str">
        <f>HYPERLINK(Tabela1[[#This Row],[Novo Caminho]],"Download")</f>
        <v>Download</v>
      </c>
      <c r="G429" s="2" t="str">
        <f>CONCATENATE("1 - LEIS/LEI ","0",Tabela1[[#This Row],[Numero_Lei]],".pdf")</f>
        <v>1 - LEIS/LEI 01878.pdf</v>
      </c>
      <c r="H429" s="2" t="str">
        <f>CONCATENATE("1 - LEIS/LEI ","0",Tabela1[[#This Row],[Numero_Lei]]," - ",Tabela1[[#This Row],[Complemento]],".pdf")</f>
        <v>1 - LEIS/LEI 01878 - .pdf</v>
      </c>
      <c r="I429" s="2" t="str">
        <f>CONCATENATE("1 - LEIS/LEI ",Tabela1[[#This Row],[Numero_Lei]],".pdf")</f>
        <v>1 - LEIS/LEI 1878.pdf</v>
      </c>
      <c r="J429" s="2" t="str">
        <f>CONCATENATE("1 - LEIS/LEI ",Tabela1[[#This Row],[Numero_Lei]]," - ",Tabela1[[#This Row],[Complemento]],".pdf")</f>
        <v>1 - LEIS/LEI 1878 - .pdf</v>
      </c>
      <c r="K429" s="2" t="str">
        <f>IF(Tabela1[[#This Row],[Complemento]]="",Tabela1[[#This Row],[NORMAL]],Tabela1[[#This Row],[NORMAL TRAÇO]])</f>
        <v>1 - LEIS/LEI 1878.pdf</v>
      </c>
      <c r="L429" s="2" t="str">
        <f>IF(Tabela1[[#This Row],[Complemento]]="",Tabela1[[#This Row],[0]],Tabela1[[#This Row],[0 TRAÇO]])</f>
        <v>1 - LEIS/LEI 01878.pdf</v>
      </c>
      <c r="M429" s="2" t="str">
        <f>IF(AND(Tabela1[[#This Row],[Numero_Lei]]&gt;=1,Tabela1[[#This Row],[Numero_Lei]]&lt;= 9),Tabela1[[#This Row],[SE 0]],Tabela1[[#This Row],[SE NOMAL]])</f>
        <v>1 - LEIS/LEI 1878.pdf</v>
      </c>
      <c r="N429" s="2" t="str">
        <f>CONCATENATE("../",Tabela1[[#This Row],[ENDEREÇO DO LINK]])</f>
        <v>../1 - LEIS/LEI 1878.pdf</v>
      </c>
    </row>
    <row r="430" spans="1:14" ht="45" x14ac:dyDescent="0.25">
      <c r="A430" s="20">
        <v>1877</v>
      </c>
      <c r="B430" s="20"/>
      <c r="C430" s="21">
        <v>40588</v>
      </c>
      <c r="D430" s="19" t="s">
        <v>1231</v>
      </c>
      <c r="E430" s="19"/>
      <c r="F430" s="17" t="str">
        <f>HYPERLINK(Tabela1[[#This Row],[Novo Caminho]],"Download")</f>
        <v>Download</v>
      </c>
      <c r="G430" s="2" t="str">
        <f>CONCATENATE("1 - LEIS/LEI ","0",Tabela1[[#This Row],[Numero_Lei]],".pdf")</f>
        <v>1 - LEIS/LEI 01877.pdf</v>
      </c>
      <c r="H430" s="2" t="str">
        <f>CONCATENATE("1 - LEIS/LEI ","0",Tabela1[[#This Row],[Numero_Lei]]," - ",Tabela1[[#This Row],[Complemento]],".pdf")</f>
        <v>1 - LEIS/LEI 01877 - .pdf</v>
      </c>
      <c r="I430" s="2" t="str">
        <f>CONCATENATE("1 - LEIS/LEI ",Tabela1[[#This Row],[Numero_Lei]],".pdf")</f>
        <v>1 - LEIS/LEI 1877.pdf</v>
      </c>
      <c r="J430" s="2" t="str">
        <f>CONCATENATE("1 - LEIS/LEI ",Tabela1[[#This Row],[Numero_Lei]]," - ",Tabela1[[#This Row],[Complemento]],".pdf")</f>
        <v>1 - LEIS/LEI 1877 - .pdf</v>
      </c>
      <c r="K430" s="2" t="str">
        <f>IF(Tabela1[[#This Row],[Complemento]]="",Tabela1[[#This Row],[NORMAL]],Tabela1[[#This Row],[NORMAL TRAÇO]])</f>
        <v>1 - LEIS/LEI 1877.pdf</v>
      </c>
      <c r="L430" s="2" t="str">
        <f>IF(Tabela1[[#This Row],[Complemento]]="",Tabela1[[#This Row],[0]],Tabela1[[#This Row],[0 TRAÇO]])</f>
        <v>1 - LEIS/LEI 01877.pdf</v>
      </c>
      <c r="M430" s="2" t="str">
        <f>IF(AND(Tabela1[[#This Row],[Numero_Lei]]&gt;=1,Tabela1[[#This Row],[Numero_Lei]]&lt;= 9),Tabela1[[#This Row],[SE 0]],Tabela1[[#This Row],[SE NOMAL]])</f>
        <v>1 - LEIS/LEI 1877.pdf</v>
      </c>
      <c r="N430" s="2" t="str">
        <f>CONCATENATE("../",Tabela1[[#This Row],[ENDEREÇO DO LINK]])</f>
        <v>../1 - LEIS/LEI 1877.pdf</v>
      </c>
    </row>
    <row r="431" spans="1:14" ht="30" x14ac:dyDescent="0.25">
      <c r="A431" s="20">
        <v>1876</v>
      </c>
      <c r="B431" s="20"/>
      <c r="C431" s="21">
        <v>40582</v>
      </c>
      <c r="D431" s="19" t="s">
        <v>1232</v>
      </c>
      <c r="E431" s="19"/>
      <c r="F431" s="17" t="str">
        <f>HYPERLINK(Tabela1[[#This Row],[Novo Caminho]],"Download")</f>
        <v>Download</v>
      </c>
      <c r="G431" s="2" t="str">
        <f>CONCATENATE("1 - LEIS/LEI ","0",Tabela1[[#This Row],[Numero_Lei]],".pdf")</f>
        <v>1 - LEIS/LEI 01876.pdf</v>
      </c>
      <c r="H431" s="2" t="str">
        <f>CONCATENATE("1 - LEIS/LEI ","0",Tabela1[[#This Row],[Numero_Lei]]," - ",Tabela1[[#This Row],[Complemento]],".pdf")</f>
        <v>1 - LEIS/LEI 01876 - .pdf</v>
      </c>
      <c r="I431" s="2" t="str">
        <f>CONCATENATE("1 - LEIS/LEI ",Tabela1[[#This Row],[Numero_Lei]],".pdf")</f>
        <v>1 - LEIS/LEI 1876.pdf</v>
      </c>
      <c r="J431" s="2" t="str">
        <f>CONCATENATE("1 - LEIS/LEI ",Tabela1[[#This Row],[Numero_Lei]]," - ",Tabela1[[#This Row],[Complemento]],".pdf")</f>
        <v>1 - LEIS/LEI 1876 - .pdf</v>
      </c>
      <c r="K431" s="2" t="str">
        <f>IF(Tabela1[[#This Row],[Complemento]]="",Tabela1[[#This Row],[NORMAL]],Tabela1[[#This Row],[NORMAL TRAÇO]])</f>
        <v>1 - LEIS/LEI 1876.pdf</v>
      </c>
      <c r="L431" s="2" t="str">
        <f>IF(Tabela1[[#This Row],[Complemento]]="",Tabela1[[#This Row],[0]],Tabela1[[#This Row],[0 TRAÇO]])</f>
        <v>1 - LEIS/LEI 01876.pdf</v>
      </c>
      <c r="M431" s="2" t="str">
        <f>IF(AND(Tabela1[[#This Row],[Numero_Lei]]&gt;=1,Tabela1[[#This Row],[Numero_Lei]]&lt;= 9),Tabela1[[#This Row],[SE 0]],Tabela1[[#This Row],[SE NOMAL]])</f>
        <v>1 - LEIS/LEI 1876.pdf</v>
      </c>
      <c r="N431" s="2" t="str">
        <f>CONCATENATE("../",Tabela1[[#This Row],[ENDEREÇO DO LINK]])</f>
        <v>../1 - LEIS/LEI 1876.pdf</v>
      </c>
    </row>
    <row r="432" spans="1:14" ht="30" x14ac:dyDescent="0.25">
      <c r="A432" s="20">
        <v>1875</v>
      </c>
      <c r="B432" s="20"/>
      <c r="C432" s="21">
        <v>40518</v>
      </c>
      <c r="D432" s="19" t="s">
        <v>1233</v>
      </c>
      <c r="E432" s="19"/>
      <c r="F432" s="17" t="str">
        <f>HYPERLINK(Tabela1[[#This Row],[Novo Caminho]],"Download")</f>
        <v>Download</v>
      </c>
      <c r="G432" s="2" t="str">
        <f>CONCATENATE("1 - LEIS/LEI ","0",Tabela1[[#This Row],[Numero_Lei]],".pdf")</f>
        <v>1 - LEIS/LEI 01875.pdf</v>
      </c>
      <c r="H432" s="2" t="str">
        <f>CONCATENATE("1 - LEIS/LEI ","0",Tabela1[[#This Row],[Numero_Lei]]," - ",Tabela1[[#This Row],[Complemento]],".pdf")</f>
        <v>1 - LEIS/LEI 01875 - .pdf</v>
      </c>
      <c r="I432" s="2" t="str">
        <f>CONCATENATE("1 - LEIS/LEI ",Tabela1[[#This Row],[Numero_Lei]],".pdf")</f>
        <v>1 - LEIS/LEI 1875.pdf</v>
      </c>
      <c r="J432" s="2" t="str">
        <f>CONCATENATE("1 - LEIS/LEI ",Tabela1[[#This Row],[Numero_Lei]]," - ",Tabela1[[#This Row],[Complemento]],".pdf")</f>
        <v>1 - LEIS/LEI 1875 - .pdf</v>
      </c>
      <c r="K432" s="2" t="str">
        <f>IF(Tabela1[[#This Row],[Complemento]]="",Tabela1[[#This Row],[NORMAL]],Tabela1[[#This Row],[NORMAL TRAÇO]])</f>
        <v>1 - LEIS/LEI 1875.pdf</v>
      </c>
      <c r="L432" s="2" t="str">
        <f>IF(Tabela1[[#This Row],[Complemento]]="",Tabela1[[#This Row],[0]],Tabela1[[#This Row],[0 TRAÇO]])</f>
        <v>1 - LEIS/LEI 01875.pdf</v>
      </c>
      <c r="M432" s="2" t="str">
        <f>IF(AND(Tabela1[[#This Row],[Numero_Lei]]&gt;=1,Tabela1[[#This Row],[Numero_Lei]]&lt;= 9),Tabela1[[#This Row],[SE 0]],Tabela1[[#This Row],[SE NOMAL]])</f>
        <v>1 - LEIS/LEI 1875.pdf</v>
      </c>
      <c r="N432" s="2" t="str">
        <f>CONCATENATE("../",Tabela1[[#This Row],[ENDEREÇO DO LINK]])</f>
        <v>../1 - LEIS/LEI 1875.pdf</v>
      </c>
    </row>
    <row r="433" spans="1:14" ht="30" x14ac:dyDescent="0.25">
      <c r="A433" s="20">
        <v>1874</v>
      </c>
      <c r="B433" s="20"/>
      <c r="C433" s="21">
        <v>40518</v>
      </c>
      <c r="D433" s="19" t="s">
        <v>53</v>
      </c>
      <c r="E433" s="19"/>
      <c r="F433" s="17" t="str">
        <f>HYPERLINK(Tabela1[[#This Row],[Novo Caminho]],"Download")</f>
        <v>Download</v>
      </c>
      <c r="G433" s="2" t="str">
        <f>CONCATENATE("1 - LEIS/LEI ","0",Tabela1[[#This Row],[Numero_Lei]],".pdf")</f>
        <v>1 - LEIS/LEI 01874.pdf</v>
      </c>
      <c r="H433" s="2" t="str">
        <f>CONCATENATE("1 - LEIS/LEI ","0",Tabela1[[#This Row],[Numero_Lei]]," - ",Tabela1[[#This Row],[Complemento]],".pdf")</f>
        <v>1 - LEIS/LEI 01874 - .pdf</v>
      </c>
      <c r="I433" s="2" t="str">
        <f>CONCATENATE("1 - LEIS/LEI ",Tabela1[[#This Row],[Numero_Lei]],".pdf")</f>
        <v>1 - LEIS/LEI 1874.pdf</v>
      </c>
      <c r="J433" s="2" t="str">
        <f>CONCATENATE("1 - LEIS/LEI ",Tabela1[[#This Row],[Numero_Lei]]," - ",Tabela1[[#This Row],[Complemento]],".pdf")</f>
        <v>1 - LEIS/LEI 1874 - .pdf</v>
      </c>
      <c r="K433" s="2" t="str">
        <f>IF(Tabela1[[#This Row],[Complemento]]="",Tabela1[[#This Row],[NORMAL]],Tabela1[[#This Row],[NORMAL TRAÇO]])</f>
        <v>1 - LEIS/LEI 1874.pdf</v>
      </c>
      <c r="L433" s="2" t="str">
        <f>IF(Tabela1[[#This Row],[Complemento]]="",Tabela1[[#This Row],[0]],Tabela1[[#This Row],[0 TRAÇO]])</f>
        <v>1 - LEIS/LEI 01874.pdf</v>
      </c>
      <c r="M433" s="2" t="str">
        <f>IF(AND(Tabela1[[#This Row],[Numero_Lei]]&gt;=1,Tabela1[[#This Row],[Numero_Lei]]&lt;= 9),Tabela1[[#This Row],[SE 0]],Tabela1[[#This Row],[SE NOMAL]])</f>
        <v>1 - LEIS/LEI 1874.pdf</v>
      </c>
      <c r="N433" s="2" t="str">
        <f>CONCATENATE("../",Tabela1[[#This Row],[ENDEREÇO DO LINK]])</f>
        <v>../1 - LEIS/LEI 1874.pdf</v>
      </c>
    </row>
    <row r="434" spans="1:14" ht="45" x14ac:dyDescent="0.25">
      <c r="A434" s="20">
        <v>1873</v>
      </c>
      <c r="B434" s="20"/>
      <c r="C434" s="21">
        <v>40500</v>
      </c>
      <c r="D434" s="19" t="s">
        <v>54</v>
      </c>
      <c r="E434" s="19"/>
      <c r="F434" s="17" t="str">
        <f>HYPERLINK(Tabela1[[#This Row],[Novo Caminho]],"Download")</f>
        <v>Download</v>
      </c>
      <c r="G434" s="2" t="str">
        <f>CONCATENATE("1 - LEIS/LEI ","0",Tabela1[[#This Row],[Numero_Lei]],".pdf")</f>
        <v>1 - LEIS/LEI 01873.pdf</v>
      </c>
      <c r="H434" s="2" t="str">
        <f>CONCATENATE("1 - LEIS/LEI ","0",Tabela1[[#This Row],[Numero_Lei]]," - ",Tabela1[[#This Row],[Complemento]],".pdf")</f>
        <v>1 - LEIS/LEI 01873 - .pdf</v>
      </c>
      <c r="I434" s="2" t="str">
        <f>CONCATENATE("1 - LEIS/LEI ",Tabela1[[#This Row],[Numero_Lei]],".pdf")</f>
        <v>1 - LEIS/LEI 1873.pdf</v>
      </c>
      <c r="J434" s="2" t="str">
        <f>CONCATENATE("1 - LEIS/LEI ",Tabela1[[#This Row],[Numero_Lei]]," - ",Tabela1[[#This Row],[Complemento]],".pdf")</f>
        <v>1 - LEIS/LEI 1873 - .pdf</v>
      </c>
      <c r="K434" s="2" t="str">
        <f>IF(Tabela1[[#This Row],[Complemento]]="",Tabela1[[#This Row],[NORMAL]],Tabela1[[#This Row],[NORMAL TRAÇO]])</f>
        <v>1 - LEIS/LEI 1873.pdf</v>
      </c>
      <c r="L434" s="2" t="str">
        <f>IF(Tabela1[[#This Row],[Complemento]]="",Tabela1[[#This Row],[0]],Tabela1[[#This Row],[0 TRAÇO]])</f>
        <v>1 - LEIS/LEI 01873.pdf</v>
      </c>
      <c r="M434" s="2" t="str">
        <f>IF(AND(Tabela1[[#This Row],[Numero_Lei]]&gt;=1,Tabela1[[#This Row],[Numero_Lei]]&lt;= 9),Tabela1[[#This Row],[SE 0]],Tabela1[[#This Row],[SE NOMAL]])</f>
        <v>1 - LEIS/LEI 1873.pdf</v>
      </c>
      <c r="N434" s="2" t="str">
        <f>CONCATENATE("../",Tabela1[[#This Row],[ENDEREÇO DO LINK]])</f>
        <v>../1 - LEIS/LEI 1873.pdf</v>
      </c>
    </row>
    <row r="435" spans="1:14" ht="45" x14ac:dyDescent="0.25">
      <c r="A435" s="20">
        <v>1872</v>
      </c>
      <c r="B435" s="20"/>
      <c r="C435" s="21">
        <v>40491</v>
      </c>
      <c r="D435" s="19" t="s">
        <v>1234</v>
      </c>
      <c r="E435" s="19"/>
      <c r="F435" s="17" t="str">
        <f>HYPERLINK(Tabela1[[#This Row],[Novo Caminho]],"Download")</f>
        <v>Download</v>
      </c>
      <c r="G435" s="2" t="str">
        <f>CONCATENATE("1 - LEIS/LEI ","0",Tabela1[[#This Row],[Numero_Lei]],".pdf")</f>
        <v>1 - LEIS/LEI 01872.pdf</v>
      </c>
      <c r="H435" s="2" t="str">
        <f>CONCATENATE("1 - LEIS/LEI ","0",Tabela1[[#This Row],[Numero_Lei]]," - ",Tabela1[[#This Row],[Complemento]],".pdf")</f>
        <v>1 - LEIS/LEI 01872 - .pdf</v>
      </c>
      <c r="I435" s="2" t="str">
        <f>CONCATENATE("1 - LEIS/LEI ",Tabela1[[#This Row],[Numero_Lei]],".pdf")</f>
        <v>1 - LEIS/LEI 1872.pdf</v>
      </c>
      <c r="J435" s="2" t="str">
        <f>CONCATENATE("1 - LEIS/LEI ",Tabela1[[#This Row],[Numero_Lei]]," - ",Tabela1[[#This Row],[Complemento]],".pdf")</f>
        <v>1 - LEIS/LEI 1872 - .pdf</v>
      </c>
      <c r="K435" s="2" t="str">
        <f>IF(Tabela1[[#This Row],[Complemento]]="",Tabela1[[#This Row],[NORMAL]],Tabela1[[#This Row],[NORMAL TRAÇO]])</f>
        <v>1 - LEIS/LEI 1872.pdf</v>
      </c>
      <c r="L435" s="2" t="str">
        <f>IF(Tabela1[[#This Row],[Complemento]]="",Tabela1[[#This Row],[0]],Tabela1[[#This Row],[0 TRAÇO]])</f>
        <v>1 - LEIS/LEI 01872.pdf</v>
      </c>
      <c r="M435" s="2" t="str">
        <f>IF(AND(Tabela1[[#This Row],[Numero_Lei]]&gt;=1,Tabela1[[#This Row],[Numero_Lei]]&lt;= 9),Tabela1[[#This Row],[SE 0]],Tabela1[[#This Row],[SE NOMAL]])</f>
        <v>1 - LEIS/LEI 1872.pdf</v>
      </c>
      <c r="N435" s="2" t="str">
        <f>CONCATENATE("../",Tabela1[[#This Row],[ENDEREÇO DO LINK]])</f>
        <v>../1 - LEIS/LEI 1872.pdf</v>
      </c>
    </row>
    <row r="436" spans="1:14" ht="30" x14ac:dyDescent="0.25">
      <c r="A436" s="20">
        <v>1871</v>
      </c>
      <c r="B436" s="20"/>
      <c r="C436" s="21">
        <v>40491</v>
      </c>
      <c r="D436" s="19" t="s">
        <v>18</v>
      </c>
      <c r="E436" s="19"/>
      <c r="F436" s="17" t="str">
        <f>HYPERLINK(Tabela1[[#This Row],[Novo Caminho]],"Download")</f>
        <v>Download</v>
      </c>
      <c r="G436" s="2" t="str">
        <f>CONCATENATE("1 - LEIS/LEI ","0",Tabela1[[#This Row],[Numero_Lei]],".pdf")</f>
        <v>1 - LEIS/LEI 01871.pdf</v>
      </c>
      <c r="H436" s="2" t="str">
        <f>CONCATENATE("1 - LEIS/LEI ","0",Tabela1[[#This Row],[Numero_Lei]]," - ",Tabela1[[#This Row],[Complemento]],".pdf")</f>
        <v>1 - LEIS/LEI 01871 - .pdf</v>
      </c>
      <c r="I436" s="2" t="str">
        <f>CONCATENATE("1 - LEIS/LEI ",Tabela1[[#This Row],[Numero_Lei]],".pdf")</f>
        <v>1 - LEIS/LEI 1871.pdf</v>
      </c>
      <c r="J436" s="2" t="str">
        <f>CONCATENATE("1 - LEIS/LEI ",Tabela1[[#This Row],[Numero_Lei]]," - ",Tabela1[[#This Row],[Complemento]],".pdf")</f>
        <v>1 - LEIS/LEI 1871 - .pdf</v>
      </c>
      <c r="K436" s="2" t="str">
        <f>IF(Tabela1[[#This Row],[Complemento]]="",Tabela1[[#This Row],[NORMAL]],Tabela1[[#This Row],[NORMAL TRAÇO]])</f>
        <v>1 - LEIS/LEI 1871.pdf</v>
      </c>
      <c r="L436" s="2" t="str">
        <f>IF(Tabela1[[#This Row],[Complemento]]="",Tabela1[[#This Row],[0]],Tabela1[[#This Row],[0 TRAÇO]])</f>
        <v>1 - LEIS/LEI 01871.pdf</v>
      </c>
      <c r="M436" s="2" t="str">
        <f>IF(AND(Tabela1[[#This Row],[Numero_Lei]]&gt;=1,Tabela1[[#This Row],[Numero_Lei]]&lt;= 9),Tabela1[[#This Row],[SE 0]],Tabela1[[#This Row],[SE NOMAL]])</f>
        <v>1 - LEIS/LEI 1871.pdf</v>
      </c>
      <c r="N436" s="2" t="str">
        <f>CONCATENATE("../",Tabela1[[#This Row],[ENDEREÇO DO LINK]])</f>
        <v>../1 - LEIS/LEI 1871.pdf</v>
      </c>
    </row>
    <row r="437" spans="1:14" ht="30" x14ac:dyDescent="0.25">
      <c r="A437" s="20">
        <v>1870</v>
      </c>
      <c r="B437" s="20"/>
      <c r="C437" s="21">
        <v>40491</v>
      </c>
      <c r="D437" s="19" t="s">
        <v>1058</v>
      </c>
      <c r="E437" s="19"/>
      <c r="F437" s="17" t="str">
        <f>HYPERLINK(Tabela1[[#This Row],[Novo Caminho]],"Download")</f>
        <v>Download</v>
      </c>
      <c r="G437" s="2" t="str">
        <f>CONCATENATE("1 - LEIS/LEI ","0",Tabela1[[#This Row],[Numero_Lei]],".pdf")</f>
        <v>1 - LEIS/LEI 01870.pdf</v>
      </c>
      <c r="H437" s="2" t="str">
        <f>CONCATENATE("1 - LEIS/LEI ","0",Tabela1[[#This Row],[Numero_Lei]]," - ",Tabela1[[#This Row],[Complemento]],".pdf")</f>
        <v>1 - LEIS/LEI 01870 - .pdf</v>
      </c>
      <c r="I437" s="2" t="str">
        <f>CONCATENATE("1 - LEIS/LEI ",Tabela1[[#This Row],[Numero_Lei]],".pdf")</f>
        <v>1 - LEIS/LEI 1870.pdf</v>
      </c>
      <c r="J437" s="2" t="str">
        <f>CONCATENATE("1 - LEIS/LEI ",Tabela1[[#This Row],[Numero_Lei]]," - ",Tabela1[[#This Row],[Complemento]],".pdf")</f>
        <v>1 - LEIS/LEI 1870 - .pdf</v>
      </c>
      <c r="K437" s="2" t="str">
        <f>IF(Tabela1[[#This Row],[Complemento]]="",Tabela1[[#This Row],[NORMAL]],Tabela1[[#This Row],[NORMAL TRAÇO]])</f>
        <v>1 - LEIS/LEI 1870.pdf</v>
      </c>
      <c r="L437" s="2" t="str">
        <f>IF(Tabela1[[#This Row],[Complemento]]="",Tabela1[[#This Row],[0]],Tabela1[[#This Row],[0 TRAÇO]])</f>
        <v>1 - LEIS/LEI 01870.pdf</v>
      </c>
      <c r="M437" s="2" t="str">
        <f>IF(AND(Tabela1[[#This Row],[Numero_Lei]]&gt;=1,Tabela1[[#This Row],[Numero_Lei]]&lt;= 9),Tabela1[[#This Row],[SE 0]],Tabela1[[#This Row],[SE NOMAL]])</f>
        <v>1 - LEIS/LEI 1870.pdf</v>
      </c>
      <c r="N437" s="2" t="str">
        <f>CONCATENATE("../",Tabela1[[#This Row],[ENDEREÇO DO LINK]])</f>
        <v>../1 - LEIS/LEI 1870.pdf</v>
      </c>
    </row>
    <row r="438" spans="1:14" ht="30" x14ac:dyDescent="0.25">
      <c r="A438" s="20">
        <v>1869</v>
      </c>
      <c r="B438" s="20"/>
      <c r="C438" s="21">
        <v>40479</v>
      </c>
      <c r="D438" s="19" t="s">
        <v>1235</v>
      </c>
      <c r="E438" s="19"/>
      <c r="F438" s="17" t="str">
        <f>HYPERLINK(Tabela1[[#This Row],[Novo Caminho]],"Download")</f>
        <v>Download</v>
      </c>
      <c r="G438" s="2" t="str">
        <f>CONCATENATE("1 - LEIS/LEI ","0",Tabela1[[#This Row],[Numero_Lei]],".pdf")</f>
        <v>1 - LEIS/LEI 01869.pdf</v>
      </c>
      <c r="H438" s="2" t="str">
        <f>CONCATENATE("1 - LEIS/LEI ","0",Tabela1[[#This Row],[Numero_Lei]]," - ",Tabela1[[#This Row],[Complemento]],".pdf")</f>
        <v>1 - LEIS/LEI 01869 - .pdf</v>
      </c>
      <c r="I438" s="2" t="str">
        <f>CONCATENATE("1 - LEIS/LEI ",Tabela1[[#This Row],[Numero_Lei]],".pdf")</f>
        <v>1 - LEIS/LEI 1869.pdf</v>
      </c>
      <c r="J438" s="2" t="str">
        <f>CONCATENATE("1 - LEIS/LEI ",Tabela1[[#This Row],[Numero_Lei]]," - ",Tabela1[[#This Row],[Complemento]],".pdf")</f>
        <v>1 - LEIS/LEI 1869 - .pdf</v>
      </c>
      <c r="K438" s="2" t="str">
        <f>IF(Tabela1[[#This Row],[Complemento]]="",Tabela1[[#This Row],[NORMAL]],Tabela1[[#This Row],[NORMAL TRAÇO]])</f>
        <v>1 - LEIS/LEI 1869.pdf</v>
      </c>
      <c r="L438" s="2" t="str">
        <f>IF(Tabela1[[#This Row],[Complemento]]="",Tabela1[[#This Row],[0]],Tabela1[[#This Row],[0 TRAÇO]])</f>
        <v>1 - LEIS/LEI 01869.pdf</v>
      </c>
      <c r="M438" s="2" t="str">
        <f>IF(AND(Tabela1[[#This Row],[Numero_Lei]]&gt;=1,Tabela1[[#This Row],[Numero_Lei]]&lt;= 9),Tabela1[[#This Row],[SE 0]],Tabela1[[#This Row],[SE NOMAL]])</f>
        <v>1 - LEIS/LEI 1869.pdf</v>
      </c>
      <c r="N438" s="2" t="str">
        <f>CONCATENATE("../",Tabela1[[#This Row],[ENDEREÇO DO LINK]])</f>
        <v>../1 - LEIS/LEI 1869.pdf</v>
      </c>
    </row>
    <row r="439" spans="1:14" ht="60" x14ac:dyDescent="0.25">
      <c r="A439" s="20">
        <v>1868</v>
      </c>
      <c r="B439" s="20"/>
      <c r="C439" s="21">
        <v>40486</v>
      </c>
      <c r="D439" s="19" t="s">
        <v>1236</v>
      </c>
      <c r="E439" s="19"/>
      <c r="F439" s="17" t="str">
        <f>HYPERLINK(Tabela1[[#This Row],[Novo Caminho]],"Download")</f>
        <v>Download</v>
      </c>
      <c r="G439" s="2" t="str">
        <f>CONCATENATE("1 - LEIS/LEI ","0",Tabela1[[#This Row],[Numero_Lei]],".pdf")</f>
        <v>1 - LEIS/LEI 01868.pdf</v>
      </c>
      <c r="H439" s="2" t="str">
        <f>CONCATENATE("1 - LEIS/LEI ","0",Tabela1[[#This Row],[Numero_Lei]]," - ",Tabela1[[#This Row],[Complemento]],".pdf")</f>
        <v>1 - LEIS/LEI 01868 - .pdf</v>
      </c>
      <c r="I439" s="2" t="str">
        <f>CONCATENATE("1 - LEIS/LEI ",Tabela1[[#This Row],[Numero_Lei]],".pdf")</f>
        <v>1 - LEIS/LEI 1868.pdf</v>
      </c>
      <c r="J439" s="2" t="str">
        <f>CONCATENATE("1 - LEIS/LEI ",Tabela1[[#This Row],[Numero_Lei]]," - ",Tabela1[[#This Row],[Complemento]],".pdf")</f>
        <v>1 - LEIS/LEI 1868 - .pdf</v>
      </c>
      <c r="K439" s="2" t="str">
        <f>IF(Tabela1[[#This Row],[Complemento]]="",Tabela1[[#This Row],[NORMAL]],Tabela1[[#This Row],[NORMAL TRAÇO]])</f>
        <v>1 - LEIS/LEI 1868.pdf</v>
      </c>
      <c r="L439" s="2" t="str">
        <f>IF(Tabela1[[#This Row],[Complemento]]="",Tabela1[[#This Row],[0]],Tabela1[[#This Row],[0 TRAÇO]])</f>
        <v>1 - LEIS/LEI 01868.pdf</v>
      </c>
      <c r="M439" s="2" t="str">
        <f>IF(AND(Tabela1[[#This Row],[Numero_Lei]]&gt;=1,Tabela1[[#This Row],[Numero_Lei]]&lt;= 9),Tabela1[[#This Row],[SE 0]],Tabela1[[#This Row],[SE NOMAL]])</f>
        <v>1 - LEIS/LEI 1868.pdf</v>
      </c>
      <c r="N439" s="2" t="str">
        <f>CONCATENATE("../",Tabela1[[#This Row],[ENDEREÇO DO LINK]])</f>
        <v>../1 - LEIS/LEI 1868.pdf</v>
      </c>
    </row>
    <row r="440" spans="1:14" ht="45" x14ac:dyDescent="0.25">
      <c r="A440" s="20">
        <v>1867</v>
      </c>
      <c r="B440" s="20"/>
      <c r="C440" s="21">
        <v>40455</v>
      </c>
      <c r="D440" s="19" t="s">
        <v>1237</v>
      </c>
      <c r="E440" s="19"/>
      <c r="F440" s="17" t="str">
        <f>HYPERLINK(Tabela1[[#This Row],[Novo Caminho]],"Download")</f>
        <v>Download</v>
      </c>
      <c r="G440" s="2" t="str">
        <f>CONCATENATE("1 - LEIS/LEI ","0",Tabela1[[#This Row],[Numero_Lei]],".pdf")</f>
        <v>1 - LEIS/LEI 01867.pdf</v>
      </c>
      <c r="H440" s="2" t="str">
        <f>CONCATENATE("1 - LEIS/LEI ","0",Tabela1[[#This Row],[Numero_Lei]]," - ",Tabela1[[#This Row],[Complemento]],".pdf")</f>
        <v>1 - LEIS/LEI 01867 - .pdf</v>
      </c>
      <c r="I440" s="2" t="str">
        <f>CONCATENATE("1 - LEIS/LEI ",Tabela1[[#This Row],[Numero_Lei]],".pdf")</f>
        <v>1 - LEIS/LEI 1867.pdf</v>
      </c>
      <c r="J440" s="2" t="str">
        <f>CONCATENATE("1 - LEIS/LEI ",Tabela1[[#This Row],[Numero_Lei]]," - ",Tabela1[[#This Row],[Complemento]],".pdf")</f>
        <v>1 - LEIS/LEI 1867 - .pdf</v>
      </c>
      <c r="K440" s="2" t="str">
        <f>IF(Tabela1[[#This Row],[Complemento]]="",Tabela1[[#This Row],[NORMAL]],Tabela1[[#This Row],[NORMAL TRAÇO]])</f>
        <v>1 - LEIS/LEI 1867.pdf</v>
      </c>
      <c r="L440" s="2" t="str">
        <f>IF(Tabela1[[#This Row],[Complemento]]="",Tabela1[[#This Row],[0]],Tabela1[[#This Row],[0 TRAÇO]])</f>
        <v>1 - LEIS/LEI 01867.pdf</v>
      </c>
      <c r="M440" s="2" t="str">
        <f>IF(AND(Tabela1[[#This Row],[Numero_Lei]]&gt;=1,Tabela1[[#This Row],[Numero_Lei]]&lt;= 9),Tabela1[[#This Row],[SE 0]],Tabela1[[#This Row],[SE NOMAL]])</f>
        <v>1 - LEIS/LEI 1867.pdf</v>
      </c>
      <c r="N440" s="2" t="str">
        <f>CONCATENATE("../",Tabela1[[#This Row],[ENDEREÇO DO LINK]])</f>
        <v>../1 - LEIS/LEI 1867.pdf</v>
      </c>
    </row>
    <row r="441" spans="1:14" ht="45" x14ac:dyDescent="0.25">
      <c r="A441" s="20">
        <v>1866</v>
      </c>
      <c r="B441" s="20"/>
      <c r="C441" s="21">
        <v>40442</v>
      </c>
      <c r="D441" s="19" t="s">
        <v>1238</v>
      </c>
      <c r="E441" s="19"/>
      <c r="F441" s="17" t="str">
        <f>HYPERLINK(Tabela1[[#This Row],[Novo Caminho]],"Download")</f>
        <v>Download</v>
      </c>
      <c r="G441" s="2" t="str">
        <f>CONCATENATE("1 - LEIS/LEI ","0",Tabela1[[#This Row],[Numero_Lei]],".pdf")</f>
        <v>1 - LEIS/LEI 01866.pdf</v>
      </c>
      <c r="H441" s="2" t="str">
        <f>CONCATENATE("1 - LEIS/LEI ","0",Tabela1[[#This Row],[Numero_Lei]]," - ",Tabela1[[#This Row],[Complemento]],".pdf")</f>
        <v>1 - LEIS/LEI 01866 - .pdf</v>
      </c>
      <c r="I441" s="2" t="str">
        <f>CONCATENATE("1 - LEIS/LEI ",Tabela1[[#This Row],[Numero_Lei]],".pdf")</f>
        <v>1 - LEIS/LEI 1866.pdf</v>
      </c>
      <c r="J441" s="2" t="str">
        <f>CONCATENATE("1 - LEIS/LEI ",Tabela1[[#This Row],[Numero_Lei]]," - ",Tabela1[[#This Row],[Complemento]],".pdf")</f>
        <v>1 - LEIS/LEI 1866 - .pdf</v>
      </c>
      <c r="K441" s="2" t="str">
        <f>IF(Tabela1[[#This Row],[Complemento]]="",Tabela1[[#This Row],[NORMAL]],Tabela1[[#This Row],[NORMAL TRAÇO]])</f>
        <v>1 - LEIS/LEI 1866.pdf</v>
      </c>
      <c r="L441" s="2" t="str">
        <f>IF(Tabela1[[#This Row],[Complemento]]="",Tabela1[[#This Row],[0]],Tabela1[[#This Row],[0 TRAÇO]])</f>
        <v>1 - LEIS/LEI 01866.pdf</v>
      </c>
      <c r="M441" s="2" t="str">
        <f>IF(AND(Tabela1[[#This Row],[Numero_Lei]]&gt;=1,Tabela1[[#This Row],[Numero_Lei]]&lt;= 9),Tabela1[[#This Row],[SE 0]],Tabela1[[#This Row],[SE NOMAL]])</f>
        <v>1 - LEIS/LEI 1866.pdf</v>
      </c>
      <c r="N441" s="2" t="str">
        <f>CONCATENATE("../",Tabela1[[#This Row],[ENDEREÇO DO LINK]])</f>
        <v>../1 - LEIS/LEI 1866.pdf</v>
      </c>
    </row>
    <row r="442" spans="1:14" ht="45" x14ac:dyDescent="0.25">
      <c r="A442" s="20">
        <v>1865</v>
      </c>
      <c r="B442" s="20"/>
      <c r="C442" s="21">
        <v>40430</v>
      </c>
      <c r="D442" s="19" t="s">
        <v>1239</v>
      </c>
      <c r="E442" s="19"/>
      <c r="F442" s="17" t="str">
        <f>HYPERLINK(Tabela1[[#This Row],[Novo Caminho]],"Download")</f>
        <v>Download</v>
      </c>
      <c r="G442" s="2" t="str">
        <f>CONCATENATE("1 - LEIS/LEI ","0",Tabela1[[#This Row],[Numero_Lei]],".pdf")</f>
        <v>1 - LEIS/LEI 01865.pdf</v>
      </c>
      <c r="H442" s="2" t="str">
        <f>CONCATENATE("1 - LEIS/LEI ","0",Tabela1[[#This Row],[Numero_Lei]]," - ",Tabela1[[#This Row],[Complemento]],".pdf")</f>
        <v>1 - LEIS/LEI 01865 - .pdf</v>
      </c>
      <c r="I442" s="2" t="str">
        <f>CONCATENATE("1 - LEIS/LEI ",Tabela1[[#This Row],[Numero_Lei]],".pdf")</f>
        <v>1 - LEIS/LEI 1865.pdf</v>
      </c>
      <c r="J442" s="2" t="str">
        <f>CONCATENATE("1 - LEIS/LEI ",Tabela1[[#This Row],[Numero_Lei]]," - ",Tabela1[[#This Row],[Complemento]],".pdf")</f>
        <v>1 - LEIS/LEI 1865 - .pdf</v>
      </c>
      <c r="K442" s="2" t="str">
        <f>IF(Tabela1[[#This Row],[Complemento]]="",Tabela1[[#This Row],[NORMAL]],Tabela1[[#This Row],[NORMAL TRAÇO]])</f>
        <v>1 - LEIS/LEI 1865.pdf</v>
      </c>
      <c r="L442" s="2" t="str">
        <f>IF(Tabela1[[#This Row],[Complemento]]="",Tabela1[[#This Row],[0]],Tabela1[[#This Row],[0 TRAÇO]])</f>
        <v>1 - LEIS/LEI 01865.pdf</v>
      </c>
      <c r="M442" s="2" t="str">
        <f>IF(AND(Tabela1[[#This Row],[Numero_Lei]]&gt;=1,Tabela1[[#This Row],[Numero_Lei]]&lt;= 9),Tabela1[[#This Row],[SE 0]],Tabela1[[#This Row],[SE NOMAL]])</f>
        <v>1 - LEIS/LEI 1865.pdf</v>
      </c>
      <c r="N442" s="2" t="str">
        <f>CONCATENATE("../",Tabela1[[#This Row],[ENDEREÇO DO LINK]])</f>
        <v>../1 - LEIS/LEI 1865.pdf</v>
      </c>
    </row>
    <row r="443" spans="1:14" ht="45" x14ac:dyDescent="0.25">
      <c r="A443" s="20">
        <v>1864</v>
      </c>
      <c r="B443" s="20"/>
      <c r="C443" s="21">
        <v>40422</v>
      </c>
      <c r="D443" s="19" t="s">
        <v>1240</v>
      </c>
      <c r="E443" s="19"/>
      <c r="F443" s="17" t="str">
        <f>HYPERLINK(Tabela1[[#This Row],[Novo Caminho]],"Download")</f>
        <v>Download</v>
      </c>
      <c r="G443" s="2" t="str">
        <f>CONCATENATE("1 - LEIS/LEI ","0",Tabela1[[#This Row],[Numero_Lei]],".pdf")</f>
        <v>1 - LEIS/LEI 01864.pdf</v>
      </c>
      <c r="H443" s="2" t="str">
        <f>CONCATENATE("1 - LEIS/LEI ","0",Tabela1[[#This Row],[Numero_Lei]]," - ",Tabela1[[#This Row],[Complemento]],".pdf")</f>
        <v>1 - LEIS/LEI 01864 - .pdf</v>
      </c>
      <c r="I443" s="2" t="str">
        <f>CONCATENATE("1 - LEIS/LEI ",Tabela1[[#This Row],[Numero_Lei]],".pdf")</f>
        <v>1 - LEIS/LEI 1864.pdf</v>
      </c>
      <c r="J443" s="2" t="str">
        <f>CONCATENATE("1 - LEIS/LEI ",Tabela1[[#This Row],[Numero_Lei]]," - ",Tabela1[[#This Row],[Complemento]],".pdf")</f>
        <v>1 - LEIS/LEI 1864 - .pdf</v>
      </c>
      <c r="K443" s="2" t="str">
        <f>IF(Tabela1[[#This Row],[Complemento]]="",Tabela1[[#This Row],[NORMAL]],Tabela1[[#This Row],[NORMAL TRAÇO]])</f>
        <v>1 - LEIS/LEI 1864.pdf</v>
      </c>
      <c r="L443" s="2" t="str">
        <f>IF(Tabela1[[#This Row],[Complemento]]="",Tabela1[[#This Row],[0]],Tabela1[[#This Row],[0 TRAÇO]])</f>
        <v>1 - LEIS/LEI 01864.pdf</v>
      </c>
      <c r="M443" s="2" t="str">
        <f>IF(AND(Tabela1[[#This Row],[Numero_Lei]]&gt;=1,Tabela1[[#This Row],[Numero_Lei]]&lt;= 9),Tabela1[[#This Row],[SE 0]],Tabela1[[#This Row],[SE NOMAL]])</f>
        <v>1 - LEIS/LEI 1864.pdf</v>
      </c>
      <c r="N443" s="2" t="str">
        <f>CONCATENATE("../",Tabela1[[#This Row],[ENDEREÇO DO LINK]])</f>
        <v>../1 - LEIS/LEI 1864.pdf</v>
      </c>
    </row>
    <row r="444" spans="1:14" ht="45" x14ac:dyDescent="0.25">
      <c r="A444" s="20">
        <v>1862</v>
      </c>
      <c r="B444" s="20"/>
      <c r="C444" s="21">
        <v>40415</v>
      </c>
      <c r="D444" s="19" t="s">
        <v>1241</v>
      </c>
      <c r="E444" s="19"/>
      <c r="F444" s="17" t="str">
        <f>HYPERLINK(Tabela1[[#This Row],[Novo Caminho]],"Download")</f>
        <v>Download</v>
      </c>
      <c r="G444" s="2" t="str">
        <f>CONCATENATE("1 - LEIS/LEI ","0",Tabela1[[#This Row],[Numero_Lei]],".pdf")</f>
        <v>1 - LEIS/LEI 01862.pdf</v>
      </c>
      <c r="H444" s="2" t="str">
        <f>CONCATENATE("1 - LEIS/LEI ","0",Tabela1[[#This Row],[Numero_Lei]]," - ",Tabela1[[#This Row],[Complemento]],".pdf")</f>
        <v>1 - LEIS/LEI 01862 - .pdf</v>
      </c>
      <c r="I444" s="2" t="str">
        <f>CONCATENATE("1 - LEIS/LEI ",Tabela1[[#This Row],[Numero_Lei]],".pdf")</f>
        <v>1 - LEIS/LEI 1862.pdf</v>
      </c>
      <c r="J444" s="2" t="str">
        <f>CONCATENATE("1 - LEIS/LEI ",Tabela1[[#This Row],[Numero_Lei]]," - ",Tabela1[[#This Row],[Complemento]],".pdf")</f>
        <v>1 - LEIS/LEI 1862 - .pdf</v>
      </c>
      <c r="K444" s="2" t="str">
        <f>IF(Tabela1[[#This Row],[Complemento]]="",Tabela1[[#This Row],[NORMAL]],Tabela1[[#This Row],[NORMAL TRAÇO]])</f>
        <v>1 - LEIS/LEI 1862.pdf</v>
      </c>
      <c r="L444" s="2" t="str">
        <f>IF(Tabela1[[#This Row],[Complemento]]="",Tabela1[[#This Row],[0]],Tabela1[[#This Row],[0 TRAÇO]])</f>
        <v>1 - LEIS/LEI 01862.pdf</v>
      </c>
      <c r="M444" s="2" t="str">
        <f>IF(AND(Tabela1[[#This Row],[Numero_Lei]]&gt;=1,Tabela1[[#This Row],[Numero_Lei]]&lt;= 9),Tabela1[[#This Row],[SE 0]],Tabela1[[#This Row],[SE NOMAL]])</f>
        <v>1 - LEIS/LEI 1862.pdf</v>
      </c>
      <c r="N444" s="2" t="str">
        <f>CONCATENATE("../",Tabela1[[#This Row],[ENDEREÇO DO LINK]])</f>
        <v>../1 - LEIS/LEI 1862.pdf</v>
      </c>
    </row>
    <row r="445" spans="1:14" ht="45" x14ac:dyDescent="0.25">
      <c r="A445" s="20">
        <v>1861</v>
      </c>
      <c r="B445" s="20"/>
      <c r="C445" s="21">
        <v>40371</v>
      </c>
      <c r="D445" s="19" t="s">
        <v>55</v>
      </c>
      <c r="E445" s="19"/>
      <c r="F445" s="17" t="str">
        <f>HYPERLINK(Tabela1[[#This Row],[Novo Caminho]],"Download")</f>
        <v>Download</v>
      </c>
      <c r="G445" s="2" t="str">
        <f>CONCATENATE("1 - LEIS/LEI ","0",Tabela1[[#This Row],[Numero_Lei]],".pdf")</f>
        <v>1 - LEIS/LEI 01861.pdf</v>
      </c>
      <c r="H445" s="2" t="str">
        <f>CONCATENATE("1 - LEIS/LEI ","0",Tabela1[[#This Row],[Numero_Lei]]," - ",Tabela1[[#This Row],[Complemento]],".pdf")</f>
        <v>1 - LEIS/LEI 01861 - .pdf</v>
      </c>
      <c r="I445" s="2" t="str">
        <f>CONCATENATE("1 - LEIS/LEI ",Tabela1[[#This Row],[Numero_Lei]],".pdf")</f>
        <v>1 - LEIS/LEI 1861.pdf</v>
      </c>
      <c r="J445" s="2" t="str">
        <f>CONCATENATE("1 - LEIS/LEI ",Tabela1[[#This Row],[Numero_Lei]]," - ",Tabela1[[#This Row],[Complemento]],".pdf")</f>
        <v>1 - LEIS/LEI 1861 - .pdf</v>
      </c>
      <c r="K445" s="2" t="str">
        <f>IF(Tabela1[[#This Row],[Complemento]]="",Tabela1[[#This Row],[NORMAL]],Tabela1[[#This Row],[NORMAL TRAÇO]])</f>
        <v>1 - LEIS/LEI 1861.pdf</v>
      </c>
      <c r="L445" s="2" t="str">
        <f>IF(Tabela1[[#This Row],[Complemento]]="",Tabela1[[#This Row],[0]],Tabela1[[#This Row],[0 TRAÇO]])</f>
        <v>1 - LEIS/LEI 01861.pdf</v>
      </c>
      <c r="M445" s="2" t="str">
        <f>IF(AND(Tabela1[[#This Row],[Numero_Lei]]&gt;=1,Tabela1[[#This Row],[Numero_Lei]]&lt;= 9),Tabela1[[#This Row],[SE 0]],Tabela1[[#This Row],[SE NOMAL]])</f>
        <v>1 - LEIS/LEI 1861.pdf</v>
      </c>
      <c r="N445" s="2" t="str">
        <f>CONCATENATE("../",Tabela1[[#This Row],[ENDEREÇO DO LINK]])</f>
        <v>../1 - LEIS/LEI 1861.pdf</v>
      </c>
    </row>
    <row r="446" spans="1:14" ht="30" x14ac:dyDescent="0.25">
      <c r="A446" s="20">
        <v>1860</v>
      </c>
      <c r="B446" s="20"/>
      <c r="C446" s="21">
        <v>40366</v>
      </c>
      <c r="D446" s="19" t="s">
        <v>56</v>
      </c>
      <c r="E446" s="19"/>
      <c r="F446" s="17" t="str">
        <f>HYPERLINK(Tabela1[[#This Row],[Novo Caminho]],"Download")</f>
        <v>Download</v>
      </c>
      <c r="G446" s="2" t="str">
        <f>CONCATENATE("1 - LEIS/LEI ","0",Tabela1[[#This Row],[Numero_Lei]],".pdf")</f>
        <v>1 - LEIS/LEI 01860.pdf</v>
      </c>
      <c r="H446" s="2" t="str">
        <f>CONCATENATE("1 - LEIS/LEI ","0",Tabela1[[#This Row],[Numero_Lei]]," - ",Tabela1[[#This Row],[Complemento]],".pdf")</f>
        <v>1 - LEIS/LEI 01860 - .pdf</v>
      </c>
      <c r="I446" s="2" t="str">
        <f>CONCATENATE("1 - LEIS/LEI ",Tabela1[[#This Row],[Numero_Lei]],".pdf")</f>
        <v>1 - LEIS/LEI 1860.pdf</v>
      </c>
      <c r="J446" s="2" t="str">
        <f>CONCATENATE("1 - LEIS/LEI ",Tabela1[[#This Row],[Numero_Lei]]," - ",Tabela1[[#This Row],[Complemento]],".pdf")</f>
        <v>1 - LEIS/LEI 1860 - .pdf</v>
      </c>
      <c r="K446" s="2" t="str">
        <f>IF(Tabela1[[#This Row],[Complemento]]="",Tabela1[[#This Row],[NORMAL]],Tabela1[[#This Row],[NORMAL TRAÇO]])</f>
        <v>1 - LEIS/LEI 1860.pdf</v>
      </c>
      <c r="L446" s="2" t="str">
        <f>IF(Tabela1[[#This Row],[Complemento]]="",Tabela1[[#This Row],[0]],Tabela1[[#This Row],[0 TRAÇO]])</f>
        <v>1 - LEIS/LEI 01860.pdf</v>
      </c>
      <c r="M446" s="2" t="str">
        <f>IF(AND(Tabela1[[#This Row],[Numero_Lei]]&gt;=1,Tabela1[[#This Row],[Numero_Lei]]&lt;= 9),Tabela1[[#This Row],[SE 0]],Tabela1[[#This Row],[SE NOMAL]])</f>
        <v>1 - LEIS/LEI 1860.pdf</v>
      </c>
      <c r="N446" s="2" t="str">
        <f>CONCATENATE("../",Tabela1[[#This Row],[ENDEREÇO DO LINK]])</f>
        <v>../1 - LEIS/LEI 1860.pdf</v>
      </c>
    </row>
    <row r="447" spans="1:14" ht="45" x14ac:dyDescent="0.25">
      <c r="A447" s="20">
        <v>1859</v>
      </c>
      <c r="B447" s="20"/>
      <c r="C447" s="21">
        <v>40360</v>
      </c>
      <c r="D447" s="19" t="s">
        <v>1242</v>
      </c>
      <c r="E447" s="19"/>
      <c r="F447" s="17" t="str">
        <f>HYPERLINK(Tabela1[[#This Row],[Novo Caminho]],"Download")</f>
        <v>Download</v>
      </c>
      <c r="G447" s="2" t="str">
        <f>CONCATENATE("1 - LEIS/LEI ","0",Tabela1[[#This Row],[Numero_Lei]],".pdf")</f>
        <v>1 - LEIS/LEI 01859.pdf</v>
      </c>
      <c r="H447" s="2" t="str">
        <f>CONCATENATE("1 - LEIS/LEI ","0",Tabela1[[#This Row],[Numero_Lei]]," - ",Tabela1[[#This Row],[Complemento]],".pdf")</f>
        <v>1 - LEIS/LEI 01859 - .pdf</v>
      </c>
      <c r="I447" s="2" t="str">
        <f>CONCATENATE("1 - LEIS/LEI ",Tabela1[[#This Row],[Numero_Lei]],".pdf")</f>
        <v>1 - LEIS/LEI 1859.pdf</v>
      </c>
      <c r="J447" s="2" t="str">
        <f>CONCATENATE("1 - LEIS/LEI ",Tabela1[[#This Row],[Numero_Lei]]," - ",Tabela1[[#This Row],[Complemento]],".pdf")</f>
        <v>1 - LEIS/LEI 1859 - .pdf</v>
      </c>
      <c r="K447" s="2" t="str">
        <f>IF(Tabela1[[#This Row],[Complemento]]="",Tabela1[[#This Row],[NORMAL]],Tabela1[[#This Row],[NORMAL TRAÇO]])</f>
        <v>1 - LEIS/LEI 1859.pdf</v>
      </c>
      <c r="L447" s="2" t="str">
        <f>IF(Tabela1[[#This Row],[Complemento]]="",Tabela1[[#This Row],[0]],Tabela1[[#This Row],[0 TRAÇO]])</f>
        <v>1 - LEIS/LEI 01859.pdf</v>
      </c>
      <c r="M447" s="2" t="str">
        <f>IF(AND(Tabela1[[#This Row],[Numero_Lei]]&gt;=1,Tabela1[[#This Row],[Numero_Lei]]&lt;= 9),Tabela1[[#This Row],[SE 0]],Tabela1[[#This Row],[SE NOMAL]])</f>
        <v>1 - LEIS/LEI 1859.pdf</v>
      </c>
      <c r="N447" s="2" t="str">
        <f>CONCATENATE("../",Tabela1[[#This Row],[ENDEREÇO DO LINK]])</f>
        <v>../1 - LEIS/LEI 1859.pdf</v>
      </c>
    </row>
    <row r="448" spans="1:14" ht="30" x14ac:dyDescent="0.25">
      <c r="A448" s="20">
        <v>1858</v>
      </c>
      <c r="B448" s="20"/>
      <c r="C448" s="21">
        <v>40358</v>
      </c>
      <c r="D448" s="19" t="s">
        <v>1243</v>
      </c>
      <c r="E448" s="19"/>
      <c r="F448" s="17" t="str">
        <f>HYPERLINK(Tabela1[[#This Row],[Novo Caminho]],"Download")</f>
        <v>Download</v>
      </c>
      <c r="G448" s="2" t="str">
        <f>CONCATENATE("1 - LEIS/LEI ","0",Tabela1[[#This Row],[Numero_Lei]],".pdf")</f>
        <v>1 - LEIS/LEI 01858.pdf</v>
      </c>
      <c r="H448" s="2" t="str">
        <f>CONCATENATE("1 - LEIS/LEI ","0",Tabela1[[#This Row],[Numero_Lei]]," - ",Tabela1[[#This Row],[Complemento]],".pdf")</f>
        <v>1 - LEIS/LEI 01858 - .pdf</v>
      </c>
      <c r="I448" s="2" t="str">
        <f>CONCATENATE("1 - LEIS/LEI ",Tabela1[[#This Row],[Numero_Lei]],".pdf")</f>
        <v>1 - LEIS/LEI 1858.pdf</v>
      </c>
      <c r="J448" s="2" t="str">
        <f>CONCATENATE("1 - LEIS/LEI ",Tabela1[[#This Row],[Numero_Lei]]," - ",Tabela1[[#This Row],[Complemento]],".pdf")</f>
        <v>1 - LEIS/LEI 1858 - .pdf</v>
      </c>
      <c r="K448" s="2" t="str">
        <f>IF(Tabela1[[#This Row],[Complemento]]="",Tabela1[[#This Row],[NORMAL]],Tabela1[[#This Row],[NORMAL TRAÇO]])</f>
        <v>1 - LEIS/LEI 1858.pdf</v>
      </c>
      <c r="L448" s="2" t="str">
        <f>IF(Tabela1[[#This Row],[Complemento]]="",Tabela1[[#This Row],[0]],Tabela1[[#This Row],[0 TRAÇO]])</f>
        <v>1 - LEIS/LEI 01858.pdf</v>
      </c>
      <c r="M448" s="2" t="str">
        <f>IF(AND(Tabela1[[#This Row],[Numero_Lei]]&gt;=1,Tabela1[[#This Row],[Numero_Lei]]&lt;= 9),Tabela1[[#This Row],[SE 0]],Tabela1[[#This Row],[SE NOMAL]])</f>
        <v>1 - LEIS/LEI 1858.pdf</v>
      </c>
      <c r="N448" s="2" t="str">
        <f>CONCATENATE("../",Tabela1[[#This Row],[ENDEREÇO DO LINK]])</f>
        <v>../1 - LEIS/LEI 1858.pdf</v>
      </c>
    </row>
    <row r="449" spans="1:14" ht="30" x14ac:dyDescent="0.25">
      <c r="A449" s="20">
        <v>1857</v>
      </c>
      <c r="B449" s="20"/>
      <c r="C449" s="21">
        <v>40358</v>
      </c>
      <c r="D449" s="19" t="s">
        <v>2077</v>
      </c>
      <c r="E449" s="19"/>
      <c r="F449" s="17" t="str">
        <f>HYPERLINK(Tabela1[[#This Row],[Novo Caminho]],"Download")</f>
        <v>Download</v>
      </c>
      <c r="G449" s="2" t="str">
        <f>CONCATENATE("1 - LEIS/LEI ","0",Tabela1[[#This Row],[Numero_Lei]],".pdf")</f>
        <v>1 - LEIS/LEI 01857.pdf</v>
      </c>
      <c r="H449" s="2" t="str">
        <f>CONCATENATE("1 - LEIS/LEI ","0",Tabela1[[#This Row],[Numero_Lei]]," - ",Tabela1[[#This Row],[Complemento]],".pdf")</f>
        <v>1 - LEIS/LEI 01857 - .pdf</v>
      </c>
      <c r="I449" s="2" t="str">
        <f>CONCATENATE("1 - LEIS/LEI ",Tabela1[[#This Row],[Numero_Lei]],".pdf")</f>
        <v>1 - LEIS/LEI 1857.pdf</v>
      </c>
      <c r="J449" s="2" t="str">
        <f>CONCATENATE("1 - LEIS/LEI ",Tabela1[[#This Row],[Numero_Lei]]," - ",Tabela1[[#This Row],[Complemento]],".pdf")</f>
        <v>1 - LEIS/LEI 1857 - .pdf</v>
      </c>
      <c r="K449" s="2" t="str">
        <f>IF(Tabela1[[#This Row],[Complemento]]="",Tabela1[[#This Row],[NORMAL]],Tabela1[[#This Row],[NORMAL TRAÇO]])</f>
        <v>1 - LEIS/LEI 1857.pdf</v>
      </c>
      <c r="L449" s="2" t="str">
        <f>IF(Tabela1[[#This Row],[Complemento]]="",Tabela1[[#This Row],[0]],Tabela1[[#This Row],[0 TRAÇO]])</f>
        <v>1 - LEIS/LEI 01857.pdf</v>
      </c>
      <c r="M449" s="2" t="str">
        <f>IF(AND(Tabela1[[#This Row],[Numero_Lei]]&gt;=1,Tabela1[[#This Row],[Numero_Lei]]&lt;= 9),Tabela1[[#This Row],[SE 0]],Tabela1[[#This Row],[SE NOMAL]])</f>
        <v>1 - LEIS/LEI 1857.pdf</v>
      </c>
      <c r="N449" s="2" t="str">
        <f>CONCATENATE("../",Tabela1[[#This Row],[ENDEREÇO DO LINK]])</f>
        <v>../1 - LEIS/LEI 1857.pdf</v>
      </c>
    </row>
    <row r="450" spans="1:14" ht="60" x14ac:dyDescent="0.25">
      <c r="A450" s="20">
        <v>1856</v>
      </c>
      <c r="B450" s="20"/>
      <c r="C450" s="21">
        <v>40357</v>
      </c>
      <c r="D450" s="19" t="s">
        <v>1244</v>
      </c>
      <c r="E450" s="19"/>
      <c r="F450" s="17" t="str">
        <f>HYPERLINK(Tabela1[[#This Row],[Novo Caminho]],"Download")</f>
        <v>Download</v>
      </c>
      <c r="G450" s="2" t="str">
        <f>CONCATENATE("1 - LEIS/LEI ","0",Tabela1[[#This Row],[Numero_Lei]],".pdf")</f>
        <v>1 - LEIS/LEI 01856.pdf</v>
      </c>
      <c r="H450" s="2" t="str">
        <f>CONCATENATE("1 - LEIS/LEI ","0",Tabela1[[#This Row],[Numero_Lei]]," - ",Tabela1[[#This Row],[Complemento]],".pdf")</f>
        <v>1 - LEIS/LEI 01856 - .pdf</v>
      </c>
      <c r="I450" s="2" t="str">
        <f>CONCATENATE("1 - LEIS/LEI ",Tabela1[[#This Row],[Numero_Lei]],".pdf")</f>
        <v>1 - LEIS/LEI 1856.pdf</v>
      </c>
      <c r="J450" s="2" t="str">
        <f>CONCATENATE("1 - LEIS/LEI ",Tabela1[[#This Row],[Numero_Lei]]," - ",Tabela1[[#This Row],[Complemento]],".pdf")</f>
        <v>1 - LEIS/LEI 1856 - .pdf</v>
      </c>
      <c r="K450" s="2" t="str">
        <f>IF(Tabela1[[#This Row],[Complemento]]="",Tabela1[[#This Row],[NORMAL]],Tabela1[[#This Row],[NORMAL TRAÇO]])</f>
        <v>1 - LEIS/LEI 1856.pdf</v>
      </c>
      <c r="L450" s="2" t="str">
        <f>IF(Tabela1[[#This Row],[Complemento]]="",Tabela1[[#This Row],[0]],Tabela1[[#This Row],[0 TRAÇO]])</f>
        <v>1 - LEIS/LEI 01856.pdf</v>
      </c>
      <c r="M450" s="2" t="str">
        <f>IF(AND(Tabela1[[#This Row],[Numero_Lei]]&gt;=1,Tabela1[[#This Row],[Numero_Lei]]&lt;= 9),Tabela1[[#This Row],[SE 0]],Tabela1[[#This Row],[SE NOMAL]])</f>
        <v>1 - LEIS/LEI 1856.pdf</v>
      </c>
      <c r="N450" s="2" t="str">
        <f>CONCATENATE("../",Tabela1[[#This Row],[ENDEREÇO DO LINK]])</f>
        <v>../1 - LEIS/LEI 1856.pdf</v>
      </c>
    </row>
    <row r="451" spans="1:14" ht="30" x14ac:dyDescent="0.25">
      <c r="A451" s="20">
        <v>1855</v>
      </c>
      <c r="B451" s="20"/>
      <c r="C451" s="21">
        <v>40347</v>
      </c>
      <c r="D451" s="19" t="s">
        <v>57</v>
      </c>
      <c r="E451" s="19"/>
      <c r="F451" s="17" t="str">
        <f>HYPERLINK(Tabela1[[#This Row],[Novo Caminho]],"Download")</f>
        <v>Download</v>
      </c>
      <c r="G451" s="2" t="str">
        <f>CONCATENATE("1 - LEIS/LEI ","0",Tabela1[[#This Row],[Numero_Lei]],".pdf")</f>
        <v>1 - LEIS/LEI 01855.pdf</v>
      </c>
      <c r="H451" s="2" t="str">
        <f>CONCATENATE("1 - LEIS/LEI ","0",Tabela1[[#This Row],[Numero_Lei]]," - ",Tabela1[[#This Row],[Complemento]],".pdf")</f>
        <v>1 - LEIS/LEI 01855 - .pdf</v>
      </c>
      <c r="I451" s="2" t="str">
        <f>CONCATENATE("1 - LEIS/LEI ",Tabela1[[#This Row],[Numero_Lei]],".pdf")</f>
        <v>1 - LEIS/LEI 1855.pdf</v>
      </c>
      <c r="J451" s="2" t="str">
        <f>CONCATENATE("1 - LEIS/LEI ",Tabela1[[#This Row],[Numero_Lei]]," - ",Tabela1[[#This Row],[Complemento]],".pdf")</f>
        <v>1 - LEIS/LEI 1855 - .pdf</v>
      </c>
      <c r="K451" s="2" t="str">
        <f>IF(Tabela1[[#This Row],[Complemento]]="",Tabela1[[#This Row],[NORMAL]],Tabela1[[#This Row],[NORMAL TRAÇO]])</f>
        <v>1 - LEIS/LEI 1855.pdf</v>
      </c>
      <c r="L451" s="2" t="str">
        <f>IF(Tabela1[[#This Row],[Complemento]]="",Tabela1[[#This Row],[0]],Tabela1[[#This Row],[0 TRAÇO]])</f>
        <v>1 - LEIS/LEI 01855.pdf</v>
      </c>
      <c r="M451" s="2" t="str">
        <f>IF(AND(Tabela1[[#This Row],[Numero_Lei]]&gt;=1,Tabela1[[#This Row],[Numero_Lei]]&lt;= 9),Tabela1[[#This Row],[SE 0]],Tabela1[[#This Row],[SE NOMAL]])</f>
        <v>1 - LEIS/LEI 1855.pdf</v>
      </c>
      <c r="N451" s="2" t="str">
        <f>CONCATENATE("../",Tabela1[[#This Row],[ENDEREÇO DO LINK]])</f>
        <v>../1 - LEIS/LEI 1855.pdf</v>
      </c>
    </row>
    <row r="452" spans="1:14" ht="75" x14ac:dyDescent="0.25">
      <c r="A452" s="20">
        <v>1854</v>
      </c>
      <c r="B452" s="20"/>
      <c r="C452" s="21">
        <v>40339</v>
      </c>
      <c r="D452" s="19" t="s">
        <v>58</v>
      </c>
      <c r="E452" s="19"/>
      <c r="F452" s="17" t="str">
        <f>HYPERLINK(Tabela1[[#This Row],[Novo Caminho]],"Download")</f>
        <v>Download</v>
      </c>
      <c r="G452" s="2" t="str">
        <f>CONCATENATE("1 - LEIS/LEI ","0",Tabela1[[#This Row],[Numero_Lei]],".pdf")</f>
        <v>1 - LEIS/LEI 01854.pdf</v>
      </c>
      <c r="H452" s="2" t="str">
        <f>CONCATENATE("1 - LEIS/LEI ","0",Tabela1[[#This Row],[Numero_Lei]]," - ",Tabela1[[#This Row],[Complemento]],".pdf")</f>
        <v>1 - LEIS/LEI 01854 - .pdf</v>
      </c>
      <c r="I452" s="2" t="str">
        <f>CONCATENATE("1 - LEIS/LEI ",Tabela1[[#This Row],[Numero_Lei]],".pdf")</f>
        <v>1 - LEIS/LEI 1854.pdf</v>
      </c>
      <c r="J452" s="2" t="str">
        <f>CONCATENATE("1 - LEIS/LEI ",Tabela1[[#This Row],[Numero_Lei]]," - ",Tabela1[[#This Row],[Complemento]],".pdf")</f>
        <v>1 - LEIS/LEI 1854 - .pdf</v>
      </c>
      <c r="K452" s="2" t="str">
        <f>IF(Tabela1[[#This Row],[Complemento]]="",Tabela1[[#This Row],[NORMAL]],Tabela1[[#This Row],[NORMAL TRAÇO]])</f>
        <v>1 - LEIS/LEI 1854.pdf</v>
      </c>
      <c r="L452" s="2" t="str">
        <f>IF(Tabela1[[#This Row],[Complemento]]="",Tabela1[[#This Row],[0]],Tabela1[[#This Row],[0 TRAÇO]])</f>
        <v>1 - LEIS/LEI 01854.pdf</v>
      </c>
      <c r="M452" s="2" t="str">
        <f>IF(AND(Tabela1[[#This Row],[Numero_Lei]]&gt;=1,Tabela1[[#This Row],[Numero_Lei]]&lt;= 9),Tabela1[[#This Row],[SE 0]],Tabela1[[#This Row],[SE NOMAL]])</f>
        <v>1 - LEIS/LEI 1854.pdf</v>
      </c>
      <c r="N452" s="2" t="str">
        <f>CONCATENATE("../",Tabela1[[#This Row],[ENDEREÇO DO LINK]])</f>
        <v>../1 - LEIS/LEI 1854.pdf</v>
      </c>
    </row>
    <row r="453" spans="1:14" ht="60" x14ac:dyDescent="0.25">
      <c r="A453" s="20">
        <v>1853</v>
      </c>
      <c r="B453" s="20"/>
      <c r="C453" s="21">
        <v>40339</v>
      </c>
      <c r="D453" s="19" t="s">
        <v>1245</v>
      </c>
      <c r="E453" s="19"/>
      <c r="F453" s="17" t="str">
        <f>HYPERLINK(Tabela1[[#This Row],[Novo Caminho]],"Download")</f>
        <v>Download</v>
      </c>
      <c r="G453" s="2" t="str">
        <f>CONCATENATE("1 - LEIS/LEI ","0",Tabela1[[#This Row],[Numero_Lei]],".pdf")</f>
        <v>1 - LEIS/LEI 01853.pdf</v>
      </c>
      <c r="H453" s="2" t="str">
        <f>CONCATENATE("1 - LEIS/LEI ","0",Tabela1[[#This Row],[Numero_Lei]]," - ",Tabela1[[#This Row],[Complemento]],".pdf")</f>
        <v>1 - LEIS/LEI 01853 - .pdf</v>
      </c>
      <c r="I453" s="2" t="str">
        <f>CONCATENATE("1 - LEIS/LEI ",Tabela1[[#This Row],[Numero_Lei]],".pdf")</f>
        <v>1 - LEIS/LEI 1853.pdf</v>
      </c>
      <c r="J453" s="2" t="str">
        <f>CONCATENATE("1 - LEIS/LEI ",Tabela1[[#This Row],[Numero_Lei]]," - ",Tabela1[[#This Row],[Complemento]],".pdf")</f>
        <v>1 - LEIS/LEI 1853 - .pdf</v>
      </c>
      <c r="K453" s="2" t="str">
        <f>IF(Tabela1[[#This Row],[Complemento]]="",Tabela1[[#This Row],[NORMAL]],Tabela1[[#This Row],[NORMAL TRAÇO]])</f>
        <v>1 - LEIS/LEI 1853.pdf</v>
      </c>
      <c r="L453" s="2" t="str">
        <f>IF(Tabela1[[#This Row],[Complemento]]="",Tabela1[[#This Row],[0]],Tabela1[[#This Row],[0 TRAÇO]])</f>
        <v>1 - LEIS/LEI 01853.pdf</v>
      </c>
      <c r="M453" s="2" t="str">
        <f>IF(AND(Tabela1[[#This Row],[Numero_Lei]]&gt;=1,Tabela1[[#This Row],[Numero_Lei]]&lt;= 9),Tabela1[[#This Row],[SE 0]],Tabela1[[#This Row],[SE NOMAL]])</f>
        <v>1 - LEIS/LEI 1853.pdf</v>
      </c>
      <c r="N453" s="2" t="str">
        <f>CONCATENATE("../",Tabela1[[#This Row],[ENDEREÇO DO LINK]])</f>
        <v>../1 - LEIS/LEI 1853.pdf</v>
      </c>
    </row>
    <row r="454" spans="1:14" ht="45" x14ac:dyDescent="0.25">
      <c r="A454" s="20">
        <v>1852</v>
      </c>
      <c r="B454" s="20"/>
      <c r="C454" s="21">
        <v>40339</v>
      </c>
      <c r="D454" s="19" t="s">
        <v>59</v>
      </c>
      <c r="E454" s="19"/>
      <c r="F454" s="17" t="str">
        <f>HYPERLINK(Tabela1[[#This Row],[Novo Caminho]],"Download")</f>
        <v>Download</v>
      </c>
      <c r="G454" s="2" t="str">
        <f>CONCATENATE("1 - LEIS/LEI ","0",Tabela1[[#This Row],[Numero_Lei]],".pdf")</f>
        <v>1 - LEIS/LEI 01852.pdf</v>
      </c>
      <c r="H454" s="2" t="str">
        <f>CONCATENATE("1 - LEIS/LEI ","0",Tabela1[[#This Row],[Numero_Lei]]," - ",Tabela1[[#This Row],[Complemento]],".pdf")</f>
        <v>1 - LEIS/LEI 01852 - .pdf</v>
      </c>
      <c r="I454" s="2" t="str">
        <f>CONCATENATE("1 - LEIS/LEI ",Tabela1[[#This Row],[Numero_Lei]],".pdf")</f>
        <v>1 - LEIS/LEI 1852.pdf</v>
      </c>
      <c r="J454" s="2" t="str">
        <f>CONCATENATE("1 - LEIS/LEI ",Tabela1[[#This Row],[Numero_Lei]]," - ",Tabela1[[#This Row],[Complemento]],".pdf")</f>
        <v>1 - LEIS/LEI 1852 - .pdf</v>
      </c>
      <c r="K454" s="2" t="str">
        <f>IF(Tabela1[[#This Row],[Complemento]]="",Tabela1[[#This Row],[NORMAL]],Tabela1[[#This Row],[NORMAL TRAÇO]])</f>
        <v>1 - LEIS/LEI 1852.pdf</v>
      </c>
      <c r="L454" s="2" t="str">
        <f>IF(Tabela1[[#This Row],[Complemento]]="",Tabela1[[#This Row],[0]],Tabela1[[#This Row],[0 TRAÇO]])</f>
        <v>1 - LEIS/LEI 01852.pdf</v>
      </c>
      <c r="M454" s="2" t="str">
        <f>IF(AND(Tabela1[[#This Row],[Numero_Lei]]&gt;=1,Tabela1[[#This Row],[Numero_Lei]]&lt;= 9),Tabela1[[#This Row],[SE 0]],Tabela1[[#This Row],[SE NOMAL]])</f>
        <v>1 - LEIS/LEI 1852.pdf</v>
      </c>
      <c r="N454" s="2" t="str">
        <f>CONCATENATE("../",Tabela1[[#This Row],[ENDEREÇO DO LINK]])</f>
        <v>../1 - LEIS/LEI 1852.pdf</v>
      </c>
    </row>
    <row r="455" spans="1:14" ht="30" x14ac:dyDescent="0.25">
      <c r="A455" s="20">
        <v>1851</v>
      </c>
      <c r="B455" s="20"/>
      <c r="C455" s="21">
        <v>40339</v>
      </c>
      <c r="D455" s="19" t="s">
        <v>1246</v>
      </c>
      <c r="E455" s="19"/>
      <c r="F455" s="17" t="str">
        <f>HYPERLINK(Tabela1[[#This Row],[Novo Caminho]],"Download")</f>
        <v>Download</v>
      </c>
      <c r="G455" s="2" t="str">
        <f>CONCATENATE("1 - LEIS/LEI ","0",Tabela1[[#This Row],[Numero_Lei]],".pdf")</f>
        <v>1 - LEIS/LEI 01851.pdf</v>
      </c>
      <c r="H455" s="2" t="str">
        <f>CONCATENATE("1 - LEIS/LEI ","0",Tabela1[[#This Row],[Numero_Lei]]," - ",Tabela1[[#This Row],[Complemento]],".pdf")</f>
        <v>1 - LEIS/LEI 01851 - .pdf</v>
      </c>
      <c r="I455" s="2" t="str">
        <f>CONCATENATE("1 - LEIS/LEI ",Tabela1[[#This Row],[Numero_Lei]],".pdf")</f>
        <v>1 - LEIS/LEI 1851.pdf</v>
      </c>
      <c r="J455" s="2" t="str">
        <f>CONCATENATE("1 - LEIS/LEI ",Tabela1[[#This Row],[Numero_Lei]]," - ",Tabela1[[#This Row],[Complemento]],".pdf")</f>
        <v>1 - LEIS/LEI 1851 - .pdf</v>
      </c>
      <c r="K455" s="2" t="str">
        <f>IF(Tabela1[[#This Row],[Complemento]]="",Tabela1[[#This Row],[NORMAL]],Tabela1[[#This Row],[NORMAL TRAÇO]])</f>
        <v>1 - LEIS/LEI 1851.pdf</v>
      </c>
      <c r="L455" s="2" t="str">
        <f>IF(Tabela1[[#This Row],[Complemento]]="",Tabela1[[#This Row],[0]],Tabela1[[#This Row],[0 TRAÇO]])</f>
        <v>1 - LEIS/LEI 01851.pdf</v>
      </c>
      <c r="M455" s="2" t="str">
        <f>IF(AND(Tabela1[[#This Row],[Numero_Lei]]&gt;=1,Tabela1[[#This Row],[Numero_Lei]]&lt;= 9),Tabela1[[#This Row],[SE 0]],Tabela1[[#This Row],[SE NOMAL]])</f>
        <v>1 - LEIS/LEI 1851.pdf</v>
      </c>
      <c r="N455" s="2" t="str">
        <f>CONCATENATE("../",Tabela1[[#This Row],[ENDEREÇO DO LINK]])</f>
        <v>../1 - LEIS/LEI 1851.pdf</v>
      </c>
    </row>
    <row r="456" spans="1:14" ht="30" x14ac:dyDescent="0.25">
      <c r="A456" s="20">
        <v>1850</v>
      </c>
      <c r="B456" s="20"/>
      <c r="C456" s="21">
        <v>40339</v>
      </c>
      <c r="D456" s="19" t="s">
        <v>1247</v>
      </c>
      <c r="E456" s="19"/>
      <c r="F456" s="17" t="str">
        <f>HYPERLINK(Tabela1[[#This Row],[Novo Caminho]],"Download")</f>
        <v>Download</v>
      </c>
      <c r="G456" s="2" t="str">
        <f>CONCATENATE("1 - LEIS/LEI ","0",Tabela1[[#This Row],[Numero_Lei]],".pdf")</f>
        <v>1 - LEIS/LEI 01850.pdf</v>
      </c>
      <c r="H456" s="2" t="str">
        <f>CONCATENATE("1 - LEIS/LEI ","0",Tabela1[[#This Row],[Numero_Lei]]," - ",Tabela1[[#This Row],[Complemento]],".pdf")</f>
        <v>1 - LEIS/LEI 01850 - .pdf</v>
      </c>
      <c r="I456" s="2" t="str">
        <f>CONCATENATE("1 - LEIS/LEI ",Tabela1[[#This Row],[Numero_Lei]],".pdf")</f>
        <v>1 - LEIS/LEI 1850.pdf</v>
      </c>
      <c r="J456" s="2" t="str">
        <f>CONCATENATE("1 - LEIS/LEI ",Tabela1[[#This Row],[Numero_Lei]]," - ",Tabela1[[#This Row],[Complemento]],".pdf")</f>
        <v>1 - LEIS/LEI 1850 - .pdf</v>
      </c>
      <c r="K456" s="2" t="str">
        <f>IF(Tabela1[[#This Row],[Complemento]]="",Tabela1[[#This Row],[NORMAL]],Tabela1[[#This Row],[NORMAL TRAÇO]])</f>
        <v>1 - LEIS/LEI 1850.pdf</v>
      </c>
      <c r="L456" s="2" t="str">
        <f>IF(Tabela1[[#This Row],[Complemento]]="",Tabela1[[#This Row],[0]],Tabela1[[#This Row],[0 TRAÇO]])</f>
        <v>1 - LEIS/LEI 01850.pdf</v>
      </c>
      <c r="M456" s="2" t="str">
        <f>IF(AND(Tabela1[[#This Row],[Numero_Lei]]&gt;=1,Tabela1[[#This Row],[Numero_Lei]]&lt;= 9),Tabela1[[#This Row],[SE 0]],Tabela1[[#This Row],[SE NOMAL]])</f>
        <v>1 - LEIS/LEI 1850.pdf</v>
      </c>
      <c r="N456" s="2" t="str">
        <f>CONCATENATE("../",Tabela1[[#This Row],[ENDEREÇO DO LINK]])</f>
        <v>../1 - LEIS/LEI 1850.pdf</v>
      </c>
    </row>
    <row r="457" spans="1:14" x14ac:dyDescent="0.25">
      <c r="A457" s="20">
        <v>1849</v>
      </c>
      <c r="B457" s="20"/>
      <c r="C457" s="21">
        <v>40311</v>
      </c>
      <c r="D457" s="19" t="s">
        <v>1248</v>
      </c>
      <c r="E457" s="19"/>
      <c r="F457" s="17" t="str">
        <f>HYPERLINK(Tabela1[[#This Row],[Novo Caminho]],"Download")</f>
        <v>Download</v>
      </c>
      <c r="G457" s="2" t="str">
        <f>CONCATENATE("1 - LEIS/LEI ","0",Tabela1[[#This Row],[Numero_Lei]],".pdf")</f>
        <v>1 - LEIS/LEI 01849.pdf</v>
      </c>
      <c r="H457" s="2" t="str">
        <f>CONCATENATE("1 - LEIS/LEI ","0",Tabela1[[#This Row],[Numero_Lei]]," - ",Tabela1[[#This Row],[Complemento]],".pdf")</f>
        <v>1 - LEIS/LEI 01849 - .pdf</v>
      </c>
      <c r="I457" s="2" t="str">
        <f>CONCATENATE("1 - LEIS/LEI ",Tabela1[[#This Row],[Numero_Lei]],".pdf")</f>
        <v>1 - LEIS/LEI 1849.pdf</v>
      </c>
      <c r="J457" s="2" t="str">
        <f>CONCATENATE("1 - LEIS/LEI ",Tabela1[[#This Row],[Numero_Lei]]," - ",Tabela1[[#This Row],[Complemento]],".pdf")</f>
        <v>1 - LEIS/LEI 1849 - .pdf</v>
      </c>
      <c r="K457" s="2" t="str">
        <f>IF(Tabela1[[#This Row],[Complemento]]="",Tabela1[[#This Row],[NORMAL]],Tabela1[[#This Row],[NORMAL TRAÇO]])</f>
        <v>1 - LEIS/LEI 1849.pdf</v>
      </c>
      <c r="L457" s="2" t="str">
        <f>IF(Tabela1[[#This Row],[Complemento]]="",Tabela1[[#This Row],[0]],Tabela1[[#This Row],[0 TRAÇO]])</f>
        <v>1 - LEIS/LEI 01849.pdf</v>
      </c>
      <c r="M457" s="2" t="str">
        <f>IF(AND(Tabela1[[#This Row],[Numero_Lei]]&gt;=1,Tabela1[[#This Row],[Numero_Lei]]&lt;= 9),Tabela1[[#This Row],[SE 0]],Tabela1[[#This Row],[SE NOMAL]])</f>
        <v>1 - LEIS/LEI 1849.pdf</v>
      </c>
      <c r="N457" s="2" t="str">
        <f>CONCATENATE("../",Tabela1[[#This Row],[ENDEREÇO DO LINK]])</f>
        <v>../1 - LEIS/LEI 1849.pdf</v>
      </c>
    </row>
    <row r="458" spans="1:14" ht="45" x14ac:dyDescent="0.25">
      <c r="A458" s="20">
        <v>1848</v>
      </c>
      <c r="B458" s="20"/>
      <c r="C458" s="21">
        <v>40308</v>
      </c>
      <c r="D458" s="19" t="s">
        <v>1249</v>
      </c>
      <c r="E458" s="19"/>
      <c r="F458" s="17" t="str">
        <f>HYPERLINK(Tabela1[[#This Row],[Novo Caminho]],"Download")</f>
        <v>Download</v>
      </c>
      <c r="G458" s="2" t="str">
        <f>CONCATENATE("1 - LEIS/LEI ","0",Tabela1[[#This Row],[Numero_Lei]],".pdf")</f>
        <v>1 - LEIS/LEI 01848.pdf</v>
      </c>
      <c r="H458" s="2" t="str">
        <f>CONCATENATE("1 - LEIS/LEI ","0",Tabela1[[#This Row],[Numero_Lei]]," - ",Tabela1[[#This Row],[Complemento]],".pdf")</f>
        <v>1 - LEIS/LEI 01848 - .pdf</v>
      </c>
      <c r="I458" s="2" t="str">
        <f>CONCATENATE("1 - LEIS/LEI ",Tabela1[[#This Row],[Numero_Lei]],".pdf")</f>
        <v>1 - LEIS/LEI 1848.pdf</v>
      </c>
      <c r="J458" s="2" t="str">
        <f>CONCATENATE("1 - LEIS/LEI ",Tabela1[[#This Row],[Numero_Lei]]," - ",Tabela1[[#This Row],[Complemento]],".pdf")</f>
        <v>1 - LEIS/LEI 1848 - .pdf</v>
      </c>
      <c r="K458" s="2" t="str">
        <f>IF(Tabela1[[#This Row],[Complemento]]="",Tabela1[[#This Row],[NORMAL]],Tabela1[[#This Row],[NORMAL TRAÇO]])</f>
        <v>1 - LEIS/LEI 1848.pdf</v>
      </c>
      <c r="L458" s="2" t="str">
        <f>IF(Tabela1[[#This Row],[Complemento]]="",Tabela1[[#This Row],[0]],Tabela1[[#This Row],[0 TRAÇO]])</f>
        <v>1 - LEIS/LEI 01848.pdf</v>
      </c>
      <c r="M458" s="2" t="str">
        <f>IF(AND(Tabela1[[#This Row],[Numero_Lei]]&gt;=1,Tabela1[[#This Row],[Numero_Lei]]&lt;= 9),Tabela1[[#This Row],[SE 0]],Tabela1[[#This Row],[SE NOMAL]])</f>
        <v>1 - LEIS/LEI 1848.pdf</v>
      </c>
      <c r="N458" s="2" t="str">
        <f>CONCATENATE("../",Tabela1[[#This Row],[ENDEREÇO DO LINK]])</f>
        <v>../1 - LEIS/LEI 1848.pdf</v>
      </c>
    </row>
    <row r="459" spans="1:14" ht="30" x14ac:dyDescent="0.25">
      <c r="A459" s="20">
        <v>1847</v>
      </c>
      <c r="B459" s="20"/>
      <c r="C459" s="21">
        <v>40308</v>
      </c>
      <c r="D459" s="19" t="s">
        <v>1250</v>
      </c>
      <c r="E459" s="19"/>
      <c r="F459" s="17" t="str">
        <f>HYPERLINK(Tabela1[[#This Row],[Novo Caminho]],"Download")</f>
        <v>Download</v>
      </c>
      <c r="G459" s="2" t="str">
        <f>CONCATENATE("1 - LEIS/LEI ","0",Tabela1[[#This Row],[Numero_Lei]],".pdf")</f>
        <v>1 - LEIS/LEI 01847.pdf</v>
      </c>
      <c r="H459" s="2" t="str">
        <f>CONCATENATE("1 - LEIS/LEI ","0",Tabela1[[#This Row],[Numero_Lei]]," - ",Tabela1[[#This Row],[Complemento]],".pdf")</f>
        <v>1 - LEIS/LEI 01847 - .pdf</v>
      </c>
      <c r="I459" s="2" t="str">
        <f>CONCATENATE("1 - LEIS/LEI ",Tabela1[[#This Row],[Numero_Lei]],".pdf")</f>
        <v>1 - LEIS/LEI 1847.pdf</v>
      </c>
      <c r="J459" s="2" t="str">
        <f>CONCATENATE("1 - LEIS/LEI ",Tabela1[[#This Row],[Numero_Lei]]," - ",Tabela1[[#This Row],[Complemento]],".pdf")</f>
        <v>1 - LEIS/LEI 1847 - .pdf</v>
      </c>
      <c r="K459" s="2" t="str">
        <f>IF(Tabela1[[#This Row],[Complemento]]="",Tabela1[[#This Row],[NORMAL]],Tabela1[[#This Row],[NORMAL TRAÇO]])</f>
        <v>1 - LEIS/LEI 1847.pdf</v>
      </c>
      <c r="L459" s="2" t="str">
        <f>IF(Tabela1[[#This Row],[Complemento]]="",Tabela1[[#This Row],[0]],Tabela1[[#This Row],[0 TRAÇO]])</f>
        <v>1 - LEIS/LEI 01847.pdf</v>
      </c>
      <c r="M459" s="2" t="str">
        <f>IF(AND(Tabela1[[#This Row],[Numero_Lei]]&gt;=1,Tabela1[[#This Row],[Numero_Lei]]&lt;= 9),Tabela1[[#This Row],[SE 0]],Tabela1[[#This Row],[SE NOMAL]])</f>
        <v>1 - LEIS/LEI 1847.pdf</v>
      </c>
      <c r="N459" s="2" t="str">
        <f>CONCATENATE("../",Tabela1[[#This Row],[ENDEREÇO DO LINK]])</f>
        <v>../1 - LEIS/LEI 1847.pdf</v>
      </c>
    </row>
    <row r="460" spans="1:14" ht="45" x14ac:dyDescent="0.25">
      <c r="A460" s="20">
        <v>1846</v>
      </c>
      <c r="B460" s="20"/>
      <c r="C460" s="21">
        <v>40298</v>
      </c>
      <c r="D460" s="19" t="s">
        <v>1251</v>
      </c>
      <c r="E460" s="19"/>
      <c r="F460" s="17" t="str">
        <f>HYPERLINK(Tabela1[[#This Row],[Novo Caminho]],"Download")</f>
        <v>Download</v>
      </c>
      <c r="G460" s="2" t="str">
        <f>CONCATENATE("1 - LEIS/LEI ","0",Tabela1[[#This Row],[Numero_Lei]],".pdf")</f>
        <v>1 - LEIS/LEI 01846.pdf</v>
      </c>
      <c r="H460" s="2" t="str">
        <f>CONCATENATE("1 - LEIS/LEI ","0",Tabela1[[#This Row],[Numero_Lei]]," - ",Tabela1[[#This Row],[Complemento]],".pdf")</f>
        <v>1 - LEIS/LEI 01846 - .pdf</v>
      </c>
      <c r="I460" s="2" t="str">
        <f>CONCATENATE("1 - LEIS/LEI ",Tabela1[[#This Row],[Numero_Lei]],".pdf")</f>
        <v>1 - LEIS/LEI 1846.pdf</v>
      </c>
      <c r="J460" s="2" t="str">
        <f>CONCATENATE("1 - LEIS/LEI ",Tabela1[[#This Row],[Numero_Lei]]," - ",Tabela1[[#This Row],[Complemento]],".pdf")</f>
        <v>1 - LEIS/LEI 1846 - .pdf</v>
      </c>
      <c r="K460" s="2" t="str">
        <f>IF(Tabela1[[#This Row],[Complemento]]="",Tabela1[[#This Row],[NORMAL]],Tabela1[[#This Row],[NORMAL TRAÇO]])</f>
        <v>1 - LEIS/LEI 1846.pdf</v>
      </c>
      <c r="L460" s="2" t="str">
        <f>IF(Tabela1[[#This Row],[Complemento]]="",Tabela1[[#This Row],[0]],Tabela1[[#This Row],[0 TRAÇO]])</f>
        <v>1 - LEIS/LEI 01846.pdf</v>
      </c>
      <c r="M460" s="2" t="str">
        <f>IF(AND(Tabela1[[#This Row],[Numero_Lei]]&gt;=1,Tabela1[[#This Row],[Numero_Lei]]&lt;= 9),Tabela1[[#This Row],[SE 0]],Tabela1[[#This Row],[SE NOMAL]])</f>
        <v>1 - LEIS/LEI 1846.pdf</v>
      </c>
      <c r="N460" s="2" t="str">
        <f>CONCATENATE("../",Tabela1[[#This Row],[ENDEREÇO DO LINK]])</f>
        <v>../1 - LEIS/LEI 1846.pdf</v>
      </c>
    </row>
    <row r="461" spans="1:14" ht="75" x14ac:dyDescent="0.25">
      <c r="A461" s="20">
        <v>1845</v>
      </c>
      <c r="B461" s="20"/>
      <c r="C461" s="21">
        <v>40298</v>
      </c>
      <c r="D461" s="19" t="s">
        <v>1252</v>
      </c>
      <c r="E461" s="19"/>
      <c r="F461" s="17" t="str">
        <f>HYPERLINK(Tabela1[[#This Row],[Novo Caminho]],"Download")</f>
        <v>Download</v>
      </c>
      <c r="G461" s="2" t="str">
        <f>CONCATENATE("1 - LEIS/LEI ","0",Tabela1[[#This Row],[Numero_Lei]],".pdf")</f>
        <v>1 - LEIS/LEI 01845.pdf</v>
      </c>
      <c r="H461" s="2" t="str">
        <f>CONCATENATE("1 - LEIS/LEI ","0",Tabela1[[#This Row],[Numero_Lei]]," - ",Tabela1[[#This Row],[Complemento]],".pdf")</f>
        <v>1 - LEIS/LEI 01845 - .pdf</v>
      </c>
      <c r="I461" s="2" t="str">
        <f>CONCATENATE("1 - LEIS/LEI ",Tabela1[[#This Row],[Numero_Lei]],".pdf")</f>
        <v>1 - LEIS/LEI 1845.pdf</v>
      </c>
      <c r="J461" s="2" t="str">
        <f>CONCATENATE("1 - LEIS/LEI ",Tabela1[[#This Row],[Numero_Lei]]," - ",Tabela1[[#This Row],[Complemento]],".pdf")</f>
        <v>1 - LEIS/LEI 1845 - .pdf</v>
      </c>
      <c r="K461" s="2" t="str">
        <f>IF(Tabela1[[#This Row],[Complemento]]="",Tabela1[[#This Row],[NORMAL]],Tabela1[[#This Row],[NORMAL TRAÇO]])</f>
        <v>1 - LEIS/LEI 1845.pdf</v>
      </c>
      <c r="L461" s="2" t="str">
        <f>IF(Tabela1[[#This Row],[Complemento]]="",Tabela1[[#This Row],[0]],Tabela1[[#This Row],[0 TRAÇO]])</f>
        <v>1 - LEIS/LEI 01845.pdf</v>
      </c>
      <c r="M461" s="2" t="str">
        <f>IF(AND(Tabela1[[#This Row],[Numero_Lei]]&gt;=1,Tabela1[[#This Row],[Numero_Lei]]&lt;= 9),Tabela1[[#This Row],[SE 0]],Tabela1[[#This Row],[SE NOMAL]])</f>
        <v>1 - LEIS/LEI 1845.pdf</v>
      </c>
      <c r="N461" s="2" t="str">
        <f>CONCATENATE("../",Tabela1[[#This Row],[ENDEREÇO DO LINK]])</f>
        <v>../1 - LEIS/LEI 1845.pdf</v>
      </c>
    </row>
    <row r="462" spans="1:14" ht="30" x14ac:dyDescent="0.25">
      <c r="A462" s="20">
        <v>1844</v>
      </c>
      <c r="B462" s="20"/>
      <c r="C462" s="21">
        <v>40277</v>
      </c>
      <c r="D462" s="19" t="s">
        <v>1253</v>
      </c>
      <c r="E462" s="19"/>
      <c r="F462" s="17" t="str">
        <f>HYPERLINK(Tabela1[[#This Row],[Novo Caminho]],"Download")</f>
        <v>Download</v>
      </c>
      <c r="G462" s="2" t="str">
        <f>CONCATENATE("1 - LEIS/LEI ","0",Tabela1[[#This Row],[Numero_Lei]],".pdf")</f>
        <v>1 - LEIS/LEI 01844.pdf</v>
      </c>
      <c r="H462" s="2" t="str">
        <f>CONCATENATE("1 - LEIS/LEI ","0",Tabela1[[#This Row],[Numero_Lei]]," - ",Tabela1[[#This Row],[Complemento]],".pdf")</f>
        <v>1 - LEIS/LEI 01844 - .pdf</v>
      </c>
      <c r="I462" s="2" t="str">
        <f>CONCATENATE("1 - LEIS/LEI ",Tabela1[[#This Row],[Numero_Lei]],".pdf")</f>
        <v>1 - LEIS/LEI 1844.pdf</v>
      </c>
      <c r="J462" s="2" t="str">
        <f>CONCATENATE("1 - LEIS/LEI ",Tabela1[[#This Row],[Numero_Lei]]," - ",Tabela1[[#This Row],[Complemento]],".pdf")</f>
        <v>1 - LEIS/LEI 1844 - .pdf</v>
      </c>
      <c r="K462" s="2" t="str">
        <f>IF(Tabela1[[#This Row],[Complemento]]="",Tabela1[[#This Row],[NORMAL]],Tabela1[[#This Row],[NORMAL TRAÇO]])</f>
        <v>1 - LEIS/LEI 1844.pdf</v>
      </c>
      <c r="L462" s="2" t="str">
        <f>IF(Tabela1[[#This Row],[Complemento]]="",Tabela1[[#This Row],[0]],Tabela1[[#This Row],[0 TRAÇO]])</f>
        <v>1 - LEIS/LEI 01844.pdf</v>
      </c>
      <c r="M462" s="2" t="str">
        <f>IF(AND(Tabela1[[#This Row],[Numero_Lei]]&gt;=1,Tabela1[[#This Row],[Numero_Lei]]&lt;= 9),Tabela1[[#This Row],[SE 0]],Tabela1[[#This Row],[SE NOMAL]])</f>
        <v>1 - LEIS/LEI 1844.pdf</v>
      </c>
      <c r="N462" s="2" t="str">
        <f>CONCATENATE("../",Tabela1[[#This Row],[ENDEREÇO DO LINK]])</f>
        <v>../1 - LEIS/LEI 1844.pdf</v>
      </c>
    </row>
    <row r="463" spans="1:14" x14ac:dyDescent="0.25">
      <c r="A463" s="20">
        <v>1843</v>
      </c>
      <c r="B463" s="20"/>
      <c r="C463" s="21">
        <v>40266</v>
      </c>
      <c r="D463" s="19" t="s">
        <v>1254</v>
      </c>
      <c r="E463" s="19"/>
      <c r="F463" s="17" t="str">
        <f>HYPERLINK(Tabela1[[#This Row],[Novo Caminho]],"Download")</f>
        <v>Download</v>
      </c>
      <c r="G463" s="2" t="str">
        <f>CONCATENATE("1 - LEIS/LEI ","0",Tabela1[[#This Row],[Numero_Lei]],".pdf")</f>
        <v>1 - LEIS/LEI 01843.pdf</v>
      </c>
      <c r="H463" s="2" t="str">
        <f>CONCATENATE("1 - LEIS/LEI ","0",Tabela1[[#This Row],[Numero_Lei]]," - ",Tabela1[[#This Row],[Complemento]],".pdf")</f>
        <v>1 - LEIS/LEI 01843 - .pdf</v>
      </c>
      <c r="I463" s="2" t="str">
        <f>CONCATENATE("1 - LEIS/LEI ",Tabela1[[#This Row],[Numero_Lei]],".pdf")</f>
        <v>1 - LEIS/LEI 1843.pdf</v>
      </c>
      <c r="J463" s="2" t="str">
        <f>CONCATENATE("1 - LEIS/LEI ",Tabela1[[#This Row],[Numero_Lei]]," - ",Tabela1[[#This Row],[Complemento]],".pdf")</f>
        <v>1 - LEIS/LEI 1843 - .pdf</v>
      </c>
      <c r="K463" s="2" t="str">
        <f>IF(Tabela1[[#This Row],[Complemento]]="",Tabela1[[#This Row],[NORMAL]],Tabela1[[#This Row],[NORMAL TRAÇO]])</f>
        <v>1 - LEIS/LEI 1843.pdf</v>
      </c>
      <c r="L463" s="2" t="str">
        <f>IF(Tabela1[[#This Row],[Complemento]]="",Tabela1[[#This Row],[0]],Tabela1[[#This Row],[0 TRAÇO]])</f>
        <v>1 - LEIS/LEI 01843.pdf</v>
      </c>
      <c r="M463" s="2" t="str">
        <f>IF(AND(Tabela1[[#This Row],[Numero_Lei]]&gt;=1,Tabela1[[#This Row],[Numero_Lei]]&lt;= 9),Tabela1[[#This Row],[SE 0]],Tabela1[[#This Row],[SE NOMAL]])</f>
        <v>1 - LEIS/LEI 1843.pdf</v>
      </c>
      <c r="N463" s="2" t="str">
        <f>CONCATENATE("../",Tabela1[[#This Row],[ENDEREÇO DO LINK]])</f>
        <v>../1 - LEIS/LEI 1843.pdf</v>
      </c>
    </row>
    <row r="464" spans="1:14" ht="30" x14ac:dyDescent="0.25">
      <c r="A464" s="20">
        <v>1842</v>
      </c>
      <c r="B464" s="20"/>
      <c r="C464" s="21">
        <v>40263</v>
      </c>
      <c r="D464" s="19" t="s">
        <v>60</v>
      </c>
      <c r="E464" s="19"/>
      <c r="F464" s="17" t="str">
        <f>HYPERLINK(Tabela1[[#This Row],[Novo Caminho]],"Download")</f>
        <v>Download</v>
      </c>
      <c r="G464" s="2" t="str">
        <f>CONCATENATE("1 - LEIS/LEI ","0",Tabela1[[#This Row],[Numero_Lei]],".pdf")</f>
        <v>1 - LEIS/LEI 01842.pdf</v>
      </c>
      <c r="H464" s="2" t="str">
        <f>CONCATENATE("1 - LEIS/LEI ","0",Tabela1[[#This Row],[Numero_Lei]]," - ",Tabela1[[#This Row],[Complemento]],".pdf")</f>
        <v>1 - LEIS/LEI 01842 - .pdf</v>
      </c>
      <c r="I464" s="2" t="str">
        <f>CONCATENATE("1 - LEIS/LEI ",Tabela1[[#This Row],[Numero_Lei]],".pdf")</f>
        <v>1 - LEIS/LEI 1842.pdf</v>
      </c>
      <c r="J464" s="2" t="str">
        <f>CONCATENATE("1 - LEIS/LEI ",Tabela1[[#This Row],[Numero_Lei]]," - ",Tabela1[[#This Row],[Complemento]],".pdf")</f>
        <v>1 - LEIS/LEI 1842 - .pdf</v>
      </c>
      <c r="K464" s="2" t="str">
        <f>IF(Tabela1[[#This Row],[Complemento]]="",Tabela1[[#This Row],[NORMAL]],Tabela1[[#This Row],[NORMAL TRAÇO]])</f>
        <v>1 - LEIS/LEI 1842.pdf</v>
      </c>
      <c r="L464" s="2" t="str">
        <f>IF(Tabela1[[#This Row],[Complemento]]="",Tabela1[[#This Row],[0]],Tabela1[[#This Row],[0 TRAÇO]])</f>
        <v>1 - LEIS/LEI 01842.pdf</v>
      </c>
      <c r="M464" s="2" t="str">
        <f>IF(AND(Tabela1[[#This Row],[Numero_Lei]]&gt;=1,Tabela1[[#This Row],[Numero_Lei]]&lt;= 9),Tabela1[[#This Row],[SE 0]],Tabela1[[#This Row],[SE NOMAL]])</f>
        <v>1 - LEIS/LEI 1842.pdf</v>
      </c>
      <c r="N464" s="2" t="str">
        <f>CONCATENATE("../",Tabela1[[#This Row],[ENDEREÇO DO LINK]])</f>
        <v>../1 - LEIS/LEI 1842.pdf</v>
      </c>
    </row>
    <row r="465" spans="1:14" ht="45" x14ac:dyDescent="0.25">
      <c r="A465" s="20">
        <v>1841</v>
      </c>
      <c r="B465" s="20"/>
      <c r="C465" s="21">
        <v>40263</v>
      </c>
      <c r="D465" s="19" t="s">
        <v>1255</v>
      </c>
      <c r="E465" s="19"/>
      <c r="F465" s="17" t="str">
        <f>HYPERLINK(Tabela1[[#This Row],[Novo Caminho]],"Download")</f>
        <v>Download</v>
      </c>
      <c r="G465" s="2" t="str">
        <f>CONCATENATE("1 - LEIS/LEI ","0",Tabela1[[#This Row],[Numero_Lei]],".pdf")</f>
        <v>1 - LEIS/LEI 01841.pdf</v>
      </c>
      <c r="H465" s="2" t="str">
        <f>CONCATENATE("1 - LEIS/LEI ","0",Tabela1[[#This Row],[Numero_Lei]]," - ",Tabela1[[#This Row],[Complemento]],".pdf")</f>
        <v>1 - LEIS/LEI 01841 - .pdf</v>
      </c>
      <c r="I465" s="2" t="str">
        <f>CONCATENATE("1 - LEIS/LEI ",Tabela1[[#This Row],[Numero_Lei]],".pdf")</f>
        <v>1 - LEIS/LEI 1841.pdf</v>
      </c>
      <c r="J465" s="2" t="str">
        <f>CONCATENATE("1 - LEIS/LEI ",Tabela1[[#This Row],[Numero_Lei]]," - ",Tabela1[[#This Row],[Complemento]],".pdf")</f>
        <v>1 - LEIS/LEI 1841 - .pdf</v>
      </c>
      <c r="K465" s="2" t="str">
        <f>IF(Tabela1[[#This Row],[Complemento]]="",Tabela1[[#This Row],[NORMAL]],Tabela1[[#This Row],[NORMAL TRAÇO]])</f>
        <v>1 - LEIS/LEI 1841.pdf</v>
      </c>
      <c r="L465" s="2" t="str">
        <f>IF(Tabela1[[#This Row],[Complemento]]="",Tabela1[[#This Row],[0]],Tabela1[[#This Row],[0 TRAÇO]])</f>
        <v>1 - LEIS/LEI 01841.pdf</v>
      </c>
      <c r="M465" s="2" t="str">
        <f>IF(AND(Tabela1[[#This Row],[Numero_Lei]]&gt;=1,Tabela1[[#This Row],[Numero_Lei]]&lt;= 9),Tabela1[[#This Row],[SE 0]],Tabela1[[#This Row],[SE NOMAL]])</f>
        <v>1 - LEIS/LEI 1841.pdf</v>
      </c>
      <c r="N465" s="2" t="str">
        <f>CONCATENATE("../",Tabela1[[#This Row],[ENDEREÇO DO LINK]])</f>
        <v>../1 - LEIS/LEI 1841.pdf</v>
      </c>
    </row>
    <row r="466" spans="1:14" ht="45" x14ac:dyDescent="0.25">
      <c r="A466" s="20">
        <v>1840</v>
      </c>
      <c r="B466" s="20"/>
      <c r="C466" s="21">
        <v>40263</v>
      </c>
      <c r="D466" s="19" t="s">
        <v>1256</v>
      </c>
      <c r="E466" s="19"/>
      <c r="F466" s="17" t="str">
        <f>HYPERLINK(Tabela1[[#This Row],[Novo Caminho]],"Download")</f>
        <v>Download</v>
      </c>
      <c r="G466" s="2" t="str">
        <f>CONCATENATE("1 - LEIS/LEI ","0",Tabela1[[#This Row],[Numero_Lei]],".pdf")</f>
        <v>1 - LEIS/LEI 01840.pdf</v>
      </c>
      <c r="H466" s="2" t="str">
        <f>CONCATENATE("1 - LEIS/LEI ","0",Tabela1[[#This Row],[Numero_Lei]]," - ",Tabela1[[#This Row],[Complemento]],".pdf")</f>
        <v>1 - LEIS/LEI 01840 - .pdf</v>
      </c>
      <c r="I466" s="2" t="str">
        <f>CONCATENATE("1 - LEIS/LEI ",Tabela1[[#This Row],[Numero_Lei]],".pdf")</f>
        <v>1 - LEIS/LEI 1840.pdf</v>
      </c>
      <c r="J466" s="2" t="str">
        <f>CONCATENATE("1 - LEIS/LEI ",Tabela1[[#This Row],[Numero_Lei]]," - ",Tabela1[[#This Row],[Complemento]],".pdf")</f>
        <v>1 - LEIS/LEI 1840 - .pdf</v>
      </c>
      <c r="K466" s="2" t="str">
        <f>IF(Tabela1[[#This Row],[Complemento]]="",Tabela1[[#This Row],[NORMAL]],Tabela1[[#This Row],[NORMAL TRAÇO]])</f>
        <v>1 - LEIS/LEI 1840.pdf</v>
      </c>
      <c r="L466" s="2" t="str">
        <f>IF(Tabela1[[#This Row],[Complemento]]="",Tabela1[[#This Row],[0]],Tabela1[[#This Row],[0 TRAÇO]])</f>
        <v>1 - LEIS/LEI 01840.pdf</v>
      </c>
      <c r="M466" s="2" t="str">
        <f>IF(AND(Tabela1[[#This Row],[Numero_Lei]]&gt;=1,Tabela1[[#This Row],[Numero_Lei]]&lt;= 9),Tabela1[[#This Row],[SE 0]],Tabela1[[#This Row],[SE NOMAL]])</f>
        <v>1 - LEIS/LEI 1840.pdf</v>
      </c>
      <c r="N466" s="2" t="str">
        <f>CONCATENATE("../",Tabela1[[#This Row],[ENDEREÇO DO LINK]])</f>
        <v>../1 - LEIS/LEI 1840.pdf</v>
      </c>
    </row>
    <row r="467" spans="1:14" ht="45" x14ac:dyDescent="0.25">
      <c r="A467" s="20">
        <v>1839</v>
      </c>
      <c r="B467" s="20"/>
      <c r="C467" s="21">
        <v>40263</v>
      </c>
      <c r="D467" s="19" t="s">
        <v>1257</v>
      </c>
      <c r="E467" s="19"/>
      <c r="F467" s="17" t="str">
        <f>HYPERLINK(Tabela1[[#This Row],[Novo Caminho]],"Download")</f>
        <v>Download</v>
      </c>
      <c r="G467" s="2" t="str">
        <f>CONCATENATE("1 - LEIS/LEI ","0",Tabela1[[#This Row],[Numero_Lei]],".pdf")</f>
        <v>1 - LEIS/LEI 01839.pdf</v>
      </c>
      <c r="H467" s="2" t="str">
        <f>CONCATENATE("1 - LEIS/LEI ","0",Tabela1[[#This Row],[Numero_Lei]]," - ",Tabela1[[#This Row],[Complemento]],".pdf")</f>
        <v>1 - LEIS/LEI 01839 - .pdf</v>
      </c>
      <c r="I467" s="2" t="str">
        <f>CONCATENATE("1 - LEIS/LEI ",Tabela1[[#This Row],[Numero_Lei]],".pdf")</f>
        <v>1 - LEIS/LEI 1839.pdf</v>
      </c>
      <c r="J467" s="2" t="str">
        <f>CONCATENATE("1 - LEIS/LEI ",Tabela1[[#This Row],[Numero_Lei]]," - ",Tabela1[[#This Row],[Complemento]],".pdf")</f>
        <v>1 - LEIS/LEI 1839 - .pdf</v>
      </c>
      <c r="K467" s="2" t="str">
        <f>IF(Tabela1[[#This Row],[Complemento]]="",Tabela1[[#This Row],[NORMAL]],Tabela1[[#This Row],[NORMAL TRAÇO]])</f>
        <v>1 - LEIS/LEI 1839.pdf</v>
      </c>
      <c r="L467" s="2" t="str">
        <f>IF(Tabela1[[#This Row],[Complemento]]="",Tabela1[[#This Row],[0]],Tabela1[[#This Row],[0 TRAÇO]])</f>
        <v>1 - LEIS/LEI 01839.pdf</v>
      </c>
      <c r="M467" s="2" t="str">
        <f>IF(AND(Tabela1[[#This Row],[Numero_Lei]]&gt;=1,Tabela1[[#This Row],[Numero_Lei]]&lt;= 9),Tabela1[[#This Row],[SE 0]],Tabela1[[#This Row],[SE NOMAL]])</f>
        <v>1 - LEIS/LEI 1839.pdf</v>
      </c>
      <c r="N467" s="2" t="str">
        <f>CONCATENATE("../",Tabela1[[#This Row],[ENDEREÇO DO LINK]])</f>
        <v>../1 - LEIS/LEI 1839.pdf</v>
      </c>
    </row>
    <row r="468" spans="1:14" ht="90" x14ac:dyDescent="0.25">
      <c r="A468" s="20">
        <v>1838</v>
      </c>
      <c r="B468" s="20"/>
      <c r="C468" s="21">
        <v>40256</v>
      </c>
      <c r="D468" s="19" t="s">
        <v>61</v>
      </c>
      <c r="E468" s="19"/>
      <c r="F468" s="17" t="str">
        <f>HYPERLINK(Tabela1[[#This Row],[Novo Caminho]],"Download")</f>
        <v>Download</v>
      </c>
      <c r="G468" s="2" t="str">
        <f>CONCATENATE("1 - LEIS/LEI ","0",Tabela1[[#This Row],[Numero_Lei]],".pdf")</f>
        <v>1 - LEIS/LEI 01838.pdf</v>
      </c>
      <c r="H468" s="2" t="str">
        <f>CONCATENATE("1 - LEIS/LEI ","0",Tabela1[[#This Row],[Numero_Lei]]," - ",Tabela1[[#This Row],[Complemento]],".pdf")</f>
        <v>1 - LEIS/LEI 01838 - .pdf</v>
      </c>
      <c r="I468" s="2" t="str">
        <f>CONCATENATE("1 - LEIS/LEI ",Tabela1[[#This Row],[Numero_Lei]],".pdf")</f>
        <v>1 - LEIS/LEI 1838.pdf</v>
      </c>
      <c r="J468" s="2" t="str">
        <f>CONCATENATE("1 - LEIS/LEI ",Tabela1[[#This Row],[Numero_Lei]]," - ",Tabela1[[#This Row],[Complemento]],".pdf")</f>
        <v>1 - LEIS/LEI 1838 - .pdf</v>
      </c>
      <c r="K468" s="2" t="str">
        <f>IF(Tabela1[[#This Row],[Complemento]]="",Tabela1[[#This Row],[NORMAL]],Tabela1[[#This Row],[NORMAL TRAÇO]])</f>
        <v>1 - LEIS/LEI 1838.pdf</v>
      </c>
      <c r="L468" s="2" t="str">
        <f>IF(Tabela1[[#This Row],[Complemento]]="",Tabela1[[#This Row],[0]],Tabela1[[#This Row],[0 TRAÇO]])</f>
        <v>1 - LEIS/LEI 01838.pdf</v>
      </c>
      <c r="M468" s="2" t="str">
        <f>IF(AND(Tabela1[[#This Row],[Numero_Lei]]&gt;=1,Tabela1[[#This Row],[Numero_Lei]]&lt;= 9),Tabela1[[#This Row],[SE 0]],Tabela1[[#This Row],[SE NOMAL]])</f>
        <v>1 - LEIS/LEI 1838.pdf</v>
      </c>
      <c r="N468" s="2" t="str">
        <f>CONCATENATE("../",Tabela1[[#This Row],[ENDEREÇO DO LINK]])</f>
        <v>../1 - LEIS/LEI 1838.pdf</v>
      </c>
    </row>
    <row r="469" spans="1:14" ht="75" x14ac:dyDescent="0.25">
      <c r="A469" s="20">
        <v>1837</v>
      </c>
      <c r="B469" s="20"/>
      <c r="C469" s="21">
        <v>40256</v>
      </c>
      <c r="D469" s="19" t="s">
        <v>62</v>
      </c>
      <c r="E469" s="19"/>
      <c r="F469" s="17" t="str">
        <f>HYPERLINK(Tabela1[[#This Row],[Novo Caminho]],"Download")</f>
        <v>Download</v>
      </c>
      <c r="G469" s="2" t="str">
        <f>CONCATENATE("1 - LEIS/LEI ","0",Tabela1[[#This Row],[Numero_Lei]],".pdf")</f>
        <v>1 - LEIS/LEI 01837.pdf</v>
      </c>
      <c r="H469" s="2" t="str">
        <f>CONCATENATE("1 - LEIS/LEI ","0",Tabela1[[#This Row],[Numero_Lei]]," - ",Tabela1[[#This Row],[Complemento]],".pdf")</f>
        <v>1 - LEIS/LEI 01837 - .pdf</v>
      </c>
      <c r="I469" s="2" t="str">
        <f>CONCATENATE("1 - LEIS/LEI ",Tabela1[[#This Row],[Numero_Lei]],".pdf")</f>
        <v>1 - LEIS/LEI 1837.pdf</v>
      </c>
      <c r="J469" s="2" t="str">
        <f>CONCATENATE("1 - LEIS/LEI ",Tabela1[[#This Row],[Numero_Lei]]," - ",Tabela1[[#This Row],[Complemento]],".pdf")</f>
        <v>1 - LEIS/LEI 1837 - .pdf</v>
      </c>
      <c r="K469" s="2" t="str">
        <f>IF(Tabela1[[#This Row],[Complemento]]="",Tabela1[[#This Row],[NORMAL]],Tabela1[[#This Row],[NORMAL TRAÇO]])</f>
        <v>1 - LEIS/LEI 1837.pdf</v>
      </c>
      <c r="L469" s="2" t="str">
        <f>IF(Tabela1[[#This Row],[Complemento]]="",Tabela1[[#This Row],[0]],Tabela1[[#This Row],[0 TRAÇO]])</f>
        <v>1 - LEIS/LEI 01837.pdf</v>
      </c>
      <c r="M469" s="2" t="str">
        <f>IF(AND(Tabela1[[#This Row],[Numero_Lei]]&gt;=1,Tabela1[[#This Row],[Numero_Lei]]&lt;= 9),Tabela1[[#This Row],[SE 0]],Tabela1[[#This Row],[SE NOMAL]])</f>
        <v>1 - LEIS/LEI 1837.pdf</v>
      </c>
      <c r="N469" s="2" t="str">
        <f>CONCATENATE("../",Tabela1[[#This Row],[ENDEREÇO DO LINK]])</f>
        <v>../1 - LEIS/LEI 1837.pdf</v>
      </c>
    </row>
    <row r="470" spans="1:14" ht="45" x14ac:dyDescent="0.25">
      <c r="A470" s="20">
        <v>1836</v>
      </c>
      <c r="B470" s="20"/>
      <c r="C470" s="21">
        <v>40254</v>
      </c>
      <c r="D470" s="19" t="s">
        <v>1258</v>
      </c>
      <c r="E470" s="19"/>
      <c r="F470" s="17" t="str">
        <f>HYPERLINK(Tabela1[[#This Row],[Novo Caminho]],"Download")</f>
        <v>Download</v>
      </c>
      <c r="G470" s="2" t="str">
        <f>CONCATENATE("1 - LEIS/LEI ","0",Tabela1[[#This Row],[Numero_Lei]],".pdf")</f>
        <v>1 - LEIS/LEI 01836.pdf</v>
      </c>
      <c r="H470" s="2" t="str">
        <f>CONCATENATE("1 - LEIS/LEI ","0",Tabela1[[#This Row],[Numero_Lei]]," - ",Tabela1[[#This Row],[Complemento]],".pdf")</f>
        <v>1 - LEIS/LEI 01836 - .pdf</v>
      </c>
      <c r="I470" s="2" t="str">
        <f>CONCATENATE("1 - LEIS/LEI ",Tabela1[[#This Row],[Numero_Lei]],".pdf")</f>
        <v>1 - LEIS/LEI 1836.pdf</v>
      </c>
      <c r="J470" s="2" t="str">
        <f>CONCATENATE("1 - LEIS/LEI ",Tabela1[[#This Row],[Numero_Lei]]," - ",Tabela1[[#This Row],[Complemento]],".pdf")</f>
        <v>1 - LEIS/LEI 1836 - .pdf</v>
      </c>
      <c r="K470" s="2" t="str">
        <f>IF(Tabela1[[#This Row],[Complemento]]="",Tabela1[[#This Row],[NORMAL]],Tabela1[[#This Row],[NORMAL TRAÇO]])</f>
        <v>1 - LEIS/LEI 1836.pdf</v>
      </c>
      <c r="L470" s="2" t="str">
        <f>IF(Tabela1[[#This Row],[Complemento]]="",Tabela1[[#This Row],[0]],Tabela1[[#This Row],[0 TRAÇO]])</f>
        <v>1 - LEIS/LEI 01836.pdf</v>
      </c>
      <c r="M470" s="2" t="str">
        <f>IF(AND(Tabela1[[#This Row],[Numero_Lei]]&gt;=1,Tabela1[[#This Row],[Numero_Lei]]&lt;= 9),Tabela1[[#This Row],[SE 0]],Tabela1[[#This Row],[SE NOMAL]])</f>
        <v>1 - LEIS/LEI 1836.pdf</v>
      </c>
      <c r="N470" s="2" t="str">
        <f>CONCATENATE("../",Tabela1[[#This Row],[ENDEREÇO DO LINK]])</f>
        <v>../1 - LEIS/LEI 1836.pdf</v>
      </c>
    </row>
    <row r="471" spans="1:14" ht="45" x14ac:dyDescent="0.25">
      <c r="A471" s="20">
        <v>1835</v>
      </c>
      <c r="B471" s="20"/>
      <c r="C471" s="21">
        <v>40247</v>
      </c>
      <c r="D471" s="19" t="s">
        <v>1259</v>
      </c>
      <c r="E471" s="19"/>
      <c r="F471" s="17" t="str">
        <f>HYPERLINK(Tabela1[[#This Row],[Novo Caminho]],"Download")</f>
        <v>Download</v>
      </c>
      <c r="G471" s="2" t="str">
        <f>CONCATENATE("1 - LEIS/LEI ","0",Tabela1[[#This Row],[Numero_Lei]],".pdf")</f>
        <v>1 - LEIS/LEI 01835.pdf</v>
      </c>
      <c r="H471" s="2" t="str">
        <f>CONCATENATE("1 - LEIS/LEI ","0",Tabela1[[#This Row],[Numero_Lei]]," - ",Tabela1[[#This Row],[Complemento]],".pdf")</f>
        <v>1 - LEIS/LEI 01835 - .pdf</v>
      </c>
      <c r="I471" s="2" t="str">
        <f>CONCATENATE("1 - LEIS/LEI ",Tabela1[[#This Row],[Numero_Lei]],".pdf")</f>
        <v>1 - LEIS/LEI 1835.pdf</v>
      </c>
      <c r="J471" s="2" t="str">
        <f>CONCATENATE("1 - LEIS/LEI ",Tabela1[[#This Row],[Numero_Lei]]," - ",Tabela1[[#This Row],[Complemento]],".pdf")</f>
        <v>1 - LEIS/LEI 1835 - .pdf</v>
      </c>
      <c r="K471" s="2" t="str">
        <f>IF(Tabela1[[#This Row],[Complemento]]="",Tabela1[[#This Row],[NORMAL]],Tabela1[[#This Row],[NORMAL TRAÇO]])</f>
        <v>1 - LEIS/LEI 1835.pdf</v>
      </c>
      <c r="L471" s="2" t="str">
        <f>IF(Tabela1[[#This Row],[Complemento]]="",Tabela1[[#This Row],[0]],Tabela1[[#This Row],[0 TRAÇO]])</f>
        <v>1 - LEIS/LEI 01835.pdf</v>
      </c>
      <c r="M471" s="2" t="str">
        <f>IF(AND(Tabela1[[#This Row],[Numero_Lei]]&gt;=1,Tabela1[[#This Row],[Numero_Lei]]&lt;= 9),Tabela1[[#This Row],[SE 0]],Tabela1[[#This Row],[SE NOMAL]])</f>
        <v>1 - LEIS/LEI 1835.pdf</v>
      </c>
      <c r="N471" s="2" t="str">
        <f>CONCATENATE("../",Tabela1[[#This Row],[ENDEREÇO DO LINK]])</f>
        <v>../1 - LEIS/LEI 1835.pdf</v>
      </c>
    </row>
    <row r="472" spans="1:14" ht="45" x14ac:dyDescent="0.25">
      <c r="A472" s="20">
        <v>1834</v>
      </c>
      <c r="B472" s="20"/>
      <c r="C472" s="21">
        <v>40238</v>
      </c>
      <c r="D472" s="19" t="s">
        <v>1260</v>
      </c>
      <c r="E472" s="19"/>
      <c r="F472" s="17" t="str">
        <f>HYPERLINK(Tabela1[[#This Row],[Novo Caminho]],"Download")</f>
        <v>Download</v>
      </c>
      <c r="G472" s="2" t="str">
        <f>CONCATENATE("1 - LEIS/LEI ","0",Tabela1[[#This Row],[Numero_Lei]],".pdf")</f>
        <v>1 - LEIS/LEI 01834.pdf</v>
      </c>
      <c r="H472" s="2" t="str">
        <f>CONCATENATE("1 - LEIS/LEI ","0",Tabela1[[#This Row],[Numero_Lei]]," - ",Tabela1[[#This Row],[Complemento]],".pdf")</f>
        <v>1 - LEIS/LEI 01834 - .pdf</v>
      </c>
      <c r="I472" s="2" t="str">
        <f>CONCATENATE("1 - LEIS/LEI ",Tabela1[[#This Row],[Numero_Lei]],".pdf")</f>
        <v>1 - LEIS/LEI 1834.pdf</v>
      </c>
      <c r="J472" s="2" t="str">
        <f>CONCATENATE("1 - LEIS/LEI ",Tabela1[[#This Row],[Numero_Lei]]," - ",Tabela1[[#This Row],[Complemento]],".pdf")</f>
        <v>1 - LEIS/LEI 1834 - .pdf</v>
      </c>
      <c r="K472" s="2" t="str">
        <f>IF(Tabela1[[#This Row],[Complemento]]="",Tabela1[[#This Row],[NORMAL]],Tabela1[[#This Row],[NORMAL TRAÇO]])</f>
        <v>1 - LEIS/LEI 1834.pdf</v>
      </c>
      <c r="L472" s="2" t="str">
        <f>IF(Tabela1[[#This Row],[Complemento]]="",Tabela1[[#This Row],[0]],Tabela1[[#This Row],[0 TRAÇO]])</f>
        <v>1 - LEIS/LEI 01834.pdf</v>
      </c>
      <c r="M472" s="2" t="str">
        <f>IF(AND(Tabela1[[#This Row],[Numero_Lei]]&gt;=1,Tabela1[[#This Row],[Numero_Lei]]&lt;= 9),Tabela1[[#This Row],[SE 0]],Tabela1[[#This Row],[SE NOMAL]])</f>
        <v>1 - LEIS/LEI 1834.pdf</v>
      </c>
      <c r="N472" s="2" t="str">
        <f>CONCATENATE("../",Tabela1[[#This Row],[ENDEREÇO DO LINK]])</f>
        <v>../1 - LEIS/LEI 1834.pdf</v>
      </c>
    </row>
    <row r="473" spans="1:14" ht="60" x14ac:dyDescent="0.25">
      <c r="A473" s="20">
        <v>1833</v>
      </c>
      <c r="B473" s="20"/>
      <c r="C473" s="21">
        <v>40234</v>
      </c>
      <c r="D473" s="19" t="s">
        <v>63</v>
      </c>
      <c r="E473" s="19"/>
      <c r="F473" s="17" t="str">
        <f>HYPERLINK(Tabela1[[#This Row],[Novo Caminho]],"Download")</f>
        <v>Download</v>
      </c>
      <c r="G473" s="2" t="str">
        <f>CONCATENATE("1 - LEIS/LEI ","0",Tabela1[[#This Row],[Numero_Lei]],".pdf")</f>
        <v>1 - LEIS/LEI 01833.pdf</v>
      </c>
      <c r="H473" s="2" t="str">
        <f>CONCATENATE("1 - LEIS/LEI ","0",Tabela1[[#This Row],[Numero_Lei]]," - ",Tabela1[[#This Row],[Complemento]],".pdf")</f>
        <v>1 - LEIS/LEI 01833 - .pdf</v>
      </c>
      <c r="I473" s="2" t="str">
        <f>CONCATENATE("1 - LEIS/LEI ",Tabela1[[#This Row],[Numero_Lei]],".pdf")</f>
        <v>1 - LEIS/LEI 1833.pdf</v>
      </c>
      <c r="J473" s="2" t="str">
        <f>CONCATENATE("1 - LEIS/LEI ",Tabela1[[#This Row],[Numero_Lei]]," - ",Tabela1[[#This Row],[Complemento]],".pdf")</f>
        <v>1 - LEIS/LEI 1833 - .pdf</v>
      </c>
      <c r="K473" s="2" t="str">
        <f>IF(Tabela1[[#This Row],[Complemento]]="",Tabela1[[#This Row],[NORMAL]],Tabela1[[#This Row],[NORMAL TRAÇO]])</f>
        <v>1 - LEIS/LEI 1833.pdf</v>
      </c>
      <c r="L473" s="2" t="str">
        <f>IF(Tabela1[[#This Row],[Complemento]]="",Tabela1[[#This Row],[0]],Tabela1[[#This Row],[0 TRAÇO]])</f>
        <v>1 - LEIS/LEI 01833.pdf</v>
      </c>
      <c r="M473" s="2" t="str">
        <f>IF(AND(Tabela1[[#This Row],[Numero_Lei]]&gt;=1,Tabela1[[#This Row],[Numero_Lei]]&lt;= 9),Tabela1[[#This Row],[SE 0]],Tabela1[[#This Row],[SE NOMAL]])</f>
        <v>1 - LEIS/LEI 1833.pdf</v>
      </c>
      <c r="N473" s="2" t="str">
        <f>CONCATENATE("../",Tabela1[[#This Row],[ENDEREÇO DO LINK]])</f>
        <v>../1 - LEIS/LEI 1833.pdf</v>
      </c>
    </row>
    <row r="474" spans="1:14" ht="60" x14ac:dyDescent="0.25">
      <c r="A474" s="20">
        <v>1832</v>
      </c>
      <c r="B474" s="20"/>
      <c r="C474" s="21">
        <v>40234</v>
      </c>
      <c r="D474" s="19" t="s">
        <v>64</v>
      </c>
      <c r="E474" s="19"/>
      <c r="F474" s="17" t="str">
        <f>HYPERLINK(Tabela1[[#This Row],[Novo Caminho]],"Download")</f>
        <v>Download</v>
      </c>
      <c r="G474" s="2" t="str">
        <f>CONCATENATE("1 - LEIS/LEI ","0",Tabela1[[#This Row],[Numero_Lei]],".pdf")</f>
        <v>1 - LEIS/LEI 01832.pdf</v>
      </c>
      <c r="H474" s="2" t="str">
        <f>CONCATENATE("1 - LEIS/LEI ","0",Tabela1[[#This Row],[Numero_Lei]]," - ",Tabela1[[#This Row],[Complemento]],".pdf")</f>
        <v>1 - LEIS/LEI 01832 - .pdf</v>
      </c>
      <c r="I474" s="2" t="str">
        <f>CONCATENATE("1 - LEIS/LEI ",Tabela1[[#This Row],[Numero_Lei]],".pdf")</f>
        <v>1 - LEIS/LEI 1832.pdf</v>
      </c>
      <c r="J474" s="2" t="str">
        <f>CONCATENATE("1 - LEIS/LEI ",Tabela1[[#This Row],[Numero_Lei]]," - ",Tabela1[[#This Row],[Complemento]],".pdf")</f>
        <v>1 - LEIS/LEI 1832 - .pdf</v>
      </c>
      <c r="K474" s="2" t="str">
        <f>IF(Tabela1[[#This Row],[Complemento]]="",Tabela1[[#This Row],[NORMAL]],Tabela1[[#This Row],[NORMAL TRAÇO]])</f>
        <v>1 - LEIS/LEI 1832.pdf</v>
      </c>
      <c r="L474" s="2" t="str">
        <f>IF(Tabela1[[#This Row],[Complemento]]="",Tabela1[[#This Row],[0]],Tabela1[[#This Row],[0 TRAÇO]])</f>
        <v>1 - LEIS/LEI 01832.pdf</v>
      </c>
      <c r="M474" s="2" t="str">
        <f>IF(AND(Tabela1[[#This Row],[Numero_Lei]]&gt;=1,Tabela1[[#This Row],[Numero_Lei]]&lt;= 9),Tabela1[[#This Row],[SE 0]],Tabela1[[#This Row],[SE NOMAL]])</f>
        <v>1 - LEIS/LEI 1832.pdf</v>
      </c>
      <c r="N474" s="2" t="str">
        <f>CONCATENATE("../",Tabela1[[#This Row],[ENDEREÇO DO LINK]])</f>
        <v>../1 - LEIS/LEI 1832.pdf</v>
      </c>
    </row>
    <row r="475" spans="1:14" ht="60" x14ac:dyDescent="0.25">
      <c r="A475" s="20">
        <v>1831</v>
      </c>
      <c r="B475" s="20"/>
      <c r="C475" s="21">
        <v>40234</v>
      </c>
      <c r="D475" s="19" t="s">
        <v>65</v>
      </c>
      <c r="E475" s="19"/>
      <c r="F475" s="17" t="str">
        <f>HYPERLINK(Tabela1[[#This Row],[Novo Caminho]],"Download")</f>
        <v>Download</v>
      </c>
      <c r="G475" s="2" t="str">
        <f>CONCATENATE("1 - LEIS/LEI ","0",Tabela1[[#This Row],[Numero_Lei]],".pdf")</f>
        <v>1 - LEIS/LEI 01831.pdf</v>
      </c>
      <c r="H475" s="2" t="str">
        <f>CONCATENATE("1 - LEIS/LEI ","0",Tabela1[[#This Row],[Numero_Lei]]," - ",Tabela1[[#This Row],[Complemento]],".pdf")</f>
        <v>1 - LEIS/LEI 01831 - .pdf</v>
      </c>
      <c r="I475" s="2" t="str">
        <f>CONCATENATE("1 - LEIS/LEI ",Tabela1[[#This Row],[Numero_Lei]],".pdf")</f>
        <v>1 - LEIS/LEI 1831.pdf</v>
      </c>
      <c r="J475" s="2" t="str">
        <f>CONCATENATE("1 - LEIS/LEI ",Tabela1[[#This Row],[Numero_Lei]]," - ",Tabela1[[#This Row],[Complemento]],".pdf")</f>
        <v>1 - LEIS/LEI 1831 - .pdf</v>
      </c>
      <c r="K475" s="2" t="str">
        <f>IF(Tabela1[[#This Row],[Complemento]]="",Tabela1[[#This Row],[NORMAL]],Tabela1[[#This Row],[NORMAL TRAÇO]])</f>
        <v>1 - LEIS/LEI 1831.pdf</v>
      </c>
      <c r="L475" s="2" t="str">
        <f>IF(Tabela1[[#This Row],[Complemento]]="",Tabela1[[#This Row],[0]],Tabela1[[#This Row],[0 TRAÇO]])</f>
        <v>1 - LEIS/LEI 01831.pdf</v>
      </c>
      <c r="M475" s="2" t="str">
        <f>IF(AND(Tabela1[[#This Row],[Numero_Lei]]&gt;=1,Tabela1[[#This Row],[Numero_Lei]]&lt;= 9),Tabela1[[#This Row],[SE 0]],Tabela1[[#This Row],[SE NOMAL]])</f>
        <v>1 - LEIS/LEI 1831.pdf</v>
      </c>
      <c r="N475" s="2" t="str">
        <f>CONCATENATE("../",Tabela1[[#This Row],[ENDEREÇO DO LINK]])</f>
        <v>../1 - LEIS/LEI 1831.pdf</v>
      </c>
    </row>
    <row r="476" spans="1:14" ht="60" x14ac:dyDescent="0.25">
      <c r="A476" s="20">
        <v>1830</v>
      </c>
      <c r="B476" s="20"/>
      <c r="C476" s="21">
        <v>40234</v>
      </c>
      <c r="D476" s="19" t="s">
        <v>66</v>
      </c>
      <c r="E476" s="19"/>
      <c r="F476" s="17" t="str">
        <f>HYPERLINK(Tabela1[[#This Row],[Novo Caminho]],"Download")</f>
        <v>Download</v>
      </c>
      <c r="G476" s="2" t="str">
        <f>CONCATENATE("1 - LEIS/LEI ","0",Tabela1[[#This Row],[Numero_Lei]],".pdf")</f>
        <v>1 - LEIS/LEI 01830.pdf</v>
      </c>
      <c r="H476" s="2" t="str">
        <f>CONCATENATE("1 - LEIS/LEI ","0",Tabela1[[#This Row],[Numero_Lei]]," - ",Tabela1[[#This Row],[Complemento]],".pdf")</f>
        <v>1 - LEIS/LEI 01830 - .pdf</v>
      </c>
      <c r="I476" s="2" t="str">
        <f>CONCATENATE("1 - LEIS/LEI ",Tabela1[[#This Row],[Numero_Lei]],".pdf")</f>
        <v>1 - LEIS/LEI 1830.pdf</v>
      </c>
      <c r="J476" s="2" t="str">
        <f>CONCATENATE("1 - LEIS/LEI ",Tabela1[[#This Row],[Numero_Lei]]," - ",Tabela1[[#This Row],[Complemento]],".pdf")</f>
        <v>1 - LEIS/LEI 1830 - .pdf</v>
      </c>
      <c r="K476" s="2" t="str">
        <f>IF(Tabela1[[#This Row],[Complemento]]="",Tabela1[[#This Row],[NORMAL]],Tabela1[[#This Row],[NORMAL TRAÇO]])</f>
        <v>1 - LEIS/LEI 1830.pdf</v>
      </c>
      <c r="L476" s="2" t="str">
        <f>IF(Tabela1[[#This Row],[Complemento]]="",Tabela1[[#This Row],[0]],Tabela1[[#This Row],[0 TRAÇO]])</f>
        <v>1 - LEIS/LEI 01830.pdf</v>
      </c>
      <c r="M476" s="2" t="str">
        <f>IF(AND(Tabela1[[#This Row],[Numero_Lei]]&gt;=1,Tabela1[[#This Row],[Numero_Lei]]&lt;= 9),Tabela1[[#This Row],[SE 0]],Tabela1[[#This Row],[SE NOMAL]])</f>
        <v>1 - LEIS/LEI 1830.pdf</v>
      </c>
      <c r="N476" s="2" t="str">
        <f>CONCATENATE("../",Tabela1[[#This Row],[ENDEREÇO DO LINK]])</f>
        <v>../1 - LEIS/LEI 1830.pdf</v>
      </c>
    </row>
    <row r="477" spans="1:14" ht="60" x14ac:dyDescent="0.25">
      <c r="A477" s="20">
        <v>1829</v>
      </c>
      <c r="B477" s="20"/>
      <c r="C477" s="21">
        <v>40234</v>
      </c>
      <c r="D477" s="19" t="s">
        <v>1261</v>
      </c>
      <c r="E477" s="19"/>
      <c r="F477" s="17" t="str">
        <f>HYPERLINK(Tabela1[[#This Row],[Novo Caminho]],"Download")</f>
        <v>Download</v>
      </c>
      <c r="G477" s="2" t="str">
        <f>CONCATENATE("1 - LEIS/LEI ","0",Tabela1[[#This Row],[Numero_Lei]],".pdf")</f>
        <v>1 - LEIS/LEI 01829.pdf</v>
      </c>
      <c r="H477" s="2" t="str">
        <f>CONCATENATE("1 - LEIS/LEI ","0",Tabela1[[#This Row],[Numero_Lei]]," - ",Tabela1[[#This Row],[Complemento]],".pdf")</f>
        <v>1 - LEIS/LEI 01829 - .pdf</v>
      </c>
      <c r="I477" s="2" t="str">
        <f>CONCATENATE("1 - LEIS/LEI ",Tabela1[[#This Row],[Numero_Lei]],".pdf")</f>
        <v>1 - LEIS/LEI 1829.pdf</v>
      </c>
      <c r="J477" s="2" t="str">
        <f>CONCATENATE("1 - LEIS/LEI ",Tabela1[[#This Row],[Numero_Lei]]," - ",Tabela1[[#This Row],[Complemento]],".pdf")</f>
        <v>1 - LEIS/LEI 1829 - .pdf</v>
      </c>
      <c r="K477" s="2" t="str">
        <f>IF(Tabela1[[#This Row],[Complemento]]="",Tabela1[[#This Row],[NORMAL]],Tabela1[[#This Row],[NORMAL TRAÇO]])</f>
        <v>1 - LEIS/LEI 1829.pdf</v>
      </c>
      <c r="L477" s="2" t="str">
        <f>IF(Tabela1[[#This Row],[Complemento]]="",Tabela1[[#This Row],[0]],Tabela1[[#This Row],[0 TRAÇO]])</f>
        <v>1 - LEIS/LEI 01829.pdf</v>
      </c>
      <c r="M477" s="2" t="str">
        <f>IF(AND(Tabela1[[#This Row],[Numero_Lei]]&gt;=1,Tabela1[[#This Row],[Numero_Lei]]&lt;= 9),Tabela1[[#This Row],[SE 0]],Tabela1[[#This Row],[SE NOMAL]])</f>
        <v>1 - LEIS/LEI 1829.pdf</v>
      </c>
      <c r="N477" s="2" t="str">
        <f>CONCATENATE("../",Tabela1[[#This Row],[ENDEREÇO DO LINK]])</f>
        <v>../1 - LEIS/LEI 1829.pdf</v>
      </c>
    </row>
    <row r="478" spans="1:14" ht="60" x14ac:dyDescent="0.25">
      <c r="A478" s="20">
        <v>1828</v>
      </c>
      <c r="B478" s="20"/>
      <c r="C478" s="21">
        <v>40234</v>
      </c>
      <c r="D478" s="19" t="s">
        <v>1262</v>
      </c>
      <c r="E478" s="19"/>
      <c r="F478" s="17" t="str">
        <f>HYPERLINK(Tabela1[[#This Row],[Novo Caminho]],"Download")</f>
        <v>Download</v>
      </c>
      <c r="G478" s="2" t="str">
        <f>CONCATENATE("1 - LEIS/LEI ","0",Tabela1[[#This Row],[Numero_Lei]],".pdf")</f>
        <v>1 - LEIS/LEI 01828.pdf</v>
      </c>
      <c r="H478" s="2" t="str">
        <f>CONCATENATE("1 - LEIS/LEI ","0",Tabela1[[#This Row],[Numero_Lei]]," - ",Tabela1[[#This Row],[Complemento]],".pdf")</f>
        <v>1 - LEIS/LEI 01828 - .pdf</v>
      </c>
      <c r="I478" s="2" t="str">
        <f>CONCATENATE("1 - LEIS/LEI ",Tabela1[[#This Row],[Numero_Lei]],".pdf")</f>
        <v>1 - LEIS/LEI 1828.pdf</v>
      </c>
      <c r="J478" s="2" t="str">
        <f>CONCATENATE("1 - LEIS/LEI ",Tabela1[[#This Row],[Numero_Lei]]," - ",Tabela1[[#This Row],[Complemento]],".pdf")</f>
        <v>1 - LEIS/LEI 1828 - .pdf</v>
      </c>
      <c r="K478" s="2" t="str">
        <f>IF(Tabela1[[#This Row],[Complemento]]="",Tabela1[[#This Row],[NORMAL]],Tabela1[[#This Row],[NORMAL TRAÇO]])</f>
        <v>1 - LEIS/LEI 1828.pdf</v>
      </c>
      <c r="L478" s="2" t="str">
        <f>IF(Tabela1[[#This Row],[Complemento]]="",Tabela1[[#This Row],[0]],Tabela1[[#This Row],[0 TRAÇO]])</f>
        <v>1 - LEIS/LEI 01828.pdf</v>
      </c>
      <c r="M478" s="2" t="str">
        <f>IF(AND(Tabela1[[#This Row],[Numero_Lei]]&gt;=1,Tabela1[[#This Row],[Numero_Lei]]&lt;= 9),Tabela1[[#This Row],[SE 0]],Tabela1[[#This Row],[SE NOMAL]])</f>
        <v>1 - LEIS/LEI 1828.pdf</v>
      </c>
      <c r="N478" s="2" t="str">
        <f>CONCATENATE("../",Tabela1[[#This Row],[ENDEREÇO DO LINK]])</f>
        <v>../1 - LEIS/LEI 1828.pdf</v>
      </c>
    </row>
    <row r="479" spans="1:14" ht="60" x14ac:dyDescent="0.25">
      <c r="A479" s="20">
        <v>1827</v>
      </c>
      <c r="B479" s="20"/>
      <c r="C479" s="21">
        <v>40234</v>
      </c>
      <c r="D479" s="19" t="s">
        <v>1263</v>
      </c>
      <c r="E479" s="19"/>
      <c r="F479" s="17" t="str">
        <f>HYPERLINK(Tabela1[[#This Row],[Novo Caminho]],"Download")</f>
        <v>Download</v>
      </c>
      <c r="G479" s="2" t="str">
        <f>CONCATENATE("1 - LEIS/LEI ","0",Tabela1[[#This Row],[Numero_Lei]],".pdf")</f>
        <v>1 - LEIS/LEI 01827.pdf</v>
      </c>
      <c r="H479" s="2" t="str">
        <f>CONCATENATE("1 - LEIS/LEI ","0",Tabela1[[#This Row],[Numero_Lei]]," - ",Tabela1[[#This Row],[Complemento]],".pdf")</f>
        <v>1 - LEIS/LEI 01827 - .pdf</v>
      </c>
      <c r="I479" s="2" t="str">
        <f>CONCATENATE("1 - LEIS/LEI ",Tabela1[[#This Row],[Numero_Lei]],".pdf")</f>
        <v>1 - LEIS/LEI 1827.pdf</v>
      </c>
      <c r="J479" s="2" t="str">
        <f>CONCATENATE("1 - LEIS/LEI ",Tabela1[[#This Row],[Numero_Lei]]," - ",Tabela1[[#This Row],[Complemento]],".pdf")</f>
        <v>1 - LEIS/LEI 1827 - .pdf</v>
      </c>
      <c r="K479" s="2" t="str">
        <f>IF(Tabela1[[#This Row],[Complemento]]="",Tabela1[[#This Row],[NORMAL]],Tabela1[[#This Row],[NORMAL TRAÇO]])</f>
        <v>1 - LEIS/LEI 1827.pdf</v>
      </c>
      <c r="L479" s="2" t="str">
        <f>IF(Tabela1[[#This Row],[Complemento]]="",Tabela1[[#This Row],[0]],Tabela1[[#This Row],[0 TRAÇO]])</f>
        <v>1 - LEIS/LEI 01827.pdf</v>
      </c>
      <c r="M479" s="2" t="str">
        <f>IF(AND(Tabela1[[#This Row],[Numero_Lei]]&gt;=1,Tabela1[[#This Row],[Numero_Lei]]&lt;= 9),Tabela1[[#This Row],[SE 0]],Tabela1[[#This Row],[SE NOMAL]])</f>
        <v>1 - LEIS/LEI 1827.pdf</v>
      </c>
      <c r="N479" s="2" t="str">
        <f>CONCATENATE("../",Tabela1[[#This Row],[ENDEREÇO DO LINK]])</f>
        <v>../1 - LEIS/LEI 1827.pdf</v>
      </c>
    </row>
    <row r="480" spans="1:14" ht="30" x14ac:dyDescent="0.25">
      <c r="A480" s="20">
        <v>1826</v>
      </c>
      <c r="B480" s="20"/>
      <c r="C480" s="21">
        <v>40219</v>
      </c>
      <c r="D480" s="19" t="s">
        <v>67</v>
      </c>
      <c r="E480" s="19"/>
      <c r="F480" s="17" t="str">
        <f>HYPERLINK(Tabela1[[#This Row],[Novo Caminho]],"Download")</f>
        <v>Download</v>
      </c>
      <c r="G480" s="2" t="str">
        <f>CONCATENATE("1 - LEIS/LEI ","0",Tabela1[[#This Row],[Numero_Lei]],".pdf")</f>
        <v>1 - LEIS/LEI 01826.pdf</v>
      </c>
      <c r="H480" s="2" t="str">
        <f>CONCATENATE("1 - LEIS/LEI ","0",Tabela1[[#This Row],[Numero_Lei]]," - ",Tabela1[[#This Row],[Complemento]],".pdf")</f>
        <v>1 - LEIS/LEI 01826 - .pdf</v>
      </c>
      <c r="I480" s="2" t="str">
        <f>CONCATENATE("1 - LEIS/LEI ",Tabela1[[#This Row],[Numero_Lei]],".pdf")</f>
        <v>1 - LEIS/LEI 1826.pdf</v>
      </c>
      <c r="J480" s="2" t="str">
        <f>CONCATENATE("1 - LEIS/LEI ",Tabela1[[#This Row],[Numero_Lei]]," - ",Tabela1[[#This Row],[Complemento]],".pdf")</f>
        <v>1 - LEIS/LEI 1826 - .pdf</v>
      </c>
      <c r="K480" s="2" t="str">
        <f>IF(Tabela1[[#This Row],[Complemento]]="",Tabela1[[#This Row],[NORMAL]],Tabela1[[#This Row],[NORMAL TRAÇO]])</f>
        <v>1 - LEIS/LEI 1826.pdf</v>
      </c>
      <c r="L480" s="2" t="str">
        <f>IF(Tabela1[[#This Row],[Complemento]]="",Tabela1[[#This Row],[0]],Tabela1[[#This Row],[0 TRAÇO]])</f>
        <v>1 - LEIS/LEI 01826.pdf</v>
      </c>
      <c r="M480" s="2" t="str">
        <f>IF(AND(Tabela1[[#This Row],[Numero_Lei]]&gt;=1,Tabela1[[#This Row],[Numero_Lei]]&lt;= 9),Tabela1[[#This Row],[SE 0]],Tabela1[[#This Row],[SE NOMAL]])</f>
        <v>1 - LEIS/LEI 1826.pdf</v>
      </c>
      <c r="N480" s="2" t="str">
        <f>CONCATENATE("../",Tabela1[[#This Row],[ENDEREÇO DO LINK]])</f>
        <v>../1 - LEIS/LEI 1826.pdf</v>
      </c>
    </row>
    <row r="481" spans="1:14" ht="60" x14ac:dyDescent="0.25">
      <c r="A481" s="20">
        <v>1825</v>
      </c>
      <c r="B481" s="20"/>
      <c r="C481" s="21">
        <v>40219</v>
      </c>
      <c r="D481" s="19" t="s">
        <v>68</v>
      </c>
      <c r="E481" s="19"/>
      <c r="F481" s="17" t="str">
        <f>HYPERLINK(Tabela1[[#This Row],[Novo Caminho]],"Download")</f>
        <v>Download</v>
      </c>
      <c r="G481" s="2" t="str">
        <f>CONCATENATE("1 - LEIS/LEI ","0",Tabela1[[#This Row],[Numero_Lei]],".pdf")</f>
        <v>1 - LEIS/LEI 01825.pdf</v>
      </c>
      <c r="H481" s="2" t="str">
        <f>CONCATENATE("1 - LEIS/LEI ","0",Tabela1[[#This Row],[Numero_Lei]]," - ",Tabela1[[#This Row],[Complemento]],".pdf")</f>
        <v>1 - LEIS/LEI 01825 - .pdf</v>
      </c>
      <c r="I481" s="2" t="str">
        <f>CONCATENATE("1 - LEIS/LEI ",Tabela1[[#This Row],[Numero_Lei]],".pdf")</f>
        <v>1 - LEIS/LEI 1825.pdf</v>
      </c>
      <c r="J481" s="2" t="str">
        <f>CONCATENATE("1 - LEIS/LEI ",Tabela1[[#This Row],[Numero_Lei]]," - ",Tabela1[[#This Row],[Complemento]],".pdf")</f>
        <v>1 - LEIS/LEI 1825 - .pdf</v>
      </c>
      <c r="K481" s="2" t="str">
        <f>IF(Tabela1[[#This Row],[Complemento]]="",Tabela1[[#This Row],[NORMAL]],Tabela1[[#This Row],[NORMAL TRAÇO]])</f>
        <v>1 - LEIS/LEI 1825.pdf</v>
      </c>
      <c r="L481" s="2" t="str">
        <f>IF(Tabela1[[#This Row],[Complemento]]="",Tabela1[[#This Row],[0]],Tabela1[[#This Row],[0 TRAÇO]])</f>
        <v>1 - LEIS/LEI 01825.pdf</v>
      </c>
      <c r="M481" s="2" t="str">
        <f>IF(AND(Tabela1[[#This Row],[Numero_Lei]]&gt;=1,Tabela1[[#This Row],[Numero_Lei]]&lt;= 9),Tabela1[[#This Row],[SE 0]],Tabela1[[#This Row],[SE NOMAL]])</f>
        <v>1 - LEIS/LEI 1825.pdf</v>
      </c>
      <c r="N481" s="2" t="str">
        <f>CONCATENATE("../",Tabela1[[#This Row],[ENDEREÇO DO LINK]])</f>
        <v>../1 - LEIS/LEI 1825.pdf</v>
      </c>
    </row>
    <row r="482" spans="1:14" ht="60" x14ac:dyDescent="0.25">
      <c r="A482" s="20">
        <v>1824</v>
      </c>
      <c r="B482" s="20"/>
      <c r="C482" s="21">
        <v>40192</v>
      </c>
      <c r="D482" s="19" t="s">
        <v>2078</v>
      </c>
      <c r="E482" s="19"/>
      <c r="F482" s="17" t="str">
        <f>HYPERLINK(Tabela1[[#This Row],[Novo Caminho]],"Download")</f>
        <v>Download</v>
      </c>
      <c r="G482" s="2" t="str">
        <f>CONCATENATE("1 - LEIS/LEI ","0",Tabela1[[#This Row],[Numero_Lei]],".pdf")</f>
        <v>1 - LEIS/LEI 01824.pdf</v>
      </c>
      <c r="H482" s="2" t="str">
        <f>CONCATENATE("1 - LEIS/LEI ","0",Tabela1[[#This Row],[Numero_Lei]]," - ",Tabela1[[#This Row],[Complemento]],".pdf")</f>
        <v>1 - LEIS/LEI 01824 - .pdf</v>
      </c>
      <c r="I482" s="2" t="str">
        <f>CONCATENATE("1 - LEIS/LEI ",Tabela1[[#This Row],[Numero_Lei]],".pdf")</f>
        <v>1 - LEIS/LEI 1824.pdf</v>
      </c>
      <c r="J482" s="2" t="str">
        <f>CONCATENATE("1 - LEIS/LEI ",Tabela1[[#This Row],[Numero_Lei]]," - ",Tabela1[[#This Row],[Complemento]],".pdf")</f>
        <v>1 - LEIS/LEI 1824 - .pdf</v>
      </c>
      <c r="K482" s="2" t="str">
        <f>IF(Tabela1[[#This Row],[Complemento]]="",Tabela1[[#This Row],[NORMAL]],Tabela1[[#This Row],[NORMAL TRAÇO]])</f>
        <v>1 - LEIS/LEI 1824.pdf</v>
      </c>
      <c r="L482" s="2" t="str">
        <f>IF(Tabela1[[#This Row],[Complemento]]="",Tabela1[[#This Row],[0]],Tabela1[[#This Row],[0 TRAÇO]])</f>
        <v>1 - LEIS/LEI 01824.pdf</v>
      </c>
      <c r="M482" s="2" t="str">
        <f>IF(AND(Tabela1[[#This Row],[Numero_Lei]]&gt;=1,Tabela1[[#This Row],[Numero_Lei]]&lt;= 9),Tabela1[[#This Row],[SE 0]],Tabela1[[#This Row],[SE NOMAL]])</f>
        <v>1 - LEIS/LEI 1824.pdf</v>
      </c>
      <c r="N482" s="2" t="str">
        <f>CONCATENATE("../",Tabela1[[#This Row],[ENDEREÇO DO LINK]])</f>
        <v>../1 - LEIS/LEI 1824.pdf</v>
      </c>
    </row>
    <row r="483" spans="1:14" ht="60" x14ac:dyDescent="0.25">
      <c r="A483" s="20">
        <v>1823</v>
      </c>
      <c r="B483" s="20"/>
      <c r="C483" s="21">
        <v>40192</v>
      </c>
      <c r="D483" s="19" t="s">
        <v>1264</v>
      </c>
      <c r="E483" s="19"/>
      <c r="F483" s="17" t="str">
        <f>HYPERLINK(Tabela1[[#This Row],[Novo Caminho]],"Download")</f>
        <v>Download</v>
      </c>
      <c r="G483" s="2" t="str">
        <f>CONCATENATE("1 - LEIS/LEI ","0",Tabela1[[#This Row],[Numero_Lei]],".pdf")</f>
        <v>1 - LEIS/LEI 01823.pdf</v>
      </c>
      <c r="H483" s="2" t="str">
        <f>CONCATENATE("1 - LEIS/LEI ","0",Tabela1[[#This Row],[Numero_Lei]]," - ",Tabela1[[#This Row],[Complemento]],".pdf")</f>
        <v>1 - LEIS/LEI 01823 - .pdf</v>
      </c>
      <c r="I483" s="2" t="str">
        <f>CONCATENATE("1 - LEIS/LEI ",Tabela1[[#This Row],[Numero_Lei]],".pdf")</f>
        <v>1 - LEIS/LEI 1823.pdf</v>
      </c>
      <c r="J483" s="2" t="str">
        <f>CONCATENATE("1 - LEIS/LEI ",Tabela1[[#This Row],[Numero_Lei]]," - ",Tabela1[[#This Row],[Complemento]],".pdf")</f>
        <v>1 - LEIS/LEI 1823 - .pdf</v>
      </c>
      <c r="K483" s="2" t="str">
        <f>IF(Tabela1[[#This Row],[Complemento]]="",Tabela1[[#This Row],[NORMAL]],Tabela1[[#This Row],[NORMAL TRAÇO]])</f>
        <v>1 - LEIS/LEI 1823.pdf</v>
      </c>
      <c r="L483" s="2" t="str">
        <f>IF(Tabela1[[#This Row],[Complemento]]="",Tabela1[[#This Row],[0]],Tabela1[[#This Row],[0 TRAÇO]])</f>
        <v>1 - LEIS/LEI 01823.pdf</v>
      </c>
      <c r="M483" s="2" t="str">
        <f>IF(AND(Tabela1[[#This Row],[Numero_Lei]]&gt;=1,Tabela1[[#This Row],[Numero_Lei]]&lt;= 9),Tabela1[[#This Row],[SE 0]],Tabela1[[#This Row],[SE NOMAL]])</f>
        <v>1 - LEIS/LEI 1823.pdf</v>
      </c>
      <c r="N483" s="2" t="str">
        <f>CONCATENATE("../",Tabela1[[#This Row],[ENDEREÇO DO LINK]])</f>
        <v>../1 - LEIS/LEI 1823.pdf</v>
      </c>
    </row>
    <row r="484" spans="1:14" ht="60" x14ac:dyDescent="0.25">
      <c r="A484" s="20">
        <v>1822</v>
      </c>
      <c r="B484" s="20"/>
      <c r="C484" s="21">
        <v>40192</v>
      </c>
      <c r="D484" s="19" t="s">
        <v>1265</v>
      </c>
      <c r="E484" s="19"/>
      <c r="F484" s="17" t="str">
        <f>HYPERLINK(Tabela1[[#This Row],[Novo Caminho]],"Download")</f>
        <v>Download</v>
      </c>
      <c r="G484" s="2" t="str">
        <f>CONCATENATE("1 - LEIS/LEI ","0",Tabela1[[#This Row],[Numero_Lei]],".pdf")</f>
        <v>1 - LEIS/LEI 01822.pdf</v>
      </c>
      <c r="H484" s="2" t="str">
        <f>CONCATENATE("1 - LEIS/LEI ","0",Tabela1[[#This Row],[Numero_Lei]]," - ",Tabela1[[#This Row],[Complemento]],".pdf")</f>
        <v>1 - LEIS/LEI 01822 - .pdf</v>
      </c>
      <c r="I484" s="2" t="str">
        <f>CONCATENATE("1 - LEIS/LEI ",Tabela1[[#This Row],[Numero_Lei]],".pdf")</f>
        <v>1 - LEIS/LEI 1822.pdf</v>
      </c>
      <c r="J484" s="2" t="str">
        <f>CONCATENATE("1 - LEIS/LEI ",Tabela1[[#This Row],[Numero_Lei]]," - ",Tabela1[[#This Row],[Complemento]],".pdf")</f>
        <v>1 - LEIS/LEI 1822 - .pdf</v>
      </c>
      <c r="K484" s="2" t="str">
        <f>IF(Tabela1[[#This Row],[Complemento]]="",Tabela1[[#This Row],[NORMAL]],Tabela1[[#This Row],[NORMAL TRAÇO]])</f>
        <v>1 - LEIS/LEI 1822.pdf</v>
      </c>
      <c r="L484" s="2" t="str">
        <f>IF(Tabela1[[#This Row],[Complemento]]="",Tabela1[[#This Row],[0]],Tabela1[[#This Row],[0 TRAÇO]])</f>
        <v>1 - LEIS/LEI 01822.pdf</v>
      </c>
      <c r="M484" s="2" t="str">
        <f>IF(AND(Tabela1[[#This Row],[Numero_Lei]]&gt;=1,Tabela1[[#This Row],[Numero_Lei]]&lt;= 9),Tabela1[[#This Row],[SE 0]],Tabela1[[#This Row],[SE NOMAL]])</f>
        <v>1 - LEIS/LEI 1822.pdf</v>
      </c>
      <c r="N484" s="2" t="str">
        <f>CONCATENATE("../",Tabela1[[#This Row],[ENDEREÇO DO LINK]])</f>
        <v>../1 - LEIS/LEI 1822.pdf</v>
      </c>
    </row>
    <row r="485" spans="1:14" ht="75" x14ac:dyDescent="0.25">
      <c r="A485" s="20">
        <v>1821</v>
      </c>
      <c r="B485" s="20"/>
      <c r="C485" s="21">
        <v>40192</v>
      </c>
      <c r="D485" s="19" t="s">
        <v>1266</v>
      </c>
      <c r="E485" s="19"/>
      <c r="F485" s="17" t="str">
        <f>HYPERLINK(Tabela1[[#This Row],[Novo Caminho]],"Download")</f>
        <v>Download</v>
      </c>
      <c r="G485" s="2" t="str">
        <f>CONCATENATE("1 - LEIS/LEI ","0",Tabela1[[#This Row],[Numero_Lei]],".pdf")</f>
        <v>1 - LEIS/LEI 01821.pdf</v>
      </c>
      <c r="H485" s="2" t="str">
        <f>CONCATENATE("1 - LEIS/LEI ","0",Tabela1[[#This Row],[Numero_Lei]]," - ",Tabela1[[#This Row],[Complemento]],".pdf")</f>
        <v>1 - LEIS/LEI 01821 - .pdf</v>
      </c>
      <c r="I485" s="2" t="str">
        <f>CONCATENATE("1 - LEIS/LEI ",Tabela1[[#This Row],[Numero_Lei]],".pdf")</f>
        <v>1 - LEIS/LEI 1821.pdf</v>
      </c>
      <c r="J485" s="2" t="str">
        <f>CONCATENATE("1 - LEIS/LEI ",Tabela1[[#This Row],[Numero_Lei]]," - ",Tabela1[[#This Row],[Complemento]],".pdf")</f>
        <v>1 - LEIS/LEI 1821 - .pdf</v>
      </c>
      <c r="K485" s="2" t="str">
        <f>IF(Tabela1[[#This Row],[Complemento]]="",Tabela1[[#This Row],[NORMAL]],Tabela1[[#This Row],[NORMAL TRAÇO]])</f>
        <v>1 - LEIS/LEI 1821.pdf</v>
      </c>
      <c r="L485" s="2" t="str">
        <f>IF(Tabela1[[#This Row],[Complemento]]="",Tabela1[[#This Row],[0]],Tabela1[[#This Row],[0 TRAÇO]])</f>
        <v>1 - LEIS/LEI 01821.pdf</v>
      </c>
      <c r="M485" s="2" t="str">
        <f>IF(AND(Tabela1[[#This Row],[Numero_Lei]]&gt;=1,Tabela1[[#This Row],[Numero_Lei]]&lt;= 9),Tabela1[[#This Row],[SE 0]],Tabela1[[#This Row],[SE NOMAL]])</f>
        <v>1 - LEIS/LEI 1821.pdf</v>
      </c>
      <c r="N485" s="2" t="str">
        <f>CONCATENATE("../",Tabela1[[#This Row],[ENDEREÇO DO LINK]])</f>
        <v>../1 - LEIS/LEI 1821.pdf</v>
      </c>
    </row>
    <row r="486" spans="1:14" ht="75" x14ac:dyDescent="0.25">
      <c r="A486" s="20">
        <v>1820</v>
      </c>
      <c r="B486" s="20"/>
      <c r="C486" s="21">
        <v>40191</v>
      </c>
      <c r="D486" s="19" t="s">
        <v>1267</v>
      </c>
      <c r="E486" s="19"/>
      <c r="F486" s="17" t="str">
        <f>HYPERLINK(Tabela1[[#This Row],[Novo Caminho]],"Download")</f>
        <v>Download</v>
      </c>
      <c r="G486" s="2" t="str">
        <f>CONCATENATE("1 - LEIS/LEI ","0",Tabela1[[#This Row],[Numero_Lei]],".pdf")</f>
        <v>1 - LEIS/LEI 01820.pdf</v>
      </c>
      <c r="H486" s="2" t="str">
        <f>CONCATENATE("1 - LEIS/LEI ","0",Tabela1[[#This Row],[Numero_Lei]]," - ",Tabela1[[#This Row],[Complemento]],".pdf")</f>
        <v>1 - LEIS/LEI 01820 - .pdf</v>
      </c>
      <c r="I486" s="2" t="str">
        <f>CONCATENATE("1 - LEIS/LEI ",Tabela1[[#This Row],[Numero_Lei]],".pdf")</f>
        <v>1 - LEIS/LEI 1820.pdf</v>
      </c>
      <c r="J486" s="2" t="str">
        <f>CONCATENATE("1 - LEIS/LEI ",Tabela1[[#This Row],[Numero_Lei]]," - ",Tabela1[[#This Row],[Complemento]],".pdf")</f>
        <v>1 - LEIS/LEI 1820 - .pdf</v>
      </c>
      <c r="K486" s="2" t="str">
        <f>IF(Tabela1[[#This Row],[Complemento]]="",Tabela1[[#This Row],[NORMAL]],Tabela1[[#This Row],[NORMAL TRAÇO]])</f>
        <v>1 - LEIS/LEI 1820.pdf</v>
      </c>
      <c r="L486" s="2" t="str">
        <f>IF(Tabela1[[#This Row],[Complemento]]="",Tabela1[[#This Row],[0]],Tabela1[[#This Row],[0 TRAÇO]])</f>
        <v>1 - LEIS/LEI 01820.pdf</v>
      </c>
      <c r="M486" s="2" t="str">
        <f>IF(AND(Tabela1[[#This Row],[Numero_Lei]]&gt;=1,Tabela1[[#This Row],[Numero_Lei]]&lt;= 9),Tabela1[[#This Row],[SE 0]],Tabela1[[#This Row],[SE NOMAL]])</f>
        <v>1 - LEIS/LEI 1820.pdf</v>
      </c>
      <c r="N486" s="2" t="str">
        <f>CONCATENATE("../",Tabela1[[#This Row],[ENDEREÇO DO LINK]])</f>
        <v>../1 - LEIS/LEI 1820.pdf</v>
      </c>
    </row>
    <row r="487" spans="1:14" ht="75" x14ac:dyDescent="0.25">
      <c r="A487" s="20">
        <v>1819</v>
      </c>
      <c r="B487" s="20"/>
      <c r="C487" s="21">
        <v>40191</v>
      </c>
      <c r="D487" s="19" t="s">
        <v>69</v>
      </c>
      <c r="E487" s="19"/>
      <c r="F487" s="17" t="str">
        <f>HYPERLINK(Tabela1[[#This Row],[Novo Caminho]],"Download")</f>
        <v>Download</v>
      </c>
      <c r="G487" s="2" t="str">
        <f>CONCATENATE("1 - LEIS/LEI ","0",Tabela1[[#This Row],[Numero_Lei]],".pdf")</f>
        <v>1 - LEIS/LEI 01819.pdf</v>
      </c>
      <c r="H487" s="2" t="str">
        <f>CONCATENATE("1 - LEIS/LEI ","0",Tabela1[[#This Row],[Numero_Lei]]," - ",Tabela1[[#This Row],[Complemento]],".pdf")</f>
        <v>1 - LEIS/LEI 01819 - .pdf</v>
      </c>
      <c r="I487" s="2" t="str">
        <f>CONCATENATE("1 - LEIS/LEI ",Tabela1[[#This Row],[Numero_Lei]],".pdf")</f>
        <v>1 - LEIS/LEI 1819.pdf</v>
      </c>
      <c r="J487" s="2" t="str">
        <f>CONCATENATE("1 - LEIS/LEI ",Tabela1[[#This Row],[Numero_Lei]]," - ",Tabela1[[#This Row],[Complemento]],".pdf")</f>
        <v>1 - LEIS/LEI 1819 - .pdf</v>
      </c>
      <c r="K487" s="2" t="str">
        <f>IF(Tabela1[[#This Row],[Complemento]]="",Tabela1[[#This Row],[NORMAL]],Tabela1[[#This Row],[NORMAL TRAÇO]])</f>
        <v>1 - LEIS/LEI 1819.pdf</v>
      </c>
      <c r="L487" s="2" t="str">
        <f>IF(Tabela1[[#This Row],[Complemento]]="",Tabela1[[#This Row],[0]],Tabela1[[#This Row],[0 TRAÇO]])</f>
        <v>1 - LEIS/LEI 01819.pdf</v>
      </c>
      <c r="M487" s="2" t="str">
        <f>IF(AND(Tabela1[[#This Row],[Numero_Lei]]&gt;=1,Tabela1[[#This Row],[Numero_Lei]]&lt;= 9),Tabela1[[#This Row],[SE 0]],Tabela1[[#This Row],[SE NOMAL]])</f>
        <v>1 - LEIS/LEI 1819.pdf</v>
      </c>
      <c r="N487" s="2" t="str">
        <f>CONCATENATE("../",Tabela1[[#This Row],[ENDEREÇO DO LINK]])</f>
        <v>../1 - LEIS/LEI 1819.pdf</v>
      </c>
    </row>
    <row r="488" spans="1:14" ht="75" x14ac:dyDescent="0.25">
      <c r="A488" s="20">
        <v>1818</v>
      </c>
      <c r="B488" s="20"/>
      <c r="C488" s="21">
        <v>40191</v>
      </c>
      <c r="D488" s="19" t="s">
        <v>1268</v>
      </c>
      <c r="E488" s="19"/>
      <c r="F488" s="17" t="str">
        <f>HYPERLINK(Tabela1[[#This Row],[Novo Caminho]],"Download")</f>
        <v>Download</v>
      </c>
      <c r="G488" s="2" t="str">
        <f>CONCATENATE("1 - LEIS/LEI ","0",Tabela1[[#This Row],[Numero_Lei]],".pdf")</f>
        <v>1 - LEIS/LEI 01818.pdf</v>
      </c>
      <c r="H488" s="2" t="str">
        <f>CONCATENATE("1 - LEIS/LEI ","0",Tabela1[[#This Row],[Numero_Lei]]," - ",Tabela1[[#This Row],[Complemento]],".pdf")</f>
        <v>1 - LEIS/LEI 01818 - .pdf</v>
      </c>
      <c r="I488" s="2" t="str">
        <f>CONCATENATE("1 - LEIS/LEI ",Tabela1[[#This Row],[Numero_Lei]],".pdf")</f>
        <v>1 - LEIS/LEI 1818.pdf</v>
      </c>
      <c r="J488" s="2" t="str">
        <f>CONCATENATE("1 - LEIS/LEI ",Tabela1[[#This Row],[Numero_Lei]]," - ",Tabela1[[#This Row],[Complemento]],".pdf")</f>
        <v>1 - LEIS/LEI 1818 - .pdf</v>
      </c>
      <c r="K488" s="2" t="str">
        <f>IF(Tabela1[[#This Row],[Complemento]]="",Tabela1[[#This Row],[NORMAL]],Tabela1[[#This Row],[NORMAL TRAÇO]])</f>
        <v>1 - LEIS/LEI 1818.pdf</v>
      </c>
      <c r="L488" s="2" t="str">
        <f>IF(Tabela1[[#This Row],[Complemento]]="",Tabela1[[#This Row],[0]],Tabela1[[#This Row],[0 TRAÇO]])</f>
        <v>1 - LEIS/LEI 01818.pdf</v>
      </c>
      <c r="M488" s="2" t="str">
        <f>IF(AND(Tabela1[[#This Row],[Numero_Lei]]&gt;=1,Tabela1[[#This Row],[Numero_Lei]]&lt;= 9),Tabela1[[#This Row],[SE 0]],Tabela1[[#This Row],[SE NOMAL]])</f>
        <v>1 - LEIS/LEI 1818.pdf</v>
      </c>
      <c r="N488" s="2" t="str">
        <f>CONCATENATE("../",Tabela1[[#This Row],[ENDEREÇO DO LINK]])</f>
        <v>../1 - LEIS/LEI 1818.pdf</v>
      </c>
    </row>
    <row r="489" spans="1:14" ht="60" x14ac:dyDescent="0.25">
      <c r="A489" s="20">
        <v>1817</v>
      </c>
      <c r="B489" s="20"/>
      <c r="C489" s="21">
        <v>40191</v>
      </c>
      <c r="D489" s="19" t="s">
        <v>70</v>
      </c>
      <c r="E489" s="19"/>
      <c r="F489" s="17" t="str">
        <f>HYPERLINK(Tabela1[[#This Row],[Novo Caminho]],"Download")</f>
        <v>Download</v>
      </c>
      <c r="G489" s="2" t="str">
        <f>CONCATENATE("1 - LEIS/LEI ","0",Tabela1[[#This Row],[Numero_Lei]],".pdf")</f>
        <v>1 - LEIS/LEI 01817.pdf</v>
      </c>
      <c r="H489" s="2" t="str">
        <f>CONCATENATE("1 - LEIS/LEI ","0",Tabela1[[#This Row],[Numero_Lei]]," - ",Tabela1[[#This Row],[Complemento]],".pdf")</f>
        <v>1 - LEIS/LEI 01817 - .pdf</v>
      </c>
      <c r="I489" s="2" t="str">
        <f>CONCATENATE("1 - LEIS/LEI ",Tabela1[[#This Row],[Numero_Lei]],".pdf")</f>
        <v>1 - LEIS/LEI 1817.pdf</v>
      </c>
      <c r="J489" s="2" t="str">
        <f>CONCATENATE("1 - LEIS/LEI ",Tabela1[[#This Row],[Numero_Lei]]," - ",Tabela1[[#This Row],[Complemento]],".pdf")</f>
        <v>1 - LEIS/LEI 1817 - .pdf</v>
      </c>
      <c r="K489" s="2" t="str">
        <f>IF(Tabela1[[#This Row],[Complemento]]="",Tabela1[[#This Row],[NORMAL]],Tabela1[[#This Row],[NORMAL TRAÇO]])</f>
        <v>1 - LEIS/LEI 1817.pdf</v>
      </c>
      <c r="L489" s="2" t="str">
        <f>IF(Tabela1[[#This Row],[Complemento]]="",Tabela1[[#This Row],[0]],Tabela1[[#This Row],[0 TRAÇO]])</f>
        <v>1 - LEIS/LEI 01817.pdf</v>
      </c>
      <c r="M489" s="2" t="str">
        <f>IF(AND(Tabela1[[#This Row],[Numero_Lei]]&gt;=1,Tabela1[[#This Row],[Numero_Lei]]&lt;= 9),Tabela1[[#This Row],[SE 0]],Tabela1[[#This Row],[SE NOMAL]])</f>
        <v>1 - LEIS/LEI 1817.pdf</v>
      </c>
      <c r="N489" s="2" t="str">
        <f>CONCATENATE("../",Tabela1[[#This Row],[ENDEREÇO DO LINK]])</f>
        <v>../1 - LEIS/LEI 1817.pdf</v>
      </c>
    </row>
    <row r="490" spans="1:14" ht="30" x14ac:dyDescent="0.25">
      <c r="A490" s="20">
        <v>1816</v>
      </c>
      <c r="B490" s="20"/>
      <c r="C490" s="21">
        <v>40170</v>
      </c>
      <c r="D490" s="19" t="s">
        <v>1269</v>
      </c>
      <c r="E490" s="19"/>
      <c r="F490" s="17" t="str">
        <f>HYPERLINK(Tabela1[[#This Row],[Novo Caminho]],"Download")</f>
        <v>Download</v>
      </c>
      <c r="G490" s="2" t="str">
        <f>CONCATENATE("1 - LEIS/LEI ","0",Tabela1[[#This Row],[Numero_Lei]],".pdf")</f>
        <v>1 - LEIS/LEI 01816.pdf</v>
      </c>
      <c r="H490" s="2" t="str">
        <f>CONCATENATE("1 - LEIS/LEI ","0",Tabela1[[#This Row],[Numero_Lei]]," - ",Tabela1[[#This Row],[Complemento]],".pdf")</f>
        <v>1 - LEIS/LEI 01816 - .pdf</v>
      </c>
      <c r="I490" s="2" t="str">
        <f>CONCATENATE("1 - LEIS/LEI ",Tabela1[[#This Row],[Numero_Lei]],".pdf")</f>
        <v>1 - LEIS/LEI 1816.pdf</v>
      </c>
      <c r="J490" s="2" t="str">
        <f>CONCATENATE("1 - LEIS/LEI ",Tabela1[[#This Row],[Numero_Lei]]," - ",Tabela1[[#This Row],[Complemento]],".pdf")</f>
        <v>1 - LEIS/LEI 1816 - .pdf</v>
      </c>
      <c r="K490" s="2" t="str">
        <f>IF(Tabela1[[#This Row],[Complemento]]="",Tabela1[[#This Row],[NORMAL]],Tabela1[[#This Row],[NORMAL TRAÇO]])</f>
        <v>1 - LEIS/LEI 1816.pdf</v>
      </c>
      <c r="L490" s="2" t="str">
        <f>IF(Tabela1[[#This Row],[Complemento]]="",Tabela1[[#This Row],[0]],Tabela1[[#This Row],[0 TRAÇO]])</f>
        <v>1 - LEIS/LEI 01816.pdf</v>
      </c>
      <c r="M490" s="2" t="str">
        <f>IF(AND(Tabela1[[#This Row],[Numero_Lei]]&gt;=1,Tabela1[[#This Row],[Numero_Lei]]&lt;= 9),Tabela1[[#This Row],[SE 0]],Tabela1[[#This Row],[SE NOMAL]])</f>
        <v>1 - LEIS/LEI 1816.pdf</v>
      </c>
      <c r="N490" s="2" t="str">
        <f>CONCATENATE("../",Tabela1[[#This Row],[ENDEREÇO DO LINK]])</f>
        <v>../1 - LEIS/LEI 1816.pdf</v>
      </c>
    </row>
    <row r="491" spans="1:14" ht="60" x14ac:dyDescent="0.25">
      <c r="A491" s="20">
        <v>1815</v>
      </c>
      <c r="B491" s="20"/>
      <c r="C491" s="21">
        <v>40170</v>
      </c>
      <c r="D491" s="19" t="s">
        <v>1270</v>
      </c>
      <c r="E491" s="19"/>
      <c r="F491" s="17" t="str">
        <f>HYPERLINK(Tabela1[[#This Row],[Novo Caminho]],"Download")</f>
        <v>Download</v>
      </c>
      <c r="G491" s="2" t="str">
        <f>CONCATENATE("1 - LEIS/LEI ","0",Tabela1[[#This Row],[Numero_Lei]],".pdf")</f>
        <v>1 - LEIS/LEI 01815.pdf</v>
      </c>
      <c r="H491" s="2" t="str">
        <f>CONCATENATE("1 - LEIS/LEI ","0",Tabela1[[#This Row],[Numero_Lei]]," - ",Tabela1[[#This Row],[Complemento]],".pdf")</f>
        <v>1 - LEIS/LEI 01815 - .pdf</v>
      </c>
      <c r="I491" s="2" t="str">
        <f>CONCATENATE("1 - LEIS/LEI ",Tabela1[[#This Row],[Numero_Lei]],".pdf")</f>
        <v>1 - LEIS/LEI 1815.pdf</v>
      </c>
      <c r="J491" s="2" t="str">
        <f>CONCATENATE("1 - LEIS/LEI ",Tabela1[[#This Row],[Numero_Lei]]," - ",Tabela1[[#This Row],[Complemento]],".pdf")</f>
        <v>1 - LEIS/LEI 1815 - .pdf</v>
      </c>
      <c r="K491" s="2" t="str">
        <f>IF(Tabela1[[#This Row],[Complemento]]="",Tabela1[[#This Row],[NORMAL]],Tabela1[[#This Row],[NORMAL TRAÇO]])</f>
        <v>1 - LEIS/LEI 1815.pdf</v>
      </c>
      <c r="L491" s="2" t="str">
        <f>IF(Tabela1[[#This Row],[Complemento]]="",Tabela1[[#This Row],[0]],Tabela1[[#This Row],[0 TRAÇO]])</f>
        <v>1 - LEIS/LEI 01815.pdf</v>
      </c>
      <c r="M491" s="2" t="str">
        <f>IF(AND(Tabela1[[#This Row],[Numero_Lei]]&gt;=1,Tabela1[[#This Row],[Numero_Lei]]&lt;= 9),Tabela1[[#This Row],[SE 0]],Tabela1[[#This Row],[SE NOMAL]])</f>
        <v>1 - LEIS/LEI 1815.pdf</v>
      </c>
      <c r="N491" s="2" t="str">
        <f>CONCATENATE("../",Tabela1[[#This Row],[ENDEREÇO DO LINK]])</f>
        <v>../1 - LEIS/LEI 1815.pdf</v>
      </c>
    </row>
    <row r="492" spans="1:14" ht="75" x14ac:dyDescent="0.25">
      <c r="A492" s="20">
        <v>1814</v>
      </c>
      <c r="B492" s="20"/>
      <c r="C492" s="21">
        <v>40170</v>
      </c>
      <c r="D492" s="19" t="s">
        <v>1271</v>
      </c>
      <c r="E492" s="19"/>
      <c r="F492" s="17" t="str">
        <f>HYPERLINK(Tabela1[[#This Row],[Novo Caminho]],"Download")</f>
        <v>Download</v>
      </c>
      <c r="G492" s="2" t="str">
        <f>CONCATENATE("1 - LEIS/LEI ","0",Tabela1[[#This Row],[Numero_Lei]],".pdf")</f>
        <v>1 - LEIS/LEI 01814.pdf</v>
      </c>
      <c r="H492" s="2" t="str">
        <f>CONCATENATE("1 - LEIS/LEI ","0",Tabela1[[#This Row],[Numero_Lei]]," - ",Tabela1[[#This Row],[Complemento]],".pdf")</f>
        <v>1 - LEIS/LEI 01814 - .pdf</v>
      </c>
      <c r="I492" s="2" t="str">
        <f>CONCATENATE("1 - LEIS/LEI ",Tabela1[[#This Row],[Numero_Lei]],".pdf")</f>
        <v>1 - LEIS/LEI 1814.pdf</v>
      </c>
      <c r="J492" s="2" t="str">
        <f>CONCATENATE("1 - LEIS/LEI ",Tabela1[[#This Row],[Numero_Lei]]," - ",Tabela1[[#This Row],[Complemento]],".pdf")</f>
        <v>1 - LEIS/LEI 1814 - .pdf</v>
      </c>
      <c r="K492" s="2" t="str">
        <f>IF(Tabela1[[#This Row],[Complemento]]="",Tabela1[[#This Row],[NORMAL]],Tabela1[[#This Row],[NORMAL TRAÇO]])</f>
        <v>1 - LEIS/LEI 1814.pdf</v>
      </c>
      <c r="L492" s="2" t="str">
        <f>IF(Tabela1[[#This Row],[Complemento]]="",Tabela1[[#This Row],[0]],Tabela1[[#This Row],[0 TRAÇO]])</f>
        <v>1 - LEIS/LEI 01814.pdf</v>
      </c>
      <c r="M492" s="2" t="str">
        <f>IF(AND(Tabela1[[#This Row],[Numero_Lei]]&gt;=1,Tabela1[[#This Row],[Numero_Lei]]&lt;= 9),Tabela1[[#This Row],[SE 0]],Tabela1[[#This Row],[SE NOMAL]])</f>
        <v>1 - LEIS/LEI 1814.pdf</v>
      </c>
      <c r="N492" s="2" t="str">
        <f>CONCATENATE("../",Tabela1[[#This Row],[ENDEREÇO DO LINK]])</f>
        <v>../1 - LEIS/LEI 1814.pdf</v>
      </c>
    </row>
    <row r="493" spans="1:14" ht="60" x14ac:dyDescent="0.25">
      <c r="A493" s="20">
        <v>1813</v>
      </c>
      <c r="B493" s="20"/>
      <c r="C493" s="21">
        <v>40170</v>
      </c>
      <c r="D493" s="19" t="s">
        <v>1272</v>
      </c>
      <c r="E493" s="19"/>
      <c r="F493" s="17" t="str">
        <f>HYPERLINK(Tabela1[[#This Row],[Novo Caminho]],"Download")</f>
        <v>Download</v>
      </c>
      <c r="G493" s="2" t="str">
        <f>CONCATENATE("1 - LEIS/LEI ","0",Tabela1[[#This Row],[Numero_Lei]],".pdf")</f>
        <v>1 - LEIS/LEI 01813.pdf</v>
      </c>
      <c r="H493" s="2" t="str">
        <f>CONCATENATE("1 - LEIS/LEI ","0",Tabela1[[#This Row],[Numero_Lei]]," - ",Tabela1[[#This Row],[Complemento]],".pdf")</f>
        <v>1 - LEIS/LEI 01813 - .pdf</v>
      </c>
      <c r="I493" s="2" t="str">
        <f>CONCATENATE("1 - LEIS/LEI ",Tabela1[[#This Row],[Numero_Lei]],".pdf")</f>
        <v>1 - LEIS/LEI 1813.pdf</v>
      </c>
      <c r="J493" s="2" t="str">
        <f>CONCATENATE("1 - LEIS/LEI ",Tabela1[[#This Row],[Numero_Lei]]," - ",Tabela1[[#This Row],[Complemento]],".pdf")</f>
        <v>1 - LEIS/LEI 1813 - .pdf</v>
      </c>
      <c r="K493" s="2" t="str">
        <f>IF(Tabela1[[#This Row],[Complemento]]="",Tabela1[[#This Row],[NORMAL]],Tabela1[[#This Row],[NORMAL TRAÇO]])</f>
        <v>1 - LEIS/LEI 1813.pdf</v>
      </c>
      <c r="L493" s="2" t="str">
        <f>IF(Tabela1[[#This Row],[Complemento]]="",Tabela1[[#This Row],[0]],Tabela1[[#This Row],[0 TRAÇO]])</f>
        <v>1 - LEIS/LEI 01813.pdf</v>
      </c>
      <c r="M493" s="2" t="str">
        <f>IF(AND(Tabela1[[#This Row],[Numero_Lei]]&gt;=1,Tabela1[[#This Row],[Numero_Lei]]&lt;= 9),Tabela1[[#This Row],[SE 0]],Tabela1[[#This Row],[SE NOMAL]])</f>
        <v>1 - LEIS/LEI 1813.pdf</v>
      </c>
      <c r="N493" s="2" t="str">
        <f>CONCATENATE("../",Tabela1[[#This Row],[ENDEREÇO DO LINK]])</f>
        <v>../1 - LEIS/LEI 1813.pdf</v>
      </c>
    </row>
    <row r="494" spans="1:14" ht="30" x14ac:dyDescent="0.25">
      <c r="A494" s="20">
        <v>1812</v>
      </c>
      <c r="B494" s="20"/>
      <c r="C494" s="21">
        <v>40170</v>
      </c>
      <c r="D494" s="19" t="s">
        <v>1273</v>
      </c>
      <c r="E494" s="19"/>
      <c r="F494" s="17" t="str">
        <f>HYPERLINK(Tabela1[[#This Row],[Novo Caminho]],"Download")</f>
        <v>Download</v>
      </c>
      <c r="G494" s="2" t="str">
        <f>CONCATENATE("1 - LEIS/LEI ","0",Tabela1[[#This Row],[Numero_Lei]],".pdf")</f>
        <v>1 - LEIS/LEI 01812.pdf</v>
      </c>
      <c r="H494" s="2" t="str">
        <f>CONCATENATE("1 - LEIS/LEI ","0",Tabela1[[#This Row],[Numero_Lei]]," - ",Tabela1[[#This Row],[Complemento]],".pdf")</f>
        <v>1 - LEIS/LEI 01812 - .pdf</v>
      </c>
      <c r="I494" s="2" t="str">
        <f>CONCATENATE("1 - LEIS/LEI ",Tabela1[[#This Row],[Numero_Lei]],".pdf")</f>
        <v>1 - LEIS/LEI 1812.pdf</v>
      </c>
      <c r="J494" s="2" t="str">
        <f>CONCATENATE("1 - LEIS/LEI ",Tabela1[[#This Row],[Numero_Lei]]," - ",Tabela1[[#This Row],[Complemento]],".pdf")</f>
        <v>1 - LEIS/LEI 1812 - .pdf</v>
      </c>
      <c r="K494" s="2" t="str">
        <f>IF(Tabela1[[#This Row],[Complemento]]="",Tabela1[[#This Row],[NORMAL]],Tabela1[[#This Row],[NORMAL TRAÇO]])</f>
        <v>1 - LEIS/LEI 1812.pdf</v>
      </c>
      <c r="L494" s="2" t="str">
        <f>IF(Tabela1[[#This Row],[Complemento]]="",Tabela1[[#This Row],[0]],Tabela1[[#This Row],[0 TRAÇO]])</f>
        <v>1 - LEIS/LEI 01812.pdf</v>
      </c>
      <c r="M494" s="2" t="str">
        <f>IF(AND(Tabela1[[#This Row],[Numero_Lei]]&gt;=1,Tabela1[[#This Row],[Numero_Lei]]&lt;= 9),Tabela1[[#This Row],[SE 0]],Tabela1[[#This Row],[SE NOMAL]])</f>
        <v>1 - LEIS/LEI 1812.pdf</v>
      </c>
      <c r="N494" s="2" t="str">
        <f>CONCATENATE("../",Tabela1[[#This Row],[ENDEREÇO DO LINK]])</f>
        <v>../1 - LEIS/LEI 1812.pdf</v>
      </c>
    </row>
    <row r="495" spans="1:14" ht="30" x14ac:dyDescent="0.25">
      <c r="A495" s="20">
        <v>1811</v>
      </c>
      <c r="B495" s="20"/>
      <c r="C495" s="21">
        <v>40170</v>
      </c>
      <c r="D495" s="19" t="s">
        <v>1274</v>
      </c>
      <c r="E495" s="19"/>
      <c r="F495" s="17" t="str">
        <f>HYPERLINK(Tabela1[[#This Row],[Novo Caminho]],"Download")</f>
        <v>Download</v>
      </c>
      <c r="G495" s="2" t="str">
        <f>CONCATENATE("1 - LEIS/LEI ","0",Tabela1[[#This Row],[Numero_Lei]],".pdf")</f>
        <v>1 - LEIS/LEI 01811.pdf</v>
      </c>
      <c r="H495" s="2" t="str">
        <f>CONCATENATE("1 - LEIS/LEI ","0",Tabela1[[#This Row],[Numero_Lei]]," - ",Tabela1[[#This Row],[Complemento]],".pdf")</f>
        <v>1 - LEIS/LEI 01811 - .pdf</v>
      </c>
      <c r="I495" s="2" t="str">
        <f>CONCATENATE("1 - LEIS/LEI ",Tabela1[[#This Row],[Numero_Lei]],".pdf")</f>
        <v>1 - LEIS/LEI 1811.pdf</v>
      </c>
      <c r="J495" s="2" t="str">
        <f>CONCATENATE("1 - LEIS/LEI ",Tabela1[[#This Row],[Numero_Lei]]," - ",Tabela1[[#This Row],[Complemento]],".pdf")</f>
        <v>1 - LEIS/LEI 1811 - .pdf</v>
      </c>
      <c r="K495" s="2" t="str">
        <f>IF(Tabela1[[#This Row],[Complemento]]="",Tabela1[[#This Row],[NORMAL]],Tabela1[[#This Row],[NORMAL TRAÇO]])</f>
        <v>1 - LEIS/LEI 1811.pdf</v>
      </c>
      <c r="L495" s="2" t="str">
        <f>IF(Tabela1[[#This Row],[Complemento]]="",Tabela1[[#This Row],[0]],Tabela1[[#This Row],[0 TRAÇO]])</f>
        <v>1 - LEIS/LEI 01811.pdf</v>
      </c>
      <c r="M495" s="2" t="str">
        <f>IF(AND(Tabela1[[#This Row],[Numero_Lei]]&gt;=1,Tabela1[[#This Row],[Numero_Lei]]&lt;= 9),Tabela1[[#This Row],[SE 0]],Tabela1[[#This Row],[SE NOMAL]])</f>
        <v>1 - LEIS/LEI 1811.pdf</v>
      </c>
      <c r="N495" s="2" t="str">
        <f>CONCATENATE("../",Tabela1[[#This Row],[ENDEREÇO DO LINK]])</f>
        <v>../1 - LEIS/LEI 1811.pdf</v>
      </c>
    </row>
    <row r="496" spans="1:14" ht="45" x14ac:dyDescent="0.25">
      <c r="A496" s="20">
        <v>1810</v>
      </c>
      <c r="B496" s="20"/>
      <c r="C496" s="21">
        <v>40164</v>
      </c>
      <c r="D496" s="19" t="s">
        <v>1275</v>
      </c>
      <c r="E496" s="19"/>
      <c r="F496" s="17" t="str">
        <f>HYPERLINK(Tabela1[[#This Row],[Novo Caminho]],"Download")</f>
        <v>Download</v>
      </c>
      <c r="G496" s="2" t="str">
        <f>CONCATENATE("1 - LEIS/LEI ","0",Tabela1[[#This Row],[Numero_Lei]],".pdf")</f>
        <v>1 - LEIS/LEI 01810.pdf</v>
      </c>
      <c r="H496" s="2" t="str">
        <f>CONCATENATE("1 - LEIS/LEI ","0",Tabela1[[#This Row],[Numero_Lei]]," - ",Tabela1[[#This Row],[Complemento]],".pdf")</f>
        <v>1 - LEIS/LEI 01810 - .pdf</v>
      </c>
      <c r="I496" s="2" t="str">
        <f>CONCATENATE("1 - LEIS/LEI ",Tabela1[[#This Row],[Numero_Lei]],".pdf")</f>
        <v>1 - LEIS/LEI 1810.pdf</v>
      </c>
      <c r="J496" s="2" t="str">
        <f>CONCATENATE("1 - LEIS/LEI ",Tabela1[[#This Row],[Numero_Lei]]," - ",Tabela1[[#This Row],[Complemento]],".pdf")</f>
        <v>1 - LEIS/LEI 1810 - .pdf</v>
      </c>
      <c r="K496" s="2" t="str">
        <f>IF(Tabela1[[#This Row],[Complemento]]="",Tabela1[[#This Row],[NORMAL]],Tabela1[[#This Row],[NORMAL TRAÇO]])</f>
        <v>1 - LEIS/LEI 1810.pdf</v>
      </c>
      <c r="L496" s="2" t="str">
        <f>IF(Tabela1[[#This Row],[Complemento]]="",Tabela1[[#This Row],[0]],Tabela1[[#This Row],[0 TRAÇO]])</f>
        <v>1 - LEIS/LEI 01810.pdf</v>
      </c>
      <c r="M496" s="2" t="str">
        <f>IF(AND(Tabela1[[#This Row],[Numero_Lei]]&gt;=1,Tabela1[[#This Row],[Numero_Lei]]&lt;= 9),Tabela1[[#This Row],[SE 0]],Tabela1[[#This Row],[SE NOMAL]])</f>
        <v>1 - LEIS/LEI 1810.pdf</v>
      </c>
      <c r="N496" s="2" t="str">
        <f>CONCATENATE("../",Tabela1[[#This Row],[ENDEREÇO DO LINK]])</f>
        <v>../1 - LEIS/LEI 1810.pdf</v>
      </c>
    </row>
    <row r="497" spans="1:14" ht="90" x14ac:dyDescent="0.25">
      <c r="A497" s="20">
        <v>1809</v>
      </c>
      <c r="B497" s="20"/>
      <c r="C497" s="21">
        <v>40164</v>
      </c>
      <c r="D497" s="19" t="s">
        <v>1276</v>
      </c>
      <c r="E497" s="19"/>
      <c r="F497" s="17" t="str">
        <f>HYPERLINK(Tabela1[[#This Row],[Novo Caminho]],"Download")</f>
        <v>Download</v>
      </c>
      <c r="G497" s="2" t="str">
        <f>CONCATENATE("1 - LEIS/LEI ","0",Tabela1[[#This Row],[Numero_Lei]],".pdf")</f>
        <v>1 - LEIS/LEI 01809.pdf</v>
      </c>
      <c r="H497" s="2" t="str">
        <f>CONCATENATE("1 - LEIS/LEI ","0",Tabela1[[#This Row],[Numero_Lei]]," - ",Tabela1[[#This Row],[Complemento]],".pdf")</f>
        <v>1 - LEIS/LEI 01809 - .pdf</v>
      </c>
      <c r="I497" s="2" t="str">
        <f>CONCATENATE("1 - LEIS/LEI ",Tabela1[[#This Row],[Numero_Lei]],".pdf")</f>
        <v>1 - LEIS/LEI 1809.pdf</v>
      </c>
      <c r="J497" s="2" t="str">
        <f>CONCATENATE("1 - LEIS/LEI ",Tabela1[[#This Row],[Numero_Lei]]," - ",Tabela1[[#This Row],[Complemento]],".pdf")</f>
        <v>1 - LEIS/LEI 1809 - .pdf</v>
      </c>
      <c r="K497" s="2" t="str">
        <f>IF(Tabela1[[#This Row],[Complemento]]="",Tabela1[[#This Row],[NORMAL]],Tabela1[[#This Row],[NORMAL TRAÇO]])</f>
        <v>1 - LEIS/LEI 1809.pdf</v>
      </c>
      <c r="L497" s="2" t="str">
        <f>IF(Tabela1[[#This Row],[Complemento]]="",Tabela1[[#This Row],[0]],Tabela1[[#This Row],[0 TRAÇO]])</f>
        <v>1 - LEIS/LEI 01809.pdf</v>
      </c>
      <c r="M497" s="2" t="str">
        <f>IF(AND(Tabela1[[#This Row],[Numero_Lei]]&gt;=1,Tabela1[[#This Row],[Numero_Lei]]&lt;= 9),Tabela1[[#This Row],[SE 0]],Tabela1[[#This Row],[SE NOMAL]])</f>
        <v>1 - LEIS/LEI 1809.pdf</v>
      </c>
      <c r="N497" s="2" t="str">
        <f>CONCATENATE("../",Tabela1[[#This Row],[ENDEREÇO DO LINK]])</f>
        <v>../1 - LEIS/LEI 1809.pdf</v>
      </c>
    </row>
    <row r="498" spans="1:14" ht="30" x14ac:dyDescent="0.25">
      <c r="A498" s="20">
        <v>1808</v>
      </c>
      <c r="B498" s="20"/>
      <c r="C498" s="21">
        <v>40164</v>
      </c>
      <c r="D498" s="19" t="s">
        <v>18</v>
      </c>
      <c r="E498" s="19"/>
      <c r="F498" s="17" t="str">
        <f>HYPERLINK(Tabela1[[#This Row],[Novo Caminho]],"Download")</f>
        <v>Download</v>
      </c>
      <c r="G498" s="2" t="str">
        <f>CONCATENATE("1 - LEIS/LEI ","0",Tabela1[[#This Row],[Numero_Lei]],".pdf")</f>
        <v>1 - LEIS/LEI 01808.pdf</v>
      </c>
      <c r="H498" s="2" t="str">
        <f>CONCATENATE("1 - LEIS/LEI ","0",Tabela1[[#This Row],[Numero_Lei]]," - ",Tabela1[[#This Row],[Complemento]],".pdf")</f>
        <v>1 - LEIS/LEI 01808 - .pdf</v>
      </c>
      <c r="I498" s="2" t="str">
        <f>CONCATENATE("1 - LEIS/LEI ",Tabela1[[#This Row],[Numero_Lei]],".pdf")</f>
        <v>1 - LEIS/LEI 1808.pdf</v>
      </c>
      <c r="J498" s="2" t="str">
        <f>CONCATENATE("1 - LEIS/LEI ",Tabela1[[#This Row],[Numero_Lei]]," - ",Tabela1[[#This Row],[Complemento]],".pdf")</f>
        <v>1 - LEIS/LEI 1808 - .pdf</v>
      </c>
      <c r="K498" s="2" t="str">
        <f>IF(Tabela1[[#This Row],[Complemento]]="",Tabela1[[#This Row],[NORMAL]],Tabela1[[#This Row],[NORMAL TRAÇO]])</f>
        <v>1 - LEIS/LEI 1808.pdf</v>
      </c>
      <c r="L498" s="2" t="str">
        <f>IF(Tabela1[[#This Row],[Complemento]]="",Tabela1[[#This Row],[0]],Tabela1[[#This Row],[0 TRAÇO]])</f>
        <v>1 - LEIS/LEI 01808.pdf</v>
      </c>
      <c r="M498" s="2" t="str">
        <f>IF(AND(Tabela1[[#This Row],[Numero_Lei]]&gt;=1,Tabela1[[#This Row],[Numero_Lei]]&lt;= 9),Tabela1[[#This Row],[SE 0]],Tabela1[[#This Row],[SE NOMAL]])</f>
        <v>1 - LEIS/LEI 1808.pdf</v>
      </c>
      <c r="N498" s="2" t="str">
        <f>CONCATENATE("../",Tabela1[[#This Row],[ENDEREÇO DO LINK]])</f>
        <v>../1 - LEIS/LEI 1808.pdf</v>
      </c>
    </row>
    <row r="499" spans="1:14" ht="45" x14ac:dyDescent="0.25">
      <c r="A499" s="20">
        <v>1807</v>
      </c>
      <c r="B499" s="20"/>
      <c r="C499" s="21">
        <v>40163</v>
      </c>
      <c r="D499" s="19" t="s">
        <v>1277</v>
      </c>
      <c r="E499" s="19"/>
      <c r="F499" s="17" t="str">
        <f>HYPERLINK(Tabela1[[#This Row],[Novo Caminho]],"Download")</f>
        <v>Download</v>
      </c>
      <c r="G499" s="2" t="str">
        <f>CONCATENATE("1 - LEIS/LEI ","0",Tabela1[[#This Row],[Numero_Lei]],".pdf")</f>
        <v>1 - LEIS/LEI 01807.pdf</v>
      </c>
      <c r="H499" s="2" t="str">
        <f>CONCATENATE("1 - LEIS/LEI ","0",Tabela1[[#This Row],[Numero_Lei]]," - ",Tabela1[[#This Row],[Complemento]],".pdf")</f>
        <v>1 - LEIS/LEI 01807 - .pdf</v>
      </c>
      <c r="I499" s="2" t="str">
        <f>CONCATENATE("1 - LEIS/LEI ",Tabela1[[#This Row],[Numero_Lei]],".pdf")</f>
        <v>1 - LEIS/LEI 1807.pdf</v>
      </c>
      <c r="J499" s="2" t="str">
        <f>CONCATENATE("1 - LEIS/LEI ",Tabela1[[#This Row],[Numero_Lei]]," - ",Tabela1[[#This Row],[Complemento]],".pdf")</f>
        <v>1 - LEIS/LEI 1807 - .pdf</v>
      </c>
      <c r="K499" s="2" t="str">
        <f>IF(Tabela1[[#This Row],[Complemento]]="",Tabela1[[#This Row],[NORMAL]],Tabela1[[#This Row],[NORMAL TRAÇO]])</f>
        <v>1 - LEIS/LEI 1807.pdf</v>
      </c>
      <c r="L499" s="2" t="str">
        <f>IF(Tabela1[[#This Row],[Complemento]]="",Tabela1[[#This Row],[0]],Tabela1[[#This Row],[0 TRAÇO]])</f>
        <v>1 - LEIS/LEI 01807.pdf</v>
      </c>
      <c r="M499" s="2" t="str">
        <f>IF(AND(Tabela1[[#This Row],[Numero_Lei]]&gt;=1,Tabela1[[#This Row],[Numero_Lei]]&lt;= 9),Tabela1[[#This Row],[SE 0]],Tabela1[[#This Row],[SE NOMAL]])</f>
        <v>1 - LEIS/LEI 1807.pdf</v>
      </c>
      <c r="N499" s="2" t="str">
        <f>CONCATENATE("../",Tabela1[[#This Row],[ENDEREÇO DO LINK]])</f>
        <v>../1 - LEIS/LEI 1807.pdf</v>
      </c>
    </row>
    <row r="500" spans="1:14" ht="60" x14ac:dyDescent="0.25">
      <c r="A500" s="20">
        <v>1806</v>
      </c>
      <c r="B500" s="20"/>
      <c r="C500" s="21">
        <v>40163</v>
      </c>
      <c r="D500" s="19" t="s">
        <v>1278</v>
      </c>
      <c r="E500" s="19"/>
      <c r="F500" s="17" t="str">
        <f>HYPERLINK(Tabela1[[#This Row],[Novo Caminho]],"Download")</f>
        <v>Download</v>
      </c>
      <c r="G500" s="2" t="str">
        <f>CONCATENATE("1 - LEIS/LEI ","0",Tabela1[[#This Row],[Numero_Lei]],".pdf")</f>
        <v>1 - LEIS/LEI 01806.pdf</v>
      </c>
      <c r="H500" s="2" t="str">
        <f>CONCATENATE("1 - LEIS/LEI ","0",Tabela1[[#This Row],[Numero_Lei]]," - ",Tabela1[[#This Row],[Complemento]],".pdf")</f>
        <v>1 - LEIS/LEI 01806 - .pdf</v>
      </c>
      <c r="I500" s="2" t="str">
        <f>CONCATENATE("1 - LEIS/LEI ",Tabela1[[#This Row],[Numero_Lei]],".pdf")</f>
        <v>1 - LEIS/LEI 1806.pdf</v>
      </c>
      <c r="J500" s="2" t="str">
        <f>CONCATENATE("1 - LEIS/LEI ",Tabela1[[#This Row],[Numero_Lei]]," - ",Tabela1[[#This Row],[Complemento]],".pdf")</f>
        <v>1 - LEIS/LEI 1806 - .pdf</v>
      </c>
      <c r="K500" s="2" t="str">
        <f>IF(Tabela1[[#This Row],[Complemento]]="",Tabela1[[#This Row],[NORMAL]],Tabela1[[#This Row],[NORMAL TRAÇO]])</f>
        <v>1 - LEIS/LEI 1806.pdf</v>
      </c>
      <c r="L500" s="2" t="str">
        <f>IF(Tabela1[[#This Row],[Complemento]]="",Tabela1[[#This Row],[0]],Tabela1[[#This Row],[0 TRAÇO]])</f>
        <v>1 - LEIS/LEI 01806.pdf</v>
      </c>
      <c r="M500" s="2" t="str">
        <f>IF(AND(Tabela1[[#This Row],[Numero_Lei]]&gt;=1,Tabela1[[#This Row],[Numero_Lei]]&lt;= 9),Tabela1[[#This Row],[SE 0]],Tabela1[[#This Row],[SE NOMAL]])</f>
        <v>1 - LEIS/LEI 1806.pdf</v>
      </c>
      <c r="N500" s="2" t="str">
        <f>CONCATENATE("../",Tabela1[[#This Row],[ENDEREÇO DO LINK]])</f>
        <v>../1 - LEIS/LEI 1806.pdf</v>
      </c>
    </row>
    <row r="501" spans="1:14" ht="45" x14ac:dyDescent="0.25">
      <c r="A501" s="20">
        <v>1805</v>
      </c>
      <c r="B501" s="20"/>
      <c r="C501" s="21">
        <v>40163</v>
      </c>
      <c r="D501" s="19" t="s">
        <v>1279</v>
      </c>
      <c r="E501" s="19"/>
      <c r="F501" s="17" t="str">
        <f>HYPERLINK(Tabela1[[#This Row],[Novo Caminho]],"Download")</f>
        <v>Download</v>
      </c>
      <c r="G501" s="2" t="str">
        <f>CONCATENATE("1 - LEIS/LEI ","0",Tabela1[[#This Row],[Numero_Lei]],".pdf")</f>
        <v>1 - LEIS/LEI 01805.pdf</v>
      </c>
      <c r="H501" s="2" t="str">
        <f>CONCATENATE("1 - LEIS/LEI ","0",Tabela1[[#This Row],[Numero_Lei]]," - ",Tabela1[[#This Row],[Complemento]],".pdf")</f>
        <v>1 - LEIS/LEI 01805 - .pdf</v>
      </c>
      <c r="I501" s="2" t="str">
        <f>CONCATENATE("1 - LEIS/LEI ",Tabela1[[#This Row],[Numero_Lei]],".pdf")</f>
        <v>1 - LEIS/LEI 1805.pdf</v>
      </c>
      <c r="J501" s="2" t="str">
        <f>CONCATENATE("1 - LEIS/LEI ",Tabela1[[#This Row],[Numero_Lei]]," - ",Tabela1[[#This Row],[Complemento]],".pdf")</f>
        <v>1 - LEIS/LEI 1805 - .pdf</v>
      </c>
      <c r="K501" s="2" t="str">
        <f>IF(Tabela1[[#This Row],[Complemento]]="",Tabela1[[#This Row],[NORMAL]],Tabela1[[#This Row],[NORMAL TRAÇO]])</f>
        <v>1 - LEIS/LEI 1805.pdf</v>
      </c>
      <c r="L501" s="2" t="str">
        <f>IF(Tabela1[[#This Row],[Complemento]]="",Tabela1[[#This Row],[0]],Tabela1[[#This Row],[0 TRAÇO]])</f>
        <v>1 - LEIS/LEI 01805.pdf</v>
      </c>
      <c r="M501" s="2" t="str">
        <f>IF(AND(Tabela1[[#This Row],[Numero_Lei]]&gt;=1,Tabela1[[#This Row],[Numero_Lei]]&lt;= 9),Tabela1[[#This Row],[SE 0]],Tabela1[[#This Row],[SE NOMAL]])</f>
        <v>1 - LEIS/LEI 1805.pdf</v>
      </c>
      <c r="N501" s="2" t="str">
        <f>CONCATENATE("../",Tabela1[[#This Row],[ENDEREÇO DO LINK]])</f>
        <v>../1 - LEIS/LEI 1805.pdf</v>
      </c>
    </row>
    <row r="502" spans="1:14" ht="30" x14ac:dyDescent="0.25">
      <c r="A502" s="20">
        <v>1804</v>
      </c>
      <c r="B502" s="20"/>
      <c r="C502" s="21">
        <v>40150</v>
      </c>
      <c r="D502" s="19" t="s">
        <v>1280</v>
      </c>
      <c r="E502" s="19"/>
      <c r="F502" s="17" t="str">
        <f>HYPERLINK(Tabela1[[#This Row],[Novo Caminho]],"Download")</f>
        <v>Download</v>
      </c>
      <c r="G502" s="2" t="str">
        <f>CONCATENATE("1 - LEIS/LEI ","0",Tabela1[[#This Row],[Numero_Lei]],".pdf")</f>
        <v>1 - LEIS/LEI 01804.pdf</v>
      </c>
      <c r="H502" s="2" t="str">
        <f>CONCATENATE("1 - LEIS/LEI ","0",Tabela1[[#This Row],[Numero_Lei]]," - ",Tabela1[[#This Row],[Complemento]],".pdf")</f>
        <v>1 - LEIS/LEI 01804 - .pdf</v>
      </c>
      <c r="I502" s="2" t="str">
        <f>CONCATENATE("1 - LEIS/LEI ",Tabela1[[#This Row],[Numero_Lei]],".pdf")</f>
        <v>1 - LEIS/LEI 1804.pdf</v>
      </c>
      <c r="J502" s="2" t="str">
        <f>CONCATENATE("1 - LEIS/LEI ",Tabela1[[#This Row],[Numero_Lei]]," - ",Tabela1[[#This Row],[Complemento]],".pdf")</f>
        <v>1 - LEIS/LEI 1804 - .pdf</v>
      </c>
      <c r="K502" s="2" t="str">
        <f>IF(Tabela1[[#This Row],[Complemento]]="",Tabela1[[#This Row],[NORMAL]],Tabela1[[#This Row],[NORMAL TRAÇO]])</f>
        <v>1 - LEIS/LEI 1804.pdf</v>
      </c>
      <c r="L502" s="2" t="str">
        <f>IF(Tabela1[[#This Row],[Complemento]]="",Tabela1[[#This Row],[0]],Tabela1[[#This Row],[0 TRAÇO]])</f>
        <v>1 - LEIS/LEI 01804.pdf</v>
      </c>
      <c r="M502" s="2" t="str">
        <f>IF(AND(Tabela1[[#This Row],[Numero_Lei]]&gt;=1,Tabela1[[#This Row],[Numero_Lei]]&lt;= 9),Tabela1[[#This Row],[SE 0]],Tabela1[[#This Row],[SE NOMAL]])</f>
        <v>1 - LEIS/LEI 1804.pdf</v>
      </c>
      <c r="N502" s="2" t="str">
        <f>CONCATENATE("../",Tabela1[[#This Row],[ENDEREÇO DO LINK]])</f>
        <v>../1 - LEIS/LEI 1804.pdf</v>
      </c>
    </row>
    <row r="503" spans="1:14" ht="30" x14ac:dyDescent="0.25">
      <c r="A503" s="20">
        <v>1803</v>
      </c>
      <c r="B503" s="20"/>
      <c r="C503" s="21">
        <v>40148</v>
      </c>
      <c r="D503" s="19" t="s">
        <v>1281</v>
      </c>
      <c r="E503" s="19"/>
      <c r="F503" s="17" t="str">
        <f>HYPERLINK(Tabela1[[#This Row],[Novo Caminho]],"Download")</f>
        <v>Download</v>
      </c>
      <c r="G503" s="2" t="str">
        <f>CONCATENATE("1 - LEIS/LEI ","0",Tabela1[[#This Row],[Numero_Lei]],".pdf")</f>
        <v>1 - LEIS/LEI 01803.pdf</v>
      </c>
      <c r="H503" s="2" t="str">
        <f>CONCATENATE("1 - LEIS/LEI ","0",Tabela1[[#This Row],[Numero_Lei]]," - ",Tabela1[[#This Row],[Complemento]],".pdf")</f>
        <v>1 - LEIS/LEI 01803 - .pdf</v>
      </c>
      <c r="I503" s="2" t="str">
        <f>CONCATENATE("1 - LEIS/LEI ",Tabela1[[#This Row],[Numero_Lei]],".pdf")</f>
        <v>1 - LEIS/LEI 1803.pdf</v>
      </c>
      <c r="J503" s="2" t="str">
        <f>CONCATENATE("1 - LEIS/LEI ",Tabela1[[#This Row],[Numero_Lei]]," - ",Tabela1[[#This Row],[Complemento]],".pdf")</f>
        <v>1 - LEIS/LEI 1803 - .pdf</v>
      </c>
      <c r="K503" s="2" t="str">
        <f>IF(Tabela1[[#This Row],[Complemento]]="",Tabela1[[#This Row],[NORMAL]],Tabela1[[#This Row],[NORMAL TRAÇO]])</f>
        <v>1 - LEIS/LEI 1803.pdf</v>
      </c>
      <c r="L503" s="2" t="str">
        <f>IF(Tabela1[[#This Row],[Complemento]]="",Tabela1[[#This Row],[0]],Tabela1[[#This Row],[0 TRAÇO]])</f>
        <v>1 - LEIS/LEI 01803.pdf</v>
      </c>
      <c r="M503" s="2" t="str">
        <f>IF(AND(Tabela1[[#This Row],[Numero_Lei]]&gt;=1,Tabela1[[#This Row],[Numero_Lei]]&lt;= 9),Tabela1[[#This Row],[SE 0]],Tabela1[[#This Row],[SE NOMAL]])</f>
        <v>1 - LEIS/LEI 1803.pdf</v>
      </c>
      <c r="N503" s="2" t="str">
        <f>CONCATENATE("../",Tabela1[[#This Row],[ENDEREÇO DO LINK]])</f>
        <v>../1 - LEIS/LEI 1803.pdf</v>
      </c>
    </row>
    <row r="504" spans="1:14" ht="45" x14ac:dyDescent="0.25">
      <c r="A504" s="20">
        <v>1802</v>
      </c>
      <c r="B504" s="20"/>
      <c r="C504" s="21">
        <v>40141</v>
      </c>
      <c r="D504" s="19" t="s">
        <v>1282</v>
      </c>
      <c r="E504" s="19"/>
      <c r="F504" s="17" t="str">
        <f>HYPERLINK(Tabela1[[#This Row],[Novo Caminho]],"Download")</f>
        <v>Download</v>
      </c>
      <c r="G504" s="2" t="str">
        <f>CONCATENATE("1 - LEIS/LEI ","0",Tabela1[[#This Row],[Numero_Lei]],".pdf")</f>
        <v>1 - LEIS/LEI 01802.pdf</v>
      </c>
      <c r="H504" s="2" t="str">
        <f>CONCATENATE("1 - LEIS/LEI ","0",Tabela1[[#This Row],[Numero_Lei]]," - ",Tabela1[[#This Row],[Complemento]],".pdf")</f>
        <v>1 - LEIS/LEI 01802 - .pdf</v>
      </c>
      <c r="I504" s="2" t="str">
        <f>CONCATENATE("1 - LEIS/LEI ",Tabela1[[#This Row],[Numero_Lei]],".pdf")</f>
        <v>1 - LEIS/LEI 1802.pdf</v>
      </c>
      <c r="J504" s="2" t="str">
        <f>CONCATENATE("1 - LEIS/LEI ",Tabela1[[#This Row],[Numero_Lei]]," - ",Tabela1[[#This Row],[Complemento]],".pdf")</f>
        <v>1 - LEIS/LEI 1802 - .pdf</v>
      </c>
      <c r="K504" s="2" t="str">
        <f>IF(Tabela1[[#This Row],[Complemento]]="",Tabela1[[#This Row],[NORMAL]],Tabela1[[#This Row],[NORMAL TRAÇO]])</f>
        <v>1 - LEIS/LEI 1802.pdf</v>
      </c>
      <c r="L504" s="2" t="str">
        <f>IF(Tabela1[[#This Row],[Complemento]]="",Tabela1[[#This Row],[0]],Tabela1[[#This Row],[0 TRAÇO]])</f>
        <v>1 - LEIS/LEI 01802.pdf</v>
      </c>
      <c r="M504" s="2" t="str">
        <f>IF(AND(Tabela1[[#This Row],[Numero_Lei]]&gt;=1,Tabela1[[#This Row],[Numero_Lei]]&lt;= 9),Tabela1[[#This Row],[SE 0]],Tabela1[[#This Row],[SE NOMAL]])</f>
        <v>1 - LEIS/LEI 1802.pdf</v>
      </c>
      <c r="N504" s="2" t="str">
        <f>CONCATENATE("../",Tabela1[[#This Row],[ENDEREÇO DO LINK]])</f>
        <v>../1 - LEIS/LEI 1802.pdf</v>
      </c>
    </row>
    <row r="505" spans="1:14" ht="60" x14ac:dyDescent="0.25">
      <c r="A505" s="20">
        <v>1801</v>
      </c>
      <c r="B505" s="20"/>
      <c r="C505" s="21">
        <v>40141</v>
      </c>
      <c r="D505" s="19" t="s">
        <v>1283</v>
      </c>
      <c r="E505" s="19"/>
      <c r="F505" s="17" t="str">
        <f>HYPERLINK(Tabela1[[#This Row],[Novo Caminho]],"Download")</f>
        <v>Download</v>
      </c>
      <c r="G505" s="2" t="str">
        <f>CONCATENATE("1 - LEIS/LEI ","0",Tabela1[[#This Row],[Numero_Lei]],".pdf")</f>
        <v>1 - LEIS/LEI 01801.pdf</v>
      </c>
      <c r="H505" s="2" t="str">
        <f>CONCATENATE("1 - LEIS/LEI ","0",Tabela1[[#This Row],[Numero_Lei]]," - ",Tabela1[[#This Row],[Complemento]],".pdf")</f>
        <v>1 - LEIS/LEI 01801 - .pdf</v>
      </c>
      <c r="I505" s="2" t="str">
        <f>CONCATENATE("1 - LEIS/LEI ",Tabela1[[#This Row],[Numero_Lei]],".pdf")</f>
        <v>1 - LEIS/LEI 1801.pdf</v>
      </c>
      <c r="J505" s="2" t="str">
        <f>CONCATENATE("1 - LEIS/LEI ",Tabela1[[#This Row],[Numero_Lei]]," - ",Tabela1[[#This Row],[Complemento]],".pdf")</f>
        <v>1 - LEIS/LEI 1801 - .pdf</v>
      </c>
      <c r="K505" s="2" t="str">
        <f>IF(Tabela1[[#This Row],[Complemento]]="",Tabela1[[#This Row],[NORMAL]],Tabela1[[#This Row],[NORMAL TRAÇO]])</f>
        <v>1 - LEIS/LEI 1801.pdf</v>
      </c>
      <c r="L505" s="2" t="str">
        <f>IF(Tabela1[[#This Row],[Complemento]]="",Tabela1[[#This Row],[0]],Tabela1[[#This Row],[0 TRAÇO]])</f>
        <v>1 - LEIS/LEI 01801.pdf</v>
      </c>
      <c r="M505" s="2" t="str">
        <f>IF(AND(Tabela1[[#This Row],[Numero_Lei]]&gt;=1,Tabela1[[#This Row],[Numero_Lei]]&lt;= 9),Tabela1[[#This Row],[SE 0]],Tabela1[[#This Row],[SE NOMAL]])</f>
        <v>1 - LEIS/LEI 1801.pdf</v>
      </c>
      <c r="N505" s="2" t="str">
        <f>CONCATENATE("../",Tabela1[[#This Row],[ENDEREÇO DO LINK]])</f>
        <v>../1 - LEIS/LEI 1801.pdf</v>
      </c>
    </row>
    <row r="506" spans="1:14" ht="30" x14ac:dyDescent="0.25">
      <c r="A506" s="20">
        <v>1800</v>
      </c>
      <c r="B506" s="20"/>
      <c r="C506" s="21">
        <v>40140</v>
      </c>
      <c r="D506" s="19" t="s">
        <v>71</v>
      </c>
      <c r="E506" s="19"/>
      <c r="F506" s="17" t="str">
        <f>HYPERLINK(Tabela1[[#This Row],[Novo Caminho]],"Download")</f>
        <v>Download</v>
      </c>
      <c r="G506" s="2" t="str">
        <f>CONCATENATE("1 - LEIS/LEI ","0",Tabela1[[#This Row],[Numero_Lei]],".pdf")</f>
        <v>1 - LEIS/LEI 01800.pdf</v>
      </c>
      <c r="H506" s="2" t="str">
        <f>CONCATENATE("1 - LEIS/LEI ","0",Tabela1[[#This Row],[Numero_Lei]]," - ",Tabela1[[#This Row],[Complemento]],".pdf")</f>
        <v>1 - LEIS/LEI 01800 - .pdf</v>
      </c>
      <c r="I506" s="2" t="str">
        <f>CONCATENATE("1 - LEIS/LEI ",Tabela1[[#This Row],[Numero_Lei]],".pdf")</f>
        <v>1 - LEIS/LEI 1800.pdf</v>
      </c>
      <c r="J506" s="2" t="str">
        <f>CONCATENATE("1 - LEIS/LEI ",Tabela1[[#This Row],[Numero_Lei]]," - ",Tabela1[[#This Row],[Complemento]],".pdf")</f>
        <v>1 - LEIS/LEI 1800 - .pdf</v>
      </c>
      <c r="K506" s="2" t="str">
        <f>IF(Tabela1[[#This Row],[Complemento]]="",Tabela1[[#This Row],[NORMAL]],Tabela1[[#This Row],[NORMAL TRAÇO]])</f>
        <v>1 - LEIS/LEI 1800.pdf</v>
      </c>
      <c r="L506" s="2" t="str">
        <f>IF(Tabela1[[#This Row],[Complemento]]="",Tabela1[[#This Row],[0]],Tabela1[[#This Row],[0 TRAÇO]])</f>
        <v>1 - LEIS/LEI 01800.pdf</v>
      </c>
      <c r="M506" s="2" t="str">
        <f>IF(AND(Tabela1[[#This Row],[Numero_Lei]]&gt;=1,Tabela1[[#This Row],[Numero_Lei]]&lt;= 9),Tabela1[[#This Row],[SE 0]],Tabela1[[#This Row],[SE NOMAL]])</f>
        <v>1 - LEIS/LEI 1800.pdf</v>
      </c>
      <c r="N506" s="2" t="str">
        <f>CONCATENATE("../",Tabela1[[#This Row],[ENDEREÇO DO LINK]])</f>
        <v>../1 - LEIS/LEI 1800.pdf</v>
      </c>
    </row>
    <row r="507" spans="1:14" ht="60" x14ac:dyDescent="0.25">
      <c r="A507" s="20">
        <v>1799</v>
      </c>
      <c r="B507" s="20"/>
      <c r="C507" s="21">
        <v>40114</v>
      </c>
      <c r="D507" s="19" t="s">
        <v>1284</v>
      </c>
      <c r="E507" s="19"/>
      <c r="F507" s="17" t="str">
        <f>HYPERLINK(Tabela1[[#This Row],[Novo Caminho]],"Download")</f>
        <v>Download</v>
      </c>
      <c r="G507" s="2" t="str">
        <f>CONCATENATE("1 - LEIS/LEI ","0",Tabela1[[#This Row],[Numero_Lei]],".pdf")</f>
        <v>1 - LEIS/LEI 01799.pdf</v>
      </c>
      <c r="H507" s="2" t="str">
        <f>CONCATENATE("1 - LEIS/LEI ","0",Tabela1[[#This Row],[Numero_Lei]]," - ",Tabela1[[#This Row],[Complemento]],".pdf")</f>
        <v>1 - LEIS/LEI 01799 - .pdf</v>
      </c>
      <c r="I507" s="2" t="str">
        <f>CONCATENATE("1 - LEIS/LEI ",Tabela1[[#This Row],[Numero_Lei]],".pdf")</f>
        <v>1 - LEIS/LEI 1799.pdf</v>
      </c>
      <c r="J507" s="2" t="str">
        <f>CONCATENATE("1 - LEIS/LEI ",Tabela1[[#This Row],[Numero_Lei]]," - ",Tabela1[[#This Row],[Complemento]],".pdf")</f>
        <v>1 - LEIS/LEI 1799 - .pdf</v>
      </c>
      <c r="K507" s="2" t="str">
        <f>IF(Tabela1[[#This Row],[Complemento]]="",Tabela1[[#This Row],[NORMAL]],Tabela1[[#This Row],[NORMAL TRAÇO]])</f>
        <v>1 - LEIS/LEI 1799.pdf</v>
      </c>
      <c r="L507" s="2" t="str">
        <f>IF(Tabela1[[#This Row],[Complemento]]="",Tabela1[[#This Row],[0]],Tabela1[[#This Row],[0 TRAÇO]])</f>
        <v>1 - LEIS/LEI 01799.pdf</v>
      </c>
      <c r="M507" s="2" t="str">
        <f>IF(AND(Tabela1[[#This Row],[Numero_Lei]]&gt;=1,Tabela1[[#This Row],[Numero_Lei]]&lt;= 9),Tabela1[[#This Row],[SE 0]],Tabela1[[#This Row],[SE NOMAL]])</f>
        <v>1 - LEIS/LEI 1799.pdf</v>
      </c>
      <c r="N507" s="2" t="str">
        <f>CONCATENATE("../",Tabela1[[#This Row],[ENDEREÇO DO LINK]])</f>
        <v>../1 - LEIS/LEI 1799.pdf</v>
      </c>
    </row>
    <row r="508" spans="1:14" ht="30" x14ac:dyDescent="0.25">
      <c r="A508" s="20">
        <v>1798</v>
      </c>
      <c r="B508" s="20"/>
      <c r="C508" s="21">
        <v>40108</v>
      </c>
      <c r="D508" s="19" t="s">
        <v>1054</v>
      </c>
      <c r="E508" s="19"/>
      <c r="F508" s="17" t="str">
        <f>HYPERLINK(Tabela1[[#This Row],[Novo Caminho]],"Download")</f>
        <v>Download</v>
      </c>
      <c r="G508" s="2" t="str">
        <f>CONCATENATE("1 - LEIS/LEI ","0",Tabela1[[#This Row],[Numero_Lei]],".pdf")</f>
        <v>1 - LEIS/LEI 01798.pdf</v>
      </c>
      <c r="H508" s="2" t="str">
        <f>CONCATENATE("1 - LEIS/LEI ","0",Tabela1[[#This Row],[Numero_Lei]]," - ",Tabela1[[#This Row],[Complemento]],".pdf")</f>
        <v>1 - LEIS/LEI 01798 - .pdf</v>
      </c>
      <c r="I508" s="2" t="str">
        <f>CONCATENATE("1 - LEIS/LEI ",Tabela1[[#This Row],[Numero_Lei]],".pdf")</f>
        <v>1 - LEIS/LEI 1798.pdf</v>
      </c>
      <c r="J508" s="2" t="str">
        <f>CONCATENATE("1 - LEIS/LEI ",Tabela1[[#This Row],[Numero_Lei]]," - ",Tabela1[[#This Row],[Complemento]],".pdf")</f>
        <v>1 - LEIS/LEI 1798 - .pdf</v>
      </c>
      <c r="K508" s="2" t="str">
        <f>IF(Tabela1[[#This Row],[Complemento]]="",Tabela1[[#This Row],[NORMAL]],Tabela1[[#This Row],[NORMAL TRAÇO]])</f>
        <v>1 - LEIS/LEI 1798.pdf</v>
      </c>
      <c r="L508" s="2" t="str">
        <f>IF(Tabela1[[#This Row],[Complemento]]="",Tabela1[[#This Row],[0]],Tabela1[[#This Row],[0 TRAÇO]])</f>
        <v>1 - LEIS/LEI 01798.pdf</v>
      </c>
      <c r="M508" s="2" t="str">
        <f>IF(AND(Tabela1[[#This Row],[Numero_Lei]]&gt;=1,Tabela1[[#This Row],[Numero_Lei]]&lt;= 9),Tabela1[[#This Row],[SE 0]],Tabela1[[#This Row],[SE NOMAL]])</f>
        <v>1 - LEIS/LEI 1798.pdf</v>
      </c>
      <c r="N508" s="2" t="str">
        <f>CONCATENATE("../",Tabela1[[#This Row],[ENDEREÇO DO LINK]])</f>
        <v>../1 - LEIS/LEI 1798.pdf</v>
      </c>
    </row>
    <row r="509" spans="1:14" ht="30" x14ac:dyDescent="0.25">
      <c r="A509" s="20">
        <v>1797</v>
      </c>
      <c r="B509" s="20"/>
      <c r="C509" s="21">
        <v>40106</v>
      </c>
      <c r="D509" s="19" t="s">
        <v>72</v>
      </c>
      <c r="E509" s="19"/>
      <c r="F509" s="17" t="str">
        <f>HYPERLINK(Tabela1[[#This Row],[Novo Caminho]],"Download")</f>
        <v>Download</v>
      </c>
      <c r="G509" s="2" t="str">
        <f>CONCATENATE("1 - LEIS/LEI ","0",Tabela1[[#This Row],[Numero_Lei]],".pdf")</f>
        <v>1 - LEIS/LEI 01797.pdf</v>
      </c>
      <c r="H509" s="2" t="str">
        <f>CONCATENATE("1 - LEIS/LEI ","0",Tabela1[[#This Row],[Numero_Lei]]," - ",Tabela1[[#This Row],[Complemento]],".pdf")</f>
        <v>1 - LEIS/LEI 01797 - .pdf</v>
      </c>
      <c r="I509" s="2" t="str">
        <f>CONCATENATE("1 - LEIS/LEI ",Tabela1[[#This Row],[Numero_Lei]],".pdf")</f>
        <v>1 - LEIS/LEI 1797.pdf</v>
      </c>
      <c r="J509" s="2" t="str">
        <f>CONCATENATE("1 - LEIS/LEI ",Tabela1[[#This Row],[Numero_Lei]]," - ",Tabela1[[#This Row],[Complemento]],".pdf")</f>
        <v>1 - LEIS/LEI 1797 - .pdf</v>
      </c>
      <c r="K509" s="2" t="str">
        <f>IF(Tabela1[[#This Row],[Complemento]]="",Tabela1[[#This Row],[NORMAL]],Tabela1[[#This Row],[NORMAL TRAÇO]])</f>
        <v>1 - LEIS/LEI 1797.pdf</v>
      </c>
      <c r="L509" s="2" t="str">
        <f>IF(Tabela1[[#This Row],[Complemento]]="",Tabela1[[#This Row],[0]],Tabela1[[#This Row],[0 TRAÇO]])</f>
        <v>1 - LEIS/LEI 01797.pdf</v>
      </c>
      <c r="M509" s="2" t="str">
        <f>IF(AND(Tabela1[[#This Row],[Numero_Lei]]&gt;=1,Tabela1[[#This Row],[Numero_Lei]]&lt;= 9),Tabela1[[#This Row],[SE 0]],Tabela1[[#This Row],[SE NOMAL]])</f>
        <v>1 - LEIS/LEI 1797.pdf</v>
      </c>
      <c r="N509" s="2" t="str">
        <f>CONCATENATE("../",Tabela1[[#This Row],[ENDEREÇO DO LINK]])</f>
        <v>../1 - LEIS/LEI 1797.pdf</v>
      </c>
    </row>
    <row r="510" spans="1:14" ht="60" x14ac:dyDescent="0.25">
      <c r="A510" s="20">
        <v>1796</v>
      </c>
      <c r="B510" s="20"/>
      <c r="C510" s="21">
        <v>40101</v>
      </c>
      <c r="D510" s="19" t="s">
        <v>2079</v>
      </c>
      <c r="E510" s="19"/>
      <c r="F510" s="17" t="str">
        <f>HYPERLINK(Tabela1[[#This Row],[Novo Caminho]],"Download")</f>
        <v>Download</v>
      </c>
      <c r="G510" s="2" t="str">
        <f>CONCATENATE("1 - LEIS/LEI ","0",Tabela1[[#This Row],[Numero_Lei]],".pdf")</f>
        <v>1 - LEIS/LEI 01796.pdf</v>
      </c>
      <c r="H510" s="2" t="str">
        <f>CONCATENATE("1 - LEIS/LEI ","0",Tabela1[[#This Row],[Numero_Lei]]," - ",Tabela1[[#This Row],[Complemento]],".pdf")</f>
        <v>1 - LEIS/LEI 01796 - .pdf</v>
      </c>
      <c r="I510" s="2" t="str">
        <f>CONCATENATE("1 - LEIS/LEI ",Tabela1[[#This Row],[Numero_Lei]],".pdf")</f>
        <v>1 - LEIS/LEI 1796.pdf</v>
      </c>
      <c r="J510" s="2" t="str">
        <f>CONCATENATE("1 - LEIS/LEI ",Tabela1[[#This Row],[Numero_Lei]]," - ",Tabela1[[#This Row],[Complemento]],".pdf")</f>
        <v>1 - LEIS/LEI 1796 - .pdf</v>
      </c>
      <c r="K510" s="2" t="str">
        <f>IF(Tabela1[[#This Row],[Complemento]]="",Tabela1[[#This Row],[NORMAL]],Tabela1[[#This Row],[NORMAL TRAÇO]])</f>
        <v>1 - LEIS/LEI 1796.pdf</v>
      </c>
      <c r="L510" s="2" t="str">
        <f>IF(Tabela1[[#This Row],[Complemento]]="",Tabela1[[#This Row],[0]],Tabela1[[#This Row],[0 TRAÇO]])</f>
        <v>1 - LEIS/LEI 01796.pdf</v>
      </c>
      <c r="M510" s="2" t="str">
        <f>IF(AND(Tabela1[[#This Row],[Numero_Lei]]&gt;=1,Tabela1[[#This Row],[Numero_Lei]]&lt;= 9),Tabela1[[#This Row],[SE 0]],Tabela1[[#This Row],[SE NOMAL]])</f>
        <v>1 - LEIS/LEI 1796.pdf</v>
      </c>
      <c r="N510" s="2" t="str">
        <f>CONCATENATE("../",Tabela1[[#This Row],[ENDEREÇO DO LINK]])</f>
        <v>../1 - LEIS/LEI 1796.pdf</v>
      </c>
    </row>
    <row r="511" spans="1:14" ht="45" x14ac:dyDescent="0.25">
      <c r="A511" s="20">
        <v>1795</v>
      </c>
      <c r="B511" s="20"/>
      <c r="C511" s="21">
        <v>40101</v>
      </c>
      <c r="D511" s="19" t="s">
        <v>1285</v>
      </c>
      <c r="E511" s="19"/>
      <c r="F511" s="17" t="str">
        <f>HYPERLINK(Tabela1[[#This Row],[Novo Caminho]],"Download")</f>
        <v>Download</v>
      </c>
      <c r="G511" s="2" t="str">
        <f>CONCATENATE("1 - LEIS/LEI ","0",Tabela1[[#This Row],[Numero_Lei]],".pdf")</f>
        <v>1 - LEIS/LEI 01795.pdf</v>
      </c>
      <c r="H511" s="2" t="str">
        <f>CONCATENATE("1 - LEIS/LEI ","0",Tabela1[[#This Row],[Numero_Lei]]," - ",Tabela1[[#This Row],[Complemento]],".pdf")</f>
        <v>1 - LEIS/LEI 01795 - .pdf</v>
      </c>
      <c r="I511" s="2" t="str">
        <f>CONCATENATE("1 - LEIS/LEI ",Tabela1[[#This Row],[Numero_Lei]],".pdf")</f>
        <v>1 - LEIS/LEI 1795.pdf</v>
      </c>
      <c r="J511" s="2" t="str">
        <f>CONCATENATE("1 - LEIS/LEI ",Tabela1[[#This Row],[Numero_Lei]]," - ",Tabela1[[#This Row],[Complemento]],".pdf")</f>
        <v>1 - LEIS/LEI 1795 - .pdf</v>
      </c>
      <c r="K511" s="2" t="str">
        <f>IF(Tabela1[[#This Row],[Complemento]]="",Tabela1[[#This Row],[NORMAL]],Tabela1[[#This Row],[NORMAL TRAÇO]])</f>
        <v>1 - LEIS/LEI 1795.pdf</v>
      </c>
      <c r="L511" s="2" t="str">
        <f>IF(Tabela1[[#This Row],[Complemento]]="",Tabela1[[#This Row],[0]],Tabela1[[#This Row],[0 TRAÇO]])</f>
        <v>1 - LEIS/LEI 01795.pdf</v>
      </c>
      <c r="M511" s="2" t="str">
        <f>IF(AND(Tabela1[[#This Row],[Numero_Lei]]&gt;=1,Tabela1[[#This Row],[Numero_Lei]]&lt;= 9),Tabela1[[#This Row],[SE 0]],Tabela1[[#This Row],[SE NOMAL]])</f>
        <v>1 - LEIS/LEI 1795.pdf</v>
      </c>
      <c r="N511" s="2" t="str">
        <f>CONCATENATE("../",Tabela1[[#This Row],[ENDEREÇO DO LINK]])</f>
        <v>../1 - LEIS/LEI 1795.pdf</v>
      </c>
    </row>
    <row r="512" spans="1:14" ht="60" x14ac:dyDescent="0.25">
      <c r="A512" s="20">
        <v>1794</v>
      </c>
      <c r="B512" s="20"/>
      <c r="C512" s="21">
        <v>40101</v>
      </c>
      <c r="D512" s="19" t="s">
        <v>1286</v>
      </c>
      <c r="E512" s="19"/>
      <c r="F512" s="17" t="str">
        <f>HYPERLINK(Tabela1[[#This Row],[Novo Caminho]],"Download")</f>
        <v>Download</v>
      </c>
      <c r="G512" s="2" t="str">
        <f>CONCATENATE("1 - LEIS/LEI ","0",Tabela1[[#This Row],[Numero_Lei]],".pdf")</f>
        <v>1 - LEIS/LEI 01794.pdf</v>
      </c>
      <c r="H512" s="2" t="str">
        <f>CONCATENATE("1 - LEIS/LEI ","0",Tabela1[[#This Row],[Numero_Lei]]," - ",Tabela1[[#This Row],[Complemento]],".pdf")</f>
        <v>1 - LEIS/LEI 01794 - .pdf</v>
      </c>
      <c r="I512" s="2" t="str">
        <f>CONCATENATE("1 - LEIS/LEI ",Tabela1[[#This Row],[Numero_Lei]],".pdf")</f>
        <v>1 - LEIS/LEI 1794.pdf</v>
      </c>
      <c r="J512" s="2" t="str">
        <f>CONCATENATE("1 - LEIS/LEI ",Tabela1[[#This Row],[Numero_Lei]]," - ",Tabela1[[#This Row],[Complemento]],".pdf")</f>
        <v>1 - LEIS/LEI 1794 - .pdf</v>
      </c>
      <c r="K512" s="2" t="str">
        <f>IF(Tabela1[[#This Row],[Complemento]]="",Tabela1[[#This Row],[NORMAL]],Tabela1[[#This Row],[NORMAL TRAÇO]])</f>
        <v>1 - LEIS/LEI 1794.pdf</v>
      </c>
      <c r="L512" s="2" t="str">
        <f>IF(Tabela1[[#This Row],[Complemento]]="",Tabela1[[#This Row],[0]],Tabela1[[#This Row],[0 TRAÇO]])</f>
        <v>1 - LEIS/LEI 01794.pdf</v>
      </c>
      <c r="M512" s="2" t="str">
        <f>IF(AND(Tabela1[[#This Row],[Numero_Lei]]&gt;=1,Tabela1[[#This Row],[Numero_Lei]]&lt;= 9),Tabela1[[#This Row],[SE 0]],Tabela1[[#This Row],[SE NOMAL]])</f>
        <v>1 - LEIS/LEI 1794.pdf</v>
      </c>
      <c r="N512" s="2" t="str">
        <f>CONCATENATE("../",Tabela1[[#This Row],[ENDEREÇO DO LINK]])</f>
        <v>../1 - LEIS/LEI 1794.pdf</v>
      </c>
    </row>
    <row r="513" spans="1:14" ht="45" x14ac:dyDescent="0.25">
      <c r="A513" s="20">
        <v>1793</v>
      </c>
      <c r="B513" s="20"/>
      <c r="C513" s="21">
        <v>40101</v>
      </c>
      <c r="D513" s="19" t="s">
        <v>1287</v>
      </c>
      <c r="E513" s="19"/>
      <c r="F513" s="17" t="str">
        <f>HYPERLINK(Tabela1[[#This Row],[Novo Caminho]],"Download")</f>
        <v>Download</v>
      </c>
      <c r="G513" s="2" t="str">
        <f>CONCATENATE("1 - LEIS/LEI ","0",Tabela1[[#This Row],[Numero_Lei]],".pdf")</f>
        <v>1 - LEIS/LEI 01793.pdf</v>
      </c>
      <c r="H513" s="2" t="str">
        <f>CONCATENATE("1 - LEIS/LEI ","0",Tabela1[[#This Row],[Numero_Lei]]," - ",Tabela1[[#This Row],[Complemento]],".pdf")</f>
        <v>1 - LEIS/LEI 01793 - .pdf</v>
      </c>
      <c r="I513" s="2" t="str">
        <f>CONCATENATE("1 - LEIS/LEI ",Tabela1[[#This Row],[Numero_Lei]],".pdf")</f>
        <v>1 - LEIS/LEI 1793.pdf</v>
      </c>
      <c r="J513" s="2" t="str">
        <f>CONCATENATE("1 - LEIS/LEI ",Tabela1[[#This Row],[Numero_Lei]]," - ",Tabela1[[#This Row],[Complemento]],".pdf")</f>
        <v>1 - LEIS/LEI 1793 - .pdf</v>
      </c>
      <c r="K513" s="2" t="str">
        <f>IF(Tabela1[[#This Row],[Complemento]]="",Tabela1[[#This Row],[NORMAL]],Tabela1[[#This Row],[NORMAL TRAÇO]])</f>
        <v>1 - LEIS/LEI 1793.pdf</v>
      </c>
      <c r="L513" s="2" t="str">
        <f>IF(Tabela1[[#This Row],[Complemento]]="",Tabela1[[#This Row],[0]],Tabela1[[#This Row],[0 TRAÇO]])</f>
        <v>1 - LEIS/LEI 01793.pdf</v>
      </c>
      <c r="M513" s="2" t="str">
        <f>IF(AND(Tabela1[[#This Row],[Numero_Lei]]&gt;=1,Tabela1[[#This Row],[Numero_Lei]]&lt;= 9),Tabela1[[#This Row],[SE 0]],Tabela1[[#This Row],[SE NOMAL]])</f>
        <v>1 - LEIS/LEI 1793.pdf</v>
      </c>
      <c r="N513" s="2" t="str">
        <f>CONCATENATE("../",Tabela1[[#This Row],[ENDEREÇO DO LINK]])</f>
        <v>../1 - LEIS/LEI 1793.pdf</v>
      </c>
    </row>
    <row r="514" spans="1:14" ht="30" x14ac:dyDescent="0.25">
      <c r="A514" s="20">
        <v>1792</v>
      </c>
      <c r="B514" s="20"/>
      <c r="C514" s="21">
        <v>40092</v>
      </c>
      <c r="D514" s="19" t="s">
        <v>73</v>
      </c>
      <c r="E514" s="19"/>
      <c r="F514" s="17" t="str">
        <f>HYPERLINK(Tabela1[[#This Row],[Novo Caminho]],"Download")</f>
        <v>Download</v>
      </c>
      <c r="G514" s="2" t="str">
        <f>CONCATENATE("1 - LEIS/LEI ","0",Tabela1[[#This Row],[Numero_Lei]],".pdf")</f>
        <v>1 - LEIS/LEI 01792.pdf</v>
      </c>
      <c r="H514" s="2" t="str">
        <f>CONCATENATE("1 - LEIS/LEI ","0",Tabela1[[#This Row],[Numero_Lei]]," - ",Tabela1[[#This Row],[Complemento]],".pdf")</f>
        <v>1 - LEIS/LEI 01792 - .pdf</v>
      </c>
      <c r="I514" s="2" t="str">
        <f>CONCATENATE("1 - LEIS/LEI ",Tabela1[[#This Row],[Numero_Lei]],".pdf")</f>
        <v>1 - LEIS/LEI 1792.pdf</v>
      </c>
      <c r="J514" s="2" t="str">
        <f>CONCATENATE("1 - LEIS/LEI ",Tabela1[[#This Row],[Numero_Lei]]," - ",Tabela1[[#This Row],[Complemento]],".pdf")</f>
        <v>1 - LEIS/LEI 1792 - .pdf</v>
      </c>
      <c r="K514" s="2" t="str">
        <f>IF(Tabela1[[#This Row],[Complemento]]="",Tabela1[[#This Row],[NORMAL]],Tabela1[[#This Row],[NORMAL TRAÇO]])</f>
        <v>1 - LEIS/LEI 1792.pdf</v>
      </c>
      <c r="L514" s="2" t="str">
        <f>IF(Tabela1[[#This Row],[Complemento]]="",Tabela1[[#This Row],[0]],Tabela1[[#This Row],[0 TRAÇO]])</f>
        <v>1 - LEIS/LEI 01792.pdf</v>
      </c>
      <c r="M514" s="2" t="str">
        <f>IF(AND(Tabela1[[#This Row],[Numero_Lei]]&gt;=1,Tabela1[[#This Row],[Numero_Lei]]&lt;= 9),Tabela1[[#This Row],[SE 0]],Tabela1[[#This Row],[SE NOMAL]])</f>
        <v>1 - LEIS/LEI 1792.pdf</v>
      </c>
      <c r="N514" s="2" t="str">
        <f>CONCATENATE("../",Tabela1[[#This Row],[ENDEREÇO DO LINK]])</f>
        <v>../1 - LEIS/LEI 1792.pdf</v>
      </c>
    </row>
    <row r="515" spans="1:14" ht="60" x14ac:dyDescent="0.25">
      <c r="A515" s="20">
        <v>1791</v>
      </c>
      <c r="B515" s="20"/>
      <c r="C515" s="21">
        <v>40092</v>
      </c>
      <c r="D515" s="19" t="s">
        <v>74</v>
      </c>
      <c r="E515" s="19"/>
      <c r="F515" s="17" t="str">
        <f>HYPERLINK(Tabela1[[#This Row],[Novo Caminho]],"Download")</f>
        <v>Download</v>
      </c>
      <c r="G515" s="2" t="str">
        <f>CONCATENATE("1 - LEIS/LEI ","0",Tabela1[[#This Row],[Numero_Lei]],".pdf")</f>
        <v>1 - LEIS/LEI 01791.pdf</v>
      </c>
      <c r="H515" s="2" t="str">
        <f>CONCATENATE("1 - LEIS/LEI ","0",Tabela1[[#This Row],[Numero_Lei]]," - ",Tabela1[[#This Row],[Complemento]],".pdf")</f>
        <v>1 - LEIS/LEI 01791 - .pdf</v>
      </c>
      <c r="I515" s="2" t="str">
        <f>CONCATENATE("1 - LEIS/LEI ",Tabela1[[#This Row],[Numero_Lei]],".pdf")</f>
        <v>1 - LEIS/LEI 1791.pdf</v>
      </c>
      <c r="J515" s="2" t="str">
        <f>CONCATENATE("1 - LEIS/LEI ",Tabela1[[#This Row],[Numero_Lei]]," - ",Tabela1[[#This Row],[Complemento]],".pdf")</f>
        <v>1 - LEIS/LEI 1791 - .pdf</v>
      </c>
      <c r="K515" s="2" t="str">
        <f>IF(Tabela1[[#This Row],[Complemento]]="",Tabela1[[#This Row],[NORMAL]],Tabela1[[#This Row],[NORMAL TRAÇO]])</f>
        <v>1 - LEIS/LEI 1791.pdf</v>
      </c>
      <c r="L515" s="2" t="str">
        <f>IF(Tabela1[[#This Row],[Complemento]]="",Tabela1[[#This Row],[0]],Tabela1[[#This Row],[0 TRAÇO]])</f>
        <v>1 - LEIS/LEI 01791.pdf</v>
      </c>
      <c r="M515" s="2" t="str">
        <f>IF(AND(Tabela1[[#This Row],[Numero_Lei]]&gt;=1,Tabela1[[#This Row],[Numero_Lei]]&lt;= 9),Tabela1[[#This Row],[SE 0]],Tabela1[[#This Row],[SE NOMAL]])</f>
        <v>1 - LEIS/LEI 1791.pdf</v>
      </c>
      <c r="N515" s="2" t="str">
        <f>CONCATENATE("../",Tabela1[[#This Row],[ENDEREÇO DO LINK]])</f>
        <v>../1 - LEIS/LEI 1791.pdf</v>
      </c>
    </row>
    <row r="516" spans="1:14" ht="90" x14ac:dyDescent="0.25">
      <c r="A516" s="20">
        <v>1790</v>
      </c>
      <c r="B516" s="20"/>
      <c r="C516" s="21">
        <v>40092</v>
      </c>
      <c r="D516" s="19" t="s">
        <v>1288</v>
      </c>
      <c r="E516" s="19"/>
      <c r="F516" s="17" t="str">
        <f>HYPERLINK(Tabela1[[#This Row],[Novo Caminho]],"Download")</f>
        <v>Download</v>
      </c>
      <c r="G516" s="2" t="str">
        <f>CONCATENATE("1 - LEIS/LEI ","0",Tabela1[[#This Row],[Numero_Lei]],".pdf")</f>
        <v>1 - LEIS/LEI 01790.pdf</v>
      </c>
      <c r="H516" s="2" t="str">
        <f>CONCATENATE("1 - LEIS/LEI ","0",Tabela1[[#This Row],[Numero_Lei]]," - ",Tabela1[[#This Row],[Complemento]],".pdf")</f>
        <v>1 - LEIS/LEI 01790 - .pdf</v>
      </c>
      <c r="I516" s="2" t="str">
        <f>CONCATENATE("1 - LEIS/LEI ",Tabela1[[#This Row],[Numero_Lei]],".pdf")</f>
        <v>1 - LEIS/LEI 1790.pdf</v>
      </c>
      <c r="J516" s="2" t="str">
        <f>CONCATENATE("1 - LEIS/LEI ",Tabela1[[#This Row],[Numero_Lei]]," - ",Tabela1[[#This Row],[Complemento]],".pdf")</f>
        <v>1 - LEIS/LEI 1790 - .pdf</v>
      </c>
      <c r="K516" s="2" t="str">
        <f>IF(Tabela1[[#This Row],[Complemento]]="",Tabela1[[#This Row],[NORMAL]],Tabela1[[#This Row],[NORMAL TRAÇO]])</f>
        <v>1 - LEIS/LEI 1790.pdf</v>
      </c>
      <c r="L516" s="2" t="str">
        <f>IF(Tabela1[[#This Row],[Complemento]]="",Tabela1[[#This Row],[0]],Tabela1[[#This Row],[0 TRAÇO]])</f>
        <v>1 - LEIS/LEI 01790.pdf</v>
      </c>
      <c r="M516" s="2" t="str">
        <f>IF(AND(Tabela1[[#This Row],[Numero_Lei]]&gt;=1,Tabela1[[#This Row],[Numero_Lei]]&lt;= 9),Tabela1[[#This Row],[SE 0]],Tabela1[[#This Row],[SE NOMAL]])</f>
        <v>1 - LEIS/LEI 1790.pdf</v>
      </c>
      <c r="N516" s="2" t="str">
        <f>CONCATENATE("../",Tabela1[[#This Row],[ENDEREÇO DO LINK]])</f>
        <v>../1 - LEIS/LEI 1790.pdf</v>
      </c>
    </row>
    <row r="517" spans="1:14" ht="45" x14ac:dyDescent="0.25">
      <c r="A517" s="20">
        <v>1789</v>
      </c>
      <c r="B517" s="20"/>
      <c r="C517" s="21">
        <v>40079</v>
      </c>
      <c r="D517" s="19" t="s">
        <v>2080</v>
      </c>
      <c r="E517" s="19"/>
      <c r="F517" s="17" t="str">
        <f>HYPERLINK(Tabela1[[#This Row],[Novo Caminho]],"Download")</f>
        <v>Download</v>
      </c>
      <c r="G517" s="2" t="str">
        <f>CONCATENATE("1 - LEIS/LEI ","0",Tabela1[[#This Row],[Numero_Lei]],".pdf")</f>
        <v>1 - LEIS/LEI 01789.pdf</v>
      </c>
      <c r="H517" s="2" t="str">
        <f>CONCATENATE("1 - LEIS/LEI ","0",Tabela1[[#This Row],[Numero_Lei]]," - ",Tabela1[[#This Row],[Complemento]],".pdf")</f>
        <v>1 - LEIS/LEI 01789 - .pdf</v>
      </c>
      <c r="I517" s="2" t="str">
        <f>CONCATENATE("1 - LEIS/LEI ",Tabela1[[#This Row],[Numero_Lei]],".pdf")</f>
        <v>1 - LEIS/LEI 1789.pdf</v>
      </c>
      <c r="J517" s="2" t="str">
        <f>CONCATENATE("1 - LEIS/LEI ",Tabela1[[#This Row],[Numero_Lei]]," - ",Tabela1[[#This Row],[Complemento]],".pdf")</f>
        <v>1 - LEIS/LEI 1789 - .pdf</v>
      </c>
      <c r="K517" s="2" t="str">
        <f>IF(Tabela1[[#This Row],[Complemento]]="",Tabela1[[#This Row],[NORMAL]],Tabela1[[#This Row],[NORMAL TRAÇO]])</f>
        <v>1 - LEIS/LEI 1789.pdf</v>
      </c>
      <c r="L517" s="2" t="str">
        <f>IF(Tabela1[[#This Row],[Complemento]]="",Tabela1[[#This Row],[0]],Tabela1[[#This Row],[0 TRAÇO]])</f>
        <v>1 - LEIS/LEI 01789.pdf</v>
      </c>
      <c r="M517" s="2" t="str">
        <f>IF(AND(Tabela1[[#This Row],[Numero_Lei]]&gt;=1,Tabela1[[#This Row],[Numero_Lei]]&lt;= 9),Tabela1[[#This Row],[SE 0]],Tabela1[[#This Row],[SE NOMAL]])</f>
        <v>1 - LEIS/LEI 1789.pdf</v>
      </c>
      <c r="N517" s="2" t="str">
        <f>CONCATENATE("../",Tabela1[[#This Row],[ENDEREÇO DO LINK]])</f>
        <v>../1 - LEIS/LEI 1789.pdf</v>
      </c>
    </row>
    <row r="518" spans="1:14" ht="75" x14ac:dyDescent="0.25">
      <c r="A518" s="20">
        <v>1788</v>
      </c>
      <c r="B518" s="20"/>
      <c r="C518" s="21">
        <v>40036</v>
      </c>
      <c r="D518" s="19" t="s">
        <v>1289</v>
      </c>
      <c r="E518" s="19"/>
      <c r="F518" s="17" t="str">
        <f>HYPERLINK(Tabela1[[#This Row],[Novo Caminho]],"Download")</f>
        <v>Download</v>
      </c>
      <c r="G518" s="2" t="str">
        <f>CONCATENATE("1 - LEIS/LEI ","0",Tabela1[[#This Row],[Numero_Lei]],".pdf")</f>
        <v>1 - LEIS/LEI 01788.pdf</v>
      </c>
      <c r="H518" s="2" t="str">
        <f>CONCATENATE("1 - LEIS/LEI ","0",Tabela1[[#This Row],[Numero_Lei]]," - ",Tabela1[[#This Row],[Complemento]],".pdf")</f>
        <v>1 - LEIS/LEI 01788 - .pdf</v>
      </c>
      <c r="I518" s="2" t="str">
        <f>CONCATENATE("1 - LEIS/LEI ",Tabela1[[#This Row],[Numero_Lei]],".pdf")</f>
        <v>1 - LEIS/LEI 1788.pdf</v>
      </c>
      <c r="J518" s="2" t="str">
        <f>CONCATENATE("1 - LEIS/LEI ",Tabela1[[#This Row],[Numero_Lei]]," - ",Tabela1[[#This Row],[Complemento]],".pdf")</f>
        <v>1 - LEIS/LEI 1788 - .pdf</v>
      </c>
      <c r="K518" s="2" t="str">
        <f>IF(Tabela1[[#This Row],[Complemento]]="",Tabela1[[#This Row],[NORMAL]],Tabela1[[#This Row],[NORMAL TRAÇO]])</f>
        <v>1 - LEIS/LEI 1788.pdf</v>
      </c>
      <c r="L518" s="2" t="str">
        <f>IF(Tabela1[[#This Row],[Complemento]]="",Tabela1[[#This Row],[0]],Tabela1[[#This Row],[0 TRAÇO]])</f>
        <v>1 - LEIS/LEI 01788.pdf</v>
      </c>
      <c r="M518" s="2" t="str">
        <f>IF(AND(Tabela1[[#This Row],[Numero_Lei]]&gt;=1,Tabela1[[#This Row],[Numero_Lei]]&lt;= 9),Tabela1[[#This Row],[SE 0]],Tabela1[[#This Row],[SE NOMAL]])</f>
        <v>1 - LEIS/LEI 1788.pdf</v>
      </c>
      <c r="N518" s="2" t="str">
        <f>CONCATENATE("../",Tabela1[[#This Row],[ENDEREÇO DO LINK]])</f>
        <v>../1 - LEIS/LEI 1788.pdf</v>
      </c>
    </row>
    <row r="519" spans="1:14" ht="30" x14ac:dyDescent="0.25">
      <c r="A519" s="20">
        <v>1787</v>
      </c>
      <c r="B519" s="20"/>
      <c r="C519" s="21">
        <v>40011</v>
      </c>
      <c r="D519" s="19" t="s">
        <v>1290</v>
      </c>
      <c r="E519" s="19"/>
      <c r="F519" s="17" t="str">
        <f>HYPERLINK(Tabela1[[#This Row],[Novo Caminho]],"Download")</f>
        <v>Download</v>
      </c>
      <c r="G519" s="2" t="str">
        <f>CONCATENATE("1 - LEIS/LEI ","0",Tabela1[[#This Row],[Numero_Lei]],".pdf")</f>
        <v>1 - LEIS/LEI 01787.pdf</v>
      </c>
      <c r="H519" s="2" t="str">
        <f>CONCATENATE("1 - LEIS/LEI ","0",Tabela1[[#This Row],[Numero_Lei]]," - ",Tabela1[[#This Row],[Complemento]],".pdf")</f>
        <v>1 - LEIS/LEI 01787 - .pdf</v>
      </c>
      <c r="I519" s="2" t="str">
        <f>CONCATENATE("1 - LEIS/LEI ",Tabela1[[#This Row],[Numero_Lei]],".pdf")</f>
        <v>1 - LEIS/LEI 1787.pdf</v>
      </c>
      <c r="J519" s="2" t="str">
        <f>CONCATENATE("1 - LEIS/LEI ",Tabela1[[#This Row],[Numero_Lei]]," - ",Tabela1[[#This Row],[Complemento]],".pdf")</f>
        <v>1 - LEIS/LEI 1787 - .pdf</v>
      </c>
      <c r="K519" s="2" t="str">
        <f>IF(Tabela1[[#This Row],[Complemento]]="",Tabela1[[#This Row],[NORMAL]],Tabela1[[#This Row],[NORMAL TRAÇO]])</f>
        <v>1 - LEIS/LEI 1787.pdf</v>
      </c>
      <c r="L519" s="2" t="str">
        <f>IF(Tabela1[[#This Row],[Complemento]]="",Tabela1[[#This Row],[0]],Tabela1[[#This Row],[0 TRAÇO]])</f>
        <v>1 - LEIS/LEI 01787.pdf</v>
      </c>
      <c r="M519" s="2" t="str">
        <f>IF(AND(Tabela1[[#This Row],[Numero_Lei]]&gt;=1,Tabela1[[#This Row],[Numero_Lei]]&lt;= 9),Tabela1[[#This Row],[SE 0]],Tabela1[[#This Row],[SE NOMAL]])</f>
        <v>1 - LEIS/LEI 1787.pdf</v>
      </c>
      <c r="N519" s="2" t="str">
        <f>CONCATENATE("../",Tabela1[[#This Row],[ENDEREÇO DO LINK]])</f>
        <v>../1 - LEIS/LEI 1787.pdf</v>
      </c>
    </row>
    <row r="520" spans="1:14" ht="90" x14ac:dyDescent="0.25">
      <c r="A520" s="20">
        <v>1786</v>
      </c>
      <c r="B520" s="20"/>
      <c r="C520" s="21">
        <v>40009</v>
      </c>
      <c r="D520" s="19" t="s">
        <v>1291</v>
      </c>
      <c r="E520" s="19"/>
      <c r="F520" s="17" t="str">
        <f>HYPERLINK(Tabela1[[#This Row],[Novo Caminho]],"Download")</f>
        <v>Download</v>
      </c>
      <c r="G520" s="2" t="str">
        <f>CONCATENATE("1 - LEIS/LEI ","0",Tabela1[[#This Row],[Numero_Lei]],".pdf")</f>
        <v>1 - LEIS/LEI 01786.pdf</v>
      </c>
      <c r="H520" s="2" t="str">
        <f>CONCATENATE("1 - LEIS/LEI ","0",Tabela1[[#This Row],[Numero_Lei]]," - ",Tabela1[[#This Row],[Complemento]],".pdf")</f>
        <v>1 - LEIS/LEI 01786 - .pdf</v>
      </c>
      <c r="I520" s="2" t="str">
        <f>CONCATENATE("1 - LEIS/LEI ",Tabela1[[#This Row],[Numero_Lei]],".pdf")</f>
        <v>1 - LEIS/LEI 1786.pdf</v>
      </c>
      <c r="J520" s="2" t="str">
        <f>CONCATENATE("1 - LEIS/LEI ",Tabela1[[#This Row],[Numero_Lei]]," - ",Tabela1[[#This Row],[Complemento]],".pdf")</f>
        <v>1 - LEIS/LEI 1786 - .pdf</v>
      </c>
      <c r="K520" s="2" t="str">
        <f>IF(Tabela1[[#This Row],[Complemento]]="",Tabela1[[#This Row],[NORMAL]],Tabela1[[#This Row],[NORMAL TRAÇO]])</f>
        <v>1 - LEIS/LEI 1786.pdf</v>
      </c>
      <c r="L520" s="2" t="str">
        <f>IF(Tabela1[[#This Row],[Complemento]]="",Tabela1[[#This Row],[0]],Tabela1[[#This Row],[0 TRAÇO]])</f>
        <v>1 - LEIS/LEI 01786.pdf</v>
      </c>
      <c r="M520" s="2" t="str">
        <f>IF(AND(Tabela1[[#This Row],[Numero_Lei]]&gt;=1,Tabela1[[#This Row],[Numero_Lei]]&lt;= 9),Tabela1[[#This Row],[SE 0]],Tabela1[[#This Row],[SE NOMAL]])</f>
        <v>1 - LEIS/LEI 1786.pdf</v>
      </c>
      <c r="N520" s="2" t="str">
        <f>CONCATENATE("../",Tabela1[[#This Row],[ENDEREÇO DO LINK]])</f>
        <v>../1 - LEIS/LEI 1786.pdf</v>
      </c>
    </row>
    <row r="521" spans="1:14" ht="60" x14ac:dyDescent="0.25">
      <c r="A521" s="20">
        <v>1785</v>
      </c>
      <c r="B521" s="20"/>
      <c r="C521" s="21">
        <v>39993</v>
      </c>
      <c r="D521" s="19" t="s">
        <v>1292</v>
      </c>
      <c r="E521" s="19"/>
      <c r="F521" s="17" t="str">
        <f>HYPERLINK(Tabela1[[#This Row],[Novo Caminho]],"Download")</f>
        <v>Download</v>
      </c>
      <c r="G521" s="2" t="str">
        <f>CONCATENATE("1 - LEIS/LEI ","0",Tabela1[[#This Row],[Numero_Lei]],".pdf")</f>
        <v>1 - LEIS/LEI 01785.pdf</v>
      </c>
      <c r="H521" s="2" t="str">
        <f>CONCATENATE("1 - LEIS/LEI ","0",Tabela1[[#This Row],[Numero_Lei]]," - ",Tabela1[[#This Row],[Complemento]],".pdf")</f>
        <v>1 - LEIS/LEI 01785 - .pdf</v>
      </c>
      <c r="I521" s="2" t="str">
        <f>CONCATENATE("1 - LEIS/LEI ",Tabela1[[#This Row],[Numero_Lei]],".pdf")</f>
        <v>1 - LEIS/LEI 1785.pdf</v>
      </c>
      <c r="J521" s="2" t="str">
        <f>CONCATENATE("1 - LEIS/LEI ",Tabela1[[#This Row],[Numero_Lei]]," - ",Tabela1[[#This Row],[Complemento]],".pdf")</f>
        <v>1 - LEIS/LEI 1785 - .pdf</v>
      </c>
      <c r="K521" s="2" t="str">
        <f>IF(Tabela1[[#This Row],[Complemento]]="",Tabela1[[#This Row],[NORMAL]],Tabela1[[#This Row],[NORMAL TRAÇO]])</f>
        <v>1 - LEIS/LEI 1785.pdf</v>
      </c>
      <c r="L521" s="2" t="str">
        <f>IF(Tabela1[[#This Row],[Complemento]]="",Tabela1[[#This Row],[0]],Tabela1[[#This Row],[0 TRAÇO]])</f>
        <v>1 - LEIS/LEI 01785.pdf</v>
      </c>
      <c r="M521" s="2" t="str">
        <f>IF(AND(Tabela1[[#This Row],[Numero_Lei]]&gt;=1,Tabela1[[#This Row],[Numero_Lei]]&lt;= 9),Tabela1[[#This Row],[SE 0]],Tabela1[[#This Row],[SE NOMAL]])</f>
        <v>1 - LEIS/LEI 1785.pdf</v>
      </c>
      <c r="N521" s="2" t="str">
        <f>CONCATENATE("../",Tabela1[[#This Row],[ENDEREÇO DO LINK]])</f>
        <v>../1 - LEIS/LEI 1785.pdf</v>
      </c>
    </row>
    <row r="522" spans="1:14" ht="30" x14ac:dyDescent="0.25">
      <c r="A522" s="20">
        <v>1784</v>
      </c>
      <c r="B522" s="20"/>
      <c r="C522" s="21">
        <v>39990</v>
      </c>
      <c r="D522" s="19" t="s">
        <v>1293</v>
      </c>
      <c r="E522" s="19"/>
      <c r="F522" s="17" t="str">
        <f>HYPERLINK(Tabela1[[#This Row],[Novo Caminho]],"Download")</f>
        <v>Download</v>
      </c>
      <c r="G522" s="2" t="str">
        <f>CONCATENATE("1 - LEIS/LEI ","0",Tabela1[[#This Row],[Numero_Lei]],".pdf")</f>
        <v>1 - LEIS/LEI 01784.pdf</v>
      </c>
      <c r="H522" s="2" t="str">
        <f>CONCATENATE("1 - LEIS/LEI ","0",Tabela1[[#This Row],[Numero_Lei]]," - ",Tabela1[[#This Row],[Complemento]],".pdf")</f>
        <v>1 - LEIS/LEI 01784 - .pdf</v>
      </c>
      <c r="I522" s="2" t="str">
        <f>CONCATENATE("1 - LEIS/LEI ",Tabela1[[#This Row],[Numero_Lei]],".pdf")</f>
        <v>1 - LEIS/LEI 1784.pdf</v>
      </c>
      <c r="J522" s="2" t="str">
        <f>CONCATENATE("1 - LEIS/LEI ",Tabela1[[#This Row],[Numero_Lei]]," - ",Tabela1[[#This Row],[Complemento]],".pdf")</f>
        <v>1 - LEIS/LEI 1784 - .pdf</v>
      </c>
      <c r="K522" s="2" t="str">
        <f>IF(Tabela1[[#This Row],[Complemento]]="",Tabela1[[#This Row],[NORMAL]],Tabela1[[#This Row],[NORMAL TRAÇO]])</f>
        <v>1 - LEIS/LEI 1784.pdf</v>
      </c>
      <c r="L522" s="2" t="str">
        <f>IF(Tabela1[[#This Row],[Complemento]]="",Tabela1[[#This Row],[0]],Tabela1[[#This Row],[0 TRAÇO]])</f>
        <v>1 - LEIS/LEI 01784.pdf</v>
      </c>
      <c r="M522" s="2" t="str">
        <f>IF(AND(Tabela1[[#This Row],[Numero_Lei]]&gt;=1,Tabela1[[#This Row],[Numero_Lei]]&lt;= 9),Tabela1[[#This Row],[SE 0]],Tabela1[[#This Row],[SE NOMAL]])</f>
        <v>1 - LEIS/LEI 1784.pdf</v>
      </c>
      <c r="N522" s="2" t="str">
        <f>CONCATENATE("../",Tabela1[[#This Row],[ENDEREÇO DO LINK]])</f>
        <v>../1 - LEIS/LEI 1784.pdf</v>
      </c>
    </row>
    <row r="523" spans="1:14" x14ac:dyDescent="0.25">
      <c r="A523" s="20">
        <v>1783</v>
      </c>
      <c r="B523" s="20"/>
      <c r="C523" s="21">
        <v>39990</v>
      </c>
      <c r="D523" s="19" t="s">
        <v>1294</v>
      </c>
      <c r="E523" s="19"/>
      <c r="F523" s="17" t="str">
        <f>HYPERLINK(Tabela1[[#This Row],[Novo Caminho]],"Download")</f>
        <v>Download</v>
      </c>
      <c r="G523" s="2" t="str">
        <f>CONCATENATE("1 - LEIS/LEI ","0",Tabela1[[#This Row],[Numero_Lei]],".pdf")</f>
        <v>1 - LEIS/LEI 01783.pdf</v>
      </c>
      <c r="H523" s="2" t="str">
        <f>CONCATENATE("1 - LEIS/LEI ","0",Tabela1[[#This Row],[Numero_Lei]]," - ",Tabela1[[#This Row],[Complemento]],".pdf")</f>
        <v>1 - LEIS/LEI 01783 - .pdf</v>
      </c>
      <c r="I523" s="2" t="str">
        <f>CONCATENATE("1 - LEIS/LEI ",Tabela1[[#This Row],[Numero_Lei]],".pdf")</f>
        <v>1 - LEIS/LEI 1783.pdf</v>
      </c>
      <c r="J523" s="2" t="str">
        <f>CONCATENATE("1 - LEIS/LEI ",Tabela1[[#This Row],[Numero_Lei]]," - ",Tabela1[[#This Row],[Complemento]],".pdf")</f>
        <v>1 - LEIS/LEI 1783 - .pdf</v>
      </c>
      <c r="K523" s="2" t="str">
        <f>IF(Tabela1[[#This Row],[Complemento]]="",Tabela1[[#This Row],[NORMAL]],Tabela1[[#This Row],[NORMAL TRAÇO]])</f>
        <v>1 - LEIS/LEI 1783.pdf</v>
      </c>
      <c r="L523" s="2" t="str">
        <f>IF(Tabela1[[#This Row],[Complemento]]="",Tabela1[[#This Row],[0]],Tabela1[[#This Row],[0 TRAÇO]])</f>
        <v>1 - LEIS/LEI 01783.pdf</v>
      </c>
      <c r="M523" s="2" t="str">
        <f>IF(AND(Tabela1[[#This Row],[Numero_Lei]]&gt;=1,Tabela1[[#This Row],[Numero_Lei]]&lt;= 9),Tabela1[[#This Row],[SE 0]],Tabela1[[#This Row],[SE NOMAL]])</f>
        <v>1 - LEIS/LEI 1783.pdf</v>
      </c>
      <c r="N523" s="2" t="str">
        <f>CONCATENATE("../",Tabela1[[#This Row],[ENDEREÇO DO LINK]])</f>
        <v>../1 - LEIS/LEI 1783.pdf</v>
      </c>
    </row>
    <row r="524" spans="1:14" ht="60" x14ac:dyDescent="0.25">
      <c r="A524" s="20">
        <v>1782</v>
      </c>
      <c r="B524" s="20"/>
      <c r="C524" s="21">
        <v>39990</v>
      </c>
      <c r="D524" s="19" t="s">
        <v>1295</v>
      </c>
      <c r="E524" s="19"/>
      <c r="F524" s="17" t="str">
        <f>HYPERLINK(Tabela1[[#This Row],[Novo Caminho]],"Download")</f>
        <v>Download</v>
      </c>
      <c r="G524" s="2" t="str">
        <f>CONCATENATE("1 - LEIS/LEI ","0",Tabela1[[#This Row],[Numero_Lei]],".pdf")</f>
        <v>1 - LEIS/LEI 01782.pdf</v>
      </c>
      <c r="H524" s="2" t="str">
        <f>CONCATENATE("1 - LEIS/LEI ","0",Tabela1[[#This Row],[Numero_Lei]]," - ",Tabela1[[#This Row],[Complemento]],".pdf")</f>
        <v>1 - LEIS/LEI 01782 - .pdf</v>
      </c>
      <c r="I524" s="2" t="str">
        <f>CONCATENATE("1 - LEIS/LEI ",Tabela1[[#This Row],[Numero_Lei]],".pdf")</f>
        <v>1 - LEIS/LEI 1782.pdf</v>
      </c>
      <c r="J524" s="2" t="str">
        <f>CONCATENATE("1 - LEIS/LEI ",Tabela1[[#This Row],[Numero_Lei]]," - ",Tabela1[[#This Row],[Complemento]],".pdf")</f>
        <v>1 - LEIS/LEI 1782 - .pdf</v>
      </c>
      <c r="K524" s="2" t="str">
        <f>IF(Tabela1[[#This Row],[Complemento]]="",Tabela1[[#This Row],[NORMAL]],Tabela1[[#This Row],[NORMAL TRAÇO]])</f>
        <v>1 - LEIS/LEI 1782.pdf</v>
      </c>
      <c r="L524" s="2" t="str">
        <f>IF(Tabela1[[#This Row],[Complemento]]="",Tabela1[[#This Row],[0]],Tabela1[[#This Row],[0 TRAÇO]])</f>
        <v>1 - LEIS/LEI 01782.pdf</v>
      </c>
      <c r="M524" s="2" t="str">
        <f>IF(AND(Tabela1[[#This Row],[Numero_Lei]]&gt;=1,Tabela1[[#This Row],[Numero_Lei]]&lt;= 9),Tabela1[[#This Row],[SE 0]],Tabela1[[#This Row],[SE NOMAL]])</f>
        <v>1 - LEIS/LEI 1782.pdf</v>
      </c>
      <c r="N524" s="2" t="str">
        <f>CONCATENATE("../",Tabela1[[#This Row],[ENDEREÇO DO LINK]])</f>
        <v>../1 - LEIS/LEI 1782.pdf</v>
      </c>
    </row>
    <row r="525" spans="1:14" x14ac:dyDescent="0.25">
      <c r="A525" s="20">
        <v>1781</v>
      </c>
      <c r="B525" s="20"/>
      <c r="C525" s="21">
        <v>39990</v>
      </c>
      <c r="D525" s="19" t="s">
        <v>1296</v>
      </c>
      <c r="E525" s="19"/>
      <c r="F525" s="17" t="str">
        <f>HYPERLINK(Tabela1[[#This Row],[Novo Caminho]],"Download")</f>
        <v>Download</v>
      </c>
      <c r="G525" s="2" t="str">
        <f>CONCATENATE("1 - LEIS/LEI ","0",Tabela1[[#This Row],[Numero_Lei]],".pdf")</f>
        <v>1 - LEIS/LEI 01781.pdf</v>
      </c>
      <c r="H525" s="2" t="str">
        <f>CONCATENATE("1 - LEIS/LEI ","0",Tabela1[[#This Row],[Numero_Lei]]," - ",Tabela1[[#This Row],[Complemento]],".pdf")</f>
        <v>1 - LEIS/LEI 01781 - .pdf</v>
      </c>
      <c r="I525" s="2" t="str">
        <f>CONCATENATE("1 - LEIS/LEI ",Tabela1[[#This Row],[Numero_Lei]],".pdf")</f>
        <v>1 - LEIS/LEI 1781.pdf</v>
      </c>
      <c r="J525" s="2" t="str">
        <f>CONCATENATE("1 - LEIS/LEI ",Tabela1[[#This Row],[Numero_Lei]]," - ",Tabela1[[#This Row],[Complemento]],".pdf")</f>
        <v>1 - LEIS/LEI 1781 - .pdf</v>
      </c>
      <c r="K525" s="2" t="str">
        <f>IF(Tabela1[[#This Row],[Complemento]]="",Tabela1[[#This Row],[NORMAL]],Tabela1[[#This Row],[NORMAL TRAÇO]])</f>
        <v>1 - LEIS/LEI 1781.pdf</v>
      </c>
      <c r="L525" s="2" t="str">
        <f>IF(Tabela1[[#This Row],[Complemento]]="",Tabela1[[#This Row],[0]],Tabela1[[#This Row],[0 TRAÇO]])</f>
        <v>1 - LEIS/LEI 01781.pdf</v>
      </c>
      <c r="M525" s="2" t="str">
        <f>IF(AND(Tabela1[[#This Row],[Numero_Lei]]&gt;=1,Tabela1[[#This Row],[Numero_Lei]]&lt;= 9),Tabela1[[#This Row],[SE 0]],Tabela1[[#This Row],[SE NOMAL]])</f>
        <v>1 - LEIS/LEI 1781.pdf</v>
      </c>
      <c r="N525" s="2" t="str">
        <f>CONCATENATE("../",Tabela1[[#This Row],[ENDEREÇO DO LINK]])</f>
        <v>../1 - LEIS/LEI 1781.pdf</v>
      </c>
    </row>
    <row r="526" spans="1:14" ht="45" x14ac:dyDescent="0.25">
      <c r="A526" s="20">
        <v>1780</v>
      </c>
      <c r="B526" s="20"/>
      <c r="C526" s="21">
        <v>39989</v>
      </c>
      <c r="D526" s="19" t="s">
        <v>1297</v>
      </c>
      <c r="E526" s="19"/>
      <c r="F526" s="17" t="str">
        <f>HYPERLINK(Tabela1[[#This Row],[Novo Caminho]],"Download")</f>
        <v>Download</v>
      </c>
      <c r="G526" s="2" t="str">
        <f>CONCATENATE("1 - LEIS/LEI ","0",Tabela1[[#This Row],[Numero_Lei]],".pdf")</f>
        <v>1 - LEIS/LEI 01780.pdf</v>
      </c>
      <c r="H526" s="2" t="str">
        <f>CONCATENATE("1 - LEIS/LEI ","0",Tabela1[[#This Row],[Numero_Lei]]," - ",Tabela1[[#This Row],[Complemento]],".pdf")</f>
        <v>1 - LEIS/LEI 01780 - .pdf</v>
      </c>
      <c r="I526" s="2" t="str">
        <f>CONCATENATE("1 - LEIS/LEI ",Tabela1[[#This Row],[Numero_Lei]],".pdf")</f>
        <v>1 - LEIS/LEI 1780.pdf</v>
      </c>
      <c r="J526" s="2" t="str">
        <f>CONCATENATE("1 - LEIS/LEI ",Tabela1[[#This Row],[Numero_Lei]]," - ",Tabela1[[#This Row],[Complemento]],".pdf")</f>
        <v>1 - LEIS/LEI 1780 - .pdf</v>
      </c>
      <c r="K526" s="2" t="str">
        <f>IF(Tabela1[[#This Row],[Complemento]]="",Tabela1[[#This Row],[NORMAL]],Tabela1[[#This Row],[NORMAL TRAÇO]])</f>
        <v>1 - LEIS/LEI 1780.pdf</v>
      </c>
      <c r="L526" s="2" t="str">
        <f>IF(Tabela1[[#This Row],[Complemento]]="",Tabela1[[#This Row],[0]],Tabela1[[#This Row],[0 TRAÇO]])</f>
        <v>1 - LEIS/LEI 01780.pdf</v>
      </c>
      <c r="M526" s="2" t="str">
        <f>IF(AND(Tabela1[[#This Row],[Numero_Lei]]&gt;=1,Tabela1[[#This Row],[Numero_Lei]]&lt;= 9),Tabela1[[#This Row],[SE 0]],Tabela1[[#This Row],[SE NOMAL]])</f>
        <v>1 - LEIS/LEI 1780.pdf</v>
      </c>
      <c r="N526" s="2" t="str">
        <f>CONCATENATE("../",Tabela1[[#This Row],[ENDEREÇO DO LINK]])</f>
        <v>../1 - LEIS/LEI 1780.pdf</v>
      </c>
    </row>
    <row r="527" spans="1:14" ht="60" x14ac:dyDescent="0.25">
      <c r="A527" s="20">
        <v>1779</v>
      </c>
      <c r="B527" s="20"/>
      <c r="C527" s="21">
        <v>39989</v>
      </c>
      <c r="D527" s="19" t="s">
        <v>1298</v>
      </c>
      <c r="E527" s="19"/>
      <c r="F527" s="17" t="str">
        <f>HYPERLINK(Tabela1[[#This Row],[Novo Caminho]],"Download")</f>
        <v>Download</v>
      </c>
      <c r="G527" s="2" t="str">
        <f>CONCATENATE("1 - LEIS/LEI ","0",Tabela1[[#This Row],[Numero_Lei]],".pdf")</f>
        <v>1 - LEIS/LEI 01779.pdf</v>
      </c>
      <c r="H527" s="2" t="str">
        <f>CONCATENATE("1 - LEIS/LEI ","0",Tabela1[[#This Row],[Numero_Lei]]," - ",Tabela1[[#This Row],[Complemento]],".pdf")</f>
        <v>1 - LEIS/LEI 01779 - .pdf</v>
      </c>
      <c r="I527" s="2" t="str">
        <f>CONCATENATE("1 - LEIS/LEI ",Tabela1[[#This Row],[Numero_Lei]],".pdf")</f>
        <v>1 - LEIS/LEI 1779.pdf</v>
      </c>
      <c r="J527" s="2" t="str">
        <f>CONCATENATE("1 - LEIS/LEI ",Tabela1[[#This Row],[Numero_Lei]]," - ",Tabela1[[#This Row],[Complemento]],".pdf")</f>
        <v>1 - LEIS/LEI 1779 - .pdf</v>
      </c>
      <c r="K527" s="2" t="str">
        <f>IF(Tabela1[[#This Row],[Complemento]]="",Tabela1[[#This Row],[NORMAL]],Tabela1[[#This Row],[NORMAL TRAÇO]])</f>
        <v>1 - LEIS/LEI 1779.pdf</v>
      </c>
      <c r="L527" s="2" t="str">
        <f>IF(Tabela1[[#This Row],[Complemento]]="",Tabela1[[#This Row],[0]],Tabela1[[#This Row],[0 TRAÇO]])</f>
        <v>1 - LEIS/LEI 01779.pdf</v>
      </c>
      <c r="M527" s="2" t="str">
        <f>IF(AND(Tabela1[[#This Row],[Numero_Lei]]&gt;=1,Tabela1[[#This Row],[Numero_Lei]]&lt;= 9),Tabela1[[#This Row],[SE 0]],Tabela1[[#This Row],[SE NOMAL]])</f>
        <v>1 - LEIS/LEI 1779.pdf</v>
      </c>
      <c r="N527" s="2" t="str">
        <f>CONCATENATE("../",Tabela1[[#This Row],[ENDEREÇO DO LINK]])</f>
        <v>../1 - LEIS/LEI 1779.pdf</v>
      </c>
    </row>
    <row r="528" spans="1:14" ht="60" x14ac:dyDescent="0.25">
      <c r="A528" s="20">
        <v>1778</v>
      </c>
      <c r="B528" s="20"/>
      <c r="C528" s="21">
        <v>39989</v>
      </c>
      <c r="D528" s="19" t="s">
        <v>1299</v>
      </c>
      <c r="E528" s="19"/>
      <c r="F528" s="17" t="str">
        <f>HYPERLINK(Tabela1[[#This Row],[Novo Caminho]],"Download")</f>
        <v>Download</v>
      </c>
      <c r="G528" s="2" t="str">
        <f>CONCATENATE("1 - LEIS/LEI ","0",Tabela1[[#This Row],[Numero_Lei]],".pdf")</f>
        <v>1 - LEIS/LEI 01778.pdf</v>
      </c>
      <c r="H528" s="2" t="str">
        <f>CONCATENATE("1 - LEIS/LEI ","0",Tabela1[[#This Row],[Numero_Lei]]," - ",Tabela1[[#This Row],[Complemento]],".pdf")</f>
        <v>1 - LEIS/LEI 01778 - .pdf</v>
      </c>
      <c r="I528" s="2" t="str">
        <f>CONCATENATE("1 - LEIS/LEI ",Tabela1[[#This Row],[Numero_Lei]],".pdf")</f>
        <v>1 - LEIS/LEI 1778.pdf</v>
      </c>
      <c r="J528" s="2" t="str">
        <f>CONCATENATE("1 - LEIS/LEI ",Tabela1[[#This Row],[Numero_Lei]]," - ",Tabela1[[#This Row],[Complemento]],".pdf")</f>
        <v>1 - LEIS/LEI 1778 - .pdf</v>
      </c>
      <c r="K528" s="2" t="str">
        <f>IF(Tabela1[[#This Row],[Complemento]]="",Tabela1[[#This Row],[NORMAL]],Tabela1[[#This Row],[NORMAL TRAÇO]])</f>
        <v>1 - LEIS/LEI 1778.pdf</v>
      </c>
      <c r="L528" s="2" t="str">
        <f>IF(Tabela1[[#This Row],[Complemento]]="",Tabela1[[#This Row],[0]],Tabela1[[#This Row],[0 TRAÇO]])</f>
        <v>1 - LEIS/LEI 01778.pdf</v>
      </c>
      <c r="M528" s="2" t="str">
        <f>IF(AND(Tabela1[[#This Row],[Numero_Lei]]&gt;=1,Tabela1[[#This Row],[Numero_Lei]]&lt;= 9),Tabela1[[#This Row],[SE 0]],Tabela1[[#This Row],[SE NOMAL]])</f>
        <v>1 - LEIS/LEI 1778.pdf</v>
      </c>
      <c r="N528" s="2" t="str">
        <f>CONCATENATE("../",Tabela1[[#This Row],[ENDEREÇO DO LINK]])</f>
        <v>../1 - LEIS/LEI 1778.pdf</v>
      </c>
    </row>
    <row r="529" spans="1:14" ht="60" x14ac:dyDescent="0.25">
      <c r="A529" s="20">
        <v>1777</v>
      </c>
      <c r="B529" s="20"/>
      <c r="C529" s="21">
        <v>39989</v>
      </c>
      <c r="D529" s="19" t="s">
        <v>1300</v>
      </c>
      <c r="E529" s="19"/>
      <c r="F529" s="17" t="str">
        <f>HYPERLINK(Tabela1[[#This Row],[Novo Caminho]],"Download")</f>
        <v>Download</v>
      </c>
      <c r="G529" s="2" t="str">
        <f>CONCATENATE("1 - LEIS/LEI ","0",Tabela1[[#This Row],[Numero_Lei]],".pdf")</f>
        <v>1 - LEIS/LEI 01777.pdf</v>
      </c>
      <c r="H529" s="2" t="str">
        <f>CONCATENATE("1 - LEIS/LEI ","0",Tabela1[[#This Row],[Numero_Lei]]," - ",Tabela1[[#This Row],[Complemento]],".pdf")</f>
        <v>1 - LEIS/LEI 01777 - .pdf</v>
      </c>
      <c r="I529" s="2" t="str">
        <f>CONCATENATE("1 - LEIS/LEI ",Tabela1[[#This Row],[Numero_Lei]],".pdf")</f>
        <v>1 - LEIS/LEI 1777.pdf</v>
      </c>
      <c r="J529" s="2" t="str">
        <f>CONCATENATE("1 - LEIS/LEI ",Tabela1[[#This Row],[Numero_Lei]]," - ",Tabela1[[#This Row],[Complemento]],".pdf")</f>
        <v>1 - LEIS/LEI 1777 - .pdf</v>
      </c>
      <c r="K529" s="2" t="str">
        <f>IF(Tabela1[[#This Row],[Complemento]]="",Tabela1[[#This Row],[NORMAL]],Tabela1[[#This Row],[NORMAL TRAÇO]])</f>
        <v>1 - LEIS/LEI 1777.pdf</v>
      </c>
      <c r="L529" s="2" t="str">
        <f>IF(Tabela1[[#This Row],[Complemento]]="",Tabela1[[#This Row],[0]],Tabela1[[#This Row],[0 TRAÇO]])</f>
        <v>1 - LEIS/LEI 01777.pdf</v>
      </c>
      <c r="M529" s="2" t="str">
        <f>IF(AND(Tabela1[[#This Row],[Numero_Lei]]&gt;=1,Tabela1[[#This Row],[Numero_Lei]]&lt;= 9),Tabela1[[#This Row],[SE 0]],Tabela1[[#This Row],[SE NOMAL]])</f>
        <v>1 - LEIS/LEI 1777.pdf</v>
      </c>
      <c r="N529" s="2" t="str">
        <f>CONCATENATE("../",Tabela1[[#This Row],[ENDEREÇO DO LINK]])</f>
        <v>../1 - LEIS/LEI 1777.pdf</v>
      </c>
    </row>
    <row r="530" spans="1:14" ht="30" x14ac:dyDescent="0.25">
      <c r="A530" s="20">
        <v>1776</v>
      </c>
      <c r="B530" s="20"/>
      <c r="C530" s="21">
        <v>39983</v>
      </c>
      <c r="D530" s="19" t="s">
        <v>1301</v>
      </c>
      <c r="E530" s="19"/>
      <c r="F530" s="17" t="str">
        <f>HYPERLINK(Tabela1[[#This Row],[Novo Caminho]],"Download")</f>
        <v>Download</v>
      </c>
      <c r="G530" s="2" t="str">
        <f>CONCATENATE("1 - LEIS/LEI ","0",Tabela1[[#This Row],[Numero_Lei]],".pdf")</f>
        <v>1 - LEIS/LEI 01776.pdf</v>
      </c>
      <c r="H530" s="2" t="str">
        <f>CONCATENATE("1 - LEIS/LEI ","0",Tabela1[[#This Row],[Numero_Lei]]," - ",Tabela1[[#This Row],[Complemento]],".pdf")</f>
        <v>1 - LEIS/LEI 01776 - .pdf</v>
      </c>
      <c r="I530" s="2" t="str">
        <f>CONCATENATE("1 - LEIS/LEI ",Tabela1[[#This Row],[Numero_Lei]],".pdf")</f>
        <v>1 - LEIS/LEI 1776.pdf</v>
      </c>
      <c r="J530" s="2" t="str">
        <f>CONCATENATE("1 - LEIS/LEI ",Tabela1[[#This Row],[Numero_Lei]]," - ",Tabela1[[#This Row],[Complemento]],".pdf")</f>
        <v>1 - LEIS/LEI 1776 - .pdf</v>
      </c>
      <c r="K530" s="2" t="str">
        <f>IF(Tabela1[[#This Row],[Complemento]]="",Tabela1[[#This Row],[NORMAL]],Tabela1[[#This Row],[NORMAL TRAÇO]])</f>
        <v>1 - LEIS/LEI 1776.pdf</v>
      </c>
      <c r="L530" s="2" t="str">
        <f>IF(Tabela1[[#This Row],[Complemento]]="",Tabela1[[#This Row],[0]],Tabela1[[#This Row],[0 TRAÇO]])</f>
        <v>1 - LEIS/LEI 01776.pdf</v>
      </c>
      <c r="M530" s="2" t="str">
        <f>IF(AND(Tabela1[[#This Row],[Numero_Lei]]&gt;=1,Tabela1[[#This Row],[Numero_Lei]]&lt;= 9),Tabela1[[#This Row],[SE 0]],Tabela1[[#This Row],[SE NOMAL]])</f>
        <v>1 - LEIS/LEI 1776.pdf</v>
      </c>
      <c r="N530" s="2" t="str">
        <f>CONCATENATE("../",Tabela1[[#This Row],[ENDEREÇO DO LINK]])</f>
        <v>../1 - LEIS/LEI 1776.pdf</v>
      </c>
    </row>
    <row r="531" spans="1:14" ht="45" x14ac:dyDescent="0.25">
      <c r="A531" s="20">
        <v>1775</v>
      </c>
      <c r="B531" s="20"/>
      <c r="C531" s="21">
        <v>39972</v>
      </c>
      <c r="D531" s="19" t="s">
        <v>1302</v>
      </c>
      <c r="E531" s="19"/>
      <c r="F531" s="17" t="str">
        <f>HYPERLINK(Tabela1[[#This Row],[Novo Caminho]],"Download")</f>
        <v>Download</v>
      </c>
      <c r="G531" s="2" t="str">
        <f>CONCATENATE("1 - LEIS/LEI ","0",Tabela1[[#This Row],[Numero_Lei]],".pdf")</f>
        <v>1 - LEIS/LEI 01775.pdf</v>
      </c>
      <c r="H531" s="2" t="str">
        <f>CONCATENATE("1 - LEIS/LEI ","0",Tabela1[[#This Row],[Numero_Lei]]," - ",Tabela1[[#This Row],[Complemento]],".pdf")</f>
        <v>1 - LEIS/LEI 01775 - .pdf</v>
      </c>
      <c r="I531" s="2" t="str">
        <f>CONCATENATE("1 - LEIS/LEI ",Tabela1[[#This Row],[Numero_Lei]],".pdf")</f>
        <v>1 - LEIS/LEI 1775.pdf</v>
      </c>
      <c r="J531" s="2" t="str">
        <f>CONCATENATE("1 - LEIS/LEI ",Tabela1[[#This Row],[Numero_Lei]]," - ",Tabela1[[#This Row],[Complemento]],".pdf")</f>
        <v>1 - LEIS/LEI 1775 - .pdf</v>
      </c>
      <c r="K531" s="2" t="str">
        <f>IF(Tabela1[[#This Row],[Complemento]]="",Tabela1[[#This Row],[NORMAL]],Tabela1[[#This Row],[NORMAL TRAÇO]])</f>
        <v>1 - LEIS/LEI 1775.pdf</v>
      </c>
      <c r="L531" s="2" t="str">
        <f>IF(Tabela1[[#This Row],[Complemento]]="",Tabela1[[#This Row],[0]],Tabela1[[#This Row],[0 TRAÇO]])</f>
        <v>1 - LEIS/LEI 01775.pdf</v>
      </c>
      <c r="M531" s="2" t="str">
        <f>IF(AND(Tabela1[[#This Row],[Numero_Lei]]&gt;=1,Tabela1[[#This Row],[Numero_Lei]]&lt;= 9),Tabela1[[#This Row],[SE 0]],Tabela1[[#This Row],[SE NOMAL]])</f>
        <v>1 - LEIS/LEI 1775.pdf</v>
      </c>
      <c r="N531" s="2" t="str">
        <f>CONCATENATE("../",Tabela1[[#This Row],[ENDEREÇO DO LINK]])</f>
        <v>../1 - LEIS/LEI 1775.pdf</v>
      </c>
    </row>
    <row r="532" spans="1:14" ht="45" x14ac:dyDescent="0.25">
      <c r="A532" s="20">
        <v>1774</v>
      </c>
      <c r="B532" s="20"/>
      <c r="C532" s="21">
        <v>39972</v>
      </c>
      <c r="D532" s="19" t="s">
        <v>2081</v>
      </c>
      <c r="E532" s="19"/>
      <c r="F532" s="17" t="str">
        <f>HYPERLINK(Tabela1[[#This Row],[Novo Caminho]],"Download")</f>
        <v>Download</v>
      </c>
      <c r="G532" s="2" t="str">
        <f>CONCATENATE("1 - LEIS/LEI ","0",Tabela1[[#This Row],[Numero_Lei]],".pdf")</f>
        <v>1 - LEIS/LEI 01774.pdf</v>
      </c>
      <c r="H532" s="2" t="str">
        <f>CONCATENATE("1 - LEIS/LEI ","0",Tabela1[[#This Row],[Numero_Lei]]," - ",Tabela1[[#This Row],[Complemento]],".pdf")</f>
        <v>1 - LEIS/LEI 01774 - .pdf</v>
      </c>
      <c r="I532" s="2" t="str">
        <f>CONCATENATE("1 - LEIS/LEI ",Tabela1[[#This Row],[Numero_Lei]],".pdf")</f>
        <v>1 - LEIS/LEI 1774.pdf</v>
      </c>
      <c r="J532" s="2" t="str">
        <f>CONCATENATE("1 - LEIS/LEI ",Tabela1[[#This Row],[Numero_Lei]]," - ",Tabela1[[#This Row],[Complemento]],".pdf")</f>
        <v>1 - LEIS/LEI 1774 - .pdf</v>
      </c>
      <c r="K532" s="2" t="str">
        <f>IF(Tabela1[[#This Row],[Complemento]]="",Tabela1[[#This Row],[NORMAL]],Tabela1[[#This Row],[NORMAL TRAÇO]])</f>
        <v>1 - LEIS/LEI 1774.pdf</v>
      </c>
      <c r="L532" s="2" t="str">
        <f>IF(Tabela1[[#This Row],[Complemento]]="",Tabela1[[#This Row],[0]],Tabela1[[#This Row],[0 TRAÇO]])</f>
        <v>1 - LEIS/LEI 01774.pdf</v>
      </c>
      <c r="M532" s="2" t="str">
        <f>IF(AND(Tabela1[[#This Row],[Numero_Lei]]&gt;=1,Tabela1[[#This Row],[Numero_Lei]]&lt;= 9),Tabela1[[#This Row],[SE 0]],Tabela1[[#This Row],[SE NOMAL]])</f>
        <v>1 - LEIS/LEI 1774.pdf</v>
      </c>
      <c r="N532" s="2" t="str">
        <f>CONCATENATE("../",Tabela1[[#This Row],[ENDEREÇO DO LINK]])</f>
        <v>../1 - LEIS/LEI 1774.pdf</v>
      </c>
    </row>
    <row r="533" spans="1:14" ht="60" x14ac:dyDescent="0.25">
      <c r="A533" s="20">
        <v>1773</v>
      </c>
      <c r="B533" s="20"/>
      <c r="C533" s="21">
        <v>39972</v>
      </c>
      <c r="D533" s="19" t="s">
        <v>2082</v>
      </c>
      <c r="E533" s="19"/>
      <c r="F533" s="17" t="str">
        <f>HYPERLINK(Tabela1[[#This Row],[Novo Caminho]],"Download")</f>
        <v>Download</v>
      </c>
      <c r="G533" s="2" t="str">
        <f>CONCATENATE("1 - LEIS/LEI ","0",Tabela1[[#This Row],[Numero_Lei]],".pdf")</f>
        <v>1 - LEIS/LEI 01773.pdf</v>
      </c>
      <c r="H533" s="2" t="str">
        <f>CONCATENATE("1 - LEIS/LEI ","0",Tabela1[[#This Row],[Numero_Lei]]," - ",Tabela1[[#This Row],[Complemento]],".pdf")</f>
        <v>1 - LEIS/LEI 01773 - .pdf</v>
      </c>
      <c r="I533" s="2" t="str">
        <f>CONCATENATE("1 - LEIS/LEI ",Tabela1[[#This Row],[Numero_Lei]],".pdf")</f>
        <v>1 - LEIS/LEI 1773.pdf</v>
      </c>
      <c r="J533" s="2" t="str">
        <f>CONCATENATE("1 - LEIS/LEI ",Tabela1[[#This Row],[Numero_Lei]]," - ",Tabela1[[#This Row],[Complemento]],".pdf")</f>
        <v>1 - LEIS/LEI 1773 - .pdf</v>
      </c>
      <c r="K533" s="2" t="str">
        <f>IF(Tabela1[[#This Row],[Complemento]]="",Tabela1[[#This Row],[NORMAL]],Tabela1[[#This Row],[NORMAL TRAÇO]])</f>
        <v>1 - LEIS/LEI 1773.pdf</v>
      </c>
      <c r="L533" s="2" t="str">
        <f>IF(Tabela1[[#This Row],[Complemento]]="",Tabela1[[#This Row],[0]],Tabela1[[#This Row],[0 TRAÇO]])</f>
        <v>1 - LEIS/LEI 01773.pdf</v>
      </c>
      <c r="M533" s="2" t="str">
        <f>IF(AND(Tabela1[[#This Row],[Numero_Lei]]&gt;=1,Tabela1[[#This Row],[Numero_Lei]]&lt;= 9),Tabela1[[#This Row],[SE 0]],Tabela1[[#This Row],[SE NOMAL]])</f>
        <v>1 - LEIS/LEI 1773.pdf</v>
      </c>
      <c r="N533" s="2" t="str">
        <f>CONCATENATE("../",Tabela1[[#This Row],[ENDEREÇO DO LINK]])</f>
        <v>../1 - LEIS/LEI 1773.pdf</v>
      </c>
    </row>
    <row r="534" spans="1:14" ht="45" x14ac:dyDescent="0.25">
      <c r="A534" s="20">
        <v>1772</v>
      </c>
      <c r="B534" s="20"/>
      <c r="C534" s="21">
        <v>39967</v>
      </c>
      <c r="D534" s="19" t="s">
        <v>1303</v>
      </c>
      <c r="E534" s="19"/>
      <c r="F534" s="17" t="str">
        <f>HYPERLINK(Tabela1[[#This Row],[Novo Caminho]],"Download")</f>
        <v>Download</v>
      </c>
      <c r="G534" s="2" t="str">
        <f>CONCATENATE("1 - LEIS/LEI ","0",Tabela1[[#This Row],[Numero_Lei]],".pdf")</f>
        <v>1 - LEIS/LEI 01772.pdf</v>
      </c>
      <c r="H534" s="2" t="str">
        <f>CONCATENATE("1 - LEIS/LEI ","0",Tabela1[[#This Row],[Numero_Lei]]," - ",Tabela1[[#This Row],[Complemento]],".pdf")</f>
        <v>1 - LEIS/LEI 01772 - .pdf</v>
      </c>
      <c r="I534" s="2" t="str">
        <f>CONCATENATE("1 - LEIS/LEI ",Tabela1[[#This Row],[Numero_Lei]],".pdf")</f>
        <v>1 - LEIS/LEI 1772.pdf</v>
      </c>
      <c r="J534" s="2" t="str">
        <f>CONCATENATE("1 - LEIS/LEI ",Tabela1[[#This Row],[Numero_Lei]]," - ",Tabela1[[#This Row],[Complemento]],".pdf")</f>
        <v>1 - LEIS/LEI 1772 - .pdf</v>
      </c>
      <c r="K534" s="2" t="str">
        <f>IF(Tabela1[[#This Row],[Complemento]]="",Tabela1[[#This Row],[NORMAL]],Tabela1[[#This Row],[NORMAL TRAÇO]])</f>
        <v>1 - LEIS/LEI 1772.pdf</v>
      </c>
      <c r="L534" s="2" t="str">
        <f>IF(Tabela1[[#This Row],[Complemento]]="",Tabela1[[#This Row],[0]],Tabela1[[#This Row],[0 TRAÇO]])</f>
        <v>1 - LEIS/LEI 01772.pdf</v>
      </c>
      <c r="M534" s="2" t="str">
        <f>IF(AND(Tabela1[[#This Row],[Numero_Lei]]&gt;=1,Tabela1[[#This Row],[Numero_Lei]]&lt;= 9),Tabela1[[#This Row],[SE 0]],Tabela1[[#This Row],[SE NOMAL]])</f>
        <v>1 - LEIS/LEI 1772.pdf</v>
      </c>
      <c r="N534" s="2" t="str">
        <f>CONCATENATE("../",Tabela1[[#This Row],[ENDEREÇO DO LINK]])</f>
        <v>../1 - LEIS/LEI 1772.pdf</v>
      </c>
    </row>
    <row r="535" spans="1:14" ht="45" x14ac:dyDescent="0.25">
      <c r="A535" s="20">
        <v>1771</v>
      </c>
      <c r="B535" s="20"/>
      <c r="C535" s="21">
        <v>39967</v>
      </c>
      <c r="D535" s="19" t="s">
        <v>1304</v>
      </c>
      <c r="E535" s="19"/>
      <c r="F535" s="17" t="str">
        <f>HYPERLINK(Tabela1[[#This Row],[Novo Caminho]],"Download")</f>
        <v>Download</v>
      </c>
      <c r="G535" s="2" t="str">
        <f>CONCATENATE("1 - LEIS/LEI ","0",Tabela1[[#This Row],[Numero_Lei]],".pdf")</f>
        <v>1 - LEIS/LEI 01771.pdf</v>
      </c>
      <c r="H535" s="2" t="str">
        <f>CONCATENATE("1 - LEIS/LEI ","0",Tabela1[[#This Row],[Numero_Lei]]," - ",Tabela1[[#This Row],[Complemento]],".pdf")</f>
        <v>1 - LEIS/LEI 01771 - .pdf</v>
      </c>
      <c r="I535" s="2" t="str">
        <f>CONCATENATE("1 - LEIS/LEI ",Tabela1[[#This Row],[Numero_Lei]],".pdf")</f>
        <v>1 - LEIS/LEI 1771.pdf</v>
      </c>
      <c r="J535" s="2" t="str">
        <f>CONCATENATE("1 - LEIS/LEI ",Tabela1[[#This Row],[Numero_Lei]]," - ",Tabela1[[#This Row],[Complemento]],".pdf")</f>
        <v>1 - LEIS/LEI 1771 - .pdf</v>
      </c>
      <c r="K535" s="2" t="str">
        <f>IF(Tabela1[[#This Row],[Complemento]]="",Tabela1[[#This Row],[NORMAL]],Tabela1[[#This Row],[NORMAL TRAÇO]])</f>
        <v>1 - LEIS/LEI 1771.pdf</v>
      </c>
      <c r="L535" s="2" t="str">
        <f>IF(Tabela1[[#This Row],[Complemento]]="",Tabela1[[#This Row],[0]],Tabela1[[#This Row],[0 TRAÇO]])</f>
        <v>1 - LEIS/LEI 01771.pdf</v>
      </c>
      <c r="M535" s="2" t="str">
        <f>IF(AND(Tabela1[[#This Row],[Numero_Lei]]&gt;=1,Tabela1[[#This Row],[Numero_Lei]]&lt;= 9),Tabela1[[#This Row],[SE 0]],Tabela1[[#This Row],[SE NOMAL]])</f>
        <v>1 - LEIS/LEI 1771.pdf</v>
      </c>
      <c r="N535" s="2" t="str">
        <f>CONCATENATE("../",Tabela1[[#This Row],[ENDEREÇO DO LINK]])</f>
        <v>../1 - LEIS/LEI 1771.pdf</v>
      </c>
    </row>
    <row r="536" spans="1:14" ht="45" x14ac:dyDescent="0.25">
      <c r="A536" s="20">
        <v>1770</v>
      </c>
      <c r="B536" s="20"/>
      <c r="C536" s="21">
        <v>39967</v>
      </c>
      <c r="D536" s="19" t="s">
        <v>1305</v>
      </c>
      <c r="E536" s="19"/>
      <c r="F536" s="17" t="str">
        <f>HYPERLINK(Tabela1[[#This Row],[Novo Caminho]],"Download")</f>
        <v>Download</v>
      </c>
      <c r="G536" s="2" t="str">
        <f>CONCATENATE("1 - LEIS/LEI ","0",Tabela1[[#This Row],[Numero_Lei]],".pdf")</f>
        <v>1 - LEIS/LEI 01770.pdf</v>
      </c>
      <c r="H536" s="2" t="str">
        <f>CONCATENATE("1 - LEIS/LEI ","0",Tabela1[[#This Row],[Numero_Lei]]," - ",Tabela1[[#This Row],[Complemento]],".pdf")</f>
        <v>1 - LEIS/LEI 01770 - .pdf</v>
      </c>
      <c r="I536" s="2" t="str">
        <f>CONCATENATE("1 - LEIS/LEI ",Tabela1[[#This Row],[Numero_Lei]],".pdf")</f>
        <v>1 - LEIS/LEI 1770.pdf</v>
      </c>
      <c r="J536" s="2" t="str">
        <f>CONCATENATE("1 - LEIS/LEI ",Tabela1[[#This Row],[Numero_Lei]]," - ",Tabela1[[#This Row],[Complemento]],".pdf")</f>
        <v>1 - LEIS/LEI 1770 - .pdf</v>
      </c>
      <c r="K536" s="2" t="str">
        <f>IF(Tabela1[[#This Row],[Complemento]]="",Tabela1[[#This Row],[NORMAL]],Tabela1[[#This Row],[NORMAL TRAÇO]])</f>
        <v>1 - LEIS/LEI 1770.pdf</v>
      </c>
      <c r="L536" s="2" t="str">
        <f>IF(Tabela1[[#This Row],[Complemento]]="",Tabela1[[#This Row],[0]],Tabela1[[#This Row],[0 TRAÇO]])</f>
        <v>1 - LEIS/LEI 01770.pdf</v>
      </c>
      <c r="M536" s="2" t="str">
        <f>IF(AND(Tabela1[[#This Row],[Numero_Lei]]&gt;=1,Tabela1[[#This Row],[Numero_Lei]]&lt;= 9),Tabela1[[#This Row],[SE 0]],Tabela1[[#This Row],[SE NOMAL]])</f>
        <v>1 - LEIS/LEI 1770.pdf</v>
      </c>
      <c r="N536" s="2" t="str">
        <f>CONCATENATE("../",Tabela1[[#This Row],[ENDEREÇO DO LINK]])</f>
        <v>../1 - LEIS/LEI 1770.pdf</v>
      </c>
    </row>
    <row r="537" spans="1:14" ht="30" x14ac:dyDescent="0.25">
      <c r="A537" s="20">
        <v>1769</v>
      </c>
      <c r="B537" s="20"/>
      <c r="C537" s="21">
        <v>39967</v>
      </c>
      <c r="D537" s="19" t="s">
        <v>75</v>
      </c>
      <c r="E537" s="19"/>
      <c r="F537" s="17" t="str">
        <f>HYPERLINK(Tabela1[[#This Row],[Novo Caminho]],"Download")</f>
        <v>Download</v>
      </c>
      <c r="G537" s="2" t="str">
        <f>CONCATENATE("1 - LEIS/LEI ","0",Tabela1[[#This Row],[Numero_Lei]],".pdf")</f>
        <v>1 - LEIS/LEI 01769.pdf</v>
      </c>
      <c r="H537" s="2" t="str">
        <f>CONCATENATE("1 - LEIS/LEI ","0",Tabela1[[#This Row],[Numero_Lei]]," - ",Tabela1[[#This Row],[Complemento]],".pdf")</f>
        <v>1 - LEIS/LEI 01769 - .pdf</v>
      </c>
      <c r="I537" s="2" t="str">
        <f>CONCATENATE("1 - LEIS/LEI ",Tabela1[[#This Row],[Numero_Lei]],".pdf")</f>
        <v>1 - LEIS/LEI 1769.pdf</v>
      </c>
      <c r="J537" s="2" t="str">
        <f>CONCATENATE("1 - LEIS/LEI ",Tabela1[[#This Row],[Numero_Lei]]," - ",Tabela1[[#This Row],[Complemento]],".pdf")</f>
        <v>1 - LEIS/LEI 1769 - .pdf</v>
      </c>
      <c r="K537" s="2" t="str">
        <f>IF(Tabela1[[#This Row],[Complemento]]="",Tabela1[[#This Row],[NORMAL]],Tabela1[[#This Row],[NORMAL TRAÇO]])</f>
        <v>1 - LEIS/LEI 1769.pdf</v>
      </c>
      <c r="L537" s="2" t="str">
        <f>IF(Tabela1[[#This Row],[Complemento]]="",Tabela1[[#This Row],[0]],Tabela1[[#This Row],[0 TRAÇO]])</f>
        <v>1 - LEIS/LEI 01769.pdf</v>
      </c>
      <c r="M537" s="2" t="str">
        <f>IF(AND(Tabela1[[#This Row],[Numero_Lei]]&gt;=1,Tabela1[[#This Row],[Numero_Lei]]&lt;= 9),Tabela1[[#This Row],[SE 0]],Tabela1[[#This Row],[SE NOMAL]])</f>
        <v>1 - LEIS/LEI 1769.pdf</v>
      </c>
      <c r="N537" s="2" t="str">
        <f>CONCATENATE("../",Tabela1[[#This Row],[ENDEREÇO DO LINK]])</f>
        <v>../1 - LEIS/LEI 1769.pdf</v>
      </c>
    </row>
    <row r="538" spans="1:14" ht="60" x14ac:dyDescent="0.25">
      <c r="A538" s="20">
        <v>1768</v>
      </c>
      <c r="B538" s="20"/>
      <c r="C538" s="21">
        <v>39955</v>
      </c>
      <c r="D538" s="19" t="s">
        <v>1306</v>
      </c>
      <c r="E538" s="19"/>
      <c r="F538" s="17" t="str">
        <f>HYPERLINK(Tabela1[[#This Row],[Novo Caminho]],"Download")</f>
        <v>Download</v>
      </c>
      <c r="G538" s="2" t="str">
        <f>CONCATENATE("1 - LEIS/LEI ","0",Tabela1[[#This Row],[Numero_Lei]],".pdf")</f>
        <v>1 - LEIS/LEI 01768.pdf</v>
      </c>
      <c r="H538" s="2" t="str">
        <f>CONCATENATE("1 - LEIS/LEI ","0",Tabela1[[#This Row],[Numero_Lei]]," - ",Tabela1[[#This Row],[Complemento]],".pdf")</f>
        <v>1 - LEIS/LEI 01768 - .pdf</v>
      </c>
      <c r="I538" s="2" t="str">
        <f>CONCATENATE("1 - LEIS/LEI ",Tabela1[[#This Row],[Numero_Lei]],".pdf")</f>
        <v>1 - LEIS/LEI 1768.pdf</v>
      </c>
      <c r="J538" s="2" t="str">
        <f>CONCATENATE("1 - LEIS/LEI ",Tabela1[[#This Row],[Numero_Lei]]," - ",Tabela1[[#This Row],[Complemento]],".pdf")</f>
        <v>1 - LEIS/LEI 1768 - .pdf</v>
      </c>
      <c r="K538" s="2" t="str">
        <f>IF(Tabela1[[#This Row],[Complemento]]="",Tabela1[[#This Row],[NORMAL]],Tabela1[[#This Row],[NORMAL TRAÇO]])</f>
        <v>1 - LEIS/LEI 1768.pdf</v>
      </c>
      <c r="L538" s="2" t="str">
        <f>IF(Tabela1[[#This Row],[Complemento]]="",Tabela1[[#This Row],[0]],Tabela1[[#This Row],[0 TRAÇO]])</f>
        <v>1 - LEIS/LEI 01768.pdf</v>
      </c>
      <c r="M538" s="2" t="str">
        <f>IF(AND(Tabela1[[#This Row],[Numero_Lei]]&gt;=1,Tabela1[[#This Row],[Numero_Lei]]&lt;= 9),Tabela1[[#This Row],[SE 0]],Tabela1[[#This Row],[SE NOMAL]])</f>
        <v>1 - LEIS/LEI 1768.pdf</v>
      </c>
      <c r="N538" s="2" t="str">
        <f>CONCATENATE("../",Tabela1[[#This Row],[ENDEREÇO DO LINK]])</f>
        <v>../1 - LEIS/LEI 1768.pdf</v>
      </c>
    </row>
    <row r="539" spans="1:14" ht="75" x14ac:dyDescent="0.25">
      <c r="A539" s="20">
        <v>1767</v>
      </c>
      <c r="B539" s="20"/>
      <c r="C539" s="21">
        <v>39954</v>
      </c>
      <c r="D539" s="19" t="s">
        <v>1307</v>
      </c>
      <c r="E539" s="19"/>
      <c r="F539" s="17" t="str">
        <f>HYPERLINK(Tabela1[[#This Row],[Novo Caminho]],"Download")</f>
        <v>Download</v>
      </c>
      <c r="G539" s="2" t="str">
        <f>CONCATENATE("1 - LEIS/LEI ","0",Tabela1[[#This Row],[Numero_Lei]],".pdf")</f>
        <v>1 - LEIS/LEI 01767.pdf</v>
      </c>
      <c r="H539" s="2" t="str">
        <f>CONCATENATE("1 - LEIS/LEI ","0",Tabela1[[#This Row],[Numero_Lei]]," - ",Tabela1[[#This Row],[Complemento]],".pdf")</f>
        <v>1 - LEIS/LEI 01767 - .pdf</v>
      </c>
      <c r="I539" s="2" t="str">
        <f>CONCATENATE("1 - LEIS/LEI ",Tabela1[[#This Row],[Numero_Lei]],".pdf")</f>
        <v>1 - LEIS/LEI 1767.pdf</v>
      </c>
      <c r="J539" s="2" t="str">
        <f>CONCATENATE("1 - LEIS/LEI ",Tabela1[[#This Row],[Numero_Lei]]," - ",Tabela1[[#This Row],[Complemento]],".pdf")</f>
        <v>1 - LEIS/LEI 1767 - .pdf</v>
      </c>
      <c r="K539" s="2" t="str">
        <f>IF(Tabela1[[#This Row],[Complemento]]="",Tabela1[[#This Row],[NORMAL]],Tabela1[[#This Row],[NORMAL TRAÇO]])</f>
        <v>1 - LEIS/LEI 1767.pdf</v>
      </c>
      <c r="L539" s="2" t="str">
        <f>IF(Tabela1[[#This Row],[Complemento]]="",Tabela1[[#This Row],[0]],Tabela1[[#This Row],[0 TRAÇO]])</f>
        <v>1 - LEIS/LEI 01767.pdf</v>
      </c>
      <c r="M539" s="2" t="str">
        <f>IF(AND(Tabela1[[#This Row],[Numero_Lei]]&gt;=1,Tabela1[[#This Row],[Numero_Lei]]&lt;= 9),Tabela1[[#This Row],[SE 0]],Tabela1[[#This Row],[SE NOMAL]])</f>
        <v>1 - LEIS/LEI 1767.pdf</v>
      </c>
      <c r="N539" s="2" t="str">
        <f>CONCATENATE("../",Tabela1[[#This Row],[ENDEREÇO DO LINK]])</f>
        <v>../1 - LEIS/LEI 1767.pdf</v>
      </c>
    </row>
    <row r="540" spans="1:14" ht="90" x14ac:dyDescent="0.25">
      <c r="A540" s="20">
        <v>1766</v>
      </c>
      <c r="B540" s="20"/>
      <c r="C540" s="21">
        <v>39954</v>
      </c>
      <c r="D540" s="19" t="s">
        <v>1308</v>
      </c>
      <c r="E540" s="19"/>
      <c r="F540" s="17" t="str">
        <f>HYPERLINK(Tabela1[[#This Row],[Novo Caminho]],"Download")</f>
        <v>Download</v>
      </c>
      <c r="G540" s="2" t="str">
        <f>CONCATENATE("1 - LEIS/LEI ","0",Tabela1[[#This Row],[Numero_Lei]],".pdf")</f>
        <v>1 - LEIS/LEI 01766.pdf</v>
      </c>
      <c r="H540" s="2" t="str">
        <f>CONCATENATE("1 - LEIS/LEI ","0",Tabela1[[#This Row],[Numero_Lei]]," - ",Tabela1[[#This Row],[Complemento]],".pdf")</f>
        <v>1 - LEIS/LEI 01766 - .pdf</v>
      </c>
      <c r="I540" s="2" t="str">
        <f>CONCATENATE("1 - LEIS/LEI ",Tabela1[[#This Row],[Numero_Lei]],".pdf")</f>
        <v>1 - LEIS/LEI 1766.pdf</v>
      </c>
      <c r="J540" s="2" t="str">
        <f>CONCATENATE("1 - LEIS/LEI ",Tabela1[[#This Row],[Numero_Lei]]," - ",Tabela1[[#This Row],[Complemento]],".pdf")</f>
        <v>1 - LEIS/LEI 1766 - .pdf</v>
      </c>
      <c r="K540" s="2" t="str">
        <f>IF(Tabela1[[#This Row],[Complemento]]="",Tabela1[[#This Row],[NORMAL]],Tabela1[[#This Row],[NORMAL TRAÇO]])</f>
        <v>1 - LEIS/LEI 1766.pdf</v>
      </c>
      <c r="L540" s="2" t="str">
        <f>IF(Tabela1[[#This Row],[Complemento]]="",Tabela1[[#This Row],[0]],Tabela1[[#This Row],[0 TRAÇO]])</f>
        <v>1 - LEIS/LEI 01766.pdf</v>
      </c>
      <c r="M540" s="2" t="str">
        <f>IF(AND(Tabela1[[#This Row],[Numero_Lei]]&gt;=1,Tabela1[[#This Row],[Numero_Lei]]&lt;= 9),Tabela1[[#This Row],[SE 0]],Tabela1[[#This Row],[SE NOMAL]])</f>
        <v>1 - LEIS/LEI 1766.pdf</v>
      </c>
      <c r="N540" s="2" t="str">
        <f>CONCATENATE("../",Tabela1[[#This Row],[ENDEREÇO DO LINK]])</f>
        <v>../1 - LEIS/LEI 1766.pdf</v>
      </c>
    </row>
    <row r="541" spans="1:14" ht="90" x14ac:dyDescent="0.25">
      <c r="A541" s="20">
        <v>1765</v>
      </c>
      <c r="B541" s="20"/>
      <c r="C541" s="21">
        <v>39954</v>
      </c>
      <c r="D541" s="19" t="s">
        <v>1309</v>
      </c>
      <c r="E541" s="19"/>
      <c r="F541" s="17" t="str">
        <f>HYPERLINK(Tabela1[[#This Row],[Novo Caminho]],"Download")</f>
        <v>Download</v>
      </c>
      <c r="G541" s="2" t="str">
        <f>CONCATENATE("1 - LEIS/LEI ","0",Tabela1[[#This Row],[Numero_Lei]],".pdf")</f>
        <v>1 - LEIS/LEI 01765.pdf</v>
      </c>
      <c r="H541" s="2" t="str">
        <f>CONCATENATE("1 - LEIS/LEI ","0",Tabela1[[#This Row],[Numero_Lei]]," - ",Tabela1[[#This Row],[Complemento]],".pdf")</f>
        <v>1 - LEIS/LEI 01765 - .pdf</v>
      </c>
      <c r="I541" s="2" t="str">
        <f>CONCATENATE("1 - LEIS/LEI ",Tabela1[[#This Row],[Numero_Lei]],".pdf")</f>
        <v>1 - LEIS/LEI 1765.pdf</v>
      </c>
      <c r="J541" s="2" t="str">
        <f>CONCATENATE("1 - LEIS/LEI ",Tabela1[[#This Row],[Numero_Lei]]," - ",Tabela1[[#This Row],[Complemento]],".pdf")</f>
        <v>1 - LEIS/LEI 1765 - .pdf</v>
      </c>
      <c r="K541" s="2" t="str">
        <f>IF(Tabela1[[#This Row],[Complemento]]="",Tabela1[[#This Row],[NORMAL]],Tabela1[[#This Row],[NORMAL TRAÇO]])</f>
        <v>1 - LEIS/LEI 1765.pdf</v>
      </c>
      <c r="L541" s="2" t="str">
        <f>IF(Tabela1[[#This Row],[Complemento]]="",Tabela1[[#This Row],[0]],Tabela1[[#This Row],[0 TRAÇO]])</f>
        <v>1 - LEIS/LEI 01765.pdf</v>
      </c>
      <c r="M541" s="2" t="str">
        <f>IF(AND(Tabela1[[#This Row],[Numero_Lei]]&gt;=1,Tabela1[[#This Row],[Numero_Lei]]&lt;= 9),Tabela1[[#This Row],[SE 0]],Tabela1[[#This Row],[SE NOMAL]])</f>
        <v>1 - LEIS/LEI 1765.pdf</v>
      </c>
      <c r="N541" s="2" t="str">
        <f>CONCATENATE("../",Tabela1[[#This Row],[ENDEREÇO DO LINK]])</f>
        <v>../1 - LEIS/LEI 1765.pdf</v>
      </c>
    </row>
    <row r="542" spans="1:14" ht="90" x14ac:dyDescent="0.25">
      <c r="A542" s="20">
        <v>1764</v>
      </c>
      <c r="B542" s="20"/>
      <c r="C542" s="21">
        <v>39954</v>
      </c>
      <c r="D542" s="19" t="s">
        <v>1310</v>
      </c>
      <c r="E542" s="19"/>
      <c r="F542" s="17" t="str">
        <f>HYPERLINK(Tabela1[[#This Row],[Novo Caminho]],"Download")</f>
        <v>Download</v>
      </c>
      <c r="G542" s="2" t="str">
        <f>CONCATENATE("1 - LEIS/LEI ","0",Tabela1[[#This Row],[Numero_Lei]],".pdf")</f>
        <v>1 - LEIS/LEI 01764.pdf</v>
      </c>
      <c r="H542" s="2" t="str">
        <f>CONCATENATE("1 - LEIS/LEI ","0",Tabela1[[#This Row],[Numero_Lei]]," - ",Tabela1[[#This Row],[Complemento]],".pdf")</f>
        <v>1 - LEIS/LEI 01764 - .pdf</v>
      </c>
      <c r="I542" s="2" t="str">
        <f>CONCATENATE("1 - LEIS/LEI ",Tabela1[[#This Row],[Numero_Lei]],".pdf")</f>
        <v>1 - LEIS/LEI 1764.pdf</v>
      </c>
      <c r="J542" s="2" t="str">
        <f>CONCATENATE("1 - LEIS/LEI ",Tabela1[[#This Row],[Numero_Lei]]," - ",Tabela1[[#This Row],[Complemento]],".pdf")</f>
        <v>1 - LEIS/LEI 1764 - .pdf</v>
      </c>
      <c r="K542" s="2" t="str">
        <f>IF(Tabela1[[#This Row],[Complemento]]="",Tabela1[[#This Row],[NORMAL]],Tabela1[[#This Row],[NORMAL TRAÇO]])</f>
        <v>1 - LEIS/LEI 1764.pdf</v>
      </c>
      <c r="L542" s="2" t="str">
        <f>IF(Tabela1[[#This Row],[Complemento]]="",Tabela1[[#This Row],[0]],Tabela1[[#This Row],[0 TRAÇO]])</f>
        <v>1 - LEIS/LEI 01764.pdf</v>
      </c>
      <c r="M542" s="2" t="str">
        <f>IF(AND(Tabela1[[#This Row],[Numero_Lei]]&gt;=1,Tabela1[[#This Row],[Numero_Lei]]&lt;= 9),Tabela1[[#This Row],[SE 0]],Tabela1[[#This Row],[SE NOMAL]])</f>
        <v>1 - LEIS/LEI 1764.pdf</v>
      </c>
      <c r="N542" s="2" t="str">
        <f>CONCATENATE("../",Tabela1[[#This Row],[ENDEREÇO DO LINK]])</f>
        <v>../1 - LEIS/LEI 1764.pdf</v>
      </c>
    </row>
    <row r="543" spans="1:14" ht="75" x14ac:dyDescent="0.25">
      <c r="A543" s="20">
        <v>1763</v>
      </c>
      <c r="B543" s="20"/>
      <c r="C543" s="21">
        <v>39954</v>
      </c>
      <c r="D543" s="19" t="s">
        <v>1311</v>
      </c>
      <c r="E543" s="19"/>
      <c r="F543" s="17" t="str">
        <f>HYPERLINK(Tabela1[[#This Row],[Novo Caminho]],"Download")</f>
        <v>Download</v>
      </c>
      <c r="G543" s="2" t="str">
        <f>CONCATENATE("1 - LEIS/LEI ","0",Tabela1[[#This Row],[Numero_Lei]],".pdf")</f>
        <v>1 - LEIS/LEI 01763.pdf</v>
      </c>
      <c r="H543" s="2" t="str">
        <f>CONCATENATE("1 - LEIS/LEI ","0",Tabela1[[#This Row],[Numero_Lei]]," - ",Tabela1[[#This Row],[Complemento]],".pdf")</f>
        <v>1 - LEIS/LEI 01763 - .pdf</v>
      </c>
      <c r="I543" s="2" t="str">
        <f>CONCATENATE("1 - LEIS/LEI ",Tabela1[[#This Row],[Numero_Lei]],".pdf")</f>
        <v>1 - LEIS/LEI 1763.pdf</v>
      </c>
      <c r="J543" s="2" t="str">
        <f>CONCATENATE("1 - LEIS/LEI ",Tabela1[[#This Row],[Numero_Lei]]," - ",Tabela1[[#This Row],[Complemento]],".pdf")</f>
        <v>1 - LEIS/LEI 1763 - .pdf</v>
      </c>
      <c r="K543" s="2" t="str">
        <f>IF(Tabela1[[#This Row],[Complemento]]="",Tabela1[[#This Row],[NORMAL]],Tabela1[[#This Row],[NORMAL TRAÇO]])</f>
        <v>1 - LEIS/LEI 1763.pdf</v>
      </c>
      <c r="L543" s="2" t="str">
        <f>IF(Tabela1[[#This Row],[Complemento]]="",Tabela1[[#This Row],[0]],Tabela1[[#This Row],[0 TRAÇO]])</f>
        <v>1 - LEIS/LEI 01763.pdf</v>
      </c>
      <c r="M543" s="2" t="str">
        <f>IF(AND(Tabela1[[#This Row],[Numero_Lei]]&gt;=1,Tabela1[[#This Row],[Numero_Lei]]&lt;= 9),Tabela1[[#This Row],[SE 0]],Tabela1[[#This Row],[SE NOMAL]])</f>
        <v>1 - LEIS/LEI 1763.pdf</v>
      </c>
      <c r="N543" s="2" t="str">
        <f>CONCATENATE("../",Tabela1[[#This Row],[ENDEREÇO DO LINK]])</f>
        <v>../1 - LEIS/LEI 1763.pdf</v>
      </c>
    </row>
    <row r="544" spans="1:14" x14ac:dyDescent="0.25">
      <c r="A544" s="20">
        <v>1762</v>
      </c>
      <c r="B544" s="20"/>
      <c r="C544" s="21">
        <v>39948</v>
      </c>
      <c r="D544" s="19" t="s">
        <v>76</v>
      </c>
      <c r="E544" s="19"/>
      <c r="F544" s="17" t="str">
        <f>HYPERLINK(Tabela1[[#This Row],[Novo Caminho]],"Download")</f>
        <v>Download</v>
      </c>
      <c r="G544" s="2" t="str">
        <f>CONCATENATE("1 - LEIS/LEI ","0",Tabela1[[#This Row],[Numero_Lei]],".pdf")</f>
        <v>1 - LEIS/LEI 01762.pdf</v>
      </c>
      <c r="H544" s="2" t="str">
        <f>CONCATENATE("1 - LEIS/LEI ","0",Tabela1[[#This Row],[Numero_Lei]]," - ",Tabela1[[#This Row],[Complemento]],".pdf")</f>
        <v>1 - LEIS/LEI 01762 - .pdf</v>
      </c>
      <c r="I544" s="2" t="str">
        <f>CONCATENATE("1 - LEIS/LEI ",Tabela1[[#This Row],[Numero_Lei]],".pdf")</f>
        <v>1 - LEIS/LEI 1762.pdf</v>
      </c>
      <c r="J544" s="2" t="str">
        <f>CONCATENATE("1 - LEIS/LEI ",Tabela1[[#This Row],[Numero_Lei]]," - ",Tabela1[[#This Row],[Complemento]],".pdf")</f>
        <v>1 - LEIS/LEI 1762 - .pdf</v>
      </c>
      <c r="K544" s="2" t="str">
        <f>IF(Tabela1[[#This Row],[Complemento]]="",Tabela1[[#This Row],[NORMAL]],Tabela1[[#This Row],[NORMAL TRAÇO]])</f>
        <v>1 - LEIS/LEI 1762.pdf</v>
      </c>
      <c r="L544" s="2" t="str">
        <f>IF(Tabela1[[#This Row],[Complemento]]="",Tabela1[[#This Row],[0]],Tabela1[[#This Row],[0 TRAÇO]])</f>
        <v>1 - LEIS/LEI 01762.pdf</v>
      </c>
      <c r="M544" s="2" t="str">
        <f>IF(AND(Tabela1[[#This Row],[Numero_Lei]]&gt;=1,Tabela1[[#This Row],[Numero_Lei]]&lt;= 9),Tabela1[[#This Row],[SE 0]],Tabela1[[#This Row],[SE NOMAL]])</f>
        <v>1 - LEIS/LEI 1762.pdf</v>
      </c>
      <c r="N544" s="2" t="str">
        <f>CONCATENATE("../",Tabela1[[#This Row],[ENDEREÇO DO LINK]])</f>
        <v>../1 - LEIS/LEI 1762.pdf</v>
      </c>
    </row>
    <row r="545" spans="1:14" ht="105" x14ac:dyDescent="0.25">
      <c r="A545" s="20">
        <v>1761</v>
      </c>
      <c r="B545" s="20"/>
      <c r="C545" s="21">
        <v>39948</v>
      </c>
      <c r="D545" s="19" t="s">
        <v>1312</v>
      </c>
      <c r="E545" s="19"/>
      <c r="F545" s="17" t="str">
        <f>HYPERLINK(Tabela1[[#This Row],[Novo Caminho]],"Download")</f>
        <v>Download</v>
      </c>
      <c r="G545" s="2" t="str">
        <f>CONCATENATE("1 - LEIS/LEI ","0",Tabela1[[#This Row],[Numero_Lei]],".pdf")</f>
        <v>1 - LEIS/LEI 01761.pdf</v>
      </c>
      <c r="H545" s="2" t="str">
        <f>CONCATENATE("1 - LEIS/LEI ","0",Tabela1[[#This Row],[Numero_Lei]]," - ",Tabela1[[#This Row],[Complemento]],".pdf")</f>
        <v>1 - LEIS/LEI 01761 - .pdf</v>
      </c>
      <c r="I545" s="2" t="str">
        <f>CONCATENATE("1 - LEIS/LEI ",Tabela1[[#This Row],[Numero_Lei]],".pdf")</f>
        <v>1 - LEIS/LEI 1761.pdf</v>
      </c>
      <c r="J545" s="2" t="str">
        <f>CONCATENATE("1 - LEIS/LEI ",Tabela1[[#This Row],[Numero_Lei]]," - ",Tabela1[[#This Row],[Complemento]],".pdf")</f>
        <v>1 - LEIS/LEI 1761 - .pdf</v>
      </c>
      <c r="K545" s="2" t="str">
        <f>IF(Tabela1[[#This Row],[Complemento]]="",Tabela1[[#This Row],[NORMAL]],Tabela1[[#This Row],[NORMAL TRAÇO]])</f>
        <v>1 - LEIS/LEI 1761.pdf</v>
      </c>
      <c r="L545" s="2" t="str">
        <f>IF(Tabela1[[#This Row],[Complemento]]="",Tabela1[[#This Row],[0]],Tabela1[[#This Row],[0 TRAÇO]])</f>
        <v>1 - LEIS/LEI 01761.pdf</v>
      </c>
      <c r="M545" s="2" t="str">
        <f>IF(AND(Tabela1[[#This Row],[Numero_Lei]]&gt;=1,Tabela1[[#This Row],[Numero_Lei]]&lt;= 9),Tabela1[[#This Row],[SE 0]],Tabela1[[#This Row],[SE NOMAL]])</f>
        <v>1 - LEIS/LEI 1761.pdf</v>
      </c>
      <c r="N545" s="2" t="str">
        <f>CONCATENATE("../",Tabela1[[#This Row],[ENDEREÇO DO LINK]])</f>
        <v>../1 - LEIS/LEI 1761.pdf</v>
      </c>
    </row>
    <row r="546" spans="1:14" ht="60" x14ac:dyDescent="0.25">
      <c r="A546" s="20">
        <v>1760</v>
      </c>
      <c r="B546" s="20"/>
      <c r="C546" s="21">
        <v>39931</v>
      </c>
      <c r="D546" s="19" t="s">
        <v>1313</v>
      </c>
      <c r="E546" s="19"/>
      <c r="F546" s="17" t="str">
        <f>HYPERLINK(Tabela1[[#This Row],[Novo Caminho]],"Download")</f>
        <v>Download</v>
      </c>
      <c r="G546" s="2" t="str">
        <f>CONCATENATE("1 - LEIS/LEI ","0",Tabela1[[#This Row],[Numero_Lei]],".pdf")</f>
        <v>1 - LEIS/LEI 01760.pdf</v>
      </c>
      <c r="H546" s="2" t="str">
        <f>CONCATENATE("1 - LEIS/LEI ","0",Tabela1[[#This Row],[Numero_Lei]]," - ",Tabela1[[#This Row],[Complemento]],".pdf")</f>
        <v>1 - LEIS/LEI 01760 - .pdf</v>
      </c>
      <c r="I546" s="2" t="str">
        <f>CONCATENATE("1 - LEIS/LEI ",Tabela1[[#This Row],[Numero_Lei]],".pdf")</f>
        <v>1 - LEIS/LEI 1760.pdf</v>
      </c>
      <c r="J546" s="2" t="str">
        <f>CONCATENATE("1 - LEIS/LEI ",Tabela1[[#This Row],[Numero_Lei]]," - ",Tabela1[[#This Row],[Complemento]],".pdf")</f>
        <v>1 - LEIS/LEI 1760 - .pdf</v>
      </c>
      <c r="K546" s="2" t="str">
        <f>IF(Tabela1[[#This Row],[Complemento]]="",Tabela1[[#This Row],[NORMAL]],Tabela1[[#This Row],[NORMAL TRAÇO]])</f>
        <v>1 - LEIS/LEI 1760.pdf</v>
      </c>
      <c r="L546" s="2" t="str">
        <f>IF(Tabela1[[#This Row],[Complemento]]="",Tabela1[[#This Row],[0]],Tabela1[[#This Row],[0 TRAÇO]])</f>
        <v>1 - LEIS/LEI 01760.pdf</v>
      </c>
      <c r="M546" s="2" t="str">
        <f>IF(AND(Tabela1[[#This Row],[Numero_Lei]]&gt;=1,Tabela1[[#This Row],[Numero_Lei]]&lt;= 9),Tabela1[[#This Row],[SE 0]],Tabela1[[#This Row],[SE NOMAL]])</f>
        <v>1 - LEIS/LEI 1760.pdf</v>
      </c>
      <c r="N546" s="2" t="str">
        <f>CONCATENATE("../",Tabela1[[#This Row],[ENDEREÇO DO LINK]])</f>
        <v>../1 - LEIS/LEI 1760.pdf</v>
      </c>
    </row>
    <row r="547" spans="1:14" x14ac:dyDescent="0.25">
      <c r="A547" s="20">
        <v>1759</v>
      </c>
      <c r="B547" s="20"/>
      <c r="C547" s="21">
        <v>39899</v>
      </c>
      <c r="D547" s="19" t="s">
        <v>1314</v>
      </c>
      <c r="E547" s="19"/>
      <c r="F547" s="17" t="str">
        <f>HYPERLINK(Tabela1[[#This Row],[Novo Caminho]],"Download")</f>
        <v>Download</v>
      </c>
      <c r="G547" s="2" t="str">
        <f>CONCATENATE("1 - LEIS/LEI ","0",Tabela1[[#This Row],[Numero_Lei]],".pdf")</f>
        <v>1 - LEIS/LEI 01759.pdf</v>
      </c>
      <c r="H547" s="2" t="str">
        <f>CONCATENATE("1 - LEIS/LEI ","0",Tabela1[[#This Row],[Numero_Lei]]," - ",Tabela1[[#This Row],[Complemento]],".pdf")</f>
        <v>1 - LEIS/LEI 01759 - .pdf</v>
      </c>
      <c r="I547" s="2" t="str">
        <f>CONCATENATE("1 - LEIS/LEI ",Tabela1[[#This Row],[Numero_Lei]],".pdf")</f>
        <v>1 - LEIS/LEI 1759.pdf</v>
      </c>
      <c r="J547" s="2" t="str">
        <f>CONCATENATE("1 - LEIS/LEI ",Tabela1[[#This Row],[Numero_Lei]]," - ",Tabela1[[#This Row],[Complemento]],".pdf")</f>
        <v>1 - LEIS/LEI 1759 - .pdf</v>
      </c>
      <c r="K547" s="2" t="str">
        <f>IF(Tabela1[[#This Row],[Complemento]]="",Tabela1[[#This Row],[NORMAL]],Tabela1[[#This Row],[NORMAL TRAÇO]])</f>
        <v>1 - LEIS/LEI 1759.pdf</v>
      </c>
      <c r="L547" s="2" t="str">
        <f>IF(Tabela1[[#This Row],[Complemento]]="",Tabela1[[#This Row],[0]],Tabela1[[#This Row],[0 TRAÇO]])</f>
        <v>1 - LEIS/LEI 01759.pdf</v>
      </c>
      <c r="M547" s="2" t="str">
        <f>IF(AND(Tabela1[[#This Row],[Numero_Lei]]&gt;=1,Tabela1[[#This Row],[Numero_Lei]]&lt;= 9),Tabela1[[#This Row],[SE 0]],Tabela1[[#This Row],[SE NOMAL]])</f>
        <v>1 - LEIS/LEI 1759.pdf</v>
      </c>
      <c r="N547" s="2" t="str">
        <f>CONCATENATE("../",Tabela1[[#This Row],[ENDEREÇO DO LINK]])</f>
        <v>../1 - LEIS/LEI 1759.pdf</v>
      </c>
    </row>
    <row r="548" spans="1:14" ht="30" x14ac:dyDescent="0.25">
      <c r="A548" s="20">
        <v>1758</v>
      </c>
      <c r="B548" s="20"/>
      <c r="C548" s="21">
        <v>39885</v>
      </c>
      <c r="D548" s="19" t="s">
        <v>1315</v>
      </c>
      <c r="E548" s="19"/>
      <c r="F548" s="17" t="str">
        <f>HYPERLINK(Tabela1[[#This Row],[Novo Caminho]],"Download")</f>
        <v>Download</v>
      </c>
      <c r="G548" s="2" t="str">
        <f>CONCATENATE("1 - LEIS/LEI ","0",Tabela1[[#This Row],[Numero_Lei]],".pdf")</f>
        <v>1 - LEIS/LEI 01758.pdf</v>
      </c>
      <c r="H548" s="2" t="str">
        <f>CONCATENATE("1 - LEIS/LEI ","0",Tabela1[[#This Row],[Numero_Lei]]," - ",Tabela1[[#This Row],[Complemento]],".pdf")</f>
        <v>1 - LEIS/LEI 01758 - .pdf</v>
      </c>
      <c r="I548" s="2" t="str">
        <f>CONCATENATE("1 - LEIS/LEI ",Tabela1[[#This Row],[Numero_Lei]],".pdf")</f>
        <v>1 - LEIS/LEI 1758.pdf</v>
      </c>
      <c r="J548" s="2" t="str">
        <f>CONCATENATE("1 - LEIS/LEI ",Tabela1[[#This Row],[Numero_Lei]]," - ",Tabela1[[#This Row],[Complemento]],".pdf")</f>
        <v>1 - LEIS/LEI 1758 - .pdf</v>
      </c>
      <c r="K548" s="2" t="str">
        <f>IF(Tabela1[[#This Row],[Complemento]]="",Tabela1[[#This Row],[NORMAL]],Tabela1[[#This Row],[NORMAL TRAÇO]])</f>
        <v>1 - LEIS/LEI 1758.pdf</v>
      </c>
      <c r="L548" s="2" t="str">
        <f>IF(Tabela1[[#This Row],[Complemento]]="",Tabela1[[#This Row],[0]],Tabela1[[#This Row],[0 TRAÇO]])</f>
        <v>1 - LEIS/LEI 01758.pdf</v>
      </c>
      <c r="M548" s="2" t="str">
        <f>IF(AND(Tabela1[[#This Row],[Numero_Lei]]&gt;=1,Tabela1[[#This Row],[Numero_Lei]]&lt;= 9),Tabela1[[#This Row],[SE 0]],Tabela1[[#This Row],[SE NOMAL]])</f>
        <v>1 - LEIS/LEI 1758.pdf</v>
      </c>
      <c r="N548" s="2" t="str">
        <f>CONCATENATE("../",Tabela1[[#This Row],[ENDEREÇO DO LINK]])</f>
        <v>../1 - LEIS/LEI 1758.pdf</v>
      </c>
    </row>
    <row r="549" spans="1:14" ht="30" x14ac:dyDescent="0.25">
      <c r="A549" s="20">
        <v>1757</v>
      </c>
      <c r="B549" s="20"/>
      <c r="C549" s="21">
        <v>39885</v>
      </c>
      <c r="D549" s="19" t="s">
        <v>1316</v>
      </c>
      <c r="E549" s="19"/>
      <c r="F549" s="17" t="str">
        <f>HYPERLINK(Tabela1[[#This Row],[Novo Caminho]],"Download")</f>
        <v>Download</v>
      </c>
      <c r="G549" s="2" t="str">
        <f>CONCATENATE("1 - LEIS/LEI ","0",Tabela1[[#This Row],[Numero_Lei]],".pdf")</f>
        <v>1 - LEIS/LEI 01757.pdf</v>
      </c>
      <c r="H549" s="2" t="str">
        <f>CONCATENATE("1 - LEIS/LEI ","0",Tabela1[[#This Row],[Numero_Lei]]," - ",Tabela1[[#This Row],[Complemento]],".pdf")</f>
        <v>1 - LEIS/LEI 01757 - .pdf</v>
      </c>
      <c r="I549" s="2" t="str">
        <f>CONCATENATE("1 - LEIS/LEI ",Tabela1[[#This Row],[Numero_Lei]],".pdf")</f>
        <v>1 - LEIS/LEI 1757.pdf</v>
      </c>
      <c r="J549" s="2" t="str">
        <f>CONCATENATE("1 - LEIS/LEI ",Tabela1[[#This Row],[Numero_Lei]]," - ",Tabela1[[#This Row],[Complemento]],".pdf")</f>
        <v>1 - LEIS/LEI 1757 - .pdf</v>
      </c>
      <c r="K549" s="2" t="str">
        <f>IF(Tabela1[[#This Row],[Complemento]]="",Tabela1[[#This Row],[NORMAL]],Tabela1[[#This Row],[NORMAL TRAÇO]])</f>
        <v>1 - LEIS/LEI 1757.pdf</v>
      </c>
      <c r="L549" s="2" t="str">
        <f>IF(Tabela1[[#This Row],[Complemento]]="",Tabela1[[#This Row],[0]],Tabela1[[#This Row],[0 TRAÇO]])</f>
        <v>1 - LEIS/LEI 01757.pdf</v>
      </c>
      <c r="M549" s="2" t="str">
        <f>IF(AND(Tabela1[[#This Row],[Numero_Lei]]&gt;=1,Tabela1[[#This Row],[Numero_Lei]]&lt;= 9),Tabela1[[#This Row],[SE 0]],Tabela1[[#This Row],[SE NOMAL]])</f>
        <v>1 - LEIS/LEI 1757.pdf</v>
      </c>
      <c r="N549" s="2" t="str">
        <f>CONCATENATE("../",Tabela1[[#This Row],[ENDEREÇO DO LINK]])</f>
        <v>../1 - LEIS/LEI 1757.pdf</v>
      </c>
    </row>
    <row r="550" spans="1:14" ht="75" x14ac:dyDescent="0.25">
      <c r="A550" s="20">
        <v>1756</v>
      </c>
      <c r="B550" s="20"/>
      <c r="C550" s="21">
        <v>39885</v>
      </c>
      <c r="D550" s="19" t="s">
        <v>2083</v>
      </c>
      <c r="E550" s="19"/>
      <c r="F550" s="17" t="str">
        <f>HYPERLINK(Tabela1[[#This Row],[Novo Caminho]],"Download")</f>
        <v>Download</v>
      </c>
      <c r="G550" s="2" t="str">
        <f>CONCATENATE("1 - LEIS/LEI ","0",Tabela1[[#This Row],[Numero_Lei]],".pdf")</f>
        <v>1 - LEIS/LEI 01756.pdf</v>
      </c>
      <c r="H550" s="2" t="str">
        <f>CONCATENATE("1 - LEIS/LEI ","0",Tabela1[[#This Row],[Numero_Lei]]," - ",Tabela1[[#This Row],[Complemento]],".pdf")</f>
        <v>1 - LEIS/LEI 01756 - .pdf</v>
      </c>
      <c r="I550" s="2" t="str">
        <f>CONCATENATE("1 - LEIS/LEI ",Tabela1[[#This Row],[Numero_Lei]],".pdf")</f>
        <v>1 - LEIS/LEI 1756.pdf</v>
      </c>
      <c r="J550" s="2" t="str">
        <f>CONCATENATE("1 - LEIS/LEI ",Tabela1[[#This Row],[Numero_Lei]]," - ",Tabela1[[#This Row],[Complemento]],".pdf")</f>
        <v>1 - LEIS/LEI 1756 - .pdf</v>
      </c>
      <c r="K550" s="2" t="str">
        <f>IF(Tabela1[[#This Row],[Complemento]]="",Tabela1[[#This Row],[NORMAL]],Tabela1[[#This Row],[NORMAL TRAÇO]])</f>
        <v>1 - LEIS/LEI 1756.pdf</v>
      </c>
      <c r="L550" s="2" t="str">
        <f>IF(Tabela1[[#This Row],[Complemento]]="",Tabela1[[#This Row],[0]],Tabela1[[#This Row],[0 TRAÇO]])</f>
        <v>1 - LEIS/LEI 01756.pdf</v>
      </c>
      <c r="M550" s="2" t="str">
        <f>IF(AND(Tabela1[[#This Row],[Numero_Lei]]&gt;=1,Tabela1[[#This Row],[Numero_Lei]]&lt;= 9),Tabela1[[#This Row],[SE 0]],Tabela1[[#This Row],[SE NOMAL]])</f>
        <v>1 - LEIS/LEI 1756.pdf</v>
      </c>
      <c r="N550" s="2" t="str">
        <f>CONCATENATE("../",Tabela1[[#This Row],[ENDEREÇO DO LINK]])</f>
        <v>../1 - LEIS/LEI 1756.pdf</v>
      </c>
    </row>
    <row r="551" spans="1:14" ht="45" x14ac:dyDescent="0.25">
      <c r="A551" s="20">
        <v>1755</v>
      </c>
      <c r="B551" s="20"/>
      <c r="C551" s="21">
        <v>39882</v>
      </c>
      <c r="D551" s="19" t="s">
        <v>1317</v>
      </c>
      <c r="E551" s="19"/>
      <c r="F551" s="17" t="str">
        <f>HYPERLINK(Tabela1[[#This Row],[Novo Caminho]],"Download")</f>
        <v>Download</v>
      </c>
      <c r="G551" s="2" t="str">
        <f>CONCATENATE("1 - LEIS/LEI ","0",Tabela1[[#This Row],[Numero_Lei]],".pdf")</f>
        <v>1 - LEIS/LEI 01755.pdf</v>
      </c>
      <c r="H551" s="2" t="str">
        <f>CONCATENATE("1 - LEIS/LEI ","0",Tabela1[[#This Row],[Numero_Lei]]," - ",Tabela1[[#This Row],[Complemento]],".pdf")</f>
        <v>1 - LEIS/LEI 01755 - .pdf</v>
      </c>
      <c r="I551" s="2" t="str">
        <f>CONCATENATE("1 - LEIS/LEI ",Tabela1[[#This Row],[Numero_Lei]],".pdf")</f>
        <v>1 - LEIS/LEI 1755.pdf</v>
      </c>
      <c r="J551" s="2" t="str">
        <f>CONCATENATE("1 - LEIS/LEI ",Tabela1[[#This Row],[Numero_Lei]]," - ",Tabela1[[#This Row],[Complemento]],".pdf")</f>
        <v>1 - LEIS/LEI 1755 - .pdf</v>
      </c>
      <c r="K551" s="2" t="str">
        <f>IF(Tabela1[[#This Row],[Complemento]]="",Tabela1[[#This Row],[NORMAL]],Tabela1[[#This Row],[NORMAL TRAÇO]])</f>
        <v>1 - LEIS/LEI 1755.pdf</v>
      </c>
      <c r="L551" s="2" t="str">
        <f>IF(Tabela1[[#This Row],[Complemento]]="",Tabela1[[#This Row],[0]],Tabela1[[#This Row],[0 TRAÇO]])</f>
        <v>1 - LEIS/LEI 01755.pdf</v>
      </c>
      <c r="M551" s="2" t="str">
        <f>IF(AND(Tabela1[[#This Row],[Numero_Lei]]&gt;=1,Tabela1[[#This Row],[Numero_Lei]]&lt;= 9),Tabela1[[#This Row],[SE 0]],Tabela1[[#This Row],[SE NOMAL]])</f>
        <v>1 - LEIS/LEI 1755.pdf</v>
      </c>
      <c r="N551" s="2" t="str">
        <f>CONCATENATE("../",Tabela1[[#This Row],[ENDEREÇO DO LINK]])</f>
        <v>../1 - LEIS/LEI 1755.pdf</v>
      </c>
    </row>
    <row r="552" spans="1:14" ht="60" x14ac:dyDescent="0.25">
      <c r="A552" s="20">
        <v>1754</v>
      </c>
      <c r="B552" s="20"/>
      <c r="C552" s="21">
        <v>39878</v>
      </c>
      <c r="D552" s="19" t="s">
        <v>1218</v>
      </c>
      <c r="E552" s="19"/>
      <c r="F552" s="17" t="str">
        <f>HYPERLINK(Tabela1[[#This Row],[Novo Caminho]],"Download")</f>
        <v>Download</v>
      </c>
      <c r="G552" s="2" t="str">
        <f>CONCATENATE("1 - LEIS/LEI ","0",Tabela1[[#This Row],[Numero_Lei]],".pdf")</f>
        <v>1 - LEIS/LEI 01754.pdf</v>
      </c>
      <c r="H552" s="2" t="str">
        <f>CONCATENATE("1 - LEIS/LEI ","0",Tabela1[[#This Row],[Numero_Lei]]," - ",Tabela1[[#This Row],[Complemento]],".pdf")</f>
        <v>1 - LEIS/LEI 01754 - .pdf</v>
      </c>
      <c r="I552" s="2" t="str">
        <f>CONCATENATE("1 - LEIS/LEI ",Tabela1[[#This Row],[Numero_Lei]],".pdf")</f>
        <v>1 - LEIS/LEI 1754.pdf</v>
      </c>
      <c r="J552" s="2" t="str">
        <f>CONCATENATE("1 - LEIS/LEI ",Tabela1[[#This Row],[Numero_Lei]]," - ",Tabela1[[#This Row],[Complemento]],".pdf")</f>
        <v>1 - LEIS/LEI 1754 - .pdf</v>
      </c>
      <c r="K552" s="2" t="str">
        <f>IF(Tabela1[[#This Row],[Complemento]]="",Tabela1[[#This Row],[NORMAL]],Tabela1[[#This Row],[NORMAL TRAÇO]])</f>
        <v>1 - LEIS/LEI 1754.pdf</v>
      </c>
      <c r="L552" s="2" t="str">
        <f>IF(Tabela1[[#This Row],[Complemento]]="",Tabela1[[#This Row],[0]],Tabela1[[#This Row],[0 TRAÇO]])</f>
        <v>1 - LEIS/LEI 01754.pdf</v>
      </c>
      <c r="M552" s="2" t="str">
        <f>IF(AND(Tabela1[[#This Row],[Numero_Lei]]&gt;=1,Tabela1[[#This Row],[Numero_Lei]]&lt;= 9),Tabela1[[#This Row],[SE 0]],Tabela1[[#This Row],[SE NOMAL]])</f>
        <v>1 - LEIS/LEI 1754.pdf</v>
      </c>
      <c r="N552" s="2" t="str">
        <f>CONCATENATE("../",Tabela1[[#This Row],[ENDEREÇO DO LINK]])</f>
        <v>../1 - LEIS/LEI 1754.pdf</v>
      </c>
    </row>
    <row r="553" spans="1:14" ht="45" x14ac:dyDescent="0.25">
      <c r="A553" s="20">
        <v>1753</v>
      </c>
      <c r="B553" s="20"/>
      <c r="C553" s="21">
        <v>39875</v>
      </c>
      <c r="D553" s="19" t="s">
        <v>1318</v>
      </c>
      <c r="E553" s="19"/>
      <c r="F553" s="17" t="str">
        <f>HYPERLINK(Tabela1[[#This Row],[Novo Caminho]],"Download")</f>
        <v>Download</v>
      </c>
      <c r="G553" s="2" t="str">
        <f>CONCATENATE("1 - LEIS/LEI ","0",Tabela1[[#This Row],[Numero_Lei]],".pdf")</f>
        <v>1 - LEIS/LEI 01753.pdf</v>
      </c>
      <c r="H553" s="2" t="str">
        <f>CONCATENATE("1 - LEIS/LEI ","0",Tabela1[[#This Row],[Numero_Lei]]," - ",Tabela1[[#This Row],[Complemento]],".pdf")</f>
        <v>1 - LEIS/LEI 01753 - .pdf</v>
      </c>
      <c r="I553" s="2" t="str">
        <f>CONCATENATE("1 - LEIS/LEI ",Tabela1[[#This Row],[Numero_Lei]],".pdf")</f>
        <v>1 - LEIS/LEI 1753.pdf</v>
      </c>
      <c r="J553" s="2" t="str">
        <f>CONCATENATE("1 - LEIS/LEI ",Tabela1[[#This Row],[Numero_Lei]]," - ",Tabela1[[#This Row],[Complemento]],".pdf")</f>
        <v>1 - LEIS/LEI 1753 - .pdf</v>
      </c>
      <c r="K553" s="2" t="str">
        <f>IF(Tabela1[[#This Row],[Complemento]]="",Tabela1[[#This Row],[NORMAL]],Tabela1[[#This Row],[NORMAL TRAÇO]])</f>
        <v>1 - LEIS/LEI 1753.pdf</v>
      </c>
      <c r="L553" s="2" t="str">
        <f>IF(Tabela1[[#This Row],[Complemento]]="",Tabela1[[#This Row],[0]],Tabela1[[#This Row],[0 TRAÇO]])</f>
        <v>1 - LEIS/LEI 01753.pdf</v>
      </c>
      <c r="M553" s="2" t="str">
        <f>IF(AND(Tabela1[[#This Row],[Numero_Lei]]&gt;=1,Tabela1[[#This Row],[Numero_Lei]]&lt;= 9),Tabela1[[#This Row],[SE 0]],Tabela1[[#This Row],[SE NOMAL]])</f>
        <v>1 - LEIS/LEI 1753.pdf</v>
      </c>
      <c r="N553" s="2" t="str">
        <f>CONCATENATE("../",Tabela1[[#This Row],[ENDEREÇO DO LINK]])</f>
        <v>../1 - LEIS/LEI 1753.pdf</v>
      </c>
    </row>
    <row r="554" spans="1:14" ht="60" x14ac:dyDescent="0.25">
      <c r="A554" s="20">
        <v>1752</v>
      </c>
      <c r="B554" s="20"/>
      <c r="C554" s="21">
        <v>39863</v>
      </c>
      <c r="D554" s="19" t="s">
        <v>1319</v>
      </c>
      <c r="E554" s="19"/>
      <c r="F554" s="17" t="str">
        <f>HYPERLINK(Tabela1[[#This Row],[Novo Caminho]],"Download")</f>
        <v>Download</v>
      </c>
      <c r="G554" s="2" t="str">
        <f>CONCATENATE("1 - LEIS/LEI ","0",Tabela1[[#This Row],[Numero_Lei]],".pdf")</f>
        <v>1 - LEIS/LEI 01752.pdf</v>
      </c>
      <c r="H554" s="2" t="str">
        <f>CONCATENATE("1 - LEIS/LEI ","0",Tabela1[[#This Row],[Numero_Lei]]," - ",Tabela1[[#This Row],[Complemento]],".pdf")</f>
        <v>1 - LEIS/LEI 01752 - .pdf</v>
      </c>
      <c r="I554" s="2" t="str">
        <f>CONCATENATE("1 - LEIS/LEI ",Tabela1[[#This Row],[Numero_Lei]],".pdf")</f>
        <v>1 - LEIS/LEI 1752.pdf</v>
      </c>
      <c r="J554" s="2" t="str">
        <f>CONCATENATE("1 - LEIS/LEI ",Tabela1[[#This Row],[Numero_Lei]]," - ",Tabela1[[#This Row],[Complemento]],".pdf")</f>
        <v>1 - LEIS/LEI 1752 - .pdf</v>
      </c>
      <c r="K554" s="2" t="str">
        <f>IF(Tabela1[[#This Row],[Complemento]]="",Tabela1[[#This Row],[NORMAL]],Tabela1[[#This Row],[NORMAL TRAÇO]])</f>
        <v>1 - LEIS/LEI 1752.pdf</v>
      </c>
      <c r="L554" s="2" t="str">
        <f>IF(Tabela1[[#This Row],[Complemento]]="",Tabela1[[#This Row],[0]],Tabela1[[#This Row],[0 TRAÇO]])</f>
        <v>1 - LEIS/LEI 01752.pdf</v>
      </c>
      <c r="M554" s="2" t="str">
        <f>IF(AND(Tabela1[[#This Row],[Numero_Lei]]&gt;=1,Tabela1[[#This Row],[Numero_Lei]]&lt;= 9),Tabela1[[#This Row],[SE 0]],Tabela1[[#This Row],[SE NOMAL]])</f>
        <v>1 - LEIS/LEI 1752.pdf</v>
      </c>
      <c r="N554" s="2" t="str">
        <f>CONCATENATE("../",Tabela1[[#This Row],[ENDEREÇO DO LINK]])</f>
        <v>../1 - LEIS/LEI 1752.pdf</v>
      </c>
    </row>
    <row r="555" spans="1:14" ht="60" x14ac:dyDescent="0.25">
      <c r="A555" s="20">
        <v>1751</v>
      </c>
      <c r="B555" s="20"/>
      <c r="C555" s="21">
        <v>39860</v>
      </c>
      <c r="D555" s="19" t="s">
        <v>1320</v>
      </c>
      <c r="E555" s="19"/>
      <c r="F555" s="17" t="str">
        <f>HYPERLINK(Tabela1[[#This Row],[Novo Caminho]],"Download")</f>
        <v>Download</v>
      </c>
      <c r="G555" s="2" t="str">
        <f>CONCATENATE("1 - LEIS/LEI ","0",Tabela1[[#This Row],[Numero_Lei]],".pdf")</f>
        <v>1 - LEIS/LEI 01751.pdf</v>
      </c>
      <c r="H555" s="2" t="str">
        <f>CONCATENATE("1 - LEIS/LEI ","0",Tabela1[[#This Row],[Numero_Lei]]," - ",Tabela1[[#This Row],[Complemento]],".pdf")</f>
        <v>1 - LEIS/LEI 01751 - .pdf</v>
      </c>
      <c r="I555" s="2" t="str">
        <f>CONCATENATE("1 - LEIS/LEI ",Tabela1[[#This Row],[Numero_Lei]],".pdf")</f>
        <v>1 - LEIS/LEI 1751.pdf</v>
      </c>
      <c r="J555" s="2" t="str">
        <f>CONCATENATE("1 - LEIS/LEI ",Tabela1[[#This Row],[Numero_Lei]]," - ",Tabela1[[#This Row],[Complemento]],".pdf")</f>
        <v>1 - LEIS/LEI 1751 - .pdf</v>
      </c>
      <c r="K555" s="2" t="str">
        <f>IF(Tabela1[[#This Row],[Complemento]]="",Tabela1[[#This Row],[NORMAL]],Tabela1[[#This Row],[NORMAL TRAÇO]])</f>
        <v>1 - LEIS/LEI 1751.pdf</v>
      </c>
      <c r="L555" s="2" t="str">
        <f>IF(Tabela1[[#This Row],[Complemento]]="",Tabela1[[#This Row],[0]],Tabela1[[#This Row],[0 TRAÇO]])</f>
        <v>1 - LEIS/LEI 01751.pdf</v>
      </c>
      <c r="M555" s="2" t="str">
        <f>IF(AND(Tabela1[[#This Row],[Numero_Lei]]&gt;=1,Tabela1[[#This Row],[Numero_Lei]]&lt;= 9),Tabela1[[#This Row],[SE 0]],Tabela1[[#This Row],[SE NOMAL]])</f>
        <v>1 - LEIS/LEI 1751.pdf</v>
      </c>
      <c r="N555" s="2" t="str">
        <f>CONCATENATE("../",Tabela1[[#This Row],[ENDEREÇO DO LINK]])</f>
        <v>../1 - LEIS/LEI 1751.pdf</v>
      </c>
    </row>
    <row r="556" spans="1:14" ht="45" x14ac:dyDescent="0.25">
      <c r="A556" s="20">
        <v>1750</v>
      </c>
      <c r="B556" s="20"/>
      <c r="C556" s="21">
        <v>39860</v>
      </c>
      <c r="D556" s="19" t="s">
        <v>1321</v>
      </c>
      <c r="E556" s="19"/>
      <c r="F556" s="17" t="str">
        <f>HYPERLINK(Tabela1[[#This Row],[Novo Caminho]],"Download")</f>
        <v>Download</v>
      </c>
      <c r="G556" s="2" t="str">
        <f>CONCATENATE("1 - LEIS/LEI ","0",Tabela1[[#This Row],[Numero_Lei]],".pdf")</f>
        <v>1 - LEIS/LEI 01750.pdf</v>
      </c>
      <c r="H556" s="2" t="str">
        <f>CONCATENATE("1 - LEIS/LEI ","0",Tabela1[[#This Row],[Numero_Lei]]," - ",Tabela1[[#This Row],[Complemento]],".pdf")</f>
        <v>1 - LEIS/LEI 01750 - .pdf</v>
      </c>
      <c r="I556" s="2" t="str">
        <f>CONCATENATE("1 - LEIS/LEI ",Tabela1[[#This Row],[Numero_Lei]],".pdf")</f>
        <v>1 - LEIS/LEI 1750.pdf</v>
      </c>
      <c r="J556" s="2" t="str">
        <f>CONCATENATE("1 - LEIS/LEI ",Tabela1[[#This Row],[Numero_Lei]]," - ",Tabela1[[#This Row],[Complemento]],".pdf")</f>
        <v>1 - LEIS/LEI 1750 - .pdf</v>
      </c>
      <c r="K556" s="2" t="str">
        <f>IF(Tabela1[[#This Row],[Complemento]]="",Tabela1[[#This Row],[NORMAL]],Tabela1[[#This Row],[NORMAL TRAÇO]])</f>
        <v>1 - LEIS/LEI 1750.pdf</v>
      </c>
      <c r="L556" s="2" t="str">
        <f>IF(Tabela1[[#This Row],[Complemento]]="",Tabela1[[#This Row],[0]],Tabela1[[#This Row],[0 TRAÇO]])</f>
        <v>1 - LEIS/LEI 01750.pdf</v>
      </c>
      <c r="M556" s="2" t="str">
        <f>IF(AND(Tabela1[[#This Row],[Numero_Lei]]&gt;=1,Tabela1[[#This Row],[Numero_Lei]]&lt;= 9),Tabela1[[#This Row],[SE 0]],Tabela1[[#This Row],[SE NOMAL]])</f>
        <v>1 - LEIS/LEI 1750.pdf</v>
      </c>
      <c r="N556" s="2" t="str">
        <f>CONCATENATE("../",Tabela1[[#This Row],[ENDEREÇO DO LINK]])</f>
        <v>../1 - LEIS/LEI 1750.pdf</v>
      </c>
    </row>
    <row r="557" spans="1:14" ht="75" x14ac:dyDescent="0.25">
      <c r="A557" s="20">
        <v>1749</v>
      </c>
      <c r="B557" s="20"/>
      <c r="C557" s="21">
        <v>39860</v>
      </c>
      <c r="D557" s="19" t="s">
        <v>1322</v>
      </c>
      <c r="E557" s="19"/>
      <c r="F557" s="17" t="str">
        <f>HYPERLINK(Tabela1[[#This Row],[Novo Caminho]],"Download")</f>
        <v>Download</v>
      </c>
      <c r="G557" s="2" t="str">
        <f>CONCATENATE("1 - LEIS/LEI ","0",Tabela1[[#This Row],[Numero_Lei]],".pdf")</f>
        <v>1 - LEIS/LEI 01749.pdf</v>
      </c>
      <c r="H557" s="2" t="str">
        <f>CONCATENATE("1 - LEIS/LEI ","0",Tabela1[[#This Row],[Numero_Lei]]," - ",Tabela1[[#This Row],[Complemento]],".pdf")</f>
        <v>1 - LEIS/LEI 01749 - .pdf</v>
      </c>
      <c r="I557" s="2" t="str">
        <f>CONCATENATE("1 - LEIS/LEI ",Tabela1[[#This Row],[Numero_Lei]],".pdf")</f>
        <v>1 - LEIS/LEI 1749.pdf</v>
      </c>
      <c r="J557" s="2" t="str">
        <f>CONCATENATE("1 - LEIS/LEI ",Tabela1[[#This Row],[Numero_Lei]]," - ",Tabela1[[#This Row],[Complemento]],".pdf")</f>
        <v>1 - LEIS/LEI 1749 - .pdf</v>
      </c>
      <c r="K557" s="2" t="str">
        <f>IF(Tabela1[[#This Row],[Complemento]]="",Tabela1[[#This Row],[NORMAL]],Tabela1[[#This Row],[NORMAL TRAÇO]])</f>
        <v>1 - LEIS/LEI 1749.pdf</v>
      </c>
      <c r="L557" s="2" t="str">
        <f>IF(Tabela1[[#This Row],[Complemento]]="",Tabela1[[#This Row],[0]],Tabela1[[#This Row],[0 TRAÇO]])</f>
        <v>1 - LEIS/LEI 01749.pdf</v>
      </c>
      <c r="M557" s="2" t="str">
        <f>IF(AND(Tabela1[[#This Row],[Numero_Lei]]&gt;=1,Tabela1[[#This Row],[Numero_Lei]]&lt;= 9),Tabela1[[#This Row],[SE 0]],Tabela1[[#This Row],[SE NOMAL]])</f>
        <v>1 - LEIS/LEI 1749.pdf</v>
      </c>
      <c r="N557" s="2" t="str">
        <f>CONCATENATE("../",Tabela1[[#This Row],[ENDEREÇO DO LINK]])</f>
        <v>../1 - LEIS/LEI 1749.pdf</v>
      </c>
    </row>
    <row r="558" spans="1:14" ht="45" x14ac:dyDescent="0.25">
      <c r="A558" s="20">
        <v>1748</v>
      </c>
      <c r="B558" s="20"/>
      <c r="C558" s="21">
        <v>39860</v>
      </c>
      <c r="D558" s="19" t="s">
        <v>1224</v>
      </c>
      <c r="E558" s="19"/>
      <c r="F558" s="17" t="str">
        <f>HYPERLINK(Tabela1[[#This Row],[Novo Caminho]],"Download")</f>
        <v>Download</v>
      </c>
      <c r="G558" s="2" t="str">
        <f>CONCATENATE("1 - LEIS/LEI ","0",Tabela1[[#This Row],[Numero_Lei]],".pdf")</f>
        <v>1 - LEIS/LEI 01748.pdf</v>
      </c>
      <c r="H558" s="2" t="str">
        <f>CONCATENATE("1 - LEIS/LEI ","0",Tabela1[[#This Row],[Numero_Lei]]," - ",Tabela1[[#This Row],[Complemento]],".pdf")</f>
        <v>1 - LEIS/LEI 01748 - .pdf</v>
      </c>
      <c r="I558" s="2" t="str">
        <f>CONCATENATE("1 - LEIS/LEI ",Tabela1[[#This Row],[Numero_Lei]],".pdf")</f>
        <v>1 - LEIS/LEI 1748.pdf</v>
      </c>
      <c r="J558" s="2" t="str">
        <f>CONCATENATE("1 - LEIS/LEI ",Tabela1[[#This Row],[Numero_Lei]]," - ",Tabela1[[#This Row],[Complemento]],".pdf")</f>
        <v>1 - LEIS/LEI 1748 - .pdf</v>
      </c>
      <c r="K558" s="2" t="str">
        <f>IF(Tabela1[[#This Row],[Complemento]]="",Tabela1[[#This Row],[NORMAL]],Tabela1[[#This Row],[NORMAL TRAÇO]])</f>
        <v>1 - LEIS/LEI 1748.pdf</v>
      </c>
      <c r="L558" s="2" t="str">
        <f>IF(Tabela1[[#This Row],[Complemento]]="",Tabela1[[#This Row],[0]],Tabela1[[#This Row],[0 TRAÇO]])</f>
        <v>1 - LEIS/LEI 01748.pdf</v>
      </c>
      <c r="M558" s="2" t="str">
        <f>IF(AND(Tabela1[[#This Row],[Numero_Lei]]&gt;=1,Tabela1[[#This Row],[Numero_Lei]]&lt;= 9),Tabela1[[#This Row],[SE 0]],Tabela1[[#This Row],[SE NOMAL]])</f>
        <v>1 - LEIS/LEI 1748.pdf</v>
      </c>
      <c r="N558" s="2" t="str">
        <f>CONCATENATE("../",Tabela1[[#This Row],[ENDEREÇO DO LINK]])</f>
        <v>../1 - LEIS/LEI 1748.pdf</v>
      </c>
    </row>
    <row r="559" spans="1:14" ht="90" x14ac:dyDescent="0.25">
      <c r="A559" s="20">
        <v>1747</v>
      </c>
      <c r="B559" s="20"/>
      <c r="C559" s="21">
        <v>39800</v>
      </c>
      <c r="D559" s="19" t="s">
        <v>1323</v>
      </c>
      <c r="E559" s="19"/>
      <c r="F559" s="17" t="str">
        <f>HYPERLINK(Tabela1[[#This Row],[Novo Caminho]],"Download")</f>
        <v>Download</v>
      </c>
      <c r="G559" s="2" t="str">
        <f>CONCATENATE("1 - LEIS/LEI ","0",Tabela1[[#This Row],[Numero_Lei]],".pdf")</f>
        <v>1 - LEIS/LEI 01747.pdf</v>
      </c>
      <c r="H559" s="2" t="str">
        <f>CONCATENATE("1 - LEIS/LEI ","0",Tabela1[[#This Row],[Numero_Lei]]," - ",Tabela1[[#This Row],[Complemento]],".pdf")</f>
        <v>1 - LEIS/LEI 01747 - .pdf</v>
      </c>
      <c r="I559" s="2" t="str">
        <f>CONCATENATE("1 - LEIS/LEI ",Tabela1[[#This Row],[Numero_Lei]],".pdf")</f>
        <v>1 - LEIS/LEI 1747.pdf</v>
      </c>
      <c r="J559" s="2" t="str">
        <f>CONCATENATE("1 - LEIS/LEI ",Tabela1[[#This Row],[Numero_Lei]]," - ",Tabela1[[#This Row],[Complemento]],".pdf")</f>
        <v>1 - LEIS/LEI 1747 - .pdf</v>
      </c>
      <c r="K559" s="2" t="str">
        <f>IF(Tabela1[[#This Row],[Complemento]]="",Tabela1[[#This Row],[NORMAL]],Tabela1[[#This Row],[NORMAL TRAÇO]])</f>
        <v>1 - LEIS/LEI 1747.pdf</v>
      </c>
      <c r="L559" s="2" t="str">
        <f>IF(Tabela1[[#This Row],[Complemento]]="",Tabela1[[#This Row],[0]],Tabela1[[#This Row],[0 TRAÇO]])</f>
        <v>1 - LEIS/LEI 01747.pdf</v>
      </c>
      <c r="M559" s="2" t="str">
        <f>IF(AND(Tabela1[[#This Row],[Numero_Lei]]&gt;=1,Tabela1[[#This Row],[Numero_Lei]]&lt;= 9),Tabela1[[#This Row],[SE 0]],Tabela1[[#This Row],[SE NOMAL]])</f>
        <v>1 - LEIS/LEI 1747.pdf</v>
      </c>
      <c r="N559" s="2" t="str">
        <f>CONCATENATE("../",Tabela1[[#This Row],[ENDEREÇO DO LINK]])</f>
        <v>../1 - LEIS/LEI 1747.pdf</v>
      </c>
    </row>
    <row r="560" spans="1:14" ht="45" x14ac:dyDescent="0.25">
      <c r="A560" s="20">
        <v>1746</v>
      </c>
      <c r="B560" s="20"/>
      <c r="C560" s="21">
        <v>39800</v>
      </c>
      <c r="D560" s="19" t="s">
        <v>1324</v>
      </c>
      <c r="E560" s="19"/>
      <c r="F560" s="17" t="str">
        <f>HYPERLINK(Tabela1[[#This Row],[Novo Caminho]],"Download")</f>
        <v>Download</v>
      </c>
      <c r="G560" s="2" t="str">
        <f>CONCATENATE("1 - LEIS/LEI ","0",Tabela1[[#This Row],[Numero_Lei]],".pdf")</f>
        <v>1 - LEIS/LEI 01746.pdf</v>
      </c>
      <c r="H560" s="2" t="str">
        <f>CONCATENATE("1 - LEIS/LEI ","0",Tabela1[[#This Row],[Numero_Lei]]," - ",Tabela1[[#This Row],[Complemento]],".pdf")</f>
        <v>1 - LEIS/LEI 01746 - .pdf</v>
      </c>
      <c r="I560" s="2" t="str">
        <f>CONCATENATE("1 - LEIS/LEI ",Tabela1[[#This Row],[Numero_Lei]],".pdf")</f>
        <v>1 - LEIS/LEI 1746.pdf</v>
      </c>
      <c r="J560" s="2" t="str">
        <f>CONCATENATE("1 - LEIS/LEI ",Tabela1[[#This Row],[Numero_Lei]]," - ",Tabela1[[#This Row],[Complemento]],".pdf")</f>
        <v>1 - LEIS/LEI 1746 - .pdf</v>
      </c>
      <c r="K560" s="2" t="str">
        <f>IF(Tabela1[[#This Row],[Complemento]]="",Tabela1[[#This Row],[NORMAL]],Tabela1[[#This Row],[NORMAL TRAÇO]])</f>
        <v>1 - LEIS/LEI 1746.pdf</v>
      </c>
      <c r="L560" s="2" t="str">
        <f>IF(Tabela1[[#This Row],[Complemento]]="",Tabela1[[#This Row],[0]],Tabela1[[#This Row],[0 TRAÇO]])</f>
        <v>1 - LEIS/LEI 01746.pdf</v>
      </c>
      <c r="M560" s="2" t="str">
        <f>IF(AND(Tabela1[[#This Row],[Numero_Lei]]&gt;=1,Tabela1[[#This Row],[Numero_Lei]]&lt;= 9),Tabela1[[#This Row],[SE 0]],Tabela1[[#This Row],[SE NOMAL]])</f>
        <v>1 - LEIS/LEI 1746.pdf</v>
      </c>
      <c r="N560" s="2" t="str">
        <f>CONCATENATE("../",Tabela1[[#This Row],[ENDEREÇO DO LINK]])</f>
        <v>../1 - LEIS/LEI 1746.pdf</v>
      </c>
    </row>
    <row r="561" spans="1:14" ht="30" x14ac:dyDescent="0.25">
      <c r="A561" s="20">
        <v>1745</v>
      </c>
      <c r="B561" s="20"/>
      <c r="C561" s="21">
        <v>39800</v>
      </c>
      <c r="D561" s="19" t="s">
        <v>1325</v>
      </c>
      <c r="E561" s="19"/>
      <c r="F561" s="17" t="str">
        <f>HYPERLINK(Tabela1[[#This Row],[Novo Caminho]],"Download")</f>
        <v>Download</v>
      </c>
      <c r="G561" s="2" t="str">
        <f>CONCATENATE("1 - LEIS/LEI ","0",Tabela1[[#This Row],[Numero_Lei]],".pdf")</f>
        <v>1 - LEIS/LEI 01745.pdf</v>
      </c>
      <c r="H561" s="2" t="str">
        <f>CONCATENATE("1 - LEIS/LEI ","0",Tabela1[[#This Row],[Numero_Lei]]," - ",Tabela1[[#This Row],[Complemento]],".pdf")</f>
        <v>1 - LEIS/LEI 01745 - .pdf</v>
      </c>
      <c r="I561" s="2" t="str">
        <f>CONCATENATE("1 - LEIS/LEI ",Tabela1[[#This Row],[Numero_Lei]],".pdf")</f>
        <v>1 - LEIS/LEI 1745.pdf</v>
      </c>
      <c r="J561" s="2" t="str">
        <f>CONCATENATE("1 - LEIS/LEI ",Tabela1[[#This Row],[Numero_Lei]]," - ",Tabela1[[#This Row],[Complemento]],".pdf")</f>
        <v>1 - LEIS/LEI 1745 - .pdf</v>
      </c>
      <c r="K561" s="2" t="str">
        <f>IF(Tabela1[[#This Row],[Complemento]]="",Tabela1[[#This Row],[NORMAL]],Tabela1[[#This Row],[NORMAL TRAÇO]])</f>
        <v>1 - LEIS/LEI 1745.pdf</v>
      </c>
      <c r="L561" s="2" t="str">
        <f>IF(Tabela1[[#This Row],[Complemento]]="",Tabela1[[#This Row],[0]],Tabela1[[#This Row],[0 TRAÇO]])</f>
        <v>1 - LEIS/LEI 01745.pdf</v>
      </c>
      <c r="M561" s="2" t="str">
        <f>IF(AND(Tabela1[[#This Row],[Numero_Lei]]&gt;=1,Tabela1[[#This Row],[Numero_Lei]]&lt;= 9),Tabela1[[#This Row],[SE 0]],Tabela1[[#This Row],[SE NOMAL]])</f>
        <v>1 - LEIS/LEI 1745.pdf</v>
      </c>
      <c r="N561" s="2" t="str">
        <f>CONCATENATE("../",Tabela1[[#This Row],[ENDEREÇO DO LINK]])</f>
        <v>../1 - LEIS/LEI 1745.pdf</v>
      </c>
    </row>
    <row r="562" spans="1:14" ht="45" x14ac:dyDescent="0.25">
      <c r="A562" s="20">
        <v>1744</v>
      </c>
      <c r="B562" s="20"/>
      <c r="C562" s="21">
        <v>39799</v>
      </c>
      <c r="D562" s="19" t="s">
        <v>1326</v>
      </c>
      <c r="E562" s="19"/>
      <c r="F562" s="17" t="str">
        <f>HYPERLINK(Tabela1[[#This Row],[Novo Caminho]],"Download")</f>
        <v>Download</v>
      </c>
      <c r="G562" s="2" t="str">
        <f>CONCATENATE("1 - LEIS/LEI ","0",Tabela1[[#This Row],[Numero_Lei]],".pdf")</f>
        <v>1 - LEIS/LEI 01744.pdf</v>
      </c>
      <c r="H562" s="2" t="str">
        <f>CONCATENATE("1 - LEIS/LEI ","0",Tabela1[[#This Row],[Numero_Lei]]," - ",Tabela1[[#This Row],[Complemento]],".pdf")</f>
        <v>1 - LEIS/LEI 01744 - .pdf</v>
      </c>
      <c r="I562" s="2" t="str">
        <f>CONCATENATE("1 - LEIS/LEI ",Tabela1[[#This Row],[Numero_Lei]],".pdf")</f>
        <v>1 - LEIS/LEI 1744.pdf</v>
      </c>
      <c r="J562" s="2" t="str">
        <f>CONCATENATE("1 - LEIS/LEI ",Tabela1[[#This Row],[Numero_Lei]]," - ",Tabela1[[#This Row],[Complemento]],".pdf")</f>
        <v>1 - LEIS/LEI 1744 - .pdf</v>
      </c>
      <c r="K562" s="2" t="str">
        <f>IF(Tabela1[[#This Row],[Complemento]]="",Tabela1[[#This Row],[NORMAL]],Tabela1[[#This Row],[NORMAL TRAÇO]])</f>
        <v>1 - LEIS/LEI 1744.pdf</v>
      </c>
      <c r="L562" s="2" t="str">
        <f>IF(Tabela1[[#This Row],[Complemento]]="",Tabela1[[#This Row],[0]],Tabela1[[#This Row],[0 TRAÇO]])</f>
        <v>1 - LEIS/LEI 01744.pdf</v>
      </c>
      <c r="M562" s="2" t="str">
        <f>IF(AND(Tabela1[[#This Row],[Numero_Lei]]&gt;=1,Tabela1[[#This Row],[Numero_Lei]]&lt;= 9),Tabela1[[#This Row],[SE 0]],Tabela1[[#This Row],[SE NOMAL]])</f>
        <v>1 - LEIS/LEI 1744.pdf</v>
      </c>
      <c r="N562" s="2" t="str">
        <f>CONCATENATE("../",Tabela1[[#This Row],[ENDEREÇO DO LINK]])</f>
        <v>../1 - LEIS/LEI 1744.pdf</v>
      </c>
    </row>
    <row r="563" spans="1:14" ht="30" x14ac:dyDescent="0.25">
      <c r="A563" s="20">
        <v>1743</v>
      </c>
      <c r="B563" s="20"/>
      <c r="C563" s="21">
        <v>39799</v>
      </c>
      <c r="D563" s="19" t="s">
        <v>1327</v>
      </c>
      <c r="E563" s="19"/>
      <c r="F563" s="17" t="str">
        <f>HYPERLINK(Tabela1[[#This Row],[Novo Caminho]],"Download")</f>
        <v>Download</v>
      </c>
      <c r="G563" s="2" t="str">
        <f>CONCATENATE("1 - LEIS/LEI ","0",Tabela1[[#This Row],[Numero_Lei]],".pdf")</f>
        <v>1 - LEIS/LEI 01743.pdf</v>
      </c>
      <c r="H563" s="2" t="str">
        <f>CONCATENATE("1 - LEIS/LEI ","0",Tabela1[[#This Row],[Numero_Lei]]," - ",Tabela1[[#This Row],[Complemento]],".pdf")</f>
        <v>1 - LEIS/LEI 01743 - .pdf</v>
      </c>
      <c r="I563" s="2" t="str">
        <f>CONCATENATE("1 - LEIS/LEI ",Tabela1[[#This Row],[Numero_Lei]],".pdf")</f>
        <v>1 - LEIS/LEI 1743.pdf</v>
      </c>
      <c r="J563" s="2" t="str">
        <f>CONCATENATE("1 - LEIS/LEI ",Tabela1[[#This Row],[Numero_Lei]]," - ",Tabela1[[#This Row],[Complemento]],".pdf")</f>
        <v>1 - LEIS/LEI 1743 - .pdf</v>
      </c>
      <c r="K563" s="2" t="str">
        <f>IF(Tabela1[[#This Row],[Complemento]]="",Tabela1[[#This Row],[NORMAL]],Tabela1[[#This Row],[NORMAL TRAÇO]])</f>
        <v>1 - LEIS/LEI 1743.pdf</v>
      </c>
      <c r="L563" s="2" t="str">
        <f>IF(Tabela1[[#This Row],[Complemento]]="",Tabela1[[#This Row],[0]],Tabela1[[#This Row],[0 TRAÇO]])</f>
        <v>1 - LEIS/LEI 01743.pdf</v>
      </c>
      <c r="M563" s="2" t="str">
        <f>IF(AND(Tabela1[[#This Row],[Numero_Lei]]&gt;=1,Tabela1[[#This Row],[Numero_Lei]]&lt;= 9),Tabela1[[#This Row],[SE 0]],Tabela1[[#This Row],[SE NOMAL]])</f>
        <v>1 - LEIS/LEI 1743.pdf</v>
      </c>
      <c r="N563" s="2" t="str">
        <f>CONCATENATE("../",Tabela1[[#This Row],[ENDEREÇO DO LINK]])</f>
        <v>../1 - LEIS/LEI 1743.pdf</v>
      </c>
    </row>
    <row r="564" spans="1:14" ht="30" x14ac:dyDescent="0.25">
      <c r="A564" s="20">
        <v>1742</v>
      </c>
      <c r="B564" s="20"/>
      <c r="C564" s="21">
        <v>39787</v>
      </c>
      <c r="D564" s="19" t="s">
        <v>1328</v>
      </c>
      <c r="E564" s="19"/>
      <c r="F564" s="17" t="str">
        <f>HYPERLINK(Tabela1[[#This Row],[Novo Caminho]],"Download")</f>
        <v>Download</v>
      </c>
      <c r="G564" s="2" t="str">
        <f>CONCATENATE("1 - LEIS/LEI ","0",Tabela1[[#This Row],[Numero_Lei]],".pdf")</f>
        <v>1 - LEIS/LEI 01742.pdf</v>
      </c>
      <c r="H564" s="2" t="str">
        <f>CONCATENATE("1 - LEIS/LEI ","0",Tabela1[[#This Row],[Numero_Lei]]," - ",Tabela1[[#This Row],[Complemento]],".pdf")</f>
        <v>1 - LEIS/LEI 01742 - .pdf</v>
      </c>
      <c r="I564" s="2" t="str">
        <f>CONCATENATE("1 - LEIS/LEI ",Tabela1[[#This Row],[Numero_Lei]],".pdf")</f>
        <v>1 - LEIS/LEI 1742.pdf</v>
      </c>
      <c r="J564" s="2" t="str">
        <f>CONCATENATE("1 - LEIS/LEI ",Tabela1[[#This Row],[Numero_Lei]]," - ",Tabela1[[#This Row],[Complemento]],".pdf")</f>
        <v>1 - LEIS/LEI 1742 - .pdf</v>
      </c>
      <c r="K564" s="2" t="str">
        <f>IF(Tabela1[[#This Row],[Complemento]]="",Tabela1[[#This Row],[NORMAL]],Tabela1[[#This Row],[NORMAL TRAÇO]])</f>
        <v>1 - LEIS/LEI 1742.pdf</v>
      </c>
      <c r="L564" s="2" t="str">
        <f>IF(Tabela1[[#This Row],[Complemento]]="",Tabela1[[#This Row],[0]],Tabela1[[#This Row],[0 TRAÇO]])</f>
        <v>1 - LEIS/LEI 01742.pdf</v>
      </c>
      <c r="M564" s="2" t="str">
        <f>IF(AND(Tabela1[[#This Row],[Numero_Lei]]&gt;=1,Tabela1[[#This Row],[Numero_Lei]]&lt;= 9),Tabela1[[#This Row],[SE 0]],Tabela1[[#This Row],[SE NOMAL]])</f>
        <v>1 - LEIS/LEI 1742.pdf</v>
      </c>
      <c r="N564" s="2" t="str">
        <f>CONCATENATE("../",Tabela1[[#This Row],[ENDEREÇO DO LINK]])</f>
        <v>../1 - LEIS/LEI 1742.pdf</v>
      </c>
    </row>
    <row r="565" spans="1:14" ht="45" x14ac:dyDescent="0.25">
      <c r="A565" s="20">
        <v>1741</v>
      </c>
      <c r="B565" s="20"/>
      <c r="C565" s="21">
        <v>39787</v>
      </c>
      <c r="D565" s="19" t="s">
        <v>1329</v>
      </c>
      <c r="E565" s="19"/>
      <c r="F565" s="17" t="str">
        <f>HYPERLINK(Tabela1[[#This Row],[Novo Caminho]],"Download")</f>
        <v>Download</v>
      </c>
      <c r="G565" s="2" t="str">
        <f>CONCATENATE("1 - LEIS/LEI ","0",Tabela1[[#This Row],[Numero_Lei]],".pdf")</f>
        <v>1 - LEIS/LEI 01741.pdf</v>
      </c>
      <c r="H565" s="2" t="str">
        <f>CONCATENATE("1 - LEIS/LEI ","0",Tabela1[[#This Row],[Numero_Lei]]," - ",Tabela1[[#This Row],[Complemento]],".pdf")</f>
        <v>1 - LEIS/LEI 01741 - .pdf</v>
      </c>
      <c r="I565" s="2" t="str">
        <f>CONCATENATE("1 - LEIS/LEI ",Tabela1[[#This Row],[Numero_Lei]],".pdf")</f>
        <v>1 - LEIS/LEI 1741.pdf</v>
      </c>
      <c r="J565" s="2" t="str">
        <f>CONCATENATE("1 - LEIS/LEI ",Tabela1[[#This Row],[Numero_Lei]]," - ",Tabela1[[#This Row],[Complemento]],".pdf")</f>
        <v>1 - LEIS/LEI 1741 - .pdf</v>
      </c>
      <c r="K565" s="2" t="str">
        <f>IF(Tabela1[[#This Row],[Complemento]]="",Tabela1[[#This Row],[NORMAL]],Tabela1[[#This Row],[NORMAL TRAÇO]])</f>
        <v>1 - LEIS/LEI 1741.pdf</v>
      </c>
      <c r="L565" s="2" t="str">
        <f>IF(Tabela1[[#This Row],[Complemento]]="",Tabela1[[#This Row],[0]],Tabela1[[#This Row],[0 TRAÇO]])</f>
        <v>1 - LEIS/LEI 01741.pdf</v>
      </c>
      <c r="M565" s="2" t="str">
        <f>IF(AND(Tabela1[[#This Row],[Numero_Lei]]&gt;=1,Tabela1[[#This Row],[Numero_Lei]]&lt;= 9),Tabela1[[#This Row],[SE 0]],Tabela1[[#This Row],[SE NOMAL]])</f>
        <v>1 - LEIS/LEI 1741.pdf</v>
      </c>
      <c r="N565" s="2" t="str">
        <f>CONCATENATE("../",Tabela1[[#This Row],[ENDEREÇO DO LINK]])</f>
        <v>../1 - LEIS/LEI 1741.pdf</v>
      </c>
    </row>
    <row r="566" spans="1:14" ht="75" x14ac:dyDescent="0.25">
      <c r="A566" s="20">
        <v>1740</v>
      </c>
      <c r="B566" s="20"/>
      <c r="C566" s="21">
        <v>39751</v>
      </c>
      <c r="D566" s="19" t="s">
        <v>77</v>
      </c>
      <c r="E566" s="19"/>
      <c r="F566" s="17" t="str">
        <f>HYPERLINK(Tabela1[[#This Row],[Novo Caminho]],"Download")</f>
        <v>Download</v>
      </c>
      <c r="G566" s="2" t="str">
        <f>CONCATENATE("1 - LEIS/LEI ","0",Tabela1[[#This Row],[Numero_Lei]],".pdf")</f>
        <v>1 - LEIS/LEI 01740.pdf</v>
      </c>
      <c r="H566" s="2" t="str">
        <f>CONCATENATE("1 - LEIS/LEI ","0",Tabela1[[#This Row],[Numero_Lei]]," - ",Tabela1[[#This Row],[Complemento]],".pdf")</f>
        <v>1 - LEIS/LEI 01740 - .pdf</v>
      </c>
      <c r="I566" s="2" t="str">
        <f>CONCATENATE("1 - LEIS/LEI ",Tabela1[[#This Row],[Numero_Lei]],".pdf")</f>
        <v>1 - LEIS/LEI 1740.pdf</v>
      </c>
      <c r="J566" s="2" t="str">
        <f>CONCATENATE("1 - LEIS/LEI ",Tabela1[[#This Row],[Numero_Lei]]," - ",Tabela1[[#This Row],[Complemento]],".pdf")</f>
        <v>1 - LEIS/LEI 1740 - .pdf</v>
      </c>
      <c r="K566" s="2" t="str">
        <f>IF(Tabela1[[#This Row],[Complemento]]="",Tabela1[[#This Row],[NORMAL]],Tabela1[[#This Row],[NORMAL TRAÇO]])</f>
        <v>1 - LEIS/LEI 1740.pdf</v>
      </c>
      <c r="L566" s="2" t="str">
        <f>IF(Tabela1[[#This Row],[Complemento]]="",Tabela1[[#This Row],[0]],Tabela1[[#This Row],[0 TRAÇO]])</f>
        <v>1 - LEIS/LEI 01740.pdf</v>
      </c>
      <c r="M566" s="2" t="str">
        <f>IF(AND(Tabela1[[#This Row],[Numero_Lei]]&gt;=1,Tabela1[[#This Row],[Numero_Lei]]&lt;= 9),Tabela1[[#This Row],[SE 0]],Tabela1[[#This Row],[SE NOMAL]])</f>
        <v>1 - LEIS/LEI 1740.pdf</v>
      </c>
      <c r="N566" s="2" t="str">
        <f>CONCATENATE("../",Tabela1[[#This Row],[ENDEREÇO DO LINK]])</f>
        <v>../1 - LEIS/LEI 1740.pdf</v>
      </c>
    </row>
    <row r="567" spans="1:14" ht="45" x14ac:dyDescent="0.25">
      <c r="A567" s="20">
        <v>1739</v>
      </c>
      <c r="B567" s="20"/>
      <c r="C567" s="21">
        <v>39738</v>
      </c>
      <c r="D567" s="19" t="s">
        <v>1330</v>
      </c>
      <c r="E567" s="19"/>
      <c r="F567" s="17" t="str">
        <f>HYPERLINK(Tabela1[[#This Row],[Novo Caminho]],"Download")</f>
        <v>Download</v>
      </c>
      <c r="G567" s="2" t="str">
        <f>CONCATENATE("1 - LEIS/LEI ","0",Tabela1[[#This Row],[Numero_Lei]],".pdf")</f>
        <v>1 - LEIS/LEI 01739.pdf</v>
      </c>
      <c r="H567" s="2" t="str">
        <f>CONCATENATE("1 - LEIS/LEI ","0",Tabela1[[#This Row],[Numero_Lei]]," - ",Tabela1[[#This Row],[Complemento]],".pdf")</f>
        <v>1 - LEIS/LEI 01739 - .pdf</v>
      </c>
      <c r="I567" s="2" t="str">
        <f>CONCATENATE("1 - LEIS/LEI ",Tabela1[[#This Row],[Numero_Lei]],".pdf")</f>
        <v>1 - LEIS/LEI 1739.pdf</v>
      </c>
      <c r="J567" s="2" t="str">
        <f>CONCATENATE("1 - LEIS/LEI ",Tabela1[[#This Row],[Numero_Lei]]," - ",Tabela1[[#This Row],[Complemento]],".pdf")</f>
        <v>1 - LEIS/LEI 1739 - .pdf</v>
      </c>
      <c r="K567" s="2" t="str">
        <f>IF(Tabela1[[#This Row],[Complemento]]="",Tabela1[[#This Row],[NORMAL]],Tabela1[[#This Row],[NORMAL TRAÇO]])</f>
        <v>1 - LEIS/LEI 1739.pdf</v>
      </c>
      <c r="L567" s="2" t="str">
        <f>IF(Tabela1[[#This Row],[Complemento]]="",Tabela1[[#This Row],[0]],Tabela1[[#This Row],[0 TRAÇO]])</f>
        <v>1 - LEIS/LEI 01739.pdf</v>
      </c>
      <c r="M567" s="2" t="str">
        <f>IF(AND(Tabela1[[#This Row],[Numero_Lei]]&gt;=1,Tabela1[[#This Row],[Numero_Lei]]&lt;= 9),Tabela1[[#This Row],[SE 0]],Tabela1[[#This Row],[SE NOMAL]])</f>
        <v>1 - LEIS/LEI 1739.pdf</v>
      </c>
      <c r="N567" s="2" t="str">
        <f>CONCATENATE("../",Tabela1[[#This Row],[ENDEREÇO DO LINK]])</f>
        <v>../1 - LEIS/LEI 1739.pdf</v>
      </c>
    </row>
    <row r="568" spans="1:14" x14ac:dyDescent="0.25">
      <c r="A568" s="20">
        <v>1738</v>
      </c>
      <c r="B568" s="20"/>
      <c r="C568" s="21">
        <v>39738</v>
      </c>
      <c r="D568" s="19" t="s">
        <v>1296</v>
      </c>
      <c r="E568" s="19"/>
      <c r="F568" s="17" t="str">
        <f>HYPERLINK(Tabela1[[#This Row],[Novo Caminho]],"Download")</f>
        <v>Download</v>
      </c>
      <c r="G568" s="2" t="str">
        <f>CONCATENATE("1 - LEIS/LEI ","0",Tabela1[[#This Row],[Numero_Lei]],".pdf")</f>
        <v>1 - LEIS/LEI 01738.pdf</v>
      </c>
      <c r="H568" s="2" t="str">
        <f>CONCATENATE("1 - LEIS/LEI ","0",Tabela1[[#This Row],[Numero_Lei]]," - ",Tabela1[[#This Row],[Complemento]],".pdf")</f>
        <v>1 - LEIS/LEI 01738 - .pdf</v>
      </c>
      <c r="I568" s="2" t="str">
        <f>CONCATENATE("1 - LEIS/LEI ",Tabela1[[#This Row],[Numero_Lei]],".pdf")</f>
        <v>1 - LEIS/LEI 1738.pdf</v>
      </c>
      <c r="J568" s="2" t="str">
        <f>CONCATENATE("1 - LEIS/LEI ",Tabela1[[#This Row],[Numero_Lei]]," - ",Tabela1[[#This Row],[Complemento]],".pdf")</f>
        <v>1 - LEIS/LEI 1738 - .pdf</v>
      </c>
      <c r="K568" s="2" t="str">
        <f>IF(Tabela1[[#This Row],[Complemento]]="",Tabela1[[#This Row],[NORMAL]],Tabela1[[#This Row],[NORMAL TRAÇO]])</f>
        <v>1 - LEIS/LEI 1738.pdf</v>
      </c>
      <c r="L568" s="2" t="str">
        <f>IF(Tabela1[[#This Row],[Complemento]]="",Tabela1[[#This Row],[0]],Tabela1[[#This Row],[0 TRAÇO]])</f>
        <v>1 - LEIS/LEI 01738.pdf</v>
      </c>
      <c r="M568" s="2" t="str">
        <f>IF(AND(Tabela1[[#This Row],[Numero_Lei]]&gt;=1,Tabela1[[#This Row],[Numero_Lei]]&lt;= 9),Tabela1[[#This Row],[SE 0]],Tabela1[[#This Row],[SE NOMAL]])</f>
        <v>1 - LEIS/LEI 1738.pdf</v>
      </c>
      <c r="N568" s="2" t="str">
        <f>CONCATENATE("../",Tabela1[[#This Row],[ENDEREÇO DO LINK]])</f>
        <v>../1 - LEIS/LEI 1738.pdf</v>
      </c>
    </row>
    <row r="569" spans="1:14" x14ac:dyDescent="0.25">
      <c r="A569" s="20">
        <v>1737</v>
      </c>
      <c r="B569" s="20"/>
      <c r="C569" s="21">
        <v>39717</v>
      </c>
      <c r="D569" s="19" t="s">
        <v>1331</v>
      </c>
      <c r="E569" s="19"/>
      <c r="F569" s="17" t="str">
        <f>HYPERLINK(Tabela1[[#This Row],[Novo Caminho]],"Download")</f>
        <v>Download</v>
      </c>
      <c r="G569" s="2" t="str">
        <f>CONCATENATE("1 - LEIS/LEI ","0",Tabela1[[#This Row],[Numero_Lei]],".pdf")</f>
        <v>1 - LEIS/LEI 01737.pdf</v>
      </c>
      <c r="H569" s="2" t="str">
        <f>CONCATENATE("1 - LEIS/LEI ","0",Tabela1[[#This Row],[Numero_Lei]]," - ",Tabela1[[#This Row],[Complemento]],".pdf")</f>
        <v>1 - LEIS/LEI 01737 - .pdf</v>
      </c>
      <c r="I569" s="2" t="str">
        <f>CONCATENATE("1 - LEIS/LEI ",Tabela1[[#This Row],[Numero_Lei]],".pdf")</f>
        <v>1 - LEIS/LEI 1737.pdf</v>
      </c>
      <c r="J569" s="2" t="str">
        <f>CONCATENATE("1 - LEIS/LEI ",Tabela1[[#This Row],[Numero_Lei]]," - ",Tabela1[[#This Row],[Complemento]],".pdf")</f>
        <v>1 - LEIS/LEI 1737 - .pdf</v>
      </c>
      <c r="K569" s="2" t="str">
        <f>IF(Tabela1[[#This Row],[Complemento]]="",Tabela1[[#This Row],[NORMAL]],Tabela1[[#This Row],[NORMAL TRAÇO]])</f>
        <v>1 - LEIS/LEI 1737.pdf</v>
      </c>
      <c r="L569" s="2" t="str">
        <f>IF(Tabela1[[#This Row],[Complemento]]="",Tabela1[[#This Row],[0]],Tabela1[[#This Row],[0 TRAÇO]])</f>
        <v>1 - LEIS/LEI 01737.pdf</v>
      </c>
      <c r="M569" s="2" t="str">
        <f>IF(AND(Tabela1[[#This Row],[Numero_Lei]]&gt;=1,Tabela1[[#This Row],[Numero_Lei]]&lt;= 9),Tabela1[[#This Row],[SE 0]],Tabela1[[#This Row],[SE NOMAL]])</f>
        <v>1 - LEIS/LEI 1737.pdf</v>
      </c>
      <c r="N569" s="2" t="str">
        <f>CONCATENATE("../",Tabela1[[#This Row],[ENDEREÇO DO LINK]])</f>
        <v>../1 - LEIS/LEI 1737.pdf</v>
      </c>
    </row>
    <row r="570" spans="1:14" ht="30" x14ac:dyDescent="0.25">
      <c r="A570" s="20">
        <v>1736</v>
      </c>
      <c r="B570" s="20"/>
      <c r="C570" s="21">
        <v>39717</v>
      </c>
      <c r="D570" s="19" t="s">
        <v>2084</v>
      </c>
      <c r="E570" s="19"/>
      <c r="F570" s="17" t="str">
        <f>HYPERLINK(Tabela1[[#This Row],[Novo Caminho]],"Download")</f>
        <v>Download</v>
      </c>
      <c r="G570" s="2" t="str">
        <f>CONCATENATE("1 - LEIS/LEI ","0",Tabela1[[#This Row],[Numero_Lei]],".pdf")</f>
        <v>1 - LEIS/LEI 01736.pdf</v>
      </c>
      <c r="H570" s="2" t="str">
        <f>CONCATENATE("1 - LEIS/LEI ","0",Tabela1[[#This Row],[Numero_Lei]]," - ",Tabela1[[#This Row],[Complemento]],".pdf")</f>
        <v>1 - LEIS/LEI 01736 - .pdf</v>
      </c>
      <c r="I570" s="2" t="str">
        <f>CONCATENATE("1 - LEIS/LEI ",Tabela1[[#This Row],[Numero_Lei]],".pdf")</f>
        <v>1 - LEIS/LEI 1736.pdf</v>
      </c>
      <c r="J570" s="2" t="str">
        <f>CONCATENATE("1 - LEIS/LEI ",Tabela1[[#This Row],[Numero_Lei]]," - ",Tabela1[[#This Row],[Complemento]],".pdf")</f>
        <v>1 - LEIS/LEI 1736 - .pdf</v>
      </c>
      <c r="K570" s="2" t="str">
        <f>IF(Tabela1[[#This Row],[Complemento]]="",Tabela1[[#This Row],[NORMAL]],Tabela1[[#This Row],[NORMAL TRAÇO]])</f>
        <v>1 - LEIS/LEI 1736.pdf</v>
      </c>
      <c r="L570" s="2" t="str">
        <f>IF(Tabela1[[#This Row],[Complemento]]="",Tabela1[[#This Row],[0]],Tabela1[[#This Row],[0 TRAÇO]])</f>
        <v>1 - LEIS/LEI 01736.pdf</v>
      </c>
      <c r="M570" s="2" t="str">
        <f>IF(AND(Tabela1[[#This Row],[Numero_Lei]]&gt;=1,Tabela1[[#This Row],[Numero_Lei]]&lt;= 9),Tabela1[[#This Row],[SE 0]],Tabela1[[#This Row],[SE NOMAL]])</f>
        <v>1 - LEIS/LEI 1736.pdf</v>
      </c>
      <c r="N570" s="2" t="str">
        <f>CONCATENATE("../",Tabela1[[#This Row],[ENDEREÇO DO LINK]])</f>
        <v>../1 - LEIS/LEI 1736.pdf</v>
      </c>
    </row>
    <row r="571" spans="1:14" ht="45" x14ac:dyDescent="0.25">
      <c r="A571" s="20">
        <v>1735</v>
      </c>
      <c r="B571" s="20"/>
      <c r="C571" s="21">
        <v>39717</v>
      </c>
      <c r="D571" s="19" t="s">
        <v>1332</v>
      </c>
      <c r="E571" s="19"/>
      <c r="F571" s="17" t="str">
        <f>HYPERLINK(Tabela1[[#This Row],[Novo Caminho]],"Download")</f>
        <v>Download</v>
      </c>
      <c r="G571" s="2" t="str">
        <f>CONCATENATE("1 - LEIS/LEI ","0",Tabela1[[#This Row],[Numero_Lei]],".pdf")</f>
        <v>1 - LEIS/LEI 01735.pdf</v>
      </c>
      <c r="H571" s="2" t="str">
        <f>CONCATENATE("1 - LEIS/LEI ","0",Tabela1[[#This Row],[Numero_Lei]]," - ",Tabela1[[#This Row],[Complemento]],".pdf")</f>
        <v>1 - LEIS/LEI 01735 - .pdf</v>
      </c>
      <c r="I571" s="2" t="str">
        <f>CONCATENATE("1 - LEIS/LEI ",Tabela1[[#This Row],[Numero_Lei]],".pdf")</f>
        <v>1 - LEIS/LEI 1735.pdf</v>
      </c>
      <c r="J571" s="2" t="str">
        <f>CONCATENATE("1 - LEIS/LEI ",Tabela1[[#This Row],[Numero_Lei]]," - ",Tabela1[[#This Row],[Complemento]],".pdf")</f>
        <v>1 - LEIS/LEI 1735 - .pdf</v>
      </c>
      <c r="K571" s="2" t="str">
        <f>IF(Tabela1[[#This Row],[Complemento]]="",Tabela1[[#This Row],[NORMAL]],Tabela1[[#This Row],[NORMAL TRAÇO]])</f>
        <v>1 - LEIS/LEI 1735.pdf</v>
      </c>
      <c r="L571" s="2" t="str">
        <f>IF(Tabela1[[#This Row],[Complemento]]="",Tabela1[[#This Row],[0]],Tabela1[[#This Row],[0 TRAÇO]])</f>
        <v>1 - LEIS/LEI 01735.pdf</v>
      </c>
      <c r="M571" s="2" t="str">
        <f>IF(AND(Tabela1[[#This Row],[Numero_Lei]]&gt;=1,Tabela1[[#This Row],[Numero_Lei]]&lt;= 9),Tabela1[[#This Row],[SE 0]],Tabela1[[#This Row],[SE NOMAL]])</f>
        <v>1 - LEIS/LEI 1735.pdf</v>
      </c>
      <c r="N571" s="2" t="str">
        <f>CONCATENATE("../",Tabela1[[#This Row],[ENDEREÇO DO LINK]])</f>
        <v>../1 - LEIS/LEI 1735.pdf</v>
      </c>
    </row>
    <row r="572" spans="1:14" ht="45" x14ac:dyDescent="0.25">
      <c r="A572" s="20">
        <v>1734</v>
      </c>
      <c r="B572" s="20"/>
      <c r="C572" s="21">
        <v>39708</v>
      </c>
      <c r="D572" s="19" t="s">
        <v>1333</v>
      </c>
      <c r="E572" s="19"/>
      <c r="F572" s="17" t="str">
        <f>HYPERLINK(Tabela1[[#This Row],[Novo Caminho]],"Download")</f>
        <v>Download</v>
      </c>
      <c r="G572" s="2" t="str">
        <f>CONCATENATE("1 - LEIS/LEI ","0",Tabela1[[#This Row],[Numero_Lei]],".pdf")</f>
        <v>1 - LEIS/LEI 01734.pdf</v>
      </c>
      <c r="H572" s="2" t="str">
        <f>CONCATENATE("1 - LEIS/LEI ","0",Tabela1[[#This Row],[Numero_Lei]]," - ",Tabela1[[#This Row],[Complemento]],".pdf")</f>
        <v>1 - LEIS/LEI 01734 - .pdf</v>
      </c>
      <c r="I572" s="2" t="str">
        <f>CONCATENATE("1 - LEIS/LEI ",Tabela1[[#This Row],[Numero_Lei]],".pdf")</f>
        <v>1 - LEIS/LEI 1734.pdf</v>
      </c>
      <c r="J572" s="2" t="str">
        <f>CONCATENATE("1 - LEIS/LEI ",Tabela1[[#This Row],[Numero_Lei]]," - ",Tabela1[[#This Row],[Complemento]],".pdf")</f>
        <v>1 - LEIS/LEI 1734 - .pdf</v>
      </c>
      <c r="K572" s="2" t="str">
        <f>IF(Tabela1[[#This Row],[Complemento]]="",Tabela1[[#This Row],[NORMAL]],Tabela1[[#This Row],[NORMAL TRAÇO]])</f>
        <v>1 - LEIS/LEI 1734.pdf</v>
      </c>
      <c r="L572" s="2" t="str">
        <f>IF(Tabela1[[#This Row],[Complemento]]="",Tabela1[[#This Row],[0]],Tabela1[[#This Row],[0 TRAÇO]])</f>
        <v>1 - LEIS/LEI 01734.pdf</v>
      </c>
      <c r="M572" s="2" t="str">
        <f>IF(AND(Tabela1[[#This Row],[Numero_Lei]]&gt;=1,Tabela1[[#This Row],[Numero_Lei]]&lt;= 9),Tabela1[[#This Row],[SE 0]],Tabela1[[#This Row],[SE NOMAL]])</f>
        <v>1 - LEIS/LEI 1734.pdf</v>
      </c>
      <c r="N572" s="2" t="str">
        <f>CONCATENATE("../",Tabela1[[#This Row],[ENDEREÇO DO LINK]])</f>
        <v>../1 - LEIS/LEI 1734.pdf</v>
      </c>
    </row>
    <row r="573" spans="1:14" ht="45" x14ac:dyDescent="0.25">
      <c r="A573" s="20">
        <v>1733</v>
      </c>
      <c r="B573" s="20"/>
      <c r="C573" s="21">
        <v>39699</v>
      </c>
      <c r="D573" s="19" t="s">
        <v>1334</v>
      </c>
      <c r="E573" s="19"/>
      <c r="F573" s="17" t="str">
        <f>HYPERLINK(Tabela1[[#This Row],[Novo Caminho]],"Download")</f>
        <v>Download</v>
      </c>
      <c r="G573" s="2" t="str">
        <f>CONCATENATE("1 - LEIS/LEI ","0",Tabela1[[#This Row],[Numero_Lei]],".pdf")</f>
        <v>1 - LEIS/LEI 01733.pdf</v>
      </c>
      <c r="H573" s="2" t="str">
        <f>CONCATENATE("1 - LEIS/LEI ","0",Tabela1[[#This Row],[Numero_Lei]]," - ",Tabela1[[#This Row],[Complemento]],".pdf")</f>
        <v>1 - LEIS/LEI 01733 - .pdf</v>
      </c>
      <c r="I573" s="2" t="str">
        <f>CONCATENATE("1 - LEIS/LEI ",Tabela1[[#This Row],[Numero_Lei]],".pdf")</f>
        <v>1 - LEIS/LEI 1733.pdf</v>
      </c>
      <c r="J573" s="2" t="str">
        <f>CONCATENATE("1 - LEIS/LEI ",Tabela1[[#This Row],[Numero_Lei]]," - ",Tabela1[[#This Row],[Complemento]],".pdf")</f>
        <v>1 - LEIS/LEI 1733 - .pdf</v>
      </c>
      <c r="K573" s="2" t="str">
        <f>IF(Tabela1[[#This Row],[Complemento]]="",Tabela1[[#This Row],[NORMAL]],Tabela1[[#This Row],[NORMAL TRAÇO]])</f>
        <v>1 - LEIS/LEI 1733.pdf</v>
      </c>
      <c r="L573" s="2" t="str">
        <f>IF(Tabela1[[#This Row],[Complemento]]="",Tabela1[[#This Row],[0]],Tabela1[[#This Row],[0 TRAÇO]])</f>
        <v>1 - LEIS/LEI 01733.pdf</v>
      </c>
      <c r="M573" s="2" t="str">
        <f>IF(AND(Tabela1[[#This Row],[Numero_Lei]]&gt;=1,Tabela1[[#This Row],[Numero_Lei]]&lt;= 9),Tabela1[[#This Row],[SE 0]],Tabela1[[#This Row],[SE NOMAL]])</f>
        <v>1 - LEIS/LEI 1733.pdf</v>
      </c>
      <c r="N573" s="2" t="str">
        <f>CONCATENATE("../",Tabela1[[#This Row],[ENDEREÇO DO LINK]])</f>
        <v>../1 - LEIS/LEI 1733.pdf</v>
      </c>
    </row>
    <row r="574" spans="1:14" ht="45" x14ac:dyDescent="0.25">
      <c r="A574" s="20">
        <v>1732</v>
      </c>
      <c r="B574" s="20"/>
      <c r="C574" s="21">
        <v>39673</v>
      </c>
      <c r="D574" s="19" t="s">
        <v>1335</v>
      </c>
      <c r="E574" s="19"/>
      <c r="F574" s="17" t="str">
        <f>HYPERLINK(Tabela1[[#This Row],[Novo Caminho]],"Download")</f>
        <v>Download</v>
      </c>
      <c r="G574" s="2" t="str">
        <f>CONCATENATE("1 - LEIS/LEI ","0",Tabela1[[#This Row],[Numero_Lei]],".pdf")</f>
        <v>1 - LEIS/LEI 01732.pdf</v>
      </c>
      <c r="H574" s="2" t="str">
        <f>CONCATENATE("1 - LEIS/LEI ","0",Tabela1[[#This Row],[Numero_Lei]]," - ",Tabela1[[#This Row],[Complemento]],".pdf")</f>
        <v>1 - LEIS/LEI 01732 - .pdf</v>
      </c>
      <c r="I574" s="2" t="str">
        <f>CONCATENATE("1 - LEIS/LEI ",Tabela1[[#This Row],[Numero_Lei]],".pdf")</f>
        <v>1 - LEIS/LEI 1732.pdf</v>
      </c>
      <c r="J574" s="2" t="str">
        <f>CONCATENATE("1 - LEIS/LEI ",Tabela1[[#This Row],[Numero_Lei]]," - ",Tabela1[[#This Row],[Complemento]],".pdf")</f>
        <v>1 - LEIS/LEI 1732 - .pdf</v>
      </c>
      <c r="K574" s="2" t="str">
        <f>IF(Tabela1[[#This Row],[Complemento]]="",Tabela1[[#This Row],[NORMAL]],Tabela1[[#This Row],[NORMAL TRAÇO]])</f>
        <v>1 - LEIS/LEI 1732.pdf</v>
      </c>
      <c r="L574" s="2" t="str">
        <f>IF(Tabela1[[#This Row],[Complemento]]="",Tabela1[[#This Row],[0]],Tabela1[[#This Row],[0 TRAÇO]])</f>
        <v>1 - LEIS/LEI 01732.pdf</v>
      </c>
      <c r="M574" s="2" t="str">
        <f>IF(AND(Tabela1[[#This Row],[Numero_Lei]]&gt;=1,Tabela1[[#This Row],[Numero_Lei]]&lt;= 9),Tabela1[[#This Row],[SE 0]],Tabela1[[#This Row],[SE NOMAL]])</f>
        <v>1 - LEIS/LEI 1732.pdf</v>
      </c>
      <c r="N574" s="2" t="str">
        <f>CONCATENATE("../",Tabela1[[#This Row],[ENDEREÇO DO LINK]])</f>
        <v>../1 - LEIS/LEI 1732.pdf</v>
      </c>
    </row>
    <row r="575" spans="1:14" ht="30" x14ac:dyDescent="0.25">
      <c r="A575" s="20">
        <v>1731</v>
      </c>
      <c r="B575" s="20"/>
      <c r="C575" s="21">
        <v>39639</v>
      </c>
      <c r="D575" s="19" t="s">
        <v>1336</v>
      </c>
      <c r="E575" s="19"/>
      <c r="F575" s="17" t="str">
        <f>HYPERLINK(Tabela1[[#This Row],[Novo Caminho]],"Download")</f>
        <v>Download</v>
      </c>
      <c r="G575" s="2" t="str">
        <f>CONCATENATE("1 - LEIS/LEI ","0",Tabela1[[#This Row],[Numero_Lei]],".pdf")</f>
        <v>1 - LEIS/LEI 01731.pdf</v>
      </c>
      <c r="H575" s="2" t="str">
        <f>CONCATENATE("1 - LEIS/LEI ","0",Tabela1[[#This Row],[Numero_Lei]]," - ",Tabela1[[#This Row],[Complemento]],".pdf")</f>
        <v>1 - LEIS/LEI 01731 - .pdf</v>
      </c>
      <c r="I575" s="2" t="str">
        <f>CONCATENATE("1 - LEIS/LEI ",Tabela1[[#This Row],[Numero_Lei]],".pdf")</f>
        <v>1 - LEIS/LEI 1731.pdf</v>
      </c>
      <c r="J575" s="2" t="str">
        <f>CONCATENATE("1 - LEIS/LEI ",Tabela1[[#This Row],[Numero_Lei]]," - ",Tabela1[[#This Row],[Complemento]],".pdf")</f>
        <v>1 - LEIS/LEI 1731 - .pdf</v>
      </c>
      <c r="K575" s="2" t="str">
        <f>IF(Tabela1[[#This Row],[Complemento]]="",Tabela1[[#This Row],[NORMAL]],Tabela1[[#This Row],[NORMAL TRAÇO]])</f>
        <v>1 - LEIS/LEI 1731.pdf</v>
      </c>
      <c r="L575" s="2" t="str">
        <f>IF(Tabela1[[#This Row],[Complemento]]="",Tabela1[[#This Row],[0]],Tabela1[[#This Row],[0 TRAÇO]])</f>
        <v>1 - LEIS/LEI 01731.pdf</v>
      </c>
      <c r="M575" s="2" t="str">
        <f>IF(AND(Tabela1[[#This Row],[Numero_Lei]]&gt;=1,Tabela1[[#This Row],[Numero_Lei]]&lt;= 9),Tabela1[[#This Row],[SE 0]],Tabela1[[#This Row],[SE NOMAL]])</f>
        <v>1 - LEIS/LEI 1731.pdf</v>
      </c>
      <c r="N575" s="2" t="str">
        <f>CONCATENATE("../",Tabela1[[#This Row],[ENDEREÇO DO LINK]])</f>
        <v>../1 - LEIS/LEI 1731.pdf</v>
      </c>
    </row>
    <row r="576" spans="1:14" ht="30" x14ac:dyDescent="0.25">
      <c r="A576" s="20">
        <v>1730</v>
      </c>
      <c r="B576" s="20"/>
      <c r="C576" s="21">
        <v>39639</v>
      </c>
      <c r="D576" s="19" t="s">
        <v>1337</v>
      </c>
      <c r="E576" s="19"/>
      <c r="F576" s="17" t="str">
        <f>HYPERLINK(Tabela1[[#This Row],[Novo Caminho]],"Download")</f>
        <v>Download</v>
      </c>
      <c r="G576" s="2" t="str">
        <f>CONCATENATE("1 - LEIS/LEI ","0",Tabela1[[#This Row],[Numero_Lei]],".pdf")</f>
        <v>1 - LEIS/LEI 01730.pdf</v>
      </c>
      <c r="H576" s="2" t="str">
        <f>CONCATENATE("1 - LEIS/LEI ","0",Tabela1[[#This Row],[Numero_Lei]]," - ",Tabela1[[#This Row],[Complemento]],".pdf")</f>
        <v>1 - LEIS/LEI 01730 - .pdf</v>
      </c>
      <c r="I576" s="2" t="str">
        <f>CONCATENATE("1 - LEIS/LEI ",Tabela1[[#This Row],[Numero_Lei]],".pdf")</f>
        <v>1 - LEIS/LEI 1730.pdf</v>
      </c>
      <c r="J576" s="2" t="str">
        <f>CONCATENATE("1 - LEIS/LEI ",Tabela1[[#This Row],[Numero_Lei]]," - ",Tabela1[[#This Row],[Complemento]],".pdf")</f>
        <v>1 - LEIS/LEI 1730 - .pdf</v>
      </c>
      <c r="K576" s="2" t="str">
        <f>IF(Tabela1[[#This Row],[Complemento]]="",Tabela1[[#This Row],[NORMAL]],Tabela1[[#This Row],[NORMAL TRAÇO]])</f>
        <v>1 - LEIS/LEI 1730.pdf</v>
      </c>
      <c r="L576" s="2" t="str">
        <f>IF(Tabela1[[#This Row],[Complemento]]="",Tabela1[[#This Row],[0]],Tabela1[[#This Row],[0 TRAÇO]])</f>
        <v>1 - LEIS/LEI 01730.pdf</v>
      </c>
      <c r="M576" s="2" t="str">
        <f>IF(AND(Tabela1[[#This Row],[Numero_Lei]]&gt;=1,Tabela1[[#This Row],[Numero_Lei]]&lt;= 9),Tabela1[[#This Row],[SE 0]],Tabela1[[#This Row],[SE NOMAL]])</f>
        <v>1 - LEIS/LEI 1730.pdf</v>
      </c>
      <c r="N576" s="2" t="str">
        <f>CONCATENATE("../",Tabela1[[#This Row],[ENDEREÇO DO LINK]])</f>
        <v>../1 - LEIS/LEI 1730.pdf</v>
      </c>
    </row>
    <row r="577" spans="1:14" ht="45" x14ac:dyDescent="0.25">
      <c r="A577" s="20">
        <v>1729</v>
      </c>
      <c r="B577" s="20"/>
      <c r="C577" s="21">
        <v>39633</v>
      </c>
      <c r="D577" s="19" t="s">
        <v>1338</v>
      </c>
      <c r="E577" s="19"/>
      <c r="F577" s="17" t="str">
        <f>HYPERLINK(Tabela1[[#This Row],[Novo Caminho]],"Download")</f>
        <v>Download</v>
      </c>
      <c r="G577" s="2" t="str">
        <f>CONCATENATE("1 - LEIS/LEI ","0",Tabela1[[#This Row],[Numero_Lei]],".pdf")</f>
        <v>1 - LEIS/LEI 01729.pdf</v>
      </c>
      <c r="H577" s="2" t="str">
        <f>CONCATENATE("1 - LEIS/LEI ","0",Tabela1[[#This Row],[Numero_Lei]]," - ",Tabela1[[#This Row],[Complemento]],".pdf")</f>
        <v>1 - LEIS/LEI 01729 - .pdf</v>
      </c>
      <c r="I577" s="2" t="str">
        <f>CONCATENATE("1 - LEIS/LEI ",Tabela1[[#This Row],[Numero_Lei]],".pdf")</f>
        <v>1 - LEIS/LEI 1729.pdf</v>
      </c>
      <c r="J577" s="2" t="str">
        <f>CONCATENATE("1 - LEIS/LEI ",Tabela1[[#This Row],[Numero_Lei]]," - ",Tabela1[[#This Row],[Complemento]],".pdf")</f>
        <v>1 - LEIS/LEI 1729 - .pdf</v>
      </c>
      <c r="K577" s="2" t="str">
        <f>IF(Tabela1[[#This Row],[Complemento]]="",Tabela1[[#This Row],[NORMAL]],Tabela1[[#This Row],[NORMAL TRAÇO]])</f>
        <v>1 - LEIS/LEI 1729.pdf</v>
      </c>
      <c r="L577" s="2" t="str">
        <f>IF(Tabela1[[#This Row],[Complemento]]="",Tabela1[[#This Row],[0]],Tabela1[[#This Row],[0 TRAÇO]])</f>
        <v>1 - LEIS/LEI 01729.pdf</v>
      </c>
      <c r="M577" s="2" t="str">
        <f>IF(AND(Tabela1[[#This Row],[Numero_Lei]]&gt;=1,Tabela1[[#This Row],[Numero_Lei]]&lt;= 9),Tabela1[[#This Row],[SE 0]],Tabela1[[#This Row],[SE NOMAL]])</f>
        <v>1 - LEIS/LEI 1729.pdf</v>
      </c>
      <c r="N577" s="2" t="str">
        <f>CONCATENATE("../",Tabela1[[#This Row],[ENDEREÇO DO LINK]])</f>
        <v>../1 - LEIS/LEI 1729.pdf</v>
      </c>
    </row>
    <row r="578" spans="1:14" ht="45" x14ac:dyDescent="0.25">
      <c r="A578" s="20">
        <v>1728</v>
      </c>
      <c r="B578" s="20"/>
      <c r="C578" s="21">
        <v>39633</v>
      </c>
      <c r="D578" s="19" t="s">
        <v>1339</v>
      </c>
      <c r="E578" s="19"/>
      <c r="F578" s="17" t="str">
        <f>HYPERLINK(Tabela1[[#This Row],[Novo Caminho]],"Download")</f>
        <v>Download</v>
      </c>
      <c r="G578" s="2" t="str">
        <f>CONCATENATE("1 - LEIS/LEI ","0",Tabela1[[#This Row],[Numero_Lei]],".pdf")</f>
        <v>1 - LEIS/LEI 01728.pdf</v>
      </c>
      <c r="H578" s="2" t="str">
        <f>CONCATENATE("1 - LEIS/LEI ","0",Tabela1[[#This Row],[Numero_Lei]]," - ",Tabela1[[#This Row],[Complemento]],".pdf")</f>
        <v>1 - LEIS/LEI 01728 - .pdf</v>
      </c>
      <c r="I578" s="2" t="str">
        <f>CONCATENATE("1 - LEIS/LEI ",Tabela1[[#This Row],[Numero_Lei]],".pdf")</f>
        <v>1 - LEIS/LEI 1728.pdf</v>
      </c>
      <c r="J578" s="2" t="str">
        <f>CONCATENATE("1 - LEIS/LEI ",Tabela1[[#This Row],[Numero_Lei]]," - ",Tabela1[[#This Row],[Complemento]],".pdf")</f>
        <v>1 - LEIS/LEI 1728 - .pdf</v>
      </c>
      <c r="K578" s="2" t="str">
        <f>IF(Tabela1[[#This Row],[Complemento]]="",Tabela1[[#This Row],[NORMAL]],Tabela1[[#This Row],[NORMAL TRAÇO]])</f>
        <v>1 - LEIS/LEI 1728.pdf</v>
      </c>
      <c r="L578" s="2" t="str">
        <f>IF(Tabela1[[#This Row],[Complemento]]="",Tabela1[[#This Row],[0]],Tabela1[[#This Row],[0 TRAÇO]])</f>
        <v>1 - LEIS/LEI 01728.pdf</v>
      </c>
      <c r="M578" s="2" t="str">
        <f>IF(AND(Tabela1[[#This Row],[Numero_Lei]]&gt;=1,Tabela1[[#This Row],[Numero_Lei]]&lt;= 9),Tabela1[[#This Row],[SE 0]],Tabela1[[#This Row],[SE NOMAL]])</f>
        <v>1 - LEIS/LEI 1728.pdf</v>
      </c>
      <c r="N578" s="2" t="str">
        <f>CONCATENATE("../",Tabela1[[#This Row],[ENDEREÇO DO LINK]])</f>
        <v>../1 - LEIS/LEI 1728.pdf</v>
      </c>
    </row>
    <row r="579" spans="1:14" ht="75" x14ac:dyDescent="0.25">
      <c r="A579" s="20">
        <v>1727</v>
      </c>
      <c r="B579" s="20"/>
      <c r="C579" s="21">
        <v>39629</v>
      </c>
      <c r="D579" s="19" t="s">
        <v>1340</v>
      </c>
      <c r="E579" s="19"/>
      <c r="F579" s="17" t="str">
        <f>HYPERLINK(Tabela1[[#This Row],[Novo Caminho]],"Download")</f>
        <v>Download</v>
      </c>
      <c r="G579" s="2" t="str">
        <f>CONCATENATE("1 - LEIS/LEI ","0",Tabela1[[#This Row],[Numero_Lei]],".pdf")</f>
        <v>1 - LEIS/LEI 01727.pdf</v>
      </c>
      <c r="H579" s="2" t="str">
        <f>CONCATENATE("1 - LEIS/LEI ","0",Tabela1[[#This Row],[Numero_Lei]]," - ",Tabela1[[#This Row],[Complemento]],".pdf")</f>
        <v>1 - LEIS/LEI 01727 - .pdf</v>
      </c>
      <c r="I579" s="2" t="str">
        <f>CONCATENATE("1 - LEIS/LEI ",Tabela1[[#This Row],[Numero_Lei]],".pdf")</f>
        <v>1 - LEIS/LEI 1727.pdf</v>
      </c>
      <c r="J579" s="2" t="str">
        <f>CONCATENATE("1 - LEIS/LEI ",Tabela1[[#This Row],[Numero_Lei]]," - ",Tabela1[[#This Row],[Complemento]],".pdf")</f>
        <v>1 - LEIS/LEI 1727 - .pdf</v>
      </c>
      <c r="K579" s="2" t="str">
        <f>IF(Tabela1[[#This Row],[Complemento]]="",Tabela1[[#This Row],[NORMAL]],Tabela1[[#This Row],[NORMAL TRAÇO]])</f>
        <v>1 - LEIS/LEI 1727.pdf</v>
      </c>
      <c r="L579" s="2" t="str">
        <f>IF(Tabela1[[#This Row],[Complemento]]="",Tabela1[[#This Row],[0]],Tabela1[[#This Row],[0 TRAÇO]])</f>
        <v>1 - LEIS/LEI 01727.pdf</v>
      </c>
      <c r="M579" s="2" t="str">
        <f>IF(AND(Tabela1[[#This Row],[Numero_Lei]]&gt;=1,Tabela1[[#This Row],[Numero_Lei]]&lt;= 9),Tabela1[[#This Row],[SE 0]],Tabela1[[#This Row],[SE NOMAL]])</f>
        <v>1 - LEIS/LEI 1727.pdf</v>
      </c>
      <c r="N579" s="2" t="str">
        <f>CONCATENATE("../",Tabela1[[#This Row],[ENDEREÇO DO LINK]])</f>
        <v>../1 - LEIS/LEI 1727.pdf</v>
      </c>
    </row>
    <row r="580" spans="1:14" ht="30" x14ac:dyDescent="0.25">
      <c r="A580" s="20">
        <v>1726</v>
      </c>
      <c r="B580" s="20"/>
      <c r="C580" s="21">
        <v>39629</v>
      </c>
      <c r="D580" s="19" t="s">
        <v>1341</v>
      </c>
      <c r="E580" s="19"/>
      <c r="F580" s="17" t="str">
        <f>HYPERLINK(Tabela1[[#This Row],[Novo Caminho]],"Download")</f>
        <v>Download</v>
      </c>
      <c r="G580" s="2" t="str">
        <f>CONCATENATE("1 - LEIS/LEI ","0",Tabela1[[#This Row],[Numero_Lei]],".pdf")</f>
        <v>1 - LEIS/LEI 01726.pdf</v>
      </c>
      <c r="H580" s="2" t="str">
        <f>CONCATENATE("1 - LEIS/LEI ","0",Tabela1[[#This Row],[Numero_Lei]]," - ",Tabela1[[#This Row],[Complemento]],".pdf")</f>
        <v>1 - LEIS/LEI 01726 - .pdf</v>
      </c>
      <c r="I580" s="2" t="str">
        <f>CONCATENATE("1 - LEIS/LEI ",Tabela1[[#This Row],[Numero_Lei]],".pdf")</f>
        <v>1 - LEIS/LEI 1726.pdf</v>
      </c>
      <c r="J580" s="2" t="str">
        <f>CONCATENATE("1 - LEIS/LEI ",Tabela1[[#This Row],[Numero_Lei]]," - ",Tabela1[[#This Row],[Complemento]],".pdf")</f>
        <v>1 - LEIS/LEI 1726 - .pdf</v>
      </c>
      <c r="K580" s="2" t="str">
        <f>IF(Tabela1[[#This Row],[Complemento]]="",Tabela1[[#This Row],[NORMAL]],Tabela1[[#This Row],[NORMAL TRAÇO]])</f>
        <v>1 - LEIS/LEI 1726.pdf</v>
      </c>
      <c r="L580" s="2" t="str">
        <f>IF(Tabela1[[#This Row],[Complemento]]="",Tabela1[[#This Row],[0]],Tabela1[[#This Row],[0 TRAÇO]])</f>
        <v>1 - LEIS/LEI 01726.pdf</v>
      </c>
      <c r="M580" s="2" t="str">
        <f>IF(AND(Tabela1[[#This Row],[Numero_Lei]]&gt;=1,Tabela1[[#This Row],[Numero_Lei]]&lt;= 9),Tabela1[[#This Row],[SE 0]],Tabela1[[#This Row],[SE NOMAL]])</f>
        <v>1 - LEIS/LEI 1726.pdf</v>
      </c>
      <c r="N580" s="2" t="str">
        <f>CONCATENATE("../",Tabela1[[#This Row],[ENDEREÇO DO LINK]])</f>
        <v>../1 - LEIS/LEI 1726.pdf</v>
      </c>
    </row>
    <row r="581" spans="1:14" ht="30" x14ac:dyDescent="0.25">
      <c r="A581" s="20">
        <v>1725</v>
      </c>
      <c r="B581" s="20"/>
      <c r="C581" s="21">
        <v>39629</v>
      </c>
      <c r="D581" s="19" t="s">
        <v>1342</v>
      </c>
      <c r="E581" s="19"/>
      <c r="F581" s="17" t="str">
        <f>HYPERLINK(Tabela1[[#This Row],[Novo Caminho]],"Download")</f>
        <v>Download</v>
      </c>
      <c r="G581" s="2" t="str">
        <f>CONCATENATE("1 - LEIS/LEI ","0",Tabela1[[#This Row],[Numero_Lei]],".pdf")</f>
        <v>1 - LEIS/LEI 01725.pdf</v>
      </c>
      <c r="H581" s="2" t="str">
        <f>CONCATENATE("1 - LEIS/LEI ","0",Tabela1[[#This Row],[Numero_Lei]]," - ",Tabela1[[#This Row],[Complemento]],".pdf")</f>
        <v>1 - LEIS/LEI 01725 - .pdf</v>
      </c>
      <c r="I581" s="2" t="str">
        <f>CONCATENATE("1 - LEIS/LEI ",Tabela1[[#This Row],[Numero_Lei]],".pdf")</f>
        <v>1 - LEIS/LEI 1725.pdf</v>
      </c>
      <c r="J581" s="2" t="str">
        <f>CONCATENATE("1 - LEIS/LEI ",Tabela1[[#This Row],[Numero_Lei]]," - ",Tabela1[[#This Row],[Complemento]],".pdf")</f>
        <v>1 - LEIS/LEI 1725 - .pdf</v>
      </c>
      <c r="K581" s="2" t="str">
        <f>IF(Tabela1[[#This Row],[Complemento]]="",Tabela1[[#This Row],[NORMAL]],Tabela1[[#This Row],[NORMAL TRAÇO]])</f>
        <v>1 - LEIS/LEI 1725.pdf</v>
      </c>
      <c r="L581" s="2" t="str">
        <f>IF(Tabela1[[#This Row],[Complemento]]="",Tabela1[[#This Row],[0]],Tabela1[[#This Row],[0 TRAÇO]])</f>
        <v>1 - LEIS/LEI 01725.pdf</v>
      </c>
      <c r="M581" s="2" t="str">
        <f>IF(AND(Tabela1[[#This Row],[Numero_Lei]]&gt;=1,Tabela1[[#This Row],[Numero_Lei]]&lt;= 9),Tabela1[[#This Row],[SE 0]],Tabela1[[#This Row],[SE NOMAL]])</f>
        <v>1 - LEIS/LEI 1725.pdf</v>
      </c>
      <c r="N581" s="2" t="str">
        <f>CONCATENATE("../",Tabela1[[#This Row],[ENDEREÇO DO LINK]])</f>
        <v>../1 - LEIS/LEI 1725.pdf</v>
      </c>
    </row>
    <row r="582" spans="1:14" ht="45" x14ac:dyDescent="0.25">
      <c r="A582" s="20">
        <v>1724</v>
      </c>
      <c r="B582" s="20"/>
      <c r="C582" s="21">
        <v>39622</v>
      </c>
      <c r="D582" s="19" t="s">
        <v>1343</v>
      </c>
      <c r="E582" s="19"/>
      <c r="F582" s="17" t="str">
        <f>HYPERLINK(Tabela1[[#This Row],[Novo Caminho]],"Download")</f>
        <v>Download</v>
      </c>
      <c r="G582" s="2" t="str">
        <f>CONCATENATE("1 - LEIS/LEI ","0",Tabela1[[#This Row],[Numero_Lei]],".pdf")</f>
        <v>1 - LEIS/LEI 01724.pdf</v>
      </c>
      <c r="H582" s="2" t="str">
        <f>CONCATENATE("1 - LEIS/LEI ","0",Tabela1[[#This Row],[Numero_Lei]]," - ",Tabela1[[#This Row],[Complemento]],".pdf")</f>
        <v>1 - LEIS/LEI 01724 - .pdf</v>
      </c>
      <c r="I582" s="2" t="str">
        <f>CONCATENATE("1 - LEIS/LEI ",Tabela1[[#This Row],[Numero_Lei]],".pdf")</f>
        <v>1 - LEIS/LEI 1724.pdf</v>
      </c>
      <c r="J582" s="2" t="str">
        <f>CONCATENATE("1 - LEIS/LEI ",Tabela1[[#This Row],[Numero_Lei]]," - ",Tabela1[[#This Row],[Complemento]],".pdf")</f>
        <v>1 - LEIS/LEI 1724 - .pdf</v>
      </c>
      <c r="K582" s="2" t="str">
        <f>IF(Tabela1[[#This Row],[Complemento]]="",Tabela1[[#This Row],[NORMAL]],Tabela1[[#This Row],[NORMAL TRAÇO]])</f>
        <v>1 - LEIS/LEI 1724.pdf</v>
      </c>
      <c r="L582" s="2" t="str">
        <f>IF(Tabela1[[#This Row],[Complemento]]="",Tabela1[[#This Row],[0]],Tabela1[[#This Row],[0 TRAÇO]])</f>
        <v>1 - LEIS/LEI 01724.pdf</v>
      </c>
      <c r="M582" s="2" t="str">
        <f>IF(AND(Tabela1[[#This Row],[Numero_Lei]]&gt;=1,Tabela1[[#This Row],[Numero_Lei]]&lt;= 9),Tabela1[[#This Row],[SE 0]],Tabela1[[#This Row],[SE NOMAL]])</f>
        <v>1 - LEIS/LEI 1724.pdf</v>
      </c>
      <c r="N582" s="2" t="str">
        <f>CONCATENATE("../",Tabela1[[#This Row],[ENDEREÇO DO LINK]])</f>
        <v>../1 - LEIS/LEI 1724.pdf</v>
      </c>
    </row>
    <row r="583" spans="1:14" ht="75" x14ac:dyDescent="0.25">
      <c r="A583" s="20">
        <v>1723</v>
      </c>
      <c r="B583" s="20"/>
      <c r="C583" s="21">
        <v>39622</v>
      </c>
      <c r="D583" s="19" t="s">
        <v>1344</v>
      </c>
      <c r="E583" s="19"/>
      <c r="F583" s="17" t="str">
        <f>HYPERLINK(Tabela1[[#This Row],[Novo Caminho]],"Download")</f>
        <v>Download</v>
      </c>
      <c r="G583" s="2" t="str">
        <f>CONCATENATE("1 - LEIS/LEI ","0",Tabela1[[#This Row],[Numero_Lei]],".pdf")</f>
        <v>1 - LEIS/LEI 01723.pdf</v>
      </c>
      <c r="H583" s="2" t="str">
        <f>CONCATENATE("1 - LEIS/LEI ","0",Tabela1[[#This Row],[Numero_Lei]]," - ",Tabela1[[#This Row],[Complemento]],".pdf")</f>
        <v>1 - LEIS/LEI 01723 - .pdf</v>
      </c>
      <c r="I583" s="2" t="str">
        <f>CONCATENATE("1 - LEIS/LEI ",Tabela1[[#This Row],[Numero_Lei]],".pdf")</f>
        <v>1 - LEIS/LEI 1723.pdf</v>
      </c>
      <c r="J583" s="2" t="str">
        <f>CONCATENATE("1 - LEIS/LEI ",Tabela1[[#This Row],[Numero_Lei]]," - ",Tabela1[[#This Row],[Complemento]],".pdf")</f>
        <v>1 - LEIS/LEI 1723 - .pdf</v>
      </c>
      <c r="K583" s="2" t="str">
        <f>IF(Tabela1[[#This Row],[Complemento]]="",Tabela1[[#This Row],[NORMAL]],Tabela1[[#This Row],[NORMAL TRAÇO]])</f>
        <v>1 - LEIS/LEI 1723.pdf</v>
      </c>
      <c r="L583" s="2" t="str">
        <f>IF(Tabela1[[#This Row],[Complemento]]="",Tabela1[[#This Row],[0]],Tabela1[[#This Row],[0 TRAÇO]])</f>
        <v>1 - LEIS/LEI 01723.pdf</v>
      </c>
      <c r="M583" s="2" t="str">
        <f>IF(AND(Tabela1[[#This Row],[Numero_Lei]]&gt;=1,Tabela1[[#This Row],[Numero_Lei]]&lt;= 9),Tabela1[[#This Row],[SE 0]],Tabela1[[#This Row],[SE NOMAL]])</f>
        <v>1 - LEIS/LEI 1723.pdf</v>
      </c>
      <c r="N583" s="2" t="str">
        <f>CONCATENATE("../",Tabela1[[#This Row],[ENDEREÇO DO LINK]])</f>
        <v>../1 - LEIS/LEI 1723.pdf</v>
      </c>
    </row>
    <row r="584" spans="1:14" ht="60" x14ac:dyDescent="0.25">
      <c r="A584" s="20">
        <v>1722</v>
      </c>
      <c r="B584" s="20"/>
      <c r="C584" s="21">
        <v>39622</v>
      </c>
      <c r="D584" s="19" t="s">
        <v>1345</v>
      </c>
      <c r="E584" s="19"/>
      <c r="F584" s="17" t="str">
        <f>HYPERLINK(Tabela1[[#This Row],[Novo Caminho]],"Download")</f>
        <v>Download</v>
      </c>
      <c r="G584" s="2" t="str">
        <f>CONCATENATE("1 - LEIS/LEI ","0",Tabela1[[#This Row],[Numero_Lei]],".pdf")</f>
        <v>1 - LEIS/LEI 01722.pdf</v>
      </c>
      <c r="H584" s="2" t="str">
        <f>CONCATENATE("1 - LEIS/LEI ","0",Tabela1[[#This Row],[Numero_Lei]]," - ",Tabela1[[#This Row],[Complemento]],".pdf")</f>
        <v>1 - LEIS/LEI 01722 - .pdf</v>
      </c>
      <c r="I584" s="2" t="str">
        <f>CONCATENATE("1 - LEIS/LEI ",Tabela1[[#This Row],[Numero_Lei]],".pdf")</f>
        <v>1 - LEIS/LEI 1722.pdf</v>
      </c>
      <c r="J584" s="2" t="str">
        <f>CONCATENATE("1 - LEIS/LEI ",Tabela1[[#This Row],[Numero_Lei]]," - ",Tabela1[[#This Row],[Complemento]],".pdf")</f>
        <v>1 - LEIS/LEI 1722 - .pdf</v>
      </c>
      <c r="K584" s="2" t="str">
        <f>IF(Tabela1[[#This Row],[Complemento]]="",Tabela1[[#This Row],[NORMAL]],Tabela1[[#This Row],[NORMAL TRAÇO]])</f>
        <v>1 - LEIS/LEI 1722.pdf</v>
      </c>
      <c r="L584" s="2" t="str">
        <f>IF(Tabela1[[#This Row],[Complemento]]="",Tabela1[[#This Row],[0]],Tabela1[[#This Row],[0 TRAÇO]])</f>
        <v>1 - LEIS/LEI 01722.pdf</v>
      </c>
      <c r="M584" s="2" t="str">
        <f>IF(AND(Tabela1[[#This Row],[Numero_Lei]]&gt;=1,Tabela1[[#This Row],[Numero_Lei]]&lt;= 9),Tabela1[[#This Row],[SE 0]],Tabela1[[#This Row],[SE NOMAL]])</f>
        <v>1 - LEIS/LEI 1722.pdf</v>
      </c>
      <c r="N584" s="2" t="str">
        <f>CONCATENATE("../",Tabela1[[#This Row],[ENDEREÇO DO LINK]])</f>
        <v>../1 - LEIS/LEI 1722.pdf</v>
      </c>
    </row>
    <row r="585" spans="1:14" ht="30" x14ac:dyDescent="0.25">
      <c r="A585" s="20">
        <v>1721</v>
      </c>
      <c r="B585" s="20"/>
      <c r="C585" s="21">
        <v>39619</v>
      </c>
      <c r="D585" s="19" t="s">
        <v>1346</v>
      </c>
      <c r="E585" s="19"/>
      <c r="F585" s="17" t="str">
        <f>HYPERLINK(Tabela1[[#This Row],[Novo Caminho]],"Download")</f>
        <v>Download</v>
      </c>
      <c r="G585" s="2" t="str">
        <f>CONCATENATE("1 - LEIS/LEI ","0",Tabela1[[#This Row],[Numero_Lei]],".pdf")</f>
        <v>1 - LEIS/LEI 01721.pdf</v>
      </c>
      <c r="H585" s="2" t="str">
        <f>CONCATENATE("1 - LEIS/LEI ","0",Tabela1[[#This Row],[Numero_Lei]]," - ",Tabela1[[#This Row],[Complemento]],".pdf")</f>
        <v>1 - LEIS/LEI 01721 - .pdf</v>
      </c>
      <c r="I585" s="2" t="str">
        <f>CONCATENATE("1 - LEIS/LEI ",Tabela1[[#This Row],[Numero_Lei]],".pdf")</f>
        <v>1 - LEIS/LEI 1721.pdf</v>
      </c>
      <c r="J585" s="2" t="str">
        <f>CONCATENATE("1 - LEIS/LEI ",Tabela1[[#This Row],[Numero_Lei]]," - ",Tabela1[[#This Row],[Complemento]],".pdf")</f>
        <v>1 - LEIS/LEI 1721 - .pdf</v>
      </c>
      <c r="K585" s="2" t="str">
        <f>IF(Tabela1[[#This Row],[Complemento]]="",Tabela1[[#This Row],[NORMAL]],Tabela1[[#This Row],[NORMAL TRAÇO]])</f>
        <v>1 - LEIS/LEI 1721.pdf</v>
      </c>
      <c r="L585" s="2" t="str">
        <f>IF(Tabela1[[#This Row],[Complemento]]="",Tabela1[[#This Row],[0]],Tabela1[[#This Row],[0 TRAÇO]])</f>
        <v>1 - LEIS/LEI 01721.pdf</v>
      </c>
      <c r="M585" s="2" t="str">
        <f>IF(AND(Tabela1[[#This Row],[Numero_Lei]]&gt;=1,Tabela1[[#This Row],[Numero_Lei]]&lt;= 9),Tabela1[[#This Row],[SE 0]],Tabela1[[#This Row],[SE NOMAL]])</f>
        <v>1 - LEIS/LEI 1721.pdf</v>
      </c>
      <c r="N585" s="2" t="str">
        <f>CONCATENATE("../",Tabela1[[#This Row],[ENDEREÇO DO LINK]])</f>
        <v>../1 - LEIS/LEI 1721.pdf</v>
      </c>
    </row>
    <row r="586" spans="1:14" ht="30" x14ac:dyDescent="0.25">
      <c r="A586" s="20">
        <v>1720</v>
      </c>
      <c r="B586" s="20"/>
      <c r="C586" s="21">
        <v>39619</v>
      </c>
      <c r="D586" s="19" t="s">
        <v>1347</v>
      </c>
      <c r="E586" s="19"/>
      <c r="F586" s="17" t="str">
        <f>HYPERLINK(Tabela1[[#This Row],[Novo Caminho]],"Download")</f>
        <v>Download</v>
      </c>
      <c r="G586" s="2" t="str">
        <f>CONCATENATE("1 - LEIS/LEI ","0",Tabela1[[#This Row],[Numero_Lei]],".pdf")</f>
        <v>1 - LEIS/LEI 01720.pdf</v>
      </c>
      <c r="H586" s="2" t="str">
        <f>CONCATENATE("1 - LEIS/LEI ","0",Tabela1[[#This Row],[Numero_Lei]]," - ",Tabela1[[#This Row],[Complemento]],".pdf")</f>
        <v>1 - LEIS/LEI 01720 - .pdf</v>
      </c>
      <c r="I586" s="2" t="str">
        <f>CONCATENATE("1 - LEIS/LEI ",Tabela1[[#This Row],[Numero_Lei]],".pdf")</f>
        <v>1 - LEIS/LEI 1720.pdf</v>
      </c>
      <c r="J586" s="2" t="str">
        <f>CONCATENATE("1 - LEIS/LEI ",Tabela1[[#This Row],[Numero_Lei]]," - ",Tabela1[[#This Row],[Complemento]],".pdf")</f>
        <v>1 - LEIS/LEI 1720 - .pdf</v>
      </c>
      <c r="K586" s="2" t="str">
        <f>IF(Tabela1[[#This Row],[Complemento]]="",Tabela1[[#This Row],[NORMAL]],Tabela1[[#This Row],[NORMAL TRAÇO]])</f>
        <v>1 - LEIS/LEI 1720.pdf</v>
      </c>
      <c r="L586" s="2" t="str">
        <f>IF(Tabela1[[#This Row],[Complemento]]="",Tabela1[[#This Row],[0]],Tabela1[[#This Row],[0 TRAÇO]])</f>
        <v>1 - LEIS/LEI 01720.pdf</v>
      </c>
      <c r="M586" s="2" t="str">
        <f>IF(AND(Tabela1[[#This Row],[Numero_Lei]]&gt;=1,Tabela1[[#This Row],[Numero_Lei]]&lt;= 9),Tabela1[[#This Row],[SE 0]],Tabela1[[#This Row],[SE NOMAL]])</f>
        <v>1 - LEIS/LEI 1720.pdf</v>
      </c>
      <c r="N586" s="2" t="str">
        <f>CONCATENATE("../",Tabela1[[#This Row],[ENDEREÇO DO LINK]])</f>
        <v>../1 - LEIS/LEI 1720.pdf</v>
      </c>
    </row>
    <row r="587" spans="1:14" ht="30" x14ac:dyDescent="0.25">
      <c r="A587" s="20">
        <v>1719</v>
      </c>
      <c r="B587" s="20"/>
      <c r="C587" s="21">
        <v>39616</v>
      </c>
      <c r="D587" s="19" t="s">
        <v>1348</v>
      </c>
      <c r="E587" s="19"/>
      <c r="F587" s="17" t="str">
        <f>HYPERLINK(Tabela1[[#This Row],[Novo Caminho]],"Download")</f>
        <v>Download</v>
      </c>
      <c r="G587" s="2" t="str">
        <f>CONCATENATE("1 - LEIS/LEI ","0",Tabela1[[#This Row],[Numero_Lei]],".pdf")</f>
        <v>1 - LEIS/LEI 01719.pdf</v>
      </c>
      <c r="H587" s="2" t="str">
        <f>CONCATENATE("1 - LEIS/LEI ","0",Tabela1[[#This Row],[Numero_Lei]]," - ",Tabela1[[#This Row],[Complemento]],".pdf")</f>
        <v>1 - LEIS/LEI 01719 - .pdf</v>
      </c>
      <c r="I587" s="2" t="str">
        <f>CONCATENATE("1 - LEIS/LEI ",Tabela1[[#This Row],[Numero_Lei]],".pdf")</f>
        <v>1 - LEIS/LEI 1719.pdf</v>
      </c>
      <c r="J587" s="2" t="str">
        <f>CONCATENATE("1 - LEIS/LEI ",Tabela1[[#This Row],[Numero_Lei]]," - ",Tabela1[[#This Row],[Complemento]],".pdf")</f>
        <v>1 - LEIS/LEI 1719 - .pdf</v>
      </c>
      <c r="K587" s="2" t="str">
        <f>IF(Tabela1[[#This Row],[Complemento]]="",Tabela1[[#This Row],[NORMAL]],Tabela1[[#This Row],[NORMAL TRAÇO]])</f>
        <v>1 - LEIS/LEI 1719.pdf</v>
      </c>
      <c r="L587" s="2" t="str">
        <f>IF(Tabela1[[#This Row],[Complemento]]="",Tabela1[[#This Row],[0]],Tabela1[[#This Row],[0 TRAÇO]])</f>
        <v>1 - LEIS/LEI 01719.pdf</v>
      </c>
      <c r="M587" s="2" t="str">
        <f>IF(AND(Tabela1[[#This Row],[Numero_Lei]]&gt;=1,Tabela1[[#This Row],[Numero_Lei]]&lt;= 9),Tabela1[[#This Row],[SE 0]],Tabela1[[#This Row],[SE NOMAL]])</f>
        <v>1 - LEIS/LEI 1719.pdf</v>
      </c>
      <c r="N587" s="2" t="str">
        <f>CONCATENATE("../",Tabela1[[#This Row],[ENDEREÇO DO LINK]])</f>
        <v>../1 - LEIS/LEI 1719.pdf</v>
      </c>
    </row>
    <row r="588" spans="1:14" ht="60" x14ac:dyDescent="0.25">
      <c r="A588" s="20">
        <v>1718</v>
      </c>
      <c r="B588" s="20"/>
      <c r="C588" s="21">
        <v>39597</v>
      </c>
      <c r="D588" s="19" t="s">
        <v>1349</v>
      </c>
      <c r="E588" s="19"/>
      <c r="F588" s="17" t="str">
        <f>HYPERLINK(Tabela1[[#This Row],[Novo Caminho]],"Download")</f>
        <v>Download</v>
      </c>
      <c r="G588" s="2" t="str">
        <f>CONCATENATE("1 - LEIS/LEI ","0",Tabela1[[#This Row],[Numero_Lei]],".pdf")</f>
        <v>1 - LEIS/LEI 01718.pdf</v>
      </c>
      <c r="H588" s="2" t="str">
        <f>CONCATENATE("1 - LEIS/LEI ","0",Tabela1[[#This Row],[Numero_Lei]]," - ",Tabela1[[#This Row],[Complemento]],".pdf")</f>
        <v>1 - LEIS/LEI 01718 - .pdf</v>
      </c>
      <c r="I588" s="2" t="str">
        <f>CONCATENATE("1 - LEIS/LEI ",Tabela1[[#This Row],[Numero_Lei]],".pdf")</f>
        <v>1 - LEIS/LEI 1718.pdf</v>
      </c>
      <c r="J588" s="2" t="str">
        <f>CONCATENATE("1 - LEIS/LEI ",Tabela1[[#This Row],[Numero_Lei]]," - ",Tabela1[[#This Row],[Complemento]],".pdf")</f>
        <v>1 - LEIS/LEI 1718 - .pdf</v>
      </c>
      <c r="K588" s="2" t="str">
        <f>IF(Tabela1[[#This Row],[Complemento]]="",Tabela1[[#This Row],[NORMAL]],Tabela1[[#This Row],[NORMAL TRAÇO]])</f>
        <v>1 - LEIS/LEI 1718.pdf</v>
      </c>
      <c r="L588" s="2" t="str">
        <f>IF(Tabela1[[#This Row],[Complemento]]="",Tabela1[[#This Row],[0]],Tabela1[[#This Row],[0 TRAÇO]])</f>
        <v>1 - LEIS/LEI 01718.pdf</v>
      </c>
      <c r="M588" s="2" t="str">
        <f>IF(AND(Tabela1[[#This Row],[Numero_Lei]]&gt;=1,Tabela1[[#This Row],[Numero_Lei]]&lt;= 9),Tabela1[[#This Row],[SE 0]],Tabela1[[#This Row],[SE NOMAL]])</f>
        <v>1 - LEIS/LEI 1718.pdf</v>
      </c>
      <c r="N588" s="2" t="str">
        <f>CONCATENATE("../",Tabela1[[#This Row],[ENDEREÇO DO LINK]])</f>
        <v>../1 - LEIS/LEI 1718.pdf</v>
      </c>
    </row>
    <row r="589" spans="1:14" ht="60" x14ac:dyDescent="0.25">
      <c r="A589" s="20">
        <v>1717</v>
      </c>
      <c r="B589" s="20"/>
      <c r="C589" s="21">
        <v>39595</v>
      </c>
      <c r="D589" s="19" t="s">
        <v>1350</v>
      </c>
      <c r="E589" s="19"/>
      <c r="F589" s="17" t="str">
        <f>HYPERLINK(Tabela1[[#This Row],[Novo Caminho]],"Download")</f>
        <v>Download</v>
      </c>
      <c r="G589" s="2" t="str">
        <f>CONCATENATE("1 - LEIS/LEI ","0",Tabela1[[#This Row],[Numero_Lei]],".pdf")</f>
        <v>1 - LEIS/LEI 01717.pdf</v>
      </c>
      <c r="H589" s="2" t="str">
        <f>CONCATENATE("1 - LEIS/LEI ","0",Tabela1[[#This Row],[Numero_Lei]]," - ",Tabela1[[#This Row],[Complemento]],".pdf")</f>
        <v>1 - LEIS/LEI 01717 - .pdf</v>
      </c>
      <c r="I589" s="2" t="str">
        <f>CONCATENATE("1 - LEIS/LEI ",Tabela1[[#This Row],[Numero_Lei]],".pdf")</f>
        <v>1 - LEIS/LEI 1717.pdf</v>
      </c>
      <c r="J589" s="2" t="str">
        <f>CONCATENATE("1 - LEIS/LEI ",Tabela1[[#This Row],[Numero_Lei]]," - ",Tabela1[[#This Row],[Complemento]],".pdf")</f>
        <v>1 - LEIS/LEI 1717 - .pdf</v>
      </c>
      <c r="K589" s="2" t="str">
        <f>IF(Tabela1[[#This Row],[Complemento]]="",Tabela1[[#This Row],[NORMAL]],Tabela1[[#This Row],[NORMAL TRAÇO]])</f>
        <v>1 - LEIS/LEI 1717.pdf</v>
      </c>
      <c r="L589" s="2" t="str">
        <f>IF(Tabela1[[#This Row],[Complemento]]="",Tabela1[[#This Row],[0]],Tabela1[[#This Row],[0 TRAÇO]])</f>
        <v>1 - LEIS/LEI 01717.pdf</v>
      </c>
      <c r="M589" s="2" t="str">
        <f>IF(AND(Tabela1[[#This Row],[Numero_Lei]]&gt;=1,Tabela1[[#This Row],[Numero_Lei]]&lt;= 9),Tabela1[[#This Row],[SE 0]],Tabela1[[#This Row],[SE NOMAL]])</f>
        <v>1 - LEIS/LEI 1717.pdf</v>
      </c>
      <c r="N589" s="2" t="str">
        <f>CONCATENATE("../",Tabela1[[#This Row],[ENDEREÇO DO LINK]])</f>
        <v>../1 - LEIS/LEI 1717.pdf</v>
      </c>
    </row>
    <row r="590" spans="1:14" ht="45" x14ac:dyDescent="0.25">
      <c r="A590" s="20">
        <v>1716</v>
      </c>
      <c r="B590" s="20"/>
      <c r="C590" s="21">
        <v>39566</v>
      </c>
      <c r="D590" s="19" t="s">
        <v>1351</v>
      </c>
      <c r="E590" s="19"/>
      <c r="F590" s="17" t="str">
        <f>HYPERLINK(Tabela1[[#This Row],[Novo Caminho]],"Download")</f>
        <v>Download</v>
      </c>
      <c r="G590" s="2" t="str">
        <f>CONCATENATE("1 - LEIS/LEI ","0",Tabela1[[#This Row],[Numero_Lei]],".pdf")</f>
        <v>1 - LEIS/LEI 01716.pdf</v>
      </c>
      <c r="H590" s="2" t="str">
        <f>CONCATENATE("1 - LEIS/LEI ","0",Tabela1[[#This Row],[Numero_Lei]]," - ",Tabela1[[#This Row],[Complemento]],".pdf")</f>
        <v>1 - LEIS/LEI 01716 - .pdf</v>
      </c>
      <c r="I590" s="2" t="str">
        <f>CONCATENATE("1 - LEIS/LEI ",Tabela1[[#This Row],[Numero_Lei]],".pdf")</f>
        <v>1 - LEIS/LEI 1716.pdf</v>
      </c>
      <c r="J590" s="2" t="str">
        <f>CONCATENATE("1 - LEIS/LEI ",Tabela1[[#This Row],[Numero_Lei]]," - ",Tabela1[[#This Row],[Complemento]],".pdf")</f>
        <v>1 - LEIS/LEI 1716 - .pdf</v>
      </c>
      <c r="K590" s="2" t="str">
        <f>IF(Tabela1[[#This Row],[Complemento]]="",Tabela1[[#This Row],[NORMAL]],Tabela1[[#This Row],[NORMAL TRAÇO]])</f>
        <v>1 - LEIS/LEI 1716.pdf</v>
      </c>
      <c r="L590" s="2" t="str">
        <f>IF(Tabela1[[#This Row],[Complemento]]="",Tabela1[[#This Row],[0]],Tabela1[[#This Row],[0 TRAÇO]])</f>
        <v>1 - LEIS/LEI 01716.pdf</v>
      </c>
      <c r="M590" s="2" t="str">
        <f>IF(AND(Tabela1[[#This Row],[Numero_Lei]]&gt;=1,Tabela1[[#This Row],[Numero_Lei]]&lt;= 9),Tabela1[[#This Row],[SE 0]],Tabela1[[#This Row],[SE NOMAL]])</f>
        <v>1 - LEIS/LEI 1716.pdf</v>
      </c>
      <c r="N590" s="2" t="str">
        <f>CONCATENATE("../",Tabela1[[#This Row],[ENDEREÇO DO LINK]])</f>
        <v>../1 - LEIS/LEI 1716.pdf</v>
      </c>
    </row>
    <row r="591" spans="1:14" ht="90" x14ac:dyDescent="0.25">
      <c r="A591" s="20">
        <v>1715</v>
      </c>
      <c r="B591" s="20"/>
      <c r="C591" s="21">
        <v>39566</v>
      </c>
      <c r="D591" s="19" t="s">
        <v>1352</v>
      </c>
      <c r="E591" s="19"/>
      <c r="F591" s="17" t="str">
        <f>HYPERLINK(Tabela1[[#This Row],[Novo Caminho]],"Download")</f>
        <v>Download</v>
      </c>
      <c r="G591" s="2" t="str">
        <f>CONCATENATE("1 - LEIS/LEI ","0",Tabela1[[#This Row],[Numero_Lei]],".pdf")</f>
        <v>1 - LEIS/LEI 01715.pdf</v>
      </c>
      <c r="H591" s="2" t="str">
        <f>CONCATENATE("1 - LEIS/LEI ","0",Tabela1[[#This Row],[Numero_Lei]]," - ",Tabela1[[#This Row],[Complemento]],".pdf")</f>
        <v>1 - LEIS/LEI 01715 - .pdf</v>
      </c>
      <c r="I591" s="2" t="str">
        <f>CONCATENATE("1 - LEIS/LEI ",Tabela1[[#This Row],[Numero_Lei]],".pdf")</f>
        <v>1 - LEIS/LEI 1715.pdf</v>
      </c>
      <c r="J591" s="2" t="str">
        <f>CONCATENATE("1 - LEIS/LEI ",Tabela1[[#This Row],[Numero_Lei]]," - ",Tabela1[[#This Row],[Complemento]],".pdf")</f>
        <v>1 - LEIS/LEI 1715 - .pdf</v>
      </c>
      <c r="K591" s="2" t="str">
        <f>IF(Tabela1[[#This Row],[Complemento]]="",Tabela1[[#This Row],[NORMAL]],Tabela1[[#This Row],[NORMAL TRAÇO]])</f>
        <v>1 - LEIS/LEI 1715.pdf</v>
      </c>
      <c r="L591" s="2" t="str">
        <f>IF(Tabela1[[#This Row],[Complemento]]="",Tabela1[[#This Row],[0]],Tabela1[[#This Row],[0 TRAÇO]])</f>
        <v>1 - LEIS/LEI 01715.pdf</v>
      </c>
      <c r="M591" s="2" t="str">
        <f>IF(AND(Tabela1[[#This Row],[Numero_Lei]]&gt;=1,Tabela1[[#This Row],[Numero_Lei]]&lt;= 9),Tabela1[[#This Row],[SE 0]],Tabela1[[#This Row],[SE NOMAL]])</f>
        <v>1 - LEIS/LEI 1715.pdf</v>
      </c>
      <c r="N591" s="2" t="str">
        <f>CONCATENATE("../",Tabela1[[#This Row],[ENDEREÇO DO LINK]])</f>
        <v>../1 - LEIS/LEI 1715.pdf</v>
      </c>
    </row>
    <row r="592" spans="1:14" ht="30" x14ac:dyDescent="0.25">
      <c r="A592" s="20">
        <v>1714</v>
      </c>
      <c r="B592" s="20"/>
      <c r="C592" s="21">
        <v>39566</v>
      </c>
      <c r="D592" s="19" t="s">
        <v>2085</v>
      </c>
      <c r="E592" s="19"/>
      <c r="F592" s="17" t="str">
        <f>HYPERLINK(Tabela1[[#This Row],[Novo Caminho]],"Download")</f>
        <v>Download</v>
      </c>
      <c r="G592" s="2" t="str">
        <f>CONCATENATE("1 - LEIS/LEI ","0",Tabela1[[#This Row],[Numero_Lei]],".pdf")</f>
        <v>1 - LEIS/LEI 01714.pdf</v>
      </c>
      <c r="H592" s="2" t="str">
        <f>CONCATENATE("1 - LEIS/LEI ","0",Tabela1[[#This Row],[Numero_Lei]]," - ",Tabela1[[#This Row],[Complemento]],".pdf")</f>
        <v>1 - LEIS/LEI 01714 - .pdf</v>
      </c>
      <c r="I592" s="2" t="str">
        <f>CONCATENATE("1 - LEIS/LEI ",Tabela1[[#This Row],[Numero_Lei]],".pdf")</f>
        <v>1 - LEIS/LEI 1714.pdf</v>
      </c>
      <c r="J592" s="2" t="str">
        <f>CONCATENATE("1 - LEIS/LEI ",Tabela1[[#This Row],[Numero_Lei]]," - ",Tabela1[[#This Row],[Complemento]],".pdf")</f>
        <v>1 - LEIS/LEI 1714 - .pdf</v>
      </c>
      <c r="K592" s="2" t="str">
        <f>IF(Tabela1[[#This Row],[Complemento]]="",Tabela1[[#This Row],[NORMAL]],Tabela1[[#This Row],[NORMAL TRAÇO]])</f>
        <v>1 - LEIS/LEI 1714.pdf</v>
      </c>
      <c r="L592" s="2" t="str">
        <f>IF(Tabela1[[#This Row],[Complemento]]="",Tabela1[[#This Row],[0]],Tabela1[[#This Row],[0 TRAÇO]])</f>
        <v>1 - LEIS/LEI 01714.pdf</v>
      </c>
      <c r="M592" s="2" t="str">
        <f>IF(AND(Tabela1[[#This Row],[Numero_Lei]]&gt;=1,Tabela1[[#This Row],[Numero_Lei]]&lt;= 9),Tabela1[[#This Row],[SE 0]],Tabela1[[#This Row],[SE NOMAL]])</f>
        <v>1 - LEIS/LEI 1714.pdf</v>
      </c>
      <c r="N592" s="2" t="str">
        <f>CONCATENATE("../",Tabela1[[#This Row],[ENDEREÇO DO LINK]])</f>
        <v>../1 - LEIS/LEI 1714.pdf</v>
      </c>
    </row>
    <row r="593" spans="1:14" ht="75" x14ac:dyDescent="0.25">
      <c r="A593" s="20">
        <v>1713</v>
      </c>
      <c r="B593" s="20"/>
      <c r="C593" s="21">
        <v>39561</v>
      </c>
      <c r="D593" s="19" t="s">
        <v>1353</v>
      </c>
      <c r="E593" s="19"/>
      <c r="F593" s="17" t="str">
        <f>HYPERLINK(Tabela1[[#This Row],[Novo Caminho]],"Download")</f>
        <v>Download</v>
      </c>
      <c r="G593" s="2" t="str">
        <f>CONCATENATE("1 - LEIS/LEI ","0",Tabela1[[#This Row],[Numero_Lei]],".pdf")</f>
        <v>1 - LEIS/LEI 01713.pdf</v>
      </c>
      <c r="H593" s="2" t="str">
        <f>CONCATENATE("1 - LEIS/LEI ","0",Tabela1[[#This Row],[Numero_Lei]]," - ",Tabela1[[#This Row],[Complemento]],".pdf")</f>
        <v>1 - LEIS/LEI 01713 - .pdf</v>
      </c>
      <c r="I593" s="2" t="str">
        <f>CONCATENATE("1 - LEIS/LEI ",Tabela1[[#This Row],[Numero_Lei]],".pdf")</f>
        <v>1 - LEIS/LEI 1713.pdf</v>
      </c>
      <c r="J593" s="2" t="str">
        <f>CONCATENATE("1 - LEIS/LEI ",Tabela1[[#This Row],[Numero_Lei]]," - ",Tabela1[[#This Row],[Complemento]],".pdf")</f>
        <v>1 - LEIS/LEI 1713 - .pdf</v>
      </c>
      <c r="K593" s="2" t="str">
        <f>IF(Tabela1[[#This Row],[Complemento]]="",Tabela1[[#This Row],[NORMAL]],Tabela1[[#This Row],[NORMAL TRAÇO]])</f>
        <v>1 - LEIS/LEI 1713.pdf</v>
      </c>
      <c r="L593" s="2" t="str">
        <f>IF(Tabela1[[#This Row],[Complemento]]="",Tabela1[[#This Row],[0]],Tabela1[[#This Row],[0 TRAÇO]])</f>
        <v>1 - LEIS/LEI 01713.pdf</v>
      </c>
      <c r="M593" s="2" t="str">
        <f>IF(AND(Tabela1[[#This Row],[Numero_Lei]]&gt;=1,Tabela1[[#This Row],[Numero_Lei]]&lt;= 9),Tabela1[[#This Row],[SE 0]],Tabela1[[#This Row],[SE NOMAL]])</f>
        <v>1 - LEIS/LEI 1713.pdf</v>
      </c>
      <c r="N593" s="2" t="str">
        <f>CONCATENATE("../",Tabela1[[#This Row],[ENDEREÇO DO LINK]])</f>
        <v>../1 - LEIS/LEI 1713.pdf</v>
      </c>
    </row>
    <row r="594" spans="1:14" ht="75" x14ac:dyDescent="0.25">
      <c r="A594" s="20">
        <v>1712</v>
      </c>
      <c r="B594" s="20"/>
      <c r="C594" s="21">
        <v>39561</v>
      </c>
      <c r="D594" s="19" t="s">
        <v>1354</v>
      </c>
      <c r="E594" s="19"/>
      <c r="F594" s="17" t="str">
        <f>HYPERLINK(Tabela1[[#This Row],[Novo Caminho]],"Download")</f>
        <v>Download</v>
      </c>
      <c r="G594" s="2" t="str">
        <f>CONCATENATE("1 - LEIS/LEI ","0",Tabela1[[#This Row],[Numero_Lei]],".pdf")</f>
        <v>1 - LEIS/LEI 01712.pdf</v>
      </c>
      <c r="H594" s="2" t="str">
        <f>CONCATENATE("1 - LEIS/LEI ","0",Tabela1[[#This Row],[Numero_Lei]]," - ",Tabela1[[#This Row],[Complemento]],".pdf")</f>
        <v>1 - LEIS/LEI 01712 - .pdf</v>
      </c>
      <c r="I594" s="2" t="str">
        <f>CONCATENATE("1 - LEIS/LEI ",Tabela1[[#This Row],[Numero_Lei]],".pdf")</f>
        <v>1 - LEIS/LEI 1712.pdf</v>
      </c>
      <c r="J594" s="2" t="str">
        <f>CONCATENATE("1 - LEIS/LEI ",Tabela1[[#This Row],[Numero_Lei]]," - ",Tabela1[[#This Row],[Complemento]],".pdf")</f>
        <v>1 - LEIS/LEI 1712 - .pdf</v>
      </c>
      <c r="K594" s="2" t="str">
        <f>IF(Tabela1[[#This Row],[Complemento]]="",Tabela1[[#This Row],[NORMAL]],Tabela1[[#This Row],[NORMAL TRAÇO]])</f>
        <v>1 - LEIS/LEI 1712.pdf</v>
      </c>
      <c r="L594" s="2" t="str">
        <f>IF(Tabela1[[#This Row],[Complemento]]="",Tabela1[[#This Row],[0]],Tabela1[[#This Row],[0 TRAÇO]])</f>
        <v>1 - LEIS/LEI 01712.pdf</v>
      </c>
      <c r="M594" s="2" t="str">
        <f>IF(AND(Tabela1[[#This Row],[Numero_Lei]]&gt;=1,Tabela1[[#This Row],[Numero_Lei]]&lt;= 9),Tabela1[[#This Row],[SE 0]],Tabela1[[#This Row],[SE NOMAL]])</f>
        <v>1 - LEIS/LEI 1712.pdf</v>
      </c>
      <c r="N594" s="2" t="str">
        <f>CONCATENATE("../",Tabela1[[#This Row],[ENDEREÇO DO LINK]])</f>
        <v>../1 - LEIS/LEI 1712.pdf</v>
      </c>
    </row>
    <row r="595" spans="1:14" ht="75" x14ac:dyDescent="0.25">
      <c r="A595" s="20">
        <v>1711</v>
      </c>
      <c r="B595" s="20"/>
      <c r="C595" s="21">
        <v>39561</v>
      </c>
      <c r="D595" s="19" t="s">
        <v>1355</v>
      </c>
      <c r="E595" s="19"/>
      <c r="F595" s="17" t="str">
        <f>HYPERLINK(Tabela1[[#This Row],[Novo Caminho]],"Download")</f>
        <v>Download</v>
      </c>
      <c r="G595" s="2" t="str">
        <f>CONCATENATE("1 - LEIS/LEI ","0",Tabela1[[#This Row],[Numero_Lei]],".pdf")</f>
        <v>1 - LEIS/LEI 01711.pdf</v>
      </c>
      <c r="H595" s="2" t="str">
        <f>CONCATENATE("1 - LEIS/LEI ","0",Tabela1[[#This Row],[Numero_Lei]]," - ",Tabela1[[#This Row],[Complemento]],".pdf")</f>
        <v>1 - LEIS/LEI 01711 - .pdf</v>
      </c>
      <c r="I595" s="2" t="str">
        <f>CONCATENATE("1 - LEIS/LEI ",Tabela1[[#This Row],[Numero_Lei]],".pdf")</f>
        <v>1 - LEIS/LEI 1711.pdf</v>
      </c>
      <c r="J595" s="2" t="str">
        <f>CONCATENATE("1 - LEIS/LEI ",Tabela1[[#This Row],[Numero_Lei]]," - ",Tabela1[[#This Row],[Complemento]],".pdf")</f>
        <v>1 - LEIS/LEI 1711 - .pdf</v>
      </c>
      <c r="K595" s="2" t="str">
        <f>IF(Tabela1[[#This Row],[Complemento]]="",Tabela1[[#This Row],[NORMAL]],Tabela1[[#This Row],[NORMAL TRAÇO]])</f>
        <v>1 - LEIS/LEI 1711.pdf</v>
      </c>
      <c r="L595" s="2" t="str">
        <f>IF(Tabela1[[#This Row],[Complemento]]="",Tabela1[[#This Row],[0]],Tabela1[[#This Row],[0 TRAÇO]])</f>
        <v>1 - LEIS/LEI 01711.pdf</v>
      </c>
      <c r="M595" s="2" t="str">
        <f>IF(AND(Tabela1[[#This Row],[Numero_Lei]]&gt;=1,Tabela1[[#This Row],[Numero_Lei]]&lt;= 9),Tabela1[[#This Row],[SE 0]],Tabela1[[#This Row],[SE NOMAL]])</f>
        <v>1 - LEIS/LEI 1711.pdf</v>
      </c>
      <c r="N595" s="2" t="str">
        <f>CONCATENATE("../",Tabela1[[#This Row],[ENDEREÇO DO LINK]])</f>
        <v>../1 - LEIS/LEI 1711.pdf</v>
      </c>
    </row>
    <row r="596" spans="1:14" ht="45" x14ac:dyDescent="0.25">
      <c r="A596" s="20">
        <v>1710</v>
      </c>
      <c r="B596" s="20"/>
      <c r="C596" s="21">
        <v>39549</v>
      </c>
      <c r="D596" s="19" t="s">
        <v>78</v>
      </c>
      <c r="E596" s="19"/>
      <c r="F596" s="17" t="str">
        <f>HYPERLINK(Tabela1[[#This Row],[Novo Caminho]],"Download")</f>
        <v>Download</v>
      </c>
      <c r="G596" s="2" t="str">
        <f>CONCATENATE("1 - LEIS/LEI ","0",Tabela1[[#This Row],[Numero_Lei]],".pdf")</f>
        <v>1 - LEIS/LEI 01710.pdf</v>
      </c>
      <c r="H596" s="2" t="str">
        <f>CONCATENATE("1 - LEIS/LEI ","0",Tabela1[[#This Row],[Numero_Lei]]," - ",Tabela1[[#This Row],[Complemento]],".pdf")</f>
        <v>1 - LEIS/LEI 01710 - .pdf</v>
      </c>
      <c r="I596" s="2" t="str">
        <f>CONCATENATE("1 - LEIS/LEI ",Tabela1[[#This Row],[Numero_Lei]],".pdf")</f>
        <v>1 - LEIS/LEI 1710.pdf</v>
      </c>
      <c r="J596" s="2" t="str">
        <f>CONCATENATE("1 - LEIS/LEI ",Tabela1[[#This Row],[Numero_Lei]]," - ",Tabela1[[#This Row],[Complemento]],".pdf")</f>
        <v>1 - LEIS/LEI 1710 - .pdf</v>
      </c>
      <c r="K596" s="2" t="str">
        <f>IF(Tabela1[[#This Row],[Complemento]]="",Tabela1[[#This Row],[NORMAL]],Tabela1[[#This Row],[NORMAL TRAÇO]])</f>
        <v>1 - LEIS/LEI 1710.pdf</v>
      </c>
      <c r="L596" s="2" t="str">
        <f>IF(Tabela1[[#This Row],[Complemento]]="",Tabela1[[#This Row],[0]],Tabela1[[#This Row],[0 TRAÇO]])</f>
        <v>1 - LEIS/LEI 01710.pdf</v>
      </c>
      <c r="M596" s="2" t="str">
        <f>IF(AND(Tabela1[[#This Row],[Numero_Lei]]&gt;=1,Tabela1[[#This Row],[Numero_Lei]]&lt;= 9),Tabela1[[#This Row],[SE 0]],Tabela1[[#This Row],[SE NOMAL]])</f>
        <v>1 - LEIS/LEI 1710.pdf</v>
      </c>
      <c r="N596" s="2" t="str">
        <f>CONCATENATE("../",Tabela1[[#This Row],[ENDEREÇO DO LINK]])</f>
        <v>../1 - LEIS/LEI 1710.pdf</v>
      </c>
    </row>
    <row r="597" spans="1:14" ht="30" x14ac:dyDescent="0.25">
      <c r="A597" s="20">
        <v>1709</v>
      </c>
      <c r="B597" s="20"/>
      <c r="C597" s="21">
        <v>39541</v>
      </c>
      <c r="D597" s="19" t="s">
        <v>1356</v>
      </c>
      <c r="E597" s="19"/>
      <c r="F597" s="17" t="str">
        <f>HYPERLINK(Tabela1[[#This Row],[Novo Caminho]],"Download")</f>
        <v>Download</v>
      </c>
      <c r="G597" s="2" t="str">
        <f>CONCATENATE("1 - LEIS/LEI ","0",Tabela1[[#This Row],[Numero_Lei]],".pdf")</f>
        <v>1 - LEIS/LEI 01709.pdf</v>
      </c>
      <c r="H597" s="2" t="str">
        <f>CONCATENATE("1 - LEIS/LEI ","0",Tabela1[[#This Row],[Numero_Lei]]," - ",Tabela1[[#This Row],[Complemento]],".pdf")</f>
        <v>1 - LEIS/LEI 01709 - .pdf</v>
      </c>
      <c r="I597" s="2" t="str">
        <f>CONCATENATE("1 - LEIS/LEI ",Tabela1[[#This Row],[Numero_Lei]],".pdf")</f>
        <v>1 - LEIS/LEI 1709.pdf</v>
      </c>
      <c r="J597" s="2" t="str">
        <f>CONCATENATE("1 - LEIS/LEI ",Tabela1[[#This Row],[Numero_Lei]]," - ",Tabela1[[#This Row],[Complemento]],".pdf")</f>
        <v>1 - LEIS/LEI 1709 - .pdf</v>
      </c>
      <c r="K597" s="2" t="str">
        <f>IF(Tabela1[[#This Row],[Complemento]]="",Tabela1[[#This Row],[NORMAL]],Tabela1[[#This Row],[NORMAL TRAÇO]])</f>
        <v>1 - LEIS/LEI 1709.pdf</v>
      </c>
      <c r="L597" s="2" t="str">
        <f>IF(Tabela1[[#This Row],[Complemento]]="",Tabela1[[#This Row],[0]],Tabela1[[#This Row],[0 TRAÇO]])</f>
        <v>1 - LEIS/LEI 01709.pdf</v>
      </c>
      <c r="M597" s="2" t="str">
        <f>IF(AND(Tabela1[[#This Row],[Numero_Lei]]&gt;=1,Tabela1[[#This Row],[Numero_Lei]]&lt;= 9),Tabela1[[#This Row],[SE 0]],Tabela1[[#This Row],[SE NOMAL]])</f>
        <v>1 - LEIS/LEI 1709.pdf</v>
      </c>
      <c r="N597" s="2" t="str">
        <f>CONCATENATE("../",Tabela1[[#This Row],[ENDEREÇO DO LINK]])</f>
        <v>../1 - LEIS/LEI 1709.pdf</v>
      </c>
    </row>
    <row r="598" spans="1:14" ht="30" x14ac:dyDescent="0.25">
      <c r="A598" s="20">
        <v>1708</v>
      </c>
      <c r="B598" s="20"/>
      <c r="C598" s="21">
        <v>39534</v>
      </c>
      <c r="D598" s="19" t="s">
        <v>1357</v>
      </c>
      <c r="E598" s="19"/>
      <c r="F598" s="17" t="str">
        <f>HYPERLINK(Tabela1[[#This Row],[Novo Caminho]],"Download")</f>
        <v>Download</v>
      </c>
      <c r="G598" s="2" t="str">
        <f>CONCATENATE("1 - LEIS/LEI ","0",Tabela1[[#This Row],[Numero_Lei]],".pdf")</f>
        <v>1 - LEIS/LEI 01708.pdf</v>
      </c>
      <c r="H598" s="2" t="str">
        <f>CONCATENATE("1 - LEIS/LEI ","0",Tabela1[[#This Row],[Numero_Lei]]," - ",Tabela1[[#This Row],[Complemento]],".pdf")</f>
        <v>1 - LEIS/LEI 01708 - .pdf</v>
      </c>
      <c r="I598" s="2" t="str">
        <f>CONCATENATE("1 - LEIS/LEI ",Tabela1[[#This Row],[Numero_Lei]],".pdf")</f>
        <v>1 - LEIS/LEI 1708.pdf</v>
      </c>
      <c r="J598" s="2" t="str">
        <f>CONCATENATE("1 - LEIS/LEI ",Tabela1[[#This Row],[Numero_Lei]]," - ",Tabela1[[#This Row],[Complemento]],".pdf")</f>
        <v>1 - LEIS/LEI 1708 - .pdf</v>
      </c>
      <c r="K598" s="2" t="str">
        <f>IF(Tabela1[[#This Row],[Complemento]]="",Tabela1[[#This Row],[NORMAL]],Tabela1[[#This Row],[NORMAL TRAÇO]])</f>
        <v>1 - LEIS/LEI 1708.pdf</v>
      </c>
      <c r="L598" s="2" t="str">
        <f>IF(Tabela1[[#This Row],[Complemento]]="",Tabela1[[#This Row],[0]],Tabela1[[#This Row],[0 TRAÇO]])</f>
        <v>1 - LEIS/LEI 01708.pdf</v>
      </c>
      <c r="M598" s="2" t="str">
        <f>IF(AND(Tabela1[[#This Row],[Numero_Lei]]&gt;=1,Tabela1[[#This Row],[Numero_Lei]]&lt;= 9),Tabela1[[#This Row],[SE 0]],Tabela1[[#This Row],[SE NOMAL]])</f>
        <v>1 - LEIS/LEI 1708.pdf</v>
      </c>
      <c r="N598" s="2" t="str">
        <f>CONCATENATE("../",Tabela1[[#This Row],[ENDEREÇO DO LINK]])</f>
        <v>../1 - LEIS/LEI 1708.pdf</v>
      </c>
    </row>
    <row r="599" spans="1:14" ht="45" x14ac:dyDescent="0.25">
      <c r="A599" s="20">
        <v>1707</v>
      </c>
      <c r="B599" s="20"/>
      <c r="C599" s="21">
        <v>39534</v>
      </c>
      <c r="D599" s="19" t="s">
        <v>1358</v>
      </c>
      <c r="E599" s="19"/>
      <c r="F599" s="17" t="str">
        <f>HYPERLINK(Tabela1[[#This Row],[Novo Caminho]],"Download")</f>
        <v>Download</v>
      </c>
      <c r="G599" s="2" t="str">
        <f>CONCATENATE("1 - LEIS/LEI ","0",Tabela1[[#This Row],[Numero_Lei]],".pdf")</f>
        <v>1 - LEIS/LEI 01707.pdf</v>
      </c>
      <c r="H599" s="2" t="str">
        <f>CONCATENATE("1 - LEIS/LEI ","0",Tabela1[[#This Row],[Numero_Lei]]," - ",Tabela1[[#This Row],[Complemento]],".pdf")</f>
        <v>1 - LEIS/LEI 01707 - .pdf</v>
      </c>
      <c r="I599" s="2" t="str">
        <f>CONCATENATE("1 - LEIS/LEI ",Tabela1[[#This Row],[Numero_Lei]],".pdf")</f>
        <v>1 - LEIS/LEI 1707.pdf</v>
      </c>
      <c r="J599" s="2" t="str">
        <f>CONCATENATE("1 - LEIS/LEI ",Tabela1[[#This Row],[Numero_Lei]]," - ",Tabela1[[#This Row],[Complemento]],".pdf")</f>
        <v>1 - LEIS/LEI 1707 - .pdf</v>
      </c>
      <c r="K599" s="2" t="str">
        <f>IF(Tabela1[[#This Row],[Complemento]]="",Tabela1[[#This Row],[NORMAL]],Tabela1[[#This Row],[NORMAL TRAÇO]])</f>
        <v>1 - LEIS/LEI 1707.pdf</v>
      </c>
      <c r="L599" s="2" t="str">
        <f>IF(Tabela1[[#This Row],[Complemento]]="",Tabela1[[#This Row],[0]],Tabela1[[#This Row],[0 TRAÇO]])</f>
        <v>1 - LEIS/LEI 01707.pdf</v>
      </c>
      <c r="M599" s="2" t="str">
        <f>IF(AND(Tabela1[[#This Row],[Numero_Lei]]&gt;=1,Tabela1[[#This Row],[Numero_Lei]]&lt;= 9),Tabela1[[#This Row],[SE 0]],Tabela1[[#This Row],[SE NOMAL]])</f>
        <v>1 - LEIS/LEI 1707.pdf</v>
      </c>
      <c r="N599" s="2" t="str">
        <f>CONCATENATE("../",Tabela1[[#This Row],[ENDEREÇO DO LINK]])</f>
        <v>../1 - LEIS/LEI 1707.pdf</v>
      </c>
    </row>
    <row r="600" spans="1:14" ht="30" x14ac:dyDescent="0.25">
      <c r="A600" s="20">
        <v>1706</v>
      </c>
      <c r="B600" s="20"/>
      <c r="C600" s="21">
        <v>39534</v>
      </c>
      <c r="D600" s="19" t="s">
        <v>1359</v>
      </c>
      <c r="E600" s="19"/>
      <c r="F600" s="17" t="str">
        <f>HYPERLINK(Tabela1[[#This Row],[Novo Caminho]],"Download")</f>
        <v>Download</v>
      </c>
      <c r="G600" s="2" t="str">
        <f>CONCATENATE("1 - LEIS/LEI ","0",Tabela1[[#This Row],[Numero_Lei]],".pdf")</f>
        <v>1 - LEIS/LEI 01706.pdf</v>
      </c>
      <c r="H600" s="2" t="str">
        <f>CONCATENATE("1 - LEIS/LEI ","0",Tabela1[[#This Row],[Numero_Lei]]," - ",Tabela1[[#This Row],[Complemento]],".pdf")</f>
        <v>1 - LEIS/LEI 01706 - .pdf</v>
      </c>
      <c r="I600" s="2" t="str">
        <f>CONCATENATE("1 - LEIS/LEI ",Tabela1[[#This Row],[Numero_Lei]],".pdf")</f>
        <v>1 - LEIS/LEI 1706.pdf</v>
      </c>
      <c r="J600" s="2" t="str">
        <f>CONCATENATE("1 - LEIS/LEI ",Tabela1[[#This Row],[Numero_Lei]]," - ",Tabela1[[#This Row],[Complemento]],".pdf")</f>
        <v>1 - LEIS/LEI 1706 - .pdf</v>
      </c>
      <c r="K600" s="2" t="str">
        <f>IF(Tabela1[[#This Row],[Complemento]]="",Tabela1[[#This Row],[NORMAL]],Tabela1[[#This Row],[NORMAL TRAÇO]])</f>
        <v>1 - LEIS/LEI 1706.pdf</v>
      </c>
      <c r="L600" s="2" t="str">
        <f>IF(Tabela1[[#This Row],[Complemento]]="",Tabela1[[#This Row],[0]],Tabela1[[#This Row],[0 TRAÇO]])</f>
        <v>1 - LEIS/LEI 01706.pdf</v>
      </c>
      <c r="M600" s="2" t="str">
        <f>IF(AND(Tabela1[[#This Row],[Numero_Lei]]&gt;=1,Tabela1[[#This Row],[Numero_Lei]]&lt;= 9),Tabela1[[#This Row],[SE 0]],Tabela1[[#This Row],[SE NOMAL]])</f>
        <v>1 - LEIS/LEI 1706.pdf</v>
      </c>
      <c r="N600" s="2" t="str">
        <f>CONCATENATE("../",Tabela1[[#This Row],[ENDEREÇO DO LINK]])</f>
        <v>../1 - LEIS/LEI 1706.pdf</v>
      </c>
    </row>
    <row r="601" spans="1:14" ht="30" x14ac:dyDescent="0.25">
      <c r="A601" s="20">
        <v>1705</v>
      </c>
      <c r="B601" s="20"/>
      <c r="C601" s="21">
        <v>39533</v>
      </c>
      <c r="D601" s="19" t="s">
        <v>1360</v>
      </c>
      <c r="E601" s="19"/>
      <c r="F601" s="17" t="str">
        <f>HYPERLINK(Tabela1[[#This Row],[Novo Caminho]],"Download")</f>
        <v>Download</v>
      </c>
      <c r="G601" s="2" t="str">
        <f>CONCATENATE("1 - LEIS/LEI ","0",Tabela1[[#This Row],[Numero_Lei]],".pdf")</f>
        <v>1 - LEIS/LEI 01705.pdf</v>
      </c>
      <c r="H601" s="2" t="str">
        <f>CONCATENATE("1 - LEIS/LEI ","0",Tabela1[[#This Row],[Numero_Lei]]," - ",Tabela1[[#This Row],[Complemento]],".pdf")</f>
        <v>1 - LEIS/LEI 01705 - .pdf</v>
      </c>
      <c r="I601" s="2" t="str">
        <f>CONCATENATE("1 - LEIS/LEI ",Tabela1[[#This Row],[Numero_Lei]],".pdf")</f>
        <v>1 - LEIS/LEI 1705.pdf</v>
      </c>
      <c r="J601" s="2" t="str">
        <f>CONCATENATE("1 - LEIS/LEI ",Tabela1[[#This Row],[Numero_Lei]]," - ",Tabela1[[#This Row],[Complemento]],".pdf")</f>
        <v>1 - LEIS/LEI 1705 - .pdf</v>
      </c>
      <c r="K601" s="2" t="str">
        <f>IF(Tabela1[[#This Row],[Complemento]]="",Tabela1[[#This Row],[NORMAL]],Tabela1[[#This Row],[NORMAL TRAÇO]])</f>
        <v>1 - LEIS/LEI 1705.pdf</v>
      </c>
      <c r="L601" s="2" t="str">
        <f>IF(Tabela1[[#This Row],[Complemento]]="",Tabela1[[#This Row],[0]],Tabela1[[#This Row],[0 TRAÇO]])</f>
        <v>1 - LEIS/LEI 01705.pdf</v>
      </c>
      <c r="M601" s="2" t="str">
        <f>IF(AND(Tabela1[[#This Row],[Numero_Lei]]&gt;=1,Tabela1[[#This Row],[Numero_Lei]]&lt;= 9),Tabela1[[#This Row],[SE 0]],Tabela1[[#This Row],[SE NOMAL]])</f>
        <v>1 - LEIS/LEI 1705.pdf</v>
      </c>
      <c r="N601" s="2" t="str">
        <f>CONCATENATE("../",Tabela1[[#This Row],[ENDEREÇO DO LINK]])</f>
        <v>../1 - LEIS/LEI 1705.pdf</v>
      </c>
    </row>
    <row r="602" spans="1:14" ht="60" x14ac:dyDescent="0.25">
      <c r="A602" s="20">
        <v>1704</v>
      </c>
      <c r="B602" s="20"/>
      <c r="C602" s="21">
        <v>39531</v>
      </c>
      <c r="D602" s="19" t="s">
        <v>1361</v>
      </c>
      <c r="E602" s="19"/>
      <c r="F602" s="17" t="str">
        <f>HYPERLINK(Tabela1[[#This Row],[Novo Caminho]],"Download")</f>
        <v>Download</v>
      </c>
      <c r="G602" s="2" t="str">
        <f>CONCATENATE("1 - LEIS/LEI ","0",Tabela1[[#This Row],[Numero_Lei]],".pdf")</f>
        <v>1 - LEIS/LEI 01704.pdf</v>
      </c>
      <c r="H602" s="2" t="str">
        <f>CONCATENATE("1 - LEIS/LEI ","0",Tabela1[[#This Row],[Numero_Lei]]," - ",Tabela1[[#This Row],[Complemento]],".pdf")</f>
        <v>1 - LEIS/LEI 01704 - .pdf</v>
      </c>
      <c r="I602" s="2" t="str">
        <f>CONCATENATE("1 - LEIS/LEI ",Tabela1[[#This Row],[Numero_Lei]],".pdf")</f>
        <v>1 - LEIS/LEI 1704.pdf</v>
      </c>
      <c r="J602" s="2" t="str">
        <f>CONCATENATE("1 - LEIS/LEI ",Tabela1[[#This Row],[Numero_Lei]]," - ",Tabela1[[#This Row],[Complemento]],".pdf")</f>
        <v>1 - LEIS/LEI 1704 - .pdf</v>
      </c>
      <c r="K602" s="2" t="str">
        <f>IF(Tabela1[[#This Row],[Complemento]]="",Tabela1[[#This Row],[NORMAL]],Tabela1[[#This Row],[NORMAL TRAÇO]])</f>
        <v>1 - LEIS/LEI 1704.pdf</v>
      </c>
      <c r="L602" s="2" t="str">
        <f>IF(Tabela1[[#This Row],[Complemento]]="",Tabela1[[#This Row],[0]],Tabela1[[#This Row],[0 TRAÇO]])</f>
        <v>1 - LEIS/LEI 01704.pdf</v>
      </c>
      <c r="M602" s="2" t="str">
        <f>IF(AND(Tabela1[[#This Row],[Numero_Lei]]&gt;=1,Tabela1[[#This Row],[Numero_Lei]]&lt;= 9),Tabela1[[#This Row],[SE 0]],Tabela1[[#This Row],[SE NOMAL]])</f>
        <v>1 - LEIS/LEI 1704.pdf</v>
      </c>
      <c r="N602" s="2" t="str">
        <f>CONCATENATE("../",Tabela1[[#This Row],[ENDEREÇO DO LINK]])</f>
        <v>../1 - LEIS/LEI 1704.pdf</v>
      </c>
    </row>
    <row r="603" spans="1:14" ht="45" x14ac:dyDescent="0.25">
      <c r="A603" s="20">
        <v>1703</v>
      </c>
      <c r="B603" s="20"/>
      <c r="C603" s="21">
        <v>39503</v>
      </c>
      <c r="D603" s="19" t="s">
        <v>1302</v>
      </c>
      <c r="E603" s="19"/>
      <c r="F603" s="17" t="str">
        <f>HYPERLINK(Tabela1[[#This Row],[Novo Caminho]],"Download")</f>
        <v>Download</v>
      </c>
      <c r="G603" s="2" t="str">
        <f>CONCATENATE("1 - LEIS/LEI ","0",Tabela1[[#This Row],[Numero_Lei]],".pdf")</f>
        <v>1 - LEIS/LEI 01703.pdf</v>
      </c>
      <c r="H603" s="2" t="str">
        <f>CONCATENATE("1 - LEIS/LEI ","0",Tabela1[[#This Row],[Numero_Lei]]," - ",Tabela1[[#This Row],[Complemento]],".pdf")</f>
        <v>1 - LEIS/LEI 01703 - .pdf</v>
      </c>
      <c r="I603" s="2" t="str">
        <f>CONCATENATE("1 - LEIS/LEI ",Tabela1[[#This Row],[Numero_Lei]],".pdf")</f>
        <v>1 - LEIS/LEI 1703.pdf</v>
      </c>
      <c r="J603" s="2" t="str">
        <f>CONCATENATE("1 - LEIS/LEI ",Tabela1[[#This Row],[Numero_Lei]]," - ",Tabela1[[#This Row],[Complemento]],".pdf")</f>
        <v>1 - LEIS/LEI 1703 - .pdf</v>
      </c>
      <c r="K603" s="2" t="str">
        <f>IF(Tabela1[[#This Row],[Complemento]]="",Tabela1[[#This Row],[NORMAL]],Tabela1[[#This Row],[NORMAL TRAÇO]])</f>
        <v>1 - LEIS/LEI 1703.pdf</v>
      </c>
      <c r="L603" s="2" t="str">
        <f>IF(Tabela1[[#This Row],[Complemento]]="",Tabela1[[#This Row],[0]],Tabela1[[#This Row],[0 TRAÇO]])</f>
        <v>1 - LEIS/LEI 01703.pdf</v>
      </c>
      <c r="M603" s="2" t="str">
        <f>IF(AND(Tabela1[[#This Row],[Numero_Lei]]&gt;=1,Tabela1[[#This Row],[Numero_Lei]]&lt;= 9),Tabela1[[#This Row],[SE 0]],Tabela1[[#This Row],[SE NOMAL]])</f>
        <v>1 - LEIS/LEI 1703.pdf</v>
      </c>
      <c r="N603" s="2" t="str">
        <f>CONCATENATE("../",Tabela1[[#This Row],[ENDEREÇO DO LINK]])</f>
        <v>../1 - LEIS/LEI 1703.pdf</v>
      </c>
    </row>
    <row r="604" spans="1:14" ht="30" x14ac:dyDescent="0.25">
      <c r="A604" s="20">
        <v>1702</v>
      </c>
      <c r="B604" s="20"/>
      <c r="C604" s="21">
        <v>39455</v>
      </c>
      <c r="D604" s="19" t="s">
        <v>2086</v>
      </c>
      <c r="E604" s="19"/>
      <c r="F604" s="17" t="str">
        <f>HYPERLINK(Tabela1[[#This Row],[Novo Caminho]],"Download")</f>
        <v>Download</v>
      </c>
      <c r="G604" s="2" t="str">
        <f>CONCATENATE("1 - LEIS/LEI ","0",Tabela1[[#This Row],[Numero_Lei]],".pdf")</f>
        <v>1 - LEIS/LEI 01702.pdf</v>
      </c>
      <c r="H604" s="2" t="str">
        <f>CONCATENATE("1 - LEIS/LEI ","0",Tabela1[[#This Row],[Numero_Lei]]," - ",Tabela1[[#This Row],[Complemento]],".pdf")</f>
        <v>1 - LEIS/LEI 01702 - .pdf</v>
      </c>
      <c r="I604" s="2" t="str">
        <f>CONCATENATE("1 - LEIS/LEI ",Tabela1[[#This Row],[Numero_Lei]],".pdf")</f>
        <v>1 - LEIS/LEI 1702.pdf</v>
      </c>
      <c r="J604" s="2" t="str">
        <f>CONCATENATE("1 - LEIS/LEI ",Tabela1[[#This Row],[Numero_Lei]]," - ",Tabela1[[#This Row],[Complemento]],".pdf")</f>
        <v>1 - LEIS/LEI 1702 - .pdf</v>
      </c>
      <c r="K604" s="2" t="str">
        <f>IF(Tabela1[[#This Row],[Complemento]]="",Tabela1[[#This Row],[NORMAL]],Tabela1[[#This Row],[NORMAL TRAÇO]])</f>
        <v>1 - LEIS/LEI 1702.pdf</v>
      </c>
      <c r="L604" s="2" t="str">
        <f>IF(Tabela1[[#This Row],[Complemento]]="",Tabela1[[#This Row],[0]],Tabela1[[#This Row],[0 TRAÇO]])</f>
        <v>1 - LEIS/LEI 01702.pdf</v>
      </c>
      <c r="M604" s="2" t="str">
        <f>IF(AND(Tabela1[[#This Row],[Numero_Lei]]&gt;=1,Tabela1[[#This Row],[Numero_Lei]]&lt;= 9),Tabela1[[#This Row],[SE 0]],Tabela1[[#This Row],[SE NOMAL]])</f>
        <v>1 - LEIS/LEI 1702.pdf</v>
      </c>
      <c r="N604" s="2" t="str">
        <f>CONCATENATE("../",Tabela1[[#This Row],[ENDEREÇO DO LINK]])</f>
        <v>../1 - LEIS/LEI 1702.pdf</v>
      </c>
    </row>
    <row r="605" spans="1:14" ht="60" x14ac:dyDescent="0.25">
      <c r="A605" s="20">
        <v>1701</v>
      </c>
      <c r="B605" s="20"/>
      <c r="C605" s="21">
        <v>39442</v>
      </c>
      <c r="D605" s="19" t="s">
        <v>1362</v>
      </c>
      <c r="E605" s="19"/>
      <c r="F605" s="17" t="str">
        <f>HYPERLINK(Tabela1[[#This Row],[Novo Caminho]],"Download")</f>
        <v>Download</v>
      </c>
      <c r="G605" s="2" t="str">
        <f>CONCATENATE("1 - LEIS/LEI ","0",Tabela1[[#This Row],[Numero_Lei]],".pdf")</f>
        <v>1 - LEIS/LEI 01701.pdf</v>
      </c>
      <c r="H605" s="2" t="str">
        <f>CONCATENATE("1 - LEIS/LEI ","0",Tabela1[[#This Row],[Numero_Lei]]," - ",Tabela1[[#This Row],[Complemento]],".pdf")</f>
        <v>1 - LEIS/LEI 01701 - .pdf</v>
      </c>
      <c r="I605" s="2" t="str">
        <f>CONCATENATE("1 - LEIS/LEI ",Tabela1[[#This Row],[Numero_Lei]],".pdf")</f>
        <v>1 - LEIS/LEI 1701.pdf</v>
      </c>
      <c r="J605" s="2" t="str">
        <f>CONCATENATE("1 - LEIS/LEI ",Tabela1[[#This Row],[Numero_Lei]]," - ",Tabela1[[#This Row],[Complemento]],".pdf")</f>
        <v>1 - LEIS/LEI 1701 - .pdf</v>
      </c>
      <c r="K605" s="2" t="str">
        <f>IF(Tabela1[[#This Row],[Complemento]]="",Tabela1[[#This Row],[NORMAL]],Tabela1[[#This Row],[NORMAL TRAÇO]])</f>
        <v>1 - LEIS/LEI 1701.pdf</v>
      </c>
      <c r="L605" s="2" t="str">
        <f>IF(Tabela1[[#This Row],[Complemento]]="",Tabela1[[#This Row],[0]],Tabela1[[#This Row],[0 TRAÇO]])</f>
        <v>1 - LEIS/LEI 01701.pdf</v>
      </c>
      <c r="M605" s="2" t="str">
        <f>IF(AND(Tabela1[[#This Row],[Numero_Lei]]&gt;=1,Tabela1[[#This Row],[Numero_Lei]]&lt;= 9),Tabela1[[#This Row],[SE 0]],Tabela1[[#This Row],[SE NOMAL]])</f>
        <v>1 - LEIS/LEI 1701.pdf</v>
      </c>
      <c r="N605" s="2" t="str">
        <f>CONCATENATE("../",Tabela1[[#This Row],[ENDEREÇO DO LINK]])</f>
        <v>../1 - LEIS/LEI 1701.pdf</v>
      </c>
    </row>
    <row r="606" spans="1:14" ht="60" x14ac:dyDescent="0.25">
      <c r="A606" s="20">
        <v>1700</v>
      </c>
      <c r="B606" s="20"/>
      <c r="C606" s="21">
        <v>39429</v>
      </c>
      <c r="D606" s="19" t="s">
        <v>1363</v>
      </c>
      <c r="E606" s="19"/>
      <c r="F606" s="17" t="str">
        <f>HYPERLINK(Tabela1[[#This Row],[Novo Caminho]],"Download")</f>
        <v>Download</v>
      </c>
      <c r="G606" s="2" t="str">
        <f>CONCATENATE("1 - LEIS/LEI ","0",Tabela1[[#This Row],[Numero_Lei]],".pdf")</f>
        <v>1 - LEIS/LEI 01700.pdf</v>
      </c>
      <c r="H606" s="2" t="str">
        <f>CONCATENATE("1 - LEIS/LEI ","0",Tabela1[[#This Row],[Numero_Lei]]," - ",Tabela1[[#This Row],[Complemento]],".pdf")</f>
        <v>1 - LEIS/LEI 01700 - .pdf</v>
      </c>
      <c r="I606" s="2" t="str">
        <f>CONCATENATE("1 - LEIS/LEI ",Tabela1[[#This Row],[Numero_Lei]],".pdf")</f>
        <v>1 - LEIS/LEI 1700.pdf</v>
      </c>
      <c r="J606" s="2" t="str">
        <f>CONCATENATE("1 - LEIS/LEI ",Tabela1[[#This Row],[Numero_Lei]]," - ",Tabela1[[#This Row],[Complemento]],".pdf")</f>
        <v>1 - LEIS/LEI 1700 - .pdf</v>
      </c>
      <c r="K606" s="2" t="str">
        <f>IF(Tabela1[[#This Row],[Complemento]]="",Tabela1[[#This Row],[NORMAL]],Tabela1[[#This Row],[NORMAL TRAÇO]])</f>
        <v>1 - LEIS/LEI 1700.pdf</v>
      </c>
      <c r="L606" s="2" t="str">
        <f>IF(Tabela1[[#This Row],[Complemento]]="",Tabela1[[#This Row],[0]],Tabela1[[#This Row],[0 TRAÇO]])</f>
        <v>1 - LEIS/LEI 01700.pdf</v>
      </c>
      <c r="M606" s="2" t="str">
        <f>IF(AND(Tabela1[[#This Row],[Numero_Lei]]&gt;=1,Tabela1[[#This Row],[Numero_Lei]]&lt;= 9),Tabela1[[#This Row],[SE 0]],Tabela1[[#This Row],[SE NOMAL]])</f>
        <v>1 - LEIS/LEI 1700.pdf</v>
      </c>
      <c r="N606" s="2" t="str">
        <f>CONCATENATE("../",Tabela1[[#This Row],[ENDEREÇO DO LINK]])</f>
        <v>../1 - LEIS/LEI 1700.pdf</v>
      </c>
    </row>
    <row r="607" spans="1:14" ht="45" x14ac:dyDescent="0.25">
      <c r="A607" s="20">
        <v>1699</v>
      </c>
      <c r="B607" s="20"/>
      <c r="C607" s="21">
        <v>39428</v>
      </c>
      <c r="D607" s="19" t="s">
        <v>1364</v>
      </c>
      <c r="E607" s="19"/>
      <c r="F607" s="17" t="str">
        <f>HYPERLINK(Tabela1[[#This Row],[Novo Caminho]],"Download")</f>
        <v>Download</v>
      </c>
      <c r="G607" s="2" t="str">
        <f>CONCATENATE("1 - LEIS/LEI ","0",Tabela1[[#This Row],[Numero_Lei]],".pdf")</f>
        <v>1 - LEIS/LEI 01699.pdf</v>
      </c>
      <c r="H607" s="2" t="str">
        <f>CONCATENATE("1 - LEIS/LEI ","0",Tabela1[[#This Row],[Numero_Lei]]," - ",Tabela1[[#This Row],[Complemento]],".pdf")</f>
        <v>1 - LEIS/LEI 01699 - .pdf</v>
      </c>
      <c r="I607" s="2" t="str">
        <f>CONCATENATE("1 - LEIS/LEI ",Tabela1[[#This Row],[Numero_Lei]],".pdf")</f>
        <v>1 - LEIS/LEI 1699.pdf</v>
      </c>
      <c r="J607" s="2" t="str">
        <f>CONCATENATE("1 - LEIS/LEI ",Tabela1[[#This Row],[Numero_Lei]]," - ",Tabela1[[#This Row],[Complemento]],".pdf")</f>
        <v>1 - LEIS/LEI 1699 - .pdf</v>
      </c>
      <c r="K607" s="2" t="str">
        <f>IF(Tabela1[[#This Row],[Complemento]]="",Tabela1[[#This Row],[NORMAL]],Tabela1[[#This Row],[NORMAL TRAÇO]])</f>
        <v>1 - LEIS/LEI 1699.pdf</v>
      </c>
      <c r="L607" s="2" t="str">
        <f>IF(Tabela1[[#This Row],[Complemento]]="",Tabela1[[#This Row],[0]],Tabela1[[#This Row],[0 TRAÇO]])</f>
        <v>1 - LEIS/LEI 01699.pdf</v>
      </c>
      <c r="M607" s="2" t="str">
        <f>IF(AND(Tabela1[[#This Row],[Numero_Lei]]&gt;=1,Tabela1[[#This Row],[Numero_Lei]]&lt;= 9),Tabela1[[#This Row],[SE 0]],Tabela1[[#This Row],[SE NOMAL]])</f>
        <v>1 - LEIS/LEI 1699.pdf</v>
      </c>
      <c r="N607" s="2" t="str">
        <f>CONCATENATE("../",Tabela1[[#This Row],[ENDEREÇO DO LINK]])</f>
        <v>../1 - LEIS/LEI 1699.pdf</v>
      </c>
    </row>
    <row r="608" spans="1:14" ht="30" x14ac:dyDescent="0.25">
      <c r="A608" s="20">
        <v>1698</v>
      </c>
      <c r="B608" s="20"/>
      <c r="C608" s="21">
        <v>39428</v>
      </c>
      <c r="D608" s="19" t="s">
        <v>1365</v>
      </c>
      <c r="E608" s="19"/>
      <c r="F608" s="17" t="str">
        <f>HYPERLINK(Tabela1[[#This Row],[Novo Caminho]],"Download")</f>
        <v>Download</v>
      </c>
      <c r="G608" s="2" t="str">
        <f>CONCATENATE("1 - LEIS/LEI ","0",Tabela1[[#This Row],[Numero_Lei]],".pdf")</f>
        <v>1 - LEIS/LEI 01698.pdf</v>
      </c>
      <c r="H608" s="2" t="str">
        <f>CONCATENATE("1 - LEIS/LEI ","0",Tabela1[[#This Row],[Numero_Lei]]," - ",Tabela1[[#This Row],[Complemento]],".pdf")</f>
        <v>1 - LEIS/LEI 01698 - .pdf</v>
      </c>
      <c r="I608" s="2" t="str">
        <f>CONCATENATE("1 - LEIS/LEI ",Tabela1[[#This Row],[Numero_Lei]],".pdf")</f>
        <v>1 - LEIS/LEI 1698.pdf</v>
      </c>
      <c r="J608" s="2" t="str">
        <f>CONCATENATE("1 - LEIS/LEI ",Tabela1[[#This Row],[Numero_Lei]]," - ",Tabela1[[#This Row],[Complemento]],".pdf")</f>
        <v>1 - LEIS/LEI 1698 - .pdf</v>
      </c>
      <c r="K608" s="2" t="str">
        <f>IF(Tabela1[[#This Row],[Complemento]]="",Tabela1[[#This Row],[NORMAL]],Tabela1[[#This Row],[NORMAL TRAÇO]])</f>
        <v>1 - LEIS/LEI 1698.pdf</v>
      </c>
      <c r="L608" s="2" t="str">
        <f>IF(Tabela1[[#This Row],[Complemento]]="",Tabela1[[#This Row],[0]],Tabela1[[#This Row],[0 TRAÇO]])</f>
        <v>1 - LEIS/LEI 01698.pdf</v>
      </c>
      <c r="M608" s="2" t="str">
        <f>IF(AND(Tabela1[[#This Row],[Numero_Lei]]&gt;=1,Tabela1[[#This Row],[Numero_Lei]]&lt;= 9),Tabela1[[#This Row],[SE 0]],Tabela1[[#This Row],[SE NOMAL]])</f>
        <v>1 - LEIS/LEI 1698.pdf</v>
      </c>
      <c r="N608" s="2" t="str">
        <f>CONCATENATE("../",Tabela1[[#This Row],[ENDEREÇO DO LINK]])</f>
        <v>../1 - LEIS/LEI 1698.pdf</v>
      </c>
    </row>
    <row r="609" spans="1:14" ht="45" x14ac:dyDescent="0.25">
      <c r="A609" s="20">
        <v>1697</v>
      </c>
      <c r="B609" s="20"/>
      <c r="C609" s="21">
        <v>39428</v>
      </c>
      <c r="D609" s="19" t="s">
        <v>1366</v>
      </c>
      <c r="E609" s="19"/>
      <c r="F609" s="17" t="str">
        <f>HYPERLINK(Tabela1[[#This Row],[Novo Caminho]],"Download")</f>
        <v>Download</v>
      </c>
      <c r="G609" s="2" t="str">
        <f>CONCATENATE("1 - LEIS/LEI ","0",Tabela1[[#This Row],[Numero_Lei]],".pdf")</f>
        <v>1 - LEIS/LEI 01697.pdf</v>
      </c>
      <c r="H609" s="2" t="str">
        <f>CONCATENATE("1 - LEIS/LEI ","0",Tabela1[[#This Row],[Numero_Lei]]," - ",Tabela1[[#This Row],[Complemento]],".pdf")</f>
        <v>1 - LEIS/LEI 01697 - .pdf</v>
      </c>
      <c r="I609" s="2" t="str">
        <f>CONCATENATE("1 - LEIS/LEI ",Tabela1[[#This Row],[Numero_Lei]],".pdf")</f>
        <v>1 - LEIS/LEI 1697.pdf</v>
      </c>
      <c r="J609" s="2" t="str">
        <f>CONCATENATE("1 - LEIS/LEI ",Tabela1[[#This Row],[Numero_Lei]]," - ",Tabela1[[#This Row],[Complemento]],".pdf")</f>
        <v>1 - LEIS/LEI 1697 - .pdf</v>
      </c>
      <c r="K609" s="2" t="str">
        <f>IF(Tabela1[[#This Row],[Complemento]]="",Tabela1[[#This Row],[NORMAL]],Tabela1[[#This Row],[NORMAL TRAÇO]])</f>
        <v>1 - LEIS/LEI 1697.pdf</v>
      </c>
      <c r="L609" s="2" t="str">
        <f>IF(Tabela1[[#This Row],[Complemento]]="",Tabela1[[#This Row],[0]],Tabela1[[#This Row],[0 TRAÇO]])</f>
        <v>1 - LEIS/LEI 01697.pdf</v>
      </c>
      <c r="M609" s="2" t="str">
        <f>IF(AND(Tabela1[[#This Row],[Numero_Lei]]&gt;=1,Tabela1[[#This Row],[Numero_Lei]]&lt;= 9),Tabela1[[#This Row],[SE 0]],Tabela1[[#This Row],[SE NOMAL]])</f>
        <v>1 - LEIS/LEI 1697.pdf</v>
      </c>
      <c r="N609" s="2" t="str">
        <f>CONCATENATE("../",Tabela1[[#This Row],[ENDEREÇO DO LINK]])</f>
        <v>../1 - LEIS/LEI 1697.pdf</v>
      </c>
    </row>
    <row r="610" spans="1:14" ht="60" x14ac:dyDescent="0.25">
      <c r="A610" s="20">
        <v>1696</v>
      </c>
      <c r="B610" s="20"/>
      <c r="C610" s="21">
        <v>39420</v>
      </c>
      <c r="D610" s="19" t="s">
        <v>1367</v>
      </c>
      <c r="E610" s="19"/>
      <c r="F610" s="17" t="str">
        <f>HYPERLINK(Tabela1[[#This Row],[Novo Caminho]],"Download")</f>
        <v>Download</v>
      </c>
      <c r="G610" s="2" t="str">
        <f>CONCATENATE("1 - LEIS/LEI ","0",Tabela1[[#This Row],[Numero_Lei]],".pdf")</f>
        <v>1 - LEIS/LEI 01696.pdf</v>
      </c>
      <c r="H610" s="2" t="str">
        <f>CONCATENATE("1 - LEIS/LEI ","0",Tabela1[[#This Row],[Numero_Lei]]," - ",Tabela1[[#This Row],[Complemento]],".pdf")</f>
        <v>1 - LEIS/LEI 01696 - .pdf</v>
      </c>
      <c r="I610" s="2" t="str">
        <f>CONCATENATE("1 - LEIS/LEI ",Tabela1[[#This Row],[Numero_Lei]],".pdf")</f>
        <v>1 - LEIS/LEI 1696.pdf</v>
      </c>
      <c r="J610" s="2" t="str">
        <f>CONCATENATE("1 - LEIS/LEI ",Tabela1[[#This Row],[Numero_Lei]]," - ",Tabela1[[#This Row],[Complemento]],".pdf")</f>
        <v>1 - LEIS/LEI 1696 - .pdf</v>
      </c>
      <c r="K610" s="2" t="str">
        <f>IF(Tabela1[[#This Row],[Complemento]]="",Tabela1[[#This Row],[NORMAL]],Tabela1[[#This Row],[NORMAL TRAÇO]])</f>
        <v>1 - LEIS/LEI 1696.pdf</v>
      </c>
      <c r="L610" s="2" t="str">
        <f>IF(Tabela1[[#This Row],[Complemento]]="",Tabela1[[#This Row],[0]],Tabela1[[#This Row],[0 TRAÇO]])</f>
        <v>1 - LEIS/LEI 01696.pdf</v>
      </c>
      <c r="M610" s="2" t="str">
        <f>IF(AND(Tabela1[[#This Row],[Numero_Lei]]&gt;=1,Tabela1[[#This Row],[Numero_Lei]]&lt;= 9),Tabela1[[#This Row],[SE 0]],Tabela1[[#This Row],[SE NOMAL]])</f>
        <v>1 - LEIS/LEI 1696.pdf</v>
      </c>
      <c r="N610" s="2" t="str">
        <f>CONCATENATE("../",Tabela1[[#This Row],[ENDEREÇO DO LINK]])</f>
        <v>../1 - LEIS/LEI 1696.pdf</v>
      </c>
    </row>
    <row r="611" spans="1:14" ht="30" x14ac:dyDescent="0.25">
      <c r="A611" s="20">
        <v>1695</v>
      </c>
      <c r="B611" s="20"/>
      <c r="C611" s="21">
        <v>39420</v>
      </c>
      <c r="D611" s="19" t="s">
        <v>1368</v>
      </c>
      <c r="E611" s="19"/>
      <c r="F611" s="17" t="str">
        <f>HYPERLINK(Tabela1[[#This Row],[Novo Caminho]],"Download")</f>
        <v>Download</v>
      </c>
      <c r="G611" s="2" t="str">
        <f>CONCATENATE("1 - LEIS/LEI ","0",Tabela1[[#This Row],[Numero_Lei]],".pdf")</f>
        <v>1 - LEIS/LEI 01695.pdf</v>
      </c>
      <c r="H611" s="2" t="str">
        <f>CONCATENATE("1 - LEIS/LEI ","0",Tabela1[[#This Row],[Numero_Lei]]," - ",Tabela1[[#This Row],[Complemento]],".pdf")</f>
        <v>1 - LEIS/LEI 01695 - .pdf</v>
      </c>
      <c r="I611" s="2" t="str">
        <f>CONCATENATE("1 - LEIS/LEI ",Tabela1[[#This Row],[Numero_Lei]],".pdf")</f>
        <v>1 - LEIS/LEI 1695.pdf</v>
      </c>
      <c r="J611" s="2" t="str">
        <f>CONCATENATE("1 - LEIS/LEI ",Tabela1[[#This Row],[Numero_Lei]]," - ",Tabela1[[#This Row],[Complemento]],".pdf")</f>
        <v>1 - LEIS/LEI 1695 - .pdf</v>
      </c>
      <c r="K611" s="2" t="str">
        <f>IF(Tabela1[[#This Row],[Complemento]]="",Tabela1[[#This Row],[NORMAL]],Tabela1[[#This Row],[NORMAL TRAÇO]])</f>
        <v>1 - LEIS/LEI 1695.pdf</v>
      </c>
      <c r="L611" s="2" t="str">
        <f>IF(Tabela1[[#This Row],[Complemento]]="",Tabela1[[#This Row],[0]],Tabela1[[#This Row],[0 TRAÇO]])</f>
        <v>1 - LEIS/LEI 01695.pdf</v>
      </c>
      <c r="M611" s="2" t="str">
        <f>IF(AND(Tabela1[[#This Row],[Numero_Lei]]&gt;=1,Tabela1[[#This Row],[Numero_Lei]]&lt;= 9),Tabela1[[#This Row],[SE 0]],Tabela1[[#This Row],[SE NOMAL]])</f>
        <v>1 - LEIS/LEI 1695.pdf</v>
      </c>
      <c r="N611" s="2" t="str">
        <f>CONCATENATE("../",Tabela1[[#This Row],[ENDEREÇO DO LINK]])</f>
        <v>../1 - LEIS/LEI 1695.pdf</v>
      </c>
    </row>
    <row r="612" spans="1:14" ht="75" x14ac:dyDescent="0.25">
      <c r="A612" s="20">
        <v>1694</v>
      </c>
      <c r="B612" s="20"/>
      <c r="C612" s="21">
        <v>39420</v>
      </c>
      <c r="D612" s="19" t="s">
        <v>1369</v>
      </c>
      <c r="E612" s="19"/>
      <c r="F612" s="17" t="str">
        <f>HYPERLINK(Tabela1[[#This Row],[Novo Caminho]],"Download")</f>
        <v>Download</v>
      </c>
      <c r="G612" s="2" t="str">
        <f>CONCATENATE("1 - LEIS/LEI ","0",Tabela1[[#This Row],[Numero_Lei]],".pdf")</f>
        <v>1 - LEIS/LEI 01694.pdf</v>
      </c>
      <c r="H612" s="2" t="str">
        <f>CONCATENATE("1 - LEIS/LEI ","0",Tabela1[[#This Row],[Numero_Lei]]," - ",Tabela1[[#This Row],[Complemento]],".pdf")</f>
        <v>1 - LEIS/LEI 01694 - .pdf</v>
      </c>
      <c r="I612" s="2" t="str">
        <f>CONCATENATE("1 - LEIS/LEI ",Tabela1[[#This Row],[Numero_Lei]],".pdf")</f>
        <v>1 - LEIS/LEI 1694.pdf</v>
      </c>
      <c r="J612" s="2" t="str">
        <f>CONCATENATE("1 - LEIS/LEI ",Tabela1[[#This Row],[Numero_Lei]]," - ",Tabela1[[#This Row],[Complemento]],".pdf")</f>
        <v>1 - LEIS/LEI 1694 - .pdf</v>
      </c>
      <c r="K612" s="2" t="str">
        <f>IF(Tabela1[[#This Row],[Complemento]]="",Tabela1[[#This Row],[NORMAL]],Tabela1[[#This Row],[NORMAL TRAÇO]])</f>
        <v>1 - LEIS/LEI 1694.pdf</v>
      </c>
      <c r="L612" s="2" t="str">
        <f>IF(Tabela1[[#This Row],[Complemento]]="",Tabela1[[#This Row],[0]],Tabela1[[#This Row],[0 TRAÇO]])</f>
        <v>1 - LEIS/LEI 01694.pdf</v>
      </c>
      <c r="M612" s="2" t="str">
        <f>IF(AND(Tabela1[[#This Row],[Numero_Lei]]&gt;=1,Tabela1[[#This Row],[Numero_Lei]]&lt;= 9),Tabela1[[#This Row],[SE 0]],Tabela1[[#This Row],[SE NOMAL]])</f>
        <v>1 - LEIS/LEI 1694.pdf</v>
      </c>
      <c r="N612" s="2" t="str">
        <f>CONCATENATE("../",Tabela1[[#This Row],[ENDEREÇO DO LINK]])</f>
        <v>../1 - LEIS/LEI 1694.pdf</v>
      </c>
    </row>
    <row r="613" spans="1:14" ht="75" x14ac:dyDescent="0.25">
      <c r="A613" s="20">
        <v>1693</v>
      </c>
      <c r="B613" s="20"/>
      <c r="C613" s="21">
        <v>39419</v>
      </c>
      <c r="D613" s="19" t="s">
        <v>1370</v>
      </c>
      <c r="E613" s="19"/>
      <c r="F613" s="17" t="str">
        <f>HYPERLINK(Tabela1[[#This Row],[Novo Caminho]],"Download")</f>
        <v>Download</v>
      </c>
      <c r="G613" s="2" t="str">
        <f>CONCATENATE("1 - LEIS/LEI ","0",Tabela1[[#This Row],[Numero_Lei]],".pdf")</f>
        <v>1 - LEIS/LEI 01693.pdf</v>
      </c>
      <c r="H613" s="2" t="str">
        <f>CONCATENATE("1 - LEIS/LEI ","0",Tabela1[[#This Row],[Numero_Lei]]," - ",Tabela1[[#This Row],[Complemento]],".pdf")</f>
        <v>1 - LEIS/LEI 01693 - .pdf</v>
      </c>
      <c r="I613" s="2" t="str">
        <f>CONCATENATE("1 - LEIS/LEI ",Tabela1[[#This Row],[Numero_Lei]],".pdf")</f>
        <v>1 - LEIS/LEI 1693.pdf</v>
      </c>
      <c r="J613" s="2" t="str">
        <f>CONCATENATE("1 - LEIS/LEI ",Tabela1[[#This Row],[Numero_Lei]]," - ",Tabela1[[#This Row],[Complemento]],".pdf")</f>
        <v>1 - LEIS/LEI 1693 - .pdf</v>
      </c>
      <c r="K613" s="2" t="str">
        <f>IF(Tabela1[[#This Row],[Complemento]]="",Tabela1[[#This Row],[NORMAL]],Tabela1[[#This Row],[NORMAL TRAÇO]])</f>
        <v>1 - LEIS/LEI 1693.pdf</v>
      </c>
      <c r="L613" s="2" t="str">
        <f>IF(Tabela1[[#This Row],[Complemento]]="",Tabela1[[#This Row],[0]],Tabela1[[#This Row],[0 TRAÇO]])</f>
        <v>1 - LEIS/LEI 01693.pdf</v>
      </c>
      <c r="M613" s="2" t="str">
        <f>IF(AND(Tabela1[[#This Row],[Numero_Lei]]&gt;=1,Tabela1[[#This Row],[Numero_Lei]]&lt;= 9),Tabela1[[#This Row],[SE 0]],Tabela1[[#This Row],[SE NOMAL]])</f>
        <v>1 - LEIS/LEI 1693.pdf</v>
      </c>
      <c r="N613" s="2" t="str">
        <f>CONCATENATE("../",Tabela1[[#This Row],[ENDEREÇO DO LINK]])</f>
        <v>../1 - LEIS/LEI 1693.pdf</v>
      </c>
    </row>
    <row r="614" spans="1:14" ht="75" x14ac:dyDescent="0.25">
      <c r="A614" s="20">
        <v>1692</v>
      </c>
      <c r="B614" s="20"/>
      <c r="C614" s="21">
        <v>39419</v>
      </c>
      <c r="D614" s="19" t="s">
        <v>1371</v>
      </c>
      <c r="E614" s="19"/>
      <c r="F614" s="17" t="str">
        <f>HYPERLINK(Tabela1[[#This Row],[Novo Caminho]],"Download")</f>
        <v>Download</v>
      </c>
      <c r="G614" s="2" t="str">
        <f>CONCATENATE("1 - LEIS/LEI ","0",Tabela1[[#This Row],[Numero_Lei]],".pdf")</f>
        <v>1 - LEIS/LEI 01692.pdf</v>
      </c>
      <c r="H614" s="2" t="str">
        <f>CONCATENATE("1 - LEIS/LEI ","0",Tabela1[[#This Row],[Numero_Lei]]," - ",Tabela1[[#This Row],[Complemento]],".pdf")</f>
        <v>1 - LEIS/LEI 01692 - .pdf</v>
      </c>
      <c r="I614" s="2" t="str">
        <f>CONCATENATE("1 - LEIS/LEI ",Tabela1[[#This Row],[Numero_Lei]],".pdf")</f>
        <v>1 - LEIS/LEI 1692.pdf</v>
      </c>
      <c r="J614" s="2" t="str">
        <f>CONCATENATE("1 - LEIS/LEI ",Tabela1[[#This Row],[Numero_Lei]]," - ",Tabela1[[#This Row],[Complemento]],".pdf")</f>
        <v>1 - LEIS/LEI 1692 - .pdf</v>
      </c>
      <c r="K614" s="2" t="str">
        <f>IF(Tabela1[[#This Row],[Complemento]]="",Tabela1[[#This Row],[NORMAL]],Tabela1[[#This Row],[NORMAL TRAÇO]])</f>
        <v>1 - LEIS/LEI 1692.pdf</v>
      </c>
      <c r="L614" s="2" t="str">
        <f>IF(Tabela1[[#This Row],[Complemento]]="",Tabela1[[#This Row],[0]],Tabela1[[#This Row],[0 TRAÇO]])</f>
        <v>1 - LEIS/LEI 01692.pdf</v>
      </c>
      <c r="M614" s="2" t="str">
        <f>IF(AND(Tabela1[[#This Row],[Numero_Lei]]&gt;=1,Tabela1[[#This Row],[Numero_Lei]]&lt;= 9),Tabela1[[#This Row],[SE 0]],Tabela1[[#This Row],[SE NOMAL]])</f>
        <v>1 - LEIS/LEI 1692.pdf</v>
      </c>
      <c r="N614" s="2" t="str">
        <f>CONCATENATE("../",Tabela1[[#This Row],[ENDEREÇO DO LINK]])</f>
        <v>../1 - LEIS/LEI 1692.pdf</v>
      </c>
    </row>
    <row r="615" spans="1:14" ht="60" x14ac:dyDescent="0.25">
      <c r="A615" s="20">
        <v>1691</v>
      </c>
      <c r="B615" s="20"/>
      <c r="C615" s="21">
        <v>39419</v>
      </c>
      <c r="D615" s="19" t="s">
        <v>1372</v>
      </c>
      <c r="E615" s="19"/>
      <c r="F615" s="17" t="str">
        <f>HYPERLINK(Tabela1[[#This Row],[Novo Caminho]],"Download")</f>
        <v>Download</v>
      </c>
      <c r="G615" s="2" t="str">
        <f>CONCATENATE("1 - LEIS/LEI ","0",Tabela1[[#This Row],[Numero_Lei]],".pdf")</f>
        <v>1 - LEIS/LEI 01691.pdf</v>
      </c>
      <c r="H615" s="2" t="str">
        <f>CONCATENATE("1 - LEIS/LEI ","0",Tabela1[[#This Row],[Numero_Lei]]," - ",Tabela1[[#This Row],[Complemento]],".pdf")</f>
        <v>1 - LEIS/LEI 01691 - .pdf</v>
      </c>
      <c r="I615" s="2" t="str">
        <f>CONCATENATE("1 - LEIS/LEI ",Tabela1[[#This Row],[Numero_Lei]],".pdf")</f>
        <v>1 - LEIS/LEI 1691.pdf</v>
      </c>
      <c r="J615" s="2" t="str">
        <f>CONCATENATE("1 - LEIS/LEI ",Tabela1[[#This Row],[Numero_Lei]]," - ",Tabela1[[#This Row],[Complemento]],".pdf")</f>
        <v>1 - LEIS/LEI 1691 - .pdf</v>
      </c>
      <c r="K615" s="2" t="str">
        <f>IF(Tabela1[[#This Row],[Complemento]]="",Tabela1[[#This Row],[NORMAL]],Tabela1[[#This Row],[NORMAL TRAÇO]])</f>
        <v>1 - LEIS/LEI 1691.pdf</v>
      </c>
      <c r="L615" s="2" t="str">
        <f>IF(Tabela1[[#This Row],[Complemento]]="",Tabela1[[#This Row],[0]],Tabela1[[#This Row],[0 TRAÇO]])</f>
        <v>1 - LEIS/LEI 01691.pdf</v>
      </c>
      <c r="M615" s="2" t="str">
        <f>IF(AND(Tabela1[[#This Row],[Numero_Lei]]&gt;=1,Tabela1[[#This Row],[Numero_Lei]]&lt;= 9),Tabela1[[#This Row],[SE 0]],Tabela1[[#This Row],[SE NOMAL]])</f>
        <v>1 - LEIS/LEI 1691.pdf</v>
      </c>
      <c r="N615" s="2" t="str">
        <f>CONCATENATE("../",Tabela1[[#This Row],[ENDEREÇO DO LINK]])</f>
        <v>../1 - LEIS/LEI 1691.pdf</v>
      </c>
    </row>
    <row r="616" spans="1:14" ht="30" x14ac:dyDescent="0.25">
      <c r="A616" s="20">
        <v>1690</v>
      </c>
      <c r="B616" s="20"/>
      <c r="C616" s="21">
        <v>39415</v>
      </c>
      <c r="D616" s="19" t="s">
        <v>1373</v>
      </c>
      <c r="E616" s="19"/>
      <c r="F616" s="17" t="str">
        <f>HYPERLINK(Tabela1[[#This Row],[Novo Caminho]],"Download")</f>
        <v>Download</v>
      </c>
      <c r="G616" s="2" t="str">
        <f>CONCATENATE("1 - LEIS/LEI ","0",Tabela1[[#This Row],[Numero_Lei]],".pdf")</f>
        <v>1 - LEIS/LEI 01690.pdf</v>
      </c>
      <c r="H616" s="2" t="str">
        <f>CONCATENATE("1 - LEIS/LEI ","0",Tabela1[[#This Row],[Numero_Lei]]," - ",Tabela1[[#This Row],[Complemento]],".pdf")</f>
        <v>1 - LEIS/LEI 01690 - .pdf</v>
      </c>
      <c r="I616" s="2" t="str">
        <f>CONCATENATE("1 - LEIS/LEI ",Tabela1[[#This Row],[Numero_Lei]],".pdf")</f>
        <v>1 - LEIS/LEI 1690.pdf</v>
      </c>
      <c r="J616" s="2" t="str">
        <f>CONCATENATE("1 - LEIS/LEI ",Tabela1[[#This Row],[Numero_Lei]]," - ",Tabela1[[#This Row],[Complemento]],".pdf")</f>
        <v>1 - LEIS/LEI 1690 - .pdf</v>
      </c>
      <c r="K616" s="2" t="str">
        <f>IF(Tabela1[[#This Row],[Complemento]]="",Tabela1[[#This Row],[NORMAL]],Tabela1[[#This Row],[NORMAL TRAÇO]])</f>
        <v>1 - LEIS/LEI 1690.pdf</v>
      </c>
      <c r="L616" s="2" t="str">
        <f>IF(Tabela1[[#This Row],[Complemento]]="",Tabela1[[#This Row],[0]],Tabela1[[#This Row],[0 TRAÇO]])</f>
        <v>1 - LEIS/LEI 01690.pdf</v>
      </c>
      <c r="M616" s="2" t="str">
        <f>IF(AND(Tabela1[[#This Row],[Numero_Lei]]&gt;=1,Tabela1[[#This Row],[Numero_Lei]]&lt;= 9),Tabela1[[#This Row],[SE 0]],Tabela1[[#This Row],[SE NOMAL]])</f>
        <v>1 - LEIS/LEI 1690.pdf</v>
      </c>
      <c r="N616" s="2" t="str">
        <f>CONCATENATE("../",Tabela1[[#This Row],[ENDEREÇO DO LINK]])</f>
        <v>../1 - LEIS/LEI 1690.pdf</v>
      </c>
    </row>
    <row r="617" spans="1:14" ht="45" x14ac:dyDescent="0.25">
      <c r="A617" s="20">
        <v>1689</v>
      </c>
      <c r="B617" s="20"/>
      <c r="C617" s="21">
        <v>39413</v>
      </c>
      <c r="D617" s="19" t="s">
        <v>1374</v>
      </c>
      <c r="E617" s="19"/>
      <c r="F617" s="17" t="str">
        <f>HYPERLINK(Tabela1[[#This Row],[Novo Caminho]],"Download")</f>
        <v>Download</v>
      </c>
      <c r="G617" s="2" t="str">
        <f>CONCATENATE("1 - LEIS/LEI ","0",Tabela1[[#This Row],[Numero_Lei]],".pdf")</f>
        <v>1 - LEIS/LEI 01689.pdf</v>
      </c>
      <c r="H617" s="2" t="str">
        <f>CONCATENATE("1 - LEIS/LEI ","0",Tabela1[[#This Row],[Numero_Lei]]," - ",Tabela1[[#This Row],[Complemento]],".pdf")</f>
        <v>1 - LEIS/LEI 01689 - .pdf</v>
      </c>
      <c r="I617" s="2" t="str">
        <f>CONCATENATE("1 - LEIS/LEI ",Tabela1[[#This Row],[Numero_Lei]],".pdf")</f>
        <v>1 - LEIS/LEI 1689.pdf</v>
      </c>
      <c r="J617" s="2" t="str">
        <f>CONCATENATE("1 - LEIS/LEI ",Tabela1[[#This Row],[Numero_Lei]]," - ",Tabela1[[#This Row],[Complemento]],".pdf")</f>
        <v>1 - LEIS/LEI 1689 - .pdf</v>
      </c>
      <c r="K617" s="2" t="str">
        <f>IF(Tabela1[[#This Row],[Complemento]]="",Tabela1[[#This Row],[NORMAL]],Tabela1[[#This Row],[NORMAL TRAÇO]])</f>
        <v>1 - LEIS/LEI 1689.pdf</v>
      </c>
      <c r="L617" s="2" t="str">
        <f>IF(Tabela1[[#This Row],[Complemento]]="",Tabela1[[#This Row],[0]],Tabela1[[#This Row],[0 TRAÇO]])</f>
        <v>1 - LEIS/LEI 01689.pdf</v>
      </c>
      <c r="M617" s="2" t="str">
        <f>IF(AND(Tabela1[[#This Row],[Numero_Lei]]&gt;=1,Tabela1[[#This Row],[Numero_Lei]]&lt;= 9),Tabela1[[#This Row],[SE 0]],Tabela1[[#This Row],[SE NOMAL]])</f>
        <v>1 - LEIS/LEI 1689.pdf</v>
      </c>
      <c r="N617" s="2" t="str">
        <f>CONCATENATE("../",Tabela1[[#This Row],[ENDEREÇO DO LINK]])</f>
        <v>../1 - LEIS/LEI 1689.pdf</v>
      </c>
    </row>
    <row r="618" spans="1:14" ht="60" x14ac:dyDescent="0.25">
      <c r="A618" s="20">
        <v>1688</v>
      </c>
      <c r="B618" s="20"/>
      <c r="C618" s="21">
        <v>39413</v>
      </c>
      <c r="D618" s="19" t="s">
        <v>1375</v>
      </c>
      <c r="E618" s="19"/>
      <c r="F618" s="17" t="str">
        <f>HYPERLINK(Tabela1[[#This Row],[Novo Caminho]],"Download")</f>
        <v>Download</v>
      </c>
      <c r="G618" s="2" t="str">
        <f>CONCATENATE("1 - LEIS/LEI ","0",Tabela1[[#This Row],[Numero_Lei]],".pdf")</f>
        <v>1 - LEIS/LEI 01688.pdf</v>
      </c>
      <c r="H618" s="2" t="str">
        <f>CONCATENATE("1 - LEIS/LEI ","0",Tabela1[[#This Row],[Numero_Lei]]," - ",Tabela1[[#This Row],[Complemento]],".pdf")</f>
        <v>1 - LEIS/LEI 01688 - .pdf</v>
      </c>
      <c r="I618" s="2" t="str">
        <f>CONCATENATE("1 - LEIS/LEI ",Tabela1[[#This Row],[Numero_Lei]],".pdf")</f>
        <v>1 - LEIS/LEI 1688.pdf</v>
      </c>
      <c r="J618" s="2" t="str">
        <f>CONCATENATE("1 - LEIS/LEI ",Tabela1[[#This Row],[Numero_Lei]]," - ",Tabela1[[#This Row],[Complemento]],".pdf")</f>
        <v>1 - LEIS/LEI 1688 - .pdf</v>
      </c>
      <c r="K618" s="2" t="str">
        <f>IF(Tabela1[[#This Row],[Complemento]]="",Tabela1[[#This Row],[NORMAL]],Tabela1[[#This Row],[NORMAL TRAÇO]])</f>
        <v>1 - LEIS/LEI 1688.pdf</v>
      </c>
      <c r="L618" s="2" t="str">
        <f>IF(Tabela1[[#This Row],[Complemento]]="",Tabela1[[#This Row],[0]],Tabela1[[#This Row],[0 TRAÇO]])</f>
        <v>1 - LEIS/LEI 01688.pdf</v>
      </c>
      <c r="M618" s="2" t="str">
        <f>IF(AND(Tabela1[[#This Row],[Numero_Lei]]&gt;=1,Tabela1[[#This Row],[Numero_Lei]]&lt;= 9),Tabela1[[#This Row],[SE 0]],Tabela1[[#This Row],[SE NOMAL]])</f>
        <v>1 - LEIS/LEI 1688.pdf</v>
      </c>
      <c r="N618" s="2" t="str">
        <f>CONCATENATE("../",Tabela1[[#This Row],[ENDEREÇO DO LINK]])</f>
        <v>../1 - LEIS/LEI 1688.pdf</v>
      </c>
    </row>
    <row r="619" spans="1:14" ht="30" x14ac:dyDescent="0.25">
      <c r="A619" s="20">
        <v>1687</v>
      </c>
      <c r="B619" s="20"/>
      <c r="C619" s="21">
        <v>39408</v>
      </c>
      <c r="D619" s="19" t="s">
        <v>1376</v>
      </c>
      <c r="E619" s="19"/>
      <c r="F619" s="17" t="str">
        <f>HYPERLINK(Tabela1[[#This Row],[Novo Caminho]],"Download")</f>
        <v>Download</v>
      </c>
      <c r="G619" s="2" t="str">
        <f>CONCATENATE("1 - LEIS/LEI ","0",Tabela1[[#This Row],[Numero_Lei]],".pdf")</f>
        <v>1 - LEIS/LEI 01687.pdf</v>
      </c>
      <c r="H619" s="2" t="str">
        <f>CONCATENATE("1 - LEIS/LEI ","0",Tabela1[[#This Row],[Numero_Lei]]," - ",Tabela1[[#This Row],[Complemento]],".pdf")</f>
        <v>1 - LEIS/LEI 01687 - .pdf</v>
      </c>
      <c r="I619" s="2" t="str">
        <f>CONCATENATE("1 - LEIS/LEI ",Tabela1[[#This Row],[Numero_Lei]],".pdf")</f>
        <v>1 - LEIS/LEI 1687.pdf</v>
      </c>
      <c r="J619" s="2" t="str">
        <f>CONCATENATE("1 - LEIS/LEI ",Tabela1[[#This Row],[Numero_Lei]]," - ",Tabela1[[#This Row],[Complemento]],".pdf")</f>
        <v>1 - LEIS/LEI 1687 - .pdf</v>
      </c>
      <c r="K619" s="2" t="str">
        <f>IF(Tabela1[[#This Row],[Complemento]]="",Tabela1[[#This Row],[NORMAL]],Tabela1[[#This Row],[NORMAL TRAÇO]])</f>
        <v>1 - LEIS/LEI 1687.pdf</v>
      </c>
      <c r="L619" s="2" t="str">
        <f>IF(Tabela1[[#This Row],[Complemento]]="",Tabela1[[#This Row],[0]],Tabela1[[#This Row],[0 TRAÇO]])</f>
        <v>1 - LEIS/LEI 01687.pdf</v>
      </c>
      <c r="M619" s="2" t="str">
        <f>IF(AND(Tabela1[[#This Row],[Numero_Lei]]&gt;=1,Tabela1[[#This Row],[Numero_Lei]]&lt;= 9),Tabela1[[#This Row],[SE 0]],Tabela1[[#This Row],[SE NOMAL]])</f>
        <v>1 - LEIS/LEI 1687.pdf</v>
      </c>
      <c r="N619" s="2" t="str">
        <f>CONCATENATE("../",Tabela1[[#This Row],[ENDEREÇO DO LINK]])</f>
        <v>../1 - LEIS/LEI 1687.pdf</v>
      </c>
    </row>
    <row r="620" spans="1:14" ht="45" x14ac:dyDescent="0.25">
      <c r="A620" s="20">
        <v>1686</v>
      </c>
      <c r="B620" s="20"/>
      <c r="C620" s="21">
        <v>39408</v>
      </c>
      <c r="D620" s="19" t="s">
        <v>1377</v>
      </c>
      <c r="E620" s="19"/>
      <c r="F620" s="17" t="str">
        <f>HYPERLINK(Tabela1[[#This Row],[Novo Caminho]],"Download")</f>
        <v>Download</v>
      </c>
      <c r="G620" s="2" t="str">
        <f>CONCATENATE("1 - LEIS/LEI ","0",Tabela1[[#This Row],[Numero_Lei]],".pdf")</f>
        <v>1 - LEIS/LEI 01686.pdf</v>
      </c>
      <c r="H620" s="2" t="str">
        <f>CONCATENATE("1 - LEIS/LEI ","0",Tabela1[[#This Row],[Numero_Lei]]," - ",Tabela1[[#This Row],[Complemento]],".pdf")</f>
        <v>1 - LEIS/LEI 01686 - .pdf</v>
      </c>
      <c r="I620" s="2" t="str">
        <f>CONCATENATE("1 - LEIS/LEI ",Tabela1[[#This Row],[Numero_Lei]],".pdf")</f>
        <v>1 - LEIS/LEI 1686.pdf</v>
      </c>
      <c r="J620" s="2" t="str">
        <f>CONCATENATE("1 - LEIS/LEI ",Tabela1[[#This Row],[Numero_Lei]]," - ",Tabela1[[#This Row],[Complemento]],".pdf")</f>
        <v>1 - LEIS/LEI 1686 - .pdf</v>
      </c>
      <c r="K620" s="2" t="str">
        <f>IF(Tabela1[[#This Row],[Complemento]]="",Tabela1[[#This Row],[NORMAL]],Tabela1[[#This Row],[NORMAL TRAÇO]])</f>
        <v>1 - LEIS/LEI 1686.pdf</v>
      </c>
      <c r="L620" s="2" t="str">
        <f>IF(Tabela1[[#This Row],[Complemento]]="",Tabela1[[#This Row],[0]],Tabela1[[#This Row],[0 TRAÇO]])</f>
        <v>1 - LEIS/LEI 01686.pdf</v>
      </c>
      <c r="M620" s="2" t="str">
        <f>IF(AND(Tabela1[[#This Row],[Numero_Lei]]&gt;=1,Tabela1[[#This Row],[Numero_Lei]]&lt;= 9),Tabela1[[#This Row],[SE 0]],Tabela1[[#This Row],[SE NOMAL]])</f>
        <v>1 - LEIS/LEI 1686.pdf</v>
      </c>
      <c r="N620" s="2" t="str">
        <f>CONCATENATE("../",Tabela1[[#This Row],[ENDEREÇO DO LINK]])</f>
        <v>../1 - LEIS/LEI 1686.pdf</v>
      </c>
    </row>
    <row r="621" spans="1:14" ht="30" x14ac:dyDescent="0.25">
      <c r="A621" s="20">
        <v>1685</v>
      </c>
      <c r="B621" s="20"/>
      <c r="C621" s="21">
        <v>39408</v>
      </c>
      <c r="D621" s="19" t="s">
        <v>1378</v>
      </c>
      <c r="E621" s="19"/>
      <c r="F621" s="17" t="str">
        <f>HYPERLINK(Tabela1[[#This Row],[Novo Caminho]],"Download")</f>
        <v>Download</v>
      </c>
      <c r="G621" s="2" t="str">
        <f>CONCATENATE("1 - LEIS/LEI ","0",Tabela1[[#This Row],[Numero_Lei]],".pdf")</f>
        <v>1 - LEIS/LEI 01685.pdf</v>
      </c>
      <c r="H621" s="2" t="str">
        <f>CONCATENATE("1 - LEIS/LEI ","0",Tabela1[[#This Row],[Numero_Lei]]," - ",Tabela1[[#This Row],[Complemento]],".pdf")</f>
        <v>1 - LEIS/LEI 01685 - .pdf</v>
      </c>
      <c r="I621" s="2" t="str">
        <f>CONCATENATE("1 - LEIS/LEI ",Tabela1[[#This Row],[Numero_Lei]],".pdf")</f>
        <v>1 - LEIS/LEI 1685.pdf</v>
      </c>
      <c r="J621" s="2" t="str">
        <f>CONCATENATE("1 - LEIS/LEI ",Tabela1[[#This Row],[Numero_Lei]]," - ",Tabela1[[#This Row],[Complemento]],".pdf")</f>
        <v>1 - LEIS/LEI 1685 - .pdf</v>
      </c>
      <c r="K621" s="2" t="str">
        <f>IF(Tabela1[[#This Row],[Complemento]]="",Tabela1[[#This Row],[NORMAL]],Tabela1[[#This Row],[NORMAL TRAÇO]])</f>
        <v>1 - LEIS/LEI 1685.pdf</v>
      </c>
      <c r="L621" s="2" t="str">
        <f>IF(Tabela1[[#This Row],[Complemento]]="",Tabela1[[#This Row],[0]],Tabela1[[#This Row],[0 TRAÇO]])</f>
        <v>1 - LEIS/LEI 01685.pdf</v>
      </c>
      <c r="M621" s="2" t="str">
        <f>IF(AND(Tabela1[[#This Row],[Numero_Lei]]&gt;=1,Tabela1[[#This Row],[Numero_Lei]]&lt;= 9),Tabela1[[#This Row],[SE 0]],Tabela1[[#This Row],[SE NOMAL]])</f>
        <v>1 - LEIS/LEI 1685.pdf</v>
      </c>
      <c r="N621" s="2" t="str">
        <f>CONCATENATE("../",Tabela1[[#This Row],[ENDEREÇO DO LINK]])</f>
        <v>../1 - LEIS/LEI 1685.pdf</v>
      </c>
    </row>
    <row r="622" spans="1:14" ht="30" x14ac:dyDescent="0.25">
      <c r="A622" s="20">
        <v>1684</v>
      </c>
      <c r="B622" s="20"/>
      <c r="C622" s="21">
        <v>39408</v>
      </c>
      <c r="D622" s="19" t="s">
        <v>1379</v>
      </c>
      <c r="E622" s="19"/>
      <c r="F622" s="17" t="str">
        <f>HYPERLINK(Tabela1[[#This Row],[Novo Caminho]],"Download")</f>
        <v>Download</v>
      </c>
      <c r="G622" s="2" t="str">
        <f>CONCATENATE("1 - LEIS/LEI ","0",Tabela1[[#This Row],[Numero_Lei]],".pdf")</f>
        <v>1 - LEIS/LEI 01684.pdf</v>
      </c>
      <c r="H622" s="2" t="str">
        <f>CONCATENATE("1 - LEIS/LEI ","0",Tabela1[[#This Row],[Numero_Lei]]," - ",Tabela1[[#This Row],[Complemento]],".pdf")</f>
        <v>1 - LEIS/LEI 01684 - .pdf</v>
      </c>
      <c r="I622" s="2" t="str">
        <f>CONCATENATE("1 - LEIS/LEI ",Tabela1[[#This Row],[Numero_Lei]],".pdf")</f>
        <v>1 - LEIS/LEI 1684.pdf</v>
      </c>
      <c r="J622" s="2" t="str">
        <f>CONCATENATE("1 - LEIS/LEI ",Tabela1[[#This Row],[Numero_Lei]]," - ",Tabela1[[#This Row],[Complemento]],".pdf")</f>
        <v>1 - LEIS/LEI 1684 - .pdf</v>
      </c>
      <c r="K622" s="2" t="str">
        <f>IF(Tabela1[[#This Row],[Complemento]]="",Tabela1[[#This Row],[NORMAL]],Tabela1[[#This Row],[NORMAL TRAÇO]])</f>
        <v>1 - LEIS/LEI 1684.pdf</v>
      </c>
      <c r="L622" s="2" t="str">
        <f>IF(Tabela1[[#This Row],[Complemento]]="",Tabela1[[#This Row],[0]],Tabela1[[#This Row],[0 TRAÇO]])</f>
        <v>1 - LEIS/LEI 01684.pdf</v>
      </c>
      <c r="M622" s="2" t="str">
        <f>IF(AND(Tabela1[[#This Row],[Numero_Lei]]&gt;=1,Tabela1[[#This Row],[Numero_Lei]]&lt;= 9),Tabela1[[#This Row],[SE 0]],Tabela1[[#This Row],[SE NOMAL]])</f>
        <v>1 - LEIS/LEI 1684.pdf</v>
      </c>
      <c r="N622" s="2" t="str">
        <f>CONCATENATE("../",Tabela1[[#This Row],[ENDEREÇO DO LINK]])</f>
        <v>../1 - LEIS/LEI 1684.pdf</v>
      </c>
    </row>
    <row r="623" spans="1:14" ht="30" x14ac:dyDescent="0.25">
      <c r="A623" s="20">
        <v>1683</v>
      </c>
      <c r="B623" s="20"/>
      <c r="C623" s="21">
        <v>39408</v>
      </c>
      <c r="D623" s="19" t="s">
        <v>1380</v>
      </c>
      <c r="E623" s="19"/>
      <c r="F623" s="17" t="str">
        <f>HYPERLINK(Tabela1[[#This Row],[Novo Caminho]],"Download")</f>
        <v>Download</v>
      </c>
      <c r="G623" s="2" t="str">
        <f>CONCATENATE("1 - LEIS/LEI ","0",Tabela1[[#This Row],[Numero_Lei]],".pdf")</f>
        <v>1 - LEIS/LEI 01683.pdf</v>
      </c>
      <c r="H623" s="2" t="str">
        <f>CONCATENATE("1 - LEIS/LEI ","0",Tabela1[[#This Row],[Numero_Lei]]," - ",Tabela1[[#This Row],[Complemento]],".pdf")</f>
        <v>1 - LEIS/LEI 01683 - .pdf</v>
      </c>
      <c r="I623" s="2" t="str">
        <f>CONCATENATE("1 - LEIS/LEI ",Tabela1[[#This Row],[Numero_Lei]],".pdf")</f>
        <v>1 - LEIS/LEI 1683.pdf</v>
      </c>
      <c r="J623" s="2" t="str">
        <f>CONCATENATE("1 - LEIS/LEI ",Tabela1[[#This Row],[Numero_Lei]]," - ",Tabela1[[#This Row],[Complemento]],".pdf")</f>
        <v>1 - LEIS/LEI 1683 - .pdf</v>
      </c>
      <c r="K623" s="2" t="str">
        <f>IF(Tabela1[[#This Row],[Complemento]]="",Tabela1[[#This Row],[NORMAL]],Tabela1[[#This Row],[NORMAL TRAÇO]])</f>
        <v>1 - LEIS/LEI 1683.pdf</v>
      </c>
      <c r="L623" s="2" t="str">
        <f>IF(Tabela1[[#This Row],[Complemento]]="",Tabela1[[#This Row],[0]],Tabela1[[#This Row],[0 TRAÇO]])</f>
        <v>1 - LEIS/LEI 01683.pdf</v>
      </c>
      <c r="M623" s="2" t="str">
        <f>IF(AND(Tabela1[[#This Row],[Numero_Lei]]&gt;=1,Tabela1[[#This Row],[Numero_Lei]]&lt;= 9),Tabela1[[#This Row],[SE 0]],Tabela1[[#This Row],[SE NOMAL]])</f>
        <v>1 - LEIS/LEI 1683.pdf</v>
      </c>
      <c r="N623" s="2" t="str">
        <f>CONCATENATE("../",Tabela1[[#This Row],[ENDEREÇO DO LINK]])</f>
        <v>../1 - LEIS/LEI 1683.pdf</v>
      </c>
    </row>
    <row r="624" spans="1:14" ht="30" x14ac:dyDescent="0.25">
      <c r="A624" s="20">
        <v>1682</v>
      </c>
      <c r="B624" s="20"/>
      <c r="C624" s="21">
        <v>39408</v>
      </c>
      <c r="D624" s="19" t="s">
        <v>1381</v>
      </c>
      <c r="E624" s="19"/>
      <c r="F624" s="17" t="str">
        <f>HYPERLINK(Tabela1[[#This Row],[Novo Caminho]],"Download")</f>
        <v>Download</v>
      </c>
      <c r="G624" s="2" t="str">
        <f>CONCATENATE("1 - LEIS/LEI ","0",Tabela1[[#This Row],[Numero_Lei]],".pdf")</f>
        <v>1 - LEIS/LEI 01682.pdf</v>
      </c>
      <c r="H624" s="2" t="str">
        <f>CONCATENATE("1 - LEIS/LEI ","0",Tabela1[[#This Row],[Numero_Lei]]," - ",Tabela1[[#This Row],[Complemento]],".pdf")</f>
        <v>1 - LEIS/LEI 01682 - .pdf</v>
      </c>
      <c r="I624" s="2" t="str">
        <f>CONCATENATE("1 - LEIS/LEI ",Tabela1[[#This Row],[Numero_Lei]],".pdf")</f>
        <v>1 - LEIS/LEI 1682.pdf</v>
      </c>
      <c r="J624" s="2" t="str">
        <f>CONCATENATE("1 - LEIS/LEI ",Tabela1[[#This Row],[Numero_Lei]]," - ",Tabela1[[#This Row],[Complemento]],".pdf")</f>
        <v>1 - LEIS/LEI 1682 - .pdf</v>
      </c>
      <c r="K624" s="2" t="str">
        <f>IF(Tabela1[[#This Row],[Complemento]]="",Tabela1[[#This Row],[NORMAL]],Tabela1[[#This Row],[NORMAL TRAÇO]])</f>
        <v>1 - LEIS/LEI 1682.pdf</v>
      </c>
      <c r="L624" s="2" t="str">
        <f>IF(Tabela1[[#This Row],[Complemento]]="",Tabela1[[#This Row],[0]],Tabela1[[#This Row],[0 TRAÇO]])</f>
        <v>1 - LEIS/LEI 01682.pdf</v>
      </c>
      <c r="M624" s="2" t="str">
        <f>IF(AND(Tabela1[[#This Row],[Numero_Lei]]&gt;=1,Tabela1[[#This Row],[Numero_Lei]]&lt;= 9),Tabela1[[#This Row],[SE 0]],Tabela1[[#This Row],[SE NOMAL]])</f>
        <v>1 - LEIS/LEI 1682.pdf</v>
      </c>
      <c r="N624" s="2" t="str">
        <f>CONCATENATE("../",Tabela1[[#This Row],[ENDEREÇO DO LINK]])</f>
        <v>../1 - LEIS/LEI 1682.pdf</v>
      </c>
    </row>
    <row r="625" spans="1:14" ht="30" x14ac:dyDescent="0.25">
      <c r="A625" s="20">
        <v>1681</v>
      </c>
      <c r="B625" s="20"/>
      <c r="C625" s="21">
        <v>39392</v>
      </c>
      <c r="D625" s="19" t="s">
        <v>1382</v>
      </c>
      <c r="E625" s="19"/>
      <c r="F625" s="17" t="str">
        <f>HYPERLINK(Tabela1[[#This Row],[Novo Caminho]],"Download")</f>
        <v>Download</v>
      </c>
      <c r="G625" s="2" t="str">
        <f>CONCATENATE("1 - LEIS/LEI ","0",Tabela1[[#This Row],[Numero_Lei]],".pdf")</f>
        <v>1 - LEIS/LEI 01681.pdf</v>
      </c>
      <c r="H625" s="2" t="str">
        <f>CONCATENATE("1 - LEIS/LEI ","0",Tabela1[[#This Row],[Numero_Lei]]," - ",Tabela1[[#This Row],[Complemento]],".pdf")</f>
        <v>1 - LEIS/LEI 01681 - .pdf</v>
      </c>
      <c r="I625" s="2" t="str">
        <f>CONCATENATE("1 - LEIS/LEI ",Tabela1[[#This Row],[Numero_Lei]],".pdf")</f>
        <v>1 - LEIS/LEI 1681.pdf</v>
      </c>
      <c r="J625" s="2" t="str">
        <f>CONCATENATE("1 - LEIS/LEI ",Tabela1[[#This Row],[Numero_Lei]]," - ",Tabela1[[#This Row],[Complemento]],".pdf")</f>
        <v>1 - LEIS/LEI 1681 - .pdf</v>
      </c>
      <c r="K625" s="2" t="str">
        <f>IF(Tabela1[[#This Row],[Complemento]]="",Tabela1[[#This Row],[NORMAL]],Tabela1[[#This Row],[NORMAL TRAÇO]])</f>
        <v>1 - LEIS/LEI 1681.pdf</v>
      </c>
      <c r="L625" s="2" t="str">
        <f>IF(Tabela1[[#This Row],[Complemento]]="",Tabela1[[#This Row],[0]],Tabela1[[#This Row],[0 TRAÇO]])</f>
        <v>1 - LEIS/LEI 01681.pdf</v>
      </c>
      <c r="M625" s="2" t="str">
        <f>IF(AND(Tabela1[[#This Row],[Numero_Lei]]&gt;=1,Tabela1[[#This Row],[Numero_Lei]]&lt;= 9),Tabela1[[#This Row],[SE 0]],Tabela1[[#This Row],[SE NOMAL]])</f>
        <v>1 - LEIS/LEI 1681.pdf</v>
      </c>
      <c r="N625" s="2" t="str">
        <f>CONCATENATE("../",Tabela1[[#This Row],[ENDEREÇO DO LINK]])</f>
        <v>../1 - LEIS/LEI 1681.pdf</v>
      </c>
    </row>
    <row r="626" spans="1:14" ht="75" x14ac:dyDescent="0.25">
      <c r="A626" s="20">
        <v>1680</v>
      </c>
      <c r="B626" s="20"/>
      <c r="C626" s="21">
        <v>39392</v>
      </c>
      <c r="D626" s="19" t="s">
        <v>1383</v>
      </c>
      <c r="E626" s="19"/>
      <c r="F626" s="17" t="str">
        <f>HYPERLINK(Tabela1[[#This Row],[Novo Caminho]],"Download")</f>
        <v>Download</v>
      </c>
      <c r="G626" s="2" t="str">
        <f>CONCATENATE("1 - LEIS/LEI ","0",Tabela1[[#This Row],[Numero_Lei]],".pdf")</f>
        <v>1 - LEIS/LEI 01680.pdf</v>
      </c>
      <c r="H626" s="2" t="str">
        <f>CONCATENATE("1 - LEIS/LEI ","0",Tabela1[[#This Row],[Numero_Lei]]," - ",Tabela1[[#This Row],[Complemento]],".pdf")</f>
        <v>1 - LEIS/LEI 01680 - .pdf</v>
      </c>
      <c r="I626" s="2" t="str">
        <f>CONCATENATE("1 - LEIS/LEI ",Tabela1[[#This Row],[Numero_Lei]],".pdf")</f>
        <v>1 - LEIS/LEI 1680.pdf</v>
      </c>
      <c r="J626" s="2" t="str">
        <f>CONCATENATE("1 - LEIS/LEI ",Tabela1[[#This Row],[Numero_Lei]]," - ",Tabela1[[#This Row],[Complemento]],".pdf")</f>
        <v>1 - LEIS/LEI 1680 - .pdf</v>
      </c>
      <c r="K626" s="2" t="str">
        <f>IF(Tabela1[[#This Row],[Complemento]]="",Tabela1[[#This Row],[NORMAL]],Tabela1[[#This Row],[NORMAL TRAÇO]])</f>
        <v>1 - LEIS/LEI 1680.pdf</v>
      </c>
      <c r="L626" s="2" t="str">
        <f>IF(Tabela1[[#This Row],[Complemento]]="",Tabela1[[#This Row],[0]],Tabela1[[#This Row],[0 TRAÇO]])</f>
        <v>1 - LEIS/LEI 01680.pdf</v>
      </c>
      <c r="M626" s="2" t="str">
        <f>IF(AND(Tabela1[[#This Row],[Numero_Lei]]&gt;=1,Tabela1[[#This Row],[Numero_Lei]]&lt;= 9),Tabela1[[#This Row],[SE 0]],Tabela1[[#This Row],[SE NOMAL]])</f>
        <v>1 - LEIS/LEI 1680.pdf</v>
      </c>
      <c r="N626" s="2" t="str">
        <f>CONCATENATE("../",Tabela1[[#This Row],[ENDEREÇO DO LINK]])</f>
        <v>../1 - LEIS/LEI 1680.pdf</v>
      </c>
    </row>
    <row r="627" spans="1:14" ht="30" x14ac:dyDescent="0.25">
      <c r="A627" s="20">
        <v>1679</v>
      </c>
      <c r="B627" s="20"/>
      <c r="C627" s="21">
        <v>39385</v>
      </c>
      <c r="D627" s="19" t="s">
        <v>2087</v>
      </c>
      <c r="E627" s="19"/>
      <c r="F627" s="17" t="str">
        <f>HYPERLINK(Tabela1[[#This Row],[Novo Caminho]],"Download")</f>
        <v>Download</v>
      </c>
      <c r="G627" s="2" t="str">
        <f>CONCATENATE("1 - LEIS/LEI ","0",Tabela1[[#This Row],[Numero_Lei]],".pdf")</f>
        <v>1 - LEIS/LEI 01679.pdf</v>
      </c>
      <c r="H627" s="2" t="str">
        <f>CONCATENATE("1 - LEIS/LEI ","0",Tabela1[[#This Row],[Numero_Lei]]," - ",Tabela1[[#This Row],[Complemento]],".pdf")</f>
        <v>1 - LEIS/LEI 01679 - .pdf</v>
      </c>
      <c r="I627" s="2" t="str">
        <f>CONCATENATE("1 - LEIS/LEI ",Tabela1[[#This Row],[Numero_Lei]],".pdf")</f>
        <v>1 - LEIS/LEI 1679.pdf</v>
      </c>
      <c r="J627" s="2" t="str">
        <f>CONCATENATE("1 - LEIS/LEI ",Tabela1[[#This Row],[Numero_Lei]]," - ",Tabela1[[#This Row],[Complemento]],".pdf")</f>
        <v>1 - LEIS/LEI 1679 - .pdf</v>
      </c>
      <c r="K627" s="2" t="str">
        <f>IF(Tabela1[[#This Row],[Complemento]]="",Tabela1[[#This Row],[NORMAL]],Tabela1[[#This Row],[NORMAL TRAÇO]])</f>
        <v>1 - LEIS/LEI 1679.pdf</v>
      </c>
      <c r="L627" s="2" t="str">
        <f>IF(Tabela1[[#This Row],[Complemento]]="",Tabela1[[#This Row],[0]],Tabela1[[#This Row],[0 TRAÇO]])</f>
        <v>1 - LEIS/LEI 01679.pdf</v>
      </c>
      <c r="M627" s="2" t="str">
        <f>IF(AND(Tabela1[[#This Row],[Numero_Lei]]&gt;=1,Tabela1[[#This Row],[Numero_Lei]]&lt;= 9),Tabela1[[#This Row],[SE 0]],Tabela1[[#This Row],[SE NOMAL]])</f>
        <v>1 - LEIS/LEI 1679.pdf</v>
      </c>
      <c r="N627" s="2" t="str">
        <f>CONCATENATE("../",Tabela1[[#This Row],[ENDEREÇO DO LINK]])</f>
        <v>../1 - LEIS/LEI 1679.pdf</v>
      </c>
    </row>
    <row r="628" spans="1:14" ht="30" x14ac:dyDescent="0.25">
      <c r="A628" s="20">
        <v>1678</v>
      </c>
      <c r="B628" s="20"/>
      <c r="C628" s="21">
        <v>39385</v>
      </c>
      <c r="D628" s="19" t="s">
        <v>1384</v>
      </c>
      <c r="E628" s="19"/>
      <c r="F628" s="17" t="str">
        <f>HYPERLINK(Tabela1[[#This Row],[Novo Caminho]],"Download")</f>
        <v>Download</v>
      </c>
      <c r="G628" s="2" t="str">
        <f>CONCATENATE("1 - LEIS/LEI ","0",Tabela1[[#This Row],[Numero_Lei]],".pdf")</f>
        <v>1 - LEIS/LEI 01678.pdf</v>
      </c>
      <c r="H628" s="2" t="str">
        <f>CONCATENATE("1 - LEIS/LEI ","0",Tabela1[[#This Row],[Numero_Lei]]," - ",Tabela1[[#This Row],[Complemento]],".pdf")</f>
        <v>1 - LEIS/LEI 01678 - .pdf</v>
      </c>
      <c r="I628" s="2" t="str">
        <f>CONCATENATE("1 - LEIS/LEI ",Tabela1[[#This Row],[Numero_Lei]],".pdf")</f>
        <v>1 - LEIS/LEI 1678.pdf</v>
      </c>
      <c r="J628" s="2" t="str">
        <f>CONCATENATE("1 - LEIS/LEI ",Tabela1[[#This Row],[Numero_Lei]]," - ",Tabela1[[#This Row],[Complemento]],".pdf")</f>
        <v>1 - LEIS/LEI 1678 - .pdf</v>
      </c>
      <c r="K628" s="2" t="str">
        <f>IF(Tabela1[[#This Row],[Complemento]]="",Tabela1[[#This Row],[NORMAL]],Tabela1[[#This Row],[NORMAL TRAÇO]])</f>
        <v>1 - LEIS/LEI 1678.pdf</v>
      </c>
      <c r="L628" s="2" t="str">
        <f>IF(Tabela1[[#This Row],[Complemento]]="",Tabela1[[#This Row],[0]],Tabela1[[#This Row],[0 TRAÇO]])</f>
        <v>1 - LEIS/LEI 01678.pdf</v>
      </c>
      <c r="M628" s="2" t="str">
        <f>IF(AND(Tabela1[[#This Row],[Numero_Lei]]&gt;=1,Tabela1[[#This Row],[Numero_Lei]]&lt;= 9),Tabela1[[#This Row],[SE 0]],Tabela1[[#This Row],[SE NOMAL]])</f>
        <v>1 - LEIS/LEI 1678.pdf</v>
      </c>
      <c r="N628" s="2" t="str">
        <f>CONCATENATE("../",Tabela1[[#This Row],[ENDEREÇO DO LINK]])</f>
        <v>../1 - LEIS/LEI 1678.pdf</v>
      </c>
    </row>
    <row r="629" spans="1:14" x14ac:dyDescent="0.25">
      <c r="A629" s="20">
        <v>1677</v>
      </c>
      <c r="B629" s="20"/>
      <c r="C629" s="21">
        <v>39385</v>
      </c>
      <c r="D629" s="19" t="s">
        <v>1385</v>
      </c>
      <c r="E629" s="19"/>
      <c r="F629" s="17" t="str">
        <f>HYPERLINK(Tabela1[[#This Row],[Novo Caminho]],"Download")</f>
        <v>Download</v>
      </c>
      <c r="G629" s="2" t="str">
        <f>CONCATENATE("1 - LEIS/LEI ","0",Tabela1[[#This Row],[Numero_Lei]],".pdf")</f>
        <v>1 - LEIS/LEI 01677.pdf</v>
      </c>
      <c r="H629" s="2" t="str">
        <f>CONCATENATE("1 - LEIS/LEI ","0",Tabela1[[#This Row],[Numero_Lei]]," - ",Tabela1[[#This Row],[Complemento]],".pdf")</f>
        <v>1 - LEIS/LEI 01677 - .pdf</v>
      </c>
      <c r="I629" s="2" t="str">
        <f>CONCATENATE("1 - LEIS/LEI ",Tabela1[[#This Row],[Numero_Lei]],".pdf")</f>
        <v>1 - LEIS/LEI 1677.pdf</v>
      </c>
      <c r="J629" s="2" t="str">
        <f>CONCATENATE("1 - LEIS/LEI ",Tabela1[[#This Row],[Numero_Lei]]," - ",Tabela1[[#This Row],[Complemento]],".pdf")</f>
        <v>1 - LEIS/LEI 1677 - .pdf</v>
      </c>
      <c r="K629" s="2" t="str">
        <f>IF(Tabela1[[#This Row],[Complemento]]="",Tabela1[[#This Row],[NORMAL]],Tabela1[[#This Row],[NORMAL TRAÇO]])</f>
        <v>1 - LEIS/LEI 1677.pdf</v>
      </c>
      <c r="L629" s="2" t="str">
        <f>IF(Tabela1[[#This Row],[Complemento]]="",Tabela1[[#This Row],[0]],Tabela1[[#This Row],[0 TRAÇO]])</f>
        <v>1 - LEIS/LEI 01677.pdf</v>
      </c>
      <c r="M629" s="2" t="str">
        <f>IF(AND(Tabela1[[#This Row],[Numero_Lei]]&gt;=1,Tabela1[[#This Row],[Numero_Lei]]&lt;= 9),Tabela1[[#This Row],[SE 0]],Tabela1[[#This Row],[SE NOMAL]])</f>
        <v>1 - LEIS/LEI 1677.pdf</v>
      </c>
      <c r="N629" s="2" t="str">
        <f>CONCATENATE("../",Tabela1[[#This Row],[ENDEREÇO DO LINK]])</f>
        <v>../1 - LEIS/LEI 1677.pdf</v>
      </c>
    </row>
    <row r="630" spans="1:14" ht="30" x14ac:dyDescent="0.25">
      <c r="A630" s="20">
        <v>1676</v>
      </c>
      <c r="B630" s="20"/>
      <c r="C630" s="21">
        <v>39384</v>
      </c>
      <c r="D630" s="19" t="s">
        <v>1386</v>
      </c>
      <c r="E630" s="19"/>
      <c r="F630" s="17" t="str">
        <f>HYPERLINK(Tabela1[[#This Row],[Novo Caminho]],"Download")</f>
        <v>Download</v>
      </c>
      <c r="G630" s="2" t="str">
        <f>CONCATENATE("1 - LEIS/LEI ","0",Tabela1[[#This Row],[Numero_Lei]],".pdf")</f>
        <v>1 - LEIS/LEI 01676.pdf</v>
      </c>
      <c r="H630" s="2" t="str">
        <f>CONCATENATE("1 - LEIS/LEI ","0",Tabela1[[#This Row],[Numero_Lei]]," - ",Tabela1[[#This Row],[Complemento]],".pdf")</f>
        <v>1 - LEIS/LEI 01676 - .pdf</v>
      </c>
      <c r="I630" s="2" t="str">
        <f>CONCATENATE("1 - LEIS/LEI ",Tabela1[[#This Row],[Numero_Lei]],".pdf")</f>
        <v>1 - LEIS/LEI 1676.pdf</v>
      </c>
      <c r="J630" s="2" t="str">
        <f>CONCATENATE("1 - LEIS/LEI ",Tabela1[[#This Row],[Numero_Lei]]," - ",Tabela1[[#This Row],[Complemento]],".pdf")</f>
        <v>1 - LEIS/LEI 1676 - .pdf</v>
      </c>
      <c r="K630" s="2" t="str">
        <f>IF(Tabela1[[#This Row],[Complemento]]="",Tabela1[[#This Row],[NORMAL]],Tabela1[[#This Row],[NORMAL TRAÇO]])</f>
        <v>1 - LEIS/LEI 1676.pdf</v>
      </c>
      <c r="L630" s="2" t="str">
        <f>IF(Tabela1[[#This Row],[Complemento]]="",Tabela1[[#This Row],[0]],Tabela1[[#This Row],[0 TRAÇO]])</f>
        <v>1 - LEIS/LEI 01676.pdf</v>
      </c>
      <c r="M630" s="2" t="str">
        <f>IF(AND(Tabela1[[#This Row],[Numero_Lei]]&gt;=1,Tabela1[[#This Row],[Numero_Lei]]&lt;= 9),Tabela1[[#This Row],[SE 0]],Tabela1[[#This Row],[SE NOMAL]])</f>
        <v>1 - LEIS/LEI 1676.pdf</v>
      </c>
      <c r="N630" s="2" t="str">
        <f>CONCATENATE("../",Tabela1[[#This Row],[ENDEREÇO DO LINK]])</f>
        <v>../1 - LEIS/LEI 1676.pdf</v>
      </c>
    </row>
    <row r="631" spans="1:14" ht="60" x14ac:dyDescent="0.25">
      <c r="A631" s="20">
        <v>1675</v>
      </c>
      <c r="B631" s="20"/>
      <c r="C631" s="21">
        <v>39377</v>
      </c>
      <c r="D631" s="19" t="s">
        <v>1387</v>
      </c>
      <c r="E631" s="19"/>
      <c r="F631" s="17" t="str">
        <f>HYPERLINK(Tabela1[[#This Row],[Novo Caminho]],"Download")</f>
        <v>Download</v>
      </c>
      <c r="G631" s="2" t="str">
        <f>CONCATENATE("1 - LEIS/LEI ","0",Tabela1[[#This Row],[Numero_Lei]],".pdf")</f>
        <v>1 - LEIS/LEI 01675.pdf</v>
      </c>
      <c r="H631" s="2" t="str">
        <f>CONCATENATE("1 - LEIS/LEI ","0",Tabela1[[#This Row],[Numero_Lei]]," - ",Tabela1[[#This Row],[Complemento]],".pdf")</f>
        <v>1 - LEIS/LEI 01675 - .pdf</v>
      </c>
      <c r="I631" s="2" t="str">
        <f>CONCATENATE("1 - LEIS/LEI ",Tabela1[[#This Row],[Numero_Lei]],".pdf")</f>
        <v>1 - LEIS/LEI 1675.pdf</v>
      </c>
      <c r="J631" s="2" t="str">
        <f>CONCATENATE("1 - LEIS/LEI ",Tabela1[[#This Row],[Numero_Lei]]," - ",Tabela1[[#This Row],[Complemento]],".pdf")</f>
        <v>1 - LEIS/LEI 1675 - .pdf</v>
      </c>
      <c r="K631" s="2" t="str">
        <f>IF(Tabela1[[#This Row],[Complemento]]="",Tabela1[[#This Row],[NORMAL]],Tabela1[[#This Row],[NORMAL TRAÇO]])</f>
        <v>1 - LEIS/LEI 1675.pdf</v>
      </c>
      <c r="L631" s="2" t="str">
        <f>IF(Tabela1[[#This Row],[Complemento]]="",Tabela1[[#This Row],[0]],Tabela1[[#This Row],[0 TRAÇO]])</f>
        <v>1 - LEIS/LEI 01675.pdf</v>
      </c>
      <c r="M631" s="2" t="str">
        <f>IF(AND(Tabela1[[#This Row],[Numero_Lei]]&gt;=1,Tabela1[[#This Row],[Numero_Lei]]&lt;= 9),Tabela1[[#This Row],[SE 0]],Tabela1[[#This Row],[SE NOMAL]])</f>
        <v>1 - LEIS/LEI 1675.pdf</v>
      </c>
      <c r="N631" s="2" t="str">
        <f>CONCATENATE("../",Tabela1[[#This Row],[ENDEREÇO DO LINK]])</f>
        <v>../1 - LEIS/LEI 1675.pdf</v>
      </c>
    </row>
    <row r="632" spans="1:14" ht="30" x14ac:dyDescent="0.25">
      <c r="A632" s="20">
        <v>1674</v>
      </c>
      <c r="B632" s="20"/>
      <c r="C632" s="21">
        <v>39366</v>
      </c>
      <c r="D632" s="19" t="s">
        <v>1388</v>
      </c>
      <c r="E632" s="19"/>
      <c r="F632" s="17" t="str">
        <f>HYPERLINK(Tabela1[[#This Row],[Novo Caminho]],"Download")</f>
        <v>Download</v>
      </c>
      <c r="G632" s="2" t="str">
        <f>CONCATENATE("1 - LEIS/LEI ","0",Tabela1[[#This Row],[Numero_Lei]],".pdf")</f>
        <v>1 - LEIS/LEI 01674.pdf</v>
      </c>
      <c r="H632" s="2" t="str">
        <f>CONCATENATE("1 - LEIS/LEI ","0",Tabela1[[#This Row],[Numero_Lei]]," - ",Tabela1[[#This Row],[Complemento]],".pdf")</f>
        <v>1 - LEIS/LEI 01674 - .pdf</v>
      </c>
      <c r="I632" s="2" t="str">
        <f>CONCATENATE("1 - LEIS/LEI ",Tabela1[[#This Row],[Numero_Lei]],".pdf")</f>
        <v>1 - LEIS/LEI 1674.pdf</v>
      </c>
      <c r="J632" s="2" t="str">
        <f>CONCATENATE("1 - LEIS/LEI ",Tabela1[[#This Row],[Numero_Lei]]," - ",Tabela1[[#This Row],[Complemento]],".pdf")</f>
        <v>1 - LEIS/LEI 1674 - .pdf</v>
      </c>
      <c r="K632" s="2" t="str">
        <f>IF(Tabela1[[#This Row],[Complemento]]="",Tabela1[[#This Row],[NORMAL]],Tabela1[[#This Row],[NORMAL TRAÇO]])</f>
        <v>1 - LEIS/LEI 1674.pdf</v>
      </c>
      <c r="L632" s="2" t="str">
        <f>IF(Tabela1[[#This Row],[Complemento]]="",Tabela1[[#This Row],[0]],Tabela1[[#This Row],[0 TRAÇO]])</f>
        <v>1 - LEIS/LEI 01674.pdf</v>
      </c>
      <c r="M632" s="2" t="str">
        <f>IF(AND(Tabela1[[#This Row],[Numero_Lei]]&gt;=1,Tabela1[[#This Row],[Numero_Lei]]&lt;= 9),Tabela1[[#This Row],[SE 0]],Tabela1[[#This Row],[SE NOMAL]])</f>
        <v>1 - LEIS/LEI 1674.pdf</v>
      </c>
      <c r="N632" s="2" t="str">
        <f>CONCATENATE("../",Tabela1[[#This Row],[ENDEREÇO DO LINK]])</f>
        <v>../1 - LEIS/LEI 1674.pdf</v>
      </c>
    </row>
    <row r="633" spans="1:14" ht="30" x14ac:dyDescent="0.25">
      <c r="A633" s="20">
        <v>1673</v>
      </c>
      <c r="B633" s="20"/>
      <c r="C633" s="21">
        <v>39346</v>
      </c>
      <c r="D633" s="19" t="s">
        <v>1389</v>
      </c>
      <c r="E633" s="19"/>
      <c r="F633" s="17" t="str">
        <f>HYPERLINK(Tabela1[[#This Row],[Novo Caminho]],"Download")</f>
        <v>Download</v>
      </c>
      <c r="G633" s="2" t="str">
        <f>CONCATENATE("1 - LEIS/LEI ","0",Tabela1[[#This Row],[Numero_Lei]],".pdf")</f>
        <v>1 - LEIS/LEI 01673.pdf</v>
      </c>
      <c r="H633" s="2" t="str">
        <f>CONCATENATE("1 - LEIS/LEI ","0",Tabela1[[#This Row],[Numero_Lei]]," - ",Tabela1[[#This Row],[Complemento]],".pdf")</f>
        <v>1 - LEIS/LEI 01673 - .pdf</v>
      </c>
      <c r="I633" s="2" t="str">
        <f>CONCATENATE("1 - LEIS/LEI ",Tabela1[[#This Row],[Numero_Lei]],".pdf")</f>
        <v>1 - LEIS/LEI 1673.pdf</v>
      </c>
      <c r="J633" s="2" t="str">
        <f>CONCATENATE("1 - LEIS/LEI ",Tabela1[[#This Row],[Numero_Lei]]," - ",Tabela1[[#This Row],[Complemento]],".pdf")</f>
        <v>1 - LEIS/LEI 1673 - .pdf</v>
      </c>
      <c r="K633" s="2" t="str">
        <f>IF(Tabela1[[#This Row],[Complemento]]="",Tabela1[[#This Row],[NORMAL]],Tabela1[[#This Row],[NORMAL TRAÇO]])</f>
        <v>1 - LEIS/LEI 1673.pdf</v>
      </c>
      <c r="L633" s="2" t="str">
        <f>IF(Tabela1[[#This Row],[Complemento]]="",Tabela1[[#This Row],[0]],Tabela1[[#This Row],[0 TRAÇO]])</f>
        <v>1 - LEIS/LEI 01673.pdf</v>
      </c>
      <c r="M633" s="2" t="str">
        <f>IF(AND(Tabela1[[#This Row],[Numero_Lei]]&gt;=1,Tabela1[[#This Row],[Numero_Lei]]&lt;= 9),Tabela1[[#This Row],[SE 0]],Tabela1[[#This Row],[SE NOMAL]])</f>
        <v>1 - LEIS/LEI 1673.pdf</v>
      </c>
      <c r="N633" s="2" t="str">
        <f>CONCATENATE("../",Tabela1[[#This Row],[ENDEREÇO DO LINK]])</f>
        <v>../1 - LEIS/LEI 1673.pdf</v>
      </c>
    </row>
    <row r="634" spans="1:14" ht="30" x14ac:dyDescent="0.25">
      <c r="A634" s="20">
        <v>1672</v>
      </c>
      <c r="B634" s="20"/>
      <c r="C634" s="21">
        <v>39329</v>
      </c>
      <c r="D634" s="19" t="s">
        <v>1390</v>
      </c>
      <c r="E634" s="19"/>
      <c r="F634" s="17" t="str">
        <f>HYPERLINK(Tabela1[[#This Row],[Novo Caminho]],"Download")</f>
        <v>Download</v>
      </c>
      <c r="G634" s="2" t="str">
        <f>CONCATENATE("1 - LEIS/LEI ","0",Tabela1[[#This Row],[Numero_Lei]],".pdf")</f>
        <v>1 - LEIS/LEI 01672.pdf</v>
      </c>
      <c r="H634" s="2" t="str">
        <f>CONCATENATE("1 - LEIS/LEI ","0",Tabela1[[#This Row],[Numero_Lei]]," - ",Tabela1[[#This Row],[Complemento]],".pdf")</f>
        <v>1 - LEIS/LEI 01672 - .pdf</v>
      </c>
      <c r="I634" s="2" t="str">
        <f>CONCATENATE("1 - LEIS/LEI ",Tabela1[[#This Row],[Numero_Lei]],".pdf")</f>
        <v>1 - LEIS/LEI 1672.pdf</v>
      </c>
      <c r="J634" s="2" t="str">
        <f>CONCATENATE("1 - LEIS/LEI ",Tabela1[[#This Row],[Numero_Lei]]," - ",Tabela1[[#This Row],[Complemento]],".pdf")</f>
        <v>1 - LEIS/LEI 1672 - .pdf</v>
      </c>
      <c r="K634" s="2" t="str">
        <f>IF(Tabela1[[#This Row],[Complemento]]="",Tabela1[[#This Row],[NORMAL]],Tabela1[[#This Row],[NORMAL TRAÇO]])</f>
        <v>1 - LEIS/LEI 1672.pdf</v>
      </c>
      <c r="L634" s="2" t="str">
        <f>IF(Tabela1[[#This Row],[Complemento]]="",Tabela1[[#This Row],[0]],Tabela1[[#This Row],[0 TRAÇO]])</f>
        <v>1 - LEIS/LEI 01672.pdf</v>
      </c>
      <c r="M634" s="2" t="str">
        <f>IF(AND(Tabela1[[#This Row],[Numero_Lei]]&gt;=1,Tabela1[[#This Row],[Numero_Lei]]&lt;= 9),Tabela1[[#This Row],[SE 0]],Tabela1[[#This Row],[SE NOMAL]])</f>
        <v>1 - LEIS/LEI 1672.pdf</v>
      </c>
      <c r="N634" s="2" t="str">
        <f>CONCATENATE("../",Tabela1[[#This Row],[ENDEREÇO DO LINK]])</f>
        <v>../1 - LEIS/LEI 1672.pdf</v>
      </c>
    </row>
    <row r="635" spans="1:14" ht="45" x14ac:dyDescent="0.25">
      <c r="A635" s="20">
        <v>1671</v>
      </c>
      <c r="B635" s="20"/>
      <c r="C635" s="21">
        <v>39321</v>
      </c>
      <c r="D635" s="19" t="s">
        <v>1391</v>
      </c>
      <c r="E635" s="19"/>
      <c r="F635" s="17" t="str">
        <f>HYPERLINK(Tabela1[[#This Row],[Novo Caminho]],"Download")</f>
        <v>Download</v>
      </c>
      <c r="G635" s="2" t="str">
        <f>CONCATENATE("1 - LEIS/LEI ","0",Tabela1[[#This Row],[Numero_Lei]],".pdf")</f>
        <v>1 - LEIS/LEI 01671.pdf</v>
      </c>
      <c r="H635" s="2" t="str">
        <f>CONCATENATE("1 - LEIS/LEI ","0",Tabela1[[#This Row],[Numero_Lei]]," - ",Tabela1[[#This Row],[Complemento]],".pdf")</f>
        <v>1 - LEIS/LEI 01671 - .pdf</v>
      </c>
      <c r="I635" s="2" t="str">
        <f>CONCATENATE("1 - LEIS/LEI ",Tabela1[[#This Row],[Numero_Lei]],".pdf")</f>
        <v>1 - LEIS/LEI 1671.pdf</v>
      </c>
      <c r="J635" s="2" t="str">
        <f>CONCATENATE("1 - LEIS/LEI ",Tabela1[[#This Row],[Numero_Lei]]," - ",Tabela1[[#This Row],[Complemento]],".pdf")</f>
        <v>1 - LEIS/LEI 1671 - .pdf</v>
      </c>
      <c r="K635" s="2" t="str">
        <f>IF(Tabela1[[#This Row],[Complemento]]="",Tabela1[[#This Row],[NORMAL]],Tabela1[[#This Row],[NORMAL TRAÇO]])</f>
        <v>1 - LEIS/LEI 1671.pdf</v>
      </c>
      <c r="L635" s="2" t="str">
        <f>IF(Tabela1[[#This Row],[Complemento]]="",Tabela1[[#This Row],[0]],Tabela1[[#This Row],[0 TRAÇO]])</f>
        <v>1 - LEIS/LEI 01671.pdf</v>
      </c>
      <c r="M635" s="2" t="str">
        <f>IF(AND(Tabela1[[#This Row],[Numero_Lei]]&gt;=1,Tabela1[[#This Row],[Numero_Lei]]&lt;= 9),Tabela1[[#This Row],[SE 0]],Tabela1[[#This Row],[SE NOMAL]])</f>
        <v>1 - LEIS/LEI 1671.pdf</v>
      </c>
      <c r="N635" s="2" t="str">
        <f>CONCATENATE("../",Tabela1[[#This Row],[ENDEREÇO DO LINK]])</f>
        <v>../1 - LEIS/LEI 1671.pdf</v>
      </c>
    </row>
    <row r="636" spans="1:14" ht="60" x14ac:dyDescent="0.25">
      <c r="A636" s="20">
        <v>1670</v>
      </c>
      <c r="B636" s="20"/>
      <c r="C636" s="21">
        <v>39315</v>
      </c>
      <c r="D636" s="19" t="s">
        <v>1392</v>
      </c>
      <c r="E636" s="19"/>
      <c r="F636" s="17" t="str">
        <f>HYPERLINK(Tabela1[[#This Row],[Novo Caminho]],"Download")</f>
        <v>Download</v>
      </c>
      <c r="G636" s="2" t="str">
        <f>CONCATENATE("1 - LEIS/LEI ","0",Tabela1[[#This Row],[Numero_Lei]],".pdf")</f>
        <v>1 - LEIS/LEI 01670.pdf</v>
      </c>
      <c r="H636" s="2" t="str">
        <f>CONCATENATE("1 - LEIS/LEI ","0",Tabela1[[#This Row],[Numero_Lei]]," - ",Tabela1[[#This Row],[Complemento]],".pdf")</f>
        <v>1 - LEIS/LEI 01670 - .pdf</v>
      </c>
      <c r="I636" s="2" t="str">
        <f>CONCATENATE("1 - LEIS/LEI ",Tabela1[[#This Row],[Numero_Lei]],".pdf")</f>
        <v>1 - LEIS/LEI 1670.pdf</v>
      </c>
      <c r="J636" s="2" t="str">
        <f>CONCATENATE("1 - LEIS/LEI ",Tabela1[[#This Row],[Numero_Lei]]," - ",Tabela1[[#This Row],[Complemento]],".pdf")</f>
        <v>1 - LEIS/LEI 1670 - .pdf</v>
      </c>
      <c r="K636" s="2" t="str">
        <f>IF(Tabela1[[#This Row],[Complemento]]="",Tabela1[[#This Row],[NORMAL]],Tabela1[[#This Row],[NORMAL TRAÇO]])</f>
        <v>1 - LEIS/LEI 1670.pdf</v>
      </c>
      <c r="L636" s="2" t="str">
        <f>IF(Tabela1[[#This Row],[Complemento]]="",Tabela1[[#This Row],[0]],Tabela1[[#This Row],[0 TRAÇO]])</f>
        <v>1 - LEIS/LEI 01670.pdf</v>
      </c>
      <c r="M636" s="2" t="str">
        <f>IF(AND(Tabela1[[#This Row],[Numero_Lei]]&gt;=1,Tabela1[[#This Row],[Numero_Lei]]&lt;= 9),Tabela1[[#This Row],[SE 0]],Tabela1[[#This Row],[SE NOMAL]])</f>
        <v>1 - LEIS/LEI 1670.pdf</v>
      </c>
      <c r="N636" s="2" t="str">
        <f>CONCATENATE("../",Tabela1[[#This Row],[ENDEREÇO DO LINK]])</f>
        <v>../1 - LEIS/LEI 1670.pdf</v>
      </c>
    </row>
    <row r="637" spans="1:14" ht="45" x14ac:dyDescent="0.25">
      <c r="A637" s="20">
        <v>1669</v>
      </c>
      <c r="B637" s="20"/>
      <c r="C637" s="21">
        <v>39315</v>
      </c>
      <c r="D637" s="19" t="s">
        <v>1393</v>
      </c>
      <c r="E637" s="19"/>
      <c r="F637" s="17" t="str">
        <f>HYPERLINK(Tabela1[[#This Row],[Novo Caminho]],"Download")</f>
        <v>Download</v>
      </c>
      <c r="G637" s="2" t="str">
        <f>CONCATENATE("1 - LEIS/LEI ","0",Tabela1[[#This Row],[Numero_Lei]],".pdf")</f>
        <v>1 - LEIS/LEI 01669.pdf</v>
      </c>
      <c r="H637" s="2" t="str">
        <f>CONCATENATE("1 - LEIS/LEI ","0",Tabela1[[#This Row],[Numero_Lei]]," - ",Tabela1[[#This Row],[Complemento]],".pdf")</f>
        <v>1 - LEIS/LEI 01669 - .pdf</v>
      </c>
      <c r="I637" s="2" t="str">
        <f>CONCATENATE("1 - LEIS/LEI ",Tabela1[[#This Row],[Numero_Lei]],".pdf")</f>
        <v>1 - LEIS/LEI 1669.pdf</v>
      </c>
      <c r="J637" s="2" t="str">
        <f>CONCATENATE("1 - LEIS/LEI ",Tabela1[[#This Row],[Numero_Lei]]," - ",Tabela1[[#This Row],[Complemento]],".pdf")</f>
        <v>1 - LEIS/LEI 1669 - .pdf</v>
      </c>
      <c r="K637" s="2" t="str">
        <f>IF(Tabela1[[#This Row],[Complemento]]="",Tabela1[[#This Row],[NORMAL]],Tabela1[[#This Row],[NORMAL TRAÇO]])</f>
        <v>1 - LEIS/LEI 1669.pdf</v>
      </c>
      <c r="L637" s="2" t="str">
        <f>IF(Tabela1[[#This Row],[Complemento]]="",Tabela1[[#This Row],[0]],Tabela1[[#This Row],[0 TRAÇO]])</f>
        <v>1 - LEIS/LEI 01669.pdf</v>
      </c>
      <c r="M637" s="2" t="str">
        <f>IF(AND(Tabela1[[#This Row],[Numero_Lei]]&gt;=1,Tabela1[[#This Row],[Numero_Lei]]&lt;= 9),Tabela1[[#This Row],[SE 0]],Tabela1[[#This Row],[SE NOMAL]])</f>
        <v>1 - LEIS/LEI 1669.pdf</v>
      </c>
      <c r="N637" s="2" t="str">
        <f>CONCATENATE("../",Tabela1[[#This Row],[ENDEREÇO DO LINK]])</f>
        <v>../1 - LEIS/LEI 1669.pdf</v>
      </c>
    </row>
    <row r="638" spans="1:14" ht="45" x14ac:dyDescent="0.25">
      <c r="A638" s="20">
        <v>1668</v>
      </c>
      <c r="B638" s="20"/>
      <c r="C638" s="21">
        <v>39314</v>
      </c>
      <c r="D638" s="19" t="s">
        <v>1394</v>
      </c>
      <c r="E638" s="19"/>
      <c r="F638" s="17" t="str">
        <f>HYPERLINK(Tabela1[[#This Row],[Novo Caminho]],"Download")</f>
        <v>Download</v>
      </c>
      <c r="G638" s="2" t="str">
        <f>CONCATENATE("1 - LEIS/LEI ","0",Tabela1[[#This Row],[Numero_Lei]],".pdf")</f>
        <v>1 - LEIS/LEI 01668.pdf</v>
      </c>
      <c r="H638" s="2" t="str">
        <f>CONCATENATE("1 - LEIS/LEI ","0",Tabela1[[#This Row],[Numero_Lei]]," - ",Tabela1[[#This Row],[Complemento]],".pdf")</f>
        <v>1 - LEIS/LEI 01668 - .pdf</v>
      </c>
      <c r="I638" s="2" t="str">
        <f>CONCATENATE("1 - LEIS/LEI ",Tabela1[[#This Row],[Numero_Lei]],".pdf")</f>
        <v>1 - LEIS/LEI 1668.pdf</v>
      </c>
      <c r="J638" s="2" t="str">
        <f>CONCATENATE("1 - LEIS/LEI ",Tabela1[[#This Row],[Numero_Lei]]," - ",Tabela1[[#This Row],[Complemento]],".pdf")</f>
        <v>1 - LEIS/LEI 1668 - .pdf</v>
      </c>
      <c r="K638" s="2" t="str">
        <f>IF(Tabela1[[#This Row],[Complemento]]="",Tabela1[[#This Row],[NORMAL]],Tabela1[[#This Row],[NORMAL TRAÇO]])</f>
        <v>1 - LEIS/LEI 1668.pdf</v>
      </c>
      <c r="L638" s="2" t="str">
        <f>IF(Tabela1[[#This Row],[Complemento]]="",Tabela1[[#This Row],[0]],Tabela1[[#This Row],[0 TRAÇO]])</f>
        <v>1 - LEIS/LEI 01668.pdf</v>
      </c>
      <c r="M638" s="2" t="str">
        <f>IF(AND(Tabela1[[#This Row],[Numero_Lei]]&gt;=1,Tabela1[[#This Row],[Numero_Lei]]&lt;= 9),Tabela1[[#This Row],[SE 0]],Tabela1[[#This Row],[SE NOMAL]])</f>
        <v>1 - LEIS/LEI 1668.pdf</v>
      </c>
      <c r="N638" s="2" t="str">
        <f>CONCATENATE("../",Tabela1[[#This Row],[ENDEREÇO DO LINK]])</f>
        <v>../1 - LEIS/LEI 1668.pdf</v>
      </c>
    </row>
    <row r="639" spans="1:14" ht="45" x14ac:dyDescent="0.25">
      <c r="A639" s="20">
        <v>1667</v>
      </c>
      <c r="B639" s="20"/>
      <c r="C639" s="21">
        <v>39259</v>
      </c>
      <c r="D639" s="19" t="s">
        <v>1395</v>
      </c>
      <c r="E639" s="19"/>
      <c r="F639" s="17" t="str">
        <f>HYPERLINK(Tabela1[[#This Row],[Novo Caminho]],"Download")</f>
        <v>Download</v>
      </c>
      <c r="G639" s="2" t="str">
        <f>CONCATENATE("1 - LEIS/LEI ","0",Tabela1[[#This Row],[Numero_Lei]],".pdf")</f>
        <v>1 - LEIS/LEI 01667.pdf</v>
      </c>
      <c r="H639" s="2" t="str">
        <f>CONCATENATE("1 - LEIS/LEI ","0",Tabela1[[#This Row],[Numero_Lei]]," - ",Tabela1[[#This Row],[Complemento]],".pdf")</f>
        <v>1 - LEIS/LEI 01667 - .pdf</v>
      </c>
      <c r="I639" s="2" t="str">
        <f>CONCATENATE("1 - LEIS/LEI ",Tabela1[[#This Row],[Numero_Lei]],".pdf")</f>
        <v>1 - LEIS/LEI 1667.pdf</v>
      </c>
      <c r="J639" s="2" t="str">
        <f>CONCATENATE("1 - LEIS/LEI ",Tabela1[[#This Row],[Numero_Lei]]," - ",Tabela1[[#This Row],[Complemento]],".pdf")</f>
        <v>1 - LEIS/LEI 1667 - .pdf</v>
      </c>
      <c r="K639" s="2" t="str">
        <f>IF(Tabela1[[#This Row],[Complemento]]="",Tabela1[[#This Row],[NORMAL]],Tabela1[[#This Row],[NORMAL TRAÇO]])</f>
        <v>1 - LEIS/LEI 1667.pdf</v>
      </c>
      <c r="L639" s="2" t="str">
        <f>IF(Tabela1[[#This Row],[Complemento]]="",Tabela1[[#This Row],[0]],Tabela1[[#This Row],[0 TRAÇO]])</f>
        <v>1 - LEIS/LEI 01667.pdf</v>
      </c>
      <c r="M639" s="2" t="str">
        <f>IF(AND(Tabela1[[#This Row],[Numero_Lei]]&gt;=1,Tabela1[[#This Row],[Numero_Lei]]&lt;= 9),Tabela1[[#This Row],[SE 0]],Tabela1[[#This Row],[SE NOMAL]])</f>
        <v>1 - LEIS/LEI 1667.pdf</v>
      </c>
      <c r="N639" s="2" t="str">
        <f>CONCATENATE("../",Tabela1[[#This Row],[ENDEREÇO DO LINK]])</f>
        <v>../1 - LEIS/LEI 1667.pdf</v>
      </c>
    </row>
    <row r="640" spans="1:14" ht="75" x14ac:dyDescent="0.25">
      <c r="A640" s="20">
        <v>1666</v>
      </c>
      <c r="B640" s="20"/>
      <c r="C640" s="21">
        <v>39259</v>
      </c>
      <c r="D640" s="19" t="s">
        <v>1396</v>
      </c>
      <c r="E640" s="19"/>
      <c r="F640" s="17" t="str">
        <f>HYPERLINK(Tabela1[[#This Row],[Novo Caminho]],"Download")</f>
        <v>Download</v>
      </c>
      <c r="G640" s="2" t="str">
        <f>CONCATENATE("1 - LEIS/LEI ","0",Tabela1[[#This Row],[Numero_Lei]],".pdf")</f>
        <v>1 - LEIS/LEI 01666.pdf</v>
      </c>
      <c r="H640" s="2" t="str">
        <f>CONCATENATE("1 - LEIS/LEI ","0",Tabela1[[#This Row],[Numero_Lei]]," - ",Tabela1[[#This Row],[Complemento]],".pdf")</f>
        <v>1 - LEIS/LEI 01666 - .pdf</v>
      </c>
      <c r="I640" s="2" t="str">
        <f>CONCATENATE("1 - LEIS/LEI ",Tabela1[[#This Row],[Numero_Lei]],".pdf")</f>
        <v>1 - LEIS/LEI 1666.pdf</v>
      </c>
      <c r="J640" s="2" t="str">
        <f>CONCATENATE("1 - LEIS/LEI ",Tabela1[[#This Row],[Numero_Lei]]," - ",Tabela1[[#This Row],[Complemento]],".pdf")</f>
        <v>1 - LEIS/LEI 1666 - .pdf</v>
      </c>
      <c r="K640" s="2" t="str">
        <f>IF(Tabela1[[#This Row],[Complemento]]="",Tabela1[[#This Row],[NORMAL]],Tabela1[[#This Row],[NORMAL TRAÇO]])</f>
        <v>1 - LEIS/LEI 1666.pdf</v>
      </c>
      <c r="L640" s="2" t="str">
        <f>IF(Tabela1[[#This Row],[Complemento]]="",Tabela1[[#This Row],[0]],Tabela1[[#This Row],[0 TRAÇO]])</f>
        <v>1 - LEIS/LEI 01666.pdf</v>
      </c>
      <c r="M640" s="2" t="str">
        <f>IF(AND(Tabela1[[#This Row],[Numero_Lei]]&gt;=1,Tabela1[[#This Row],[Numero_Lei]]&lt;= 9),Tabela1[[#This Row],[SE 0]],Tabela1[[#This Row],[SE NOMAL]])</f>
        <v>1 - LEIS/LEI 1666.pdf</v>
      </c>
      <c r="N640" s="2" t="str">
        <f>CONCATENATE("../",Tabela1[[#This Row],[ENDEREÇO DO LINK]])</f>
        <v>../1 - LEIS/LEI 1666.pdf</v>
      </c>
    </row>
    <row r="641" spans="1:14" ht="45" x14ac:dyDescent="0.25">
      <c r="A641" s="20">
        <v>1665</v>
      </c>
      <c r="B641" s="20"/>
      <c r="C641" s="21">
        <v>39259</v>
      </c>
      <c r="D641" s="19" t="s">
        <v>1397</v>
      </c>
      <c r="E641" s="19"/>
      <c r="F641" s="17" t="str">
        <f>HYPERLINK(Tabela1[[#This Row],[Novo Caminho]],"Download")</f>
        <v>Download</v>
      </c>
      <c r="G641" s="2" t="str">
        <f>CONCATENATE("1 - LEIS/LEI ","0",Tabela1[[#This Row],[Numero_Lei]],".pdf")</f>
        <v>1 - LEIS/LEI 01665.pdf</v>
      </c>
      <c r="H641" s="2" t="str">
        <f>CONCATENATE("1 - LEIS/LEI ","0",Tabela1[[#This Row],[Numero_Lei]]," - ",Tabela1[[#This Row],[Complemento]],".pdf")</f>
        <v>1 - LEIS/LEI 01665 - .pdf</v>
      </c>
      <c r="I641" s="2" t="str">
        <f>CONCATENATE("1 - LEIS/LEI ",Tabela1[[#This Row],[Numero_Lei]],".pdf")</f>
        <v>1 - LEIS/LEI 1665.pdf</v>
      </c>
      <c r="J641" s="2" t="str">
        <f>CONCATENATE("1 - LEIS/LEI ",Tabela1[[#This Row],[Numero_Lei]]," - ",Tabela1[[#This Row],[Complemento]],".pdf")</f>
        <v>1 - LEIS/LEI 1665 - .pdf</v>
      </c>
      <c r="K641" s="2" t="str">
        <f>IF(Tabela1[[#This Row],[Complemento]]="",Tabela1[[#This Row],[NORMAL]],Tabela1[[#This Row],[NORMAL TRAÇO]])</f>
        <v>1 - LEIS/LEI 1665.pdf</v>
      </c>
      <c r="L641" s="2" t="str">
        <f>IF(Tabela1[[#This Row],[Complemento]]="",Tabela1[[#This Row],[0]],Tabela1[[#This Row],[0 TRAÇO]])</f>
        <v>1 - LEIS/LEI 01665.pdf</v>
      </c>
      <c r="M641" s="2" t="str">
        <f>IF(AND(Tabela1[[#This Row],[Numero_Lei]]&gt;=1,Tabela1[[#This Row],[Numero_Lei]]&lt;= 9),Tabela1[[#This Row],[SE 0]],Tabela1[[#This Row],[SE NOMAL]])</f>
        <v>1 - LEIS/LEI 1665.pdf</v>
      </c>
      <c r="N641" s="2" t="str">
        <f>CONCATENATE("../",Tabela1[[#This Row],[ENDEREÇO DO LINK]])</f>
        <v>../1 - LEIS/LEI 1665.pdf</v>
      </c>
    </row>
    <row r="642" spans="1:14" ht="30" x14ac:dyDescent="0.25">
      <c r="A642" s="20">
        <v>1664</v>
      </c>
      <c r="B642" s="20"/>
      <c r="C642" s="21">
        <v>39255</v>
      </c>
      <c r="D642" s="19" t="s">
        <v>1398</v>
      </c>
      <c r="E642" s="19"/>
      <c r="F642" s="17" t="str">
        <f>HYPERLINK(Tabela1[[#This Row],[Novo Caminho]],"Download")</f>
        <v>Download</v>
      </c>
      <c r="G642" s="2" t="str">
        <f>CONCATENATE("1 - LEIS/LEI ","0",Tabela1[[#This Row],[Numero_Lei]],".pdf")</f>
        <v>1 - LEIS/LEI 01664.pdf</v>
      </c>
      <c r="H642" s="2" t="str">
        <f>CONCATENATE("1 - LEIS/LEI ","0",Tabela1[[#This Row],[Numero_Lei]]," - ",Tabela1[[#This Row],[Complemento]],".pdf")</f>
        <v>1 - LEIS/LEI 01664 - .pdf</v>
      </c>
      <c r="I642" s="2" t="str">
        <f>CONCATENATE("1 - LEIS/LEI ",Tabela1[[#This Row],[Numero_Lei]],".pdf")</f>
        <v>1 - LEIS/LEI 1664.pdf</v>
      </c>
      <c r="J642" s="2" t="str">
        <f>CONCATENATE("1 - LEIS/LEI ",Tabela1[[#This Row],[Numero_Lei]]," - ",Tabela1[[#This Row],[Complemento]],".pdf")</f>
        <v>1 - LEIS/LEI 1664 - .pdf</v>
      </c>
      <c r="K642" s="2" t="str">
        <f>IF(Tabela1[[#This Row],[Complemento]]="",Tabela1[[#This Row],[NORMAL]],Tabela1[[#This Row],[NORMAL TRAÇO]])</f>
        <v>1 - LEIS/LEI 1664.pdf</v>
      </c>
      <c r="L642" s="2" t="str">
        <f>IF(Tabela1[[#This Row],[Complemento]]="",Tabela1[[#This Row],[0]],Tabela1[[#This Row],[0 TRAÇO]])</f>
        <v>1 - LEIS/LEI 01664.pdf</v>
      </c>
      <c r="M642" s="2" t="str">
        <f>IF(AND(Tabela1[[#This Row],[Numero_Lei]]&gt;=1,Tabela1[[#This Row],[Numero_Lei]]&lt;= 9),Tabela1[[#This Row],[SE 0]],Tabela1[[#This Row],[SE NOMAL]])</f>
        <v>1 - LEIS/LEI 1664.pdf</v>
      </c>
      <c r="N642" s="2" t="str">
        <f>CONCATENATE("../",Tabela1[[#This Row],[ENDEREÇO DO LINK]])</f>
        <v>../1 - LEIS/LEI 1664.pdf</v>
      </c>
    </row>
    <row r="643" spans="1:14" ht="30" x14ac:dyDescent="0.25">
      <c r="A643" s="20">
        <v>1663</v>
      </c>
      <c r="B643" s="20"/>
      <c r="C643" s="21">
        <v>39255</v>
      </c>
      <c r="D643" s="19" t="s">
        <v>1399</v>
      </c>
      <c r="E643" s="19"/>
      <c r="F643" s="17" t="str">
        <f>HYPERLINK(Tabela1[[#This Row],[Novo Caminho]],"Download")</f>
        <v>Download</v>
      </c>
      <c r="G643" s="2" t="str">
        <f>CONCATENATE("1 - LEIS/LEI ","0",Tabela1[[#This Row],[Numero_Lei]],".pdf")</f>
        <v>1 - LEIS/LEI 01663.pdf</v>
      </c>
      <c r="H643" s="2" t="str">
        <f>CONCATENATE("1 - LEIS/LEI ","0",Tabela1[[#This Row],[Numero_Lei]]," - ",Tabela1[[#This Row],[Complemento]],".pdf")</f>
        <v>1 - LEIS/LEI 01663 - .pdf</v>
      </c>
      <c r="I643" s="2" t="str">
        <f>CONCATENATE("1 - LEIS/LEI ",Tabela1[[#This Row],[Numero_Lei]],".pdf")</f>
        <v>1 - LEIS/LEI 1663.pdf</v>
      </c>
      <c r="J643" s="2" t="str">
        <f>CONCATENATE("1 - LEIS/LEI ",Tabela1[[#This Row],[Numero_Lei]]," - ",Tabela1[[#This Row],[Complemento]],".pdf")</f>
        <v>1 - LEIS/LEI 1663 - .pdf</v>
      </c>
      <c r="K643" s="2" t="str">
        <f>IF(Tabela1[[#This Row],[Complemento]]="",Tabela1[[#This Row],[NORMAL]],Tabela1[[#This Row],[NORMAL TRAÇO]])</f>
        <v>1 - LEIS/LEI 1663.pdf</v>
      </c>
      <c r="L643" s="2" t="str">
        <f>IF(Tabela1[[#This Row],[Complemento]]="",Tabela1[[#This Row],[0]],Tabela1[[#This Row],[0 TRAÇO]])</f>
        <v>1 - LEIS/LEI 01663.pdf</v>
      </c>
      <c r="M643" s="2" t="str">
        <f>IF(AND(Tabela1[[#This Row],[Numero_Lei]]&gt;=1,Tabela1[[#This Row],[Numero_Lei]]&lt;= 9),Tabela1[[#This Row],[SE 0]],Tabela1[[#This Row],[SE NOMAL]])</f>
        <v>1 - LEIS/LEI 1663.pdf</v>
      </c>
      <c r="N643" s="2" t="str">
        <f>CONCATENATE("../",Tabela1[[#This Row],[ENDEREÇO DO LINK]])</f>
        <v>../1 - LEIS/LEI 1663.pdf</v>
      </c>
    </row>
    <row r="644" spans="1:14" ht="30" x14ac:dyDescent="0.25">
      <c r="A644" s="20">
        <v>1662</v>
      </c>
      <c r="B644" s="20"/>
      <c r="C644" s="21">
        <v>39255</v>
      </c>
      <c r="D644" s="19" t="s">
        <v>1400</v>
      </c>
      <c r="E644" s="19"/>
      <c r="F644" s="17" t="str">
        <f>HYPERLINK(Tabela1[[#This Row],[Novo Caminho]],"Download")</f>
        <v>Download</v>
      </c>
      <c r="G644" s="2" t="str">
        <f>CONCATENATE("1 - LEIS/LEI ","0",Tabela1[[#This Row],[Numero_Lei]],".pdf")</f>
        <v>1 - LEIS/LEI 01662.pdf</v>
      </c>
      <c r="H644" s="2" t="str">
        <f>CONCATENATE("1 - LEIS/LEI ","0",Tabela1[[#This Row],[Numero_Lei]]," - ",Tabela1[[#This Row],[Complemento]],".pdf")</f>
        <v>1 - LEIS/LEI 01662 - .pdf</v>
      </c>
      <c r="I644" s="2" t="str">
        <f>CONCATENATE("1 - LEIS/LEI ",Tabela1[[#This Row],[Numero_Lei]],".pdf")</f>
        <v>1 - LEIS/LEI 1662.pdf</v>
      </c>
      <c r="J644" s="2" t="str">
        <f>CONCATENATE("1 - LEIS/LEI ",Tabela1[[#This Row],[Numero_Lei]]," - ",Tabela1[[#This Row],[Complemento]],".pdf")</f>
        <v>1 - LEIS/LEI 1662 - .pdf</v>
      </c>
      <c r="K644" s="2" t="str">
        <f>IF(Tabela1[[#This Row],[Complemento]]="",Tabela1[[#This Row],[NORMAL]],Tabela1[[#This Row],[NORMAL TRAÇO]])</f>
        <v>1 - LEIS/LEI 1662.pdf</v>
      </c>
      <c r="L644" s="2" t="str">
        <f>IF(Tabela1[[#This Row],[Complemento]]="",Tabela1[[#This Row],[0]],Tabela1[[#This Row],[0 TRAÇO]])</f>
        <v>1 - LEIS/LEI 01662.pdf</v>
      </c>
      <c r="M644" s="2" t="str">
        <f>IF(AND(Tabela1[[#This Row],[Numero_Lei]]&gt;=1,Tabela1[[#This Row],[Numero_Lei]]&lt;= 9),Tabela1[[#This Row],[SE 0]],Tabela1[[#This Row],[SE NOMAL]])</f>
        <v>1 - LEIS/LEI 1662.pdf</v>
      </c>
      <c r="N644" s="2" t="str">
        <f>CONCATENATE("../",Tabela1[[#This Row],[ENDEREÇO DO LINK]])</f>
        <v>../1 - LEIS/LEI 1662.pdf</v>
      </c>
    </row>
    <row r="645" spans="1:14" ht="75" x14ac:dyDescent="0.25">
      <c r="A645" s="20">
        <v>1661</v>
      </c>
      <c r="B645" s="20"/>
      <c r="C645" s="21">
        <v>39225</v>
      </c>
      <c r="D645" s="19" t="s">
        <v>2088</v>
      </c>
      <c r="E645" s="19"/>
      <c r="F645" s="17" t="str">
        <f>HYPERLINK(Tabela1[[#This Row],[Novo Caminho]],"Download")</f>
        <v>Download</v>
      </c>
      <c r="G645" s="2" t="str">
        <f>CONCATENATE("1 - LEIS/LEI ","0",Tabela1[[#This Row],[Numero_Lei]],".pdf")</f>
        <v>1 - LEIS/LEI 01661.pdf</v>
      </c>
      <c r="H645" s="2" t="str">
        <f>CONCATENATE("1 - LEIS/LEI ","0",Tabela1[[#This Row],[Numero_Lei]]," - ",Tabela1[[#This Row],[Complemento]],".pdf")</f>
        <v>1 - LEIS/LEI 01661 - .pdf</v>
      </c>
      <c r="I645" s="2" t="str">
        <f>CONCATENATE("1 - LEIS/LEI ",Tabela1[[#This Row],[Numero_Lei]],".pdf")</f>
        <v>1 - LEIS/LEI 1661.pdf</v>
      </c>
      <c r="J645" s="2" t="str">
        <f>CONCATENATE("1 - LEIS/LEI ",Tabela1[[#This Row],[Numero_Lei]]," - ",Tabela1[[#This Row],[Complemento]],".pdf")</f>
        <v>1 - LEIS/LEI 1661 - .pdf</v>
      </c>
      <c r="K645" s="2" t="str">
        <f>IF(Tabela1[[#This Row],[Complemento]]="",Tabela1[[#This Row],[NORMAL]],Tabela1[[#This Row],[NORMAL TRAÇO]])</f>
        <v>1 - LEIS/LEI 1661.pdf</v>
      </c>
      <c r="L645" s="2" t="str">
        <f>IF(Tabela1[[#This Row],[Complemento]]="",Tabela1[[#This Row],[0]],Tabela1[[#This Row],[0 TRAÇO]])</f>
        <v>1 - LEIS/LEI 01661.pdf</v>
      </c>
      <c r="M645" s="2" t="str">
        <f>IF(AND(Tabela1[[#This Row],[Numero_Lei]]&gt;=1,Tabela1[[#This Row],[Numero_Lei]]&lt;= 9),Tabela1[[#This Row],[SE 0]],Tabela1[[#This Row],[SE NOMAL]])</f>
        <v>1 - LEIS/LEI 1661.pdf</v>
      </c>
      <c r="N645" s="2" t="str">
        <f>CONCATENATE("../",Tabela1[[#This Row],[ENDEREÇO DO LINK]])</f>
        <v>../1 - LEIS/LEI 1661.pdf</v>
      </c>
    </row>
    <row r="646" spans="1:14" ht="60" x14ac:dyDescent="0.25">
      <c r="A646" s="20">
        <v>1660</v>
      </c>
      <c r="B646" s="20"/>
      <c r="C646" s="21">
        <v>39225</v>
      </c>
      <c r="D646" s="19" t="s">
        <v>1401</v>
      </c>
      <c r="E646" s="19"/>
      <c r="F646" s="17" t="str">
        <f>HYPERLINK(Tabela1[[#This Row],[Novo Caminho]],"Download")</f>
        <v>Download</v>
      </c>
      <c r="G646" s="2" t="str">
        <f>CONCATENATE("1 - LEIS/LEI ","0",Tabela1[[#This Row],[Numero_Lei]],".pdf")</f>
        <v>1 - LEIS/LEI 01660.pdf</v>
      </c>
      <c r="H646" s="2" t="str">
        <f>CONCATENATE("1 - LEIS/LEI ","0",Tabela1[[#This Row],[Numero_Lei]]," - ",Tabela1[[#This Row],[Complemento]],".pdf")</f>
        <v>1 - LEIS/LEI 01660 - .pdf</v>
      </c>
      <c r="I646" s="2" t="str">
        <f>CONCATENATE("1 - LEIS/LEI ",Tabela1[[#This Row],[Numero_Lei]],".pdf")</f>
        <v>1 - LEIS/LEI 1660.pdf</v>
      </c>
      <c r="J646" s="2" t="str">
        <f>CONCATENATE("1 - LEIS/LEI ",Tabela1[[#This Row],[Numero_Lei]]," - ",Tabela1[[#This Row],[Complemento]],".pdf")</f>
        <v>1 - LEIS/LEI 1660 - .pdf</v>
      </c>
      <c r="K646" s="2" t="str">
        <f>IF(Tabela1[[#This Row],[Complemento]]="",Tabela1[[#This Row],[NORMAL]],Tabela1[[#This Row],[NORMAL TRAÇO]])</f>
        <v>1 - LEIS/LEI 1660.pdf</v>
      </c>
      <c r="L646" s="2" t="str">
        <f>IF(Tabela1[[#This Row],[Complemento]]="",Tabela1[[#This Row],[0]],Tabela1[[#This Row],[0 TRAÇO]])</f>
        <v>1 - LEIS/LEI 01660.pdf</v>
      </c>
      <c r="M646" s="2" t="str">
        <f>IF(AND(Tabela1[[#This Row],[Numero_Lei]]&gt;=1,Tabela1[[#This Row],[Numero_Lei]]&lt;= 9),Tabela1[[#This Row],[SE 0]],Tabela1[[#This Row],[SE NOMAL]])</f>
        <v>1 - LEIS/LEI 1660.pdf</v>
      </c>
      <c r="N646" s="2" t="str">
        <f>CONCATENATE("../",Tabela1[[#This Row],[ENDEREÇO DO LINK]])</f>
        <v>../1 - LEIS/LEI 1660.pdf</v>
      </c>
    </row>
    <row r="647" spans="1:14" ht="30" x14ac:dyDescent="0.25">
      <c r="A647" s="20">
        <v>1659</v>
      </c>
      <c r="B647" s="20"/>
      <c r="C647" s="21">
        <v>39224</v>
      </c>
      <c r="D647" s="19" t="s">
        <v>1402</v>
      </c>
      <c r="E647" s="19"/>
      <c r="F647" s="17" t="str">
        <f>HYPERLINK(Tabela1[[#This Row],[Novo Caminho]],"Download")</f>
        <v>Download</v>
      </c>
      <c r="G647" s="2" t="str">
        <f>CONCATENATE("1 - LEIS/LEI ","0",Tabela1[[#This Row],[Numero_Lei]],".pdf")</f>
        <v>1 - LEIS/LEI 01659.pdf</v>
      </c>
      <c r="H647" s="2" t="str">
        <f>CONCATENATE("1 - LEIS/LEI ","0",Tabela1[[#This Row],[Numero_Lei]]," - ",Tabela1[[#This Row],[Complemento]],".pdf")</f>
        <v>1 - LEIS/LEI 01659 - .pdf</v>
      </c>
      <c r="I647" s="2" t="str">
        <f>CONCATENATE("1 - LEIS/LEI ",Tabela1[[#This Row],[Numero_Lei]],".pdf")</f>
        <v>1 - LEIS/LEI 1659.pdf</v>
      </c>
      <c r="J647" s="2" t="str">
        <f>CONCATENATE("1 - LEIS/LEI ",Tabela1[[#This Row],[Numero_Lei]]," - ",Tabela1[[#This Row],[Complemento]],".pdf")</f>
        <v>1 - LEIS/LEI 1659 - .pdf</v>
      </c>
      <c r="K647" s="2" t="str">
        <f>IF(Tabela1[[#This Row],[Complemento]]="",Tabela1[[#This Row],[NORMAL]],Tabela1[[#This Row],[NORMAL TRAÇO]])</f>
        <v>1 - LEIS/LEI 1659.pdf</v>
      </c>
      <c r="L647" s="2" t="str">
        <f>IF(Tabela1[[#This Row],[Complemento]]="",Tabela1[[#This Row],[0]],Tabela1[[#This Row],[0 TRAÇO]])</f>
        <v>1 - LEIS/LEI 01659.pdf</v>
      </c>
      <c r="M647" s="2" t="str">
        <f>IF(AND(Tabela1[[#This Row],[Numero_Lei]]&gt;=1,Tabela1[[#This Row],[Numero_Lei]]&lt;= 9),Tabela1[[#This Row],[SE 0]],Tabela1[[#This Row],[SE NOMAL]])</f>
        <v>1 - LEIS/LEI 1659.pdf</v>
      </c>
      <c r="N647" s="2" t="str">
        <f>CONCATENATE("../",Tabela1[[#This Row],[ENDEREÇO DO LINK]])</f>
        <v>../1 - LEIS/LEI 1659.pdf</v>
      </c>
    </row>
    <row r="648" spans="1:14" ht="30" x14ac:dyDescent="0.25">
      <c r="A648" s="20">
        <v>1658</v>
      </c>
      <c r="B648" s="20"/>
      <c r="C648" s="21">
        <v>39224</v>
      </c>
      <c r="D648" s="19" t="s">
        <v>1403</v>
      </c>
      <c r="E648" s="19"/>
      <c r="F648" s="17" t="str">
        <f>HYPERLINK(Tabela1[[#This Row],[Novo Caminho]],"Download")</f>
        <v>Download</v>
      </c>
      <c r="G648" s="2" t="str">
        <f>CONCATENATE("1 - LEIS/LEI ","0",Tabela1[[#This Row],[Numero_Lei]],".pdf")</f>
        <v>1 - LEIS/LEI 01658.pdf</v>
      </c>
      <c r="H648" s="2" t="str">
        <f>CONCATENATE("1 - LEIS/LEI ","0",Tabela1[[#This Row],[Numero_Lei]]," - ",Tabela1[[#This Row],[Complemento]],".pdf")</f>
        <v>1 - LEIS/LEI 01658 - .pdf</v>
      </c>
      <c r="I648" s="2" t="str">
        <f>CONCATENATE("1 - LEIS/LEI ",Tabela1[[#This Row],[Numero_Lei]],".pdf")</f>
        <v>1 - LEIS/LEI 1658.pdf</v>
      </c>
      <c r="J648" s="2" t="str">
        <f>CONCATENATE("1 - LEIS/LEI ",Tabela1[[#This Row],[Numero_Lei]]," - ",Tabela1[[#This Row],[Complemento]],".pdf")</f>
        <v>1 - LEIS/LEI 1658 - .pdf</v>
      </c>
      <c r="K648" s="2" t="str">
        <f>IF(Tabela1[[#This Row],[Complemento]]="",Tabela1[[#This Row],[NORMAL]],Tabela1[[#This Row],[NORMAL TRAÇO]])</f>
        <v>1 - LEIS/LEI 1658.pdf</v>
      </c>
      <c r="L648" s="2" t="str">
        <f>IF(Tabela1[[#This Row],[Complemento]]="",Tabela1[[#This Row],[0]],Tabela1[[#This Row],[0 TRAÇO]])</f>
        <v>1 - LEIS/LEI 01658.pdf</v>
      </c>
      <c r="M648" s="2" t="str">
        <f>IF(AND(Tabela1[[#This Row],[Numero_Lei]]&gt;=1,Tabela1[[#This Row],[Numero_Lei]]&lt;= 9),Tabela1[[#This Row],[SE 0]],Tabela1[[#This Row],[SE NOMAL]])</f>
        <v>1 - LEIS/LEI 1658.pdf</v>
      </c>
      <c r="N648" s="2" t="str">
        <f>CONCATENATE("../",Tabela1[[#This Row],[ENDEREÇO DO LINK]])</f>
        <v>../1 - LEIS/LEI 1658.pdf</v>
      </c>
    </row>
    <row r="649" spans="1:14" ht="60" x14ac:dyDescent="0.25">
      <c r="A649" s="20">
        <v>1657</v>
      </c>
      <c r="B649" s="20"/>
      <c r="C649" s="21">
        <v>39224</v>
      </c>
      <c r="D649" s="19" t="s">
        <v>1404</v>
      </c>
      <c r="E649" s="19"/>
      <c r="F649" s="17" t="str">
        <f>HYPERLINK(Tabela1[[#This Row],[Novo Caminho]],"Download")</f>
        <v>Download</v>
      </c>
      <c r="G649" s="2" t="str">
        <f>CONCATENATE("1 - LEIS/LEI ","0",Tabela1[[#This Row],[Numero_Lei]],".pdf")</f>
        <v>1 - LEIS/LEI 01657.pdf</v>
      </c>
      <c r="H649" s="2" t="str">
        <f>CONCATENATE("1 - LEIS/LEI ","0",Tabela1[[#This Row],[Numero_Lei]]," - ",Tabela1[[#This Row],[Complemento]],".pdf")</f>
        <v>1 - LEIS/LEI 01657 - .pdf</v>
      </c>
      <c r="I649" s="2" t="str">
        <f>CONCATENATE("1 - LEIS/LEI ",Tabela1[[#This Row],[Numero_Lei]],".pdf")</f>
        <v>1 - LEIS/LEI 1657.pdf</v>
      </c>
      <c r="J649" s="2" t="str">
        <f>CONCATENATE("1 - LEIS/LEI ",Tabela1[[#This Row],[Numero_Lei]]," - ",Tabela1[[#This Row],[Complemento]],".pdf")</f>
        <v>1 - LEIS/LEI 1657 - .pdf</v>
      </c>
      <c r="K649" s="2" t="str">
        <f>IF(Tabela1[[#This Row],[Complemento]]="",Tabela1[[#This Row],[NORMAL]],Tabela1[[#This Row],[NORMAL TRAÇO]])</f>
        <v>1 - LEIS/LEI 1657.pdf</v>
      </c>
      <c r="L649" s="2" t="str">
        <f>IF(Tabela1[[#This Row],[Complemento]]="",Tabela1[[#This Row],[0]],Tabela1[[#This Row],[0 TRAÇO]])</f>
        <v>1 - LEIS/LEI 01657.pdf</v>
      </c>
      <c r="M649" s="2" t="str">
        <f>IF(AND(Tabela1[[#This Row],[Numero_Lei]]&gt;=1,Tabela1[[#This Row],[Numero_Lei]]&lt;= 9),Tabela1[[#This Row],[SE 0]],Tabela1[[#This Row],[SE NOMAL]])</f>
        <v>1 - LEIS/LEI 1657.pdf</v>
      </c>
      <c r="N649" s="2" t="str">
        <f>CONCATENATE("../",Tabela1[[#This Row],[ENDEREÇO DO LINK]])</f>
        <v>../1 - LEIS/LEI 1657.pdf</v>
      </c>
    </row>
    <row r="650" spans="1:14" ht="60" x14ac:dyDescent="0.25">
      <c r="A650" s="20">
        <v>1656</v>
      </c>
      <c r="B650" s="20"/>
      <c r="C650" s="21">
        <v>39213</v>
      </c>
      <c r="D650" s="19" t="s">
        <v>1405</v>
      </c>
      <c r="E650" s="19"/>
      <c r="F650" s="17" t="str">
        <f>HYPERLINK(Tabela1[[#This Row],[Novo Caminho]],"Download")</f>
        <v>Download</v>
      </c>
      <c r="G650" s="2" t="str">
        <f>CONCATENATE("1 - LEIS/LEI ","0",Tabela1[[#This Row],[Numero_Lei]],".pdf")</f>
        <v>1 - LEIS/LEI 01656.pdf</v>
      </c>
      <c r="H650" s="2" t="str">
        <f>CONCATENATE("1 - LEIS/LEI ","0",Tabela1[[#This Row],[Numero_Lei]]," - ",Tabela1[[#This Row],[Complemento]],".pdf")</f>
        <v>1 - LEIS/LEI 01656 - .pdf</v>
      </c>
      <c r="I650" s="2" t="str">
        <f>CONCATENATE("1 - LEIS/LEI ",Tabela1[[#This Row],[Numero_Lei]],".pdf")</f>
        <v>1 - LEIS/LEI 1656.pdf</v>
      </c>
      <c r="J650" s="2" t="str">
        <f>CONCATENATE("1 - LEIS/LEI ",Tabela1[[#This Row],[Numero_Lei]]," - ",Tabela1[[#This Row],[Complemento]],".pdf")</f>
        <v>1 - LEIS/LEI 1656 - .pdf</v>
      </c>
      <c r="K650" s="2" t="str">
        <f>IF(Tabela1[[#This Row],[Complemento]]="",Tabela1[[#This Row],[NORMAL]],Tabela1[[#This Row],[NORMAL TRAÇO]])</f>
        <v>1 - LEIS/LEI 1656.pdf</v>
      </c>
      <c r="L650" s="2" t="str">
        <f>IF(Tabela1[[#This Row],[Complemento]]="",Tabela1[[#This Row],[0]],Tabela1[[#This Row],[0 TRAÇO]])</f>
        <v>1 - LEIS/LEI 01656.pdf</v>
      </c>
      <c r="M650" s="2" t="str">
        <f>IF(AND(Tabela1[[#This Row],[Numero_Lei]]&gt;=1,Tabela1[[#This Row],[Numero_Lei]]&lt;= 9),Tabela1[[#This Row],[SE 0]],Tabela1[[#This Row],[SE NOMAL]])</f>
        <v>1 - LEIS/LEI 1656.pdf</v>
      </c>
      <c r="N650" s="2" t="str">
        <f>CONCATENATE("../",Tabela1[[#This Row],[ENDEREÇO DO LINK]])</f>
        <v>../1 - LEIS/LEI 1656.pdf</v>
      </c>
    </row>
    <row r="651" spans="1:14" ht="30" x14ac:dyDescent="0.25">
      <c r="A651" s="20">
        <v>1655</v>
      </c>
      <c r="B651" s="20"/>
      <c r="C651" s="21">
        <v>39199</v>
      </c>
      <c r="D651" s="19" t="s">
        <v>1406</v>
      </c>
      <c r="E651" s="19"/>
      <c r="F651" s="17" t="str">
        <f>HYPERLINK(Tabela1[[#This Row],[Novo Caminho]],"Download")</f>
        <v>Download</v>
      </c>
      <c r="G651" s="2" t="str">
        <f>CONCATENATE("1 - LEIS/LEI ","0",Tabela1[[#This Row],[Numero_Lei]],".pdf")</f>
        <v>1 - LEIS/LEI 01655.pdf</v>
      </c>
      <c r="H651" s="2" t="str">
        <f>CONCATENATE("1 - LEIS/LEI ","0",Tabela1[[#This Row],[Numero_Lei]]," - ",Tabela1[[#This Row],[Complemento]],".pdf")</f>
        <v>1 - LEIS/LEI 01655 - .pdf</v>
      </c>
      <c r="I651" s="2" t="str">
        <f>CONCATENATE("1 - LEIS/LEI ",Tabela1[[#This Row],[Numero_Lei]],".pdf")</f>
        <v>1 - LEIS/LEI 1655.pdf</v>
      </c>
      <c r="J651" s="2" t="str">
        <f>CONCATENATE("1 - LEIS/LEI ",Tabela1[[#This Row],[Numero_Lei]]," - ",Tabela1[[#This Row],[Complemento]],".pdf")</f>
        <v>1 - LEIS/LEI 1655 - .pdf</v>
      </c>
      <c r="K651" s="2" t="str">
        <f>IF(Tabela1[[#This Row],[Complemento]]="",Tabela1[[#This Row],[NORMAL]],Tabela1[[#This Row],[NORMAL TRAÇO]])</f>
        <v>1 - LEIS/LEI 1655.pdf</v>
      </c>
      <c r="L651" s="2" t="str">
        <f>IF(Tabela1[[#This Row],[Complemento]]="",Tabela1[[#This Row],[0]],Tabela1[[#This Row],[0 TRAÇO]])</f>
        <v>1 - LEIS/LEI 01655.pdf</v>
      </c>
      <c r="M651" s="2" t="str">
        <f>IF(AND(Tabela1[[#This Row],[Numero_Lei]]&gt;=1,Tabela1[[#This Row],[Numero_Lei]]&lt;= 9),Tabela1[[#This Row],[SE 0]],Tabela1[[#This Row],[SE NOMAL]])</f>
        <v>1 - LEIS/LEI 1655.pdf</v>
      </c>
      <c r="N651" s="2" t="str">
        <f>CONCATENATE("../",Tabela1[[#This Row],[ENDEREÇO DO LINK]])</f>
        <v>../1 - LEIS/LEI 1655.pdf</v>
      </c>
    </row>
    <row r="652" spans="1:14" ht="30" x14ac:dyDescent="0.25">
      <c r="A652" s="20">
        <v>1654</v>
      </c>
      <c r="B652" s="20"/>
      <c r="C652" s="21">
        <v>39199</v>
      </c>
      <c r="D652" s="19" t="s">
        <v>1407</v>
      </c>
      <c r="E652" s="19"/>
      <c r="F652" s="17" t="str">
        <f>HYPERLINK(Tabela1[[#This Row],[Novo Caminho]],"Download")</f>
        <v>Download</v>
      </c>
      <c r="G652" s="2" t="str">
        <f>CONCATENATE("1 - LEIS/LEI ","0",Tabela1[[#This Row],[Numero_Lei]],".pdf")</f>
        <v>1 - LEIS/LEI 01654.pdf</v>
      </c>
      <c r="H652" s="2" t="str">
        <f>CONCATENATE("1 - LEIS/LEI ","0",Tabela1[[#This Row],[Numero_Lei]]," - ",Tabela1[[#This Row],[Complemento]],".pdf")</f>
        <v>1 - LEIS/LEI 01654 - .pdf</v>
      </c>
      <c r="I652" s="2" t="str">
        <f>CONCATENATE("1 - LEIS/LEI ",Tabela1[[#This Row],[Numero_Lei]],".pdf")</f>
        <v>1 - LEIS/LEI 1654.pdf</v>
      </c>
      <c r="J652" s="2" t="str">
        <f>CONCATENATE("1 - LEIS/LEI ",Tabela1[[#This Row],[Numero_Lei]]," - ",Tabela1[[#This Row],[Complemento]],".pdf")</f>
        <v>1 - LEIS/LEI 1654 - .pdf</v>
      </c>
      <c r="K652" s="2" t="str">
        <f>IF(Tabela1[[#This Row],[Complemento]]="",Tabela1[[#This Row],[NORMAL]],Tabela1[[#This Row],[NORMAL TRAÇO]])</f>
        <v>1 - LEIS/LEI 1654.pdf</v>
      </c>
      <c r="L652" s="2" t="str">
        <f>IF(Tabela1[[#This Row],[Complemento]]="",Tabela1[[#This Row],[0]],Tabela1[[#This Row],[0 TRAÇO]])</f>
        <v>1 - LEIS/LEI 01654.pdf</v>
      </c>
      <c r="M652" s="2" t="str">
        <f>IF(AND(Tabela1[[#This Row],[Numero_Lei]]&gt;=1,Tabela1[[#This Row],[Numero_Lei]]&lt;= 9),Tabela1[[#This Row],[SE 0]],Tabela1[[#This Row],[SE NOMAL]])</f>
        <v>1 - LEIS/LEI 1654.pdf</v>
      </c>
      <c r="N652" s="2" t="str">
        <f>CONCATENATE("../",Tabela1[[#This Row],[ENDEREÇO DO LINK]])</f>
        <v>../1 - LEIS/LEI 1654.pdf</v>
      </c>
    </row>
    <row r="653" spans="1:14" ht="30" x14ac:dyDescent="0.25">
      <c r="A653" s="20">
        <v>1653</v>
      </c>
      <c r="B653" s="20"/>
      <c r="C653" s="21">
        <v>39199</v>
      </c>
      <c r="D653" s="19" t="s">
        <v>1408</v>
      </c>
      <c r="E653" s="19"/>
      <c r="F653" s="17" t="str">
        <f>HYPERLINK(Tabela1[[#This Row],[Novo Caminho]],"Download")</f>
        <v>Download</v>
      </c>
      <c r="G653" s="2" t="str">
        <f>CONCATENATE("1 - LEIS/LEI ","0",Tabela1[[#This Row],[Numero_Lei]],".pdf")</f>
        <v>1 - LEIS/LEI 01653.pdf</v>
      </c>
      <c r="H653" s="2" t="str">
        <f>CONCATENATE("1 - LEIS/LEI ","0",Tabela1[[#This Row],[Numero_Lei]]," - ",Tabela1[[#This Row],[Complemento]],".pdf")</f>
        <v>1 - LEIS/LEI 01653 - .pdf</v>
      </c>
      <c r="I653" s="2" t="str">
        <f>CONCATENATE("1 - LEIS/LEI ",Tabela1[[#This Row],[Numero_Lei]],".pdf")</f>
        <v>1 - LEIS/LEI 1653.pdf</v>
      </c>
      <c r="J653" s="2" t="str">
        <f>CONCATENATE("1 - LEIS/LEI ",Tabela1[[#This Row],[Numero_Lei]]," - ",Tabela1[[#This Row],[Complemento]],".pdf")</f>
        <v>1 - LEIS/LEI 1653 - .pdf</v>
      </c>
      <c r="K653" s="2" t="str">
        <f>IF(Tabela1[[#This Row],[Complemento]]="",Tabela1[[#This Row],[NORMAL]],Tabela1[[#This Row],[NORMAL TRAÇO]])</f>
        <v>1 - LEIS/LEI 1653.pdf</v>
      </c>
      <c r="L653" s="2" t="str">
        <f>IF(Tabela1[[#This Row],[Complemento]]="",Tabela1[[#This Row],[0]],Tabela1[[#This Row],[0 TRAÇO]])</f>
        <v>1 - LEIS/LEI 01653.pdf</v>
      </c>
      <c r="M653" s="2" t="str">
        <f>IF(AND(Tabela1[[#This Row],[Numero_Lei]]&gt;=1,Tabela1[[#This Row],[Numero_Lei]]&lt;= 9),Tabela1[[#This Row],[SE 0]],Tabela1[[#This Row],[SE NOMAL]])</f>
        <v>1 - LEIS/LEI 1653.pdf</v>
      </c>
      <c r="N653" s="2" t="str">
        <f>CONCATENATE("../",Tabela1[[#This Row],[ENDEREÇO DO LINK]])</f>
        <v>../1 - LEIS/LEI 1653.pdf</v>
      </c>
    </row>
    <row r="654" spans="1:14" ht="30" x14ac:dyDescent="0.25">
      <c r="A654" s="20">
        <v>1652</v>
      </c>
      <c r="B654" s="20"/>
      <c r="C654" s="21">
        <v>39199</v>
      </c>
      <c r="D654" s="19" t="s">
        <v>2089</v>
      </c>
      <c r="E654" s="19"/>
      <c r="F654" s="17" t="str">
        <f>HYPERLINK(Tabela1[[#This Row],[Novo Caminho]],"Download")</f>
        <v>Download</v>
      </c>
      <c r="G654" s="2" t="str">
        <f>CONCATENATE("1 - LEIS/LEI ","0",Tabela1[[#This Row],[Numero_Lei]],".pdf")</f>
        <v>1 - LEIS/LEI 01652.pdf</v>
      </c>
      <c r="H654" s="2" t="str">
        <f>CONCATENATE("1 - LEIS/LEI ","0",Tabela1[[#This Row],[Numero_Lei]]," - ",Tabela1[[#This Row],[Complemento]],".pdf")</f>
        <v>1 - LEIS/LEI 01652 - .pdf</v>
      </c>
      <c r="I654" s="2" t="str">
        <f>CONCATENATE("1 - LEIS/LEI ",Tabela1[[#This Row],[Numero_Lei]],".pdf")</f>
        <v>1 - LEIS/LEI 1652.pdf</v>
      </c>
      <c r="J654" s="2" t="str">
        <f>CONCATENATE("1 - LEIS/LEI ",Tabela1[[#This Row],[Numero_Lei]]," - ",Tabela1[[#This Row],[Complemento]],".pdf")</f>
        <v>1 - LEIS/LEI 1652 - .pdf</v>
      </c>
      <c r="K654" s="2" t="str">
        <f>IF(Tabela1[[#This Row],[Complemento]]="",Tabela1[[#This Row],[NORMAL]],Tabela1[[#This Row],[NORMAL TRAÇO]])</f>
        <v>1 - LEIS/LEI 1652.pdf</v>
      </c>
      <c r="L654" s="2" t="str">
        <f>IF(Tabela1[[#This Row],[Complemento]]="",Tabela1[[#This Row],[0]],Tabela1[[#This Row],[0 TRAÇO]])</f>
        <v>1 - LEIS/LEI 01652.pdf</v>
      </c>
      <c r="M654" s="2" t="str">
        <f>IF(AND(Tabela1[[#This Row],[Numero_Lei]]&gt;=1,Tabela1[[#This Row],[Numero_Lei]]&lt;= 9),Tabela1[[#This Row],[SE 0]],Tabela1[[#This Row],[SE NOMAL]])</f>
        <v>1 - LEIS/LEI 1652.pdf</v>
      </c>
      <c r="N654" s="2" t="str">
        <f>CONCATENATE("../",Tabela1[[#This Row],[ENDEREÇO DO LINK]])</f>
        <v>../1 - LEIS/LEI 1652.pdf</v>
      </c>
    </row>
    <row r="655" spans="1:14" ht="30" x14ac:dyDescent="0.25">
      <c r="A655" s="20">
        <v>1651</v>
      </c>
      <c r="B655" s="20"/>
      <c r="C655" s="21">
        <v>39183</v>
      </c>
      <c r="D655" s="19" t="s">
        <v>1409</v>
      </c>
      <c r="E655" s="19"/>
      <c r="F655" s="17" t="str">
        <f>HYPERLINK(Tabela1[[#This Row],[Novo Caminho]],"Download")</f>
        <v>Download</v>
      </c>
      <c r="G655" s="2" t="str">
        <f>CONCATENATE("1 - LEIS/LEI ","0",Tabela1[[#This Row],[Numero_Lei]],".pdf")</f>
        <v>1 - LEIS/LEI 01651.pdf</v>
      </c>
      <c r="H655" s="2" t="str">
        <f>CONCATENATE("1 - LEIS/LEI ","0",Tabela1[[#This Row],[Numero_Lei]]," - ",Tabela1[[#This Row],[Complemento]],".pdf")</f>
        <v>1 - LEIS/LEI 01651 - .pdf</v>
      </c>
      <c r="I655" s="2" t="str">
        <f>CONCATENATE("1 - LEIS/LEI ",Tabela1[[#This Row],[Numero_Lei]],".pdf")</f>
        <v>1 - LEIS/LEI 1651.pdf</v>
      </c>
      <c r="J655" s="2" t="str">
        <f>CONCATENATE("1 - LEIS/LEI ",Tabela1[[#This Row],[Numero_Lei]]," - ",Tabela1[[#This Row],[Complemento]],".pdf")</f>
        <v>1 - LEIS/LEI 1651 - .pdf</v>
      </c>
      <c r="K655" s="2" t="str">
        <f>IF(Tabela1[[#This Row],[Complemento]]="",Tabela1[[#This Row],[NORMAL]],Tabela1[[#This Row],[NORMAL TRAÇO]])</f>
        <v>1 - LEIS/LEI 1651.pdf</v>
      </c>
      <c r="L655" s="2" t="str">
        <f>IF(Tabela1[[#This Row],[Complemento]]="",Tabela1[[#This Row],[0]],Tabela1[[#This Row],[0 TRAÇO]])</f>
        <v>1 - LEIS/LEI 01651.pdf</v>
      </c>
      <c r="M655" s="2" t="str">
        <f>IF(AND(Tabela1[[#This Row],[Numero_Lei]]&gt;=1,Tabela1[[#This Row],[Numero_Lei]]&lt;= 9),Tabela1[[#This Row],[SE 0]],Tabela1[[#This Row],[SE NOMAL]])</f>
        <v>1 - LEIS/LEI 1651.pdf</v>
      </c>
      <c r="N655" s="2" t="str">
        <f>CONCATENATE("../",Tabela1[[#This Row],[ENDEREÇO DO LINK]])</f>
        <v>../1 - LEIS/LEI 1651.pdf</v>
      </c>
    </row>
    <row r="656" spans="1:14" ht="30" x14ac:dyDescent="0.25">
      <c r="A656" s="20">
        <v>1650</v>
      </c>
      <c r="B656" s="20"/>
      <c r="C656" s="21">
        <v>39161</v>
      </c>
      <c r="D656" s="19" t="s">
        <v>1410</v>
      </c>
      <c r="E656" s="19"/>
      <c r="F656" s="17" t="str">
        <f>HYPERLINK(Tabela1[[#This Row],[Novo Caminho]],"Download")</f>
        <v>Download</v>
      </c>
      <c r="G656" s="2" t="str">
        <f>CONCATENATE("1 - LEIS/LEI ","0",Tabela1[[#This Row],[Numero_Lei]],".pdf")</f>
        <v>1 - LEIS/LEI 01650.pdf</v>
      </c>
      <c r="H656" s="2" t="str">
        <f>CONCATENATE("1 - LEIS/LEI ","0",Tabela1[[#This Row],[Numero_Lei]]," - ",Tabela1[[#This Row],[Complemento]],".pdf")</f>
        <v>1 - LEIS/LEI 01650 - .pdf</v>
      </c>
      <c r="I656" s="2" t="str">
        <f>CONCATENATE("1 - LEIS/LEI ",Tabela1[[#This Row],[Numero_Lei]],".pdf")</f>
        <v>1 - LEIS/LEI 1650.pdf</v>
      </c>
      <c r="J656" s="2" t="str">
        <f>CONCATENATE("1 - LEIS/LEI ",Tabela1[[#This Row],[Numero_Lei]]," - ",Tabela1[[#This Row],[Complemento]],".pdf")</f>
        <v>1 - LEIS/LEI 1650 - .pdf</v>
      </c>
      <c r="K656" s="2" t="str">
        <f>IF(Tabela1[[#This Row],[Complemento]]="",Tabela1[[#This Row],[NORMAL]],Tabela1[[#This Row],[NORMAL TRAÇO]])</f>
        <v>1 - LEIS/LEI 1650.pdf</v>
      </c>
      <c r="L656" s="2" t="str">
        <f>IF(Tabela1[[#This Row],[Complemento]]="",Tabela1[[#This Row],[0]],Tabela1[[#This Row],[0 TRAÇO]])</f>
        <v>1 - LEIS/LEI 01650.pdf</v>
      </c>
      <c r="M656" s="2" t="str">
        <f>IF(AND(Tabela1[[#This Row],[Numero_Lei]]&gt;=1,Tabela1[[#This Row],[Numero_Lei]]&lt;= 9),Tabela1[[#This Row],[SE 0]],Tabela1[[#This Row],[SE NOMAL]])</f>
        <v>1 - LEIS/LEI 1650.pdf</v>
      </c>
      <c r="N656" s="2" t="str">
        <f>CONCATENATE("../",Tabela1[[#This Row],[ENDEREÇO DO LINK]])</f>
        <v>../1 - LEIS/LEI 1650.pdf</v>
      </c>
    </row>
    <row r="657" spans="1:14" ht="45" x14ac:dyDescent="0.25">
      <c r="A657" s="20">
        <v>1649</v>
      </c>
      <c r="B657" s="20"/>
      <c r="C657" s="21">
        <v>39156</v>
      </c>
      <c r="D657" s="19" t="s">
        <v>1411</v>
      </c>
      <c r="E657" s="19"/>
      <c r="F657" s="17" t="str">
        <f>HYPERLINK(Tabela1[[#This Row],[Novo Caminho]],"Download")</f>
        <v>Download</v>
      </c>
      <c r="G657" s="2" t="str">
        <f>CONCATENATE("1 - LEIS/LEI ","0",Tabela1[[#This Row],[Numero_Lei]],".pdf")</f>
        <v>1 - LEIS/LEI 01649.pdf</v>
      </c>
      <c r="H657" s="2" t="str">
        <f>CONCATENATE("1 - LEIS/LEI ","0",Tabela1[[#This Row],[Numero_Lei]]," - ",Tabela1[[#This Row],[Complemento]],".pdf")</f>
        <v>1 - LEIS/LEI 01649 - .pdf</v>
      </c>
      <c r="I657" s="2" t="str">
        <f>CONCATENATE("1 - LEIS/LEI ",Tabela1[[#This Row],[Numero_Lei]],".pdf")</f>
        <v>1 - LEIS/LEI 1649.pdf</v>
      </c>
      <c r="J657" s="2" t="str">
        <f>CONCATENATE("1 - LEIS/LEI ",Tabela1[[#This Row],[Numero_Lei]]," - ",Tabela1[[#This Row],[Complemento]],".pdf")</f>
        <v>1 - LEIS/LEI 1649 - .pdf</v>
      </c>
      <c r="K657" s="2" t="str">
        <f>IF(Tabela1[[#This Row],[Complemento]]="",Tabela1[[#This Row],[NORMAL]],Tabela1[[#This Row],[NORMAL TRAÇO]])</f>
        <v>1 - LEIS/LEI 1649.pdf</v>
      </c>
      <c r="L657" s="2" t="str">
        <f>IF(Tabela1[[#This Row],[Complemento]]="",Tabela1[[#This Row],[0]],Tabela1[[#This Row],[0 TRAÇO]])</f>
        <v>1 - LEIS/LEI 01649.pdf</v>
      </c>
      <c r="M657" s="2" t="str">
        <f>IF(AND(Tabela1[[#This Row],[Numero_Lei]]&gt;=1,Tabela1[[#This Row],[Numero_Lei]]&lt;= 9),Tabela1[[#This Row],[SE 0]],Tabela1[[#This Row],[SE NOMAL]])</f>
        <v>1 - LEIS/LEI 1649.pdf</v>
      </c>
      <c r="N657" s="2" t="str">
        <f>CONCATENATE("../",Tabela1[[#This Row],[ENDEREÇO DO LINK]])</f>
        <v>../1 - LEIS/LEI 1649.pdf</v>
      </c>
    </row>
    <row r="658" spans="1:14" ht="30" x14ac:dyDescent="0.25">
      <c r="A658" s="20">
        <v>1648</v>
      </c>
      <c r="B658" s="20"/>
      <c r="C658" s="21">
        <v>39156</v>
      </c>
      <c r="D658" s="19" t="s">
        <v>1412</v>
      </c>
      <c r="E658" s="19"/>
      <c r="F658" s="17" t="str">
        <f>HYPERLINK(Tabela1[[#This Row],[Novo Caminho]],"Download")</f>
        <v>Download</v>
      </c>
      <c r="G658" s="2" t="str">
        <f>CONCATENATE("1 - LEIS/LEI ","0",Tabela1[[#This Row],[Numero_Lei]],".pdf")</f>
        <v>1 - LEIS/LEI 01648.pdf</v>
      </c>
      <c r="H658" s="2" t="str">
        <f>CONCATENATE("1 - LEIS/LEI ","0",Tabela1[[#This Row],[Numero_Lei]]," - ",Tabela1[[#This Row],[Complemento]],".pdf")</f>
        <v>1 - LEIS/LEI 01648 - .pdf</v>
      </c>
      <c r="I658" s="2" t="str">
        <f>CONCATENATE("1 - LEIS/LEI ",Tabela1[[#This Row],[Numero_Lei]],".pdf")</f>
        <v>1 - LEIS/LEI 1648.pdf</v>
      </c>
      <c r="J658" s="2" t="str">
        <f>CONCATENATE("1 - LEIS/LEI ",Tabela1[[#This Row],[Numero_Lei]]," - ",Tabela1[[#This Row],[Complemento]],".pdf")</f>
        <v>1 - LEIS/LEI 1648 - .pdf</v>
      </c>
      <c r="K658" s="2" t="str">
        <f>IF(Tabela1[[#This Row],[Complemento]]="",Tabela1[[#This Row],[NORMAL]],Tabela1[[#This Row],[NORMAL TRAÇO]])</f>
        <v>1 - LEIS/LEI 1648.pdf</v>
      </c>
      <c r="L658" s="2" t="str">
        <f>IF(Tabela1[[#This Row],[Complemento]]="",Tabela1[[#This Row],[0]],Tabela1[[#This Row],[0 TRAÇO]])</f>
        <v>1 - LEIS/LEI 01648.pdf</v>
      </c>
      <c r="M658" s="2" t="str">
        <f>IF(AND(Tabela1[[#This Row],[Numero_Lei]]&gt;=1,Tabela1[[#This Row],[Numero_Lei]]&lt;= 9),Tabela1[[#This Row],[SE 0]],Tabela1[[#This Row],[SE NOMAL]])</f>
        <v>1 - LEIS/LEI 1648.pdf</v>
      </c>
      <c r="N658" s="2" t="str">
        <f>CONCATENATE("../",Tabela1[[#This Row],[ENDEREÇO DO LINK]])</f>
        <v>../1 - LEIS/LEI 1648.pdf</v>
      </c>
    </row>
    <row r="659" spans="1:14" ht="45" x14ac:dyDescent="0.25">
      <c r="A659" s="20">
        <v>1647</v>
      </c>
      <c r="B659" s="20"/>
      <c r="C659" s="21">
        <v>39156</v>
      </c>
      <c r="D659" s="19" t="s">
        <v>1413</v>
      </c>
      <c r="E659" s="19"/>
      <c r="F659" s="17" t="str">
        <f>HYPERLINK(Tabela1[[#This Row],[Novo Caminho]],"Download")</f>
        <v>Download</v>
      </c>
      <c r="G659" s="2" t="str">
        <f>CONCATENATE("1 - LEIS/LEI ","0",Tabela1[[#This Row],[Numero_Lei]],".pdf")</f>
        <v>1 - LEIS/LEI 01647.pdf</v>
      </c>
      <c r="H659" s="2" t="str">
        <f>CONCATENATE("1 - LEIS/LEI ","0",Tabela1[[#This Row],[Numero_Lei]]," - ",Tabela1[[#This Row],[Complemento]],".pdf")</f>
        <v>1 - LEIS/LEI 01647 - .pdf</v>
      </c>
      <c r="I659" s="2" t="str">
        <f>CONCATENATE("1 - LEIS/LEI ",Tabela1[[#This Row],[Numero_Lei]],".pdf")</f>
        <v>1 - LEIS/LEI 1647.pdf</v>
      </c>
      <c r="J659" s="2" t="str">
        <f>CONCATENATE("1 - LEIS/LEI ",Tabela1[[#This Row],[Numero_Lei]]," - ",Tabela1[[#This Row],[Complemento]],".pdf")</f>
        <v>1 - LEIS/LEI 1647 - .pdf</v>
      </c>
      <c r="K659" s="2" t="str">
        <f>IF(Tabela1[[#This Row],[Complemento]]="",Tabela1[[#This Row],[NORMAL]],Tabela1[[#This Row],[NORMAL TRAÇO]])</f>
        <v>1 - LEIS/LEI 1647.pdf</v>
      </c>
      <c r="L659" s="2" t="str">
        <f>IF(Tabela1[[#This Row],[Complemento]]="",Tabela1[[#This Row],[0]],Tabela1[[#This Row],[0 TRAÇO]])</f>
        <v>1 - LEIS/LEI 01647.pdf</v>
      </c>
      <c r="M659" s="2" t="str">
        <f>IF(AND(Tabela1[[#This Row],[Numero_Lei]]&gt;=1,Tabela1[[#This Row],[Numero_Lei]]&lt;= 9),Tabela1[[#This Row],[SE 0]],Tabela1[[#This Row],[SE NOMAL]])</f>
        <v>1 - LEIS/LEI 1647.pdf</v>
      </c>
      <c r="N659" s="2" t="str">
        <f>CONCATENATE("../",Tabela1[[#This Row],[ENDEREÇO DO LINK]])</f>
        <v>../1 - LEIS/LEI 1647.pdf</v>
      </c>
    </row>
    <row r="660" spans="1:14" ht="60" x14ac:dyDescent="0.25">
      <c r="A660" s="20">
        <v>1646</v>
      </c>
      <c r="B660" s="20"/>
      <c r="C660" s="21">
        <v>39156</v>
      </c>
      <c r="D660" s="19" t="s">
        <v>1414</v>
      </c>
      <c r="E660" s="19"/>
      <c r="F660" s="17" t="str">
        <f>HYPERLINK(Tabela1[[#This Row],[Novo Caminho]],"Download")</f>
        <v>Download</v>
      </c>
      <c r="G660" s="2" t="str">
        <f>CONCATENATE("1 - LEIS/LEI ","0",Tabela1[[#This Row],[Numero_Lei]],".pdf")</f>
        <v>1 - LEIS/LEI 01646.pdf</v>
      </c>
      <c r="H660" s="2" t="str">
        <f>CONCATENATE("1 - LEIS/LEI ","0",Tabela1[[#This Row],[Numero_Lei]]," - ",Tabela1[[#This Row],[Complemento]],".pdf")</f>
        <v>1 - LEIS/LEI 01646 - .pdf</v>
      </c>
      <c r="I660" s="2" t="str">
        <f>CONCATENATE("1 - LEIS/LEI ",Tabela1[[#This Row],[Numero_Lei]],".pdf")</f>
        <v>1 - LEIS/LEI 1646.pdf</v>
      </c>
      <c r="J660" s="2" t="str">
        <f>CONCATENATE("1 - LEIS/LEI ",Tabela1[[#This Row],[Numero_Lei]]," - ",Tabela1[[#This Row],[Complemento]],".pdf")</f>
        <v>1 - LEIS/LEI 1646 - .pdf</v>
      </c>
      <c r="K660" s="2" t="str">
        <f>IF(Tabela1[[#This Row],[Complemento]]="",Tabela1[[#This Row],[NORMAL]],Tabela1[[#This Row],[NORMAL TRAÇO]])</f>
        <v>1 - LEIS/LEI 1646.pdf</v>
      </c>
      <c r="L660" s="2" t="str">
        <f>IF(Tabela1[[#This Row],[Complemento]]="",Tabela1[[#This Row],[0]],Tabela1[[#This Row],[0 TRAÇO]])</f>
        <v>1 - LEIS/LEI 01646.pdf</v>
      </c>
      <c r="M660" s="2" t="str">
        <f>IF(AND(Tabela1[[#This Row],[Numero_Lei]]&gt;=1,Tabela1[[#This Row],[Numero_Lei]]&lt;= 9),Tabela1[[#This Row],[SE 0]],Tabela1[[#This Row],[SE NOMAL]])</f>
        <v>1 - LEIS/LEI 1646.pdf</v>
      </c>
      <c r="N660" s="2" t="str">
        <f>CONCATENATE("../",Tabela1[[#This Row],[ENDEREÇO DO LINK]])</f>
        <v>../1 - LEIS/LEI 1646.pdf</v>
      </c>
    </row>
    <row r="661" spans="1:14" ht="30" x14ac:dyDescent="0.25">
      <c r="A661" s="20">
        <v>1645</v>
      </c>
      <c r="B661" s="20"/>
      <c r="C661" s="21">
        <v>39129</v>
      </c>
      <c r="D661" s="19" t="s">
        <v>1415</v>
      </c>
      <c r="E661" s="19"/>
      <c r="F661" s="17" t="str">
        <f>HYPERLINK(Tabela1[[#This Row],[Novo Caminho]],"Download")</f>
        <v>Download</v>
      </c>
      <c r="G661" s="2" t="str">
        <f>CONCATENATE("1 - LEIS/LEI ","0",Tabela1[[#This Row],[Numero_Lei]],".pdf")</f>
        <v>1 - LEIS/LEI 01645.pdf</v>
      </c>
      <c r="H661" s="2" t="str">
        <f>CONCATENATE("1 - LEIS/LEI ","0",Tabela1[[#This Row],[Numero_Lei]]," - ",Tabela1[[#This Row],[Complemento]],".pdf")</f>
        <v>1 - LEIS/LEI 01645 - .pdf</v>
      </c>
      <c r="I661" s="2" t="str">
        <f>CONCATENATE("1 - LEIS/LEI ",Tabela1[[#This Row],[Numero_Lei]],".pdf")</f>
        <v>1 - LEIS/LEI 1645.pdf</v>
      </c>
      <c r="J661" s="2" t="str">
        <f>CONCATENATE("1 - LEIS/LEI ",Tabela1[[#This Row],[Numero_Lei]]," - ",Tabela1[[#This Row],[Complemento]],".pdf")</f>
        <v>1 - LEIS/LEI 1645 - .pdf</v>
      </c>
      <c r="K661" s="2" t="str">
        <f>IF(Tabela1[[#This Row],[Complemento]]="",Tabela1[[#This Row],[NORMAL]],Tabela1[[#This Row],[NORMAL TRAÇO]])</f>
        <v>1 - LEIS/LEI 1645.pdf</v>
      </c>
      <c r="L661" s="2" t="str">
        <f>IF(Tabela1[[#This Row],[Complemento]]="",Tabela1[[#This Row],[0]],Tabela1[[#This Row],[0 TRAÇO]])</f>
        <v>1 - LEIS/LEI 01645.pdf</v>
      </c>
      <c r="M661" s="2" t="str">
        <f>IF(AND(Tabela1[[#This Row],[Numero_Lei]]&gt;=1,Tabela1[[#This Row],[Numero_Lei]]&lt;= 9),Tabela1[[#This Row],[SE 0]],Tabela1[[#This Row],[SE NOMAL]])</f>
        <v>1 - LEIS/LEI 1645.pdf</v>
      </c>
      <c r="N661" s="2" t="str">
        <f>CONCATENATE("../",Tabela1[[#This Row],[ENDEREÇO DO LINK]])</f>
        <v>../1 - LEIS/LEI 1645.pdf</v>
      </c>
    </row>
    <row r="662" spans="1:14" ht="30" x14ac:dyDescent="0.25">
      <c r="A662" s="20">
        <v>1644</v>
      </c>
      <c r="B662" s="20"/>
      <c r="C662" s="21">
        <v>39127</v>
      </c>
      <c r="D662" s="19" t="s">
        <v>1416</v>
      </c>
      <c r="E662" s="19"/>
      <c r="F662" s="17" t="str">
        <f>HYPERLINK(Tabela1[[#This Row],[Novo Caminho]],"Download")</f>
        <v>Download</v>
      </c>
      <c r="G662" s="2" t="str">
        <f>CONCATENATE("1 - LEIS/LEI ","0",Tabela1[[#This Row],[Numero_Lei]],".pdf")</f>
        <v>1 - LEIS/LEI 01644.pdf</v>
      </c>
      <c r="H662" s="2" t="str">
        <f>CONCATENATE("1 - LEIS/LEI ","0",Tabela1[[#This Row],[Numero_Lei]]," - ",Tabela1[[#This Row],[Complemento]],".pdf")</f>
        <v>1 - LEIS/LEI 01644 - .pdf</v>
      </c>
      <c r="I662" s="2" t="str">
        <f>CONCATENATE("1 - LEIS/LEI ",Tabela1[[#This Row],[Numero_Lei]],".pdf")</f>
        <v>1 - LEIS/LEI 1644.pdf</v>
      </c>
      <c r="J662" s="2" t="str">
        <f>CONCATENATE("1 - LEIS/LEI ",Tabela1[[#This Row],[Numero_Lei]]," - ",Tabela1[[#This Row],[Complemento]],".pdf")</f>
        <v>1 - LEIS/LEI 1644 - .pdf</v>
      </c>
      <c r="K662" s="2" t="str">
        <f>IF(Tabela1[[#This Row],[Complemento]]="",Tabela1[[#This Row],[NORMAL]],Tabela1[[#This Row],[NORMAL TRAÇO]])</f>
        <v>1 - LEIS/LEI 1644.pdf</v>
      </c>
      <c r="L662" s="2" t="str">
        <f>IF(Tabela1[[#This Row],[Complemento]]="",Tabela1[[#This Row],[0]],Tabela1[[#This Row],[0 TRAÇO]])</f>
        <v>1 - LEIS/LEI 01644.pdf</v>
      </c>
      <c r="M662" s="2" t="str">
        <f>IF(AND(Tabela1[[#This Row],[Numero_Lei]]&gt;=1,Tabela1[[#This Row],[Numero_Lei]]&lt;= 9),Tabela1[[#This Row],[SE 0]],Tabela1[[#This Row],[SE NOMAL]])</f>
        <v>1 - LEIS/LEI 1644.pdf</v>
      </c>
      <c r="N662" s="2" t="str">
        <f>CONCATENATE("../",Tabela1[[#This Row],[ENDEREÇO DO LINK]])</f>
        <v>../1 - LEIS/LEI 1644.pdf</v>
      </c>
    </row>
    <row r="663" spans="1:14" ht="45" x14ac:dyDescent="0.25">
      <c r="A663" s="20">
        <v>1643</v>
      </c>
      <c r="B663" s="20"/>
      <c r="C663" s="21">
        <v>39127</v>
      </c>
      <c r="D663" s="19" t="s">
        <v>1417</v>
      </c>
      <c r="E663" s="19"/>
      <c r="F663" s="17" t="str">
        <f>HYPERLINK(Tabela1[[#This Row],[Novo Caminho]],"Download")</f>
        <v>Download</v>
      </c>
      <c r="G663" s="2" t="str">
        <f>CONCATENATE("1 - LEIS/LEI ","0",Tabela1[[#This Row],[Numero_Lei]],".pdf")</f>
        <v>1 - LEIS/LEI 01643.pdf</v>
      </c>
      <c r="H663" s="2" t="str">
        <f>CONCATENATE("1 - LEIS/LEI ","0",Tabela1[[#This Row],[Numero_Lei]]," - ",Tabela1[[#This Row],[Complemento]],".pdf")</f>
        <v>1 - LEIS/LEI 01643 - .pdf</v>
      </c>
      <c r="I663" s="2" t="str">
        <f>CONCATENATE("1 - LEIS/LEI ",Tabela1[[#This Row],[Numero_Lei]],".pdf")</f>
        <v>1 - LEIS/LEI 1643.pdf</v>
      </c>
      <c r="J663" s="2" t="str">
        <f>CONCATENATE("1 - LEIS/LEI ",Tabela1[[#This Row],[Numero_Lei]]," - ",Tabela1[[#This Row],[Complemento]],".pdf")</f>
        <v>1 - LEIS/LEI 1643 - .pdf</v>
      </c>
      <c r="K663" s="2" t="str">
        <f>IF(Tabela1[[#This Row],[Complemento]]="",Tabela1[[#This Row],[NORMAL]],Tabela1[[#This Row],[NORMAL TRAÇO]])</f>
        <v>1 - LEIS/LEI 1643.pdf</v>
      </c>
      <c r="L663" s="2" t="str">
        <f>IF(Tabela1[[#This Row],[Complemento]]="",Tabela1[[#This Row],[0]],Tabela1[[#This Row],[0 TRAÇO]])</f>
        <v>1 - LEIS/LEI 01643.pdf</v>
      </c>
      <c r="M663" s="2" t="str">
        <f>IF(AND(Tabela1[[#This Row],[Numero_Lei]]&gt;=1,Tabela1[[#This Row],[Numero_Lei]]&lt;= 9),Tabela1[[#This Row],[SE 0]],Tabela1[[#This Row],[SE NOMAL]])</f>
        <v>1 - LEIS/LEI 1643.pdf</v>
      </c>
      <c r="N663" s="2" t="str">
        <f>CONCATENATE("../",Tabela1[[#This Row],[ENDEREÇO DO LINK]])</f>
        <v>../1 - LEIS/LEI 1643.pdf</v>
      </c>
    </row>
    <row r="664" spans="1:14" ht="45" x14ac:dyDescent="0.25">
      <c r="A664" s="20">
        <v>1642</v>
      </c>
      <c r="B664" s="20"/>
      <c r="C664" s="21">
        <v>39062</v>
      </c>
      <c r="D664" s="19" t="s">
        <v>1302</v>
      </c>
      <c r="E664" s="19"/>
      <c r="F664" s="17" t="str">
        <f>HYPERLINK(Tabela1[[#This Row],[Novo Caminho]],"Download")</f>
        <v>Download</v>
      </c>
      <c r="G664" s="2" t="str">
        <f>CONCATENATE("1 - LEIS/LEI ","0",Tabela1[[#This Row],[Numero_Lei]],".pdf")</f>
        <v>1 - LEIS/LEI 01642.pdf</v>
      </c>
      <c r="H664" s="2" t="str">
        <f>CONCATENATE("1 - LEIS/LEI ","0",Tabela1[[#This Row],[Numero_Lei]]," - ",Tabela1[[#This Row],[Complemento]],".pdf")</f>
        <v>1 - LEIS/LEI 01642 - .pdf</v>
      </c>
      <c r="I664" s="2" t="str">
        <f>CONCATENATE("1 - LEIS/LEI ",Tabela1[[#This Row],[Numero_Lei]],".pdf")</f>
        <v>1 - LEIS/LEI 1642.pdf</v>
      </c>
      <c r="J664" s="2" t="str">
        <f>CONCATENATE("1 - LEIS/LEI ",Tabela1[[#This Row],[Numero_Lei]]," - ",Tabela1[[#This Row],[Complemento]],".pdf")</f>
        <v>1 - LEIS/LEI 1642 - .pdf</v>
      </c>
      <c r="K664" s="2" t="str">
        <f>IF(Tabela1[[#This Row],[Complemento]]="",Tabela1[[#This Row],[NORMAL]],Tabela1[[#This Row],[NORMAL TRAÇO]])</f>
        <v>1 - LEIS/LEI 1642.pdf</v>
      </c>
      <c r="L664" s="2" t="str">
        <f>IF(Tabela1[[#This Row],[Complemento]]="",Tabela1[[#This Row],[0]],Tabela1[[#This Row],[0 TRAÇO]])</f>
        <v>1 - LEIS/LEI 01642.pdf</v>
      </c>
      <c r="M664" s="2" t="str">
        <f>IF(AND(Tabela1[[#This Row],[Numero_Lei]]&gt;=1,Tabela1[[#This Row],[Numero_Lei]]&lt;= 9),Tabela1[[#This Row],[SE 0]],Tabela1[[#This Row],[SE NOMAL]])</f>
        <v>1 - LEIS/LEI 1642.pdf</v>
      </c>
      <c r="N664" s="2" t="str">
        <f>CONCATENATE("../",Tabela1[[#This Row],[ENDEREÇO DO LINK]])</f>
        <v>../1 - LEIS/LEI 1642.pdf</v>
      </c>
    </row>
    <row r="665" spans="1:14" ht="30" x14ac:dyDescent="0.25">
      <c r="A665" s="20">
        <v>1641</v>
      </c>
      <c r="B665" s="20"/>
      <c r="C665" s="21">
        <v>39062</v>
      </c>
      <c r="D665" s="19" t="s">
        <v>1418</v>
      </c>
      <c r="E665" s="19"/>
      <c r="F665" s="17" t="str">
        <f>HYPERLINK(Tabela1[[#This Row],[Novo Caminho]],"Download")</f>
        <v>Download</v>
      </c>
      <c r="G665" s="2" t="str">
        <f>CONCATENATE("1 - LEIS/LEI ","0",Tabela1[[#This Row],[Numero_Lei]],".pdf")</f>
        <v>1 - LEIS/LEI 01641.pdf</v>
      </c>
      <c r="H665" s="2" t="str">
        <f>CONCATENATE("1 - LEIS/LEI ","0",Tabela1[[#This Row],[Numero_Lei]]," - ",Tabela1[[#This Row],[Complemento]],".pdf")</f>
        <v>1 - LEIS/LEI 01641 - .pdf</v>
      </c>
      <c r="I665" s="2" t="str">
        <f>CONCATENATE("1 - LEIS/LEI ",Tabela1[[#This Row],[Numero_Lei]],".pdf")</f>
        <v>1 - LEIS/LEI 1641.pdf</v>
      </c>
      <c r="J665" s="2" t="str">
        <f>CONCATENATE("1 - LEIS/LEI ",Tabela1[[#This Row],[Numero_Lei]]," - ",Tabela1[[#This Row],[Complemento]],".pdf")</f>
        <v>1 - LEIS/LEI 1641 - .pdf</v>
      </c>
      <c r="K665" s="2" t="str">
        <f>IF(Tabela1[[#This Row],[Complemento]]="",Tabela1[[#This Row],[NORMAL]],Tabela1[[#This Row],[NORMAL TRAÇO]])</f>
        <v>1 - LEIS/LEI 1641.pdf</v>
      </c>
      <c r="L665" s="2" t="str">
        <f>IF(Tabela1[[#This Row],[Complemento]]="",Tabela1[[#This Row],[0]],Tabela1[[#This Row],[0 TRAÇO]])</f>
        <v>1 - LEIS/LEI 01641.pdf</v>
      </c>
      <c r="M665" s="2" t="str">
        <f>IF(AND(Tabela1[[#This Row],[Numero_Lei]]&gt;=1,Tabela1[[#This Row],[Numero_Lei]]&lt;= 9),Tabela1[[#This Row],[SE 0]],Tabela1[[#This Row],[SE NOMAL]])</f>
        <v>1 - LEIS/LEI 1641.pdf</v>
      </c>
      <c r="N665" s="2" t="str">
        <f>CONCATENATE("../",Tabela1[[#This Row],[ENDEREÇO DO LINK]])</f>
        <v>../1 - LEIS/LEI 1641.pdf</v>
      </c>
    </row>
    <row r="666" spans="1:14" ht="75" x14ac:dyDescent="0.25">
      <c r="A666" s="20">
        <v>1640</v>
      </c>
      <c r="B666" s="20"/>
      <c r="C666" s="21">
        <v>39037</v>
      </c>
      <c r="D666" s="19" t="s">
        <v>1419</v>
      </c>
      <c r="E666" s="19"/>
      <c r="F666" s="17" t="str">
        <f>HYPERLINK(Tabela1[[#This Row],[Novo Caminho]],"Download")</f>
        <v>Download</v>
      </c>
      <c r="G666" s="2" t="str">
        <f>CONCATENATE("1 - LEIS/LEI ","0",Tabela1[[#This Row],[Numero_Lei]],".pdf")</f>
        <v>1 - LEIS/LEI 01640.pdf</v>
      </c>
      <c r="H666" s="2" t="str">
        <f>CONCATENATE("1 - LEIS/LEI ","0",Tabela1[[#This Row],[Numero_Lei]]," - ",Tabela1[[#This Row],[Complemento]],".pdf")</f>
        <v>1 - LEIS/LEI 01640 - .pdf</v>
      </c>
      <c r="I666" s="2" t="str">
        <f>CONCATENATE("1 - LEIS/LEI ",Tabela1[[#This Row],[Numero_Lei]],".pdf")</f>
        <v>1 - LEIS/LEI 1640.pdf</v>
      </c>
      <c r="J666" s="2" t="str">
        <f>CONCATENATE("1 - LEIS/LEI ",Tabela1[[#This Row],[Numero_Lei]]," - ",Tabela1[[#This Row],[Complemento]],".pdf")</f>
        <v>1 - LEIS/LEI 1640 - .pdf</v>
      </c>
      <c r="K666" s="2" t="str">
        <f>IF(Tabela1[[#This Row],[Complemento]]="",Tabela1[[#This Row],[NORMAL]],Tabela1[[#This Row],[NORMAL TRAÇO]])</f>
        <v>1 - LEIS/LEI 1640.pdf</v>
      </c>
      <c r="L666" s="2" t="str">
        <f>IF(Tabela1[[#This Row],[Complemento]]="",Tabela1[[#This Row],[0]],Tabela1[[#This Row],[0 TRAÇO]])</f>
        <v>1 - LEIS/LEI 01640.pdf</v>
      </c>
      <c r="M666" s="2" t="str">
        <f>IF(AND(Tabela1[[#This Row],[Numero_Lei]]&gt;=1,Tabela1[[#This Row],[Numero_Lei]]&lt;= 9),Tabela1[[#This Row],[SE 0]],Tabela1[[#This Row],[SE NOMAL]])</f>
        <v>1 - LEIS/LEI 1640.pdf</v>
      </c>
      <c r="N666" s="2" t="str">
        <f>CONCATENATE("../",Tabela1[[#This Row],[ENDEREÇO DO LINK]])</f>
        <v>../1 - LEIS/LEI 1640.pdf</v>
      </c>
    </row>
    <row r="667" spans="1:14" ht="45" x14ac:dyDescent="0.25">
      <c r="A667" s="20">
        <v>1639</v>
      </c>
      <c r="B667" s="20"/>
      <c r="C667" s="21">
        <v>39021</v>
      </c>
      <c r="D667" s="19" t="s">
        <v>1420</v>
      </c>
      <c r="E667" s="19"/>
      <c r="F667" s="17" t="str">
        <f>HYPERLINK(Tabela1[[#This Row],[Novo Caminho]],"Download")</f>
        <v>Download</v>
      </c>
      <c r="G667" s="2" t="str">
        <f>CONCATENATE("1 - LEIS/LEI ","0",Tabela1[[#This Row],[Numero_Lei]],".pdf")</f>
        <v>1 - LEIS/LEI 01639.pdf</v>
      </c>
      <c r="H667" s="2" t="str">
        <f>CONCATENATE("1 - LEIS/LEI ","0",Tabela1[[#This Row],[Numero_Lei]]," - ",Tabela1[[#This Row],[Complemento]],".pdf")</f>
        <v>1 - LEIS/LEI 01639 - .pdf</v>
      </c>
      <c r="I667" s="2" t="str">
        <f>CONCATENATE("1 - LEIS/LEI ",Tabela1[[#This Row],[Numero_Lei]],".pdf")</f>
        <v>1 - LEIS/LEI 1639.pdf</v>
      </c>
      <c r="J667" s="2" t="str">
        <f>CONCATENATE("1 - LEIS/LEI ",Tabela1[[#This Row],[Numero_Lei]]," - ",Tabela1[[#This Row],[Complemento]],".pdf")</f>
        <v>1 - LEIS/LEI 1639 - .pdf</v>
      </c>
      <c r="K667" s="2" t="str">
        <f>IF(Tabela1[[#This Row],[Complemento]]="",Tabela1[[#This Row],[NORMAL]],Tabela1[[#This Row],[NORMAL TRAÇO]])</f>
        <v>1 - LEIS/LEI 1639.pdf</v>
      </c>
      <c r="L667" s="2" t="str">
        <f>IF(Tabela1[[#This Row],[Complemento]]="",Tabela1[[#This Row],[0]],Tabela1[[#This Row],[0 TRAÇO]])</f>
        <v>1 - LEIS/LEI 01639.pdf</v>
      </c>
      <c r="M667" s="2" t="str">
        <f>IF(AND(Tabela1[[#This Row],[Numero_Lei]]&gt;=1,Tabela1[[#This Row],[Numero_Lei]]&lt;= 9),Tabela1[[#This Row],[SE 0]],Tabela1[[#This Row],[SE NOMAL]])</f>
        <v>1 - LEIS/LEI 1639.pdf</v>
      </c>
      <c r="N667" s="2" t="str">
        <f>CONCATENATE("../",Tabela1[[#This Row],[ENDEREÇO DO LINK]])</f>
        <v>../1 - LEIS/LEI 1639.pdf</v>
      </c>
    </row>
    <row r="668" spans="1:14" ht="30" x14ac:dyDescent="0.25">
      <c r="A668" s="20">
        <v>1638</v>
      </c>
      <c r="B668" s="20"/>
      <c r="C668" s="21">
        <v>39021</v>
      </c>
      <c r="D668" s="19" t="s">
        <v>1421</v>
      </c>
      <c r="E668" s="19"/>
      <c r="F668" s="17" t="str">
        <f>HYPERLINK(Tabela1[[#This Row],[Novo Caminho]],"Download")</f>
        <v>Download</v>
      </c>
      <c r="G668" s="2" t="str">
        <f>CONCATENATE("1 - LEIS/LEI ","0",Tabela1[[#This Row],[Numero_Lei]],".pdf")</f>
        <v>1 - LEIS/LEI 01638.pdf</v>
      </c>
      <c r="H668" s="2" t="str">
        <f>CONCATENATE("1 - LEIS/LEI ","0",Tabela1[[#This Row],[Numero_Lei]]," - ",Tabela1[[#This Row],[Complemento]],".pdf")</f>
        <v>1 - LEIS/LEI 01638 - .pdf</v>
      </c>
      <c r="I668" s="2" t="str">
        <f>CONCATENATE("1 - LEIS/LEI ",Tabela1[[#This Row],[Numero_Lei]],".pdf")</f>
        <v>1 - LEIS/LEI 1638.pdf</v>
      </c>
      <c r="J668" s="2" t="str">
        <f>CONCATENATE("1 - LEIS/LEI ",Tabela1[[#This Row],[Numero_Lei]]," - ",Tabela1[[#This Row],[Complemento]],".pdf")</f>
        <v>1 - LEIS/LEI 1638 - .pdf</v>
      </c>
      <c r="K668" s="2" t="str">
        <f>IF(Tabela1[[#This Row],[Complemento]]="",Tabela1[[#This Row],[NORMAL]],Tabela1[[#This Row],[NORMAL TRAÇO]])</f>
        <v>1 - LEIS/LEI 1638.pdf</v>
      </c>
      <c r="L668" s="2" t="str">
        <f>IF(Tabela1[[#This Row],[Complemento]]="",Tabela1[[#This Row],[0]],Tabela1[[#This Row],[0 TRAÇO]])</f>
        <v>1 - LEIS/LEI 01638.pdf</v>
      </c>
      <c r="M668" s="2" t="str">
        <f>IF(AND(Tabela1[[#This Row],[Numero_Lei]]&gt;=1,Tabela1[[#This Row],[Numero_Lei]]&lt;= 9),Tabela1[[#This Row],[SE 0]],Tabela1[[#This Row],[SE NOMAL]])</f>
        <v>1 - LEIS/LEI 1638.pdf</v>
      </c>
      <c r="N668" s="2" t="str">
        <f>CONCATENATE("../",Tabela1[[#This Row],[ENDEREÇO DO LINK]])</f>
        <v>../1 - LEIS/LEI 1638.pdf</v>
      </c>
    </row>
    <row r="669" spans="1:14" ht="60" x14ac:dyDescent="0.25">
      <c r="A669" s="20">
        <v>1637</v>
      </c>
      <c r="B669" s="20"/>
      <c r="C669" s="21">
        <v>39010</v>
      </c>
      <c r="D669" s="19" t="s">
        <v>1422</v>
      </c>
      <c r="E669" s="19"/>
      <c r="F669" s="17" t="str">
        <f>HYPERLINK(Tabela1[[#This Row],[Novo Caminho]],"Download")</f>
        <v>Download</v>
      </c>
      <c r="G669" s="2" t="str">
        <f>CONCATENATE("1 - LEIS/LEI ","0",Tabela1[[#This Row],[Numero_Lei]],".pdf")</f>
        <v>1 - LEIS/LEI 01637.pdf</v>
      </c>
      <c r="H669" s="2" t="str">
        <f>CONCATENATE("1 - LEIS/LEI ","0",Tabela1[[#This Row],[Numero_Lei]]," - ",Tabela1[[#This Row],[Complemento]],".pdf")</f>
        <v>1 - LEIS/LEI 01637 - .pdf</v>
      </c>
      <c r="I669" s="2" t="str">
        <f>CONCATENATE("1 - LEIS/LEI ",Tabela1[[#This Row],[Numero_Lei]],".pdf")</f>
        <v>1 - LEIS/LEI 1637.pdf</v>
      </c>
      <c r="J669" s="2" t="str">
        <f>CONCATENATE("1 - LEIS/LEI ",Tabela1[[#This Row],[Numero_Lei]]," - ",Tabela1[[#This Row],[Complemento]],".pdf")</f>
        <v>1 - LEIS/LEI 1637 - .pdf</v>
      </c>
      <c r="K669" s="2" t="str">
        <f>IF(Tabela1[[#This Row],[Complemento]]="",Tabela1[[#This Row],[NORMAL]],Tabela1[[#This Row],[NORMAL TRAÇO]])</f>
        <v>1 - LEIS/LEI 1637.pdf</v>
      </c>
      <c r="L669" s="2" t="str">
        <f>IF(Tabela1[[#This Row],[Complemento]]="",Tabela1[[#This Row],[0]],Tabela1[[#This Row],[0 TRAÇO]])</f>
        <v>1 - LEIS/LEI 01637.pdf</v>
      </c>
      <c r="M669" s="2" t="str">
        <f>IF(AND(Tabela1[[#This Row],[Numero_Lei]]&gt;=1,Tabela1[[#This Row],[Numero_Lei]]&lt;= 9),Tabela1[[#This Row],[SE 0]],Tabela1[[#This Row],[SE NOMAL]])</f>
        <v>1 - LEIS/LEI 1637.pdf</v>
      </c>
      <c r="N669" s="2" t="str">
        <f>CONCATENATE("../",Tabela1[[#This Row],[ENDEREÇO DO LINK]])</f>
        <v>../1 - LEIS/LEI 1637.pdf</v>
      </c>
    </row>
    <row r="670" spans="1:14" ht="30" x14ac:dyDescent="0.25">
      <c r="A670" s="20">
        <v>1636</v>
      </c>
      <c r="B670" s="20"/>
      <c r="C670" s="21">
        <v>39006</v>
      </c>
      <c r="D670" s="19" t="s">
        <v>18</v>
      </c>
      <c r="E670" s="19"/>
      <c r="F670" s="17" t="str">
        <f>HYPERLINK(Tabela1[[#This Row],[Novo Caminho]],"Download")</f>
        <v>Download</v>
      </c>
      <c r="G670" s="2" t="str">
        <f>CONCATENATE("1 - LEIS/LEI ","0",Tabela1[[#This Row],[Numero_Lei]],".pdf")</f>
        <v>1 - LEIS/LEI 01636.pdf</v>
      </c>
      <c r="H670" s="2" t="str">
        <f>CONCATENATE("1 - LEIS/LEI ","0",Tabela1[[#This Row],[Numero_Lei]]," - ",Tabela1[[#This Row],[Complemento]],".pdf")</f>
        <v>1 - LEIS/LEI 01636 - .pdf</v>
      </c>
      <c r="I670" s="2" t="str">
        <f>CONCATENATE("1 - LEIS/LEI ",Tabela1[[#This Row],[Numero_Lei]],".pdf")</f>
        <v>1 - LEIS/LEI 1636.pdf</v>
      </c>
      <c r="J670" s="2" t="str">
        <f>CONCATENATE("1 - LEIS/LEI ",Tabela1[[#This Row],[Numero_Lei]]," - ",Tabela1[[#This Row],[Complemento]],".pdf")</f>
        <v>1 - LEIS/LEI 1636 - .pdf</v>
      </c>
      <c r="K670" s="2" t="str">
        <f>IF(Tabela1[[#This Row],[Complemento]]="",Tabela1[[#This Row],[NORMAL]],Tabela1[[#This Row],[NORMAL TRAÇO]])</f>
        <v>1 - LEIS/LEI 1636.pdf</v>
      </c>
      <c r="L670" s="2" t="str">
        <f>IF(Tabela1[[#This Row],[Complemento]]="",Tabela1[[#This Row],[0]],Tabela1[[#This Row],[0 TRAÇO]])</f>
        <v>1 - LEIS/LEI 01636.pdf</v>
      </c>
      <c r="M670" s="2" t="str">
        <f>IF(AND(Tabela1[[#This Row],[Numero_Lei]]&gt;=1,Tabela1[[#This Row],[Numero_Lei]]&lt;= 9),Tabela1[[#This Row],[SE 0]],Tabela1[[#This Row],[SE NOMAL]])</f>
        <v>1 - LEIS/LEI 1636.pdf</v>
      </c>
      <c r="N670" s="2" t="str">
        <f>CONCATENATE("../",Tabela1[[#This Row],[ENDEREÇO DO LINK]])</f>
        <v>../1 - LEIS/LEI 1636.pdf</v>
      </c>
    </row>
    <row r="671" spans="1:14" ht="45" x14ac:dyDescent="0.25">
      <c r="A671" s="20">
        <v>1635</v>
      </c>
      <c r="B671" s="20"/>
      <c r="C671" s="21">
        <v>38995</v>
      </c>
      <c r="D671" s="19" t="s">
        <v>1423</v>
      </c>
      <c r="E671" s="19"/>
      <c r="F671" s="17" t="str">
        <f>HYPERLINK(Tabela1[[#This Row],[Novo Caminho]],"Download")</f>
        <v>Download</v>
      </c>
      <c r="G671" s="2" t="str">
        <f>CONCATENATE("1 - LEIS/LEI ","0",Tabela1[[#This Row],[Numero_Lei]],".pdf")</f>
        <v>1 - LEIS/LEI 01635.pdf</v>
      </c>
      <c r="H671" s="2" t="str">
        <f>CONCATENATE("1 - LEIS/LEI ","0",Tabela1[[#This Row],[Numero_Lei]]," - ",Tabela1[[#This Row],[Complemento]],".pdf")</f>
        <v>1 - LEIS/LEI 01635 - .pdf</v>
      </c>
      <c r="I671" s="2" t="str">
        <f>CONCATENATE("1 - LEIS/LEI ",Tabela1[[#This Row],[Numero_Lei]],".pdf")</f>
        <v>1 - LEIS/LEI 1635.pdf</v>
      </c>
      <c r="J671" s="2" t="str">
        <f>CONCATENATE("1 - LEIS/LEI ",Tabela1[[#This Row],[Numero_Lei]]," - ",Tabela1[[#This Row],[Complemento]],".pdf")</f>
        <v>1 - LEIS/LEI 1635 - .pdf</v>
      </c>
      <c r="K671" s="2" t="str">
        <f>IF(Tabela1[[#This Row],[Complemento]]="",Tabela1[[#This Row],[NORMAL]],Tabela1[[#This Row],[NORMAL TRAÇO]])</f>
        <v>1 - LEIS/LEI 1635.pdf</v>
      </c>
      <c r="L671" s="2" t="str">
        <f>IF(Tabela1[[#This Row],[Complemento]]="",Tabela1[[#This Row],[0]],Tabela1[[#This Row],[0 TRAÇO]])</f>
        <v>1 - LEIS/LEI 01635.pdf</v>
      </c>
      <c r="M671" s="2" t="str">
        <f>IF(AND(Tabela1[[#This Row],[Numero_Lei]]&gt;=1,Tabela1[[#This Row],[Numero_Lei]]&lt;= 9),Tabela1[[#This Row],[SE 0]],Tabela1[[#This Row],[SE NOMAL]])</f>
        <v>1 - LEIS/LEI 1635.pdf</v>
      </c>
      <c r="N671" s="2" t="str">
        <f>CONCATENATE("../",Tabela1[[#This Row],[ENDEREÇO DO LINK]])</f>
        <v>../1 - LEIS/LEI 1635.pdf</v>
      </c>
    </row>
    <row r="672" spans="1:14" x14ac:dyDescent="0.25">
      <c r="A672" s="20">
        <v>1634</v>
      </c>
      <c r="B672" s="20"/>
      <c r="C672" s="21">
        <v>38995</v>
      </c>
      <c r="D672" s="19" t="s">
        <v>1424</v>
      </c>
      <c r="E672" s="19"/>
      <c r="F672" s="17" t="str">
        <f>HYPERLINK(Tabela1[[#This Row],[Novo Caminho]],"Download")</f>
        <v>Download</v>
      </c>
      <c r="G672" s="2" t="str">
        <f>CONCATENATE("1 - LEIS/LEI ","0",Tabela1[[#This Row],[Numero_Lei]],".pdf")</f>
        <v>1 - LEIS/LEI 01634.pdf</v>
      </c>
      <c r="H672" s="2" t="str">
        <f>CONCATENATE("1 - LEIS/LEI ","0",Tabela1[[#This Row],[Numero_Lei]]," - ",Tabela1[[#This Row],[Complemento]],".pdf")</f>
        <v>1 - LEIS/LEI 01634 - .pdf</v>
      </c>
      <c r="I672" s="2" t="str">
        <f>CONCATENATE("1 - LEIS/LEI ",Tabela1[[#This Row],[Numero_Lei]],".pdf")</f>
        <v>1 - LEIS/LEI 1634.pdf</v>
      </c>
      <c r="J672" s="2" t="str">
        <f>CONCATENATE("1 - LEIS/LEI ",Tabela1[[#This Row],[Numero_Lei]]," - ",Tabela1[[#This Row],[Complemento]],".pdf")</f>
        <v>1 - LEIS/LEI 1634 - .pdf</v>
      </c>
      <c r="K672" s="2" t="str">
        <f>IF(Tabela1[[#This Row],[Complemento]]="",Tabela1[[#This Row],[NORMAL]],Tabela1[[#This Row],[NORMAL TRAÇO]])</f>
        <v>1 - LEIS/LEI 1634.pdf</v>
      </c>
      <c r="L672" s="2" t="str">
        <f>IF(Tabela1[[#This Row],[Complemento]]="",Tabela1[[#This Row],[0]],Tabela1[[#This Row],[0 TRAÇO]])</f>
        <v>1 - LEIS/LEI 01634.pdf</v>
      </c>
      <c r="M672" s="2" t="str">
        <f>IF(AND(Tabela1[[#This Row],[Numero_Lei]]&gt;=1,Tabela1[[#This Row],[Numero_Lei]]&lt;= 9),Tabela1[[#This Row],[SE 0]],Tabela1[[#This Row],[SE NOMAL]])</f>
        <v>1 - LEIS/LEI 1634.pdf</v>
      </c>
      <c r="N672" s="2" t="str">
        <f>CONCATENATE("../",Tabela1[[#This Row],[ENDEREÇO DO LINK]])</f>
        <v>../1 - LEIS/LEI 1634.pdf</v>
      </c>
    </row>
    <row r="673" spans="1:14" ht="30" x14ac:dyDescent="0.25">
      <c r="A673" s="20">
        <v>1633</v>
      </c>
      <c r="B673" s="20"/>
      <c r="C673" s="21">
        <v>38982</v>
      </c>
      <c r="D673" s="19" t="s">
        <v>1425</v>
      </c>
      <c r="E673" s="19"/>
      <c r="F673" s="17" t="str">
        <f>HYPERLINK(Tabela1[[#This Row],[Novo Caminho]],"Download")</f>
        <v>Download</v>
      </c>
      <c r="G673" s="2" t="str">
        <f>CONCATENATE("1 - LEIS/LEI ","0",Tabela1[[#This Row],[Numero_Lei]],".pdf")</f>
        <v>1 - LEIS/LEI 01633.pdf</v>
      </c>
      <c r="H673" s="2" t="str">
        <f>CONCATENATE("1 - LEIS/LEI ","0",Tabela1[[#This Row],[Numero_Lei]]," - ",Tabela1[[#This Row],[Complemento]],".pdf")</f>
        <v>1 - LEIS/LEI 01633 - .pdf</v>
      </c>
      <c r="I673" s="2" t="str">
        <f>CONCATENATE("1 - LEIS/LEI ",Tabela1[[#This Row],[Numero_Lei]],".pdf")</f>
        <v>1 - LEIS/LEI 1633.pdf</v>
      </c>
      <c r="J673" s="2" t="str">
        <f>CONCATENATE("1 - LEIS/LEI ",Tabela1[[#This Row],[Numero_Lei]]," - ",Tabela1[[#This Row],[Complemento]],".pdf")</f>
        <v>1 - LEIS/LEI 1633 - .pdf</v>
      </c>
      <c r="K673" s="2" t="str">
        <f>IF(Tabela1[[#This Row],[Complemento]]="",Tabela1[[#This Row],[NORMAL]],Tabela1[[#This Row],[NORMAL TRAÇO]])</f>
        <v>1 - LEIS/LEI 1633.pdf</v>
      </c>
      <c r="L673" s="2" t="str">
        <f>IF(Tabela1[[#This Row],[Complemento]]="",Tabela1[[#This Row],[0]],Tabela1[[#This Row],[0 TRAÇO]])</f>
        <v>1 - LEIS/LEI 01633.pdf</v>
      </c>
      <c r="M673" s="2" t="str">
        <f>IF(AND(Tabela1[[#This Row],[Numero_Lei]]&gt;=1,Tabela1[[#This Row],[Numero_Lei]]&lt;= 9),Tabela1[[#This Row],[SE 0]],Tabela1[[#This Row],[SE NOMAL]])</f>
        <v>1 - LEIS/LEI 1633.pdf</v>
      </c>
      <c r="N673" s="2" t="str">
        <f>CONCATENATE("../",Tabela1[[#This Row],[ENDEREÇO DO LINK]])</f>
        <v>../1 - LEIS/LEI 1633.pdf</v>
      </c>
    </row>
    <row r="674" spans="1:14" ht="60" x14ac:dyDescent="0.25">
      <c r="A674" s="20">
        <v>1632</v>
      </c>
      <c r="B674" s="20"/>
      <c r="C674" s="21">
        <v>38975</v>
      </c>
      <c r="D674" s="19" t="s">
        <v>1426</v>
      </c>
      <c r="E674" s="19"/>
      <c r="F674" s="17" t="str">
        <f>HYPERLINK(Tabela1[[#This Row],[Novo Caminho]],"Download")</f>
        <v>Download</v>
      </c>
      <c r="G674" s="2" t="str">
        <f>CONCATENATE("1 - LEIS/LEI ","0",Tabela1[[#This Row],[Numero_Lei]],".pdf")</f>
        <v>1 - LEIS/LEI 01632.pdf</v>
      </c>
      <c r="H674" s="2" t="str">
        <f>CONCATENATE("1 - LEIS/LEI ","0",Tabela1[[#This Row],[Numero_Lei]]," - ",Tabela1[[#This Row],[Complemento]],".pdf")</f>
        <v>1 - LEIS/LEI 01632 - .pdf</v>
      </c>
      <c r="I674" s="2" t="str">
        <f>CONCATENATE("1 - LEIS/LEI ",Tabela1[[#This Row],[Numero_Lei]],".pdf")</f>
        <v>1 - LEIS/LEI 1632.pdf</v>
      </c>
      <c r="J674" s="2" t="str">
        <f>CONCATENATE("1 - LEIS/LEI ",Tabela1[[#This Row],[Numero_Lei]]," - ",Tabela1[[#This Row],[Complemento]],".pdf")</f>
        <v>1 - LEIS/LEI 1632 - .pdf</v>
      </c>
      <c r="K674" s="2" t="str">
        <f>IF(Tabela1[[#This Row],[Complemento]]="",Tabela1[[#This Row],[NORMAL]],Tabela1[[#This Row],[NORMAL TRAÇO]])</f>
        <v>1 - LEIS/LEI 1632.pdf</v>
      </c>
      <c r="L674" s="2" t="str">
        <f>IF(Tabela1[[#This Row],[Complemento]]="",Tabela1[[#This Row],[0]],Tabela1[[#This Row],[0 TRAÇO]])</f>
        <v>1 - LEIS/LEI 01632.pdf</v>
      </c>
      <c r="M674" s="2" t="str">
        <f>IF(AND(Tabela1[[#This Row],[Numero_Lei]]&gt;=1,Tabela1[[#This Row],[Numero_Lei]]&lt;= 9),Tabela1[[#This Row],[SE 0]],Tabela1[[#This Row],[SE NOMAL]])</f>
        <v>1 - LEIS/LEI 1632.pdf</v>
      </c>
      <c r="N674" s="2" t="str">
        <f>CONCATENATE("../",Tabela1[[#This Row],[ENDEREÇO DO LINK]])</f>
        <v>../1 - LEIS/LEI 1632.pdf</v>
      </c>
    </row>
    <row r="675" spans="1:14" ht="60" x14ac:dyDescent="0.25">
      <c r="A675" s="20">
        <v>1631</v>
      </c>
      <c r="B675" s="20"/>
      <c r="C675" s="21">
        <v>38975</v>
      </c>
      <c r="D675" s="19" t="s">
        <v>1427</v>
      </c>
      <c r="E675" s="19"/>
      <c r="F675" s="17" t="str">
        <f>HYPERLINK(Tabela1[[#This Row],[Novo Caminho]],"Download")</f>
        <v>Download</v>
      </c>
      <c r="G675" s="2" t="str">
        <f>CONCATENATE("1 - LEIS/LEI ","0",Tabela1[[#This Row],[Numero_Lei]],".pdf")</f>
        <v>1 - LEIS/LEI 01631.pdf</v>
      </c>
      <c r="H675" s="2" t="str">
        <f>CONCATENATE("1 - LEIS/LEI ","0",Tabela1[[#This Row],[Numero_Lei]]," - ",Tabela1[[#This Row],[Complemento]],".pdf")</f>
        <v>1 - LEIS/LEI 01631 - .pdf</v>
      </c>
      <c r="I675" s="2" t="str">
        <f>CONCATENATE("1 - LEIS/LEI ",Tabela1[[#This Row],[Numero_Lei]],".pdf")</f>
        <v>1 - LEIS/LEI 1631.pdf</v>
      </c>
      <c r="J675" s="2" t="str">
        <f>CONCATENATE("1 - LEIS/LEI ",Tabela1[[#This Row],[Numero_Lei]]," - ",Tabela1[[#This Row],[Complemento]],".pdf")</f>
        <v>1 - LEIS/LEI 1631 - .pdf</v>
      </c>
      <c r="K675" s="2" t="str">
        <f>IF(Tabela1[[#This Row],[Complemento]]="",Tabela1[[#This Row],[NORMAL]],Tabela1[[#This Row],[NORMAL TRAÇO]])</f>
        <v>1 - LEIS/LEI 1631.pdf</v>
      </c>
      <c r="L675" s="2" t="str">
        <f>IF(Tabela1[[#This Row],[Complemento]]="",Tabela1[[#This Row],[0]],Tabela1[[#This Row],[0 TRAÇO]])</f>
        <v>1 - LEIS/LEI 01631.pdf</v>
      </c>
      <c r="M675" s="2" t="str">
        <f>IF(AND(Tabela1[[#This Row],[Numero_Lei]]&gt;=1,Tabela1[[#This Row],[Numero_Lei]]&lt;= 9),Tabela1[[#This Row],[SE 0]],Tabela1[[#This Row],[SE NOMAL]])</f>
        <v>1 - LEIS/LEI 1631.pdf</v>
      </c>
      <c r="N675" s="2" t="str">
        <f>CONCATENATE("../",Tabela1[[#This Row],[ENDEREÇO DO LINK]])</f>
        <v>../1 - LEIS/LEI 1631.pdf</v>
      </c>
    </row>
    <row r="676" spans="1:14" ht="60" x14ac:dyDescent="0.25">
      <c r="A676" s="20">
        <v>1630</v>
      </c>
      <c r="B676" s="20"/>
      <c r="C676" s="21">
        <v>38966</v>
      </c>
      <c r="D676" s="19" t="s">
        <v>1428</v>
      </c>
      <c r="E676" s="19"/>
      <c r="F676" s="17" t="str">
        <f>HYPERLINK(Tabela1[[#This Row],[Novo Caminho]],"Download")</f>
        <v>Download</v>
      </c>
      <c r="G676" s="2" t="str">
        <f>CONCATENATE("1 - LEIS/LEI ","0",Tabela1[[#This Row],[Numero_Lei]],".pdf")</f>
        <v>1 - LEIS/LEI 01630.pdf</v>
      </c>
      <c r="H676" s="2" t="str">
        <f>CONCATENATE("1 - LEIS/LEI ","0",Tabela1[[#This Row],[Numero_Lei]]," - ",Tabela1[[#This Row],[Complemento]],".pdf")</f>
        <v>1 - LEIS/LEI 01630 - .pdf</v>
      </c>
      <c r="I676" s="2" t="str">
        <f>CONCATENATE("1 - LEIS/LEI ",Tabela1[[#This Row],[Numero_Lei]],".pdf")</f>
        <v>1 - LEIS/LEI 1630.pdf</v>
      </c>
      <c r="J676" s="2" t="str">
        <f>CONCATENATE("1 - LEIS/LEI ",Tabela1[[#This Row],[Numero_Lei]]," - ",Tabela1[[#This Row],[Complemento]],".pdf")</f>
        <v>1 - LEIS/LEI 1630 - .pdf</v>
      </c>
      <c r="K676" s="2" t="str">
        <f>IF(Tabela1[[#This Row],[Complemento]]="",Tabela1[[#This Row],[NORMAL]],Tabela1[[#This Row],[NORMAL TRAÇO]])</f>
        <v>1 - LEIS/LEI 1630.pdf</v>
      </c>
      <c r="L676" s="2" t="str">
        <f>IF(Tabela1[[#This Row],[Complemento]]="",Tabela1[[#This Row],[0]],Tabela1[[#This Row],[0 TRAÇO]])</f>
        <v>1 - LEIS/LEI 01630.pdf</v>
      </c>
      <c r="M676" s="2" t="str">
        <f>IF(AND(Tabela1[[#This Row],[Numero_Lei]]&gt;=1,Tabela1[[#This Row],[Numero_Lei]]&lt;= 9),Tabela1[[#This Row],[SE 0]],Tabela1[[#This Row],[SE NOMAL]])</f>
        <v>1 - LEIS/LEI 1630.pdf</v>
      </c>
      <c r="N676" s="2" t="str">
        <f>CONCATENATE("../",Tabela1[[#This Row],[ENDEREÇO DO LINK]])</f>
        <v>../1 - LEIS/LEI 1630.pdf</v>
      </c>
    </row>
    <row r="677" spans="1:14" ht="45" x14ac:dyDescent="0.25">
      <c r="A677" s="20">
        <v>1629</v>
      </c>
      <c r="B677" s="20"/>
      <c r="C677" s="21">
        <v>38964</v>
      </c>
      <c r="D677" s="19" t="s">
        <v>1429</v>
      </c>
      <c r="E677" s="19"/>
      <c r="F677" s="17" t="str">
        <f>HYPERLINK(Tabela1[[#This Row],[Novo Caminho]],"Download")</f>
        <v>Download</v>
      </c>
      <c r="G677" s="2" t="str">
        <f>CONCATENATE("1 - LEIS/LEI ","0",Tabela1[[#This Row],[Numero_Lei]],".pdf")</f>
        <v>1 - LEIS/LEI 01629.pdf</v>
      </c>
      <c r="H677" s="2" t="str">
        <f>CONCATENATE("1 - LEIS/LEI ","0",Tabela1[[#This Row],[Numero_Lei]]," - ",Tabela1[[#This Row],[Complemento]],".pdf")</f>
        <v>1 - LEIS/LEI 01629 - .pdf</v>
      </c>
      <c r="I677" s="2" t="str">
        <f>CONCATENATE("1 - LEIS/LEI ",Tabela1[[#This Row],[Numero_Lei]],".pdf")</f>
        <v>1 - LEIS/LEI 1629.pdf</v>
      </c>
      <c r="J677" s="2" t="str">
        <f>CONCATENATE("1 - LEIS/LEI ",Tabela1[[#This Row],[Numero_Lei]]," - ",Tabela1[[#This Row],[Complemento]],".pdf")</f>
        <v>1 - LEIS/LEI 1629 - .pdf</v>
      </c>
      <c r="K677" s="2" t="str">
        <f>IF(Tabela1[[#This Row],[Complemento]]="",Tabela1[[#This Row],[NORMAL]],Tabela1[[#This Row],[NORMAL TRAÇO]])</f>
        <v>1 - LEIS/LEI 1629.pdf</v>
      </c>
      <c r="L677" s="2" t="str">
        <f>IF(Tabela1[[#This Row],[Complemento]]="",Tabela1[[#This Row],[0]],Tabela1[[#This Row],[0 TRAÇO]])</f>
        <v>1 - LEIS/LEI 01629.pdf</v>
      </c>
      <c r="M677" s="2" t="str">
        <f>IF(AND(Tabela1[[#This Row],[Numero_Lei]]&gt;=1,Tabela1[[#This Row],[Numero_Lei]]&lt;= 9),Tabela1[[#This Row],[SE 0]],Tabela1[[#This Row],[SE NOMAL]])</f>
        <v>1 - LEIS/LEI 1629.pdf</v>
      </c>
      <c r="N677" s="2" t="str">
        <f>CONCATENATE("../",Tabela1[[#This Row],[ENDEREÇO DO LINK]])</f>
        <v>../1 - LEIS/LEI 1629.pdf</v>
      </c>
    </row>
    <row r="678" spans="1:14" ht="45" x14ac:dyDescent="0.25">
      <c r="A678" s="20">
        <v>1628</v>
      </c>
      <c r="B678" s="20"/>
      <c r="C678" s="21">
        <v>38958</v>
      </c>
      <c r="D678" s="19" t="s">
        <v>1430</v>
      </c>
      <c r="E678" s="19"/>
      <c r="F678" s="17" t="str">
        <f>HYPERLINK(Tabela1[[#This Row],[Novo Caminho]],"Download")</f>
        <v>Download</v>
      </c>
      <c r="G678" s="2" t="str">
        <f>CONCATENATE("1 - LEIS/LEI ","0",Tabela1[[#This Row],[Numero_Lei]],".pdf")</f>
        <v>1 - LEIS/LEI 01628.pdf</v>
      </c>
      <c r="H678" s="2" t="str">
        <f>CONCATENATE("1 - LEIS/LEI ","0",Tabela1[[#This Row],[Numero_Lei]]," - ",Tabela1[[#This Row],[Complemento]],".pdf")</f>
        <v>1 - LEIS/LEI 01628 - .pdf</v>
      </c>
      <c r="I678" s="2" t="str">
        <f>CONCATENATE("1 - LEIS/LEI ",Tabela1[[#This Row],[Numero_Lei]],".pdf")</f>
        <v>1 - LEIS/LEI 1628.pdf</v>
      </c>
      <c r="J678" s="2" t="str">
        <f>CONCATENATE("1 - LEIS/LEI ",Tabela1[[#This Row],[Numero_Lei]]," - ",Tabela1[[#This Row],[Complemento]],".pdf")</f>
        <v>1 - LEIS/LEI 1628 - .pdf</v>
      </c>
      <c r="K678" s="2" t="str">
        <f>IF(Tabela1[[#This Row],[Complemento]]="",Tabela1[[#This Row],[NORMAL]],Tabela1[[#This Row],[NORMAL TRAÇO]])</f>
        <v>1 - LEIS/LEI 1628.pdf</v>
      </c>
      <c r="L678" s="2" t="str">
        <f>IF(Tabela1[[#This Row],[Complemento]]="",Tabela1[[#This Row],[0]],Tabela1[[#This Row],[0 TRAÇO]])</f>
        <v>1 - LEIS/LEI 01628.pdf</v>
      </c>
      <c r="M678" s="2" t="str">
        <f>IF(AND(Tabela1[[#This Row],[Numero_Lei]]&gt;=1,Tabela1[[#This Row],[Numero_Lei]]&lt;= 9),Tabela1[[#This Row],[SE 0]],Tabela1[[#This Row],[SE NOMAL]])</f>
        <v>1 - LEIS/LEI 1628.pdf</v>
      </c>
      <c r="N678" s="2" t="str">
        <f>CONCATENATE("../",Tabela1[[#This Row],[ENDEREÇO DO LINK]])</f>
        <v>../1 - LEIS/LEI 1628.pdf</v>
      </c>
    </row>
    <row r="679" spans="1:14" ht="75" x14ac:dyDescent="0.25">
      <c r="A679" s="20">
        <v>1627</v>
      </c>
      <c r="B679" s="20"/>
      <c r="C679" s="21">
        <v>38958</v>
      </c>
      <c r="D679" s="19" t="s">
        <v>2090</v>
      </c>
      <c r="E679" s="19"/>
      <c r="F679" s="17" t="str">
        <f>HYPERLINK(Tabela1[[#This Row],[Novo Caminho]],"Download")</f>
        <v>Download</v>
      </c>
      <c r="G679" s="2" t="str">
        <f>CONCATENATE("1 - LEIS/LEI ","0",Tabela1[[#This Row],[Numero_Lei]],".pdf")</f>
        <v>1 - LEIS/LEI 01627.pdf</v>
      </c>
      <c r="H679" s="2" t="str">
        <f>CONCATENATE("1 - LEIS/LEI ","0",Tabela1[[#This Row],[Numero_Lei]]," - ",Tabela1[[#This Row],[Complemento]],".pdf")</f>
        <v>1 - LEIS/LEI 01627 - .pdf</v>
      </c>
      <c r="I679" s="2" t="str">
        <f>CONCATENATE("1 - LEIS/LEI ",Tabela1[[#This Row],[Numero_Lei]],".pdf")</f>
        <v>1 - LEIS/LEI 1627.pdf</v>
      </c>
      <c r="J679" s="2" t="str">
        <f>CONCATENATE("1 - LEIS/LEI ",Tabela1[[#This Row],[Numero_Lei]]," - ",Tabela1[[#This Row],[Complemento]],".pdf")</f>
        <v>1 - LEIS/LEI 1627 - .pdf</v>
      </c>
      <c r="K679" s="2" t="str">
        <f>IF(Tabela1[[#This Row],[Complemento]]="",Tabela1[[#This Row],[NORMAL]],Tabela1[[#This Row],[NORMAL TRAÇO]])</f>
        <v>1 - LEIS/LEI 1627.pdf</v>
      </c>
      <c r="L679" s="2" t="str">
        <f>IF(Tabela1[[#This Row],[Complemento]]="",Tabela1[[#This Row],[0]],Tabela1[[#This Row],[0 TRAÇO]])</f>
        <v>1 - LEIS/LEI 01627.pdf</v>
      </c>
      <c r="M679" s="2" t="str">
        <f>IF(AND(Tabela1[[#This Row],[Numero_Lei]]&gt;=1,Tabela1[[#This Row],[Numero_Lei]]&lt;= 9),Tabela1[[#This Row],[SE 0]],Tabela1[[#This Row],[SE NOMAL]])</f>
        <v>1 - LEIS/LEI 1627.pdf</v>
      </c>
      <c r="N679" s="2" t="str">
        <f>CONCATENATE("../",Tabela1[[#This Row],[ENDEREÇO DO LINK]])</f>
        <v>../1 - LEIS/LEI 1627.pdf</v>
      </c>
    </row>
    <row r="680" spans="1:14" ht="60" x14ac:dyDescent="0.25">
      <c r="A680" s="20">
        <v>1626</v>
      </c>
      <c r="B680" s="20"/>
      <c r="C680" s="21">
        <v>38950</v>
      </c>
      <c r="D680" s="19" t="s">
        <v>1431</v>
      </c>
      <c r="E680" s="19"/>
      <c r="F680" s="17" t="str">
        <f>HYPERLINK(Tabela1[[#This Row],[Novo Caminho]],"Download")</f>
        <v>Download</v>
      </c>
      <c r="G680" s="2" t="str">
        <f>CONCATENATE("1 - LEIS/LEI ","0",Tabela1[[#This Row],[Numero_Lei]],".pdf")</f>
        <v>1 - LEIS/LEI 01626.pdf</v>
      </c>
      <c r="H680" s="2" t="str">
        <f>CONCATENATE("1 - LEIS/LEI ","0",Tabela1[[#This Row],[Numero_Lei]]," - ",Tabela1[[#This Row],[Complemento]],".pdf")</f>
        <v>1 - LEIS/LEI 01626 - .pdf</v>
      </c>
      <c r="I680" s="2" t="str">
        <f>CONCATENATE("1 - LEIS/LEI ",Tabela1[[#This Row],[Numero_Lei]],".pdf")</f>
        <v>1 - LEIS/LEI 1626.pdf</v>
      </c>
      <c r="J680" s="2" t="str">
        <f>CONCATENATE("1 - LEIS/LEI ",Tabela1[[#This Row],[Numero_Lei]]," - ",Tabela1[[#This Row],[Complemento]],".pdf")</f>
        <v>1 - LEIS/LEI 1626 - .pdf</v>
      </c>
      <c r="K680" s="2" t="str">
        <f>IF(Tabela1[[#This Row],[Complemento]]="",Tabela1[[#This Row],[NORMAL]],Tabela1[[#This Row],[NORMAL TRAÇO]])</f>
        <v>1 - LEIS/LEI 1626.pdf</v>
      </c>
      <c r="L680" s="2" t="str">
        <f>IF(Tabela1[[#This Row],[Complemento]]="",Tabela1[[#This Row],[0]],Tabela1[[#This Row],[0 TRAÇO]])</f>
        <v>1 - LEIS/LEI 01626.pdf</v>
      </c>
      <c r="M680" s="2" t="str">
        <f>IF(AND(Tabela1[[#This Row],[Numero_Lei]]&gt;=1,Tabela1[[#This Row],[Numero_Lei]]&lt;= 9),Tabela1[[#This Row],[SE 0]],Tabela1[[#This Row],[SE NOMAL]])</f>
        <v>1 - LEIS/LEI 1626.pdf</v>
      </c>
      <c r="N680" s="2" t="str">
        <f>CONCATENATE("../",Tabela1[[#This Row],[ENDEREÇO DO LINK]])</f>
        <v>../1 - LEIS/LEI 1626.pdf</v>
      </c>
    </row>
    <row r="681" spans="1:14" x14ac:dyDescent="0.25">
      <c r="A681" s="20">
        <v>1625</v>
      </c>
      <c r="B681" s="20"/>
      <c r="C681" s="21">
        <v>38937</v>
      </c>
      <c r="D681" s="19" t="s">
        <v>1432</v>
      </c>
      <c r="E681" s="19"/>
      <c r="F681" s="17" t="str">
        <f>HYPERLINK(Tabela1[[#This Row],[Novo Caminho]],"Download")</f>
        <v>Download</v>
      </c>
      <c r="G681" s="2" t="str">
        <f>CONCATENATE("1 - LEIS/LEI ","0",Tabela1[[#This Row],[Numero_Lei]],".pdf")</f>
        <v>1 - LEIS/LEI 01625.pdf</v>
      </c>
      <c r="H681" s="2" t="str">
        <f>CONCATENATE("1 - LEIS/LEI ","0",Tabela1[[#This Row],[Numero_Lei]]," - ",Tabela1[[#This Row],[Complemento]],".pdf")</f>
        <v>1 - LEIS/LEI 01625 - .pdf</v>
      </c>
      <c r="I681" s="2" t="str">
        <f>CONCATENATE("1 - LEIS/LEI ",Tabela1[[#This Row],[Numero_Lei]],".pdf")</f>
        <v>1 - LEIS/LEI 1625.pdf</v>
      </c>
      <c r="J681" s="2" t="str">
        <f>CONCATENATE("1 - LEIS/LEI ",Tabela1[[#This Row],[Numero_Lei]]," - ",Tabela1[[#This Row],[Complemento]],".pdf")</f>
        <v>1 - LEIS/LEI 1625 - .pdf</v>
      </c>
      <c r="K681" s="2" t="str">
        <f>IF(Tabela1[[#This Row],[Complemento]]="",Tabela1[[#This Row],[NORMAL]],Tabela1[[#This Row],[NORMAL TRAÇO]])</f>
        <v>1 - LEIS/LEI 1625.pdf</v>
      </c>
      <c r="L681" s="2" t="str">
        <f>IF(Tabela1[[#This Row],[Complemento]]="",Tabela1[[#This Row],[0]],Tabela1[[#This Row],[0 TRAÇO]])</f>
        <v>1 - LEIS/LEI 01625.pdf</v>
      </c>
      <c r="M681" s="2" t="str">
        <f>IF(AND(Tabela1[[#This Row],[Numero_Lei]]&gt;=1,Tabela1[[#This Row],[Numero_Lei]]&lt;= 9),Tabela1[[#This Row],[SE 0]],Tabela1[[#This Row],[SE NOMAL]])</f>
        <v>1 - LEIS/LEI 1625.pdf</v>
      </c>
      <c r="N681" s="2" t="str">
        <f>CONCATENATE("../",Tabela1[[#This Row],[ENDEREÇO DO LINK]])</f>
        <v>../1 - LEIS/LEI 1625.pdf</v>
      </c>
    </row>
    <row r="682" spans="1:14" ht="30" x14ac:dyDescent="0.25">
      <c r="A682" s="20">
        <v>1624</v>
      </c>
      <c r="B682" s="20"/>
      <c r="C682" s="21">
        <v>38931</v>
      </c>
      <c r="D682" s="19" t="s">
        <v>1433</v>
      </c>
      <c r="E682" s="19"/>
      <c r="F682" s="17" t="str">
        <f>HYPERLINK(Tabela1[[#This Row],[Novo Caminho]],"Download")</f>
        <v>Download</v>
      </c>
      <c r="G682" s="2" t="str">
        <f>CONCATENATE("1 - LEIS/LEI ","0",Tabela1[[#This Row],[Numero_Lei]],".pdf")</f>
        <v>1 - LEIS/LEI 01624.pdf</v>
      </c>
      <c r="H682" s="2" t="str">
        <f>CONCATENATE("1 - LEIS/LEI ","0",Tabela1[[#This Row],[Numero_Lei]]," - ",Tabela1[[#This Row],[Complemento]],".pdf")</f>
        <v>1 - LEIS/LEI 01624 - .pdf</v>
      </c>
      <c r="I682" s="2" t="str">
        <f>CONCATENATE("1 - LEIS/LEI ",Tabela1[[#This Row],[Numero_Lei]],".pdf")</f>
        <v>1 - LEIS/LEI 1624.pdf</v>
      </c>
      <c r="J682" s="2" t="str">
        <f>CONCATENATE("1 - LEIS/LEI ",Tabela1[[#This Row],[Numero_Lei]]," - ",Tabela1[[#This Row],[Complemento]],".pdf")</f>
        <v>1 - LEIS/LEI 1624 - .pdf</v>
      </c>
      <c r="K682" s="2" t="str">
        <f>IF(Tabela1[[#This Row],[Complemento]]="",Tabela1[[#This Row],[NORMAL]],Tabela1[[#This Row],[NORMAL TRAÇO]])</f>
        <v>1 - LEIS/LEI 1624.pdf</v>
      </c>
      <c r="L682" s="2" t="str">
        <f>IF(Tabela1[[#This Row],[Complemento]]="",Tabela1[[#This Row],[0]],Tabela1[[#This Row],[0 TRAÇO]])</f>
        <v>1 - LEIS/LEI 01624.pdf</v>
      </c>
      <c r="M682" s="2" t="str">
        <f>IF(AND(Tabela1[[#This Row],[Numero_Lei]]&gt;=1,Tabela1[[#This Row],[Numero_Lei]]&lt;= 9),Tabela1[[#This Row],[SE 0]],Tabela1[[#This Row],[SE NOMAL]])</f>
        <v>1 - LEIS/LEI 1624.pdf</v>
      </c>
      <c r="N682" s="2" t="str">
        <f>CONCATENATE("../",Tabela1[[#This Row],[ENDEREÇO DO LINK]])</f>
        <v>../1 - LEIS/LEI 1624.pdf</v>
      </c>
    </row>
    <row r="683" spans="1:14" ht="30" x14ac:dyDescent="0.25">
      <c r="A683" s="20">
        <v>1623</v>
      </c>
      <c r="B683" s="20"/>
      <c r="C683" s="21">
        <v>38919</v>
      </c>
      <c r="D683" s="19" t="s">
        <v>1434</v>
      </c>
      <c r="E683" s="19"/>
      <c r="F683" s="17" t="str">
        <f>HYPERLINK(Tabela1[[#This Row],[Novo Caminho]],"Download")</f>
        <v>Download</v>
      </c>
      <c r="G683" s="2" t="str">
        <f>CONCATENATE("1 - LEIS/LEI ","0",Tabela1[[#This Row],[Numero_Lei]],".pdf")</f>
        <v>1 - LEIS/LEI 01623.pdf</v>
      </c>
      <c r="H683" s="2" t="str">
        <f>CONCATENATE("1 - LEIS/LEI ","0",Tabela1[[#This Row],[Numero_Lei]]," - ",Tabela1[[#This Row],[Complemento]],".pdf")</f>
        <v>1 - LEIS/LEI 01623 - .pdf</v>
      </c>
      <c r="I683" s="2" t="str">
        <f>CONCATENATE("1 - LEIS/LEI ",Tabela1[[#This Row],[Numero_Lei]],".pdf")</f>
        <v>1 - LEIS/LEI 1623.pdf</v>
      </c>
      <c r="J683" s="2" t="str">
        <f>CONCATENATE("1 - LEIS/LEI ",Tabela1[[#This Row],[Numero_Lei]]," - ",Tabela1[[#This Row],[Complemento]],".pdf")</f>
        <v>1 - LEIS/LEI 1623 - .pdf</v>
      </c>
      <c r="K683" s="2" t="str">
        <f>IF(Tabela1[[#This Row],[Complemento]]="",Tabela1[[#This Row],[NORMAL]],Tabela1[[#This Row],[NORMAL TRAÇO]])</f>
        <v>1 - LEIS/LEI 1623.pdf</v>
      </c>
      <c r="L683" s="2" t="str">
        <f>IF(Tabela1[[#This Row],[Complemento]]="",Tabela1[[#This Row],[0]],Tabela1[[#This Row],[0 TRAÇO]])</f>
        <v>1 - LEIS/LEI 01623.pdf</v>
      </c>
      <c r="M683" s="2" t="str">
        <f>IF(AND(Tabela1[[#This Row],[Numero_Lei]]&gt;=1,Tabela1[[#This Row],[Numero_Lei]]&lt;= 9),Tabela1[[#This Row],[SE 0]],Tabela1[[#This Row],[SE NOMAL]])</f>
        <v>1 - LEIS/LEI 1623.pdf</v>
      </c>
      <c r="N683" s="2" t="str">
        <f>CONCATENATE("../",Tabela1[[#This Row],[ENDEREÇO DO LINK]])</f>
        <v>../1 - LEIS/LEI 1623.pdf</v>
      </c>
    </row>
    <row r="684" spans="1:14" ht="60" x14ac:dyDescent="0.25">
      <c r="A684" s="20">
        <v>1622</v>
      </c>
      <c r="B684" s="20"/>
      <c r="C684" s="21">
        <v>38908</v>
      </c>
      <c r="D684" s="19" t="s">
        <v>1435</v>
      </c>
      <c r="E684" s="19"/>
      <c r="F684" s="17" t="str">
        <f>HYPERLINK(Tabela1[[#This Row],[Novo Caminho]],"Download")</f>
        <v>Download</v>
      </c>
      <c r="G684" s="2" t="str">
        <f>CONCATENATE("1 - LEIS/LEI ","0",Tabela1[[#This Row],[Numero_Lei]],".pdf")</f>
        <v>1 - LEIS/LEI 01622.pdf</v>
      </c>
      <c r="H684" s="2" t="str">
        <f>CONCATENATE("1 - LEIS/LEI ","0",Tabela1[[#This Row],[Numero_Lei]]," - ",Tabela1[[#This Row],[Complemento]],".pdf")</f>
        <v>1 - LEIS/LEI 01622 - .pdf</v>
      </c>
      <c r="I684" s="2" t="str">
        <f>CONCATENATE("1 - LEIS/LEI ",Tabela1[[#This Row],[Numero_Lei]],".pdf")</f>
        <v>1 - LEIS/LEI 1622.pdf</v>
      </c>
      <c r="J684" s="2" t="str">
        <f>CONCATENATE("1 - LEIS/LEI ",Tabela1[[#This Row],[Numero_Lei]]," - ",Tabela1[[#This Row],[Complemento]],".pdf")</f>
        <v>1 - LEIS/LEI 1622 - .pdf</v>
      </c>
      <c r="K684" s="2" t="str">
        <f>IF(Tabela1[[#This Row],[Complemento]]="",Tabela1[[#This Row],[NORMAL]],Tabela1[[#This Row],[NORMAL TRAÇO]])</f>
        <v>1 - LEIS/LEI 1622.pdf</v>
      </c>
      <c r="L684" s="2" t="str">
        <f>IF(Tabela1[[#This Row],[Complemento]]="",Tabela1[[#This Row],[0]],Tabela1[[#This Row],[0 TRAÇO]])</f>
        <v>1 - LEIS/LEI 01622.pdf</v>
      </c>
      <c r="M684" s="2" t="str">
        <f>IF(AND(Tabela1[[#This Row],[Numero_Lei]]&gt;=1,Tabela1[[#This Row],[Numero_Lei]]&lt;= 9),Tabela1[[#This Row],[SE 0]],Tabela1[[#This Row],[SE NOMAL]])</f>
        <v>1 - LEIS/LEI 1622.pdf</v>
      </c>
      <c r="N684" s="2" t="str">
        <f>CONCATENATE("../",Tabela1[[#This Row],[ENDEREÇO DO LINK]])</f>
        <v>../1 - LEIS/LEI 1622.pdf</v>
      </c>
    </row>
    <row r="685" spans="1:14" ht="45" x14ac:dyDescent="0.25">
      <c r="A685" s="20">
        <v>1621</v>
      </c>
      <c r="B685" s="20"/>
      <c r="C685" s="21">
        <v>38908</v>
      </c>
      <c r="D685" s="19" t="s">
        <v>1436</v>
      </c>
      <c r="E685" s="19"/>
      <c r="F685" s="17" t="str">
        <f>HYPERLINK(Tabela1[[#This Row],[Novo Caminho]],"Download")</f>
        <v>Download</v>
      </c>
      <c r="G685" s="2" t="str">
        <f>CONCATENATE("1 - LEIS/LEI ","0",Tabela1[[#This Row],[Numero_Lei]],".pdf")</f>
        <v>1 - LEIS/LEI 01621.pdf</v>
      </c>
      <c r="H685" s="2" t="str">
        <f>CONCATENATE("1 - LEIS/LEI ","0",Tabela1[[#This Row],[Numero_Lei]]," - ",Tabela1[[#This Row],[Complemento]],".pdf")</f>
        <v>1 - LEIS/LEI 01621 - .pdf</v>
      </c>
      <c r="I685" s="2" t="str">
        <f>CONCATENATE("1 - LEIS/LEI ",Tabela1[[#This Row],[Numero_Lei]],".pdf")</f>
        <v>1 - LEIS/LEI 1621.pdf</v>
      </c>
      <c r="J685" s="2" t="str">
        <f>CONCATENATE("1 - LEIS/LEI ",Tabela1[[#This Row],[Numero_Lei]]," - ",Tabela1[[#This Row],[Complemento]],".pdf")</f>
        <v>1 - LEIS/LEI 1621 - .pdf</v>
      </c>
      <c r="K685" s="2" t="str">
        <f>IF(Tabela1[[#This Row],[Complemento]]="",Tabela1[[#This Row],[NORMAL]],Tabela1[[#This Row],[NORMAL TRAÇO]])</f>
        <v>1 - LEIS/LEI 1621.pdf</v>
      </c>
      <c r="L685" s="2" t="str">
        <f>IF(Tabela1[[#This Row],[Complemento]]="",Tabela1[[#This Row],[0]],Tabela1[[#This Row],[0 TRAÇO]])</f>
        <v>1 - LEIS/LEI 01621.pdf</v>
      </c>
      <c r="M685" s="2" t="str">
        <f>IF(AND(Tabela1[[#This Row],[Numero_Lei]]&gt;=1,Tabela1[[#This Row],[Numero_Lei]]&lt;= 9),Tabela1[[#This Row],[SE 0]],Tabela1[[#This Row],[SE NOMAL]])</f>
        <v>1 - LEIS/LEI 1621.pdf</v>
      </c>
      <c r="N685" s="2" t="str">
        <f>CONCATENATE("../",Tabela1[[#This Row],[ENDEREÇO DO LINK]])</f>
        <v>../1 - LEIS/LEI 1621.pdf</v>
      </c>
    </row>
    <row r="686" spans="1:14" ht="45" x14ac:dyDescent="0.25">
      <c r="A686" s="20">
        <v>1620</v>
      </c>
      <c r="B686" s="20"/>
      <c r="C686" s="21">
        <v>38897</v>
      </c>
      <c r="D686" s="19" t="s">
        <v>1437</v>
      </c>
      <c r="E686" s="19"/>
      <c r="F686" s="17" t="str">
        <f>HYPERLINK(Tabela1[[#This Row],[Novo Caminho]],"Download")</f>
        <v>Download</v>
      </c>
      <c r="G686" s="2" t="str">
        <f>CONCATENATE("1 - LEIS/LEI ","0",Tabela1[[#This Row],[Numero_Lei]],".pdf")</f>
        <v>1 - LEIS/LEI 01620.pdf</v>
      </c>
      <c r="H686" s="2" t="str">
        <f>CONCATENATE("1 - LEIS/LEI ","0",Tabela1[[#This Row],[Numero_Lei]]," - ",Tabela1[[#This Row],[Complemento]],".pdf")</f>
        <v>1 - LEIS/LEI 01620 - .pdf</v>
      </c>
      <c r="I686" s="2" t="str">
        <f>CONCATENATE("1 - LEIS/LEI ",Tabela1[[#This Row],[Numero_Lei]],".pdf")</f>
        <v>1 - LEIS/LEI 1620.pdf</v>
      </c>
      <c r="J686" s="2" t="str">
        <f>CONCATENATE("1 - LEIS/LEI ",Tabela1[[#This Row],[Numero_Lei]]," - ",Tabela1[[#This Row],[Complemento]],".pdf")</f>
        <v>1 - LEIS/LEI 1620 - .pdf</v>
      </c>
      <c r="K686" s="2" t="str">
        <f>IF(Tabela1[[#This Row],[Complemento]]="",Tabela1[[#This Row],[NORMAL]],Tabela1[[#This Row],[NORMAL TRAÇO]])</f>
        <v>1 - LEIS/LEI 1620.pdf</v>
      </c>
      <c r="L686" s="2" t="str">
        <f>IF(Tabela1[[#This Row],[Complemento]]="",Tabela1[[#This Row],[0]],Tabela1[[#This Row],[0 TRAÇO]])</f>
        <v>1 - LEIS/LEI 01620.pdf</v>
      </c>
      <c r="M686" s="2" t="str">
        <f>IF(AND(Tabela1[[#This Row],[Numero_Lei]]&gt;=1,Tabela1[[#This Row],[Numero_Lei]]&lt;= 9),Tabela1[[#This Row],[SE 0]],Tabela1[[#This Row],[SE NOMAL]])</f>
        <v>1 - LEIS/LEI 1620.pdf</v>
      </c>
      <c r="N686" s="2" t="str">
        <f>CONCATENATE("../",Tabela1[[#This Row],[ENDEREÇO DO LINK]])</f>
        <v>../1 - LEIS/LEI 1620.pdf</v>
      </c>
    </row>
    <row r="687" spans="1:14" ht="30" x14ac:dyDescent="0.25">
      <c r="A687" s="20">
        <v>1619</v>
      </c>
      <c r="B687" s="20"/>
      <c r="C687" s="21">
        <v>38897</v>
      </c>
      <c r="D687" s="19" t="s">
        <v>1438</v>
      </c>
      <c r="E687" s="19"/>
      <c r="F687" s="17" t="str">
        <f>HYPERLINK(Tabela1[[#This Row],[Novo Caminho]],"Download")</f>
        <v>Download</v>
      </c>
      <c r="G687" s="2" t="str">
        <f>CONCATENATE("1 - LEIS/LEI ","0",Tabela1[[#This Row],[Numero_Lei]],".pdf")</f>
        <v>1 - LEIS/LEI 01619.pdf</v>
      </c>
      <c r="H687" s="2" t="str">
        <f>CONCATENATE("1 - LEIS/LEI ","0",Tabela1[[#This Row],[Numero_Lei]]," - ",Tabela1[[#This Row],[Complemento]],".pdf")</f>
        <v>1 - LEIS/LEI 01619 - .pdf</v>
      </c>
      <c r="I687" s="2" t="str">
        <f>CONCATENATE("1 - LEIS/LEI ",Tabela1[[#This Row],[Numero_Lei]],".pdf")</f>
        <v>1 - LEIS/LEI 1619.pdf</v>
      </c>
      <c r="J687" s="2" t="str">
        <f>CONCATENATE("1 - LEIS/LEI ",Tabela1[[#This Row],[Numero_Lei]]," - ",Tabela1[[#This Row],[Complemento]],".pdf")</f>
        <v>1 - LEIS/LEI 1619 - .pdf</v>
      </c>
      <c r="K687" s="2" t="str">
        <f>IF(Tabela1[[#This Row],[Complemento]]="",Tabela1[[#This Row],[NORMAL]],Tabela1[[#This Row],[NORMAL TRAÇO]])</f>
        <v>1 - LEIS/LEI 1619.pdf</v>
      </c>
      <c r="L687" s="2" t="str">
        <f>IF(Tabela1[[#This Row],[Complemento]]="",Tabela1[[#This Row],[0]],Tabela1[[#This Row],[0 TRAÇO]])</f>
        <v>1 - LEIS/LEI 01619.pdf</v>
      </c>
      <c r="M687" s="2" t="str">
        <f>IF(AND(Tabela1[[#This Row],[Numero_Lei]]&gt;=1,Tabela1[[#This Row],[Numero_Lei]]&lt;= 9),Tabela1[[#This Row],[SE 0]],Tabela1[[#This Row],[SE NOMAL]])</f>
        <v>1 - LEIS/LEI 1619.pdf</v>
      </c>
      <c r="N687" s="2" t="str">
        <f>CONCATENATE("../",Tabela1[[#This Row],[ENDEREÇO DO LINK]])</f>
        <v>../1 - LEIS/LEI 1619.pdf</v>
      </c>
    </row>
    <row r="688" spans="1:14" ht="45" x14ac:dyDescent="0.25">
      <c r="A688" s="20">
        <v>1618</v>
      </c>
      <c r="B688" s="20"/>
      <c r="C688" s="21">
        <v>38896</v>
      </c>
      <c r="D688" s="19" t="s">
        <v>1439</v>
      </c>
      <c r="E688" s="19"/>
      <c r="F688" s="17" t="str">
        <f>HYPERLINK(Tabela1[[#This Row],[Novo Caminho]],"Download")</f>
        <v>Download</v>
      </c>
      <c r="G688" s="2" t="str">
        <f>CONCATENATE("1 - LEIS/LEI ","0",Tabela1[[#This Row],[Numero_Lei]],".pdf")</f>
        <v>1 - LEIS/LEI 01618.pdf</v>
      </c>
      <c r="H688" s="2" t="str">
        <f>CONCATENATE("1 - LEIS/LEI ","0",Tabela1[[#This Row],[Numero_Lei]]," - ",Tabela1[[#This Row],[Complemento]],".pdf")</f>
        <v>1 - LEIS/LEI 01618 - .pdf</v>
      </c>
      <c r="I688" s="2" t="str">
        <f>CONCATENATE("1 - LEIS/LEI ",Tabela1[[#This Row],[Numero_Lei]],".pdf")</f>
        <v>1 - LEIS/LEI 1618.pdf</v>
      </c>
      <c r="J688" s="2" t="str">
        <f>CONCATENATE("1 - LEIS/LEI ",Tabela1[[#This Row],[Numero_Lei]]," - ",Tabela1[[#This Row],[Complemento]],".pdf")</f>
        <v>1 - LEIS/LEI 1618 - .pdf</v>
      </c>
      <c r="K688" s="2" t="str">
        <f>IF(Tabela1[[#This Row],[Complemento]]="",Tabela1[[#This Row],[NORMAL]],Tabela1[[#This Row],[NORMAL TRAÇO]])</f>
        <v>1 - LEIS/LEI 1618.pdf</v>
      </c>
      <c r="L688" s="2" t="str">
        <f>IF(Tabela1[[#This Row],[Complemento]]="",Tabela1[[#This Row],[0]],Tabela1[[#This Row],[0 TRAÇO]])</f>
        <v>1 - LEIS/LEI 01618.pdf</v>
      </c>
      <c r="M688" s="2" t="str">
        <f>IF(AND(Tabela1[[#This Row],[Numero_Lei]]&gt;=1,Tabela1[[#This Row],[Numero_Lei]]&lt;= 9),Tabela1[[#This Row],[SE 0]],Tabela1[[#This Row],[SE NOMAL]])</f>
        <v>1 - LEIS/LEI 1618.pdf</v>
      </c>
      <c r="N688" s="2" t="str">
        <f>CONCATENATE("../",Tabela1[[#This Row],[ENDEREÇO DO LINK]])</f>
        <v>../1 - LEIS/LEI 1618.pdf</v>
      </c>
    </row>
    <row r="689" spans="1:14" x14ac:dyDescent="0.25">
      <c r="A689" s="20">
        <v>1617</v>
      </c>
      <c r="B689" s="20"/>
      <c r="C689" s="21">
        <v>38867</v>
      </c>
      <c r="D689" s="19" t="s">
        <v>1440</v>
      </c>
      <c r="E689" s="19"/>
      <c r="F689" s="17" t="str">
        <f>HYPERLINK(Tabela1[[#This Row],[Novo Caminho]],"Download")</f>
        <v>Download</v>
      </c>
      <c r="G689" s="2" t="str">
        <f>CONCATENATE("1 - LEIS/LEI ","0",Tabela1[[#This Row],[Numero_Lei]],".pdf")</f>
        <v>1 - LEIS/LEI 01617.pdf</v>
      </c>
      <c r="H689" s="2" t="str">
        <f>CONCATENATE("1 - LEIS/LEI ","0",Tabela1[[#This Row],[Numero_Lei]]," - ",Tabela1[[#This Row],[Complemento]],".pdf")</f>
        <v>1 - LEIS/LEI 01617 - .pdf</v>
      </c>
      <c r="I689" s="2" t="str">
        <f>CONCATENATE("1 - LEIS/LEI ",Tabela1[[#This Row],[Numero_Lei]],".pdf")</f>
        <v>1 - LEIS/LEI 1617.pdf</v>
      </c>
      <c r="J689" s="2" t="str">
        <f>CONCATENATE("1 - LEIS/LEI ",Tabela1[[#This Row],[Numero_Lei]]," - ",Tabela1[[#This Row],[Complemento]],".pdf")</f>
        <v>1 - LEIS/LEI 1617 - .pdf</v>
      </c>
      <c r="K689" s="2" t="str">
        <f>IF(Tabela1[[#This Row],[Complemento]]="",Tabela1[[#This Row],[NORMAL]],Tabela1[[#This Row],[NORMAL TRAÇO]])</f>
        <v>1 - LEIS/LEI 1617.pdf</v>
      </c>
      <c r="L689" s="2" t="str">
        <f>IF(Tabela1[[#This Row],[Complemento]]="",Tabela1[[#This Row],[0]],Tabela1[[#This Row],[0 TRAÇO]])</f>
        <v>1 - LEIS/LEI 01617.pdf</v>
      </c>
      <c r="M689" s="2" t="str">
        <f>IF(AND(Tabela1[[#This Row],[Numero_Lei]]&gt;=1,Tabela1[[#This Row],[Numero_Lei]]&lt;= 9),Tabela1[[#This Row],[SE 0]],Tabela1[[#This Row],[SE NOMAL]])</f>
        <v>1 - LEIS/LEI 1617.pdf</v>
      </c>
      <c r="N689" s="2" t="str">
        <f>CONCATENATE("../",Tabela1[[#This Row],[ENDEREÇO DO LINK]])</f>
        <v>../1 - LEIS/LEI 1617.pdf</v>
      </c>
    </row>
    <row r="690" spans="1:14" ht="30" x14ac:dyDescent="0.25">
      <c r="A690" s="20">
        <v>1616</v>
      </c>
      <c r="B690" s="20"/>
      <c r="C690" s="21">
        <v>38867</v>
      </c>
      <c r="D690" s="19" t="s">
        <v>1441</v>
      </c>
      <c r="E690" s="19"/>
      <c r="F690" s="17" t="str">
        <f>HYPERLINK(Tabela1[[#This Row],[Novo Caminho]],"Download")</f>
        <v>Download</v>
      </c>
      <c r="G690" s="2" t="str">
        <f>CONCATENATE("1 - LEIS/LEI ","0",Tabela1[[#This Row],[Numero_Lei]],".pdf")</f>
        <v>1 - LEIS/LEI 01616.pdf</v>
      </c>
      <c r="H690" s="2" t="str">
        <f>CONCATENATE("1 - LEIS/LEI ","0",Tabela1[[#This Row],[Numero_Lei]]," - ",Tabela1[[#This Row],[Complemento]],".pdf")</f>
        <v>1 - LEIS/LEI 01616 - .pdf</v>
      </c>
      <c r="I690" s="2" t="str">
        <f>CONCATENATE("1 - LEIS/LEI ",Tabela1[[#This Row],[Numero_Lei]],".pdf")</f>
        <v>1 - LEIS/LEI 1616.pdf</v>
      </c>
      <c r="J690" s="2" t="str">
        <f>CONCATENATE("1 - LEIS/LEI ",Tabela1[[#This Row],[Numero_Lei]]," - ",Tabela1[[#This Row],[Complemento]],".pdf")</f>
        <v>1 - LEIS/LEI 1616 - .pdf</v>
      </c>
      <c r="K690" s="2" t="str">
        <f>IF(Tabela1[[#This Row],[Complemento]]="",Tabela1[[#This Row],[NORMAL]],Tabela1[[#This Row],[NORMAL TRAÇO]])</f>
        <v>1 - LEIS/LEI 1616.pdf</v>
      </c>
      <c r="L690" s="2" t="str">
        <f>IF(Tabela1[[#This Row],[Complemento]]="",Tabela1[[#This Row],[0]],Tabela1[[#This Row],[0 TRAÇO]])</f>
        <v>1 - LEIS/LEI 01616.pdf</v>
      </c>
      <c r="M690" s="2" t="str">
        <f>IF(AND(Tabela1[[#This Row],[Numero_Lei]]&gt;=1,Tabela1[[#This Row],[Numero_Lei]]&lt;= 9),Tabela1[[#This Row],[SE 0]],Tabela1[[#This Row],[SE NOMAL]])</f>
        <v>1 - LEIS/LEI 1616.pdf</v>
      </c>
      <c r="N690" s="2" t="str">
        <f>CONCATENATE("../",Tabela1[[#This Row],[ENDEREÇO DO LINK]])</f>
        <v>../1 - LEIS/LEI 1616.pdf</v>
      </c>
    </row>
    <row r="691" spans="1:14" ht="45" x14ac:dyDescent="0.25">
      <c r="A691" s="20">
        <v>1615</v>
      </c>
      <c r="B691" s="20"/>
      <c r="C691" s="21">
        <v>38867</v>
      </c>
      <c r="D691" s="19" t="s">
        <v>79</v>
      </c>
      <c r="E691" s="19"/>
      <c r="F691" s="17" t="str">
        <f>HYPERLINK(Tabela1[[#This Row],[Novo Caminho]],"Download")</f>
        <v>Download</v>
      </c>
      <c r="G691" s="2" t="str">
        <f>CONCATENATE("1 - LEIS/LEI ","0",Tabela1[[#This Row],[Numero_Lei]],".pdf")</f>
        <v>1 - LEIS/LEI 01615.pdf</v>
      </c>
      <c r="H691" s="2" t="str">
        <f>CONCATENATE("1 - LEIS/LEI ","0",Tabela1[[#This Row],[Numero_Lei]]," - ",Tabela1[[#This Row],[Complemento]],".pdf")</f>
        <v>1 - LEIS/LEI 01615 - .pdf</v>
      </c>
      <c r="I691" s="2" t="str">
        <f>CONCATENATE("1 - LEIS/LEI ",Tabela1[[#This Row],[Numero_Lei]],".pdf")</f>
        <v>1 - LEIS/LEI 1615.pdf</v>
      </c>
      <c r="J691" s="2" t="str">
        <f>CONCATENATE("1 - LEIS/LEI ",Tabela1[[#This Row],[Numero_Lei]]," - ",Tabela1[[#This Row],[Complemento]],".pdf")</f>
        <v>1 - LEIS/LEI 1615 - .pdf</v>
      </c>
      <c r="K691" s="2" t="str">
        <f>IF(Tabela1[[#This Row],[Complemento]]="",Tabela1[[#This Row],[NORMAL]],Tabela1[[#This Row],[NORMAL TRAÇO]])</f>
        <v>1 - LEIS/LEI 1615.pdf</v>
      </c>
      <c r="L691" s="2" t="str">
        <f>IF(Tabela1[[#This Row],[Complemento]]="",Tabela1[[#This Row],[0]],Tabela1[[#This Row],[0 TRAÇO]])</f>
        <v>1 - LEIS/LEI 01615.pdf</v>
      </c>
      <c r="M691" s="2" t="str">
        <f>IF(AND(Tabela1[[#This Row],[Numero_Lei]]&gt;=1,Tabela1[[#This Row],[Numero_Lei]]&lt;= 9),Tabela1[[#This Row],[SE 0]],Tabela1[[#This Row],[SE NOMAL]])</f>
        <v>1 - LEIS/LEI 1615.pdf</v>
      </c>
      <c r="N691" s="2" t="str">
        <f>CONCATENATE("../",Tabela1[[#This Row],[ENDEREÇO DO LINK]])</f>
        <v>../1 - LEIS/LEI 1615.pdf</v>
      </c>
    </row>
    <row r="692" spans="1:14" ht="30" x14ac:dyDescent="0.25">
      <c r="A692" s="20">
        <v>1614</v>
      </c>
      <c r="B692" s="20"/>
      <c r="C692" s="21">
        <v>38863</v>
      </c>
      <c r="D692" s="19" t="s">
        <v>1442</v>
      </c>
      <c r="E692" s="19"/>
      <c r="F692" s="17" t="str">
        <f>HYPERLINK(Tabela1[[#This Row],[Novo Caminho]],"Download")</f>
        <v>Download</v>
      </c>
      <c r="G692" s="2" t="str">
        <f>CONCATENATE("1 - LEIS/LEI ","0",Tabela1[[#This Row],[Numero_Lei]],".pdf")</f>
        <v>1 - LEIS/LEI 01614.pdf</v>
      </c>
      <c r="H692" s="2" t="str">
        <f>CONCATENATE("1 - LEIS/LEI ","0",Tabela1[[#This Row],[Numero_Lei]]," - ",Tabela1[[#This Row],[Complemento]],".pdf")</f>
        <v>1 - LEIS/LEI 01614 - .pdf</v>
      </c>
      <c r="I692" s="2" t="str">
        <f>CONCATENATE("1 - LEIS/LEI ",Tabela1[[#This Row],[Numero_Lei]],".pdf")</f>
        <v>1 - LEIS/LEI 1614.pdf</v>
      </c>
      <c r="J692" s="2" t="str">
        <f>CONCATENATE("1 - LEIS/LEI ",Tabela1[[#This Row],[Numero_Lei]]," - ",Tabela1[[#This Row],[Complemento]],".pdf")</f>
        <v>1 - LEIS/LEI 1614 - .pdf</v>
      </c>
      <c r="K692" s="2" t="str">
        <f>IF(Tabela1[[#This Row],[Complemento]]="",Tabela1[[#This Row],[NORMAL]],Tabela1[[#This Row],[NORMAL TRAÇO]])</f>
        <v>1 - LEIS/LEI 1614.pdf</v>
      </c>
      <c r="L692" s="2" t="str">
        <f>IF(Tabela1[[#This Row],[Complemento]]="",Tabela1[[#This Row],[0]],Tabela1[[#This Row],[0 TRAÇO]])</f>
        <v>1 - LEIS/LEI 01614.pdf</v>
      </c>
      <c r="M692" s="2" t="str">
        <f>IF(AND(Tabela1[[#This Row],[Numero_Lei]]&gt;=1,Tabela1[[#This Row],[Numero_Lei]]&lt;= 9),Tabela1[[#This Row],[SE 0]],Tabela1[[#This Row],[SE NOMAL]])</f>
        <v>1 - LEIS/LEI 1614.pdf</v>
      </c>
      <c r="N692" s="2" t="str">
        <f>CONCATENATE("../",Tabela1[[#This Row],[ENDEREÇO DO LINK]])</f>
        <v>../1 - LEIS/LEI 1614.pdf</v>
      </c>
    </row>
    <row r="693" spans="1:14" ht="45" x14ac:dyDescent="0.25">
      <c r="A693" s="20">
        <v>1613</v>
      </c>
      <c r="B693" s="20"/>
      <c r="C693" s="21">
        <v>38863</v>
      </c>
      <c r="D693" s="19" t="s">
        <v>1443</v>
      </c>
      <c r="E693" s="19"/>
      <c r="F693" s="17" t="str">
        <f>HYPERLINK(Tabela1[[#This Row],[Novo Caminho]],"Download")</f>
        <v>Download</v>
      </c>
      <c r="G693" s="2" t="str">
        <f>CONCATENATE("1 - LEIS/LEI ","0",Tabela1[[#This Row],[Numero_Lei]],".pdf")</f>
        <v>1 - LEIS/LEI 01613.pdf</v>
      </c>
      <c r="H693" s="2" t="str">
        <f>CONCATENATE("1 - LEIS/LEI ","0",Tabela1[[#This Row],[Numero_Lei]]," - ",Tabela1[[#This Row],[Complemento]],".pdf")</f>
        <v>1 - LEIS/LEI 01613 - .pdf</v>
      </c>
      <c r="I693" s="2" t="str">
        <f>CONCATENATE("1 - LEIS/LEI ",Tabela1[[#This Row],[Numero_Lei]],".pdf")</f>
        <v>1 - LEIS/LEI 1613.pdf</v>
      </c>
      <c r="J693" s="2" t="str">
        <f>CONCATENATE("1 - LEIS/LEI ",Tabela1[[#This Row],[Numero_Lei]]," - ",Tabela1[[#This Row],[Complemento]],".pdf")</f>
        <v>1 - LEIS/LEI 1613 - .pdf</v>
      </c>
      <c r="K693" s="2" t="str">
        <f>IF(Tabela1[[#This Row],[Complemento]]="",Tabela1[[#This Row],[NORMAL]],Tabela1[[#This Row],[NORMAL TRAÇO]])</f>
        <v>1 - LEIS/LEI 1613.pdf</v>
      </c>
      <c r="L693" s="2" t="str">
        <f>IF(Tabela1[[#This Row],[Complemento]]="",Tabela1[[#This Row],[0]],Tabela1[[#This Row],[0 TRAÇO]])</f>
        <v>1 - LEIS/LEI 01613.pdf</v>
      </c>
      <c r="M693" s="2" t="str">
        <f>IF(AND(Tabela1[[#This Row],[Numero_Lei]]&gt;=1,Tabela1[[#This Row],[Numero_Lei]]&lt;= 9),Tabela1[[#This Row],[SE 0]],Tabela1[[#This Row],[SE NOMAL]])</f>
        <v>1 - LEIS/LEI 1613.pdf</v>
      </c>
      <c r="N693" s="2" t="str">
        <f>CONCATENATE("../",Tabela1[[#This Row],[ENDEREÇO DO LINK]])</f>
        <v>../1 - LEIS/LEI 1613.pdf</v>
      </c>
    </row>
    <row r="694" spans="1:14" ht="30" x14ac:dyDescent="0.25">
      <c r="A694" s="20">
        <v>1612</v>
      </c>
      <c r="B694" s="20"/>
      <c r="C694" s="21">
        <v>38862</v>
      </c>
      <c r="D694" s="19" t="s">
        <v>1444</v>
      </c>
      <c r="E694" s="19"/>
      <c r="F694" s="17" t="str">
        <f>HYPERLINK(Tabela1[[#This Row],[Novo Caminho]],"Download")</f>
        <v>Download</v>
      </c>
      <c r="G694" s="2" t="str">
        <f>CONCATENATE("1 - LEIS/LEI ","0",Tabela1[[#This Row],[Numero_Lei]],".pdf")</f>
        <v>1 - LEIS/LEI 01612.pdf</v>
      </c>
      <c r="H694" s="2" t="str">
        <f>CONCATENATE("1 - LEIS/LEI ","0",Tabela1[[#This Row],[Numero_Lei]]," - ",Tabela1[[#This Row],[Complemento]],".pdf")</f>
        <v>1 - LEIS/LEI 01612 - .pdf</v>
      </c>
      <c r="I694" s="2" t="str">
        <f>CONCATENATE("1 - LEIS/LEI ",Tabela1[[#This Row],[Numero_Lei]],".pdf")</f>
        <v>1 - LEIS/LEI 1612.pdf</v>
      </c>
      <c r="J694" s="2" t="str">
        <f>CONCATENATE("1 - LEIS/LEI ",Tabela1[[#This Row],[Numero_Lei]]," - ",Tabela1[[#This Row],[Complemento]],".pdf")</f>
        <v>1 - LEIS/LEI 1612 - .pdf</v>
      </c>
      <c r="K694" s="2" t="str">
        <f>IF(Tabela1[[#This Row],[Complemento]]="",Tabela1[[#This Row],[NORMAL]],Tabela1[[#This Row],[NORMAL TRAÇO]])</f>
        <v>1 - LEIS/LEI 1612.pdf</v>
      </c>
      <c r="L694" s="2" t="str">
        <f>IF(Tabela1[[#This Row],[Complemento]]="",Tabela1[[#This Row],[0]],Tabela1[[#This Row],[0 TRAÇO]])</f>
        <v>1 - LEIS/LEI 01612.pdf</v>
      </c>
      <c r="M694" s="2" t="str">
        <f>IF(AND(Tabela1[[#This Row],[Numero_Lei]]&gt;=1,Tabela1[[#This Row],[Numero_Lei]]&lt;= 9),Tabela1[[#This Row],[SE 0]],Tabela1[[#This Row],[SE NOMAL]])</f>
        <v>1 - LEIS/LEI 1612.pdf</v>
      </c>
      <c r="N694" s="2" t="str">
        <f>CONCATENATE("../",Tabela1[[#This Row],[ENDEREÇO DO LINK]])</f>
        <v>../1 - LEIS/LEI 1612.pdf</v>
      </c>
    </row>
    <row r="695" spans="1:14" ht="30" x14ac:dyDescent="0.25">
      <c r="A695" s="20">
        <v>1611</v>
      </c>
      <c r="B695" s="20"/>
      <c r="C695" s="21">
        <v>38862</v>
      </c>
      <c r="D695" s="19" t="s">
        <v>1445</v>
      </c>
      <c r="E695" s="19"/>
      <c r="F695" s="17" t="str">
        <f>HYPERLINK(Tabela1[[#This Row],[Novo Caminho]],"Download")</f>
        <v>Download</v>
      </c>
      <c r="G695" s="2" t="str">
        <f>CONCATENATE("1 - LEIS/LEI ","0",Tabela1[[#This Row],[Numero_Lei]],".pdf")</f>
        <v>1 - LEIS/LEI 01611.pdf</v>
      </c>
      <c r="H695" s="2" t="str">
        <f>CONCATENATE("1 - LEIS/LEI ","0",Tabela1[[#This Row],[Numero_Lei]]," - ",Tabela1[[#This Row],[Complemento]],".pdf")</f>
        <v>1 - LEIS/LEI 01611 - .pdf</v>
      </c>
      <c r="I695" s="2" t="str">
        <f>CONCATENATE("1 - LEIS/LEI ",Tabela1[[#This Row],[Numero_Lei]],".pdf")</f>
        <v>1 - LEIS/LEI 1611.pdf</v>
      </c>
      <c r="J695" s="2" t="str">
        <f>CONCATENATE("1 - LEIS/LEI ",Tabela1[[#This Row],[Numero_Lei]]," - ",Tabela1[[#This Row],[Complemento]],".pdf")</f>
        <v>1 - LEIS/LEI 1611 - .pdf</v>
      </c>
      <c r="K695" s="2" t="str">
        <f>IF(Tabela1[[#This Row],[Complemento]]="",Tabela1[[#This Row],[NORMAL]],Tabela1[[#This Row],[NORMAL TRAÇO]])</f>
        <v>1 - LEIS/LEI 1611.pdf</v>
      </c>
      <c r="L695" s="2" t="str">
        <f>IF(Tabela1[[#This Row],[Complemento]]="",Tabela1[[#This Row],[0]],Tabela1[[#This Row],[0 TRAÇO]])</f>
        <v>1 - LEIS/LEI 01611.pdf</v>
      </c>
      <c r="M695" s="2" t="str">
        <f>IF(AND(Tabela1[[#This Row],[Numero_Lei]]&gt;=1,Tabela1[[#This Row],[Numero_Lei]]&lt;= 9),Tabela1[[#This Row],[SE 0]],Tabela1[[#This Row],[SE NOMAL]])</f>
        <v>1 - LEIS/LEI 1611.pdf</v>
      </c>
      <c r="N695" s="2" t="str">
        <f>CONCATENATE("../",Tabela1[[#This Row],[ENDEREÇO DO LINK]])</f>
        <v>../1 - LEIS/LEI 1611.pdf</v>
      </c>
    </row>
    <row r="696" spans="1:14" ht="60" x14ac:dyDescent="0.25">
      <c r="A696" s="20">
        <v>1610</v>
      </c>
      <c r="B696" s="20"/>
      <c r="C696" s="21">
        <v>38862</v>
      </c>
      <c r="D696" s="19" t="s">
        <v>1446</v>
      </c>
      <c r="E696" s="19"/>
      <c r="F696" s="17" t="str">
        <f>HYPERLINK(Tabela1[[#This Row],[Novo Caminho]],"Download")</f>
        <v>Download</v>
      </c>
      <c r="G696" s="2" t="str">
        <f>CONCATENATE("1 - LEIS/LEI ","0",Tabela1[[#This Row],[Numero_Lei]],".pdf")</f>
        <v>1 - LEIS/LEI 01610.pdf</v>
      </c>
      <c r="H696" s="2" t="str">
        <f>CONCATENATE("1 - LEIS/LEI ","0",Tabela1[[#This Row],[Numero_Lei]]," - ",Tabela1[[#This Row],[Complemento]],".pdf")</f>
        <v>1 - LEIS/LEI 01610 - .pdf</v>
      </c>
      <c r="I696" s="2" t="str">
        <f>CONCATENATE("1 - LEIS/LEI ",Tabela1[[#This Row],[Numero_Lei]],".pdf")</f>
        <v>1 - LEIS/LEI 1610.pdf</v>
      </c>
      <c r="J696" s="2" t="str">
        <f>CONCATENATE("1 - LEIS/LEI ",Tabela1[[#This Row],[Numero_Lei]]," - ",Tabela1[[#This Row],[Complemento]],".pdf")</f>
        <v>1 - LEIS/LEI 1610 - .pdf</v>
      </c>
      <c r="K696" s="2" t="str">
        <f>IF(Tabela1[[#This Row],[Complemento]]="",Tabela1[[#This Row],[NORMAL]],Tabela1[[#This Row],[NORMAL TRAÇO]])</f>
        <v>1 - LEIS/LEI 1610.pdf</v>
      </c>
      <c r="L696" s="2" t="str">
        <f>IF(Tabela1[[#This Row],[Complemento]]="",Tabela1[[#This Row],[0]],Tabela1[[#This Row],[0 TRAÇO]])</f>
        <v>1 - LEIS/LEI 01610.pdf</v>
      </c>
      <c r="M696" s="2" t="str">
        <f>IF(AND(Tabela1[[#This Row],[Numero_Lei]]&gt;=1,Tabela1[[#This Row],[Numero_Lei]]&lt;= 9),Tabela1[[#This Row],[SE 0]],Tabela1[[#This Row],[SE NOMAL]])</f>
        <v>1 - LEIS/LEI 1610.pdf</v>
      </c>
      <c r="N696" s="2" t="str">
        <f>CONCATENATE("../",Tabela1[[#This Row],[ENDEREÇO DO LINK]])</f>
        <v>../1 - LEIS/LEI 1610.pdf</v>
      </c>
    </row>
    <row r="697" spans="1:14" ht="45" x14ac:dyDescent="0.25">
      <c r="A697" s="20">
        <v>1609</v>
      </c>
      <c r="B697" s="20"/>
      <c r="C697" s="21">
        <v>38861</v>
      </c>
      <c r="D697" s="19" t="s">
        <v>1447</v>
      </c>
      <c r="E697" s="19"/>
      <c r="F697" s="17" t="str">
        <f>HYPERLINK(Tabela1[[#This Row],[Novo Caminho]],"Download")</f>
        <v>Download</v>
      </c>
      <c r="G697" s="2" t="str">
        <f>CONCATENATE("1 - LEIS/LEI ","0",Tabela1[[#This Row],[Numero_Lei]],".pdf")</f>
        <v>1 - LEIS/LEI 01609.pdf</v>
      </c>
      <c r="H697" s="2" t="str">
        <f>CONCATENATE("1 - LEIS/LEI ","0",Tabela1[[#This Row],[Numero_Lei]]," - ",Tabela1[[#This Row],[Complemento]],".pdf")</f>
        <v>1 - LEIS/LEI 01609 - .pdf</v>
      </c>
      <c r="I697" s="2" t="str">
        <f>CONCATENATE("1 - LEIS/LEI ",Tabela1[[#This Row],[Numero_Lei]],".pdf")</f>
        <v>1 - LEIS/LEI 1609.pdf</v>
      </c>
      <c r="J697" s="2" t="str">
        <f>CONCATENATE("1 - LEIS/LEI ",Tabela1[[#This Row],[Numero_Lei]]," - ",Tabela1[[#This Row],[Complemento]],".pdf")</f>
        <v>1 - LEIS/LEI 1609 - .pdf</v>
      </c>
      <c r="K697" s="2" t="str">
        <f>IF(Tabela1[[#This Row],[Complemento]]="",Tabela1[[#This Row],[NORMAL]],Tabela1[[#This Row],[NORMAL TRAÇO]])</f>
        <v>1 - LEIS/LEI 1609.pdf</v>
      </c>
      <c r="L697" s="2" t="str">
        <f>IF(Tabela1[[#This Row],[Complemento]]="",Tabela1[[#This Row],[0]],Tabela1[[#This Row],[0 TRAÇO]])</f>
        <v>1 - LEIS/LEI 01609.pdf</v>
      </c>
      <c r="M697" s="2" t="str">
        <f>IF(AND(Tabela1[[#This Row],[Numero_Lei]]&gt;=1,Tabela1[[#This Row],[Numero_Lei]]&lt;= 9),Tabela1[[#This Row],[SE 0]],Tabela1[[#This Row],[SE NOMAL]])</f>
        <v>1 - LEIS/LEI 1609.pdf</v>
      </c>
      <c r="N697" s="2" t="str">
        <f>CONCATENATE("../",Tabela1[[#This Row],[ENDEREÇO DO LINK]])</f>
        <v>../1 - LEIS/LEI 1609.pdf</v>
      </c>
    </row>
    <row r="698" spans="1:14" ht="45" x14ac:dyDescent="0.25">
      <c r="A698" s="20">
        <v>1608</v>
      </c>
      <c r="B698" s="20"/>
      <c r="C698" s="21">
        <v>38861</v>
      </c>
      <c r="D698" s="19" t="s">
        <v>1448</v>
      </c>
      <c r="E698" s="19"/>
      <c r="F698" s="17" t="str">
        <f>HYPERLINK(Tabela1[[#This Row],[Novo Caminho]],"Download")</f>
        <v>Download</v>
      </c>
      <c r="G698" s="2" t="str">
        <f>CONCATENATE("1 - LEIS/LEI ","0",Tabela1[[#This Row],[Numero_Lei]],".pdf")</f>
        <v>1 - LEIS/LEI 01608.pdf</v>
      </c>
      <c r="H698" s="2" t="str">
        <f>CONCATENATE("1 - LEIS/LEI ","0",Tabela1[[#This Row],[Numero_Lei]]," - ",Tabela1[[#This Row],[Complemento]],".pdf")</f>
        <v>1 - LEIS/LEI 01608 - .pdf</v>
      </c>
      <c r="I698" s="2" t="str">
        <f>CONCATENATE("1 - LEIS/LEI ",Tabela1[[#This Row],[Numero_Lei]],".pdf")</f>
        <v>1 - LEIS/LEI 1608.pdf</v>
      </c>
      <c r="J698" s="2" t="str">
        <f>CONCATENATE("1 - LEIS/LEI ",Tabela1[[#This Row],[Numero_Lei]]," - ",Tabela1[[#This Row],[Complemento]],".pdf")</f>
        <v>1 - LEIS/LEI 1608 - .pdf</v>
      </c>
      <c r="K698" s="2" t="str">
        <f>IF(Tabela1[[#This Row],[Complemento]]="",Tabela1[[#This Row],[NORMAL]],Tabela1[[#This Row],[NORMAL TRAÇO]])</f>
        <v>1 - LEIS/LEI 1608.pdf</v>
      </c>
      <c r="L698" s="2" t="str">
        <f>IF(Tabela1[[#This Row],[Complemento]]="",Tabela1[[#This Row],[0]],Tabela1[[#This Row],[0 TRAÇO]])</f>
        <v>1 - LEIS/LEI 01608.pdf</v>
      </c>
      <c r="M698" s="2" t="str">
        <f>IF(AND(Tabela1[[#This Row],[Numero_Lei]]&gt;=1,Tabela1[[#This Row],[Numero_Lei]]&lt;= 9),Tabela1[[#This Row],[SE 0]],Tabela1[[#This Row],[SE NOMAL]])</f>
        <v>1 - LEIS/LEI 1608.pdf</v>
      </c>
      <c r="N698" s="2" t="str">
        <f>CONCATENATE("../",Tabela1[[#This Row],[ENDEREÇO DO LINK]])</f>
        <v>../1 - LEIS/LEI 1608.pdf</v>
      </c>
    </row>
    <row r="699" spans="1:14" ht="60" x14ac:dyDescent="0.25">
      <c r="A699" s="20">
        <v>1607</v>
      </c>
      <c r="B699" s="20"/>
      <c r="C699" s="21">
        <v>38861</v>
      </c>
      <c r="D699" s="19" t="s">
        <v>1449</v>
      </c>
      <c r="E699" s="19"/>
      <c r="F699" s="17" t="str">
        <f>HYPERLINK(Tabela1[[#This Row],[Novo Caminho]],"Download")</f>
        <v>Download</v>
      </c>
      <c r="G699" s="2" t="str">
        <f>CONCATENATE("1 - LEIS/LEI ","0",Tabela1[[#This Row],[Numero_Lei]],".pdf")</f>
        <v>1 - LEIS/LEI 01607.pdf</v>
      </c>
      <c r="H699" s="2" t="str">
        <f>CONCATENATE("1 - LEIS/LEI ","0",Tabela1[[#This Row],[Numero_Lei]]," - ",Tabela1[[#This Row],[Complemento]],".pdf")</f>
        <v>1 - LEIS/LEI 01607 - .pdf</v>
      </c>
      <c r="I699" s="2" t="str">
        <f>CONCATENATE("1 - LEIS/LEI ",Tabela1[[#This Row],[Numero_Lei]],".pdf")</f>
        <v>1 - LEIS/LEI 1607.pdf</v>
      </c>
      <c r="J699" s="2" t="str">
        <f>CONCATENATE("1 - LEIS/LEI ",Tabela1[[#This Row],[Numero_Lei]]," - ",Tabela1[[#This Row],[Complemento]],".pdf")</f>
        <v>1 - LEIS/LEI 1607 - .pdf</v>
      </c>
      <c r="K699" s="2" t="str">
        <f>IF(Tabela1[[#This Row],[Complemento]]="",Tabela1[[#This Row],[NORMAL]],Tabela1[[#This Row],[NORMAL TRAÇO]])</f>
        <v>1 - LEIS/LEI 1607.pdf</v>
      </c>
      <c r="L699" s="2" t="str">
        <f>IF(Tabela1[[#This Row],[Complemento]]="",Tabela1[[#This Row],[0]],Tabela1[[#This Row],[0 TRAÇO]])</f>
        <v>1 - LEIS/LEI 01607.pdf</v>
      </c>
      <c r="M699" s="2" t="str">
        <f>IF(AND(Tabela1[[#This Row],[Numero_Lei]]&gt;=1,Tabela1[[#This Row],[Numero_Lei]]&lt;= 9),Tabela1[[#This Row],[SE 0]],Tabela1[[#This Row],[SE NOMAL]])</f>
        <v>1 - LEIS/LEI 1607.pdf</v>
      </c>
      <c r="N699" s="2" t="str">
        <f>CONCATENATE("../",Tabela1[[#This Row],[ENDEREÇO DO LINK]])</f>
        <v>../1 - LEIS/LEI 1607.pdf</v>
      </c>
    </row>
    <row r="700" spans="1:14" ht="30" x14ac:dyDescent="0.25">
      <c r="A700" s="20">
        <v>1606</v>
      </c>
      <c r="B700" s="20"/>
      <c r="C700" s="21">
        <v>38859</v>
      </c>
      <c r="D700" s="19" t="s">
        <v>1450</v>
      </c>
      <c r="E700" s="19"/>
      <c r="F700" s="17" t="str">
        <f>HYPERLINK(Tabela1[[#This Row],[Novo Caminho]],"Download")</f>
        <v>Download</v>
      </c>
      <c r="G700" s="2" t="str">
        <f>CONCATENATE("1 - LEIS/LEI ","0",Tabela1[[#This Row],[Numero_Lei]],".pdf")</f>
        <v>1 - LEIS/LEI 01606.pdf</v>
      </c>
      <c r="H700" s="2" t="str">
        <f>CONCATENATE("1 - LEIS/LEI ","0",Tabela1[[#This Row],[Numero_Lei]]," - ",Tabela1[[#This Row],[Complemento]],".pdf")</f>
        <v>1 - LEIS/LEI 01606 - .pdf</v>
      </c>
      <c r="I700" s="2" t="str">
        <f>CONCATENATE("1 - LEIS/LEI ",Tabela1[[#This Row],[Numero_Lei]],".pdf")</f>
        <v>1 - LEIS/LEI 1606.pdf</v>
      </c>
      <c r="J700" s="2" t="str">
        <f>CONCATENATE("1 - LEIS/LEI ",Tabela1[[#This Row],[Numero_Lei]]," - ",Tabela1[[#This Row],[Complemento]],".pdf")</f>
        <v>1 - LEIS/LEI 1606 - .pdf</v>
      </c>
      <c r="K700" s="2" t="str">
        <f>IF(Tabela1[[#This Row],[Complemento]]="",Tabela1[[#This Row],[NORMAL]],Tabela1[[#This Row],[NORMAL TRAÇO]])</f>
        <v>1 - LEIS/LEI 1606.pdf</v>
      </c>
      <c r="L700" s="2" t="str">
        <f>IF(Tabela1[[#This Row],[Complemento]]="",Tabela1[[#This Row],[0]],Tabela1[[#This Row],[0 TRAÇO]])</f>
        <v>1 - LEIS/LEI 01606.pdf</v>
      </c>
      <c r="M700" s="2" t="str">
        <f>IF(AND(Tabela1[[#This Row],[Numero_Lei]]&gt;=1,Tabela1[[#This Row],[Numero_Lei]]&lt;= 9),Tabela1[[#This Row],[SE 0]],Tabela1[[#This Row],[SE NOMAL]])</f>
        <v>1 - LEIS/LEI 1606.pdf</v>
      </c>
      <c r="N700" s="2" t="str">
        <f>CONCATENATE("../",Tabela1[[#This Row],[ENDEREÇO DO LINK]])</f>
        <v>../1 - LEIS/LEI 1606.pdf</v>
      </c>
    </row>
    <row r="701" spans="1:14" ht="45" x14ac:dyDescent="0.25">
      <c r="A701" s="20">
        <v>1605</v>
      </c>
      <c r="B701" s="20"/>
      <c r="C701" s="21">
        <v>38849</v>
      </c>
      <c r="D701" s="19" t="s">
        <v>1451</v>
      </c>
      <c r="E701" s="19"/>
      <c r="F701" s="17" t="str">
        <f>HYPERLINK(Tabela1[[#This Row],[Novo Caminho]],"Download")</f>
        <v>Download</v>
      </c>
      <c r="G701" s="2" t="str">
        <f>CONCATENATE("1 - LEIS/LEI ","0",Tabela1[[#This Row],[Numero_Lei]],".pdf")</f>
        <v>1 - LEIS/LEI 01605.pdf</v>
      </c>
      <c r="H701" s="2" t="str">
        <f>CONCATENATE("1 - LEIS/LEI ","0",Tabela1[[#This Row],[Numero_Lei]]," - ",Tabela1[[#This Row],[Complemento]],".pdf")</f>
        <v>1 - LEIS/LEI 01605 - .pdf</v>
      </c>
      <c r="I701" s="2" t="str">
        <f>CONCATENATE("1 - LEIS/LEI ",Tabela1[[#This Row],[Numero_Lei]],".pdf")</f>
        <v>1 - LEIS/LEI 1605.pdf</v>
      </c>
      <c r="J701" s="2" t="str">
        <f>CONCATENATE("1 - LEIS/LEI ",Tabela1[[#This Row],[Numero_Lei]]," - ",Tabela1[[#This Row],[Complemento]],".pdf")</f>
        <v>1 - LEIS/LEI 1605 - .pdf</v>
      </c>
      <c r="K701" s="2" t="str">
        <f>IF(Tabela1[[#This Row],[Complemento]]="",Tabela1[[#This Row],[NORMAL]],Tabela1[[#This Row],[NORMAL TRAÇO]])</f>
        <v>1 - LEIS/LEI 1605.pdf</v>
      </c>
      <c r="L701" s="2" t="str">
        <f>IF(Tabela1[[#This Row],[Complemento]]="",Tabela1[[#This Row],[0]],Tabela1[[#This Row],[0 TRAÇO]])</f>
        <v>1 - LEIS/LEI 01605.pdf</v>
      </c>
      <c r="M701" s="2" t="str">
        <f>IF(AND(Tabela1[[#This Row],[Numero_Lei]]&gt;=1,Tabela1[[#This Row],[Numero_Lei]]&lt;= 9),Tabela1[[#This Row],[SE 0]],Tabela1[[#This Row],[SE NOMAL]])</f>
        <v>1 - LEIS/LEI 1605.pdf</v>
      </c>
      <c r="N701" s="2" t="str">
        <f>CONCATENATE("../",Tabela1[[#This Row],[ENDEREÇO DO LINK]])</f>
        <v>../1 - LEIS/LEI 1605.pdf</v>
      </c>
    </row>
    <row r="702" spans="1:14" ht="45" x14ac:dyDescent="0.25">
      <c r="A702" s="20">
        <v>1604</v>
      </c>
      <c r="B702" s="20"/>
      <c r="C702" s="21">
        <v>38831</v>
      </c>
      <c r="D702" s="19" t="s">
        <v>2091</v>
      </c>
      <c r="E702" s="19"/>
      <c r="F702" s="17" t="str">
        <f>HYPERLINK(Tabela1[[#This Row],[Novo Caminho]],"Download")</f>
        <v>Download</v>
      </c>
      <c r="G702" s="2" t="str">
        <f>CONCATENATE("1 - LEIS/LEI ","0",Tabela1[[#This Row],[Numero_Lei]],".pdf")</f>
        <v>1 - LEIS/LEI 01604.pdf</v>
      </c>
      <c r="H702" s="2" t="str">
        <f>CONCATENATE("1 - LEIS/LEI ","0",Tabela1[[#This Row],[Numero_Lei]]," - ",Tabela1[[#This Row],[Complemento]],".pdf")</f>
        <v>1 - LEIS/LEI 01604 - .pdf</v>
      </c>
      <c r="I702" s="2" t="str">
        <f>CONCATENATE("1 - LEIS/LEI ",Tabela1[[#This Row],[Numero_Lei]],".pdf")</f>
        <v>1 - LEIS/LEI 1604.pdf</v>
      </c>
      <c r="J702" s="2" t="str">
        <f>CONCATENATE("1 - LEIS/LEI ",Tabela1[[#This Row],[Numero_Lei]]," - ",Tabela1[[#This Row],[Complemento]],".pdf")</f>
        <v>1 - LEIS/LEI 1604 - .pdf</v>
      </c>
      <c r="K702" s="2" t="str">
        <f>IF(Tabela1[[#This Row],[Complemento]]="",Tabela1[[#This Row],[NORMAL]],Tabela1[[#This Row],[NORMAL TRAÇO]])</f>
        <v>1 - LEIS/LEI 1604.pdf</v>
      </c>
      <c r="L702" s="2" t="str">
        <f>IF(Tabela1[[#This Row],[Complemento]]="",Tabela1[[#This Row],[0]],Tabela1[[#This Row],[0 TRAÇO]])</f>
        <v>1 - LEIS/LEI 01604.pdf</v>
      </c>
      <c r="M702" s="2" t="str">
        <f>IF(AND(Tabela1[[#This Row],[Numero_Lei]]&gt;=1,Tabela1[[#This Row],[Numero_Lei]]&lt;= 9),Tabela1[[#This Row],[SE 0]],Tabela1[[#This Row],[SE NOMAL]])</f>
        <v>1 - LEIS/LEI 1604.pdf</v>
      </c>
      <c r="N702" s="2" t="str">
        <f>CONCATENATE("../",Tabela1[[#This Row],[ENDEREÇO DO LINK]])</f>
        <v>../1 - LEIS/LEI 1604.pdf</v>
      </c>
    </row>
    <row r="703" spans="1:14" ht="30" x14ac:dyDescent="0.25">
      <c r="A703" s="20">
        <v>1603</v>
      </c>
      <c r="B703" s="20"/>
      <c r="C703" s="21">
        <v>38831</v>
      </c>
      <c r="D703" s="19" t="s">
        <v>1452</v>
      </c>
      <c r="E703" s="19"/>
      <c r="F703" s="17" t="str">
        <f>HYPERLINK(Tabela1[[#This Row],[Novo Caminho]],"Download")</f>
        <v>Download</v>
      </c>
      <c r="G703" s="2" t="str">
        <f>CONCATENATE("1 - LEIS/LEI ","0",Tabela1[[#This Row],[Numero_Lei]],".pdf")</f>
        <v>1 - LEIS/LEI 01603.pdf</v>
      </c>
      <c r="H703" s="2" t="str">
        <f>CONCATENATE("1 - LEIS/LEI ","0",Tabela1[[#This Row],[Numero_Lei]]," - ",Tabela1[[#This Row],[Complemento]],".pdf")</f>
        <v>1 - LEIS/LEI 01603 - .pdf</v>
      </c>
      <c r="I703" s="2" t="str">
        <f>CONCATENATE("1 - LEIS/LEI ",Tabela1[[#This Row],[Numero_Lei]],".pdf")</f>
        <v>1 - LEIS/LEI 1603.pdf</v>
      </c>
      <c r="J703" s="2" t="str">
        <f>CONCATENATE("1 - LEIS/LEI ",Tabela1[[#This Row],[Numero_Lei]]," - ",Tabela1[[#This Row],[Complemento]],".pdf")</f>
        <v>1 - LEIS/LEI 1603 - .pdf</v>
      </c>
      <c r="K703" s="2" t="str">
        <f>IF(Tabela1[[#This Row],[Complemento]]="",Tabela1[[#This Row],[NORMAL]],Tabela1[[#This Row],[NORMAL TRAÇO]])</f>
        <v>1 - LEIS/LEI 1603.pdf</v>
      </c>
      <c r="L703" s="2" t="str">
        <f>IF(Tabela1[[#This Row],[Complemento]]="",Tabela1[[#This Row],[0]],Tabela1[[#This Row],[0 TRAÇO]])</f>
        <v>1 - LEIS/LEI 01603.pdf</v>
      </c>
      <c r="M703" s="2" t="str">
        <f>IF(AND(Tabela1[[#This Row],[Numero_Lei]]&gt;=1,Tabela1[[#This Row],[Numero_Lei]]&lt;= 9),Tabela1[[#This Row],[SE 0]],Tabela1[[#This Row],[SE NOMAL]])</f>
        <v>1 - LEIS/LEI 1603.pdf</v>
      </c>
      <c r="N703" s="2" t="str">
        <f>CONCATENATE("../",Tabela1[[#This Row],[ENDEREÇO DO LINK]])</f>
        <v>../1 - LEIS/LEI 1603.pdf</v>
      </c>
    </row>
    <row r="704" spans="1:14" ht="45" x14ac:dyDescent="0.25">
      <c r="A704" s="20">
        <v>1602</v>
      </c>
      <c r="B704" s="20"/>
      <c r="C704" s="21">
        <v>38831</v>
      </c>
      <c r="D704" s="19" t="s">
        <v>1453</v>
      </c>
      <c r="E704" s="19"/>
      <c r="F704" s="17" t="str">
        <f>HYPERLINK(Tabela1[[#This Row],[Novo Caminho]],"Download")</f>
        <v>Download</v>
      </c>
      <c r="G704" s="2" t="str">
        <f>CONCATENATE("1 - LEIS/LEI ","0",Tabela1[[#This Row],[Numero_Lei]],".pdf")</f>
        <v>1 - LEIS/LEI 01602.pdf</v>
      </c>
      <c r="H704" s="2" t="str">
        <f>CONCATENATE("1 - LEIS/LEI ","0",Tabela1[[#This Row],[Numero_Lei]]," - ",Tabela1[[#This Row],[Complemento]],".pdf")</f>
        <v>1 - LEIS/LEI 01602 - .pdf</v>
      </c>
      <c r="I704" s="2" t="str">
        <f>CONCATENATE("1 - LEIS/LEI ",Tabela1[[#This Row],[Numero_Lei]],".pdf")</f>
        <v>1 - LEIS/LEI 1602.pdf</v>
      </c>
      <c r="J704" s="2" t="str">
        <f>CONCATENATE("1 - LEIS/LEI ",Tabela1[[#This Row],[Numero_Lei]]," - ",Tabela1[[#This Row],[Complemento]],".pdf")</f>
        <v>1 - LEIS/LEI 1602 - .pdf</v>
      </c>
      <c r="K704" s="2" t="str">
        <f>IF(Tabela1[[#This Row],[Complemento]]="",Tabela1[[#This Row],[NORMAL]],Tabela1[[#This Row],[NORMAL TRAÇO]])</f>
        <v>1 - LEIS/LEI 1602.pdf</v>
      </c>
      <c r="L704" s="2" t="str">
        <f>IF(Tabela1[[#This Row],[Complemento]]="",Tabela1[[#This Row],[0]],Tabela1[[#This Row],[0 TRAÇO]])</f>
        <v>1 - LEIS/LEI 01602.pdf</v>
      </c>
      <c r="M704" s="2" t="str">
        <f>IF(AND(Tabela1[[#This Row],[Numero_Lei]]&gt;=1,Tabela1[[#This Row],[Numero_Lei]]&lt;= 9),Tabela1[[#This Row],[SE 0]],Tabela1[[#This Row],[SE NOMAL]])</f>
        <v>1 - LEIS/LEI 1602.pdf</v>
      </c>
      <c r="N704" s="2" t="str">
        <f>CONCATENATE("../",Tabela1[[#This Row],[ENDEREÇO DO LINK]])</f>
        <v>../1 - LEIS/LEI 1602.pdf</v>
      </c>
    </row>
    <row r="705" spans="1:14" ht="30" x14ac:dyDescent="0.25">
      <c r="A705" s="20">
        <v>1601</v>
      </c>
      <c r="B705" s="20"/>
      <c r="C705" s="21">
        <v>38831</v>
      </c>
      <c r="D705" s="19" t="s">
        <v>18</v>
      </c>
      <c r="E705" s="19"/>
      <c r="F705" s="17" t="str">
        <f>HYPERLINK(Tabela1[[#This Row],[Novo Caminho]],"Download")</f>
        <v>Download</v>
      </c>
      <c r="G705" s="2" t="str">
        <f>CONCATENATE("1 - LEIS/LEI ","0",Tabela1[[#This Row],[Numero_Lei]],".pdf")</f>
        <v>1 - LEIS/LEI 01601.pdf</v>
      </c>
      <c r="H705" s="2" t="str">
        <f>CONCATENATE("1 - LEIS/LEI ","0",Tabela1[[#This Row],[Numero_Lei]]," - ",Tabela1[[#This Row],[Complemento]],".pdf")</f>
        <v>1 - LEIS/LEI 01601 - .pdf</v>
      </c>
      <c r="I705" s="2" t="str">
        <f>CONCATENATE("1 - LEIS/LEI ",Tabela1[[#This Row],[Numero_Lei]],".pdf")</f>
        <v>1 - LEIS/LEI 1601.pdf</v>
      </c>
      <c r="J705" s="2" t="str">
        <f>CONCATENATE("1 - LEIS/LEI ",Tabela1[[#This Row],[Numero_Lei]]," - ",Tabela1[[#This Row],[Complemento]],".pdf")</f>
        <v>1 - LEIS/LEI 1601 - .pdf</v>
      </c>
      <c r="K705" s="2" t="str">
        <f>IF(Tabela1[[#This Row],[Complemento]]="",Tabela1[[#This Row],[NORMAL]],Tabela1[[#This Row],[NORMAL TRAÇO]])</f>
        <v>1 - LEIS/LEI 1601.pdf</v>
      </c>
      <c r="L705" s="2" t="str">
        <f>IF(Tabela1[[#This Row],[Complemento]]="",Tabela1[[#This Row],[0]],Tabela1[[#This Row],[0 TRAÇO]])</f>
        <v>1 - LEIS/LEI 01601.pdf</v>
      </c>
      <c r="M705" s="2" t="str">
        <f>IF(AND(Tabela1[[#This Row],[Numero_Lei]]&gt;=1,Tabela1[[#This Row],[Numero_Lei]]&lt;= 9),Tabela1[[#This Row],[SE 0]],Tabela1[[#This Row],[SE NOMAL]])</f>
        <v>1 - LEIS/LEI 1601.pdf</v>
      </c>
      <c r="N705" s="2" t="str">
        <f>CONCATENATE("../",Tabela1[[#This Row],[ENDEREÇO DO LINK]])</f>
        <v>../1 - LEIS/LEI 1601.pdf</v>
      </c>
    </row>
    <row r="706" spans="1:14" ht="30" x14ac:dyDescent="0.25">
      <c r="A706" s="20">
        <v>1600</v>
      </c>
      <c r="B706" s="20"/>
      <c r="C706" s="21">
        <v>38831</v>
      </c>
      <c r="D706" s="19" t="s">
        <v>220</v>
      </c>
      <c r="E706" s="19"/>
      <c r="F706" s="17" t="str">
        <f>HYPERLINK(Tabela1[[#This Row],[Novo Caminho]],"Download")</f>
        <v>Download</v>
      </c>
      <c r="G706" s="2" t="str">
        <f>CONCATENATE("1 - LEIS/LEI ","0",Tabela1[[#This Row],[Numero_Lei]],".pdf")</f>
        <v>1 - LEIS/LEI 01600.pdf</v>
      </c>
      <c r="H706" s="2" t="str">
        <f>CONCATENATE("1 - LEIS/LEI ","0",Tabela1[[#This Row],[Numero_Lei]]," - ",Tabela1[[#This Row],[Complemento]],".pdf")</f>
        <v>1 - LEIS/LEI 01600 - .pdf</v>
      </c>
      <c r="I706" s="2" t="str">
        <f>CONCATENATE("1 - LEIS/LEI ",Tabela1[[#This Row],[Numero_Lei]],".pdf")</f>
        <v>1 - LEIS/LEI 1600.pdf</v>
      </c>
      <c r="J706" s="2" t="str">
        <f>CONCATENATE("1 - LEIS/LEI ",Tabela1[[#This Row],[Numero_Lei]]," - ",Tabela1[[#This Row],[Complemento]],".pdf")</f>
        <v>1 - LEIS/LEI 1600 - .pdf</v>
      </c>
      <c r="K706" s="2" t="str">
        <f>IF(Tabela1[[#This Row],[Complemento]]="",Tabela1[[#This Row],[NORMAL]],Tabela1[[#This Row],[NORMAL TRAÇO]])</f>
        <v>1 - LEIS/LEI 1600.pdf</v>
      </c>
      <c r="L706" s="2" t="str">
        <f>IF(Tabela1[[#This Row],[Complemento]]="",Tabela1[[#This Row],[0]],Tabela1[[#This Row],[0 TRAÇO]])</f>
        <v>1 - LEIS/LEI 01600.pdf</v>
      </c>
      <c r="M706" s="2" t="str">
        <f>IF(AND(Tabela1[[#This Row],[Numero_Lei]]&gt;=1,Tabela1[[#This Row],[Numero_Lei]]&lt;= 9),Tabela1[[#This Row],[SE 0]],Tabela1[[#This Row],[SE NOMAL]])</f>
        <v>1 - LEIS/LEI 1600.pdf</v>
      </c>
      <c r="N706" s="2" t="str">
        <f>CONCATENATE("../",Tabela1[[#This Row],[ENDEREÇO DO LINK]])</f>
        <v>../1 - LEIS/LEI 1600.pdf</v>
      </c>
    </row>
    <row r="707" spans="1:14" ht="30" x14ac:dyDescent="0.25">
      <c r="A707" s="20">
        <v>1599</v>
      </c>
      <c r="B707" s="20"/>
      <c r="C707" s="21">
        <v>38831</v>
      </c>
      <c r="D707" s="19" t="s">
        <v>1454</v>
      </c>
      <c r="E707" s="19"/>
      <c r="F707" s="17" t="str">
        <f>HYPERLINK(Tabela1[[#This Row],[Novo Caminho]],"Download")</f>
        <v>Download</v>
      </c>
      <c r="G707" s="2" t="str">
        <f>CONCATENATE("1 - LEIS/LEI ","0",Tabela1[[#This Row],[Numero_Lei]],".pdf")</f>
        <v>1 - LEIS/LEI 01599.pdf</v>
      </c>
      <c r="H707" s="2" t="str">
        <f>CONCATENATE("1 - LEIS/LEI ","0",Tabela1[[#This Row],[Numero_Lei]]," - ",Tabela1[[#This Row],[Complemento]],".pdf")</f>
        <v>1 - LEIS/LEI 01599 - .pdf</v>
      </c>
      <c r="I707" s="2" t="str">
        <f>CONCATENATE("1 - LEIS/LEI ",Tabela1[[#This Row],[Numero_Lei]],".pdf")</f>
        <v>1 - LEIS/LEI 1599.pdf</v>
      </c>
      <c r="J707" s="2" t="str">
        <f>CONCATENATE("1 - LEIS/LEI ",Tabela1[[#This Row],[Numero_Lei]]," - ",Tabela1[[#This Row],[Complemento]],".pdf")</f>
        <v>1 - LEIS/LEI 1599 - .pdf</v>
      </c>
      <c r="K707" s="2" t="str">
        <f>IF(Tabela1[[#This Row],[Complemento]]="",Tabela1[[#This Row],[NORMAL]],Tabela1[[#This Row],[NORMAL TRAÇO]])</f>
        <v>1 - LEIS/LEI 1599.pdf</v>
      </c>
      <c r="L707" s="2" t="str">
        <f>IF(Tabela1[[#This Row],[Complemento]]="",Tabela1[[#This Row],[0]],Tabela1[[#This Row],[0 TRAÇO]])</f>
        <v>1 - LEIS/LEI 01599.pdf</v>
      </c>
      <c r="M707" s="2" t="str">
        <f>IF(AND(Tabela1[[#This Row],[Numero_Lei]]&gt;=1,Tabela1[[#This Row],[Numero_Lei]]&lt;= 9),Tabela1[[#This Row],[SE 0]],Tabela1[[#This Row],[SE NOMAL]])</f>
        <v>1 - LEIS/LEI 1599.pdf</v>
      </c>
      <c r="N707" s="2" t="str">
        <f>CONCATENATE("../",Tabela1[[#This Row],[ENDEREÇO DO LINK]])</f>
        <v>../1 - LEIS/LEI 1599.pdf</v>
      </c>
    </row>
    <row r="708" spans="1:14" ht="30" x14ac:dyDescent="0.25">
      <c r="A708" s="20">
        <v>1598</v>
      </c>
      <c r="B708" s="20"/>
      <c r="C708" s="21">
        <v>38831</v>
      </c>
      <c r="D708" s="19" t="s">
        <v>1455</v>
      </c>
      <c r="E708" s="19"/>
      <c r="F708" s="17" t="str">
        <f>HYPERLINK(Tabela1[[#This Row],[Novo Caminho]],"Download")</f>
        <v>Download</v>
      </c>
      <c r="G708" s="2" t="str">
        <f>CONCATENATE("1 - LEIS/LEI ","0",Tabela1[[#This Row],[Numero_Lei]],".pdf")</f>
        <v>1 - LEIS/LEI 01598.pdf</v>
      </c>
      <c r="H708" s="2" t="str">
        <f>CONCATENATE("1 - LEIS/LEI ","0",Tabela1[[#This Row],[Numero_Lei]]," - ",Tabela1[[#This Row],[Complemento]],".pdf")</f>
        <v>1 - LEIS/LEI 01598 - .pdf</v>
      </c>
      <c r="I708" s="2" t="str">
        <f>CONCATENATE("1 - LEIS/LEI ",Tabela1[[#This Row],[Numero_Lei]],".pdf")</f>
        <v>1 - LEIS/LEI 1598.pdf</v>
      </c>
      <c r="J708" s="2" t="str">
        <f>CONCATENATE("1 - LEIS/LEI ",Tabela1[[#This Row],[Numero_Lei]]," - ",Tabela1[[#This Row],[Complemento]],".pdf")</f>
        <v>1 - LEIS/LEI 1598 - .pdf</v>
      </c>
      <c r="K708" s="2" t="str">
        <f>IF(Tabela1[[#This Row],[Complemento]]="",Tabela1[[#This Row],[NORMAL]],Tabela1[[#This Row],[NORMAL TRAÇO]])</f>
        <v>1 - LEIS/LEI 1598.pdf</v>
      </c>
      <c r="L708" s="2" t="str">
        <f>IF(Tabela1[[#This Row],[Complemento]]="",Tabela1[[#This Row],[0]],Tabela1[[#This Row],[0 TRAÇO]])</f>
        <v>1 - LEIS/LEI 01598.pdf</v>
      </c>
      <c r="M708" s="2" t="str">
        <f>IF(AND(Tabela1[[#This Row],[Numero_Lei]]&gt;=1,Tabela1[[#This Row],[Numero_Lei]]&lt;= 9),Tabela1[[#This Row],[SE 0]],Tabela1[[#This Row],[SE NOMAL]])</f>
        <v>1 - LEIS/LEI 1598.pdf</v>
      </c>
      <c r="N708" s="2" t="str">
        <f>CONCATENATE("../",Tabela1[[#This Row],[ENDEREÇO DO LINK]])</f>
        <v>../1 - LEIS/LEI 1598.pdf</v>
      </c>
    </row>
    <row r="709" spans="1:14" ht="60" x14ac:dyDescent="0.25">
      <c r="A709" s="20">
        <v>1597</v>
      </c>
      <c r="B709" s="20"/>
      <c r="C709" s="21">
        <v>38826</v>
      </c>
      <c r="D709" s="19" t="s">
        <v>1456</v>
      </c>
      <c r="E709" s="19"/>
      <c r="F709" s="17" t="str">
        <f>HYPERLINK(Tabela1[[#This Row],[Novo Caminho]],"Download")</f>
        <v>Download</v>
      </c>
      <c r="G709" s="2" t="str">
        <f>CONCATENATE("1 - LEIS/LEI ","0",Tabela1[[#This Row],[Numero_Lei]],".pdf")</f>
        <v>1 - LEIS/LEI 01597.pdf</v>
      </c>
      <c r="H709" s="2" t="str">
        <f>CONCATENATE("1 - LEIS/LEI ","0",Tabela1[[#This Row],[Numero_Lei]]," - ",Tabela1[[#This Row],[Complemento]],".pdf")</f>
        <v>1 - LEIS/LEI 01597 - .pdf</v>
      </c>
      <c r="I709" s="2" t="str">
        <f>CONCATENATE("1 - LEIS/LEI ",Tabela1[[#This Row],[Numero_Lei]],".pdf")</f>
        <v>1 - LEIS/LEI 1597.pdf</v>
      </c>
      <c r="J709" s="2" t="str">
        <f>CONCATENATE("1 - LEIS/LEI ",Tabela1[[#This Row],[Numero_Lei]]," - ",Tabela1[[#This Row],[Complemento]],".pdf")</f>
        <v>1 - LEIS/LEI 1597 - .pdf</v>
      </c>
      <c r="K709" s="2" t="str">
        <f>IF(Tabela1[[#This Row],[Complemento]]="",Tabela1[[#This Row],[NORMAL]],Tabela1[[#This Row],[NORMAL TRAÇO]])</f>
        <v>1 - LEIS/LEI 1597.pdf</v>
      </c>
      <c r="L709" s="2" t="str">
        <f>IF(Tabela1[[#This Row],[Complemento]]="",Tabela1[[#This Row],[0]],Tabela1[[#This Row],[0 TRAÇO]])</f>
        <v>1 - LEIS/LEI 01597.pdf</v>
      </c>
      <c r="M709" s="2" t="str">
        <f>IF(AND(Tabela1[[#This Row],[Numero_Lei]]&gt;=1,Tabela1[[#This Row],[Numero_Lei]]&lt;= 9),Tabela1[[#This Row],[SE 0]],Tabela1[[#This Row],[SE NOMAL]])</f>
        <v>1 - LEIS/LEI 1597.pdf</v>
      </c>
      <c r="N709" s="2" t="str">
        <f>CONCATENATE("../",Tabela1[[#This Row],[ENDEREÇO DO LINK]])</f>
        <v>../1 - LEIS/LEI 1597.pdf</v>
      </c>
    </row>
    <row r="710" spans="1:14" ht="45" x14ac:dyDescent="0.25">
      <c r="A710" s="20">
        <v>1596</v>
      </c>
      <c r="B710" s="20"/>
      <c r="C710" s="21">
        <v>38812</v>
      </c>
      <c r="D710" s="19" t="s">
        <v>1302</v>
      </c>
      <c r="E710" s="19"/>
      <c r="F710" s="17" t="str">
        <f>HYPERLINK(Tabela1[[#This Row],[Novo Caminho]],"Download")</f>
        <v>Download</v>
      </c>
      <c r="G710" s="2" t="str">
        <f>CONCATENATE("1 - LEIS/LEI ","0",Tabela1[[#This Row],[Numero_Lei]],".pdf")</f>
        <v>1 - LEIS/LEI 01596.pdf</v>
      </c>
      <c r="H710" s="2" t="str">
        <f>CONCATENATE("1 - LEIS/LEI ","0",Tabela1[[#This Row],[Numero_Lei]]," - ",Tabela1[[#This Row],[Complemento]],".pdf")</f>
        <v>1 - LEIS/LEI 01596 - .pdf</v>
      </c>
      <c r="I710" s="2" t="str">
        <f>CONCATENATE("1 - LEIS/LEI ",Tabela1[[#This Row],[Numero_Lei]],".pdf")</f>
        <v>1 - LEIS/LEI 1596.pdf</v>
      </c>
      <c r="J710" s="2" t="str">
        <f>CONCATENATE("1 - LEIS/LEI ",Tabela1[[#This Row],[Numero_Lei]]," - ",Tabela1[[#This Row],[Complemento]],".pdf")</f>
        <v>1 - LEIS/LEI 1596 - .pdf</v>
      </c>
      <c r="K710" s="2" t="str">
        <f>IF(Tabela1[[#This Row],[Complemento]]="",Tabela1[[#This Row],[NORMAL]],Tabela1[[#This Row],[NORMAL TRAÇO]])</f>
        <v>1 - LEIS/LEI 1596.pdf</v>
      </c>
      <c r="L710" s="2" t="str">
        <f>IF(Tabela1[[#This Row],[Complemento]]="",Tabela1[[#This Row],[0]],Tabela1[[#This Row],[0 TRAÇO]])</f>
        <v>1 - LEIS/LEI 01596.pdf</v>
      </c>
      <c r="M710" s="2" t="str">
        <f>IF(AND(Tabela1[[#This Row],[Numero_Lei]]&gt;=1,Tabela1[[#This Row],[Numero_Lei]]&lt;= 9),Tabela1[[#This Row],[SE 0]],Tabela1[[#This Row],[SE NOMAL]])</f>
        <v>1 - LEIS/LEI 1596.pdf</v>
      </c>
      <c r="N710" s="2" t="str">
        <f>CONCATENATE("../",Tabela1[[#This Row],[ENDEREÇO DO LINK]])</f>
        <v>../1 - LEIS/LEI 1596.pdf</v>
      </c>
    </row>
    <row r="711" spans="1:14" ht="30" x14ac:dyDescent="0.25">
      <c r="A711" s="20">
        <v>1595</v>
      </c>
      <c r="B711" s="20"/>
      <c r="C711" s="21">
        <v>38812</v>
      </c>
      <c r="D711" s="19" t="s">
        <v>2092</v>
      </c>
      <c r="E711" s="19"/>
      <c r="F711" s="17" t="str">
        <f>HYPERLINK(Tabela1[[#This Row],[Novo Caminho]],"Download")</f>
        <v>Download</v>
      </c>
      <c r="G711" s="2" t="str">
        <f>CONCATENATE("1 - LEIS/LEI ","0",Tabela1[[#This Row],[Numero_Lei]],".pdf")</f>
        <v>1 - LEIS/LEI 01595.pdf</v>
      </c>
      <c r="H711" s="2" t="str">
        <f>CONCATENATE("1 - LEIS/LEI ","0",Tabela1[[#This Row],[Numero_Lei]]," - ",Tabela1[[#This Row],[Complemento]],".pdf")</f>
        <v>1 - LEIS/LEI 01595 - .pdf</v>
      </c>
      <c r="I711" s="2" t="str">
        <f>CONCATENATE("1 - LEIS/LEI ",Tabela1[[#This Row],[Numero_Lei]],".pdf")</f>
        <v>1 - LEIS/LEI 1595.pdf</v>
      </c>
      <c r="J711" s="2" t="str">
        <f>CONCATENATE("1 - LEIS/LEI ",Tabela1[[#This Row],[Numero_Lei]]," - ",Tabela1[[#This Row],[Complemento]],".pdf")</f>
        <v>1 - LEIS/LEI 1595 - .pdf</v>
      </c>
      <c r="K711" s="2" t="str">
        <f>IF(Tabela1[[#This Row],[Complemento]]="",Tabela1[[#This Row],[NORMAL]],Tabela1[[#This Row],[NORMAL TRAÇO]])</f>
        <v>1 - LEIS/LEI 1595.pdf</v>
      </c>
      <c r="L711" s="2" t="str">
        <f>IF(Tabela1[[#This Row],[Complemento]]="",Tabela1[[#This Row],[0]],Tabela1[[#This Row],[0 TRAÇO]])</f>
        <v>1 - LEIS/LEI 01595.pdf</v>
      </c>
      <c r="M711" s="2" t="str">
        <f>IF(AND(Tabela1[[#This Row],[Numero_Lei]]&gt;=1,Tabela1[[#This Row],[Numero_Lei]]&lt;= 9),Tabela1[[#This Row],[SE 0]],Tabela1[[#This Row],[SE NOMAL]])</f>
        <v>1 - LEIS/LEI 1595.pdf</v>
      </c>
      <c r="N711" s="2" t="str">
        <f>CONCATENATE("../",Tabela1[[#This Row],[ENDEREÇO DO LINK]])</f>
        <v>../1 - LEIS/LEI 1595.pdf</v>
      </c>
    </row>
    <row r="712" spans="1:14" ht="30" x14ac:dyDescent="0.25">
      <c r="A712" s="20">
        <v>1594</v>
      </c>
      <c r="B712" s="20"/>
      <c r="C712" s="21">
        <v>38800</v>
      </c>
      <c r="D712" s="19" t="s">
        <v>1457</v>
      </c>
      <c r="E712" s="19"/>
      <c r="F712" s="17" t="str">
        <f>HYPERLINK(Tabela1[[#This Row],[Novo Caminho]],"Download")</f>
        <v>Download</v>
      </c>
      <c r="G712" s="2" t="str">
        <f>CONCATENATE("1 - LEIS/LEI ","0",Tabela1[[#This Row],[Numero_Lei]],".pdf")</f>
        <v>1 - LEIS/LEI 01594.pdf</v>
      </c>
      <c r="H712" s="2" t="str">
        <f>CONCATENATE("1 - LEIS/LEI ","0",Tabela1[[#This Row],[Numero_Lei]]," - ",Tabela1[[#This Row],[Complemento]],".pdf")</f>
        <v>1 - LEIS/LEI 01594 - .pdf</v>
      </c>
      <c r="I712" s="2" t="str">
        <f>CONCATENATE("1 - LEIS/LEI ",Tabela1[[#This Row],[Numero_Lei]],".pdf")</f>
        <v>1 - LEIS/LEI 1594.pdf</v>
      </c>
      <c r="J712" s="2" t="str">
        <f>CONCATENATE("1 - LEIS/LEI ",Tabela1[[#This Row],[Numero_Lei]]," - ",Tabela1[[#This Row],[Complemento]],".pdf")</f>
        <v>1 - LEIS/LEI 1594 - .pdf</v>
      </c>
      <c r="K712" s="2" t="str">
        <f>IF(Tabela1[[#This Row],[Complemento]]="",Tabela1[[#This Row],[NORMAL]],Tabela1[[#This Row],[NORMAL TRAÇO]])</f>
        <v>1 - LEIS/LEI 1594.pdf</v>
      </c>
      <c r="L712" s="2" t="str">
        <f>IF(Tabela1[[#This Row],[Complemento]]="",Tabela1[[#This Row],[0]],Tabela1[[#This Row],[0 TRAÇO]])</f>
        <v>1 - LEIS/LEI 01594.pdf</v>
      </c>
      <c r="M712" s="2" t="str">
        <f>IF(AND(Tabela1[[#This Row],[Numero_Lei]]&gt;=1,Tabela1[[#This Row],[Numero_Lei]]&lt;= 9),Tabela1[[#This Row],[SE 0]],Tabela1[[#This Row],[SE NOMAL]])</f>
        <v>1 - LEIS/LEI 1594.pdf</v>
      </c>
      <c r="N712" s="2" t="str">
        <f>CONCATENATE("../",Tabela1[[#This Row],[ENDEREÇO DO LINK]])</f>
        <v>../1 - LEIS/LEI 1594.pdf</v>
      </c>
    </row>
    <row r="713" spans="1:14" ht="60" x14ac:dyDescent="0.25">
      <c r="A713" s="20">
        <v>1593</v>
      </c>
      <c r="B713" s="20"/>
      <c r="C713" s="21">
        <v>38800</v>
      </c>
      <c r="D713" s="19" t="s">
        <v>1458</v>
      </c>
      <c r="E713" s="19"/>
      <c r="F713" s="17" t="str">
        <f>HYPERLINK(Tabela1[[#This Row],[Novo Caminho]],"Download")</f>
        <v>Download</v>
      </c>
      <c r="G713" s="2" t="str">
        <f>CONCATENATE("1 - LEIS/LEI ","0",Tabela1[[#This Row],[Numero_Lei]],".pdf")</f>
        <v>1 - LEIS/LEI 01593.pdf</v>
      </c>
      <c r="H713" s="2" t="str">
        <f>CONCATENATE("1 - LEIS/LEI ","0",Tabela1[[#This Row],[Numero_Lei]]," - ",Tabela1[[#This Row],[Complemento]],".pdf")</f>
        <v>1 - LEIS/LEI 01593 - .pdf</v>
      </c>
      <c r="I713" s="2" t="str">
        <f>CONCATENATE("1 - LEIS/LEI ",Tabela1[[#This Row],[Numero_Lei]],".pdf")</f>
        <v>1 - LEIS/LEI 1593.pdf</v>
      </c>
      <c r="J713" s="2" t="str">
        <f>CONCATENATE("1 - LEIS/LEI ",Tabela1[[#This Row],[Numero_Lei]]," - ",Tabela1[[#This Row],[Complemento]],".pdf")</f>
        <v>1 - LEIS/LEI 1593 - .pdf</v>
      </c>
      <c r="K713" s="2" t="str">
        <f>IF(Tabela1[[#This Row],[Complemento]]="",Tabela1[[#This Row],[NORMAL]],Tabela1[[#This Row],[NORMAL TRAÇO]])</f>
        <v>1 - LEIS/LEI 1593.pdf</v>
      </c>
      <c r="L713" s="2" t="str">
        <f>IF(Tabela1[[#This Row],[Complemento]]="",Tabela1[[#This Row],[0]],Tabela1[[#This Row],[0 TRAÇO]])</f>
        <v>1 - LEIS/LEI 01593.pdf</v>
      </c>
      <c r="M713" s="2" t="str">
        <f>IF(AND(Tabela1[[#This Row],[Numero_Lei]]&gt;=1,Tabela1[[#This Row],[Numero_Lei]]&lt;= 9),Tabela1[[#This Row],[SE 0]],Tabela1[[#This Row],[SE NOMAL]])</f>
        <v>1 - LEIS/LEI 1593.pdf</v>
      </c>
      <c r="N713" s="2" t="str">
        <f>CONCATENATE("../",Tabela1[[#This Row],[ENDEREÇO DO LINK]])</f>
        <v>../1 - LEIS/LEI 1593.pdf</v>
      </c>
    </row>
    <row r="714" spans="1:14" ht="45" x14ac:dyDescent="0.25">
      <c r="A714" s="20">
        <v>1592</v>
      </c>
      <c r="B714" s="20"/>
      <c r="C714" s="21">
        <v>38800</v>
      </c>
      <c r="D714" s="19" t="s">
        <v>1459</v>
      </c>
      <c r="E714" s="19"/>
      <c r="F714" s="17" t="str">
        <f>HYPERLINK(Tabela1[[#This Row],[Novo Caminho]],"Download")</f>
        <v>Download</v>
      </c>
      <c r="G714" s="2" t="str">
        <f>CONCATENATE("1 - LEIS/LEI ","0",Tabela1[[#This Row],[Numero_Lei]],".pdf")</f>
        <v>1 - LEIS/LEI 01592.pdf</v>
      </c>
      <c r="H714" s="2" t="str">
        <f>CONCATENATE("1 - LEIS/LEI ","0",Tabela1[[#This Row],[Numero_Lei]]," - ",Tabela1[[#This Row],[Complemento]],".pdf")</f>
        <v>1 - LEIS/LEI 01592 - .pdf</v>
      </c>
      <c r="I714" s="2" t="str">
        <f>CONCATENATE("1 - LEIS/LEI ",Tabela1[[#This Row],[Numero_Lei]],".pdf")</f>
        <v>1 - LEIS/LEI 1592.pdf</v>
      </c>
      <c r="J714" s="2" t="str">
        <f>CONCATENATE("1 - LEIS/LEI ",Tabela1[[#This Row],[Numero_Lei]]," - ",Tabela1[[#This Row],[Complemento]],".pdf")</f>
        <v>1 - LEIS/LEI 1592 - .pdf</v>
      </c>
      <c r="K714" s="2" t="str">
        <f>IF(Tabela1[[#This Row],[Complemento]]="",Tabela1[[#This Row],[NORMAL]],Tabela1[[#This Row],[NORMAL TRAÇO]])</f>
        <v>1 - LEIS/LEI 1592.pdf</v>
      </c>
      <c r="L714" s="2" t="str">
        <f>IF(Tabela1[[#This Row],[Complemento]]="",Tabela1[[#This Row],[0]],Tabela1[[#This Row],[0 TRAÇO]])</f>
        <v>1 - LEIS/LEI 01592.pdf</v>
      </c>
      <c r="M714" s="2" t="str">
        <f>IF(AND(Tabela1[[#This Row],[Numero_Lei]]&gt;=1,Tabela1[[#This Row],[Numero_Lei]]&lt;= 9),Tabela1[[#This Row],[SE 0]],Tabela1[[#This Row],[SE NOMAL]])</f>
        <v>1 - LEIS/LEI 1592.pdf</v>
      </c>
      <c r="N714" s="2" t="str">
        <f>CONCATENATE("../",Tabela1[[#This Row],[ENDEREÇO DO LINK]])</f>
        <v>../1 - LEIS/LEI 1592.pdf</v>
      </c>
    </row>
    <row r="715" spans="1:14" ht="45" x14ac:dyDescent="0.25">
      <c r="A715" s="20">
        <v>1591</v>
      </c>
      <c r="B715" s="20"/>
      <c r="C715" s="21">
        <v>38800</v>
      </c>
      <c r="D715" s="19" t="s">
        <v>1460</v>
      </c>
      <c r="E715" s="19"/>
      <c r="F715" s="17" t="str">
        <f>HYPERLINK(Tabela1[[#This Row],[Novo Caminho]],"Download")</f>
        <v>Download</v>
      </c>
      <c r="G715" s="2" t="str">
        <f>CONCATENATE("1 - LEIS/LEI ","0",Tabela1[[#This Row],[Numero_Lei]],".pdf")</f>
        <v>1 - LEIS/LEI 01591.pdf</v>
      </c>
      <c r="H715" s="2" t="str">
        <f>CONCATENATE("1 - LEIS/LEI ","0",Tabela1[[#This Row],[Numero_Lei]]," - ",Tabela1[[#This Row],[Complemento]],".pdf")</f>
        <v>1 - LEIS/LEI 01591 - .pdf</v>
      </c>
      <c r="I715" s="2" t="str">
        <f>CONCATENATE("1 - LEIS/LEI ",Tabela1[[#This Row],[Numero_Lei]],".pdf")</f>
        <v>1 - LEIS/LEI 1591.pdf</v>
      </c>
      <c r="J715" s="2" t="str">
        <f>CONCATENATE("1 - LEIS/LEI ",Tabela1[[#This Row],[Numero_Lei]]," - ",Tabela1[[#This Row],[Complemento]],".pdf")</f>
        <v>1 - LEIS/LEI 1591 - .pdf</v>
      </c>
      <c r="K715" s="2" t="str">
        <f>IF(Tabela1[[#This Row],[Complemento]]="",Tabela1[[#This Row],[NORMAL]],Tabela1[[#This Row],[NORMAL TRAÇO]])</f>
        <v>1 - LEIS/LEI 1591.pdf</v>
      </c>
      <c r="L715" s="2" t="str">
        <f>IF(Tabela1[[#This Row],[Complemento]]="",Tabela1[[#This Row],[0]],Tabela1[[#This Row],[0 TRAÇO]])</f>
        <v>1 - LEIS/LEI 01591.pdf</v>
      </c>
      <c r="M715" s="2" t="str">
        <f>IF(AND(Tabela1[[#This Row],[Numero_Lei]]&gt;=1,Tabela1[[#This Row],[Numero_Lei]]&lt;= 9),Tabela1[[#This Row],[SE 0]],Tabela1[[#This Row],[SE NOMAL]])</f>
        <v>1 - LEIS/LEI 1591.pdf</v>
      </c>
      <c r="N715" s="2" t="str">
        <f>CONCATENATE("../",Tabela1[[#This Row],[ENDEREÇO DO LINK]])</f>
        <v>../1 - LEIS/LEI 1591.pdf</v>
      </c>
    </row>
    <row r="716" spans="1:14" ht="45" x14ac:dyDescent="0.25">
      <c r="A716" s="20">
        <v>1590</v>
      </c>
      <c r="B716" s="20"/>
      <c r="C716" s="21">
        <v>38799</v>
      </c>
      <c r="D716" s="19" t="s">
        <v>1461</v>
      </c>
      <c r="E716" s="19"/>
      <c r="F716" s="17" t="str">
        <f>HYPERLINK(Tabela1[[#This Row],[Novo Caminho]],"Download")</f>
        <v>Download</v>
      </c>
      <c r="G716" s="2" t="str">
        <f>CONCATENATE("1 - LEIS/LEI ","0",Tabela1[[#This Row],[Numero_Lei]],".pdf")</f>
        <v>1 - LEIS/LEI 01590.pdf</v>
      </c>
      <c r="H716" s="2" t="str">
        <f>CONCATENATE("1 - LEIS/LEI ","0",Tabela1[[#This Row],[Numero_Lei]]," - ",Tabela1[[#This Row],[Complemento]],".pdf")</f>
        <v>1 - LEIS/LEI 01590 - .pdf</v>
      </c>
      <c r="I716" s="2" t="str">
        <f>CONCATENATE("1 - LEIS/LEI ",Tabela1[[#This Row],[Numero_Lei]],".pdf")</f>
        <v>1 - LEIS/LEI 1590.pdf</v>
      </c>
      <c r="J716" s="2" t="str">
        <f>CONCATENATE("1 - LEIS/LEI ",Tabela1[[#This Row],[Numero_Lei]]," - ",Tabela1[[#This Row],[Complemento]],".pdf")</f>
        <v>1 - LEIS/LEI 1590 - .pdf</v>
      </c>
      <c r="K716" s="2" t="str">
        <f>IF(Tabela1[[#This Row],[Complemento]]="",Tabela1[[#This Row],[NORMAL]],Tabela1[[#This Row],[NORMAL TRAÇO]])</f>
        <v>1 - LEIS/LEI 1590.pdf</v>
      </c>
      <c r="L716" s="2" t="str">
        <f>IF(Tabela1[[#This Row],[Complemento]]="",Tabela1[[#This Row],[0]],Tabela1[[#This Row],[0 TRAÇO]])</f>
        <v>1 - LEIS/LEI 01590.pdf</v>
      </c>
      <c r="M716" s="2" t="str">
        <f>IF(AND(Tabela1[[#This Row],[Numero_Lei]]&gt;=1,Tabela1[[#This Row],[Numero_Lei]]&lt;= 9),Tabela1[[#This Row],[SE 0]],Tabela1[[#This Row],[SE NOMAL]])</f>
        <v>1 - LEIS/LEI 1590.pdf</v>
      </c>
      <c r="N716" s="2" t="str">
        <f>CONCATENATE("../",Tabela1[[#This Row],[ENDEREÇO DO LINK]])</f>
        <v>../1 - LEIS/LEI 1590.pdf</v>
      </c>
    </row>
    <row r="717" spans="1:14" ht="30" x14ac:dyDescent="0.25">
      <c r="A717" s="20">
        <v>1589</v>
      </c>
      <c r="B717" s="20"/>
      <c r="C717" s="21">
        <v>38799</v>
      </c>
      <c r="D717" s="19" t="s">
        <v>1462</v>
      </c>
      <c r="E717" s="19"/>
      <c r="F717" s="17" t="str">
        <f>HYPERLINK(Tabela1[[#This Row],[Novo Caminho]],"Download")</f>
        <v>Download</v>
      </c>
      <c r="G717" s="2" t="str">
        <f>CONCATENATE("1 - LEIS/LEI ","0",Tabela1[[#This Row],[Numero_Lei]],".pdf")</f>
        <v>1 - LEIS/LEI 01589.pdf</v>
      </c>
      <c r="H717" s="2" t="str">
        <f>CONCATENATE("1 - LEIS/LEI ","0",Tabela1[[#This Row],[Numero_Lei]]," - ",Tabela1[[#This Row],[Complemento]],".pdf")</f>
        <v>1 - LEIS/LEI 01589 - .pdf</v>
      </c>
      <c r="I717" s="2" t="str">
        <f>CONCATENATE("1 - LEIS/LEI ",Tabela1[[#This Row],[Numero_Lei]],".pdf")</f>
        <v>1 - LEIS/LEI 1589.pdf</v>
      </c>
      <c r="J717" s="2" t="str">
        <f>CONCATENATE("1 - LEIS/LEI ",Tabela1[[#This Row],[Numero_Lei]]," - ",Tabela1[[#This Row],[Complemento]],".pdf")</f>
        <v>1 - LEIS/LEI 1589 - .pdf</v>
      </c>
      <c r="K717" s="2" t="str">
        <f>IF(Tabela1[[#This Row],[Complemento]]="",Tabela1[[#This Row],[NORMAL]],Tabela1[[#This Row],[NORMAL TRAÇO]])</f>
        <v>1 - LEIS/LEI 1589.pdf</v>
      </c>
      <c r="L717" s="2" t="str">
        <f>IF(Tabela1[[#This Row],[Complemento]]="",Tabela1[[#This Row],[0]],Tabela1[[#This Row],[0 TRAÇO]])</f>
        <v>1 - LEIS/LEI 01589.pdf</v>
      </c>
      <c r="M717" s="2" t="str">
        <f>IF(AND(Tabela1[[#This Row],[Numero_Lei]]&gt;=1,Tabela1[[#This Row],[Numero_Lei]]&lt;= 9),Tabela1[[#This Row],[SE 0]],Tabela1[[#This Row],[SE NOMAL]])</f>
        <v>1 - LEIS/LEI 1589.pdf</v>
      </c>
      <c r="N717" s="2" t="str">
        <f>CONCATENATE("../",Tabela1[[#This Row],[ENDEREÇO DO LINK]])</f>
        <v>../1 - LEIS/LEI 1589.pdf</v>
      </c>
    </row>
    <row r="718" spans="1:14" ht="45" x14ac:dyDescent="0.25">
      <c r="A718" s="20">
        <v>1588</v>
      </c>
      <c r="B718" s="20"/>
      <c r="C718" s="21">
        <v>38799</v>
      </c>
      <c r="D718" s="19" t="s">
        <v>1453</v>
      </c>
      <c r="E718" s="19"/>
      <c r="F718" s="17" t="str">
        <f>HYPERLINK(Tabela1[[#This Row],[Novo Caminho]],"Download")</f>
        <v>Download</v>
      </c>
      <c r="G718" s="2" t="str">
        <f>CONCATENATE("1 - LEIS/LEI ","0",Tabela1[[#This Row],[Numero_Lei]],".pdf")</f>
        <v>1 - LEIS/LEI 01588.pdf</v>
      </c>
      <c r="H718" s="2" t="str">
        <f>CONCATENATE("1 - LEIS/LEI ","0",Tabela1[[#This Row],[Numero_Lei]]," - ",Tabela1[[#This Row],[Complemento]],".pdf")</f>
        <v>1 - LEIS/LEI 01588 - .pdf</v>
      </c>
      <c r="I718" s="2" t="str">
        <f>CONCATENATE("1 - LEIS/LEI ",Tabela1[[#This Row],[Numero_Lei]],".pdf")</f>
        <v>1 - LEIS/LEI 1588.pdf</v>
      </c>
      <c r="J718" s="2" t="str">
        <f>CONCATENATE("1 - LEIS/LEI ",Tabela1[[#This Row],[Numero_Lei]]," - ",Tabela1[[#This Row],[Complemento]],".pdf")</f>
        <v>1 - LEIS/LEI 1588 - .pdf</v>
      </c>
      <c r="K718" s="2" t="str">
        <f>IF(Tabela1[[#This Row],[Complemento]]="",Tabela1[[#This Row],[NORMAL]],Tabela1[[#This Row],[NORMAL TRAÇO]])</f>
        <v>1 - LEIS/LEI 1588.pdf</v>
      </c>
      <c r="L718" s="2" t="str">
        <f>IF(Tabela1[[#This Row],[Complemento]]="",Tabela1[[#This Row],[0]],Tabela1[[#This Row],[0 TRAÇO]])</f>
        <v>1 - LEIS/LEI 01588.pdf</v>
      </c>
      <c r="M718" s="2" t="str">
        <f>IF(AND(Tabela1[[#This Row],[Numero_Lei]]&gt;=1,Tabela1[[#This Row],[Numero_Lei]]&lt;= 9),Tabela1[[#This Row],[SE 0]],Tabela1[[#This Row],[SE NOMAL]])</f>
        <v>1 - LEIS/LEI 1588.pdf</v>
      </c>
      <c r="N718" s="2" t="str">
        <f>CONCATENATE("../",Tabela1[[#This Row],[ENDEREÇO DO LINK]])</f>
        <v>../1 - LEIS/LEI 1588.pdf</v>
      </c>
    </row>
    <row r="719" spans="1:14" ht="45" x14ac:dyDescent="0.25">
      <c r="A719" s="20">
        <v>1587</v>
      </c>
      <c r="B719" s="20"/>
      <c r="C719" s="21">
        <v>38799</v>
      </c>
      <c r="D719" s="19" t="s">
        <v>1463</v>
      </c>
      <c r="E719" s="19"/>
      <c r="F719" s="17" t="str">
        <f>HYPERLINK(Tabela1[[#This Row],[Novo Caminho]],"Download")</f>
        <v>Download</v>
      </c>
      <c r="G719" s="2" t="str">
        <f>CONCATENATE("1 - LEIS/LEI ","0",Tabela1[[#This Row],[Numero_Lei]],".pdf")</f>
        <v>1 - LEIS/LEI 01587.pdf</v>
      </c>
      <c r="H719" s="2" t="str">
        <f>CONCATENATE("1 - LEIS/LEI ","0",Tabela1[[#This Row],[Numero_Lei]]," - ",Tabela1[[#This Row],[Complemento]],".pdf")</f>
        <v>1 - LEIS/LEI 01587 - .pdf</v>
      </c>
      <c r="I719" s="2" t="str">
        <f>CONCATENATE("1 - LEIS/LEI ",Tabela1[[#This Row],[Numero_Lei]],".pdf")</f>
        <v>1 - LEIS/LEI 1587.pdf</v>
      </c>
      <c r="J719" s="2" t="str">
        <f>CONCATENATE("1 - LEIS/LEI ",Tabela1[[#This Row],[Numero_Lei]]," - ",Tabela1[[#This Row],[Complemento]],".pdf")</f>
        <v>1 - LEIS/LEI 1587 - .pdf</v>
      </c>
      <c r="K719" s="2" t="str">
        <f>IF(Tabela1[[#This Row],[Complemento]]="",Tabela1[[#This Row],[NORMAL]],Tabela1[[#This Row],[NORMAL TRAÇO]])</f>
        <v>1 - LEIS/LEI 1587.pdf</v>
      </c>
      <c r="L719" s="2" t="str">
        <f>IF(Tabela1[[#This Row],[Complemento]]="",Tabela1[[#This Row],[0]],Tabela1[[#This Row],[0 TRAÇO]])</f>
        <v>1 - LEIS/LEI 01587.pdf</v>
      </c>
      <c r="M719" s="2" t="str">
        <f>IF(AND(Tabela1[[#This Row],[Numero_Lei]]&gt;=1,Tabela1[[#This Row],[Numero_Lei]]&lt;= 9),Tabela1[[#This Row],[SE 0]],Tabela1[[#This Row],[SE NOMAL]])</f>
        <v>1 - LEIS/LEI 1587.pdf</v>
      </c>
      <c r="N719" s="2" t="str">
        <f>CONCATENATE("../",Tabela1[[#This Row],[ENDEREÇO DO LINK]])</f>
        <v>../1 - LEIS/LEI 1587.pdf</v>
      </c>
    </row>
    <row r="720" spans="1:14" ht="30" x14ac:dyDescent="0.25">
      <c r="A720" s="20">
        <v>1586</v>
      </c>
      <c r="B720" s="20"/>
      <c r="C720" s="21">
        <v>38792</v>
      </c>
      <c r="D720" s="19" t="s">
        <v>1464</v>
      </c>
      <c r="E720" s="19"/>
      <c r="F720" s="17" t="str">
        <f>HYPERLINK(Tabela1[[#This Row],[Novo Caminho]],"Download")</f>
        <v>Download</v>
      </c>
      <c r="G720" s="2" t="str">
        <f>CONCATENATE("1 - LEIS/LEI ","0",Tabela1[[#This Row],[Numero_Lei]],".pdf")</f>
        <v>1 - LEIS/LEI 01586.pdf</v>
      </c>
      <c r="H720" s="2" t="str">
        <f>CONCATENATE("1 - LEIS/LEI ","0",Tabela1[[#This Row],[Numero_Lei]]," - ",Tabela1[[#This Row],[Complemento]],".pdf")</f>
        <v>1 - LEIS/LEI 01586 - .pdf</v>
      </c>
      <c r="I720" s="2" t="str">
        <f>CONCATENATE("1 - LEIS/LEI ",Tabela1[[#This Row],[Numero_Lei]],".pdf")</f>
        <v>1 - LEIS/LEI 1586.pdf</v>
      </c>
      <c r="J720" s="2" t="str">
        <f>CONCATENATE("1 - LEIS/LEI ",Tabela1[[#This Row],[Numero_Lei]]," - ",Tabela1[[#This Row],[Complemento]],".pdf")</f>
        <v>1 - LEIS/LEI 1586 - .pdf</v>
      </c>
      <c r="K720" s="2" t="str">
        <f>IF(Tabela1[[#This Row],[Complemento]]="",Tabela1[[#This Row],[NORMAL]],Tabela1[[#This Row],[NORMAL TRAÇO]])</f>
        <v>1 - LEIS/LEI 1586.pdf</v>
      </c>
      <c r="L720" s="2" t="str">
        <f>IF(Tabela1[[#This Row],[Complemento]]="",Tabela1[[#This Row],[0]],Tabela1[[#This Row],[0 TRAÇO]])</f>
        <v>1 - LEIS/LEI 01586.pdf</v>
      </c>
      <c r="M720" s="2" t="str">
        <f>IF(AND(Tabela1[[#This Row],[Numero_Lei]]&gt;=1,Tabela1[[#This Row],[Numero_Lei]]&lt;= 9),Tabela1[[#This Row],[SE 0]],Tabela1[[#This Row],[SE NOMAL]])</f>
        <v>1 - LEIS/LEI 1586.pdf</v>
      </c>
      <c r="N720" s="2" t="str">
        <f>CONCATENATE("../",Tabela1[[#This Row],[ENDEREÇO DO LINK]])</f>
        <v>../1 - LEIS/LEI 1586.pdf</v>
      </c>
    </row>
    <row r="721" spans="1:14" ht="30" x14ac:dyDescent="0.25">
      <c r="A721" s="20">
        <v>1585</v>
      </c>
      <c r="B721" s="20"/>
      <c r="C721" s="21">
        <v>38768</v>
      </c>
      <c r="D721" s="19" t="s">
        <v>1465</v>
      </c>
      <c r="E721" s="19"/>
      <c r="F721" s="17" t="str">
        <f>HYPERLINK(Tabela1[[#This Row],[Novo Caminho]],"Download")</f>
        <v>Download</v>
      </c>
      <c r="G721" s="2" t="str">
        <f>CONCATENATE("1 - LEIS/LEI ","0",Tabela1[[#This Row],[Numero_Lei]],".pdf")</f>
        <v>1 - LEIS/LEI 01585.pdf</v>
      </c>
      <c r="H721" s="2" t="str">
        <f>CONCATENATE("1 - LEIS/LEI ","0",Tabela1[[#This Row],[Numero_Lei]]," - ",Tabela1[[#This Row],[Complemento]],".pdf")</f>
        <v>1 - LEIS/LEI 01585 - .pdf</v>
      </c>
      <c r="I721" s="2" t="str">
        <f>CONCATENATE("1 - LEIS/LEI ",Tabela1[[#This Row],[Numero_Lei]],".pdf")</f>
        <v>1 - LEIS/LEI 1585.pdf</v>
      </c>
      <c r="J721" s="2" t="str">
        <f>CONCATENATE("1 - LEIS/LEI ",Tabela1[[#This Row],[Numero_Lei]]," - ",Tabela1[[#This Row],[Complemento]],".pdf")</f>
        <v>1 - LEIS/LEI 1585 - .pdf</v>
      </c>
      <c r="K721" s="2" t="str">
        <f>IF(Tabela1[[#This Row],[Complemento]]="",Tabela1[[#This Row],[NORMAL]],Tabela1[[#This Row],[NORMAL TRAÇO]])</f>
        <v>1 - LEIS/LEI 1585.pdf</v>
      </c>
      <c r="L721" s="2" t="str">
        <f>IF(Tabela1[[#This Row],[Complemento]]="",Tabela1[[#This Row],[0]],Tabela1[[#This Row],[0 TRAÇO]])</f>
        <v>1 - LEIS/LEI 01585.pdf</v>
      </c>
      <c r="M721" s="2" t="str">
        <f>IF(AND(Tabela1[[#This Row],[Numero_Lei]]&gt;=1,Tabela1[[#This Row],[Numero_Lei]]&lt;= 9),Tabela1[[#This Row],[SE 0]],Tabela1[[#This Row],[SE NOMAL]])</f>
        <v>1 - LEIS/LEI 1585.pdf</v>
      </c>
      <c r="N721" s="2" t="str">
        <f>CONCATENATE("../",Tabela1[[#This Row],[ENDEREÇO DO LINK]])</f>
        <v>../1 - LEIS/LEI 1585.pdf</v>
      </c>
    </row>
    <row r="722" spans="1:14" ht="30" x14ac:dyDescent="0.25">
      <c r="A722" s="20">
        <v>1584</v>
      </c>
      <c r="B722" s="20"/>
      <c r="C722" s="21">
        <v>38750</v>
      </c>
      <c r="D722" s="19" t="s">
        <v>1466</v>
      </c>
      <c r="E722" s="19"/>
      <c r="F722" s="17" t="str">
        <f>HYPERLINK(Tabela1[[#This Row],[Novo Caminho]],"Download")</f>
        <v>Download</v>
      </c>
      <c r="G722" s="2" t="str">
        <f>CONCATENATE("1 - LEIS/LEI ","0",Tabela1[[#This Row],[Numero_Lei]],".pdf")</f>
        <v>1 - LEIS/LEI 01584.pdf</v>
      </c>
      <c r="H722" s="2" t="str">
        <f>CONCATENATE("1 - LEIS/LEI ","0",Tabela1[[#This Row],[Numero_Lei]]," - ",Tabela1[[#This Row],[Complemento]],".pdf")</f>
        <v>1 - LEIS/LEI 01584 - .pdf</v>
      </c>
      <c r="I722" s="2" t="str">
        <f>CONCATENATE("1 - LEIS/LEI ",Tabela1[[#This Row],[Numero_Lei]],".pdf")</f>
        <v>1 - LEIS/LEI 1584.pdf</v>
      </c>
      <c r="J722" s="2" t="str">
        <f>CONCATENATE("1 - LEIS/LEI ",Tabela1[[#This Row],[Numero_Lei]]," - ",Tabela1[[#This Row],[Complemento]],".pdf")</f>
        <v>1 - LEIS/LEI 1584 - .pdf</v>
      </c>
      <c r="K722" s="2" t="str">
        <f>IF(Tabela1[[#This Row],[Complemento]]="",Tabela1[[#This Row],[NORMAL]],Tabela1[[#This Row],[NORMAL TRAÇO]])</f>
        <v>1 - LEIS/LEI 1584.pdf</v>
      </c>
      <c r="L722" s="2" t="str">
        <f>IF(Tabela1[[#This Row],[Complemento]]="",Tabela1[[#This Row],[0]],Tabela1[[#This Row],[0 TRAÇO]])</f>
        <v>1 - LEIS/LEI 01584.pdf</v>
      </c>
      <c r="M722" s="2" t="str">
        <f>IF(AND(Tabela1[[#This Row],[Numero_Lei]]&gt;=1,Tabela1[[#This Row],[Numero_Lei]]&lt;= 9),Tabela1[[#This Row],[SE 0]],Tabela1[[#This Row],[SE NOMAL]])</f>
        <v>1 - LEIS/LEI 1584.pdf</v>
      </c>
      <c r="N722" s="2" t="str">
        <f>CONCATENATE("../",Tabela1[[#This Row],[ENDEREÇO DO LINK]])</f>
        <v>../1 - LEIS/LEI 1584.pdf</v>
      </c>
    </row>
    <row r="723" spans="1:14" ht="30" x14ac:dyDescent="0.25">
      <c r="A723" s="20">
        <v>1583</v>
      </c>
      <c r="B723" s="20"/>
      <c r="C723" s="21">
        <v>38750</v>
      </c>
      <c r="D723" s="19" t="s">
        <v>1467</v>
      </c>
      <c r="E723" s="19"/>
      <c r="F723" s="17" t="str">
        <f>HYPERLINK(Tabela1[[#This Row],[Novo Caminho]],"Download")</f>
        <v>Download</v>
      </c>
      <c r="G723" s="2" t="str">
        <f>CONCATENATE("1 - LEIS/LEI ","0",Tabela1[[#This Row],[Numero_Lei]],".pdf")</f>
        <v>1 - LEIS/LEI 01583.pdf</v>
      </c>
      <c r="H723" s="2" t="str">
        <f>CONCATENATE("1 - LEIS/LEI ","0",Tabela1[[#This Row],[Numero_Lei]]," - ",Tabela1[[#This Row],[Complemento]],".pdf")</f>
        <v>1 - LEIS/LEI 01583 - .pdf</v>
      </c>
      <c r="I723" s="2" t="str">
        <f>CONCATENATE("1 - LEIS/LEI ",Tabela1[[#This Row],[Numero_Lei]],".pdf")</f>
        <v>1 - LEIS/LEI 1583.pdf</v>
      </c>
      <c r="J723" s="2" t="str">
        <f>CONCATENATE("1 - LEIS/LEI ",Tabela1[[#This Row],[Numero_Lei]]," - ",Tabela1[[#This Row],[Complemento]],".pdf")</f>
        <v>1 - LEIS/LEI 1583 - .pdf</v>
      </c>
      <c r="K723" s="2" t="str">
        <f>IF(Tabela1[[#This Row],[Complemento]]="",Tabela1[[#This Row],[NORMAL]],Tabela1[[#This Row],[NORMAL TRAÇO]])</f>
        <v>1 - LEIS/LEI 1583.pdf</v>
      </c>
      <c r="L723" s="2" t="str">
        <f>IF(Tabela1[[#This Row],[Complemento]]="",Tabela1[[#This Row],[0]],Tabela1[[#This Row],[0 TRAÇO]])</f>
        <v>1 - LEIS/LEI 01583.pdf</v>
      </c>
      <c r="M723" s="2" t="str">
        <f>IF(AND(Tabela1[[#This Row],[Numero_Lei]]&gt;=1,Tabela1[[#This Row],[Numero_Lei]]&lt;= 9),Tabela1[[#This Row],[SE 0]],Tabela1[[#This Row],[SE NOMAL]])</f>
        <v>1 - LEIS/LEI 1583.pdf</v>
      </c>
      <c r="N723" s="2" t="str">
        <f>CONCATENATE("../",Tabela1[[#This Row],[ENDEREÇO DO LINK]])</f>
        <v>../1 - LEIS/LEI 1583.pdf</v>
      </c>
    </row>
    <row r="724" spans="1:14" ht="45" x14ac:dyDescent="0.25">
      <c r="A724" s="20">
        <v>1582</v>
      </c>
      <c r="B724" s="20"/>
      <c r="C724" s="21">
        <v>38750</v>
      </c>
      <c r="D724" s="19" t="s">
        <v>1468</v>
      </c>
      <c r="E724" s="19"/>
      <c r="F724" s="17" t="str">
        <f>HYPERLINK(Tabela1[[#This Row],[Novo Caminho]],"Download")</f>
        <v>Download</v>
      </c>
      <c r="G724" s="2" t="str">
        <f>CONCATENATE("1 - LEIS/LEI ","0",Tabela1[[#This Row],[Numero_Lei]],".pdf")</f>
        <v>1 - LEIS/LEI 01582.pdf</v>
      </c>
      <c r="H724" s="2" t="str">
        <f>CONCATENATE("1 - LEIS/LEI ","0",Tabela1[[#This Row],[Numero_Lei]]," - ",Tabela1[[#This Row],[Complemento]],".pdf")</f>
        <v>1 - LEIS/LEI 01582 - .pdf</v>
      </c>
      <c r="I724" s="2" t="str">
        <f>CONCATENATE("1 - LEIS/LEI ",Tabela1[[#This Row],[Numero_Lei]],".pdf")</f>
        <v>1 - LEIS/LEI 1582.pdf</v>
      </c>
      <c r="J724" s="2" t="str">
        <f>CONCATENATE("1 - LEIS/LEI ",Tabela1[[#This Row],[Numero_Lei]]," - ",Tabela1[[#This Row],[Complemento]],".pdf")</f>
        <v>1 - LEIS/LEI 1582 - .pdf</v>
      </c>
      <c r="K724" s="2" t="str">
        <f>IF(Tabela1[[#This Row],[Complemento]]="",Tabela1[[#This Row],[NORMAL]],Tabela1[[#This Row],[NORMAL TRAÇO]])</f>
        <v>1 - LEIS/LEI 1582.pdf</v>
      </c>
      <c r="L724" s="2" t="str">
        <f>IF(Tabela1[[#This Row],[Complemento]]="",Tabela1[[#This Row],[0]],Tabela1[[#This Row],[0 TRAÇO]])</f>
        <v>1 - LEIS/LEI 01582.pdf</v>
      </c>
      <c r="M724" s="2" t="str">
        <f>IF(AND(Tabela1[[#This Row],[Numero_Lei]]&gt;=1,Tabela1[[#This Row],[Numero_Lei]]&lt;= 9),Tabela1[[#This Row],[SE 0]],Tabela1[[#This Row],[SE NOMAL]])</f>
        <v>1 - LEIS/LEI 1582.pdf</v>
      </c>
      <c r="N724" s="2" t="str">
        <f>CONCATENATE("../",Tabela1[[#This Row],[ENDEREÇO DO LINK]])</f>
        <v>../1 - LEIS/LEI 1582.pdf</v>
      </c>
    </row>
    <row r="725" spans="1:14" ht="45" x14ac:dyDescent="0.25">
      <c r="A725" s="20">
        <v>1581</v>
      </c>
      <c r="B725" s="20"/>
      <c r="C725" s="21">
        <v>38750</v>
      </c>
      <c r="D725" s="19" t="s">
        <v>1469</v>
      </c>
      <c r="E725" s="19"/>
      <c r="F725" s="17" t="str">
        <f>HYPERLINK(Tabela1[[#This Row],[Novo Caminho]],"Download")</f>
        <v>Download</v>
      </c>
      <c r="G725" s="2" t="str">
        <f>CONCATENATE("1 - LEIS/LEI ","0",Tabela1[[#This Row],[Numero_Lei]],".pdf")</f>
        <v>1 - LEIS/LEI 01581.pdf</v>
      </c>
      <c r="H725" s="2" t="str">
        <f>CONCATENATE("1 - LEIS/LEI ","0",Tabela1[[#This Row],[Numero_Lei]]," - ",Tabela1[[#This Row],[Complemento]],".pdf")</f>
        <v>1 - LEIS/LEI 01581 - .pdf</v>
      </c>
      <c r="I725" s="2" t="str">
        <f>CONCATENATE("1 - LEIS/LEI ",Tabela1[[#This Row],[Numero_Lei]],".pdf")</f>
        <v>1 - LEIS/LEI 1581.pdf</v>
      </c>
      <c r="J725" s="2" t="str">
        <f>CONCATENATE("1 - LEIS/LEI ",Tabela1[[#This Row],[Numero_Lei]]," - ",Tabela1[[#This Row],[Complemento]],".pdf")</f>
        <v>1 - LEIS/LEI 1581 - .pdf</v>
      </c>
      <c r="K725" s="2" t="str">
        <f>IF(Tabela1[[#This Row],[Complemento]]="",Tabela1[[#This Row],[NORMAL]],Tabela1[[#This Row],[NORMAL TRAÇO]])</f>
        <v>1 - LEIS/LEI 1581.pdf</v>
      </c>
      <c r="L725" s="2" t="str">
        <f>IF(Tabela1[[#This Row],[Complemento]]="",Tabela1[[#This Row],[0]],Tabela1[[#This Row],[0 TRAÇO]])</f>
        <v>1 - LEIS/LEI 01581.pdf</v>
      </c>
      <c r="M725" s="2" t="str">
        <f>IF(AND(Tabela1[[#This Row],[Numero_Lei]]&gt;=1,Tabela1[[#This Row],[Numero_Lei]]&lt;= 9),Tabela1[[#This Row],[SE 0]],Tabela1[[#This Row],[SE NOMAL]])</f>
        <v>1 - LEIS/LEI 1581.pdf</v>
      </c>
      <c r="N725" s="2" t="str">
        <f>CONCATENATE("../",Tabela1[[#This Row],[ENDEREÇO DO LINK]])</f>
        <v>../1 - LEIS/LEI 1581.pdf</v>
      </c>
    </row>
    <row r="726" spans="1:14" ht="45" x14ac:dyDescent="0.25">
      <c r="A726" s="20">
        <v>1580</v>
      </c>
      <c r="B726" s="20"/>
      <c r="C726" s="21">
        <v>38750</v>
      </c>
      <c r="D726" s="19" t="s">
        <v>1470</v>
      </c>
      <c r="E726" s="19"/>
      <c r="F726" s="17" t="str">
        <f>HYPERLINK(Tabela1[[#This Row],[Novo Caminho]],"Download")</f>
        <v>Download</v>
      </c>
      <c r="G726" s="2" t="str">
        <f>CONCATENATE("1 - LEIS/LEI ","0",Tabela1[[#This Row],[Numero_Lei]],".pdf")</f>
        <v>1 - LEIS/LEI 01580.pdf</v>
      </c>
      <c r="H726" s="2" t="str">
        <f>CONCATENATE("1 - LEIS/LEI ","0",Tabela1[[#This Row],[Numero_Lei]]," - ",Tabela1[[#This Row],[Complemento]],".pdf")</f>
        <v>1 - LEIS/LEI 01580 - .pdf</v>
      </c>
      <c r="I726" s="2" t="str">
        <f>CONCATENATE("1 - LEIS/LEI ",Tabela1[[#This Row],[Numero_Lei]],".pdf")</f>
        <v>1 - LEIS/LEI 1580.pdf</v>
      </c>
      <c r="J726" s="2" t="str">
        <f>CONCATENATE("1 - LEIS/LEI ",Tabela1[[#This Row],[Numero_Lei]]," - ",Tabela1[[#This Row],[Complemento]],".pdf")</f>
        <v>1 - LEIS/LEI 1580 - .pdf</v>
      </c>
      <c r="K726" s="2" t="str">
        <f>IF(Tabela1[[#This Row],[Complemento]]="",Tabela1[[#This Row],[NORMAL]],Tabela1[[#This Row],[NORMAL TRAÇO]])</f>
        <v>1 - LEIS/LEI 1580.pdf</v>
      </c>
      <c r="L726" s="2" t="str">
        <f>IF(Tabela1[[#This Row],[Complemento]]="",Tabela1[[#This Row],[0]],Tabela1[[#This Row],[0 TRAÇO]])</f>
        <v>1 - LEIS/LEI 01580.pdf</v>
      </c>
      <c r="M726" s="2" t="str">
        <f>IF(AND(Tabela1[[#This Row],[Numero_Lei]]&gt;=1,Tabela1[[#This Row],[Numero_Lei]]&lt;= 9),Tabela1[[#This Row],[SE 0]],Tabela1[[#This Row],[SE NOMAL]])</f>
        <v>1 - LEIS/LEI 1580.pdf</v>
      </c>
      <c r="N726" s="2" t="str">
        <f>CONCATENATE("../",Tabela1[[#This Row],[ENDEREÇO DO LINK]])</f>
        <v>../1 - LEIS/LEI 1580.pdf</v>
      </c>
    </row>
    <row r="727" spans="1:14" ht="45" x14ac:dyDescent="0.25">
      <c r="A727" s="20">
        <v>1579</v>
      </c>
      <c r="B727" s="20"/>
      <c r="C727" s="21">
        <v>38747</v>
      </c>
      <c r="D727" s="19" t="s">
        <v>1471</v>
      </c>
      <c r="E727" s="19"/>
      <c r="F727" s="17" t="str">
        <f>HYPERLINK(Tabela1[[#This Row],[Novo Caminho]],"Download")</f>
        <v>Download</v>
      </c>
      <c r="G727" s="2" t="str">
        <f>CONCATENATE("1 - LEIS/LEI ","0",Tabela1[[#This Row],[Numero_Lei]],".pdf")</f>
        <v>1 - LEIS/LEI 01579.pdf</v>
      </c>
      <c r="H727" s="2" t="str">
        <f>CONCATENATE("1 - LEIS/LEI ","0",Tabela1[[#This Row],[Numero_Lei]]," - ",Tabela1[[#This Row],[Complemento]],".pdf")</f>
        <v>1 - LEIS/LEI 01579 - .pdf</v>
      </c>
      <c r="I727" s="2" t="str">
        <f>CONCATENATE("1 - LEIS/LEI ",Tabela1[[#This Row],[Numero_Lei]],".pdf")</f>
        <v>1 - LEIS/LEI 1579.pdf</v>
      </c>
      <c r="J727" s="2" t="str">
        <f>CONCATENATE("1 - LEIS/LEI ",Tabela1[[#This Row],[Numero_Lei]]," - ",Tabela1[[#This Row],[Complemento]],".pdf")</f>
        <v>1 - LEIS/LEI 1579 - .pdf</v>
      </c>
      <c r="K727" s="2" t="str">
        <f>IF(Tabela1[[#This Row],[Complemento]]="",Tabela1[[#This Row],[NORMAL]],Tabela1[[#This Row],[NORMAL TRAÇO]])</f>
        <v>1 - LEIS/LEI 1579.pdf</v>
      </c>
      <c r="L727" s="2" t="str">
        <f>IF(Tabela1[[#This Row],[Complemento]]="",Tabela1[[#This Row],[0]],Tabela1[[#This Row],[0 TRAÇO]])</f>
        <v>1 - LEIS/LEI 01579.pdf</v>
      </c>
      <c r="M727" s="2" t="str">
        <f>IF(AND(Tabela1[[#This Row],[Numero_Lei]]&gt;=1,Tabela1[[#This Row],[Numero_Lei]]&lt;= 9),Tabela1[[#This Row],[SE 0]],Tabela1[[#This Row],[SE NOMAL]])</f>
        <v>1 - LEIS/LEI 1579.pdf</v>
      </c>
      <c r="N727" s="2" t="str">
        <f>CONCATENATE("../",Tabela1[[#This Row],[ENDEREÇO DO LINK]])</f>
        <v>../1 - LEIS/LEI 1579.pdf</v>
      </c>
    </row>
    <row r="728" spans="1:14" ht="45" x14ac:dyDescent="0.25">
      <c r="A728" s="20">
        <v>1578</v>
      </c>
      <c r="B728" s="20"/>
      <c r="C728" s="21">
        <v>38726</v>
      </c>
      <c r="D728" s="19" t="s">
        <v>1472</v>
      </c>
      <c r="E728" s="19"/>
      <c r="F728" s="17" t="str">
        <f>HYPERLINK(Tabela1[[#This Row],[Novo Caminho]],"Download")</f>
        <v>Download</v>
      </c>
      <c r="G728" s="2" t="str">
        <f>CONCATENATE("1 - LEIS/LEI ","0",Tabela1[[#This Row],[Numero_Lei]],".pdf")</f>
        <v>1 - LEIS/LEI 01578.pdf</v>
      </c>
      <c r="H728" s="2" t="str">
        <f>CONCATENATE("1 - LEIS/LEI ","0",Tabela1[[#This Row],[Numero_Lei]]," - ",Tabela1[[#This Row],[Complemento]],".pdf")</f>
        <v>1 - LEIS/LEI 01578 - .pdf</v>
      </c>
      <c r="I728" s="2" t="str">
        <f>CONCATENATE("1 - LEIS/LEI ",Tabela1[[#This Row],[Numero_Lei]],".pdf")</f>
        <v>1 - LEIS/LEI 1578.pdf</v>
      </c>
      <c r="J728" s="2" t="str">
        <f>CONCATENATE("1 - LEIS/LEI ",Tabela1[[#This Row],[Numero_Lei]]," - ",Tabela1[[#This Row],[Complemento]],".pdf")</f>
        <v>1 - LEIS/LEI 1578 - .pdf</v>
      </c>
      <c r="K728" s="2" t="str">
        <f>IF(Tabela1[[#This Row],[Complemento]]="",Tabela1[[#This Row],[NORMAL]],Tabela1[[#This Row],[NORMAL TRAÇO]])</f>
        <v>1 - LEIS/LEI 1578.pdf</v>
      </c>
      <c r="L728" s="2" t="str">
        <f>IF(Tabela1[[#This Row],[Complemento]]="",Tabela1[[#This Row],[0]],Tabela1[[#This Row],[0 TRAÇO]])</f>
        <v>1 - LEIS/LEI 01578.pdf</v>
      </c>
      <c r="M728" s="2" t="str">
        <f>IF(AND(Tabela1[[#This Row],[Numero_Lei]]&gt;=1,Tabela1[[#This Row],[Numero_Lei]]&lt;= 9),Tabela1[[#This Row],[SE 0]],Tabela1[[#This Row],[SE NOMAL]])</f>
        <v>1 - LEIS/LEI 1578.pdf</v>
      </c>
      <c r="N728" s="2" t="str">
        <f>CONCATENATE("../",Tabela1[[#This Row],[ENDEREÇO DO LINK]])</f>
        <v>../1 - LEIS/LEI 1578.pdf</v>
      </c>
    </row>
    <row r="729" spans="1:14" ht="45" x14ac:dyDescent="0.25">
      <c r="A729" s="20">
        <v>1577</v>
      </c>
      <c r="B729" s="20"/>
      <c r="C729" s="21">
        <v>38720</v>
      </c>
      <c r="D729" s="19" t="s">
        <v>1473</v>
      </c>
      <c r="E729" s="19"/>
      <c r="F729" s="17" t="str">
        <f>HYPERLINK(Tabela1[[#This Row],[Novo Caminho]],"Download")</f>
        <v>Download</v>
      </c>
      <c r="G729" s="2" t="str">
        <f>CONCATENATE("1 - LEIS/LEI ","0",Tabela1[[#This Row],[Numero_Lei]],".pdf")</f>
        <v>1 - LEIS/LEI 01577.pdf</v>
      </c>
      <c r="H729" s="2" t="str">
        <f>CONCATENATE("1 - LEIS/LEI ","0",Tabela1[[#This Row],[Numero_Lei]]," - ",Tabela1[[#This Row],[Complemento]],".pdf")</f>
        <v>1 - LEIS/LEI 01577 - .pdf</v>
      </c>
      <c r="I729" s="2" t="str">
        <f>CONCATENATE("1 - LEIS/LEI ",Tabela1[[#This Row],[Numero_Lei]],".pdf")</f>
        <v>1 - LEIS/LEI 1577.pdf</v>
      </c>
      <c r="J729" s="2" t="str">
        <f>CONCATENATE("1 - LEIS/LEI ",Tabela1[[#This Row],[Numero_Lei]]," - ",Tabela1[[#This Row],[Complemento]],".pdf")</f>
        <v>1 - LEIS/LEI 1577 - .pdf</v>
      </c>
      <c r="K729" s="2" t="str">
        <f>IF(Tabela1[[#This Row],[Complemento]]="",Tabela1[[#This Row],[NORMAL]],Tabela1[[#This Row],[NORMAL TRAÇO]])</f>
        <v>1 - LEIS/LEI 1577.pdf</v>
      </c>
      <c r="L729" s="2" t="str">
        <f>IF(Tabela1[[#This Row],[Complemento]]="",Tabela1[[#This Row],[0]],Tabela1[[#This Row],[0 TRAÇO]])</f>
        <v>1 - LEIS/LEI 01577.pdf</v>
      </c>
      <c r="M729" s="2" t="str">
        <f>IF(AND(Tabela1[[#This Row],[Numero_Lei]]&gt;=1,Tabela1[[#This Row],[Numero_Lei]]&lt;= 9),Tabela1[[#This Row],[SE 0]],Tabela1[[#This Row],[SE NOMAL]])</f>
        <v>1 - LEIS/LEI 1577.pdf</v>
      </c>
      <c r="N729" s="2" t="str">
        <f>CONCATENATE("../",Tabela1[[#This Row],[ENDEREÇO DO LINK]])</f>
        <v>../1 - LEIS/LEI 1577.pdf</v>
      </c>
    </row>
    <row r="730" spans="1:14" ht="30" x14ac:dyDescent="0.25">
      <c r="A730" s="20">
        <v>1576</v>
      </c>
      <c r="B730" s="20"/>
      <c r="C730" s="21">
        <v>38707</v>
      </c>
      <c r="D730" s="19" t="s">
        <v>1474</v>
      </c>
      <c r="E730" s="19"/>
      <c r="F730" s="17" t="str">
        <f>HYPERLINK(Tabela1[[#This Row],[Novo Caminho]],"Download")</f>
        <v>Download</v>
      </c>
      <c r="G730" s="2" t="str">
        <f>CONCATENATE("1 - LEIS/LEI ","0",Tabela1[[#This Row],[Numero_Lei]],".pdf")</f>
        <v>1 - LEIS/LEI 01576.pdf</v>
      </c>
      <c r="H730" s="2" t="str">
        <f>CONCATENATE("1 - LEIS/LEI ","0",Tabela1[[#This Row],[Numero_Lei]]," - ",Tabela1[[#This Row],[Complemento]],".pdf")</f>
        <v>1 - LEIS/LEI 01576 - .pdf</v>
      </c>
      <c r="I730" s="2" t="str">
        <f>CONCATENATE("1 - LEIS/LEI ",Tabela1[[#This Row],[Numero_Lei]],".pdf")</f>
        <v>1 - LEIS/LEI 1576.pdf</v>
      </c>
      <c r="J730" s="2" t="str">
        <f>CONCATENATE("1 - LEIS/LEI ",Tabela1[[#This Row],[Numero_Lei]]," - ",Tabela1[[#This Row],[Complemento]],".pdf")</f>
        <v>1 - LEIS/LEI 1576 - .pdf</v>
      </c>
      <c r="K730" s="2" t="str">
        <f>IF(Tabela1[[#This Row],[Complemento]]="",Tabela1[[#This Row],[NORMAL]],Tabela1[[#This Row],[NORMAL TRAÇO]])</f>
        <v>1 - LEIS/LEI 1576.pdf</v>
      </c>
      <c r="L730" s="2" t="str">
        <f>IF(Tabela1[[#This Row],[Complemento]]="",Tabela1[[#This Row],[0]],Tabela1[[#This Row],[0 TRAÇO]])</f>
        <v>1 - LEIS/LEI 01576.pdf</v>
      </c>
      <c r="M730" s="2" t="str">
        <f>IF(AND(Tabela1[[#This Row],[Numero_Lei]]&gt;=1,Tabela1[[#This Row],[Numero_Lei]]&lt;= 9),Tabela1[[#This Row],[SE 0]],Tabela1[[#This Row],[SE NOMAL]])</f>
        <v>1 - LEIS/LEI 1576.pdf</v>
      </c>
      <c r="N730" s="2" t="str">
        <f>CONCATENATE("../",Tabela1[[#This Row],[ENDEREÇO DO LINK]])</f>
        <v>../1 - LEIS/LEI 1576.pdf</v>
      </c>
    </row>
    <row r="731" spans="1:14" ht="105" x14ac:dyDescent="0.25">
      <c r="A731" s="20">
        <v>1575</v>
      </c>
      <c r="B731" s="20"/>
      <c r="C731" s="21">
        <v>38701</v>
      </c>
      <c r="D731" s="19" t="s">
        <v>1475</v>
      </c>
      <c r="E731" s="19"/>
      <c r="F731" s="17" t="str">
        <f>HYPERLINK(Tabela1[[#This Row],[Novo Caminho]],"Download")</f>
        <v>Download</v>
      </c>
      <c r="G731" s="2" t="str">
        <f>CONCATENATE("1 - LEIS/LEI ","0",Tabela1[[#This Row],[Numero_Lei]],".pdf")</f>
        <v>1 - LEIS/LEI 01575.pdf</v>
      </c>
      <c r="H731" s="2" t="str">
        <f>CONCATENATE("1 - LEIS/LEI ","0",Tabela1[[#This Row],[Numero_Lei]]," - ",Tabela1[[#This Row],[Complemento]],".pdf")</f>
        <v>1 - LEIS/LEI 01575 - .pdf</v>
      </c>
      <c r="I731" s="2" t="str">
        <f>CONCATENATE("1 - LEIS/LEI ",Tabela1[[#This Row],[Numero_Lei]],".pdf")</f>
        <v>1 - LEIS/LEI 1575.pdf</v>
      </c>
      <c r="J731" s="2" t="str">
        <f>CONCATENATE("1 - LEIS/LEI ",Tabela1[[#This Row],[Numero_Lei]]," - ",Tabela1[[#This Row],[Complemento]],".pdf")</f>
        <v>1 - LEIS/LEI 1575 - .pdf</v>
      </c>
      <c r="K731" s="2" t="str">
        <f>IF(Tabela1[[#This Row],[Complemento]]="",Tabela1[[#This Row],[NORMAL]],Tabela1[[#This Row],[NORMAL TRAÇO]])</f>
        <v>1 - LEIS/LEI 1575.pdf</v>
      </c>
      <c r="L731" s="2" t="str">
        <f>IF(Tabela1[[#This Row],[Complemento]]="",Tabela1[[#This Row],[0]],Tabela1[[#This Row],[0 TRAÇO]])</f>
        <v>1 - LEIS/LEI 01575.pdf</v>
      </c>
      <c r="M731" s="2" t="str">
        <f>IF(AND(Tabela1[[#This Row],[Numero_Lei]]&gt;=1,Tabela1[[#This Row],[Numero_Lei]]&lt;= 9),Tabela1[[#This Row],[SE 0]],Tabela1[[#This Row],[SE NOMAL]])</f>
        <v>1 - LEIS/LEI 1575.pdf</v>
      </c>
      <c r="N731" s="2" t="str">
        <f>CONCATENATE("../",Tabela1[[#This Row],[ENDEREÇO DO LINK]])</f>
        <v>../1 - LEIS/LEI 1575.pdf</v>
      </c>
    </row>
    <row r="732" spans="1:14" ht="60" x14ac:dyDescent="0.25">
      <c r="A732" s="20">
        <v>1574</v>
      </c>
      <c r="B732" s="20"/>
      <c r="C732" s="21">
        <v>38701</v>
      </c>
      <c r="D732" s="19" t="s">
        <v>1476</v>
      </c>
      <c r="E732" s="19"/>
      <c r="F732" s="17" t="str">
        <f>HYPERLINK(Tabela1[[#This Row],[Novo Caminho]],"Download")</f>
        <v>Download</v>
      </c>
      <c r="G732" s="2" t="str">
        <f>CONCATENATE("1 - LEIS/LEI ","0",Tabela1[[#This Row],[Numero_Lei]],".pdf")</f>
        <v>1 - LEIS/LEI 01574.pdf</v>
      </c>
      <c r="H732" s="2" t="str">
        <f>CONCATENATE("1 - LEIS/LEI ","0",Tabela1[[#This Row],[Numero_Lei]]," - ",Tabela1[[#This Row],[Complemento]],".pdf")</f>
        <v>1 - LEIS/LEI 01574 - .pdf</v>
      </c>
      <c r="I732" s="2" t="str">
        <f>CONCATENATE("1 - LEIS/LEI ",Tabela1[[#This Row],[Numero_Lei]],".pdf")</f>
        <v>1 - LEIS/LEI 1574.pdf</v>
      </c>
      <c r="J732" s="2" t="str">
        <f>CONCATENATE("1 - LEIS/LEI ",Tabela1[[#This Row],[Numero_Lei]]," - ",Tabela1[[#This Row],[Complemento]],".pdf")</f>
        <v>1 - LEIS/LEI 1574 - .pdf</v>
      </c>
      <c r="K732" s="2" t="str">
        <f>IF(Tabela1[[#This Row],[Complemento]]="",Tabela1[[#This Row],[NORMAL]],Tabela1[[#This Row],[NORMAL TRAÇO]])</f>
        <v>1 - LEIS/LEI 1574.pdf</v>
      </c>
      <c r="L732" s="2" t="str">
        <f>IF(Tabela1[[#This Row],[Complemento]]="",Tabela1[[#This Row],[0]],Tabela1[[#This Row],[0 TRAÇO]])</f>
        <v>1 - LEIS/LEI 01574.pdf</v>
      </c>
      <c r="M732" s="2" t="str">
        <f>IF(AND(Tabela1[[#This Row],[Numero_Lei]]&gt;=1,Tabela1[[#This Row],[Numero_Lei]]&lt;= 9),Tabela1[[#This Row],[SE 0]],Tabela1[[#This Row],[SE NOMAL]])</f>
        <v>1 - LEIS/LEI 1574.pdf</v>
      </c>
      <c r="N732" s="2" t="str">
        <f>CONCATENATE("../",Tabela1[[#This Row],[ENDEREÇO DO LINK]])</f>
        <v>../1 - LEIS/LEI 1574.pdf</v>
      </c>
    </row>
    <row r="733" spans="1:14" ht="30" x14ac:dyDescent="0.25">
      <c r="A733" s="20">
        <v>1573</v>
      </c>
      <c r="B733" s="20"/>
      <c r="C733" s="21">
        <v>38701</v>
      </c>
      <c r="D733" s="19" t="s">
        <v>1477</v>
      </c>
      <c r="E733" s="19"/>
      <c r="F733" s="17" t="str">
        <f>HYPERLINK(Tabela1[[#This Row],[Novo Caminho]],"Download")</f>
        <v>Download</v>
      </c>
      <c r="G733" s="2" t="str">
        <f>CONCATENATE("1 - LEIS/LEI ","0",Tabela1[[#This Row],[Numero_Lei]],".pdf")</f>
        <v>1 - LEIS/LEI 01573.pdf</v>
      </c>
      <c r="H733" s="2" t="str">
        <f>CONCATENATE("1 - LEIS/LEI ","0",Tabela1[[#This Row],[Numero_Lei]]," - ",Tabela1[[#This Row],[Complemento]],".pdf")</f>
        <v>1 - LEIS/LEI 01573 - .pdf</v>
      </c>
      <c r="I733" s="2" t="str">
        <f>CONCATENATE("1 - LEIS/LEI ",Tabela1[[#This Row],[Numero_Lei]],".pdf")</f>
        <v>1 - LEIS/LEI 1573.pdf</v>
      </c>
      <c r="J733" s="2" t="str">
        <f>CONCATENATE("1 - LEIS/LEI ",Tabela1[[#This Row],[Numero_Lei]]," - ",Tabela1[[#This Row],[Complemento]],".pdf")</f>
        <v>1 - LEIS/LEI 1573 - .pdf</v>
      </c>
      <c r="K733" s="2" t="str">
        <f>IF(Tabela1[[#This Row],[Complemento]]="",Tabela1[[#This Row],[NORMAL]],Tabela1[[#This Row],[NORMAL TRAÇO]])</f>
        <v>1 - LEIS/LEI 1573.pdf</v>
      </c>
      <c r="L733" s="2" t="str">
        <f>IF(Tabela1[[#This Row],[Complemento]]="",Tabela1[[#This Row],[0]],Tabela1[[#This Row],[0 TRAÇO]])</f>
        <v>1 - LEIS/LEI 01573.pdf</v>
      </c>
      <c r="M733" s="2" t="str">
        <f>IF(AND(Tabela1[[#This Row],[Numero_Lei]]&gt;=1,Tabela1[[#This Row],[Numero_Lei]]&lt;= 9),Tabela1[[#This Row],[SE 0]],Tabela1[[#This Row],[SE NOMAL]])</f>
        <v>1 - LEIS/LEI 1573.pdf</v>
      </c>
      <c r="N733" s="2" t="str">
        <f>CONCATENATE("../",Tabela1[[#This Row],[ENDEREÇO DO LINK]])</f>
        <v>../1 - LEIS/LEI 1573.pdf</v>
      </c>
    </row>
    <row r="734" spans="1:14" x14ac:dyDescent="0.25">
      <c r="A734" s="20">
        <v>1572</v>
      </c>
      <c r="B734" s="20"/>
      <c r="C734" s="21">
        <v>38694</v>
      </c>
      <c r="D734" s="19" t="s">
        <v>1478</v>
      </c>
      <c r="E734" s="19"/>
      <c r="F734" s="17" t="str">
        <f>HYPERLINK(Tabela1[[#This Row],[Novo Caminho]],"Download")</f>
        <v>Download</v>
      </c>
      <c r="G734" s="2" t="str">
        <f>CONCATENATE("1 - LEIS/LEI ","0",Tabela1[[#This Row],[Numero_Lei]],".pdf")</f>
        <v>1 - LEIS/LEI 01572.pdf</v>
      </c>
      <c r="H734" s="2" t="str">
        <f>CONCATENATE("1 - LEIS/LEI ","0",Tabela1[[#This Row],[Numero_Lei]]," - ",Tabela1[[#This Row],[Complemento]],".pdf")</f>
        <v>1 - LEIS/LEI 01572 - .pdf</v>
      </c>
      <c r="I734" s="2" t="str">
        <f>CONCATENATE("1 - LEIS/LEI ",Tabela1[[#This Row],[Numero_Lei]],".pdf")</f>
        <v>1 - LEIS/LEI 1572.pdf</v>
      </c>
      <c r="J734" s="2" t="str">
        <f>CONCATENATE("1 - LEIS/LEI ",Tabela1[[#This Row],[Numero_Lei]]," - ",Tabela1[[#This Row],[Complemento]],".pdf")</f>
        <v>1 - LEIS/LEI 1572 - .pdf</v>
      </c>
      <c r="K734" s="2" t="str">
        <f>IF(Tabela1[[#This Row],[Complemento]]="",Tabela1[[#This Row],[NORMAL]],Tabela1[[#This Row],[NORMAL TRAÇO]])</f>
        <v>1 - LEIS/LEI 1572.pdf</v>
      </c>
      <c r="L734" s="2" t="str">
        <f>IF(Tabela1[[#This Row],[Complemento]]="",Tabela1[[#This Row],[0]],Tabela1[[#This Row],[0 TRAÇO]])</f>
        <v>1 - LEIS/LEI 01572.pdf</v>
      </c>
      <c r="M734" s="2" t="str">
        <f>IF(AND(Tabela1[[#This Row],[Numero_Lei]]&gt;=1,Tabela1[[#This Row],[Numero_Lei]]&lt;= 9),Tabela1[[#This Row],[SE 0]],Tabela1[[#This Row],[SE NOMAL]])</f>
        <v>1 - LEIS/LEI 1572.pdf</v>
      </c>
      <c r="N734" s="2" t="str">
        <f>CONCATENATE("../",Tabela1[[#This Row],[ENDEREÇO DO LINK]])</f>
        <v>../1 - LEIS/LEI 1572.pdf</v>
      </c>
    </row>
    <row r="735" spans="1:14" ht="60" x14ac:dyDescent="0.25">
      <c r="A735" s="20">
        <v>1571</v>
      </c>
      <c r="B735" s="20"/>
      <c r="C735" s="21">
        <v>38694</v>
      </c>
      <c r="D735" s="19" t="s">
        <v>1479</v>
      </c>
      <c r="E735" s="19"/>
      <c r="F735" s="17" t="str">
        <f>HYPERLINK(Tabela1[[#This Row],[Novo Caminho]],"Download")</f>
        <v>Download</v>
      </c>
      <c r="G735" s="2" t="str">
        <f>CONCATENATE("1 - LEIS/LEI ","0",Tabela1[[#This Row],[Numero_Lei]],".pdf")</f>
        <v>1 - LEIS/LEI 01571.pdf</v>
      </c>
      <c r="H735" s="2" t="str">
        <f>CONCATENATE("1 - LEIS/LEI ","0",Tabela1[[#This Row],[Numero_Lei]]," - ",Tabela1[[#This Row],[Complemento]],".pdf")</f>
        <v>1 - LEIS/LEI 01571 - .pdf</v>
      </c>
      <c r="I735" s="2" t="str">
        <f>CONCATENATE("1 - LEIS/LEI ",Tabela1[[#This Row],[Numero_Lei]],".pdf")</f>
        <v>1 - LEIS/LEI 1571.pdf</v>
      </c>
      <c r="J735" s="2" t="str">
        <f>CONCATENATE("1 - LEIS/LEI ",Tabela1[[#This Row],[Numero_Lei]]," - ",Tabela1[[#This Row],[Complemento]],".pdf")</f>
        <v>1 - LEIS/LEI 1571 - .pdf</v>
      </c>
      <c r="K735" s="2" t="str">
        <f>IF(Tabela1[[#This Row],[Complemento]]="",Tabela1[[#This Row],[NORMAL]],Tabela1[[#This Row],[NORMAL TRAÇO]])</f>
        <v>1 - LEIS/LEI 1571.pdf</v>
      </c>
      <c r="L735" s="2" t="str">
        <f>IF(Tabela1[[#This Row],[Complemento]]="",Tabela1[[#This Row],[0]],Tabela1[[#This Row],[0 TRAÇO]])</f>
        <v>1 - LEIS/LEI 01571.pdf</v>
      </c>
      <c r="M735" s="2" t="str">
        <f>IF(AND(Tabela1[[#This Row],[Numero_Lei]]&gt;=1,Tabela1[[#This Row],[Numero_Lei]]&lt;= 9),Tabela1[[#This Row],[SE 0]],Tabela1[[#This Row],[SE NOMAL]])</f>
        <v>1 - LEIS/LEI 1571.pdf</v>
      </c>
      <c r="N735" s="2" t="str">
        <f>CONCATENATE("../",Tabela1[[#This Row],[ENDEREÇO DO LINK]])</f>
        <v>../1 - LEIS/LEI 1571.pdf</v>
      </c>
    </row>
    <row r="736" spans="1:14" ht="60" x14ac:dyDescent="0.25">
      <c r="A736" s="20">
        <v>1570</v>
      </c>
      <c r="B736" s="20"/>
      <c r="C736" s="21">
        <v>38692</v>
      </c>
      <c r="D736" s="19" t="s">
        <v>1480</v>
      </c>
      <c r="E736" s="19"/>
      <c r="F736" s="17" t="str">
        <f>HYPERLINK(Tabela1[[#This Row],[Novo Caminho]],"Download")</f>
        <v>Download</v>
      </c>
      <c r="G736" s="2" t="str">
        <f>CONCATENATE("1 - LEIS/LEI ","0",Tabela1[[#This Row],[Numero_Lei]],".pdf")</f>
        <v>1 - LEIS/LEI 01570.pdf</v>
      </c>
      <c r="H736" s="2" t="str">
        <f>CONCATENATE("1 - LEIS/LEI ","0",Tabela1[[#This Row],[Numero_Lei]]," - ",Tabela1[[#This Row],[Complemento]],".pdf")</f>
        <v>1 - LEIS/LEI 01570 - .pdf</v>
      </c>
      <c r="I736" s="2" t="str">
        <f>CONCATENATE("1 - LEIS/LEI ",Tabela1[[#This Row],[Numero_Lei]],".pdf")</f>
        <v>1 - LEIS/LEI 1570.pdf</v>
      </c>
      <c r="J736" s="2" t="str">
        <f>CONCATENATE("1 - LEIS/LEI ",Tabela1[[#This Row],[Numero_Lei]]," - ",Tabela1[[#This Row],[Complemento]],".pdf")</f>
        <v>1 - LEIS/LEI 1570 - .pdf</v>
      </c>
      <c r="K736" s="2" t="str">
        <f>IF(Tabela1[[#This Row],[Complemento]]="",Tabela1[[#This Row],[NORMAL]],Tabela1[[#This Row],[NORMAL TRAÇO]])</f>
        <v>1 - LEIS/LEI 1570.pdf</v>
      </c>
      <c r="L736" s="2" t="str">
        <f>IF(Tabela1[[#This Row],[Complemento]]="",Tabela1[[#This Row],[0]],Tabela1[[#This Row],[0 TRAÇO]])</f>
        <v>1 - LEIS/LEI 01570.pdf</v>
      </c>
      <c r="M736" s="2" t="str">
        <f>IF(AND(Tabela1[[#This Row],[Numero_Lei]]&gt;=1,Tabela1[[#This Row],[Numero_Lei]]&lt;= 9),Tabela1[[#This Row],[SE 0]],Tabela1[[#This Row],[SE NOMAL]])</f>
        <v>1 - LEIS/LEI 1570.pdf</v>
      </c>
      <c r="N736" s="2" t="str">
        <f>CONCATENATE("../",Tabela1[[#This Row],[ENDEREÇO DO LINK]])</f>
        <v>../1 - LEIS/LEI 1570.pdf</v>
      </c>
    </row>
    <row r="737" spans="1:14" ht="30" x14ac:dyDescent="0.25">
      <c r="A737" s="20">
        <v>1569</v>
      </c>
      <c r="B737" s="20"/>
      <c r="C737" s="21">
        <v>38692</v>
      </c>
      <c r="D737" s="19" t="s">
        <v>1481</v>
      </c>
      <c r="E737" s="19"/>
      <c r="F737" s="17" t="str">
        <f>HYPERLINK(Tabela1[[#This Row],[Novo Caminho]],"Download")</f>
        <v>Download</v>
      </c>
      <c r="G737" s="2" t="str">
        <f>CONCATENATE("1 - LEIS/LEI ","0",Tabela1[[#This Row],[Numero_Lei]],".pdf")</f>
        <v>1 - LEIS/LEI 01569.pdf</v>
      </c>
      <c r="H737" s="2" t="str">
        <f>CONCATENATE("1 - LEIS/LEI ","0",Tabela1[[#This Row],[Numero_Lei]]," - ",Tabela1[[#This Row],[Complemento]],".pdf")</f>
        <v>1 - LEIS/LEI 01569 - .pdf</v>
      </c>
      <c r="I737" s="2" t="str">
        <f>CONCATENATE("1 - LEIS/LEI ",Tabela1[[#This Row],[Numero_Lei]],".pdf")</f>
        <v>1 - LEIS/LEI 1569.pdf</v>
      </c>
      <c r="J737" s="2" t="str">
        <f>CONCATENATE("1 - LEIS/LEI ",Tabela1[[#This Row],[Numero_Lei]]," - ",Tabela1[[#This Row],[Complemento]],".pdf")</f>
        <v>1 - LEIS/LEI 1569 - .pdf</v>
      </c>
      <c r="K737" s="2" t="str">
        <f>IF(Tabela1[[#This Row],[Complemento]]="",Tabela1[[#This Row],[NORMAL]],Tabela1[[#This Row],[NORMAL TRAÇO]])</f>
        <v>1 - LEIS/LEI 1569.pdf</v>
      </c>
      <c r="L737" s="2" t="str">
        <f>IF(Tabela1[[#This Row],[Complemento]]="",Tabela1[[#This Row],[0]],Tabela1[[#This Row],[0 TRAÇO]])</f>
        <v>1 - LEIS/LEI 01569.pdf</v>
      </c>
      <c r="M737" s="2" t="str">
        <f>IF(AND(Tabela1[[#This Row],[Numero_Lei]]&gt;=1,Tabela1[[#This Row],[Numero_Lei]]&lt;= 9),Tabela1[[#This Row],[SE 0]],Tabela1[[#This Row],[SE NOMAL]])</f>
        <v>1 - LEIS/LEI 1569.pdf</v>
      </c>
      <c r="N737" s="2" t="str">
        <f>CONCATENATE("../",Tabela1[[#This Row],[ENDEREÇO DO LINK]])</f>
        <v>../1 - LEIS/LEI 1569.pdf</v>
      </c>
    </row>
    <row r="738" spans="1:14" ht="30" x14ac:dyDescent="0.25">
      <c r="A738" s="20">
        <v>1568</v>
      </c>
      <c r="B738" s="20"/>
      <c r="C738" s="21">
        <v>38688</v>
      </c>
      <c r="D738" s="19" t="s">
        <v>1482</v>
      </c>
      <c r="E738" s="19"/>
      <c r="F738" s="17" t="str">
        <f>HYPERLINK(Tabela1[[#This Row],[Novo Caminho]],"Download")</f>
        <v>Download</v>
      </c>
      <c r="G738" s="2" t="str">
        <f>CONCATENATE("1 - LEIS/LEI ","0",Tabela1[[#This Row],[Numero_Lei]],".pdf")</f>
        <v>1 - LEIS/LEI 01568.pdf</v>
      </c>
      <c r="H738" s="2" t="str">
        <f>CONCATENATE("1 - LEIS/LEI ","0",Tabela1[[#This Row],[Numero_Lei]]," - ",Tabela1[[#This Row],[Complemento]],".pdf")</f>
        <v>1 - LEIS/LEI 01568 - .pdf</v>
      </c>
      <c r="I738" s="2" t="str">
        <f>CONCATENATE("1 - LEIS/LEI ",Tabela1[[#This Row],[Numero_Lei]],".pdf")</f>
        <v>1 - LEIS/LEI 1568.pdf</v>
      </c>
      <c r="J738" s="2" t="str">
        <f>CONCATENATE("1 - LEIS/LEI ",Tabela1[[#This Row],[Numero_Lei]]," - ",Tabela1[[#This Row],[Complemento]],".pdf")</f>
        <v>1 - LEIS/LEI 1568 - .pdf</v>
      </c>
      <c r="K738" s="2" t="str">
        <f>IF(Tabela1[[#This Row],[Complemento]]="",Tabela1[[#This Row],[NORMAL]],Tabela1[[#This Row],[NORMAL TRAÇO]])</f>
        <v>1 - LEIS/LEI 1568.pdf</v>
      </c>
      <c r="L738" s="2" t="str">
        <f>IF(Tabela1[[#This Row],[Complemento]]="",Tabela1[[#This Row],[0]],Tabela1[[#This Row],[0 TRAÇO]])</f>
        <v>1 - LEIS/LEI 01568.pdf</v>
      </c>
      <c r="M738" s="2" t="str">
        <f>IF(AND(Tabela1[[#This Row],[Numero_Lei]]&gt;=1,Tabela1[[#This Row],[Numero_Lei]]&lt;= 9),Tabela1[[#This Row],[SE 0]],Tabela1[[#This Row],[SE NOMAL]])</f>
        <v>1 - LEIS/LEI 1568.pdf</v>
      </c>
      <c r="N738" s="2" t="str">
        <f>CONCATENATE("../",Tabela1[[#This Row],[ENDEREÇO DO LINK]])</f>
        <v>../1 - LEIS/LEI 1568.pdf</v>
      </c>
    </row>
    <row r="739" spans="1:14" ht="75" x14ac:dyDescent="0.25">
      <c r="A739" s="20">
        <v>1567</v>
      </c>
      <c r="B739" s="20"/>
      <c r="C739" s="21">
        <v>38688</v>
      </c>
      <c r="D739" s="19" t="s">
        <v>1483</v>
      </c>
      <c r="E739" s="19"/>
      <c r="F739" s="17" t="str">
        <f>HYPERLINK(Tabela1[[#This Row],[Novo Caminho]],"Download")</f>
        <v>Download</v>
      </c>
      <c r="G739" s="2" t="str">
        <f>CONCATENATE("1 - LEIS/LEI ","0",Tabela1[[#This Row],[Numero_Lei]],".pdf")</f>
        <v>1 - LEIS/LEI 01567.pdf</v>
      </c>
      <c r="H739" s="2" t="str">
        <f>CONCATENATE("1 - LEIS/LEI ","0",Tabela1[[#This Row],[Numero_Lei]]," - ",Tabela1[[#This Row],[Complemento]],".pdf")</f>
        <v>1 - LEIS/LEI 01567 - .pdf</v>
      </c>
      <c r="I739" s="2" t="str">
        <f>CONCATENATE("1 - LEIS/LEI ",Tabela1[[#This Row],[Numero_Lei]],".pdf")</f>
        <v>1 - LEIS/LEI 1567.pdf</v>
      </c>
      <c r="J739" s="2" t="str">
        <f>CONCATENATE("1 - LEIS/LEI ",Tabela1[[#This Row],[Numero_Lei]]," - ",Tabela1[[#This Row],[Complemento]],".pdf")</f>
        <v>1 - LEIS/LEI 1567 - .pdf</v>
      </c>
      <c r="K739" s="2" t="str">
        <f>IF(Tabela1[[#This Row],[Complemento]]="",Tabela1[[#This Row],[NORMAL]],Tabela1[[#This Row],[NORMAL TRAÇO]])</f>
        <v>1 - LEIS/LEI 1567.pdf</v>
      </c>
      <c r="L739" s="2" t="str">
        <f>IF(Tabela1[[#This Row],[Complemento]]="",Tabela1[[#This Row],[0]],Tabela1[[#This Row],[0 TRAÇO]])</f>
        <v>1 - LEIS/LEI 01567.pdf</v>
      </c>
      <c r="M739" s="2" t="str">
        <f>IF(AND(Tabela1[[#This Row],[Numero_Lei]]&gt;=1,Tabela1[[#This Row],[Numero_Lei]]&lt;= 9),Tabela1[[#This Row],[SE 0]],Tabela1[[#This Row],[SE NOMAL]])</f>
        <v>1 - LEIS/LEI 1567.pdf</v>
      </c>
      <c r="N739" s="2" t="str">
        <f>CONCATENATE("../",Tabela1[[#This Row],[ENDEREÇO DO LINK]])</f>
        <v>../1 - LEIS/LEI 1567.pdf</v>
      </c>
    </row>
    <row r="740" spans="1:14" ht="30" x14ac:dyDescent="0.25">
      <c r="A740" s="20">
        <v>1566</v>
      </c>
      <c r="B740" s="20"/>
      <c r="C740" s="21">
        <v>38688</v>
      </c>
      <c r="D740" s="19" t="s">
        <v>1484</v>
      </c>
      <c r="E740" s="19"/>
      <c r="F740" s="17" t="str">
        <f>HYPERLINK(Tabela1[[#This Row],[Novo Caminho]],"Download")</f>
        <v>Download</v>
      </c>
      <c r="G740" s="2" t="str">
        <f>CONCATENATE("1 - LEIS/LEI ","0",Tabela1[[#This Row],[Numero_Lei]],".pdf")</f>
        <v>1 - LEIS/LEI 01566.pdf</v>
      </c>
      <c r="H740" s="2" t="str">
        <f>CONCATENATE("1 - LEIS/LEI ","0",Tabela1[[#This Row],[Numero_Lei]]," - ",Tabela1[[#This Row],[Complemento]],".pdf")</f>
        <v>1 - LEIS/LEI 01566 - .pdf</v>
      </c>
      <c r="I740" s="2" t="str">
        <f>CONCATENATE("1 - LEIS/LEI ",Tabela1[[#This Row],[Numero_Lei]],".pdf")</f>
        <v>1 - LEIS/LEI 1566.pdf</v>
      </c>
      <c r="J740" s="2" t="str">
        <f>CONCATENATE("1 - LEIS/LEI ",Tabela1[[#This Row],[Numero_Lei]]," - ",Tabela1[[#This Row],[Complemento]],".pdf")</f>
        <v>1 - LEIS/LEI 1566 - .pdf</v>
      </c>
      <c r="K740" s="2" t="str">
        <f>IF(Tabela1[[#This Row],[Complemento]]="",Tabela1[[#This Row],[NORMAL]],Tabela1[[#This Row],[NORMAL TRAÇO]])</f>
        <v>1 - LEIS/LEI 1566.pdf</v>
      </c>
      <c r="L740" s="2" t="str">
        <f>IF(Tabela1[[#This Row],[Complemento]]="",Tabela1[[#This Row],[0]],Tabela1[[#This Row],[0 TRAÇO]])</f>
        <v>1 - LEIS/LEI 01566.pdf</v>
      </c>
      <c r="M740" s="2" t="str">
        <f>IF(AND(Tabela1[[#This Row],[Numero_Lei]]&gt;=1,Tabela1[[#This Row],[Numero_Lei]]&lt;= 9),Tabela1[[#This Row],[SE 0]],Tabela1[[#This Row],[SE NOMAL]])</f>
        <v>1 - LEIS/LEI 1566.pdf</v>
      </c>
      <c r="N740" s="2" t="str">
        <f>CONCATENATE("../",Tabela1[[#This Row],[ENDEREÇO DO LINK]])</f>
        <v>../1 - LEIS/LEI 1566.pdf</v>
      </c>
    </row>
    <row r="741" spans="1:14" ht="60" x14ac:dyDescent="0.25">
      <c r="A741" s="20">
        <v>1565</v>
      </c>
      <c r="B741" s="20"/>
      <c r="C741" s="21">
        <v>38687</v>
      </c>
      <c r="D741" s="19" t="s">
        <v>1485</v>
      </c>
      <c r="E741" s="19"/>
      <c r="F741" s="17" t="str">
        <f>HYPERLINK(Tabela1[[#This Row],[Novo Caminho]],"Download")</f>
        <v>Download</v>
      </c>
      <c r="G741" s="2" t="str">
        <f>CONCATENATE("1 - LEIS/LEI ","0",Tabela1[[#This Row],[Numero_Lei]],".pdf")</f>
        <v>1 - LEIS/LEI 01565.pdf</v>
      </c>
      <c r="H741" s="2" t="str">
        <f>CONCATENATE("1 - LEIS/LEI ","0",Tabela1[[#This Row],[Numero_Lei]]," - ",Tabela1[[#This Row],[Complemento]],".pdf")</f>
        <v>1 - LEIS/LEI 01565 - .pdf</v>
      </c>
      <c r="I741" s="2" t="str">
        <f>CONCATENATE("1 - LEIS/LEI ",Tabela1[[#This Row],[Numero_Lei]],".pdf")</f>
        <v>1 - LEIS/LEI 1565.pdf</v>
      </c>
      <c r="J741" s="2" t="str">
        <f>CONCATENATE("1 - LEIS/LEI ",Tabela1[[#This Row],[Numero_Lei]]," - ",Tabela1[[#This Row],[Complemento]],".pdf")</f>
        <v>1 - LEIS/LEI 1565 - .pdf</v>
      </c>
      <c r="K741" s="2" t="str">
        <f>IF(Tabela1[[#This Row],[Complemento]]="",Tabela1[[#This Row],[NORMAL]],Tabela1[[#This Row],[NORMAL TRAÇO]])</f>
        <v>1 - LEIS/LEI 1565.pdf</v>
      </c>
      <c r="L741" s="2" t="str">
        <f>IF(Tabela1[[#This Row],[Complemento]]="",Tabela1[[#This Row],[0]],Tabela1[[#This Row],[0 TRAÇO]])</f>
        <v>1 - LEIS/LEI 01565.pdf</v>
      </c>
      <c r="M741" s="2" t="str">
        <f>IF(AND(Tabela1[[#This Row],[Numero_Lei]]&gt;=1,Tabela1[[#This Row],[Numero_Lei]]&lt;= 9),Tabela1[[#This Row],[SE 0]],Tabela1[[#This Row],[SE NOMAL]])</f>
        <v>1 - LEIS/LEI 1565.pdf</v>
      </c>
      <c r="N741" s="2" t="str">
        <f>CONCATENATE("../",Tabela1[[#This Row],[ENDEREÇO DO LINK]])</f>
        <v>../1 - LEIS/LEI 1565.pdf</v>
      </c>
    </row>
    <row r="742" spans="1:14" ht="30" x14ac:dyDescent="0.25">
      <c r="A742" s="20">
        <v>1564</v>
      </c>
      <c r="B742" s="20"/>
      <c r="C742" s="21">
        <v>38687</v>
      </c>
      <c r="D742" s="19" t="s">
        <v>1486</v>
      </c>
      <c r="E742" s="19"/>
      <c r="F742" s="17" t="str">
        <f>HYPERLINK(Tabela1[[#This Row],[Novo Caminho]],"Download")</f>
        <v>Download</v>
      </c>
      <c r="G742" s="2" t="str">
        <f>CONCATENATE("1 - LEIS/LEI ","0",Tabela1[[#This Row],[Numero_Lei]],".pdf")</f>
        <v>1 - LEIS/LEI 01564.pdf</v>
      </c>
      <c r="H742" s="2" t="str">
        <f>CONCATENATE("1 - LEIS/LEI ","0",Tabela1[[#This Row],[Numero_Lei]]," - ",Tabela1[[#This Row],[Complemento]],".pdf")</f>
        <v>1 - LEIS/LEI 01564 - .pdf</v>
      </c>
      <c r="I742" s="2" t="str">
        <f>CONCATENATE("1 - LEIS/LEI ",Tabela1[[#This Row],[Numero_Lei]],".pdf")</f>
        <v>1 - LEIS/LEI 1564.pdf</v>
      </c>
      <c r="J742" s="2" t="str">
        <f>CONCATENATE("1 - LEIS/LEI ",Tabela1[[#This Row],[Numero_Lei]]," - ",Tabela1[[#This Row],[Complemento]],".pdf")</f>
        <v>1 - LEIS/LEI 1564 - .pdf</v>
      </c>
      <c r="K742" s="2" t="str">
        <f>IF(Tabela1[[#This Row],[Complemento]]="",Tabela1[[#This Row],[NORMAL]],Tabela1[[#This Row],[NORMAL TRAÇO]])</f>
        <v>1 - LEIS/LEI 1564.pdf</v>
      </c>
      <c r="L742" s="2" t="str">
        <f>IF(Tabela1[[#This Row],[Complemento]]="",Tabela1[[#This Row],[0]],Tabela1[[#This Row],[0 TRAÇO]])</f>
        <v>1 - LEIS/LEI 01564.pdf</v>
      </c>
      <c r="M742" s="2" t="str">
        <f>IF(AND(Tabela1[[#This Row],[Numero_Lei]]&gt;=1,Tabela1[[#This Row],[Numero_Lei]]&lt;= 9),Tabela1[[#This Row],[SE 0]],Tabela1[[#This Row],[SE NOMAL]])</f>
        <v>1 - LEIS/LEI 1564.pdf</v>
      </c>
      <c r="N742" s="2" t="str">
        <f>CONCATENATE("../",Tabela1[[#This Row],[ENDEREÇO DO LINK]])</f>
        <v>../1 - LEIS/LEI 1564.pdf</v>
      </c>
    </row>
    <row r="743" spans="1:14" ht="45" x14ac:dyDescent="0.25">
      <c r="A743" s="20">
        <v>1563</v>
      </c>
      <c r="B743" s="20"/>
      <c r="C743" s="21">
        <v>38687</v>
      </c>
      <c r="D743" s="19" t="s">
        <v>1470</v>
      </c>
      <c r="E743" s="19"/>
      <c r="F743" s="17" t="str">
        <f>HYPERLINK(Tabela1[[#This Row],[Novo Caminho]],"Download")</f>
        <v>Download</v>
      </c>
      <c r="G743" s="2" t="str">
        <f>CONCATENATE("1 - LEIS/LEI ","0",Tabela1[[#This Row],[Numero_Lei]],".pdf")</f>
        <v>1 - LEIS/LEI 01563.pdf</v>
      </c>
      <c r="H743" s="2" t="str">
        <f>CONCATENATE("1 - LEIS/LEI ","0",Tabela1[[#This Row],[Numero_Lei]]," - ",Tabela1[[#This Row],[Complemento]],".pdf")</f>
        <v>1 - LEIS/LEI 01563 - .pdf</v>
      </c>
      <c r="I743" s="2" t="str">
        <f>CONCATENATE("1 - LEIS/LEI ",Tabela1[[#This Row],[Numero_Lei]],".pdf")</f>
        <v>1 - LEIS/LEI 1563.pdf</v>
      </c>
      <c r="J743" s="2" t="str">
        <f>CONCATENATE("1 - LEIS/LEI ",Tabela1[[#This Row],[Numero_Lei]]," - ",Tabela1[[#This Row],[Complemento]],".pdf")</f>
        <v>1 - LEIS/LEI 1563 - .pdf</v>
      </c>
      <c r="K743" s="2" t="str">
        <f>IF(Tabela1[[#This Row],[Complemento]]="",Tabela1[[#This Row],[NORMAL]],Tabela1[[#This Row],[NORMAL TRAÇO]])</f>
        <v>1 - LEIS/LEI 1563.pdf</v>
      </c>
      <c r="L743" s="2" t="str">
        <f>IF(Tabela1[[#This Row],[Complemento]]="",Tabela1[[#This Row],[0]],Tabela1[[#This Row],[0 TRAÇO]])</f>
        <v>1 - LEIS/LEI 01563.pdf</v>
      </c>
      <c r="M743" s="2" t="str">
        <f>IF(AND(Tabela1[[#This Row],[Numero_Lei]]&gt;=1,Tabela1[[#This Row],[Numero_Lei]]&lt;= 9),Tabela1[[#This Row],[SE 0]],Tabela1[[#This Row],[SE NOMAL]])</f>
        <v>1 - LEIS/LEI 1563.pdf</v>
      </c>
      <c r="N743" s="2" t="str">
        <f>CONCATENATE("../",Tabela1[[#This Row],[ENDEREÇO DO LINK]])</f>
        <v>../1 - LEIS/LEI 1563.pdf</v>
      </c>
    </row>
    <row r="744" spans="1:14" ht="45" x14ac:dyDescent="0.25">
      <c r="A744" s="20">
        <v>1562</v>
      </c>
      <c r="B744" s="20"/>
      <c r="C744" s="21">
        <v>38687</v>
      </c>
      <c r="D744" s="19" t="s">
        <v>52</v>
      </c>
      <c r="E744" s="19"/>
      <c r="F744" s="17" t="str">
        <f>HYPERLINK(Tabela1[[#This Row],[Novo Caminho]],"Download")</f>
        <v>Download</v>
      </c>
      <c r="G744" s="2" t="str">
        <f>CONCATENATE("1 - LEIS/LEI ","0",Tabela1[[#This Row],[Numero_Lei]],".pdf")</f>
        <v>1 - LEIS/LEI 01562.pdf</v>
      </c>
      <c r="H744" s="2" t="str">
        <f>CONCATENATE("1 - LEIS/LEI ","0",Tabela1[[#This Row],[Numero_Lei]]," - ",Tabela1[[#This Row],[Complemento]],".pdf")</f>
        <v>1 - LEIS/LEI 01562 - .pdf</v>
      </c>
      <c r="I744" s="2" t="str">
        <f>CONCATENATE("1 - LEIS/LEI ",Tabela1[[#This Row],[Numero_Lei]],".pdf")</f>
        <v>1 - LEIS/LEI 1562.pdf</v>
      </c>
      <c r="J744" s="2" t="str">
        <f>CONCATENATE("1 - LEIS/LEI ",Tabela1[[#This Row],[Numero_Lei]]," - ",Tabela1[[#This Row],[Complemento]],".pdf")</f>
        <v>1 - LEIS/LEI 1562 - .pdf</v>
      </c>
      <c r="K744" s="2" t="str">
        <f>IF(Tabela1[[#This Row],[Complemento]]="",Tabela1[[#This Row],[NORMAL]],Tabela1[[#This Row],[NORMAL TRAÇO]])</f>
        <v>1 - LEIS/LEI 1562.pdf</v>
      </c>
      <c r="L744" s="2" t="str">
        <f>IF(Tabela1[[#This Row],[Complemento]]="",Tabela1[[#This Row],[0]],Tabela1[[#This Row],[0 TRAÇO]])</f>
        <v>1 - LEIS/LEI 01562.pdf</v>
      </c>
      <c r="M744" s="2" t="str">
        <f>IF(AND(Tabela1[[#This Row],[Numero_Lei]]&gt;=1,Tabela1[[#This Row],[Numero_Lei]]&lt;= 9),Tabela1[[#This Row],[SE 0]],Tabela1[[#This Row],[SE NOMAL]])</f>
        <v>1 - LEIS/LEI 1562.pdf</v>
      </c>
      <c r="N744" s="2" t="str">
        <f>CONCATENATE("../",Tabela1[[#This Row],[ENDEREÇO DO LINK]])</f>
        <v>../1 - LEIS/LEI 1562.pdf</v>
      </c>
    </row>
    <row r="745" spans="1:14" ht="45" x14ac:dyDescent="0.25">
      <c r="A745" s="20">
        <v>1561</v>
      </c>
      <c r="B745" s="20"/>
      <c r="C745" s="21">
        <v>38684</v>
      </c>
      <c r="D745" s="19" t="s">
        <v>1487</v>
      </c>
      <c r="E745" s="19"/>
      <c r="F745" s="17" t="str">
        <f>HYPERLINK(Tabela1[[#This Row],[Novo Caminho]],"Download")</f>
        <v>Download</v>
      </c>
      <c r="G745" s="2" t="str">
        <f>CONCATENATE("1 - LEIS/LEI ","0",Tabela1[[#This Row],[Numero_Lei]],".pdf")</f>
        <v>1 - LEIS/LEI 01561.pdf</v>
      </c>
      <c r="H745" s="2" t="str">
        <f>CONCATENATE("1 - LEIS/LEI ","0",Tabela1[[#This Row],[Numero_Lei]]," - ",Tabela1[[#This Row],[Complemento]],".pdf")</f>
        <v>1 - LEIS/LEI 01561 - .pdf</v>
      </c>
      <c r="I745" s="2" t="str">
        <f>CONCATENATE("1 - LEIS/LEI ",Tabela1[[#This Row],[Numero_Lei]],".pdf")</f>
        <v>1 - LEIS/LEI 1561.pdf</v>
      </c>
      <c r="J745" s="2" t="str">
        <f>CONCATENATE("1 - LEIS/LEI ",Tabela1[[#This Row],[Numero_Lei]]," - ",Tabela1[[#This Row],[Complemento]],".pdf")</f>
        <v>1 - LEIS/LEI 1561 - .pdf</v>
      </c>
      <c r="K745" s="2" t="str">
        <f>IF(Tabela1[[#This Row],[Complemento]]="",Tabela1[[#This Row],[NORMAL]],Tabela1[[#This Row],[NORMAL TRAÇO]])</f>
        <v>1 - LEIS/LEI 1561.pdf</v>
      </c>
      <c r="L745" s="2" t="str">
        <f>IF(Tabela1[[#This Row],[Complemento]]="",Tabela1[[#This Row],[0]],Tabela1[[#This Row],[0 TRAÇO]])</f>
        <v>1 - LEIS/LEI 01561.pdf</v>
      </c>
      <c r="M745" s="2" t="str">
        <f>IF(AND(Tabela1[[#This Row],[Numero_Lei]]&gt;=1,Tabela1[[#This Row],[Numero_Lei]]&lt;= 9),Tabela1[[#This Row],[SE 0]],Tabela1[[#This Row],[SE NOMAL]])</f>
        <v>1 - LEIS/LEI 1561.pdf</v>
      </c>
      <c r="N745" s="2" t="str">
        <f>CONCATENATE("../",Tabela1[[#This Row],[ENDEREÇO DO LINK]])</f>
        <v>../1 - LEIS/LEI 1561.pdf</v>
      </c>
    </row>
    <row r="746" spans="1:14" ht="45" x14ac:dyDescent="0.25">
      <c r="A746" s="20">
        <v>1560</v>
      </c>
      <c r="B746" s="20"/>
      <c r="C746" s="21">
        <v>38672</v>
      </c>
      <c r="D746" s="19" t="s">
        <v>1488</v>
      </c>
      <c r="E746" s="19"/>
      <c r="F746" s="17" t="str">
        <f>HYPERLINK(Tabela1[[#This Row],[Novo Caminho]],"Download")</f>
        <v>Download</v>
      </c>
      <c r="G746" s="2" t="str">
        <f>CONCATENATE("1 - LEIS/LEI ","0",Tabela1[[#This Row],[Numero_Lei]],".pdf")</f>
        <v>1 - LEIS/LEI 01560.pdf</v>
      </c>
      <c r="H746" s="2" t="str">
        <f>CONCATENATE("1 - LEIS/LEI ","0",Tabela1[[#This Row],[Numero_Lei]]," - ",Tabela1[[#This Row],[Complemento]],".pdf")</f>
        <v>1 - LEIS/LEI 01560 - .pdf</v>
      </c>
      <c r="I746" s="2" t="str">
        <f>CONCATENATE("1 - LEIS/LEI ",Tabela1[[#This Row],[Numero_Lei]],".pdf")</f>
        <v>1 - LEIS/LEI 1560.pdf</v>
      </c>
      <c r="J746" s="2" t="str">
        <f>CONCATENATE("1 - LEIS/LEI ",Tabela1[[#This Row],[Numero_Lei]]," - ",Tabela1[[#This Row],[Complemento]],".pdf")</f>
        <v>1 - LEIS/LEI 1560 - .pdf</v>
      </c>
      <c r="K746" s="2" t="str">
        <f>IF(Tabela1[[#This Row],[Complemento]]="",Tabela1[[#This Row],[NORMAL]],Tabela1[[#This Row],[NORMAL TRAÇO]])</f>
        <v>1 - LEIS/LEI 1560.pdf</v>
      </c>
      <c r="L746" s="2" t="str">
        <f>IF(Tabela1[[#This Row],[Complemento]]="",Tabela1[[#This Row],[0]],Tabela1[[#This Row],[0 TRAÇO]])</f>
        <v>1 - LEIS/LEI 01560.pdf</v>
      </c>
      <c r="M746" s="2" t="str">
        <f>IF(AND(Tabela1[[#This Row],[Numero_Lei]]&gt;=1,Tabela1[[#This Row],[Numero_Lei]]&lt;= 9),Tabela1[[#This Row],[SE 0]],Tabela1[[#This Row],[SE NOMAL]])</f>
        <v>1 - LEIS/LEI 1560.pdf</v>
      </c>
      <c r="N746" s="2" t="str">
        <f>CONCATENATE("../",Tabela1[[#This Row],[ENDEREÇO DO LINK]])</f>
        <v>../1 - LEIS/LEI 1560.pdf</v>
      </c>
    </row>
    <row r="747" spans="1:14" ht="60" x14ac:dyDescent="0.25">
      <c r="A747" s="20">
        <v>1559</v>
      </c>
      <c r="B747" s="20"/>
      <c r="C747" s="21">
        <v>38672</v>
      </c>
      <c r="D747" s="19" t="s">
        <v>1489</v>
      </c>
      <c r="E747" s="19"/>
      <c r="F747" s="17" t="str">
        <f>HYPERLINK(Tabela1[[#This Row],[Novo Caminho]],"Download")</f>
        <v>Download</v>
      </c>
      <c r="G747" s="2" t="str">
        <f>CONCATENATE("1 - LEIS/LEI ","0",Tabela1[[#This Row],[Numero_Lei]],".pdf")</f>
        <v>1 - LEIS/LEI 01559.pdf</v>
      </c>
      <c r="H747" s="2" t="str">
        <f>CONCATENATE("1 - LEIS/LEI ","0",Tabela1[[#This Row],[Numero_Lei]]," - ",Tabela1[[#This Row],[Complemento]],".pdf")</f>
        <v>1 - LEIS/LEI 01559 - .pdf</v>
      </c>
      <c r="I747" s="2" t="str">
        <f>CONCATENATE("1 - LEIS/LEI ",Tabela1[[#This Row],[Numero_Lei]],".pdf")</f>
        <v>1 - LEIS/LEI 1559.pdf</v>
      </c>
      <c r="J747" s="2" t="str">
        <f>CONCATENATE("1 - LEIS/LEI ",Tabela1[[#This Row],[Numero_Lei]]," - ",Tabela1[[#This Row],[Complemento]],".pdf")</f>
        <v>1 - LEIS/LEI 1559 - .pdf</v>
      </c>
      <c r="K747" s="2" t="str">
        <f>IF(Tabela1[[#This Row],[Complemento]]="",Tabela1[[#This Row],[NORMAL]],Tabela1[[#This Row],[NORMAL TRAÇO]])</f>
        <v>1 - LEIS/LEI 1559.pdf</v>
      </c>
      <c r="L747" s="2" t="str">
        <f>IF(Tabela1[[#This Row],[Complemento]]="",Tabela1[[#This Row],[0]],Tabela1[[#This Row],[0 TRAÇO]])</f>
        <v>1 - LEIS/LEI 01559.pdf</v>
      </c>
      <c r="M747" s="2" t="str">
        <f>IF(AND(Tabela1[[#This Row],[Numero_Lei]]&gt;=1,Tabela1[[#This Row],[Numero_Lei]]&lt;= 9),Tabela1[[#This Row],[SE 0]],Tabela1[[#This Row],[SE NOMAL]])</f>
        <v>1 - LEIS/LEI 1559.pdf</v>
      </c>
      <c r="N747" s="2" t="str">
        <f>CONCATENATE("../",Tabela1[[#This Row],[ENDEREÇO DO LINK]])</f>
        <v>../1 - LEIS/LEI 1559.pdf</v>
      </c>
    </row>
    <row r="748" spans="1:14" ht="45" x14ac:dyDescent="0.25">
      <c r="A748" s="20">
        <v>1558</v>
      </c>
      <c r="B748" s="20"/>
      <c r="C748" s="21">
        <v>38663</v>
      </c>
      <c r="D748" s="19" t="s">
        <v>1490</v>
      </c>
      <c r="E748" s="19"/>
      <c r="F748" s="17" t="str">
        <f>HYPERLINK(Tabela1[[#This Row],[Novo Caminho]],"Download")</f>
        <v>Download</v>
      </c>
      <c r="G748" s="2" t="str">
        <f>CONCATENATE("1 - LEIS/LEI ","0",Tabela1[[#This Row],[Numero_Lei]],".pdf")</f>
        <v>1 - LEIS/LEI 01558.pdf</v>
      </c>
      <c r="H748" s="2" t="str">
        <f>CONCATENATE("1 - LEIS/LEI ","0",Tabela1[[#This Row],[Numero_Lei]]," - ",Tabela1[[#This Row],[Complemento]],".pdf")</f>
        <v>1 - LEIS/LEI 01558 - .pdf</v>
      </c>
      <c r="I748" s="2" t="str">
        <f>CONCATENATE("1 - LEIS/LEI ",Tabela1[[#This Row],[Numero_Lei]],".pdf")</f>
        <v>1 - LEIS/LEI 1558.pdf</v>
      </c>
      <c r="J748" s="2" t="str">
        <f>CONCATENATE("1 - LEIS/LEI ",Tabela1[[#This Row],[Numero_Lei]]," - ",Tabela1[[#This Row],[Complemento]],".pdf")</f>
        <v>1 - LEIS/LEI 1558 - .pdf</v>
      </c>
      <c r="K748" s="2" t="str">
        <f>IF(Tabela1[[#This Row],[Complemento]]="",Tabela1[[#This Row],[NORMAL]],Tabela1[[#This Row],[NORMAL TRAÇO]])</f>
        <v>1 - LEIS/LEI 1558.pdf</v>
      </c>
      <c r="L748" s="2" t="str">
        <f>IF(Tabela1[[#This Row],[Complemento]]="",Tabela1[[#This Row],[0]],Tabela1[[#This Row],[0 TRAÇO]])</f>
        <v>1 - LEIS/LEI 01558.pdf</v>
      </c>
      <c r="M748" s="2" t="str">
        <f>IF(AND(Tabela1[[#This Row],[Numero_Lei]]&gt;=1,Tabela1[[#This Row],[Numero_Lei]]&lt;= 9),Tabela1[[#This Row],[SE 0]],Tabela1[[#This Row],[SE NOMAL]])</f>
        <v>1 - LEIS/LEI 1558.pdf</v>
      </c>
      <c r="N748" s="2" t="str">
        <f>CONCATENATE("../",Tabela1[[#This Row],[ENDEREÇO DO LINK]])</f>
        <v>../1 - LEIS/LEI 1558.pdf</v>
      </c>
    </row>
    <row r="749" spans="1:14" ht="60" x14ac:dyDescent="0.25">
      <c r="A749" s="20">
        <v>1557</v>
      </c>
      <c r="B749" s="20"/>
      <c r="C749" s="21">
        <v>38652</v>
      </c>
      <c r="D749" s="19" t="s">
        <v>1491</v>
      </c>
      <c r="E749" s="19"/>
      <c r="F749" s="17" t="str">
        <f>HYPERLINK(Tabela1[[#This Row],[Novo Caminho]],"Download")</f>
        <v>Download</v>
      </c>
      <c r="G749" s="2" t="str">
        <f>CONCATENATE("1 - LEIS/LEI ","0",Tabela1[[#This Row],[Numero_Lei]],".pdf")</f>
        <v>1 - LEIS/LEI 01557.pdf</v>
      </c>
      <c r="H749" s="2" t="str">
        <f>CONCATENATE("1 - LEIS/LEI ","0",Tabela1[[#This Row],[Numero_Lei]]," - ",Tabela1[[#This Row],[Complemento]],".pdf")</f>
        <v>1 - LEIS/LEI 01557 - .pdf</v>
      </c>
      <c r="I749" s="2" t="str">
        <f>CONCATENATE("1 - LEIS/LEI ",Tabela1[[#This Row],[Numero_Lei]],".pdf")</f>
        <v>1 - LEIS/LEI 1557.pdf</v>
      </c>
      <c r="J749" s="2" t="str">
        <f>CONCATENATE("1 - LEIS/LEI ",Tabela1[[#This Row],[Numero_Lei]]," - ",Tabela1[[#This Row],[Complemento]],".pdf")</f>
        <v>1 - LEIS/LEI 1557 - .pdf</v>
      </c>
      <c r="K749" s="2" t="str">
        <f>IF(Tabela1[[#This Row],[Complemento]]="",Tabela1[[#This Row],[NORMAL]],Tabela1[[#This Row],[NORMAL TRAÇO]])</f>
        <v>1 - LEIS/LEI 1557.pdf</v>
      </c>
      <c r="L749" s="2" t="str">
        <f>IF(Tabela1[[#This Row],[Complemento]]="",Tabela1[[#This Row],[0]],Tabela1[[#This Row],[0 TRAÇO]])</f>
        <v>1 - LEIS/LEI 01557.pdf</v>
      </c>
      <c r="M749" s="2" t="str">
        <f>IF(AND(Tabela1[[#This Row],[Numero_Lei]]&gt;=1,Tabela1[[#This Row],[Numero_Lei]]&lt;= 9),Tabela1[[#This Row],[SE 0]],Tabela1[[#This Row],[SE NOMAL]])</f>
        <v>1 - LEIS/LEI 1557.pdf</v>
      </c>
      <c r="N749" s="2" t="str">
        <f>CONCATENATE("../",Tabela1[[#This Row],[ENDEREÇO DO LINK]])</f>
        <v>../1 - LEIS/LEI 1557.pdf</v>
      </c>
    </row>
    <row r="750" spans="1:14" ht="30" x14ac:dyDescent="0.25">
      <c r="A750" s="20">
        <v>1556</v>
      </c>
      <c r="B750" s="20"/>
      <c r="C750" s="21">
        <v>38652</v>
      </c>
      <c r="D750" s="19" t="s">
        <v>1492</v>
      </c>
      <c r="E750" s="19"/>
      <c r="F750" s="17" t="str">
        <f>HYPERLINK(Tabela1[[#This Row],[Novo Caminho]],"Download")</f>
        <v>Download</v>
      </c>
      <c r="G750" s="2" t="str">
        <f>CONCATENATE("1 - LEIS/LEI ","0",Tabela1[[#This Row],[Numero_Lei]],".pdf")</f>
        <v>1 - LEIS/LEI 01556.pdf</v>
      </c>
      <c r="H750" s="2" t="str">
        <f>CONCATENATE("1 - LEIS/LEI ","0",Tabela1[[#This Row],[Numero_Lei]]," - ",Tabela1[[#This Row],[Complemento]],".pdf")</f>
        <v>1 - LEIS/LEI 01556 - .pdf</v>
      </c>
      <c r="I750" s="2" t="str">
        <f>CONCATENATE("1 - LEIS/LEI ",Tabela1[[#This Row],[Numero_Lei]],".pdf")</f>
        <v>1 - LEIS/LEI 1556.pdf</v>
      </c>
      <c r="J750" s="2" t="str">
        <f>CONCATENATE("1 - LEIS/LEI ",Tabela1[[#This Row],[Numero_Lei]]," - ",Tabela1[[#This Row],[Complemento]],".pdf")</f>
        <v>1 - LEIS/LEI 1556 - .pdf</v>
      </c>
      <c r="K750" s="2" t="str">
        <f>IF(Tabela1[[#This Row],[Complemento]]="",Tabela1[[#This Row],[NORMAL]],Tabela1[[#This Row],[NORMAL TRAÇO]])</f>
        <v>1 - LEIS/LEI 1556.pdf</v>
      </c>
      <c r="L750" s="2" t="str">
        <f>IF(Tabela1[[#This Row],[Complemento]]="",Tabela1[[#This Row],[0]],Tabela1[[#This Row],[0 TRAÇO]])</f>
        <v>1 - LEIS/LEI 01556.pdf</v>
      </c>
      <c r="M750" s="2" t="str">
        <f>IF(AND(Tabela1[[#This Row],[Numero_Lei]]&gt;=1,Tabela1[[#This Row],[Numero_Lei]]&lt;= 9),Tabela1[[#This Row],[SE 0]],Tabela1[[#This Row],[SE NOMAL]])</f>
        <v>1 - LEIS/LEI 1556.pdf</v>
      </c>
      <c r="N750" s="2" t="str">
        <f>CONCATENATE("../",Tabela1[[#This Row],[ENDEREÇO DO LINK]])</f>
        <v>../1 - LEIS/LEI 1556.pdf</v>
      </c>
    </row>
    <row r="751" spans="1:14" ht="45" x14ac:dyDescent="0.25">
      <c r="A751" s="20">
        <v>1555</v>
      </c>
      <c r="B751" s="20"/>
      <c r="C751" s="21">
        <v>38652</v>
      </c>
      <c r="D751" s="19" t="s">
        <v>1493</v>
      </c>
      <c r="E751" s="19"/>
      <c r="F751" s="17" t="str">
        <f>HYPERLINK(Tabela1[[#This Row],[Novo Caminho]],"Download")</f>
        <v>Download</v>
      </c>
      <c r="G751" s="2" t="str">
        <f>CONCATENATE("1 - LEIS/LEI ","0",Tabela1[[#This Row],[Numero_Lei]],".pdf")</f>
        <v>1 - LEIS/LEI 01555.pdf</v>
      </c>
      <c r="H751" s="2" t="str">
        <f>CONCATENATE("1 - LEIS/LEI ","0",Tabela1[[#This Row],[Numero_Lei]]," - ",Tabela1[[#This Row],[Complemento]],".pdf")</f>
        <v>1 - LEIS/LEI 01555 - .pdf</v>
      </c>
      <c r="I751" s="2" t="str">
        <f>CONCATENATE("1 - LEIS/LEI ",Tabela1[[#This Row],[Numero_Lei]],".pdf")</f>
        <v>1 - LEIS/LEI 1555.pdf</v>
      </c>
      <c r="J751" s="2" t="str">
        <f>CONCATENATE("1 - LEIS/LEI ",Tabela1[[#This Row],[Numero_Lei]]," - ",Tabela1[[#This Row],[Complemento]],".pdf")</f>
        <v>1 - LEIS/LEI 1555 - .pdf</v>
      </c>
      <c r="K751" s="2" t="str">
        <f>IF(Tabela1[[#This Row],[Complemento]]="",Tabela1[[#This Row],[NORMAL]],Tabela1[[#This Row],[NORMAL TRAÇO]])</f>
        <v>1 - LEIS/LEI 1555.pdf</v>
      </c>
      <c r="L751" s="2" t="str">
        <f>IF(Tabela1[[#This Row],[Complemento]]="",Tabela1[[#This Row],[0]],Tabela1[[#This Row],[0 TRAÇO]])</f>
        <v>1 - LEIS/LEI 01555.pdf</v>
      </c>
      <c r="M751" s="2" t="str">
        <f>IF(AND(Tabela1[[#This Row],[Numero_Lei]]&gt;=1,Tabela1[[#This Row],[Numero_Lei]]&lt;= 9),Tabela1[[#This Row],[SE 0]],Tabela1[[#This Row],[SE NOMAL]])</f>
        <v>1 - LEIS/LEI 1555.pdf</v>
      </c>
      <c r="N751" s="2" t="str">
        <f>CONCATENATE("../",Tabela1[[#This Row],[ENDEREÇO DO LINK]])</f>
        <v>../1 - LEIS/LEI 1555.pdf</v>
      </c>
    </row>
    <row r="752" spans="1:14" ht="30" x14ac:dyDescent="0.25">
      <c r="A752" s="20">
        <v>1554</v>
      </c>
      <c r="B752" s="20"/>
      <c r="C752" s="21">
        <v>38643</v>
      </c>
      <c r="D752" s="19" t="s">
        <v>1494</v>
      </c>
      <c r="E752" s="19"/>
      <c r="F752" s="17" t="str">
        <f>HYPERLINK(Tabela1[[#This Row],[Novo Caminho]],"Download")</f>
        <v>Download</v>
      </c>
      <c r="G752" s="2" t="str">
        <f>CONCATENATE("1 - LEIS/LEI ","0",Tabela1[[#This Row],[Numero_Lei]],".pdf")</f>
        <v>1 - LEIS/LEI 01554.pdf</v>
      </c>
      <c r="H752" s="2" t="str">
        <f>CONCATENATE("1 - LEIS/LEI ","0",Tabela1[[#This Row],[Numero_Lei]]," - ",Tabela1[[#This Row],[Complemento]],".pdf")</f>
        <v>1 - LEIS/LEI 01554 - .pdf</v>
      </c>
      <c r="I752" s="2" t="str">
        <f>CONCATENATE("1 - LEIS/LEI ",Tabela1[[#This Row],[Numero_Lei]],".pdf")</f>
        <v>1 - LEIS/LEI 1554.pdf</v>
      </c>
      <c r="J752" s="2" t="str">
        <f>CONCATENATE("1 - LEIS/LEI ",Tabela1[[#This Row],[Numero_Lei]]," - ",Tabela1[[#This Row],[Complemento]],".pdf")</f>
        <v>1 - LEIS/LEI 1554 - .pdf</v>
      </c>
      <c r="K752" s="2" t="str">
        <f>IF(Tabela1[[#This Row],[Complemento]]="",Tabela1[[#This Row],[NORMAL]],Tabela1[[#This Row],[NORMAL TRAÇO]])</f>
        <v>1 - LEIS/LEI 1554.pdf</v>
      </c>
      <c r="L752" s="2" t="str">
        <f>IF(Tabela1[[#This Row],[Complemento]]="",Tabela1[[#This Row],[0]],Tabela1[[#This Row],[0 TRAÇO]])</f>
        <v>1 - LEIS/LEI 01554.pdf</v>
      </c>
      <c r="M752" s="2" t="str">
        <f>IF(AND(Tabela1[[#This Row],[Numero_Lei]]&gt;=1,Tabela1[[#This Row],[Numero_Lei]]&lt;= 9),Tabela1[[#This Row],[SE 0]],Tabela1[[#This Row],[SE NOMAL]])</f>
        <v>1 - LEIS/LEI 1554.pdf</v>
      </c>
      <c r="N752" s="2" t="str">
        <f>CONCATENATE("../",Tabela1[[#This Row],[ENDEREÇO DO LINK]])</f>
        <v>../1 - LEIS/LEI 1554.pdf</v>
      </c>
    </row>
    <row r="753" spans="1:14" ht="30" x14ac:dyDescent="0.25">
      <c r="A753" s="20">
        <v>1553</v>
      </c>
      <c r="B753" s="20"/>
      <c r="C753" s="21">
        <v>38635</v>
      </c>
      <c r="D753" s="19" t="s">
        <v>1495</v>
      </c>
      <c r="E753" s="19"/>
      <c r="F753" s="17" t="str">
        <f>HYPERLINK(Tabela1[[#This Row],[Novo Caminho]],"Download")</f>
        <v>Download</v>
      </c>
      <c r="G753" s="2" t="str">
        <f>CONCATENATE("1 - LEIS/LEI ","0",Tabela1[[#This Row],[Numero_Lei]],".pdf")</f>
        <v>1 - LEIS/LEI 01553.pdf</v>
      </c>
      <c r="H753" s="2" t="str">
        <f>CONCATENATE("1 - LEIS/LEI ","0",Tabela1[[#This Row],[Numero_Lei]]," - ",Tabela1[[#This Row],[Complemento]],".pdf")</f>
        <v>1 - LEIS/LEI 01553 - .pdf</v>
      </c>
      <c r="I753" s="2" t="str">
        <f>CONCATENATE("1 - LEIS/LEI ",Tabela1[[#This Row],[Numero_Lei]],".pdf")</f>
        <v>1 - LEIS/LEI 1553.pdf</v>
      </c>
      <c r="J753" s="2" t="str">
        <f>CONCATENATE("1 - LEIS/LEI ",Tabela1[[#This Row],[Numero_Lei]]," - ",Tabela1[[#This Row],[Complemento]],".pdf")</f>
        <v>1 - LEIS/LEI 1553 - .pdf</v>
      </c>
      <c r="K753" s="2" t="str">
        <f>IF(Tabela1[[#This Row],[Complemento]]="",Tabela1[[#This Row],[NORMAL]],Tabela1[[#This Row],[NORMAL TRAÇO]])</f>
        <v>1 - LEIS/LEI 1553.pdf</v>
      </c>
      <c r="L753" s="2" t="str">
        <f>IF(Tabela1[[#This Row],[Complemento]]="",Tabela1[[#This Row],[0]],Tabela1[[#This Row],[0 TRAÇO]])</f>
        <v>1 - LEIS/LEI 01553.pdf</v>
      </c>
      <c r="M753" s="2" t="str">
        <f>IF(AND(Tabela1[[#This Row],[Numero_Lei]]&gt;=1,Tabela1[[#This Row],[Numero_Lei]]&lt;= 9),Tabela1[[#This Row],[SE 0]],Tabela1[[#This Row],[SE NOMAL]])</f>
        <v>1 - LEIS/LEI 1553.pdf</v>
      </c>
      <c r="N753" s="2" t="str">
        <f>CONCATENATE("../",Tabela1[[#This Row],[ENDEREÇO DO LINK]])</f>
        <v>../1 - LEIS/LEI 1553.pdf</v>
      </c>
    </row>
    <row r="754" spans="1:14" ht="45" x14ac:dyDescent="0.25">
      <c r="A754" s="20">
        <v>1552</v>
      </c>
      <c r="B754" s="20"/>
      <c r="C754" s="21">
        <v>38629</v>
      </c>
      <c r="D754" s="19" t="s">
        <v>1496</v>
      </c>
      <c r="E754" s="19"/>
      <c r="F754" s="17" t="str">
        <f>HYPERLINK(Tabela1[[#This Row],[Novo Caminho]],"Download")</f>
        <v>Download</v>
      </c>
      <c r="G754" s="2" t="str">
        <f>CONCATENATE("1 - LEIS/LEI ","0",Tabela1[[#This Row],[Numero_Lei]],".pdf")</f>
        <v>1 - LEIS/LEI 01552.pdf</v>
      </c>
      <c r="H754" s="2" t="str">
        <f>CONCATENATE("1 - LEIS/LEI ","0",Tabela1[[#This Row],[Numero_Lei]]," - ",Tabela1[[#This Row],[Complemento]],".pdf")</f>
        <v>1 - LEIS/LEI 01552 - .pdf</v>
      </c>
      <c r="I754" s="2" t="str">
        <f>CONCATENATE("1 - LEIS/LEI ",Tabela1[[#This Row],[Numero_Lei]],".pdf")</f>
        <v>1 - LEIS/LEI 1552.pdf</v>
      </c>
      <c r="J754" s="2" t="str">
        <f>CONCATENATE("1 - LEIS/LEI ",Tabela1[[#This Row],[Numero_Lei]]," - ",Tabela1[[#This Row],[Complemento]],".pdf")</f>
        <v>1 - LEIS/LEI 1552 - .pdf</v>
      </c>
      <c r="K754" s="2" t="str">
        <f>IF(Tabela1[[#This Row],[Complemento]]="",Tabela1[[#This Row],[NORMAL]],Tabela1[[#This Row],[NORMAL TRAÇO]])</f>
        <v>1 - LEIS/LEI 1552.pdf</v>
      </c>
      <c r="L754" s="2" t="str">
        <f>IF(Tabela1[[#This Row],[Complemento]]="",Tabela1[[#This Row],[0]],Tabela1[[#This Row],[0 TRAÇO]])</f>
        <v>1 - LEIS/LEI 01552.pdf</v>
      </c>
      <c r="M754" s="2" t="str">
        <f>IF(AND(Tabela1[[#This Row],[Numero_Lei]]&gt;=1,Tabela1[[#This Row],[Numero_Lei]]&lt;= 9),Tabela1[[#This Row],[SE 0]],Tabela1[[#This Row],[SE NOMAL]])</f>
        <v>1 - LEIS/LEI 1552.pdf</v>
      </c>
      <c r="N754" s="2" t="str">
        <f>CONCATENATE("../",Tabela1[[#This Row],[ENDEREÇO DO LINK]])</f>
        <v>../1 - LEIS/LEI 1552.pdf</v>
      </c>
    </row>
    <row r="755" spans="1:14" ht="75" x14ac:dyDescent="0.25">
      <c r="A755" s="20">
        <v>1551</v>
      </c>
      <c r="B755" s="20"/>
      <c r="C755" s="21">
        <v>38624</v>
      </c>
      <c r="D755" s="19" t="s">
        <v>1497</v>
      </c>
      <c r="E755" s="19"/>
      <c r="F755" s="17" t="str">
        <f>HYPERLINK(Tabela1[[#This Row],[Novo Caminho]],"Download")</f>
        <v>Download</v>
      </c>
      <c r="G755" s="2" t="str">
        <f>CONCATENATE("1 - LEIS/LEI ","0",Tabela1[[#This Row],[Numero_Lei]],".pdf")</f>
        <v>1 - LEIS/LEI 01551.pdf</v>
      </c>
      <c r="H755" s="2" t="str">
        <f>CONCATENATE("1 - LEIS/LEI ","0",Tabela1[[#This Row],[Numero_Lei]]," - ",Tabela1[[#This Row],[Complemento]],".pdf")</f>
        <v>1 - LEIS/LEI 01551 - .pdf</v>
      </c>
      <c r="I755" s="2" t="str">
        <f>CONCATENATE("1 - LEIS/LEI ",Tabela1[[#This Row],[Numero_Lei]],".pdf")</f>
        <v>1 - LEIS/LEI 1551.pdf</v>
      </c>
      <c r="J755" s="2" t="str">
        <f>CONCATENATE("1 - LEIS/LEI ",Tabela1[[#This Row],[Numero_Lei]]," - ",Tabela1[[#This Row],[Complemento]],".pdf")</f>
        <v>1 - LEIS/LEI 1551 - .pdf</v>
      </c>
      <c r="K755" s="2" t="str">
        <f>IF(Tabela1[[#This Row],[Complemento]]="",Tabela1[[#This Row],[NORMAL]],Tabela1[[#This Row],[NORMAL TRAÇO]])</f>
        <v>1 - LEIS/LEI 1551.pdf</v>
      </c>
      <c r="L755" s="2" t="str">
        <f>IF(Tabela1[[#This Row],[Complemento]]="",Tabela1[[#This Row],[0]],Tabela1[[#This Row],[0 TRAÇO]])</f>
        <v>1 - LEIS/LEI 01551.pdf</v>
      </c>
      <c r="M755" s="2" t="str">
        <f>IF(AND(Tabela1[[#This Row],[Numero_Lei]]&gt;=1,Tabela1[[#This Row],[Numero_Lei]]&lt;= 9),Tabela1[[#This Row],[SE 0]],Tabela1[[#This Row],[SE NOMAL]])</f>
        <v>1 - LEIS/LEI 1551.pdf</v>
      </c>
      <c r="N755" s="2" t="str">
        <f>CONCATENATE("../",Tabela1[[#This Row],[ENDEREÇO DO LINK]])</f>
        <v>../1 - LEIS/LEI 1551.pdf</v>
      </c>
    </row>
    <row r="756" spans="1:14" ht="45" x14ac:dyDescent="0.25">
      <c r="A756" s="20">
        <v>1550</v>
      </c>
      <c r="B756" s="20"/>
      <c r="C756" s="21">
        <v>38622</v>
      </c>
      <c r="D756" s="19" t="s">
        <v>1498</v>
      </c>
      <c r="E756" s="19"/>
      <c r="F756" s="17" t="str">
        <f>HYPERLINK(Tabela1[[#This Row],[Novo Caminho]],"Download")</f>
        <v>Download</v>
      </c>
      <c r="G756" s="2" t="str">
        <f>CONCATENATE("1 - LEIS/LEI ","0",Tabela1[[#This Row],[Numero_Lei]],".pdf")</f>
        <v>1 - LEIS/LEI 01550.pdf</v>
      </c>
      <c r="H756" s="2" t="str">
        <f>CONCATENATE("1 - LEIS/LEI ","0",Tabela1[[#This Row],[Numero_Lei]]," - ",Tabela1[[#This Row],[Complemento]],".pdf")</f>
        <v>1 - LEIS/LEI 01550 - .pdf</v>
      </c>
      <c r="I756" s="2" t="str">
        <f>CONCATENATE("1 - LEIS/LEI ",Tabela1[[#This Row],[Numero_Lei]],".pdf")</f>
        <v>1 - LEIS/LEI 1550.pdf</v>
      </c>
      <c r="J756" s="2" t="str">
        <f>CONCATENATE("1 - LEIS/LEI ",Tabela1[[#This Row],[Numero_Lei]]," - ",Tabela1[[#This Row],[Complemento]],".pdf")</f>
        <v>1 - LEIS/LEI 1550 - .pdf</v>
      </c>
      <c r="K756" s="2" t="str">
        <f>IF(Tabela1[[#This Row],[Complemento]]="",Tabela1[[#This Row],[NORMAL]],Tabela1[[#This Row],[NORMAL TRAÇO]])</f>
        <v>1 - LEIS/LEI 1550.pdf</v>
      </c>
      <c r="L756" s="2" t="str">
        <f>IF(Tabela1[[#This Row],[Complemento]]="",Tabela1[[#This Row],[0]],Tabela1[[#This Row],[0 TRAÇO]])</f>
        <v>1 - LEIS/LEI 01550.pdf</v>
      </c>
      <c r="M756" s="2" t="str">
        <f>IF(AND(Tabela1[[#This Row],[Numero_Lei]]&gt;=1,Tabela1[[#This Row],[Numero_Lei]]&lt;= 9),Tabela1[[#This Row],[SE 0]],Tabela1[[#This Row],[SE NOMAL]])</f>
        <v>1 - LEIS/LEI 1550.pdf</v>
      </c>
      <c r="N756" s="2" t="str">
        <f>CONCATENATE("../",Tabela1[[#This Row],[ENDEREÇO DO LINK]])</f>
        <v>../1 - LEIS/LEI 1550.pdf</v>
      </c>
    </row>
    <row r="757" spans="1:14" ht="45" x14ac:dyDescent="0.25">
      <c r="A757" s="20">
        <v>1549</v>
      </c>
      <c r="B757" s="20"/>
      <c r="C757" s="21">
        <v>38618</v>
      </c>
      <c r="D757" s="19" t="s">
        <v>1499</v>
      </c>
      <c r="E757" s="19"/>
      <c r="F757" s="17" t="str">
        <f>HYPERLINK(Tabela1[[#This Row],[Novo Caminho]],"Download")</f>
        <v>Download</v>
      </c>
      <c r="G757" s="2" t="str">
        <f>CONCATENATE("1 - LEIS/LEI ","0",Tabela1[[#This Row],[Numero_Lei]],".pdf")</f>
        <v>1 - LEIS/LEI 01549.pdf</v>
      </c>
      <c r="H757" s="2" t="str">
        <f>CONCATENATE("1 - LEIS/LEI ","0",Tabela1[[#This Row],[Numero_Lei]]," - ",Tabela1[[#This Row],[Complemento]],".pdf")</f>
        <v>1 - LEIS/LEI 01549 - .pdf</v>
      </c>
      <c r="I757" s="2" t="str">
        <f>CONCATENATE("1 - LEIS/LEI ",Tabela1[[#This Row],[Numero_Lei]],".pdf")</f>
        <v>1 - LEIS/LEI 1549.pdf</v>
      </c>
      <c r="J757" s="2" t="str">
        <f>CONCATENATE("1 - LEIS/LEI ",Tabela1[[#This Row],[Numero_Lei]]," - ",Tabela1[[#This Row],[Complemento]],".pdf")</f>
        <v>1 - LEIS/LEI 1549 - .pdf</v>
      </c>
      <c r="K757" s="2" t="str">
        <f>IF(Tabela1[[#This Row],[Complemento]]="",Tabela1[[#This Row],[NORMAL]],Tabela1[[#This Row],[NORMAL TRAÇO]])</f>
        <v>1 - LEIS/LEI 1549.pdf</v>
      </c>
      <c r="L757" s="2" t="str">
        <f>IF(Tabela1[[#This Row],[Complemento]]="",Tabela1[[#This Row],[0]],Tabela1[[#This Row],[0 TRAÇO]])</f>
        <v>1 - LEIS/LEI 01549.pdf</v>
      </c>
      <c r="M757" s="2" t="str">
        <f>IF(AND(Tabela1[[#This Row],[Numero_Lei]]&gt;=1,Tabela1[[#This Row],[Numero_Lei]]&lt;= 9),Tabela1[[#This Row],[SE 0]],Tabela1[[#This Row],[SE NOMAL]])</f>
        <v>1 - LEIS/LEI 1549.pdf</v>
      </c>
      <c r="N757" s="2" t="str">
        <f>CONCATENATE("../",Tabela1[[#This Row],[ENDEREÇO DO LINK]])</f>
        <v>../1 - LEIS/LEI 1549.pdf</v>
      </c>
    </row>
    <row r="758" spans="1:14" ht="45" x14ac:dyDescent="0.25">
      <c r="A758" s="20">
        <v>1548</v>
      </c>
      <c r="B758" s="20"/>
      <c r="C758" s="21">
        <v>38616</v>
      </c>
      <c r="D758" s="19" t="s">
        <v>1500</v>
      </c>
      <c r="E758" s="19"/>
      <c r="F758" s="17" t="str">
        <f>HYPERLINK(Tabela1[[#This Row],[Novo Caminho]],"Download")</f>
        <v>Download</v>
      </c>
      <c r="G758" s="2" t="str">
        <f>CONCATENATE("1 - LEIS/LEI ","0",Tabela1[[#This Row],[Numero_Lei]],".pdf")</f>
        <v>1 - LEIS/LEI 01548.pdf</v>
      </c>
      <c r="H758" s="2" t="str">
        <f>CONCATENATE("1 - LEIS/LEI ","0",Tabela1[[#This Row],[Numero_Lei]]," - ",Tabela1[[#This Row],[Complemento]],".pdf")</f>
        <v>1 - LEIS/LEI 01548 - .pdf</v>
      </c>
      <c r="I758" s="2" t="str">
        <f>CONCATENATE("1 - LEIS/LEI ",Tabela1[[#This Row],[Numero_Lei]],".pdf")</f>
        <v>1 - LEIS/LEI 1548.pdf</v>
      </c>
      <c r="J758" s="2" t="str">
        <f>CONCATENATE("1 - LEIS/LEI ",Tabela1[[#This Row],[Numero_Lei]]," - ",Tabela1[[#This Row],[Complemento]],".pdf")</f>
        <v>1 - LEIS/LEI 1548 - .pdf</v>
      </c>
      <c r="K758" s="2" t="str">
        <f>IF(Tabela1[[#This Row],[Complemento]]="",Tabela1[[#This Row],[NORMAL]],Tabela1[[#This Row],[NORMAL TRAÇO]])</f>
        <v>1 - LEIS/LEI 1548.pdf</v>
      </c>
      <c r="L758" s="2" t="str">
        <f>IF(Tabela1[[#This Row],[Complemento]]="",Tabela1[[#This Row],[0]],Tabela1[[#This Row],[0 TRAÇO]])</f>
        <v>1 - LEIS/LEI 01548.pdf</v>
      </c>
      <c r="M758" s="2" t="str">
        <f>IF(AND(Tabela1[[#This Row],[Numero_Lei]]&gt;=1,Tabela1[[#This Row],[Numero_Lei]]&lt;= 9),Tabela1[[#This Row],[SE 0]],Tabela1[[#This Row],[SE NOMAL]])</f>
        <v>1 - LEIS/LEI 1548.pdf</v>
      </c>
      <c r="N758" s="2" t="str">
        <f>CONCATENATE("../",Tabela1[[#This Row],[ENDEREÇO DO LINK]])</f>
        <v>../1 - LEIS/LEI 1548.pdf</v>
      </c>
    </row>
    <row r="759" spans="1:14" ht="45" x14ac:dyDescent="0.25">
      <c r="A759" s="20">
        <v>1547</v>
      </c>
      <c r="B759" s="20"/>
      <c r="C759" s="21">
        <v>38616</v>
      </c>
      <c r="D759" s="19" t="s">
        <v>1501</v>
      </c>
      <c r="E759" s="19"/>
      <c r="F759" s="17" t="str">
        <f>HYPERLINK(Tabela1[[#This Row],[Novo Caminho]],"Download")</f>
        <v>Download</v>
      </c>
      <c r="G759" s="2" t="str">
        <f>CONCATENATE("1 - LEIS/LEI ","0",Tabela1[[#This Row],[Numero_Lei]],".pdf")</f>
        <v>1 - LEIS/LEI 01547.pdf</v>
      </c>
      <c r="H759" s="2" t="str">
        <f>CONCATENATE("1 - LEIS/LEI ","0",Tabela1[[#This Row],[Numero_Lei]]," - ",Tabela1[[#This Row],[Complemento]],".pdf")</f>
        <v>1 - LEIS/LEI 01547 - .pdf</v>
      </c>
      <c r="I759" s="2" t="str">
        <f>CONCATENATE("1 - LEIS/LEI ",Tabela1[[#This Row],[Numero_Lei]],".pdf")</f>
        <v>1 - LEIS/LEI 1547.pdf</v>
      </c>
      <c r="J759" s="2" t="str">
        <f>CONCATENATE("1 - LEIS/LEI ",Tabela1[[#This Row],[Numero_Lei]]," - ",Tabela1[[#This Row],[Complemento]],".pdf")</f>
        <v>1 - LEIS/LEI 1547 - .pdf</v>
      </c>
      <c r="K759" s="2" t="str">
        <f>IF(Tabela1[[#This Row],[Complemento]]="",Tabela1[[#This Row],[NORMAL]],Tabela1[[#This Row],[NORMAL TRAÇO]])</f>
        <v>1 - LEIS/LEI 1547.pdf</v>
      </c>
      <c r="L759" s="2" t="str">
        <f>IF(Tabela1[[#This Row],[Complemento]]="",Tabela1[[#This Row],[0]],Tabela1[[#This Row],[0 TRAÇO]])</f>
        <v>1 - LEIS/LEI 01547.pdf</v>
      </c>
      <c r="M759" s="2" t="str">
        <f>IF(AND(Tabela1[[#This Row],[Numero_Lei]]&gt;=1,Tabela1[[#This Row],[Numero_Lei]]&lt;= 9),Tabela1[[#This Row],[SE 0]],Tabela1[[#This Row],[SE NOMAL]])</f>
        <v>1 - LEIS/LEI 1547.pdf</v>
      </c>
      <c r="N759" s="2" t="str">
        <f>CONCATENATE("../",Tabela1[[#This Row],[ENDEREÇO DO LINK]])</f>
        <v>../1 - LEIS/LEI 1547.pdf</v>
      </c>
    </row>
    <row r="760" spans="1:14" ht="60" x14ac:dyDescent="0.25">
      <c r="A760" s="20">
        <v>1546</v>
      </c>
      <c r="B760" s="20"/>
      <c r="C760" s="21">
        <v>38610</v>
      </c>
      <c r="D760" s="19" t="s">
        <v>1502</v>
      </c>
      <c r="E760" s="19"/>
      <c r="F760" s="17" t="str">
        <f>HYPERLINK(Tabela1[[#This Row],[Novo Caminho]],"Download")</f>
        <v>Download</v>
      </c>
      <c r="G760" s="2" t="str">
        <f>CONCATENATE("1 - LEIS/LEI ","0",Tabela1[[#This Row],[Numero_Lei]],".pdf")</f>
        <v>1 - LEIS/LEI 01546.pdf</v>
      </c>
      <c r="H760" s="2" t="str">
        <f>CONCATENATE("1 - LEIS/LEI ","0",Tabela1[[#This Row],[Numero_Lei]]," - ",Tabela1[[#This Row],[Complemento]],".pdf")</f>
        <v>1 - LEIS/LEI 01546 - .pdf</v>
      </c>
      <c r="I760" s="2" t="str">
        <f>CONCATENATE("1 - LEIS/LEI ",Tabela1[[#This Row],[Numero_Lei]],".pdf")</f>
        <v>1 - LEIS/LEI 1546.pdf</v>
      </c>
      <c r="J760" s="2" t="str">
        <f>CONCATENATE("1 - LEIS/LEI ",Tabela1[[#This Row],[Numero_Lei]]," - ",Tabela1[[#This Row],[Complemento]],".pdf")</f>
        <v>1 - LEIS/LEI 1546 - .pdf</v>
      </c>
      <c r="K760" s="2" t="str">
        <f>IF(Tabela1[[#This Row],[Complemento]]="",Tabela1[[#This Row],[NORMAL]],Tabela1[[#This Row],[NORMAL TRAÇO]])</f>
        <v>1 - LEIS/LEI 1546.pdf</v>
      </c>
      <c r="L760" s="2" t="str">
        <f>IF(Tabela1[[#This Row],[Complemento]]="",Tabela1[[#This Row],[0]],Tabela1[[#This Row],[0 TRAÇO]])</f>
        <v>1 - LEIS/LEI 01546.pdf</v>
      </c>
      <c r="M760" s="2" t="str">
        <f>IF(AND(Tabela1[[#This Row],[Numero_Lei]]&gt;=1,Tabela1[[#This Row],[Numero_Lei]]&lt;= 9),Tabela1[[#This Row],[SE 0]],Tabela1[[#This Row],[SE NOMAL]])</f>
        <v>1 - LEIS/LEI 1546.pdf</v>
      </c>
      <c r="N760" s="2" t="str">
        <f>CONCATENATE("../",Tabela1[[#This Row],[ENDEREÇO DO LINK]])</f>
        <v>../1 - LEIS/LEI 1546.pdf</v>
      </c>
    </row>
    <row r="761" spans="1:14" ht="30" x14ac:dyDescent="0.25">
      <c r="A761" s="20">
        <v>1545</v>
      </c>
      <c r="B761" s="20"/>
      <c r="C761" s="21">
        <v>38610</v>
      </c>
      <c r="D761" s="19" t="s">
        <v>1503</v>
      </c>
      <c r="E761" s="19"/>
      <c r="F761" s="17" t="str">
        <f>HYPERLINK(Tabela1[[#This Row],[Novo Caminho]],"Download")</f>
        <v>Download</v>
      </c>
      <c r="G761" s="2" t="str">
        <f>CONCATENATE("1 - LEIS/LEI ","0",Tabela1[[#This Row],[Numero_Lei]],".pdf")</f>
        <v>1 - LEIS/LEI 01545.pdf</v>
      </c>
      <c r="H761" s="2" t="str">
        <f>CONCATENATE("1 - LEIS/LEI ","0",Tabela1[[#This Row],[Numero_Lei]]," - ",Tabela1[[#This Row],[Complemento]],".pdf")</f>
        <v>1 - LEIS/LEI 01545 - .pdf</v>
      </c>
      <c r="I761" s="2" t="str">
        <f>CONCATENATE("1 - LEIS/LEI ",Tabela1[[#This Row],[Numero_Lei]],".pdf")</f>
        <v>1 - LEIS/LEI 1545.pdf</v>
      </c>
      <c r="J761" s="2" t="str">
        <f>CONCATENATE("1 - LEIS/LEI ",Tabela1[[#This Row],[Numero_Lei]]," - ",Tabela1[[#This Row],[Complemento]],".pdf")</f>
        <v>1 - LEIS/LEI 1545 - .pdf</v>
      </c>
      <c r="K761" s="2" t="str">
        <f>IF(Tabela1[[#This Row],[Complemento]]="",Tabela1[[#This Row],[NORMAL]],Tabela1[[#This Row],[NORMAL TRAÇO]])</f>
        <v>1 - LEIS/LEI 1545.pdf</v>
      </c>
      <c r="L761" s="2" t="str">
        <f>IF(Tabela1[[#This Row],[Complemento]]="",Tabela1[[#This Row],[0]],Tabela1[[#This Row],[0 TRAÇO]])</f>
        <v>1 - LEIS/LEI 01545.pdf</v>
      </c>
      <c r="M761" s="2" t="str">
        <f>IF(AND(Tabela1[[#This Row],[Numero_Lei]]&gt;=1,Tabela1[[#This Row],[Numero_Lei]]&lt;= 9),Tabela1[[#This Row],[SE 0]],Tabela1[[#This Row],[SE NOMAL]])</f>
        <v>1 - LEIS/LEI 1545.pdf</v>
      </c>
      <c r="N761" s="2" t="str">
        <f>CONCATENATE("../",Tabela1[[#This Row],[ENDEREÇO DO LINK]])</f>
        <v>../1 - LEIS/LEI 1545.pdf</v>
      </c>
    </row>
    <row r="762" spans="1:14" ht="75" x14ac:dyDescent="0.25">
      <c r="A762" s="20">
        <v>1544</v>
      </c>
      <c r="B762" s="20"/>
      <c r="C762" s="21">
        <v>38603</v>
      </c>
      <c r="D762" s="19" t="s">
        <v>1504</v>
      </c>
      <c r="E762" s="19"/>
      <c r="F762" s="17" t="str">
        <f>HYPERLINK(Tabela1[[#This Row],[Novo Caminho]],"Download")</f>
        <v>Download</v>
      </c>
      <c r="G762" s="2" t="str">
        <f>CONCATENATE("1 - LEIS/LEI ","0",Tabela1[[#This Row],[Numero_Lei]],".pdf")</f>
        <v>1 - LEIS/LEI 01544.pdf</v>
      </c>
      <c r="H762" s="2" t="str">
        <f>CONCATENATE("1 - LEIS/LEI ","0",Tabela1[[#This Row],[Numero_Lei]]," - ",Tabela1[[#This Row],[Complemento]],".pdf")</f>
        <v>1 - LEIS/LEI 01544 - .pdf</v>
      </c>
      <c r="I762" s="2" t="str">
        <f>CONCATENATE("1 - LEIS/LEI ",Tabela1[[#This Row],[Numero_Lei]],".pdf")</f>
        <v>1 - LEIS/LEI 1544.pdf</v>
      </c>
      <c r="J762" s="2" t="str">
        <f>CONCATENATE("1 - LEIS/LEI ",Tabela1[[#This Row],[Numero_Lei]]," - ",Tabela1[[#This Row],[Complemento]],".pdf")</f>
        <v>1 - LEIS/LEI 1544 - .pdf</v>
      </c>
      <c r="K762" s="2" t="str">
        <f>IF(Tabela1[[#This Row],[Complemento]]="",Tabela1[[#This Row],[NORMAL]],Tabela1[[#This Row],[NORMAL TRAÇO]])</f>
        <v>1 - LEIS/LEI 1544.pdf</v>
      </c>
      <c r="L762" s="2" t="str">
        <f>IF(Tabela1[[#This Row],[Complemento]]="",Tabela1[[#This Row],[0]],Tabela1[[#This Row],[0 TRAÇO]])</f>
        <v>1 - LEIS/LEI 01544.pdf</v>
      </c>
      <c r="M762" s="2" t="str">
        <f>IF(AND(Tabela1[[#This Row],[Numero_Lei]]&gt;=1,Tabela1[[#This Row],[Numero_Lei]]&lt;= 9),Tabela1[[#This Row],[SE 0]],Tabela1[[#This Row],[SE NOMAL]])</f>
        <v>1 - LEIS/LEI 1544.pdf</v>
      </c>
      <c r="N762" s="2" t="str">
        <f>CONCATENATE("../",Tabela1[[#This Row],[ENDEREÇO DO LINK]])</f>
        <v>../1 - LEIS/LEI 1544.pdf</v>
      </c>
    </row>
    <row r="763" spans="1:14" ht="30" x14ac:dyDescent="0.25">
      <c r="A763" s="20">
        <v>1543</v>
      </c>
      <c r="B763" s="20"/>
      <c r="C763" s="21">
        <v>38603</v>
      </c>
      <c r="D763" s="19" t="s">
        <v>1505</v>
      </c>
      <c r="E763" s="19"/>
      <c r="F763" s="17" t="str">
        <f>HYPERLINK(Tabela1[[#This Row],[Novo Caminho]],"Download")</f>
        <v>Download</v>
      </c>
      <c r="G763" s="2" t="str">
        <f>CONCATENATE("1 - LEIS/LEI ","0",Tabela1[[#This Row],[Numero_Lei]],".pdf")</f>
        <v>1 - LEIS/LEI 01543.pdf</v>
      </c>
      <c r="H763" s="2" t="str">
        <f>CONCATENATE("1 - LEIS/LEI ","0",Tabela1[[#This Row],[Numero_Lei]]," - ",Tabela1[[#This Row],[Complemento]],".pdf")</f>
        <v>1 - LEIS/LEI 01543 - .pdf</v>
      </c>
      <c r="I763" s="2" t="str">
        <f>CONCATENATE("1 - LEIS/LEI ",Tabela1[[#This Row],[Numero_Lei]],".pdf")</f>
        <v>1 - LEIS/LEI 1543.pdf</v>
      </c>
      <c r="J763" s="2" t="str">
        <f>CONCATENATE("1 - LEIS/LEI ",Tabela1[[#This Row],[Numero_Lei]]," - ",Tabela1[[#This Row],[Complemento]],".pdf")</f>
        <v>1 - LEIS/LEI 1543 - .pdf</v>
      </c>
      <c r="K763" s="2" t="str">
        <f>IF(Tabela1[[#This Row],[Complemento]]="",Tabela1[[#This Row],[NORMAL]],Tabela1[[#This Row],[NORMAL TRAÇO]])</f>
        <v>1 - LEIS/LEI 1543.pdf</v>
      </c>
      <c r="L763" s="2" t="str">
        <f>IF(Tabela1[[#This Row],[Complemento]]="",Tabela1[[#This Row],[0]],Tabela1[[#This Row],[0 TRAÇO]])</f>
        <v>1 - LEIS/LEI 01543.pdf</v>
      </c>
      <c r="M763" s="2" t="str">
        <f>IF(AND(Tabela1[[#This Row],[Numero_Lei]]&gt;=1,Tabela1[[#This Row],[Numero_Lei]]&lt;= 9),Tabela1[[#This Row],[SE 0]],Tabela1[[#This Row],[SE NOMAL]])</f>
        <v>1 - LEIS/LEI 1543.pdf</v>
      </c>
      <c r="N763" s="2" t="str">
        <f>CONCATENATE("../",Tabela1[[#This Row],[ENDEREÇO DO LINK]])</f>
        <v>../1 - LEIS/LEI 1543.pdf</v>
      </c>
    </row>
    <row r="764" spans="1:14" ht="60" x14ac:dyDescent="0.25">
      <c r="A764" s="20">
        <v>1541</v>
      </c>
      <c r="B764" s="20"/>
      <c r="C764" s="21">
        <v>38600</v>
      </c>
      <c r="D764" s="19" t="s">
        <v>1506</v>
      </c>
      <c r="E764" s="19"/>
      <c r="F764" s="17" t="str">
        <f>HYPERLINK(Tabela1[[#This Row],[Novo Caminho]],"Download")</f>
        <v>Download</v>
      </c>
      <c r="G764" s="2" t="str">
        <f>CONCATENATE("1 - LEIS/LEI ","0",Tabela1[[#This Row],[Numero_Lei]],".pdf")</f>
        <v>1 - LEIS/LEI 01541.pdf</v>
      </c>
      <c r="H764" s="2" t="str">
        <f>CONCATENATE("1 - LEIS/LEI ","0",Tabela1[[#This Row],[Numero_Lei]]," - ",Tabela1[[#This Row],[Complemento]],".pdf")</f>
        <v>1 - LEIS/LEI 01541 - .pdf</v>
      </c>
      <c r="I764" s="2" t="str">
        <f>CONCATENATE("1 - LEIS/LEI ",Tabela1[[#This Row],[Numero_Lei]],".pdf")</f>
        <v>1 - LEIS/LEI 1541.pdf</v>
      </c>
      <c r="J764" s="2" t="str">
        <f>CONCATENATE("1 - LEIS/LEI ",Tabela1[[#This Row],[Numero_Lei]]," - ",Tabela1[[#This Row],[Complemento]],".pdf")</f>
        <v>1 - LEIS/LEI 1541 - .pdf</v>
      </c>
      <c r="K764" s="2" t="str">
        <f>IF(Tabela1[[#This Row],[Complemento]]="",Tabela1[[#This Row],[NORMAL]],Tabela1[[#This Row],[NORMAL TRAÇO]])</f>
        <v>1 - LEIS/LEI 1541.pdf</v>
      </c>
      <c r="L764" s="2" t="str">
        <f>IF(Tabela1[[#This Row],[Complemento]]="",Tabela1[[#This Row],[0]],Tabela1[[#This Row],[0 TRAÇO]])</f>
        <v>1 - LEIS/LEI 01541.pdf</v>
      </c>
      <c r="M764" s="2" t="str">
        <f>IF(AND(Tabela1[[#This Row],[Numero_Lei]]&gt;=1,Tabela1[[#This Row],[Numero_Lei]]&lt;= 9),Tabela1[[#This Row],[SE 0]],Tabela1[[#This Row],[SE NOMAL]])</f>
        <v>1 - LEIS/LEI 1541.pdf</v>
      </c>
      <c r="N764" s="2" t="str">
        <f>CONCATENATE("../",Tabela1[[#This Row],[ENDEREÇO DO LINK]])</f>
        <v>../1 - LEIS/LEI 1541.pdf</v>
      </c>
    </row>
    <row r="765" spans="1:14" ht="45" x14ac:dyDescent="0.25">
      <c r="A765" s="20">
        <v>1540</v>
      </c>
      <c r="B765" s="20"/>
      <c r="C765" s="21">
        <v>38600</v>
      </c>
      <c r="D765" s="19" t="s">
        <v>1507</v>
      </c>
      <c r="E765" s="19"/>
      <c r="F765" s="17" t="str">
        <f>HYPERLINK(Tabela1[[#This Row],[Novo Caminho]],"Download")</f>
        <v>Download</v>
      </c>
      <c r="G765" s="2" t="str">
        <f>CONCATENATE("1 - LEIS/LEI ","0",Tabela1[[#This Row],[Numero_Lei]],".pdf")</f>
        <v>1 - LEIS/LEI 01540.pdf</v>
      </c>
      <c r="H765" s="2" t="str">
        <f>CONCATENATE("1 - LEIS/LEI ","0",Tabela1[[#This Row],[Numero_Lei]]," - ",Tabela1[[#This Row],[Complemento]],".pdf")</f>
        <v>1 - LEIS/LEI 01540 - .pdf</v>
      </c>
      <c r="I765" s="2" t="str">
        <f>CONCATENATE("1 - LEIS/LEI ",Tabela1[[#This Row],[Numero_Lei]],".pdf")</f>
        <v>1 - LEIS/LEI 1540.pdf</v>
      </c>
      <c r="J765" s="2" t="str">
        <f>CONCATENATE("1 - LEIS/LEI ",Tabela1[[#This Row],[Numero_Lei]]," - ",Tabela1[[#This Row],[Complemento]],".pdf")</f>
        <v>1 - LEIS/LEI 1540 - .pdf</v>
      </c>
      <c r="K765" s="2" t="str">
        <f>IF(Tabela1[[#This Row],[Complemento]]="",Tabela1[[#This Row],[NORMAL]],Tabela1[[#This Row],[NORMAL TRAÇO]])</f>
        <v>1 - LEIS/LEI 1540.pdf</v>
      </c>
      <c r="L765" s="2" t="str">
        <f>IF(Tabela1[[#This Row],[Complemento]]="",Tabela1[[#This Row],[0]],Tabela1[[#This Row],[0 TRAÇO]])</f>
        <v>1 - LEIS/LEI 01540.pdf</v>
      </c>
      <c r="M765" s="2" t="str">
        <f>IF(AND(Tabela1[[#This Row],[Numero_Lei]]&gt;=1,Tabela1[[#This Row],[Numero_Lei]]&lt;= 9),Tabela1[[#This Row],[SE 0]],Tabela1[[#This Row],[SE NOMAL]])</f>
        <v>1 - LEIS/LEI 1540.pdf</v>
      </c>
      <c r="N765" s="2" t="str">
        <f>CONCATENATE("../",Tabela1[[#This Row],[ENDEREÇO DO LINK]])</f>
        <v>../1 - LEIS/LEI 1540.pdf</v>
      </c>
    </row>
    <row r="766" spans="1:14" ht="45" x14ac:dyDescent="0.25">
      <c r="A766" s="20">
        <v>1539</v>
      </c>
      <c r="B766" s="20"/>
      <c r="C766" s="21">
        <v>38600</v>
      </c>
      <c r="D766" s="19" t="s">
        <v>1508</v>
      </c>
      <c r="E766" s="19"/>
      <c r="F766" s="17" t="str">
        <f>HYPERLINK(Tabela1[[#This Row],[Novo Caminho]],"Download")</f>
        <v>Download</v>
      </c>
      <c r="G766" s="2" t="str">
        <f>CONCATENATE("1 - LEIS/LEI ","0",Tabela1[[#This Row],[Numero_Lei]],".pdf")</f>
        <v>1 - LEIS/LEI 01539.pdf</v>
      </c>
      <c r="H766" s="2" t="str">
        <f>CONCATENATE("1 - LEIS/LEI ","0",Tabela1[[#This Row],[Numero_Lei]]," - ",Tabela1[[#This Row],[Complemento]],".pdf")</f>
        <v>1 - LEIS/LEI 01539 - .pdf</v>
      </c>
      <c r="I766" s="2" t="str">
        <f>CONCATENATE("1 - LEIS/LEI ",Tabela1[[#This Row],[Numero_Lei]],".pdf")</f>
        <v>1 - LEIS/LEI 1539.pdf</v>
      </c>
      <c r="J766" s="2" t="str">
        <f>CONCATENATE("1 - LEIS/LEI ",Tabela1[[#This Row],[Numero_Lei]]," - ",Tabela1[[#This Row],[Complemento]],".pdf")</f>
        <v>1 - LEIS/LEI 1539 - .pdf</v>
      </c>
      <c r="K766" s="2" t="str">
        <f>IF(Tabela1[[#This Row],[Complemento]]="",Tabela1[[#This Row],[NORMAL]],Tabela1[[#This Row],[NORMAL TRAÇO]])</f>
        <v>1 - LEIS/LEI 1539.pdf</v>
      </c>
      <c r="L766" s="2" t="str">
        <f>IF(Tabela1[[#This Row],[Complemento]]="",Tabela1[[#This Row],[0]],Tabela1[[#This Row],[0 TRAÇO]])</f>
        <v>1 - LEIS/LEI 01539.pdf</v>
      </c>
      <c r="M766" s="2" t="str">
        <f>IF(AND(Tabela1[[#This Row],[Numero_Lei]]&gt;=1,Tabela1[[#This Row],[Numero_Lei]]&lt;= 9),Tabela1[[#This Row],[SE 0]],Tabela1[[#This Row],[SE NOMAL]])</f>
        <v>1 - LEIS/LEI 1539.pdf</v>
      </c>
      <c r="N766" s="2" t="str">
        <f>CONCATENATE("../",Tabela1[[#This Row],[ENDEREÇO DO LINK]])</f>
        <v>../1 - LEIS/LEI 1539.pdf</v>
      </c>
    </row>
    <row r="767" spans="1:14" ht="45" x14ac:dyDescent="0.25">
      <c r="A767" s="20">
        <v>1538</v>
      </c>
      <c r="B767" s="20"/>
      <c r="C767" s="21">
        <v>38590</v>
      </c>
      <c r="D767" s="19" t="s">
        <v>1509</v>
      </c>
      <c r="E767" s="19"/>
      <c r="F767" s="17" t="str">
        <f>HYPERLINK(Tabela1[[#This Row],[Novo Caminho]],"Download")</f>
        <v>Download</v>
      </c>
      <c r="G767" s="2" t="str">
        <f>CONCATENATE("1 - LEIS/LEI ","0",Tabela1[[#This Row],[Numero_Lei]],".pdf")</f>
        <v>1 - LEIS/LEI 01538.pdf</v>
      </c>
      <c r="H767" s="2" t="str">
        <f>CONCATENATE("1 - LEIS/LEI ","0",Tabela1[[#This Row],[Numero_Lei]]," - ",Tabela1[[#This Row],[Complemento]],".pdf")</f>
        <v>1 - LEIS/LEI 01538 - .pdf</v>
      </c>
      <c r="I767" s="2" t="str">
        <f>CONCATENATE("1 - LEIS/LEI ",Tabela1[[#This Row],[Numero_Lei]],".pdf")</f>
        <v>1 - LEIS/LEI 1538.pdf</v>
      </c>
      <c r="J767" s="2" t="str">
        <f>CONCATENATE("1 - LEIS/LEI ",Tabela1[[#This Row],[Numero_Lei]]," - ",Tabela1[[#This Row],[Complemento]],".pdf")</f>
        <v>1 - LEIS/LEI 1538 - .pdf</v>
      </c>
      <c r="K767" s="2" t="str">
        <f>IF(Tabela1[[#This Row],[Complemento]]="",Tabela1[[#This Row],[NORMAL]],Tabela1[[#This Row],[NORMAL TRAÇO]])</f>
        <v>1 - LEIS/LEI 1538.pdf</v>
      </c>
      <c r="L767" s="2" t="str">
        <f>IF(Tabela1[[#This Row],[Complemento]]="",Tabela1[[#This Row],[0]],Tabela1[[#This Row],[0 TRAÇO]])</f>
        <v>1 - LEIS/LEI 01538.pdf</v>
      </c>
      <c r="M767" s="2" t="str">
        <f>IF(AND(Tabela1[[#This Row],[Numero_Lei]]&gt;=1,Tabela1[[#This Row],[Numero_Lei]]&lt;= 9),Tabela1[[#This Row],[SE 0]],Tabela1[[#This Row],[SE NOMAL]])</f>
        <v>1 - LEIS/LEI 1538.pdf</v>
      </c>
      <c r="N767" s="2" t="str">
        <f>CONCATENATE("../",Tabela1[[#This Row],[ENDEREÇO DO LINK]])</f>
        <v>../1 - LEIS/LEI 1538.pdf</v>
      </c>
    </row>
    <row r="768" spans="1:14" ht="30" x14ac:dyDescent="0.25">
      <c r="A768" s="20">
        <v>1537</v>
      </c>
      <c r="B768" s="20"/>
      <c r="C768" s="21">
        <v>38590</v>
      </c>
      <c r="D768" s="19" t="s">
        <v>1510</v>
      </c>
      <c r="E768" s="19"/>
      <c r="F768" s="17" t="str">
        <f>HYPERLINK(Tabela1[[#This Row],[Novo Caminho]],"Download")</f>
        <v>Download</v>
      </c>
      <c r="G768" s="2" t="str">
        <f>CONCATENATE("1 - LEIS/LEI ","0",Tabela1[[#This Row],[Numero_Lei]],".pdf")</f>
        <v>1 - LEIS/LEI 01537.pdf</v>
      </c>
      <c r="H768" s="2" t="str">
        <f>CONCATENATE("1 - LEIS/LEI ","0",Tabela1[[#This Row],[Numero_Lei]]," - ",Tabela1[[#This Row],[Complemento]],".pdf")</f>
        <v>1 - LEIS/LEI 01537 - .pdf</v>
      </c>
      <c r="I768" s="2" t="str">
        <f>CONCATENATE("1 - LEIS/LEI ",Tabela1[[#This Row],[Numero_Lei]],".pdf")</f>
        <v>1 - LEIS/LEI 1537.pdf</v>
      </c>
      <c r="J768" s="2" t="str">
        <f>CONCATENATE("1 - LEIS/LEI ",Tabela1[[#This Row],[Numero_Lei]]," - ",Tabela1[[#This Row],[Complemento]],".pdf")</f>
        <v>1 - LEIS/LEI 1537 - .pdf</v>
      </c>
      <c r="K768" s="2" t="str">
        <f>IF(Tabela1[[#This Row],[Complemento]]="",Tabela1[[#This Row],[NORMAL]],Tabela1[[#This Row],[NORMAL TRAÇO]])</f>
        <v>1 - LEIS/LEI 1537.pdf</v>
      </c>
      <c r="L768" s="2" t="str">
        <f>IF(Tabela1[[#This Row],[Complemento]]="",Tabela1[[#This Row],[0]],Tabela1[[#This Row],[0 TRAÇO]])</f>
        <v>1 - LEIS/LEI 01537.pdf</v>
      </c>
      <c r="M768" s="2" t="str">
        <f>IF(AND(Tabela1[[#This Row],[Numero_Lei]]&gt;=1,Tabela1[[#This Row],[Numero_Lei]]&lt;= 9),Tabela1[[#This Row],[SE 0]],Tabela1[[#This Row],[SE NOMAL]])</f>
        <v>1 - LEIS/LEI 1537.pdf</v>
      </c>
      <c r="N768" s="2" t="str">
        <f>CONCATENATE("../",Tabela1[[#This Row],[ENDEREÇO DO LINK]])</f>
        <v>../1 - LEIS/LEI 1537.pdf</v>
      </c>
    </row>
    <row r="769" spans="1:14" ht="45" x14ac:dyDescent="0.25">
      <c r="A769" s="20">
        <v>1536</v>
      </c>
      <c r="B769" s="20"/>
      <c r="C769" s="21">
        <v>38590</v>
      </c>
      <c r="D769" s="19" t="s">
        <v>1511</v>
      </c>
      <c r="E769" s="19"/>
      <c r="F769" s="17" t="str">
        <f>HYPERLINK(Tabela1[[#This Row],[Novo Caminho]],"Download")</f>
        <v>Download</v>
      </c>
      <c r="G769" s="2" t="str">
        <f>CONCATENATE("1 - LEIS/LEI ","0",Tabela1[[#This Row],[Numero_Lei]],".pdf")</f>
        <v>1 - LEIS/LEI 01536.pdf</v>
      </c>
      <c r="H769" s="2" t="str">
        <f>CONCATENATE("1 - LEIS/LEI ","0",Tabela1[[#This Row],[Numero_Lei]]," - ",Tabela1[[#This Row],[Complemento]],".pdf")</f>
        <v>1 - LEIS/LEI 01536 - .pdf</v>
      </c>
      <c r="I769" s="2" t="str">
        <f>CONCATENATE("1 - LEIS/LEI ",Tabela1[[#This Row],[Numero_Lei]],".pdf")</f>
        <v>1 - LEIS/LEI 1536.pdf</v>
      </c>
      <c r="J769" s="2" t="str">
        <f>CONCATENATE("1 - LEIS/LEI ",Tabela1[[#This Row],[Numero_Lei]]," - ",Tabela1[[#This Row],[Complemento]],".pdf")</f>
        <v>1 - LEIS/LEI 1536 - .pdf</v>
      </c>
      <c r="K769" s="2" t="str">
        <f>IF(Tabela1[[#This Row],[Complemento]]="",Tabela1[[#This Row],[NORMAL]],Tabela1[[#This Row],[NORMAL TRAÇO]])</f>
        <v>1 - LEIS/LEI 1536.pdf</v>
      </c>
      <c r="L769" s="2" t="str">
        <f>IF(Tabela1[[#This Row],[Complemento]]="",Tabela1[[#This Row],[0]],Tabela1[[#This Row],[0 TRAÇO]])</f>
        <v>1 - LEIS/LEI 01536.pdf</v>
      </c>
      <c r="M769" s="2" t="str">
        <f>IF(AND(Tabela1[[#This Row],[Numero_Lei]]&gt;=1,Tabela1[[#This Row],[Numero_Lei]]&lt;= 9),Tabela1[[#This Row],[SE 0]],Tabela1[[#This Row],[SE NOMAL]])</f>
        <v>1 - LEIS/LEI 1536.pdf</v>
      </c>
      <c r="N769" s="2" t="str">
        <f>CONCATENATE("../",Tabela1[[#This Row],[ENDEREÇO DO LINK]])</f>
        <v>../1 - LEIS/LEI 1536.pdf</v>
      </c>
    </row>
    <row r="770" spans="1:14" ht="30" x14ac:dyDescent="0.25">
      <c r="A770" s="20">
        <v>1535</v>
      </c>
      <c r="B770" s="20"/>
      <c r="C770" s="21">
        <v>38590</v>
      </c>
      <c r="D770" s="19" t="s">
        <v>1512</v>
      </c>
      <c r="E770" s="19"/>
      <c r="F770" s="17" t="str">
        <f>HYPERLINK(Tabela1[[#This Row],[Novo Caminho]],"Download")</f>
        <v>Download</v>
      </c>
      <c r="G770" s="2" t="str">
        <f>CONCATENATE("1 - LEIS/LEI ","0",Tabela1[[#This Row],[Numero_Lei]],".pdf")</f>
        <v>1 - LEIS/LEI 01535.pdf</v>
      </c>
      <c r="H770" s="2" t="str">
        <f>CONCATENATE("1 - LEIS/LEI ","0",Tabela1[[#This Row],[Numero_Lei]]," - ",Tabela1[[#This Row],[Complemento]],".pdf")</f>
        <v>1 - LEIS/LEI 01535 - .pdf</v>
      </c>
      <c r="I770" s="2" t="str">
        <f>CONCATENATE("1 - LEIS/LEI ",Tabela1[[#This Row],[Numero_Lei]],".pdf")</f>
        <v>1 - LEIS/LEI 1535.pdf</v>
      </c>
      <c r="J770" s="2" t="str">
        <f>CONCATENATE("1 - LEIS/LEI ",Tabela1[[#This Row],[Numero_Lei]]," - ",Tabela1[[#This Row],[Complemento]],".pdf")</f>
        <v>1 - LEIS/LEI 1535 - .pdf</v>
      </c>
      <c r="K770" s="2" t="str">
        <f>IF(Tabela1[[#This Row],[Complemento]]="",Tabela1[[#This Row],[NORMAL]],Tabela1[[#This Row],[NORMAL TRAÇO]])</f>
        <v>1 - LEIS/LEI 1535.pdf</v>
      </c>
      <c r="L770" s="2" t="str">
        <f>IF(Tabela1[[#This Row],[Complemento]]="",Tabela1[[#This Row],[0]],Tabela1[[#This Row],[0 TRAÇO]])</f>
        <v>1 - LEIS/LEI 01535.pdf</v>
      </c>
      <c r="M770" s="2" t="str">
        <f>IF(AND(Tabela1[[#This Row],[Numero_Lei]]&gt;=1,Tabela1[[#This Row],[Numero_Lei]]&lt;= 9),Tabela1[[#This Row],[SE 0]],Tabela1[[#This Row],[SE NOMAL]])</f>
        <v>1 - LEIS/LEI 1535.pdf</v>
      </c>
      <c r="N770" s="2" t="str">
        <f>CONCATENATE("../",Tabela1[[#This Row],[ENDEREÇO DO LINK]])</f>
        <v>../1 - LEIS/LEI 1535.pdf</v>
      </c>
    </row>
    <row r="771" spans="1:14" ht="45" x14ac:dyDescent="0.25">
      <c r="A771" s="20">
        <v>1534</v>
      </c>
      <c r="B771" s="20"/>
      <c r="C771" s="21">
        <v>38590</v>
      </c>
      <c r="D771" s="19" t="s">
        <v>1513</v>
      </c>
      <c r="E771" s="19"/>
      <c r="F771" s="17" t="str">
        <f>HYPERLINK(Tabela1[[#This Row],[Novo Caminho]],"Download")</f>
        <v>Download</v>
      </c>
      <c r="G771" s="2" t="str">
        <f>CONCATENATE("1 - LEIS/LEI ","0",Tabela1[[#This Row],[Numero_Lei]],".pdf")</f>
        <v>1 - LEIS/LEI 01534.pdf</v>
      </c>
      <c r="H771" s="2" t="str">
        <f>CONCATENATE("1 - LEIS/LEI ","0",Tabela1[[#This Row],[Numero_Lei]]," - ",Tabela1[[#This Row],[Complemento]],".pdf")</f>
        <v>1 - LEIS/LEI 01534 - .pdf</v>
      </c>
      <c r="I771" s="2" t="str">
        <f>CONCATENATE("1 - LEIS/LEI ",Tabela1[[#This Row],[Numero_Lei]],".pdf")</f>
        <v>1 - LEIS/LEI 1534.pdf</v>
      </c>
      <c r="J771" s="2" t="str">
        <f>CONCATENATE("1 - LEIS/LEI ",Tabela1[[#This Row],[Numero_Lei]]," - ",Tabela1[[#This Row],[Complemento]],".pdf")</f>
        <v>1 - LEIS/LEI 1534 - .pdf</v>
      </c>
      <c r="K771" s="2" t="str">
        <f>IF(Tabela1[[#This Row],[Complemento]]="",Tabela1[[#This Row],[NORMAL]],Tabela1[[#This Row],[NORMAL TRAÇO]])</f>
        <v>1 - LEIS/LEI 1534.pdf</v>
      </c>
      <c r="L771" s="2" t="str">
        <f>IF(Tabela1[[#This Row],[Complemento]]="",Tabela1[[#This Row],[0]],Tabela1[[#This Row],[0 TRAÇO]])</f>
        <v>1 - LEIS/LEI 01534.pdf</v>
      </c>
      <c r="M771" s="2" t="str">
        <f>IF(AND(Tabela1[[#This Row],[Numero_Lei]]&gt;=1,Tabela1[[#This Row],[Numero_Lei]]&lt;= 9),Tabela1[[#This Row],[SE 0]],Tabela1[[#This Row],[SE NOMAL]])</f>
        <v>1 - LEIS/LEI 1534.pdf</v>
      </c>
      <c r="N771" s="2" t="str">
        <f>CONCATENATE("../",Tabela1[[#This Row],[ENDEREÇO DO LINK]])</f>
        <v>../1 - LEIS/LEI 1534.pdf</v>
      </c>
    </row>
    <row r="772" spans="1:14" ht="30" x14ac:dyDescent="0.25">
      <c r="A772" s="20">
        <v>1533</v>
      </c>
      <c r="B772" s="20"/>
      <c r="C772" s="21">
        <v>38590</v>
      </c>
      <c r="D772" s="19" t="s">
        <v>1514</v>
      </c>
      <c r="E772" s="19"/>
      <c r="F772" s="17" t="str">
        <f>HYPERLINK(Tabela1[[#This Row],[Novo Caminho]],"Download")</f>
        <v>Download</v>
      </c>
      <c r="G772" s="2" t="str">
        <f>CONCATENATE("1 - LEIS/LEI ","0",Tabela1[[#This Row],[Numero_Lei]],".pdf")</f>
        <v>1 - LEIS/LEI 01533.pdf</v>
      </c>
      <c r="H772" s="2" t="str">
        <f>CONCATENATE("1 - LEIS/LEI ","0",Tabela1[[#This Row],[Numero_Lei]]," - ",Tabela1[[#This Row],[Complemento]],".pdf")</f>
        <v>1 - LEIS/LEI 01533 - .pdf</v>
      </c>
      <c r="I772" s="2" t="str">
        <f>CONCATENATE("1 - LEIS/LEI ",Tabela1[[#This Row],[Numero_Lei]],".pdf")</f>
        <v>1 - LEIS/LEI 1533.pdf</v>
      </c>
      <c r="J772" s="2" t="str">
        <f>CONCATENATE("1 - LEIS/LEI ",Tabela1[[#This Row],[Numero_Lei]]," - ",Tabela1[[#This Row],[Complemento]],".pdf")</f>
        <v>1 - LEIS/LEI 1533 - .pdf</v>
      </c>
      <c r="K772" s="2" t="str">
        <f>IF(Tabela1[[#This Row],[Complemento]]="",Tabela1[[#This Row],[NORMAL]],Tabela1[[#This Row],[NORMAL TRAÇO]])</f>
        <v>1 - LEIS/LEI 1533.pdf</v>
      </c>
      <c r="L772" s="2" t="str">
        <f>IF(Tabela1[[#This Row],[Complemento]]="",Tabela1[[#This Row],[0]],Tabela1[[#This Row],[0 TRAÇO]])</f>
        <v>1 - LEIS/LEI 01533.pdf</v>
      </c>
      <c r="M772" s="2" t="str">
        <f>IF(AND(Tabela1[[#This Row],[Numero_Lei]]&gt;=1,Tabela1[[#This Row],[Numero_Lei]]&lt;= 9),Tabela1[[#This Row],[SE 0]],Tabela1[[#This Row],[SE NOMAL]])</f>
        <v>1 - LEIS/LEI 1533.pdf</v>
      </c>
      <c r="N772" s="2" t="str">
        <f>CONCATENATE("../",Tabela1[[#This Row],[ENDEREÇO DO LINK]])</f>
        <v>../1 - LEIS/LEI 1533.pdf</v>
      </c>
    </row>
    <row r="773" spans="1:14" ht="30" x14ac:dyDescent="0.25">
      <c r="A773" s="20">
        <v>1532</v>
      </c>
      <c r="B773" s="20"/>
      <c r="C773" s="21">
        <v>38589</v>
      </c>
      <c r="D773" s="19" t="s">
        <v>2093</v>
      </c>
      <c r="E773" s="19"/>
      <c r="F773" s="17" t="str">
        <f>HYPERLINK(Tabela1[[#This Row],[Novo Caminho]],"Download")</f>
        <v>Download</v>
      </c>
      <c r="G773" s="2" t="str">
        <f>CONCATENATE("1 - LEIS/LEI ","0",Tabela1[[#This Row],[Numero_Lei]],".pdf")</f>
        <v>1 - LEIS/LEI 01532.pdf</v>
      </c>
      <c r="H773" s="2" t="str">
        <f>CONCATENATE("1 - LEIS/LEI ","0",Tabela1[[#This Row],[Numero_Lei]]," - ",Tabela1[[#This Row],[Complemento]],".pdf")</f>
        <v>1 - LEIS/LEI 01532 - .pdf</v>
      </c>
      <c r="I773" s="2" t="str">
        <f>CONCATENATE("1 - LEIS/LEI ",Tabela1[[#This Row],[Numero_Lei]],".pdf")</f>
        <v>1 - LEIS/LEI 1532.pdf</v>
      </c>
      <c r="J773" s="2" t="str">
        <f>CONCATENATE("1 - LEIS/LEI ",Tabela1[[#This Row],[Numero_Lei]]," - ",Tabela1[[#This Row],[Complemento]],".pdf")</f>
        <v>1 - LEIS/LEI 1532 - .pdf</v>
      </c>
      <c r="K773" s="2" t="str">
        <f>IF(Tabela1[[#This Row],[Complemento]]="",Tabela1[[#This Row],[NORMAL]],Tabela1[[#This Row],[NORMAL TRAÇO]])</f>
        <v>1 - LEIS/LEI 1532.pdf</v>
      </c>
      <c r="L773" s="2" t="str">
        <f>IF(Tabela1[[#This Row],[Complemento]]="",Tabela1[[#This Row],[0]],Tabela1[[#This Row],[0 TRAÇO]])</f>
        <v>1 - LEIS/LEI 01532.pdf</v>
      </c>
      <c r="M773" s="2" t="str">
        <f>IF(AND(Tabela1[[#This Row],[Numero_Lei]]&gt;=1,Tabela1[[#This Row],[Numero_Lei]]&lt;= 9),Tabela1[[#This Row],[SE 0]],Tabela1[[#This Row],[SE NOMAL]])</f>
        <v>1 - LEIS/LEI 1532.pdf</v>
      </c>
      <c r="N773" s="2" t="str">
        <f>CONCATENATE("../",Tabela1[[#This Row],[ENDEREÇO DO LINK]])</f>
        <v>../1 - LEIS/LEI 1532.pdf</v>
      </c>
    </row>
    <row r="774" spans="1:14" ht="75" x14ac:dyDescent="0.25">
      <c r="A774" s="20">
        <v>1531</v>
      </c>
      <c r="B774" s="20"/>
      <c r="C774" s="21">
        <v>38576</v>
      </c>
      <c r="D774" s="19" t="s">
        <v>2094</v>
      </c>
      <c r="E774" s="19"/>
      <c r="F774" s="17" t="str">
        <f>HYPERLINK(Tabela1[[#This Row],[Novo Caminho]],"Download")</f>
        <v>Download</v>
      </c>
      <c r="G774" s="2" t="str">
        <f>CONCATENATE("1 - LEIS/LEI ","0",Tabela1[[#This Row],[Numero_Lei]],".pdf")</f>
        <v>1 - LEIS/LEI 01531.pdf</v>
      </c>
      <c r="H774" s="2" t="str">
        <f>CONCATENATE("1 - LEIS/LEI ","0",Tabela1[[#This Row],[Numero_Lei]]," - ",Tabela1[[#This Row],[Complemento]],".pdf")</f>
        <v>1 - LEIS/LEI 01531 - .pdf</v>
      </c>
      <c r="I774" s="2" t="str">
        <f>CONCATENATE("1 - LEIS/LEI ",Tabela1[[#This Row],[Numero_Lei]],".pdf")</f>
        <v>1 - LEIS/LEI 1531.pdf</v>
      </c>
      <c r="J774" s="2" t="str">
        <f>CONCATENATE("1 - LEIS/LEI ",Tabela1[[#This Row],[Numero_Lei]]," - ",Tabela1[[#This Row],[Complemento]],".pdf")</f>
        <v>1 - LEIS/LEI 1531 - .pdf</v>
      </c>
      <c r="K774" s="2" t="str">
        <f>IF(Tabela1[[#This Row],[Complemento]]="",Tabela1[[#This Row],[NORMAL]],Tabela1[[#This Row],[NORMAL TRAÇO]])</f>
        <v>1 - LEIS/LEI 1531.pdf</v>
      </c>
      <c r="L774" s="2" t="str">
        <f>IF(Tabela1[[#This Row],[Complemento]]="",Tabela1[[#This Row],[0]],Tabela1[[#This Row],[0 TRAÇO]])</f>
        <v>1 - LEIS/LEI 01531.pdf</v>
      </c>
      <c r="M774" s="2" t="str">
        <f>IF(AND(Tabela1[[#This Row],[Numero_Lei]]&gt;=1,Tabela1[[#This Row],[Numero_Lei]]&lt;= 9),Tabela1[[#This Row],[SE 0]],Tabela1[[#This Row],[SE NOMAL]])</f>
        <v>1 - LEIS/LEI 1531.pdf</v>
      </c>
      <c r="N774" s="2" t="str">
        <f>CONCATENATE("../",Tabela1[[#This Row],[ENDEREÇO DO LINK]])</f>
        <v>../1 - LEIS/LEI 1531.pdf</v>
      </c>
    </row>
    <row r="775" spans="1:14" ht="60" x14ac:dyDescent="0.25">
      <c r="A775" s="20">
        <v>1530</v>
      </c>
      <c r="B775" s="20"/>
      <c r="C775" s="21">
        <v>38576</v>
      </c>
      <c r="D775" s="19" t="s">
        <v>80</v>
      </c>
      <c r="E775" s="19"/>
      <c r="F775" s="17" t="str">
        <f>HYPERLINK(Tabela1[[#This Row],[Novo Caminho]],"Download")</f>
        <v>Download</v>
      </c>
      <c r="G775" s="2" t="str">
        <f>CONCATENATE("1 - LEIS/LEI ","0",Tabela1[[#This Row],[Numero_Lei]],".pdf")</f>
        <v>1 - LEIS/LEI 01530.pdf</v>
      </c>
      <c r="H775" s="2" t="str">
        <f>CONCATENATE("1 - LEIS/LEI ","0",Tabela1[[#This Row],[Numero_Lei]]," - ",Tabela1[[#This Row],[Complemento]],".pdf")</f>
        <v>1 - LEIS/LEI 01530 - .pdf</v>
      </c>
      <c r="I775" s="2" t="str">
        <f>CONCATENATE("1 - LEIS/LEI ",Tabela1[[#This Row],[Numero_Lei]],".pdf")</f>
        <v>1 - LEIS/LEI 1530.pdf</v>
      </c>
      <c r="J775" s="2" t="str">
        <f>CONCATENATE("1 - LEIS/LEI ",Tabela1[[#This Row],[Numero_Lei]]," - ",Tabela1[[#This Row],[Complemento]],".pdf")</f>
        <v>1 - LEIS/LEI 1530 - .pdf</v>
      </c>
      <c r="K775" s="2" t="str">
        <f>IF(Tabela1[[#This Row],[Complemento]]="",Tabela1[[#This Row],[NORMAL]],Tabela1[[#This Row],[NORMAL TRAÇO]])</f>
        <v>1 - LEIS/LEI 1530.pdf</v>
      </c>
      <c r="L775" s="2" t="str">
        <f>IF(Tabela1[[#This Row],[Complemento]]="",Tabela1[[#This Row],[0]],Tabela1[[#This Row],[0 TRAÇO]])</f>
        <v>1 - LEIS/LEI 01530.pdf</v>
      </c>
      <c r="M775" s="2" t="str">
        <f>IF(AND(Tabela1[[#This Row],[Numero_Lei]]&gt;=1,Tabela1[[#This Row],[Numero_Lei]]&lt;= 9),Tabela1[[#This Row],[SE 0]],Tabela1[[#This Row],[SE NOMAL]])</f>
        <v>1 - LEIS/LEI 1530.pdf</v>
      </c>
      <c r="N775" s="2" t="str">
        <f>CONCATENATE("../",Tabela1[[#This Row],[ENDEREÇO DO LINK]])</f>
        <v>../1 - LEIS/LEI 1530.pdf</v>
      </c>
    </row>
    <row r="776" spans="1:14" ht="30" x14ac:dyDescent="0.25">
      <c r="A776" s="20">
        <v>1529</v>
      </c>
      <c r="B776" s="20"/>
      <c r="C776" s="21">
        <v>38568</v>
      </c>
      <c r="D776" s="19" t="s">
        <v>1515</v>
      </c>
      <c r="E776" s="19"/>
      <c r="F776" s="17" t="str">
        <f>HYPERLINK(Tabela1[[#This Row],[Novo Caminho]],"Download")</f>
        <v>Download</v>
      </c>
      <c r="G776" s="2" t="str">
        <f>CONCATENATE("1 - LEIS/LEI ","0",Tabela1[[#This Row],[Numero_Lei]],".pdf")</f>
        <v>1 - LEIS/LEI 01529.pdf</v>
      </c>
      <c r="H776" s="2" t="str">
        <f>CONCATENATE("1 - LEIS/LEI ","0",Tabela1[[#This Row],[Numero_Lei]]," - ",Tabela1[[#This Row],[Complemento]],".pdf")</f>
        <v>1 - LEIS/LEI 01529 - .pdf</v>
      </c>
      <c r="I776" s="2" t="str">
        <f>CONCATENATE("1 - LEIS/LEI ",Tabela1[[#This Row],[Numero_Lei]],".pdf")</f>
        <v>1 - LEIS/LEI 1529.pdf</v>
      </c>
      <c r="J776" s="2" t="str">
        <f>CONCATENATE("1 - LEIS/LEI ",Tabela1[[#This Row],[Numero_Lei]]," - ",Tabela1[[#This Row],[Complemento]],".pdf")</f>
        <v>1 - LEIS/LEI 1529 - .pdf</v>
      </c>
      <c r="K776" s="2" t="str">
        <f>IF(Tabela1[[#This Row],[Complemento]]="",Tabela1[[#This Row],[NORMAL]],Tabela1[[#This Row],[NORMAL TRAÇO]])</f>
        <v>1 - LEIS/LEI 1529.pdf</v>
      </c>
      <c r="L776" s="2" t="str">
        <f>IF(Tabela1[[#This Row],[Complemento]]="",Tabela1[[#This Row],[0]],Tabela1[[#This Row],[0 TRAÇO]])</f>
        <v>1 - LEIS/LEI 01529.pdf</v>
      </c>
      <c r="M776" s="2" t="str">
        <f>IF(AND(Tabela1[[#This Row],[Numero_Lei]]&gt;=1,Tabela1[[#This Row],[Numero_Lei]]&lt;= 9),Tabela1[[#This Row],[SE 0]],Tabela1[[#This Row],[SE NOMAL]])</f>
        <v>1 - LEIS/LEI 1529.pdf</v>
      </c>
      <c r="N776" s="2" t="str">
        <f>CONCATENATE("../",Tabela1[[#This Row],[ENDEREÇO DO LINK]])</f>
        <v>../1 - LEIS/LEI 1529.pdf</v>
      </c>
    </row>
    <row r="777" spans="1:14" ht="30" x14ac:dyDescent="0.25">
      <c r="A777" s="20">
        <v>1528</v>
      </c>
      <c r="B777" s="20"/>
      <c r="C777" s="21">
        <v>38568</v>
      </c>
      <c r="D777" s="19" t="s">
        <v>1516</v>
      </c>
      <c r="E777" s="19"/>
      <c r="F777" s="17" t="str">
        <f>HYPERLINK(Tabela1[[#This Row],[Novo Caminho]],"Download")</f>
        <v>Download</v>
      </c>
      <c r="G777" s="2" t="str">
        <f>CONCATENATE("1 - LEIS/LEI ","0",Tabela1[[#This Row],[Numero_Lei]],".pdf")</f>
        <v>1 - LEIS/LEI 01528.pdf</v>
      </c>
      <c r="H777" s="2" t="str">
        <f>CONCATENATE("1 - LEIS/LEI ","0",Tabela1[[#This Row],[Numero_Lei]]," - ",Tabela1[[#This Row],[Complemento]],".pdf")</f>
        <v>1 - LEIS/LEI 01528 - .pdf</v>
      </c>
      <c r="I777" s="2" t="str">
        <f>CONCATENATE("1 - LEIS/LEI ",Tabela1[[#This Row],[Numero_Lei]],".pdf")</f>
        <v>1 - LEIS/LEI 1528.pdf</v>
      </c>
      <c r="J777" s="2" t="str">
        <f>CONCATENATE("1 - LEIS/LEI ",Tabela1[[#This Row],[Numero_Lei]]," - ",Tabela1[[#This Row],[Complemento]],".pdf")</f>
        <v>1 - LEIS/LEI 1528 - .pdf</v>
      </c>
      <c r="K777" s="2" t="str">
        <f>IF(Tabela1[[#This Row],[Complemento]]="",Tabela1[[#This Row],[NORMAL]],Tabela1[[#This Row],[NORMAL TRAÇO]])</f>
        <v>1 - LEIS/LEI 1528.pdf</v>
      </c>
      <c r="L777" s="2" t="str">
        <f>IF(Tabela1[[#This Row],[Complemento]]="",Tabela1[[#This Row],[0]],Tabela1[[#This Row],[0 TRAÇO]])</f>
        <v>1 - LEIS/LEI 01528.pdf</v>
      </c>
      <c r="M777" s="2" t="str">
        <f>IF(AND(Tabela1[[#This Row],[Numero_Lei]]&gt;=1,Tabela1[[#This Row],[Numero_Lei]]&lt;= 9),Tabela1[[#This Row],[SE 0]],Tabela1[[#This Row],[SE NOMAL]])</f>
        <v>1 - LEIS/LEI 1528.pdf</v>
      </c>
      <c r="N777" s="2" t="str">
        <f>CONCATENATE("../",Tabela1[[#This Row],[ENDEREÇO DO LINK]])</f>
        <v>../1 - LEIS/LEI 1528.pdf</v>
      </c>
    </row>
    <row r="778" spans="1:14" ht="45" x14ac:dyDescent="0.25">
      <c r="A778" s="20">
        <v>1527</v>
      </c>
      <c r="B778" s="20"/>
      <c r="C778" s="21">
        <v>38534</v>
      </c>
      <c r="D778" s="19" t="s">
        <v>1517</v>
      </c>
      <c r="E778" s="19"/>
      <c r="F778" s="17" t="str">
        <f>HYPERLINK(Tabela1[[#This Row],[Novo Caminho]],"Download")</f>
        <v>Download</v>
      </c>
      <c r="G778" s="2" t="str">
        <f>CONCATENATE("1 - LEIS/LEI ","0",Tabela1[[#This Row],[Numero_Lei]],".pdf")</f>
        <v>1 - LEIS/LEI 01527.pdf</v>
      </c>
      <c r="H778" s="2" t="str">
        <f>CONCATENATE("1 - LEIS/LEI ","0",Tabela1[[#This Row],[Numero_Lei]]," - ",Tabela1[[#This Row],[Complemento]],".pdf")</f>
        <v>1 - LEIS/LEI 01527 - .pdf</v>
      </c>
      <c r="I778" s="2" t="str">
        <f>CONCATENATE("1 - LEIS/LEI ",Tabela1[[#This Row],[Numero_Lei]],".pdf")</f>
        <v>1 - LEIS/LEI 1527.pdf</v>
      </c>
      <c r="J778" s="2" t="str">
        <f>CONCATENATE("1 - LEIS/LEI ",Tabela1[[#This Row],[Numero_Lei]]," - ",Tabela1[[#This Row],[Complemento]],".pdf")</f>
        <v>1 - LEIS/LEI 1527 - .pdf</v>
      </c>
      <c r="K778" s="2" t="str">
        <f>IF(Tabela1[[#This Row],[Complemento]]="",Tabela1[[#This Row],[NORMAL]],Tabela1[[#This Row],[NORMAL TRAÇO]])</f>
        <v>1 - LEIS/LEI 1527.pdf</v>
      </c>
      <c r="L778" s="2" t="str">
        <f>IF(Tabela1[[#This Row],[Complemento]]="",Tabela1[[#This Row],[0]],Tabela1[[#This Row],[0 TRAÇO]])</f>
        <v>1 - LEIS/LEI 01527.pdf</v>
      </c>
      <c r="M778" s="2" t="str">
        <f>IF(AND(Tabela1[[#This Row],[Numero_Lei]]&gt;=1,Tabela1[[#This Row],[Numero_Lei]]&lt;= 9),Tabela1[[#This Row],[SE 0]],Tabela1[[#This Row],[SE NOMAL]])</f>
        <v>1 - LEIS/LEI 1527.pdf</v>
      </c>
      <c r="N778" s="2" t="str">
        <f>CONCATENATE("../",Tabela1[[#This Row],[ENDEREÇO DO LINK]])</f>
        <v>../1 - LEIS/LEI 1527.pdf</v>
      </c>
    </row>
    <row r="779" spans="1:14" ht="60" x14ac:dyDescent="0.25">
      <c r="A779" s="20">
        <v>1526</v>
      </c>
      <c r="B779" s="20"/>
      <c r="C779" s="21">
        <v>38534</v>
      </c>
      <c r="D779" s="19" t="s">
        <v>1518</v>
      </c>
      <c r="E779" s="19"/>
      <c r="F779" s="17" t="str">
        <f>HYPERLINK(Tabela1[[#This Row],[Novo Caminho]],"Download")</f>
        <v>Download</v>
      </c>
      <c r="G779" s="2" t="str">
        <f>CONCATENATE("1 - LEIS/LEI ","0",Tabela1[[#This Row],[Numero_Lei]],".pdf")</f>
        <v>1 - LEIS/LEI 01526.pdf</v>
      </c>
      <c r="H779" s="2" t="str">
        <f>CONCATENATE("1 - LEIS/LEI ","0",Tabela1[[#This Row],[Numero_Lei]]," - ",Tabela1[[#This Row],[Complemento]],".pdf")</f>
        <v>1 - LEIS/LEI 01526 - .pdf</v>
      </c>
      <c r="I779" s="2" t="str">
        <f>CONCATENATE("1 - LEIS/LEI ",Tabela1[[#This Row],[Numero_Lei]],".pdf")</f>
        <v>1 - LEIS/LEI 1526.pdf</v>
      </c>
      <c r="J779" s="2" t="str">
        <f>CONCATENATE("1 - LEIS/LEI ",Tabela1[[#This Row],[Numero_Lei]]," - ",Tabela1[[#This Row],[Complemento]],".pdf")</f>
        <v>1 - LEIS/LEI 1526 - .pdf</v>
      </c>
      <c r="K779" s="2" t="str">
        <f>IF(Tabela1[[#This Row],[Complemento]]="",Tabela1[[#This Row],[NORMAL]],Tabela1[[#This Row],[NORMAL TRAÇO]])</f>
        <v>1 - LEIS/LEI 1526.pdf</v>
      </c>
      <c r="L779" s="2" t="str">
        <f>IF(Tabela1[[#This Row],[Complemento]]="",Tabela1[[#This Row],[0]],Tabela1[[#This Row],[0 TRAÇO]])</f>
        <v>1 - LEIS/LEI 01526.pdf</v>
      </c>
      <c r="M779" s="2" t="str">
        <f>IF(AND(Tabela1[[#This Row],[Numero_Lei]]&gt;=1,Tabela1[[#This Row],[Numero_Lei]]&lt;= 9),Tabela1[[#This Row],[SE 0]],Tabela1[[#This Row],[SE NOMAL]])</f>
        <v>1 - LEIS/LEI 1526.pdf</v>
      </c>
      <c r="N779" s="2" t="str">
        <f>CONCATENATE("../",Tabela1[[#This Row],[ENDEREÇO DO LINK]])</f>
        <v>../1 - LEIS/LEI 1526.pdf</v>
      </c>
    </row>
    <row r="780" spans="1:14" ht="60" x14ac:dyDescent="0.25">
      <c r="A780" s="20">
        <v>1525</v>
      </c>
      <c r="B780" s="20"/>
      <c r="C780" s="21">
        <v>38534</v>
      </c>
      <c r="D780" s="19" t="s">
        <v>1519</v>
      </c>
      <c r="E780" s="19"/>
      <c r="F780" s="17" t="str">
        <f>HYPERLINK(Tabela1[[#This Row],[Novo Caminho]],"Download")</f>
        <v>Download</v>
      </c>
      <c r="G780" s="2" t="str">
        <f>CONCATENATE("1 - LEIS/LEI ","0",Tabela1[[#This Row],[Numero_Lei]],".pdf")</f>
        <v>1 - LEIS/LEI 01525.pdf</v>
      </c>
      <c r="H780" s="2" t="str">
        <f>CONCATENATE("1 - LEIS/LEI ","0",Tabela1[[#This Row],[Numero_Lei]]," - ",Tabela1[[#This Row],[Complemento]],".pdf")</f>
        <v>1 - LEIS/LEI 01525 - .pdf</v>
      </c>
      <c r="I780" s="2" t="str">
        <f>CONCATENATE("1 - LEIS/LEI ",Tabela1[[#This Row],[Numero_Lei]],".pdf")</f>
        <v>1 - LEIS/LEI 1525.pdf</v>
      </c>
      <c r="J780" s="2" t="str">
        <f>CONCATENATE("1 - LEIS/LEI ",Tabela1[[#This Row],[Numero_Lei]]," - ",Tabela1[[#This Row],[Complemento]],".pdf")</f>
        <v>1 - LEIS/LEI 1525 - .pdf</v>
      </c>
      <c r="K780" s="2" t="str">
        <f>IF(Tabela1[[#This Row],[Complemento]]="",Tabela1[[#This Row],[NORMAL]],Tabela1[[#This Row],[NORMAL TRAÇO]])</f>
        <v>1 - LEIS/LEI 1525.pdf</v>
      </c>
      <c r="L780" s="2" t="str">
        <f>IF(Tabela1[[#This Row],[Complemento]]="",Tabela1[[#This Row],[0]],Tabela1[[#This Row],[0 TRAÇO]])</f>
        <v>1 - LEIS/LEI 01525.pdf</v>
      </c>
      <c r="M780" s="2" t="str">
        <f>IF(AND(Tabela1[[#This Row],[Numero_Lei]]&gt;=1,Tabela1[[#This Row],[Numero_Lei]]&lt;= 9),Tabela1[[#This Row],[SE 0]],Tabela1[[#This Row],[SE NOMAL]])</f>
        <v>1 - LEIS/LEI 1525.pdf</v>
      </c>
      <c r="N780" s="2" t="str">
        <f>CONCATENATE("../",Tabela1[[#This Row],[ENDEREÇO DO LINK]])</f>
        <v>../1 - LEIS/LEI 1525.pdf</v>
      </c>
    </row>
    <row r="781" spans="1:14" ht="60" x14ac:dyDescent="0.25">
      <c r="A781" s="20">
        <v>1524</v>
      </c>
      <c r="B781" s="20"/>
      <c r="C781" s="21">
        <v>38534</v>
      </c>
      <c r="D781" s="19" t="s">
        <v>1520</v>
      </c>
      <c r="E781" s="19"/>
      <c r="F781" s="17" t="str">
        <f>HYPERLINK(Tabela1[[#This Row],[Novo Caminho]],"Download")</f>
        <v>Download</v>
      </c>
      <c r="G781" s="2" t="str">
        <f>CONCATENATE("1 - LEIS/LEI ","0",Tabela1[[#This Row],[Numero_Lei]],".pdf")</f>
        <v>1 - LEIS/LEI 01524.pdf</v>
      </c>
      <c r="H781" s="2" t="str">
        <f>CONCATENATE("1 - LEIS/LEI ","0",Tabela1[[#This Row],[Numero_Lei]]," - ",Tabela1[[#This Row],[Complemento]],".pdf")</f>
        <v>1 - LEIS/LEI 01524 - .pdf</v>
      </c>
      <c r="I781" s="2" t="str">
        <f>CONCATENATE("1 - LEIS/LEI ",Tabela1[[#This Row],[Numero_Lei]],".pdf")</f>
        <v>1 - LEIS/LEI 1524.pdf</v>
      </c>
      <c r="J781" s="2" t="str">
        <f>CONCATENATE("1 - LEIS/LEI ",Tabela1[[#This Row],[Numero_Lei]]," - ",Tabela1[[#This Row],[Complemento]],".pdf")</f>
        <v>1 - LEIS/LEI 1524 - .pdf</v>
      </c>
      <c r="K781" s="2" t="str">
        <f>IF(Tabela1[[#This Row],[Complemento]]="",Tabela1[[#This Row],[NORMAL]],Tabela1[[#This Row],[NORMAL TRAÇO]])</f>
        <v>1 - LEIS/LEI 1524.pdf</v>
      </c>
      <c r="L781" s="2" t="str">
        <f>IF(Tabela1[[#This Row],[Complemento]]="",Tabela1[[#This Row],[0]],Tabela1[[#This Row],[0 TRAÇO]])</f>
        <v>1 - LEIS/LEI 01524.pdf</v>
      </c>
      <c r="M781" s="2" t="str">
        <f>IF(AND(Tabela1[[#This Row],[Numero_Lei]]&gt;=1,Tabela1[[#This Row],[Numero_Lei]]&lt;= 9),Tabela1[[#This Row],[SE 0]],Tabela1[[#This Row],[SE NOMAL]])</f>
        <v>1 - LEIS/LEI 1524.pdf</v>
      </c>
      <c r="N781" s="2" t="str">
        <f>CONCATENATE("../",Tabela1[[#This Row],[ENDEREÇO DO LINK]])</f>
        <v>../1 - LEIS/LEI 1524.pdf</v>
      </c>
    </row>
    <row r="782" spans="1:14" ht="45" x14ac:dyDescent="0.25">
      <c r="A782" s="20">
        <v>1523</v>
      </c>
      <c r="B782" s="20"/>
      <c r="C782" s="21">
        <v>38523</v>
      </c>
      <c r="D782" s="19" t="s">
        <v>1521</v>
      </c>
      <c r="E782" s="19"/>
      <c r="F782" s="17" t="str">
        <f>HYPERLINK(Tabela1[[#This Row],[Novo Caminho]],"Download")</f>
        <v>Download</v>
      </c>
      <c r="G782" s="2" t="str">
        <f>CONCATENATE("1 - LEIS/LEI ","0",Tabela1[[#This Row],[Numero_Lei]],".pdf")</f>
        <v>1 - LEIS/LEI 01523.pdf</v>
      </c>
      <c r="H782" s="2" t="str">
        <f>CONCATENATE("1 - LEIS/LEI ","0",Tabela1[[#This Row],[Numero_Lei]]," - ",Tabela1[[#This Row],[Complemento]],".pdf")</f>
        <v>1 - LEIS/LEI 01523 - .pdf</v>
      </c>
      <c r="I782" s="2" t="str">
        <f>CONCATENATE("1 - LEIS/LEI ",Tabela1[[#This Row],[Numero_Lei]],".pdf")</f>
        <v>1 - LEIS/LEI 1523.pdf</v>
      </c>
      <c r="J782" s="2" t="str">
        <f>CONCATENATE("1 - LEIS/LEI ",Tabela1[[#This Row],[Numero_Lei]]," - ",Tabela1[[#This Row],[Complemento]],".pdf")</f>
        <v>1 - LEIS/LEI 1523 - .pdf</v>
      </c>
      <c r="K782" s="2" t="str">
        <f>IF(Tabela1[[#This Row],[Complemento]]="",Tabela1[[#This Row],[NORMAL]],Tabela1[[#This Row],[NORMAL TRAÇO]])</f>
        <v>1 - LEIS/LEI 1523.pdf</v>
      </c>
      <c r="L782" s="2" t="str">
        <f>IF(Tabela1[[#This Row],[Complemento]]="",Tabela1[[#This Row],[0]],Tabela1[[#This Row],[0 TRAÇO]])</f>
        <v>1 - LEIS/LEI 01523.pdf</v>
      </c>
      <c r="M782" s="2" t="str">
        <f>IF(AND(Tabela1[[#This Row],[Numero_Lei]]&gt;=1,Tabela1[[#This Row],[Numero_Lei]]&lt;= 9),Tabela1[[#This Row],[SE 0]],Tabela1[[#This Row],[SE NOMAL]])</f>
        <v>1 - LEIS/LEI 1523.pdf</v>
      </c>
      <c r="N782" s="2" t="str">
        <f>CONCATENATE("../",Tabela1[[#This Row],[ENDEREÇO DO LINK]])</f>
        <v>../1 - LEIS/LEI 1523.pdf</v>
      </c>
    </row>
    <row r="783" spans="1:14" ht="45" x14ac:dyDescent="0.25">
      <c r="A783" s="20">
        <v>1522</v>
      </c>
      <c r="B783" s="20"/>
      <c r="C783" s="21">
        <v>38523</v>
      </c>
      <c r="D783" s="19" t="s">
        <v>1522</v>
      </c>
      <c r="E783" s="19"/>
      <c r="F783" s="17" t="str">
        <f>HYPERLINK(Tabela1[[#This Row],[Novo Caminho]],"Download")</f>
        <v>Download</v>
      </c>
      <c r="G783" s="2" t="str">
        <f>CONCATENATE("1 - LEIS/LEI ","0",Tabela1[[#This Row],[Numero_Lei]],".pdf")</f>
        <v>1 - LEIS/LEI 01522.pdf</v>
      </c>
      <c r="H783" s="2" t="str">
        <f>CONCATENATE("1 - LEIS/LEI ","0",Tabela1[[#This Row],[Numero_Lei]]," - ",Tabela1[[#This Row],[Complemento]],".pdf")</f>
        <v>1 - LEIS/LEI 01522 - .pdf</v>
      </c>
      <c r="I783" s="2" t="str">
        <f>CONCATENATE("1 - LEIS/LEI ",Tabela1[[#This Row],[Numero_Lei]],".pdf")</f>
        <v>1 - LEIS/LEI 1522.pdf</v>
      </c>
      <c r="J783" s="2" t="str">
        <f>CONCATENATE("1 - LEIS/LEI ",Tabela1[[#This Row],[Numero_Lei]]," - ",Tabela1[[#This Row],[Complemento]],".pdf")</f>
        <v>1 - LEIS/LEI 1522 - .pdf</v>
      </c>
      <c r="K783" s="2" t="str">
        <f>IF(Tabela1[[#This Row],[Complemento]]="",Tabela1[[#This Row],[NORMAL]],Tabela1[[#This Row],[NORMAL TRAÇO]])</f>
        <v>1 - LEIS/LEI 1522.pdf</v>
      </c>
      <c r="L783" s="2" t="str">
        <f>IF(Tabela1[[#This Row],[Complemento]]="",Tabela1[[#This Row],[0]],Tabela1[[#This Row],[0 TRAÇO]])</f>
        <v>1 - LEIS/LEI 01522.pdf</v>
      </c>
      <c r="M783" s="2" t="str">
        <f>IF(AND(Tabela1[[#This Row],[Numero_Lei]]&gt;=1,Tabela1[[#This Row],[Numero_Lei]]&lt;= 9),Tabela1[[#This Row],[SE 0]],Tabela1[[#This Row],[SE NOMAL]])</f>
        <v>1 - LEIS/LEI 1522.pdf</v>
      </c>
      <c r="N783" s="2" t="str">
        <f>CONCATENATE("../",Tabela1[[#This Row],[ENDEREÇO DO LINK]])</f>
        <v>../1 - LEIS/LEI 1522.pdf</v>
      </c>
    </row>
    <row r="784" spans="1:14" ht="30" x14ac:dyDescent="0.25">
      <c r="A784" s="20">
        <v>1521</v>
      </c>
      <c r="B784" s="20"/>
      <c r="C784" s="21">
        <v>38523</v>
      </c>
      <c r="D784" s="19" t="s">
        <v>1523</v>
      </c>
      <c r="E784" s="19"/>
      <c r="F784" s="17" t="str">
        <f>HYPERLINK(Tabela1[[#This Row],[Novo Caminho]],"Download")</f>
        <v>Download</v>
      </c>
      <c r="G784" s="2" t="str">
        <f>CONCATENATE("1 - LEIS/LEI ","0",Tabela1[[#This Row],[Numero_Lei]],".pdf")</f>
        <v>1 - LEIS/LEI 01521.pdf</v>
      </c>
      <c r="H784" s="2" t="str">
        <f>CONCATENATE("1 - LEIS/LEI ","0",Tabela1[[#This Row],[Numero_Lei]]," - ",Tabela1[[#This Row],[Complemento]],".pdf")</f>
        <v>1 - LEIS/LEI 01521 - .pdf</v>
      </c>
      <c r="I784" s="2" t="str">
        <f>CONCATENATE("1 - LEIS/LEI ",Tabela1[[#This Row],[Numero_Lei]],".pdf")</f>
        <v>1 - LEIS/LEI 1521.pdf</v>
      </c>
      <c r="J784" s="2" t="str">
        <f>CONCATENATE("1 - LEIS/LEI ",Tabela1[[#This Row],[Numero_Lei]]," - ",Tabela1[[#This Row],[Complemento]],".pdf")</f>
        <v>1 - LEIS/LEI 1521 - .pdf</v>
      </c>
      <c r="K784" s="2" t="str">
        <f>IF(Tabela1[[#This Row],[Complemento]]="",Tabela1[[#This Row],[NORMAL]],Tabela1[[#This Row],[NORMAL TRAÇO]])</f>
        <v>1 - LEIS/LEI 1521.pdf</v>
      </c>
      <c r="L784" s="2" t="str">
        <f>IF(Tabela1[[#This Row],[Complemento]]="",Tabela1[[#This Row],[0]],Tabela1[[#This Row],[0 TRAÇO]])</f>
        <v>1 - LEIS/LEI 01521.pdf</v>
      </c>
      <c r="M784" s="2" t="str">
        <f>IF(AND(Tabela1[[#This Row],[Numero_Lei]]&gt;=1,Tabela1[[#This Row],[Numero_Lei]]&lt;= 9),Tabela1[[#This Row],[SE 0]],Tabela1[[#This Row],[SE NOMAL]])</f>
        <v>1 - LEIS/LEI 1521.pdf</v>
      </c>
      <c r="N784" s="2" t="str">
        <f>CONCATENATE("../",Tabela1[[#This Row],[ENDEREÇO DO LINK]])</f>
        <v>../1 - LEIS/LEI 1521.pdf</v>
      </c>
    </row>
    <row r="785" spans="1:14" ht="30" x14ac:dyDescent="0.25">
      <c r="A785" s="20">
        <v>1520</v>
      </c>
      <c r="B785" s="20"/>
      <c r="C785" s="21">
        <v>38523</v>
      </c>
      <c r="D785" s="19" t="s">
        <v>1524</v>
      </c>
      <c r="E785" s="19"/>
      <c r="F785" s="17" t="str">
        <f>HYPERLINK(Tabela1[[#This Row],[Novo Caminho]],"Download")</f>
        <v>Download</v>
      </c>
      <c r="G785" s="2" t="str">
        <f>CONCATENATE("1 - LEIS/LEI ","0",Tabela1[[#This Row],[Numero_Lei]],".pdf")</f>
        <v>1 - LEIS/LEI 01520.pdf</v>
      </c>
      <c r="H785" s="2" t="str">
        <f>CONCATENATE("1 - LEIS/LEI ","0",Tabela1[[#This Row],[Numero_Lei]]," - ",Tabela1[[#This Row],[Complemento]],".pdf")</f>
        <v>1 - LEIS/LEI 01520 - .pdf</v>
      </c>
      <c r="I785" s="2" t="str">
        <f>CONCATENATE("1 - LEIS/LEI ",Tabela1[[#This Row],[Numero_Lei]],".pdf")</f>
        <v>1 - LEIS/LEI 1520.pdf</v>
      </c>
      <c r="J785" s="2" t="str">
        <f>CONCATENATE("1 - LEIS/LEI ",Tabela1[[#This Row],[Numero_Lei]]," - ",Tabela1[[#This Row],[Complemento]],".pdf")</f>
        <v>1 - LEIS/LEI 1520 - .pdf</v>
      </c>
      <c r="K785" s="2" t="str">
        <f>IF(Tabela1[[#This Row],[Complemento]]="",Tabela1[[#This Row],[NORMAL]],Tabela1[[#This Row],[NORMAL TRAÇO]])</f>
        <v>1 - LEIS/LEI 1520.pdf</v>
      </c>
      <c r="L785" s="2" t="str">
        <f>IF(Tabela1[[#This Row],[Complemento]]="",Tabela1[[#This Row],[0]],Tabela1[[#This Row],[0 TRAÇO]])</f>
        <v>1 - LEIS/LEI 01520.pdf</v>
      </c>
      <c r="M785" s="2" t="str">
        <f>IF(AND(Tabela1[[#This Row],[Numero_Lei]]&gt;=1,Tabela1[[#This Row],[Numero_Lei]]&lt;= 9),Tabela1[[#This Row],[SE 0]],Tabela1[[#This Row],[SE NOMAL]])</f>
        <v>1 - LEIS/LEI 1520.pdf</v>
      </c>
      <c r="N785" s="2" t="str">
        <f>CONCATENATE("../",Tabela1[[#This Row],[ENDEREÇO DO LINK]])</f>
        <v>../1 - LEIS/LEI 1520.pdf</v>
      </c>
    </row>
    <row r="786" spans="1:14" ht="60" x14ac:dyDescent="0.25">
      <c r="A786" s="20">
        <v>1519</v>
      </c>
      <c r="B786" s="20"/>
      <c r="C786" s="21">
        <v>38513</v>
      </c>
      <c r="D786" s="19" t="s">
        <v>1525</v>
      </c>
      <c r="E786" s="19"/>
      <c r="F786" s="17" t="str">
        <f>HYPERLINK(Tabela1[[#This Row],[Novo Caminho]],"Download")</f>
        <v>Download</v>
      </c>
      <c r="G786" s="2" t="str">
        <f>CONCATENATE("1 - LEIS/LEI ","0",Tabela1[[#This Row],[Numero_Lei]],".pdf")</f>
        <v>1 - LEIS/LEI 01519.pdf</v>
      </c>
      <c r="H786" s="2" t="str">
        <f>CONCATENATE("1 - LEIS/LEI ","0",Tabela1[[#This Row],[Numero_Lei]]," - ",Tabela1[[#This Row],[Complemento]],".pdf")</f>
        <v>1 - LEIS/LEI 01519 - .pdf</v>
      </c>
      <c r="I786" s="2" t="str">
        <f>CONCATENATE("1 - LEIS/LEI ",Tabela1[[#This Row],[Numero_Lei]],".pdf")</f>
        <v>1 - LEIS/LEI 1519.pdf</v>
      </c>
      <c r="J786" s="2" t="str">
        <f>CONCATENATE("1 - LEIS/LEI ",Tabela1[[#This Row],[Numero_Lei]]," - ",Tabela1[[#This Row],[Complemento]],".pdf")</f>
        <v>1 - LEIS/LEI 1519 - .pdf</v>
      </c>
      <c r="K786" s="2" t="str">
        <f>IF(Tabela1[[#This Row],[Complemento]]="",Tabela1[[#This Row],[NORMAL]],Tabela1[[#This Row],[NORMAL TRAÇO]])</f>
        <v>1 - LEIS/LEI 1519.pdf</v>
      </c>
      <c r="L786" s="2" t="str">
        <f>IF(Tabela1[[#This Row],[Complemento]]="",Tabela1[[#This Row],[0]],Tabela1[[#This Row],[0 TRAÇO]])</f>
        <v>1 - LEIS/LEI 01519.pdf</v>
      </c>
      <c r="M786" s="2" t="str">
        <f>IF(AND(Tabela1[[#This Row],[Numero_Lei]]&gt;=1,Tabela1[[#This Row],[Numero_Lei]]&lt;= 9),Tabela1[[#This Row],[SE 0]],Tabela1[[#This Row],[SE NOMAL]])</f>
        <v>1 - LEIS/LEI 1519.pdf</v>
      </c>
      <c r="N786" s="2" t="str">
        <f>CONCATENATE("../",Tabela1[[#This Row],[ENDEREÇO DO LINK]])</f>
        <v>../1 - LEIS/LEI 1519.pdf</v>
      </c>
    </row>
    <row r="787" spans="1:14" ht="30" x14ac:dyDescent="0.25">
      <c r="A787" s="20">
        <v>1518</v>
      </c>
      <c r="B787" s="20"/>
      <c r="C787" s="21">
        <v>38511</v>
      </c>
      <c r="D787" s="19" t="s">
        <v>1526</v>
      </c>
      <c r="E787" s="19"/>
      <c r="F787" s="17" t="str">
        <f>HYPERLINK(Tabela1[[#This Row],[Novo Caminho]],"Download")</f>
        <v>Download</v>
      </c>
      <c r="G787" s="2" t="str">
        <f>CONCATENATE("1 - LEIS/LEI ","0",Tabela1[[#This Row],[Numero_Lei]],".pdf")</f>
        <v>1 - LEIS/LEI 01518.pdf</v>
      </c>
      <c r="H787" s="2" t="str">
        <f>CONCATENATE("1 - LEIS/LEI ","0",Tabela1[[#This Row],[Numero_Lei]]," - ",Tabela1[[#This Row],[Complemento]],".pdf")</f>
        <v>1 - LEIS/LEI 01518 - .pdf</v>
      </c>
      <c r="I787" s="2" t="str">
        <f>CONCATENATE("1 - LEIS/LEI ",Tabela1[[#This Row],[Numero_Lei]],".pdf")</f>
        <v>1 - LEIS/LEI 1518.pdf</v>
      </c>
      <c r="J787" s="2" t="str">
        <f>CONCATENATE("1 - LEIS/LEI ",Tabela1[[#This Row],[Numero_Lei]]," - ",Tabela1[[#This Row],[Complemento]],".pdf")</f>
        <v>1 - LEIS/LEI 1518 - .pdf</v>
      </c>
      <c r="K787" s="2" t="str">
        <f>IF(Tabela1[[#This Row],[Complemento]]="",Tabela1[[#This Row],[NORMAL]],Tabela1[[#This Row],[NORMAL TRAÇO]])</f>
        <v>1 - LEIS/LEI 1518.pdf</v>
      </c>
      <c r="L787" s="2" t="str">
        <f>IF(Tabela1[[#This Row],[Complemento]]="",Tabela1[[#This Row],[0]],Tabela1[[#This Row],[0 TRAÇO]])</f>
        <v>1 - LEIS/LEI 01518.pdf</v>
      </c>
      <c r="M787" s="2" t="str">
        <f>IF(AND(Tabela1[[#This Row],[Numero_Lei]]&gt;=1,Tabela1[[#This Row],[Numero_Lei]]&lt;= 9),Tabela1[[#This Row],[SE 0]],Tabela1[[#This Row],[SE NOMAL]])</f>
        <v>1 - LEIS/LEI 1518.pdf</v>
      </c>
      <c r="N787" s="2" t="str">
        <f>CONCATENATE("../",Tabela1[[#This Row],[ENDEREÇO DO LINK]])</f>
        <v>../1 - LEIS/LEI 1518.pdf</v>
      </c>
    </row>
    <row r="788" spans="1:14" ht="30" x14ac:dyDescent="0.25">
      <c r="A788" s="20">
        <v>1517</v>
      </c>
      <c r="B788" s="20"/>
      <c r="C788" s="21">
        <v>38491</v>
      </c>
      <c r="D788" s="19" t="s">
        <v>1527</v>
      </c>
      <c r="E788" s="19"/>
      <c r="F788" s="17" t="str">
        <f>HYPERLINK(Tabela1[[#This Row],[Novo Caminho]],"Download")</f>
        <v>Download</v>
      </c>
      <c r="G788" s="2" t="str">
        <f>CONCATENATE("1 - LEIS/LEI ","0",Tabela1[[#This Row],[Numero_Lei]],".pdf")</f>
        <v>1 - LEIS/LEI 01517.pdf</v>
      </c>
      <c r="H788" s="2" t="str">
        <f>CONCATENATE("1 - LEIS/LEI ","0",Tabela1[[#This Row],[Numero_Lei]]," - ",Tabela1[[#This Row],[Complemento]],".pdf")</f>
        <v>1 - LEIS/LEI 01517 - .pdf</v>
      </c>
      <c r="I788" s="2" t="str">
        <f>CONCATENATE("1 - LEIS/LEI ",Tabela1[[#This Row],[Numero_Lei]],".pdf")</f>
        <v>1 - LEIS/LEI 1517.pdf</v>
      </c>
      <c r="J788" s="2" t="str">
        <f>CONCATENATE("1 - LEIS/LEI ",Tabela1[[#This Row],[Numero_Lei]]," - ",Tabela1[[#This Row],[Complemento]],".pdf")</f>
        <v>1 - LEIS/LEI 1517 - .pdf</v>
      </c>
      <c r="K788" s="2" t="str">
        <f>IF(Tabela1[[#This Row],[Complemento]]="",Tabela1[[#This Row],[NORMAL]],Tabela1[[#This Row],[NORMAL TRAÇO]])</f>
        <v>1 - LEIS/LEI 1517.pdf</v>
      </c>
      <c r="L788" s="2" t="str">
        <f>IF(Tabela1[[#This Row],[Complemento]]="",Tabela1[[#This Row],[0]],Tabela1[[#This Row],[0 TRAÇO]])</f>
        <v>1 - LEIS/LEI 01517.pdf</v>
      </c>
      <c r="M788" s="2" t="str">
        <f>IF(AND(Tabela1[[#This Row],[Numero_Lei]]&gt;=1,Tabela1[[#This Row],[Numero_Lei]]&lt;= 9),Tabela1[[#This Row],[SE 0]],Tabela1[[#This Row],[SE NOMAL]])</f>
        <v>1 - LEIS/LEI 1517.pdf</v>
      </c>
      <c r="N788" s="2" t="str">
        <f>CONCATENATE("../",Tabela1[[#This Row],[ENDEREÇO DO LINK]])</f>
        <v>../1 - LEIS/LEI 1517.pdf</v>
      </c>
    </row>
    <row r="789" spans="1:14" ht="30" x14ac:dyDescent="0.25">
      <c r="A789" s="20">
        <v>1516</v>
      </c>
      <c r="B789" s="20"/>
      <c r="C789" s="21">
        <v>38113</v>
      </c>
      <c r="D789" s="19" t="s">
        <v>1528</v>
      </c>
      <c r="E789" s="19"/>
      <c r="F789" s="17" t="str">
        <f>HYPERLINK(Tabela1[[#This Row],[Novo Caminho]],"Download")</f>
        <v>Download</v>
      </c>
      <c r="G789" s="2" t="str">
        <f>CONCATENATE("1 - LEIS/LEI ","0",Tabela1[[#This Row],[Numero_Lei]],".pdf")</f>
        <v>1 - LEIS/LEI 01516.pdf</v>
      </c>
      <c r="H789" s="2" t="str">
        <f>CONCATENATE("1 - LEIS/LEI ","0",Tabela1[[#This Row],[Numero_Lei]]," - ",Tabela1[[#This Row],[Complemento]],".pdf")</f>
        <v>1 - LEIS/LEI 01516 - .pdf</v>
      </c>
      <c r="I789" s="2" t="str">
        <f>CONCATENATE("1 - LEIS/LEI ",Tabela1[[#This Row],[Numero_Lei]],".pdf")</f>
        <v>1 - LEIS/LEI 1516.pdf</v>
      </c>
      <c r="J789" s="2" t="str">
        <f>CONCATENATE("1 - LEIS/LEI ",Tabela1[[#This Row],[Numero_Lei]]," - ",Tabela1[[#This Row],[Complemento]],".pdf")</f>
        <v>1 - LEIS/LEI 1516 - .pdf</v>
      </c>
      <c r="K789" s="2" t="str">
        <f>IF(Tabela1[[#This Row],[Complemento]]="",Tabela1[[#This Row],[NORMAL]],Tabela1[[#This Row],[NORMAL TRAÇO]])</f>
        <v>1 - LEIS/LEI 1516.pdf</v>
      </c>
      <c r="L789" s="2" t="str">
        <f>IF(Tabela1[[#This Row],[Complemento]]="",Tabela1[[#This Row],[0]],Tabela1[[#This Row],[0 TRAÇO]])</f>
        <v>1 - LEIS/LEI 01516.pdf</v>
      </c>
      <c r="M789" s="2" t="str">
        <f>IF(AND(Tabela1[[#This Row],[Numero_Lei]]&gt;=1,Tabela1[[#This Row],[Numero_Lei]]&lt;= 9),Tabela1[[#This Row],[SE 0]],Tabela1[[#This Row],[SE NOMAL]])</f>
        <v>1 - LEIS/LEI 1516.pdf</v>
      </c>
      <c r="N789" s="2" t="str">
        <f>CONCATENATE("../",Tabela1[[#This Row],[ENDEREÇO DO LINK]])</f>
        <v>../1 - LEIS/LEI 1516.pdf</v>
      </c>
    </row>
    <row r="790" spans="1:14" x14ac:dyDescent="0.25">
      <c r="A790" s="20">
        <v>1515</v>
      </c>
      <c r="B790" s="20"/>
      <c r="C790" s="21">
        <v>38470</v>
      </c>
      <c r="D790" s="19" t="s">
        <v>1529</v>
      </c>
      <c r="E790" s="19"/>
      <c r="F790" s="17" t="str">
        <f>HYPERLINK(Tabela1[[#This Row],[Novo Caminho]],"Download")</f>
        <v>Download</v>
      </c>
      <c r="G790" s="2" t="str">
        <f>CONCATENATE("1 - LEIS/LEI ","0",Tabela1[[#This Row],[Numero_Lei]],".pdf")</f>
        <v>1 - LEIS/LEI 01515.pdf</v>
      </c>
      <c r="H790" s="2" t="str">
        <f>CONCATENATE("1 - LEIS/LEI ","0",Tabela1[[#This Row],[Numero_Lei]]," - ",Tabela1[[#This Row],[Complemento]],".pdf")</f>
        <v>1 - LEIS/LEI 01515 - .pdf</v>
      </c>
      <c r="I790" s="2" t="str">
        <f>CONCATENATE("1 - LEIS/LEI ",Tabela1[[#This Row],[Numero_Lei]],".pdf")</f>
        <v>1 - LEIS/LEI 1515.pdf</v>
      </c>
      <c r="J790" s="2" t="str">
        <f>CONCATENATE("1 - LEIS/LEI ",Tabela1[[#This Row],[Numero_Lei]]," - ",Tabela1[[#This Row],[Complemento]],".pdf")</f>
        <v>1 - LEIS/LEI 1515 - .pdf</v>
      </c>
      <c r="K790" s="2" t="str">
        <f>IF(Tabela1[[#This Row],[Complemento]]="",Tabela1[[#This Row],[NORMAL]],Tabela1[[#This Row],[NORMAL TRAÇO]])</f>
        <v>1 - LEIS/LEI 1515.pdf</v>
      </c>
      <c r="L790" s="2" t="str">
        <f>IF(Tabela1[[#This Row],[Complemento]]="",Tabela1[[#This Row],[0]],Tabela1[[#This Row],[0 TRAÇO]])</f>
        <v>1 - LEIS/LEI 01515.pdf</v>
      </c>
      <c r="M790" s="2" t="str">
        <f>IF(AND(Tabela1[[#This Row],[Numero_Lei]]&gt;=1,Tabela1[[#This Row],[Numero_Lei]]&lt;= 9),Tabela1[[#This Row],[SE 0]],Tabela1[[#This Row],[SE NOMAL]])</f>
        <v>1 - LEIS/LEI 1515.pdf</v>
      </c>
      <c r="N790" s="2" t="str">
        <f>CONCATENATE("../",Tabela1[[#This Row],[ENDEREÇO DO LINK]])</f>
        <v>../1 - LEIS/LEI 1515.pdf</v>
      </c>
    </row>
    <row r="791" spans="1:14" ht="30" x14ac:dyDescent="0.25">
      <c r="A791" s="20">
        <v>1514</v>
      </c>
      <c r="B791" s="20"/>
      <c r="C791" s="21">
        <v>38470</v>
      </c>
      <c r="D791" s="19" t="s">
        <v>1530</v>
      </c>
      <c r="E791" s="19"/>
      <c r="F791" s="17" t="str">
        <f>HYPERLINK(Tabela1[[#This Row],[Novo Caminho]],"Download")</f>
        <v>Download</v>
      </c>
      <c r="G791" s="2" t="str">
        <f>CONCATENATE("1 - LEIS/LEI ","0",Tabela1[[#This Row],[Numero_Lei]],".pdf")</f>
        <v>1 - LEIS/LEI 01514.pdf</v>
      </c>
      <c r="H791" s="2" t="str">
        <f>CONCATENATE("1 - LEIS/LEI ","0",Tabela1[[#This Row],[Numero_Lei]]," - ",Tabela1[[#This Row],[Complemento]],".pdf")</f>
        <v>1 - LEIS/LEI 01514 - .pdf</v>
      </c>
      <c r="I791" s="2" t="str">
        <f>CONCATENATE("1 - LEIS/LEI ",Tabela1[[#This Row],[Numero_Lei]],".pdf")</f>
        <v>1 - LEIS/LEI 1514.pdf</v>
      </c>
      <c r="J791" s="2" t="str">
        <f>CONCATENATE("1 - LEIS/LEI ",Tabela1[[#This Row],[Numero_Lei]]," - ",Tabela1[[#This Row],[Complemento]],".pdf")</f>
        <v>1 - LEIS/LEI 1514 - .pdf</v>
      </c>
      <c r="K791" s="2" t="str">
        <f>IF(Tabela1[[#This Row],[Complemento]]="",Tabela1[[#This Row],[NORMAL]],Tabela1[[#This Row],[NORMAL TRAÇO]])</f>
        <v>1 - LEIS/LEI 1514.pdf</v>
      </c>
      <c r="L791" s="2" t="str">
        <f>IF(Tabela1[[#This Row],[Complemento]]="",Tabela1[[#This Row],[0]],Tabela1[[#This Row],[0 TRAÇO]])</f>
        <v>1 - LEIS/LEI 01514.pdf</v>
      </c>
      <c r="M791" s="2" t="str">
        <f>IF(AND(Tabela1[[#This Row],[Numero_Lei]]&gt;=1,Tabela1[[#This Row],[Numero_Lei]]&lt;= 9),Tabela1[[#This Row],[SE 0]],Tabela1[[#This Row],[SE NOMAL]])</f>
        <v>1 - LEIS/LEI 1514.pdf</v>
      </c>
      <c r="N791" s="2" t="str">
        <f>CONCATENATE("../",Tabela1[[#This Row],[ENDEREÇO DO LINK]])</f>
        <v>../1 - LEIS/LEI 1514.pdf</v>
      </c>
    </row>
    <row r="792" spans="1:14" ht="30" x14ac:dyDescent="0.25">
      <c r="A792" s="20">
        <v>1513</v>
      </c>
      <c r="B792" s="20"/>
      <c r="C792" s="21">
        <v>38469</v>
      </c>
      <c r="D792" s="19" t="s">
        <v>1531</v>
      </c>
      <c r="E792" s="19"/>
      <c r="F792" s="17" t="str">
        <f>HYPERLINK(Tabela1[[#This Row],[Novo Caminho]],"Download")</f>
        <v>Download</v>
      </c>
      <c r="G792" s="2" t="str">
        <f>CONCATENATE("1 - LEIS/LEI ","0",Tabela1[[#This Row],[Numero_Lei]],".pdf")</f>
        <v>1 - LEIS/LEI 01513.pdf</v>
      </c>
      <c r="H792" s="2" t="str">
        <f>CONCATENATE("1 - LEIS/LEI ","0",Tabela1[[#This Row],[Numero_Lei]]," - ",Tabela1[[#This Row],[Complemento]],".pdf")</f>
        <v>1 - LEIS/LEI 01513 - .pdf</v>
      </c>
      <c r="I792" s="2" t="str">
        <f>CONCATENATE("1 - LEIS/LEI ",Tabela1[[#This Row],[Numero_Lei]],".pdf")</f>
        <v>1 - LEIS/LEI 1513.pdf</v>
      </c>
      <c r="J792" s="2" t="str">
        <f>CONCATENATE("1 - LEIS/LEI ",Tabela1[[#This Row],[Numero_Lei]]," - ",Tabela1[[#This Row],[Complemento]],".pdf")</f>
        <v>1 - LEIS/LEI 1513 - .pdf</v>
      </c>
      <c r="K792" s="2" t="str">
        <f>IF(Tabela1[[#This Row],[Complemento]]="",Tabela1[[#This Row],[NORMAL]],Tabela1[[#This Row],[NORMAL TRAÇO]])</f>
        <v>1 - LEIS/LEI 1513.pdf</v>
      </c>
      <c r="L792" s="2" t="str">
        <f>IF(Tabela1[[#This Row],[Complemento]]="",Tabela1[[#This Row],[0]],Tabela1[[#This Row],[0 TRAÇO]])</f>
        <v>1 - LEIS/LEI 01513.pdf</v>
      </c>
      <c r="M792" s="2" t="str">
        <f>IF(AND(Tabela1[[#This Row],[Numero_Lei]]&gt;=1,Tabela1[[#This Row],[Numero_Lei]]&lt;= 9),Tabela1[[#This Row],[SE 0]],Tabela1[[#This Row],[SE NOMAL]])</f>
        <v>1 - LEIS/LEI 1513.pdf</v>
      </c>
      <c r="N792" s="2" t="str">
        <f>CONCATENATE("../",Tabela1[[#This Row],[ENDEREÇO DO LINK]])</f>
        <v>../1 - LEIS/LEI 1513.pdf</v>
      </c>
    </row>
    <row r="793" spans="1:14" ht="60" x14ac:dyDescent="0.25">
      <c r="A793" s="20">
        <v>1512</v>
      </c>
      <c r="B793" s="20"/>
      <c r="C793" s="21">
        <v>38429</v>
      </c>
      <c r="D793" s="19" t="s">
        <v>1532</v>
      </c>
      <c r="E793" s="19"/>
      <c r="F793" s="17" t="str">
        <f>HYPERLINK(Tabela1[[#This Row],[Novo Caminho]],"Download")</f>
        <v>Download</v>
      </c>
      <c r="G793" s="2" t="str">
        <f>CONCATENATE("1 - LEIS/LEI ","0",Tabela1[[#This Row],[Numero_Lei]],".pdf")</f>
        <v>1 - LEIS/LEI 01512.pdf</v>
      </c>
      <c r="H793" s="2" t="str">
        <f>CONCATENATE("1 - LEIS/LEI ","0",Tabela1[[#This Row],[Numero_Lei]]," - ",Tabela1[[#This Row],[Complemento]],".pdf")</f>
        <v>1 - LEIS/LEI 01512 - .pdf</v>
      </c>
      <c r="I793" s="2" t="str">
        <f>CONCATENATE("1 - LEIS/LEI ",Tabela1[[#This Row],[Numero_Lei]],".pdf")</f>
        <v>1 - LEIS/LEI 1512.pdf</v>
      </c>
      <c r="J793" s="2" t="str">
        <f>CONCATENATE("1 - LEIS/LEI ",Tabela1[[#This Row],[Numero_Lei]]," - ",Tabela1[[#This Row],[Complemento]],".pdf")</f>
        <v>1 - LEIS/LEI 1512 - .pdf</v>
      </c>
      <c r="K793" s="2" t="str">
        <f>IF(Tabela1[[#This Row],[Complemento]]="",Tabela1[[#This Row],[NORMAL]],Tabela1[[#This Row],[NORMAL TRAÇO]])</f>
        <v>1 - LEIS/LEI 1512.pdf</v>
      </c>
      <c r="L793" s="2" t="str">
        <f>IF(Tabela1[[#This Row],[Complemento]]="",Tabela1[[#This Row],[0]],Tabela1[[#This Row],[0 TRAÇO]])</f>
        <v>1 - LEIS/LEI 01512.pdf</v>
      </c>
      <c r="M793" s="2" t="str">
        <f>IF(AND(Tabela1[[#This Row],[Numero_Lei]]&gt;=1,Tabela1[[#This Row],[Numero_Lei]]&lt;= 9),Tabela1[[#This Row],[SE 0]],Tabela1[[#This Row],[SE NOMAL]])</f>
        <v>1 - LEIS/LEI 1512.pdf</v>
      </c>
      <c r="N793" s="2" t="str">
        <f>CONCATENATE("../",Tabela1[[#This Row],[ENDEREÇO DO LINK]])</f>
        <v>../1 - LEIS/LEI 1512.pdf</v>
      </c>
    </row>
    <row r="794" spans="1:14" ht="45" x14ac:dyDescent="0.25">
      <c r="A794" s="20">
        <v>1511</v>
      </c>
      <c r="B794" s="20"/>
      <c r="C794" s="21">
        <v>38429</v>
      </c>
      <c r="D794" s="19" t="s">
        <v>1533</v>
      </c>
      <c r="E794" s="19"/>
      <c r="F794" s="17" t="str">
        <f>HYPERLINK(Tabela1[[#This Row],[Novo Caminho]],"Download")</f>
        <v>Download</v>
      </c>
      <c r="G794" s="2" t="str">
        <f>CONCATENATE("1 - LEIS/LEI ","0",Tabela1[[#This Row],[Numero_Lei]],".pdf")</f>
        <v>1 - LEIS/LEI 01511.pdf</v>
      </c>
      <c r="H794" s="2" t="str">
        <f>CONCATENATE("1 - LEIS/LEI ","0",Tabela1[[#This Row],[Numero_Lei]]," - ",Tabela1[[#This Row],[Complemento]],".pdf")</f>
        <v>1 - LEIS/LEI 01511 - .pdf</v>
      </c>
      <c r="I794" s="2" t="str">
        <f>CONCATENATE("1 - LEIS/LEI ",Tabela1[[#This Row],[Numero_Lei]],".pdf")</f>
        <v>1 - LEIS/LEI 1511.pdf</v>
      </c>
      <c r="J794" s="2" t="str">
        <f>CONCATENATE("1 - LEIS/LEI ",Tabela1[[#This Row],[Numero_Lei]]," - ",Tabela1[[#This Row],[Complemento]],".pdf")</f>
        <v>1 - LEIS/LEI 1511 - .pdf</v>
      </c>
      <c r="K794" s="2" t="str">
        <f>IF(Tabela1[[#This Row],[Complemento]]="",Tabela1[[#This Row],[NORMAL]],Tabela1[[#This Row],[NORMAL TRAÇO]])</f>
        <v>1 - LEIS/LEI 1511.pdf</v>
      </c>
      <c r="L794" s="2" t="str">
        <f>IF(Tabela1[[#This Row],[Complemento]]="",Tabela1[[#This Row],[0]],Tabela1[[#This Row],[0 TRAÇO]])</f>
        <v>1 - LEIS/LEI 01511.pdf</v>
      </c>
      <c r="M794" s="2" t="str">
        <f>IF(AND(Tabela1[[#This Row],[Numero_Lei]]&gt;=1,Tabela1[[#This Row],[Numero_Lei]]&lt;= 9),Tabela1[[#This Row],[SE 0]],Tabela1[[#This Row],[SE NOMAL]])</f>
        <v>1 - LEIS/LEI 1511.pdf</v>
      </c>
      <c r="N794" s="2" t="str">
        <f>CONCATENATE("../",Tabela1[[#This Row],[ENDEREÇO DO LINK]])</f>
        <v>../1 - LEIS/LEI 1511.pdf</v>
      </c>
    </row>
    <row r="795" spans="1:14" x14ac:dyDescent="0.25">
      <c r="A795" s="20">
        <v>1510</v>
      </c>
      <c r="B795" s="20"/>
      <c r="C795" s="21">
        <v>38415</v>
      </c>
      <c r="D795" s="19" t="s">
        <v>1534</v>
      </c>
      <c r="E795" s="19"/>
      <c r="F795" s="17" t="str">
        <f>HYPERLINK(Tabela1[[#This Row],[Novo Caminho]],"Download")</f>
        <v>Download</v>
      </c>
      <c r="G795" s="2" t="str">
        <f>CONCATENATE("1 - LEIS/LEI ","0",Tabela1[[#This Row],[Numero_Lei]],".pdf")</f>
        <v>1 - LEIS/LEI 01510.pdf</v>
      </c>
      <c r="H795" s="2" t="str">
        <f>CONCATENATE("1 - LEIS/LEI ","0",Tabela1[[#This Row],[Numero_Lei]]," - ",Tabela1[[#This Row],[Complemento]],".pdf")</f>
        <v>1 - LEIS/LEI 01510 - .pdf</v>
      </c>
      <c r="I795" s="2" t="str">
        <f>CONCATENATE("1 - LEIS/LEI ",Tabela1[[#This Row],[Numero_Lei]],".pdf")</f>
        <v>1 - LEIS/LEI 1510.pdf</v>
      </c>
      <c r="J795" s="2" t="str">
        <f>CONCATENATE("1 - LEIS/LEI ",Tabela1[[#This Row],[Numero_Lei]]," - ",Tabela1[[#This Row],[Complemento]],".pdf")</f>
        <v>1 - LEIS/LEI 1510 - .pdf</v>
      </c>
      <c r="K795" s="2" t="str">
        <f>IF(Tabela1[[#This Row],[Complemento]]="",Tabela1[[#This Row],[NORMAL]],Tabela1[[#This Row],[NORMAL TRAÇO]])</f>
        <v>1 - LEIS/LEI 1510.pdf</v>
      </c>
      <c r="L795" s="2" t="str">
        <f>IF(Tabela1[[#This Row],[Complemento]]="",Tabela1[[#This Row],[0]],Tabela1[[#This Row],[0 TRAÇO]])</f>
        <v>1 - LEIS/LEI 01510.pdf</v>
      </c>
      <c r="M795" s="2" t="str">
        <f>IF(AND(Tabela1[[#This Row],[Numero_Lei]]&gt;=1,Tabela1[[#This Row],[Numero_Lei]]&lt;= 9),Tabela1[[#This Row],[SE 0]],Tabela1[[#This Row],[SE NOMAL]])</f>
        <v>1 - LEIS/LEI 1510.pdf</v>
      </c>
      <c r="N795" s="2" t="str">
        <f>CONCATENATE("../",Tabela1[[#This Row],[ENDEREÇO DO LINK]])</f>
        <v>../1 - LEIS/LEI 1510.pdf</v>
      </c>
    </row>
    <row r="796" spans="1:14" x14ac:dyDescent="0.25">
      <c r="A796" s="20">
        <v>1509</v>
      </c>
      <c r="B796" s="20"/>
      <c r="C796" s="21">
        <v>38415</v>
      </c>
      <c r="D796" s="19" t="s">
        <v>81</v>
      </c>
      <c r="E796" s="19"/>
      <c r="F796" s="17" t="str">
        <f>HYPERLINK(Tabela1[[#This Row],[Novo Caminho]],"Download")</f>
        <v>Download</v>
      </c>
      <c r="G796" s="2" t="str">
        <f>CONCATENATE("1 - LEIS/LEI ","0",Tabela1[[#This Row],[Numero_Lei]],".pdf")</f>
        <v>1 - LEIS/LEI 01509.pdf</v>
      </c>
      <c r="H796" s="2" t="str">
        <f>CONCATENATE("1 - LEIS/LEI ","0",Tabela1[[#This Row],[Numero_Lei]]," - ",Tabela1[[#This Row],[Complemento]],".pdf")</f>
        <v>1 - LEIS/LEI 01509 - .pdf</v>
      </c>
      <c r="I796" s="2" t="str">
        <f>CONCATENATE("1 - LEIS/LEI ",Tabela1[[#This Row],[Numero_Lei]],".pdf")</f>
        <v>1 - LEIS/LEI 1509.pdf</v>
      </c>
      <c r="J796" s="2" t="str">
        <f>CONCATENATE("1 - LEIS/LEI ",Tabela1[[#This Row],[Numero_Lei]]," - ",Tabela1[[#This Row],[Complemento]],".pdf")</f>
        <v>1 - LEIS/LEI 1509 - .pdf</v>
      </c>
      <c r="K796" s="2" t="str">
        <f>IF(Tabela1[[#This Row],[Complemento]]="",Tabela1[[#This Row],[NORMAL]],Tabela1[[#This Row],[NORMAL TRAÇO]])</f>
        <v>1 - LEIS/LEI 1509.pdf</v>
      </c>
      <c r="L796" s="2" t="str">
        <f>IF(Tabela1[[#This Row],[Complemento]]="",Tabela1[[#This Row],[0]],Tabela1[[#This Row],[0 TRAÇO]])</f>
        <v>1 - LEIS/LEI 01509.pdf</v>
      </c>
      <c r="M796" s="2" t="str">
        <f>IF(AND(Tabela1[[#This Row],[Numero_Lei]]&gt;=1,Tabela1[[#This Row],[Numero_Lei]]&lt;= 9),Tabela1[[#This Row],[SE 0]],Tabela1[[#This Row],[SE NOMAL]])</f>
        <v>1 - LEIS/LEI 1509.pdf</v>
      </c>
      <c r="N796" s="2" t="str">
        <f>CONCATENATE("../",Tabela1[[#This Row],[ENDEREÇO DO LINK]])</f>
        <v>../1 - LEIS/LEI 1509.pdf</v>
      </c>
    </row>
    <row r="797" spans="1:14" ht="30" x14ac:dyDescent="0.25">
      <c r="A797" s="20">
        <v>1508</v>
      </c>
      <c r="B797" s="20"/>
      <c r="C797" s="21">
        <v>38415</v>
      </c>
      <c r="D797" s="19" t="s">
        <v>1535</v>
      </c>
      <c r="E797" s="19"/>
      <c r="F797" s="17" t="str">
        <f>HYPERLINK(Tabela1[[#This Row],[Novo Caminho]],"Download")</f>
        <v>Download</v>
      </c>
      <c r="G797" s="2" t="str">
        <f>CONCATENATE("1 - LEIS/LEI ","0",Tabela1[[#This Row],[Numero_Lei]],".pdf")</f>
        <v>1 - LEIS/LEI 01508.pdf</v>
      </c>
      <c r="H797" s="2" t="str">
        <f>CONCATENATE("1 - LEIS/LEI ","0",Tabela1[[#This Row],[Numero_Lei]]," - ",Tabela1[[#This Row],[Complemento]],".pdf")</f>
        <v>1 - LEIS/LEI 01508 - .pdf</v>
      </c>
      <c r="I797" s="2" t="str">
        <f>CONCATENATE("1 - LEIS/LEI ",Tabela1[[#This Row],[Numero_Lei]],".pdf")</f>
        <v>1 - LEIS/LEI 1508.pdf</v>
      </c>
      <c r="J797" s="2" t="str">
        <f>CONCATENATE("1 - LEIS/LEI ",Tabela1[[#This Row],[Numero_Lei]]," - ",Tabela1[[#This Row],[Complemento]],".pdf")</f>
        <v>1 - LEIS/LEI 1508 - .pdf</v>
      </c>
      <c r="K797" s="2" t="str">
        <f>IF(Tabela1[[#This Row],[Complemento]]="",Tabela1[[#This Row],[NORMAL]],Tabela1[[#This Row],[NORMAL TRAÇO]])</f>
        <v>1 - LEIS/LEI 1508.pdf</v>
      </c>
      <c r="L797" s="2" t="str">
        <f>IF(Tabela1[[#This Row],[Complemento]]="",Tabela1[[#This Row],[0]],Tabela1[[#This Row],[0 TRAÇO]])</f>
        <v>1 - LEIS/LEI 01508.pdf</v>
      </c>
      <c r="M797" s="2" t="str">
        <f>IF(AND(Tabela1[[#This Row],[Numero_Lei]]&gt;=1,Tabela1[[#This Row],[Numero_Lei]]&lt;= 9),Tabela1[[#This Row],[SE 0]],Tabela1[[#This Row],[SE NOMAL]])</f>
        <v>1 - LEIS/LEI 1508.pdf</v>
      </c>
      <c r="N797" s="2" t="str">
        <f>CONCATENATE("../",Tabela1[[#This Row],[ENDEREÇO DO LINK]])</f>
        <v>../1 - LEIS/LEI 1508.pdf</v>
      </c>
    </row>
    <row r="798" spans="1:14" ht="30" x14ac:dyDescent="0.25">
      <c r="A798" s="20">
        <v>1507</v>
      </c>
      <c r="B798" s="20"/>
      <c r="C798" s="21">
        <v>38415</v>
      </c>
      <c r="D798" s="19" t="s">
        <v>1536</v>
      </c>
      <c r="E798" s="19"/>
      <c r="F798" s="17" t="str">
        <f>HYPERLINK(Tabela1[[#This Row],[Novo Caminho]],"Download")</f>
        <v>Download</v>
      </c>
      <c r="G798" s="2" t="str">
        <f>CONCATENATE("1 - LEIS/LEI ","0",Tabela1[[#This Row],[Numero_Lei]],".pdf")</f>
        <v>1 - LEIS/LEI 01507.pdf</v>
      </c>
      <c r="H798" s="2" t="str">
        <f>CONCATENATE("1 - LEIS/LEI ","0",Tabela1[[#This Row],[Numero_Lei]]," - ",Tabela1[[#This Row],[Complemento]],".pdf")</f>
        <v>1 - LEIS/LEI 01507 - .pdf</v>
      </c>
      <c r="I798" s="2" t="str">
        <f>CONCATENATE("1 - LEIS/LEI ",Tabela1[[#This Row],[Numero_Lei]],".pdf")</f>
        <v>1 - LEIS/LEI 1507.pdf</v>
      </c>
      <c r="J798" s="2" t="str">
        <f>CONCATENATE("1 - LEIS/LEI ",Tabela1[[#This Row],[Numero_Lei]]," - ",Tabela1[[#This Row],[Complemento]],".pdf")</f>
        <v>1 - LEIS/LEI 1507 - .pdf</v>
      </c>
      <c r="K798" s="2" t="str">
        <f>IF(Tabela1[[#This Row],[Complemento]]="",Tabela1[[#This Row],[NORMAL]],Tabela1[[#This Row],[NORMAL TRAÇO]])</f>
        <v>1 - LEIS/LEI 1507.pdf</v>
      </c>
      <c r="L798" s="2" t="str">
        <f>IF(Tabela1[[#This Row],[Complemento]]="",Tabela1[[#This Row],[0]],Tabela1[[#This Row],[0 TRAÇO]])</f>
        <v>1 - LEIS/LEI 01507.pdf</v>
      </c>
      <c r="M798" s="2" t="str">
        <f>IF(AND(Tabela1[[#This Row],[Numero_Lei]]&gt;=1,Tabela1[[#This Row],[Numero_Lei]]&lt;= 9),Tabela1[[#This Row],[SE 0]],Tabela1[[#This Row],[SE NOMAL]])</f>
        <v>1 - LEIS/LEI 1507.pdf</v>
      </c>
      <c r="N798" s="2" t="str">
        <f>CONCATENATE("../",Tabela1[[#This Row],[ENDEREÇO DO LINK]])</f>
        <v>../1 - LEIS/LEI 1507.pdf</v>
      </c>
    </row>
    <row r="799" spans="1:14" ht="45" x14ac:dyDescent="0.25">
      <c r="A799" s="20">
        <v>1506</v>
      </c>
      <c r="B799" s="20"/>
      <c r="C799" s="21">
        <v>38411</v>
      </c>
      <c r="D799" s="19" t="s">
        <v>1537</v>
      </c>
      <c r="E799" s="19"/>
      <c r="F799" s="17" t="str">
        <f>HYPERLINK(Tabela1[[#This Row],[Novo Caminho]],"Download")</f>
        <v>Download</v>
      </c>
      <c r="G799" s="2" t="str">
        <f>CONCATENATE("1 - LEIS/LEI ","0",Tabela1[[#This Row],[Numero_Lei]],".pdf")</f>
        <v>1 - LEIS/LEI 01506.pdf</v>
      </c>
      <c r="H799" s="2" t="str">
        <f>CONCATENATE("1 - LEIS/LEI ","0",Tabela1[[#This Row],[Numero_Lei]]," - ",Tabela1[[#This Row],[Complemento]],".pdf")</f>
        <v>1 - LEIS/LEI 01506 - .pdf</v>
      </c>
      <c r="I799" s="2" t="str">
        <f>CONCATENATE("1 - LEIS/LEI ",Tabela1[[#This Row],[Numero_Lei]],".pdf")</f>
        <v>1 - LEIS/LEI 1506.pdf</v>
      </c>
      <c r="J799" s="2" t="str">
        <f>CONCATENATE("1 - LEIS/LEI ",Tabela1[[#This Row],[Numero_Lei]]," - ",Tabela1[[#This Row],[Complemento]],".pdf")</f>
        <v>1 - LEIS/LEI 1506 - .pdf</v>
      </c>
      <c r="K799" s="2" t="str">
        <f>IF(Tabela1[[#This Row],[Complemento]]="",Tabela1[[#This Row],[NORMAL]],Tabela1[[#This Row],[NORMAL TRAÇO]])</f>
        <v>1 - LEIS/LEI 1506.pdf</v>
      </c>
      <c r="L799" s="2" t="str">
        <f>IF(Tabela1[[#This Row],[Complemento]]="",Tabela1[[#This Row],[0]],Tabela1[[#This Row],[0 TRAÇO]])</f>
        <v>1 - LEIS/LEI 01506.pdf</v>
      </c>
      <c r="M799" s="2" t="str">
        <f>IF(AND(Tabela1[[#This Row],[Numero_Lei]]&gt;=1,Tabela1[[#This Row],[Numero_Lei]]&lt;= 9),Tabela1[[#This Row],[SE 0]],Tabela1[[#This Row],[SE NOMAL]])</f>
        <v>1 - LEIS/LEI 1506.pdf</v>
      </c>
      <c r="N799" s="2" t="str">
        <f>CONCATENATE("../",Tabela1[[#This Row],[ENDEREÇO DO LINK]])</f>
        <v>../1 - LEIS/LEI 1506.pdf</v>
      </c>
    </row>
    <row r="800" spans="1:14" ht="30" x14ac:dyDescent="0.25">
      <c r="A800" s="20">
        <v>1505</v>
      </c>
      <c r="B800" s="20"/>
      <c r="C800" s="21">
        <v>38400</v>
      </c>
      <c r="D800" s="19" t="s">
        <v>1538</v>
      </c>
      <c r="E800" s="19"/>
      <c r="F800" s="17" t="str">
        <f>HYPERLINK(Tabela1[[#This Row],[Novo Caminho]],"Download")</f>
        <v>Download</v>
      </c>
      <c r="G800" s="2" t="str">
        <f>CONCATENATE("1 - LEIS/LEI ","0",Tabela1[[#This Row],[Numero_Lei]],".pdf")</f>
        <v>1 - LEIS/LEI 01505.pdf</v>
      </c>
      <c r="H800" s="2" t="str">
        <f>CONCATENATE("1 - LEIS/LEI ","0",Tabela1[[#This Row],[Numero_Lei]]," - ",Tabela1[[#This Row],[Complemento]],".pdf")</f>
        <v>1 - LEIS/LEI 01505 - .pdf</v>
      </c>
      <c r="I800" s="2" t="str">
        <f>CONCATENATE("1 - LEIS/LEI ",Tabela1[[#This Row],[Numero_Lei]],".pdf")</f>
        <v>1 - LEIS/LEI 1505.pdf</v>
      </c>
      <c r="J800" s="2" t="str">
        <f>CONCATENATE("1 - LEIS/LEI ",Tabela1[[#This Row],[Numero_Lei]]," - ",Tabela1[[#This Row],[Complemento]],".pdf")</f>
        <v>1 - LEIS/LEI 1505 - .pdf</v>
      </c>
      <c r="K800" s="2" t="str">
        <f>IF(Tabela1[[#This Row],[Complemento]]="",Tabela1[[#This Row],[NORMAL]],Tabela1[[#This Row],[NORMAL TRAÇO]])</f>
        <v>1 - LEIS/LEI 1505.pdf</v>
      </c>
      <c r="L800" s="2" t="str">
        <f>IF(Tabela1[[#This Row],[Complemento]]="",Tabela1[[#This Row],[0]],Tabela1[[#This Row],[0 TRAÇO]])</f>
        <v>1 - LEIS/LEI 01505.pdf</v>
      </c>
      <c r="M800" s="2" t="str">
        <f>IF(AND(Tabela1[[#This Row],[Numero_Lei]]&gt;=1,Tabela1[[#This Row],[Numero_Lei]]&lt;= 9),Tabela1[[#This Row],[SE 0]],Tabela1[[#This Row],[SE NOMAL]])</f>
        <v>1 - LEIS/LEI 1505.pdf</v>
      </c>
      <c r="N800" s="2" t="str">
        <f>CONCATENATE("../",Tabela1[[#This Row],[ENDEREÇO DO LINK]])</f>
        <v>../1 - LEIS/LEI 1505.pdf</v>
      </c>
    </row>
    <row r="801" spans="1:14" ht="45" x14ac:dyDescent="0.25">
      <c r="A801" s="20">
        <v>1504</v>
      </c>
      <c r="B801" s="20"/>
      <c r="C801" s="21">
        <v>38400</v>
      </c>
      <c r="D801" s="19" t="s">
        <v>1539</v>
      </c>
      <c r="E801" s="19"/>
      <c r="F801" s="17" t="str">
        <f>HYPERLINK(Tabela1[[#This Row],[Novo Caminho]],"Download")</f>
        <v>Download</v>
      </c>
      <c r="G801" s="2" t="str">
        <f>CONCATENATE("1 - LEIS/LEI ","0",Tabela1[[#This Row],[Numero_Lei]],".pdf")</f>
        <v>1 - LEIS/LEI 01504.pdf</v>
      </c>
      <c r="H801" s="2" t="str">
        <f>CONCATENATE("1 - LEIS/LEI ","0",Tabela1[[#This Row],[Numero_Lei]]," - ",Tabela1[[#This Row],[Complemento]],".pdf")</f>
        <v>1 - LEIS/LEI 01504 - .pdf</v>
      </c>
      <c r="I801" s="2" t="str">
        <f>CONCATENATE("1 - LEIS/LEI ",Tabela1[[#This Row],[Numero_Lei]],".pdf")</f>
        <v>1 - LEIS/LEI 1504.pdf</v>
      </c>
      <c r="J801" s="2" t="str">
        <f>CONCATENATE("1 - LEIS/LEI ",Tabela1[[#This Row],[Numero_Lei]]," - ",Tabela1[[#This Row],[Complemento]],".pdf")</f>
        <v>1 - LEIS/LEI 1504 - .pdf</v>
      </c>
      <c r="K801" s="2" t="str">
        <f>IF(Tabela1[[#This Row],[Complemento]]="",Tabela1[[#This Row],[NORMAL]],Tabela1[[#This Row],[NORMAL TRAÇO]])</f>
        <v>1 - LEIS/LEI 1504.pdf</v>
      </c>
      <c r="L801" s="2" t="str">
        <f>IF(Tabela1[[#This Row],[Complemento]]="",Tabela1[[#This Row],[0]],Tabela1[[#This Row],[0 TRAÇO]])</f>
        <v>1 - LEIS/LEI 01504.pdf</v>
      </c>
      <c r="M801" s="2" t="str">
        <f>IF(AND(Tabela1[[#This Row],[Numero_Lei]]&gt;=1,Tabela1[[#This Row],[Numero_Lei]]&lt;= 9),Tabela1[[#This Row],[SE 0]],Tabela1[[#This Row],[SE NOMAL]])</f>
        <v>1 - LEIS/LEI 1504.pdf</v>
      </c>
      <c r="N801" s="2" t="str">
        <f>CONCATENATE("../",Tabela1[[#This Row],[ENDEREÇO DO LINK]])</f>
        <v>../1 - LEIS/LEI 1504.pdf</v>
      </c>
    </row>
    <row r="802" spans="1:14" ht="75" x14ac:dyDescent="0.25">
      <c r="A802" s="20">
        <v>1503</v>
      </c>
      <c r="B802" s="20"/>
      <c r="C802" s="21">
        <v>38386</v>
      </c>
      <c r="D802" s="19" t="s">
        <v>1540</v>
      </c>
      <c r="E802" s="19"/>
      <c r="F802" s="17" t="str">
        <f>HYPERLINK(Tabela1[[#This Row],[Novo Caminho]],"Download")</f>
        <v>Download</v>
      </c>
      <c r="G802" s="2" t="str">
        <f>CONCATENATE("1 - LEIS/LEI ","0",Tabela1[[#This Row],[Numero_Lei]],".pdf")</f>
        <v>1 - LEIS/LEI 01503.pdf</v>
      </c>
      <c r="H802" s="2" t="str">
        <f>CONCATENATE("1 - LEIS/LEI ","0",Tabela1[[#This Row],[Numero_Lei]]," - ",Tabela1[[#This Row],[Complemento]],".pdf")</f>
        <v>1 - LEIS/LEI 01503 - .pdf</v>
      </c>
      <c r="I802" s="2" t="str">
        <f>CONCATENATE("1 - LEIS/LEI ",Tabela1[[#This Row],[Numero_Lei]],".pdf")</f>
        <v>1 - LEIS/LEI 1503.pdf</v>
      </c>
      <c r="J802" s="2" t="str">
        <f>CONCATENATE("1 - LEIS/LEI ",Tabela1[[#This Row],[Numero_Lei]]," - ",Tabela1[[#This Row],[Complemento]],".pdf")</f>
        <v>1 - LEIS/LEI 1503 - .pdf</v>
      </c>
      <c r="K802" s="2" t="str">
        <f>IF(Tabela1[[#This Row],[Complemento]]="",Tabela1[[#This Row],[NORMAL]],Tabela1[[#This Row],[NORMAL TRAÇO]])</f>
        <v>1 - LEIS/LEI 1503.pdf</v>
      </c>
      <c r="L802" s="2" t="str">
        <f>IF(Tabela1[[#This Row],[Complemento]]="",Tabela1[[#This Row],[0]],Tabela1[[#This Row],[0 TRAÇO]])</f>
        <v>1 - LEIS/LEI 01503.pdf</v>
      </c>
      <c r="M802" s="2" t="str">
        <f>IF(AND(Tabela1[[#This Row],[Numero_Lei]]&gt;=1,Tabela1[[#This Row],[Numero_Lei]]&lt;= 9),Tabela1[[#This Row],[SE 0]],Tabela1[[#This Row],[SE NOMAL]])</f>
        <v>1 - LEIS/LEI 1503.pdf</v>
      </c>
      <c r="N802" s="2" t="str">
        <f>CONCATENATE("../",Tabela1[[#This Row],[ENDEREÇO DO LINK]])</f>
        <v>../1 - LEIS/LEI 1503.pdf</v>
      </c>
    </row>
    <row r="803" spans="1:14" ht="60" x14ac:dyDescent="0.25">
      <c r="A803" s="20">
        <v>1502</v>
      </c>
      <c r="B803" s="20"/>
      <c r="C803" s="21">
        <v>38386</v>
      </c>
      <c r="D803" s="19" t="s">
        <v>1541</v>
      </c>
      <c r="E803" s="19"/>
      <c r="F803" s="17" t="str">
        <f>HYPERLINK(Tabela1[[#This Row],[Novo Caminho]],"Download")</f>
        <v>Download</v>
      </c>
      <c r="G803" s="2" t="str">
        <f>CONCATENATE("1 - LEIS/LEI ","0",Tabela1[[#This Row],[Numero_Lei]],".pdf")</f>
        <v>1 - LEIS/LEI 01502.pdf</v>
      </c>
      <c r="H803" s="2" t="str">
        <f>CONCATENATE("1 - LEIS/LEI ","0",Tabela1[[#This Row],[Numero_Lei]]," - ",Tabela1[[#This Row],[Complemento]],".pdf")</f>
        <v>1 - LEIS/LEI 01502 - .pdf</v>
      </c>
      <c r="I803" s="2" t="str">
        <f>CONCATENATE("1 - LEIS/LEI ",Tabela1[[#This Row],[Numero_Lei]],".pdf")</f>
        <v>1 - LEIS/LEI 1502.pdf</v>
      </c>
      <c r="J803" s="2" t="str">
        <f>CONCATENATE("1 - LEIS/LEI ",Tabela1[[#This Row],[Numero_Lei]]," - ",Tabela1[[#This Row],[Complemento]],".pdf")</f>
        <v>1 - LEIS/LEI 1502 - .pdf</v>
      </c>
      <c r="K803" s="2" t="str">
        <f>IF(Tabela1[[#This Row],[Complemento]]="",Tabela1[[#This Row],[NORMAL]],Tabela1[[#This Row],[NORMAL TRAÇO]])</f>
        <v>1 - LEIS/LEI 1502.pdf</v>
      </c>
      <c r="L803" s="2" t="str">
        <f>IF(Tabela1[[#This Row],[Complemento]]="",Tabela1[[#This Row],[0]],Tabela1[[#This Row],[0 TRAÇO]])</f>
        <v>1 - LEIS/LEI 01502.pdf</v>
      </c>
      <c r="M803" s="2" t="str">
        <f>IF(AND(Tabela1[[#This Row],[Numero_Lei]]&gt;=1,Tabela1[[#This Row],[Numero_Lei]]&lt;= 9),Tabela1[[#This Row],[SE 0]],Tabela1[[#This Row],[SE NOMAL]])</f>
        <v>1 - LEIS/LEI 1502.pdf</v>
      </c>
      <c r="N803" s="2" t="str">
        <f>CONCATENATE("../",Tabela1[[#This Row],[ENDEREÇO DO LINK]])</f>
        <v>../1 - LEIS/LEI 1502.pdf</v>
      </c>
    </row>
    <row r="804" spans="1:14" ht="30" x14ac:dyDescent="0.25">
      <c r="A804" s="20">
        <v>1501</v>
      </c>
      <c r="B804" s="20"/>
      <c r="C804" s="21">
        <v>38386</v>
      </c>
      <c r="D804" s="19" t="s">
        <v>1542</v>
      </c>
      <c r="E804" s="19"/>
      <c r="F804" s="17" t="str">
        <f>HYPERLINK(Tabela1[[#This Row],[Novo Caminho]],"Download")</f>
        <v>Download</v>
      </c>
      <c r="G804" s="2" t="str">
        <f>CONCATENATE("1 - LEIS/LEI ","0",Tabela1[[#This Row],[Numero_Lei]],".pdf")</f>
        <v>1 - LEIS/LEI 01501.pdf</v>
      </c>
      <c r="H804" s="2" t="str">
        <f>CONCATENATE("1 - LEIS/LEI ","0",Tabela1[[#This Row],[Numero_Lei]]," - ",Tabela1[[#This Row],[Complemento]],".pdf")</f>
        <v>1 - LEIS/LEI 01501 - .pdf</v>
      </c>
      <c r="I804" s="2" t="str">
        <f>CONCATENATE("1 - LEIS/LEI ",Tabela1[[#This Row],[Numero_Lei]],".pdf")</f>
        <v>1 - LEIS/LEI 1501.pdf</v>
      </c>
      <c r="J804" s="2" t="str">
        <f>CONCATENATE("1 - LEIS/LEI ",Tabela1[[#This Row],[Numero_Lei]]," - ",Tabela1[[#This Row],[Complemento]],".pdf")</f>
        <v>1 - LEIS/LEI 1501 - .pdf</v>
      </c>
      <c r="K804" s="2" t="str">
        <f>IF(Tabela1[[#This Row],[Complemento]]="",Tabela1[[#This Row],[NORMAL]],Tabela1[[#This Row],[NORMAL TRAÇO]])</f>
        <v>1 - LEIS/LEI 1501.pdf</v>
      </c>
      <c r="L804" s="2" t="str">
        <f>IF(Tabela1[[#This Row],[Complemento]]="",Tabela1[[#This Row],[0]],Tabela1[[#This Row],[0 TRAÇO]])</f>
        <v>1 - LEIS/LEI 01501.pdf</v>
      </c>
      <c r="M804" s="2" t="str">
        <f>IF(AND(Tabela1[[#This Row],[Numero_Lei]]&gt;=1,Tabela1[[#This Row],[Numero_Lei]]&lt;= 9),Tabela1[[#This Row],[SE 0]],Tabela1[[#This Row],[SE NOMAL]])</f>
        <v>1 - LEIS/LEI 1501.pdf</v>
      </c>
      <c r="N804" s="2" t="str">
        <f>CONCATENATE("../",Tabela1[[#This Row],[ENDEREÇO DO LINK]])</f>
        <v>../1 - LEIS/LEI 1501.pdf</v>
      </c>
    </row>
    <row r="805" spans="1:14" x14ac:dyDescent="0.25">
      <c r="A805" s="20">
        <v>1500</v>
      </c>
      <c r="B805" s="20"/>
      <c r="C805" s="21">
        <v>38330</v>
      </c>
      <c r="D805" s="19" t="s">
        <v>1529</v>
      </c>
      <c r="E805" s="19"/>
      <c r="F805" s="17" t="str">
        <f>HYPERLINK(Tabela1[[#This Row],[Novo Caminho]],"Download")</f>
        <v>Download</v>
      </c>
      <c r="G805" s="2" t="str">
        <f>CONCATENATE("1 - LEIS/LEI ","0",Tabela1[[#This Row],[Numero_Lei]],".pdf")</f>
        <v>1 - LEIS/LEI 01500.pdf</v>
      </c>
      <c r="H805" s="2" t="str">
        <f>CONCATENATE("1 - LEIS/LEI ","0",Tabela1[[#This Row],[Numero_Lei]]," - ",Tabela1[[#This Row],[Complemento]],".pdf")</f>
        <v>1 - LEIS/LEI 01500 - .pdf</v>
      </c>
      <c r="I805" s="2" t="str">
        <f>CONCATENATE("1 - LEIS/LEI ",Tabela1[[#This Row],[Numero_Lei]],".pdf")</f>
        <v>1 - LEIS/LEI 1500.pdf</v>
      </c>
      <c r="J805" s="2" t="str">
        <f>CONCATENATE("1 - LEIS/LEI ",Tabela1[[#This Row],[Numero_Lei]]," - ",Tabela1[[#This Row],[Complemento]],".pdf")</f>
        <v>1 - LEIS/LEI 1500 - .pdf</v>
      </c>
      <c r="K805" s="2" t="str">
        <f>IF(Tabela1[[#This Row],[Complemento]]="",Tabela1[[#This Row],[NORMAL]],Tabela1[[#This Row],[NORMAL TRAÇO]])</f>
        <v>1 - LEIS/LEI 1500.pdf</v>
      </c>
      <c r="L805" s="2" t="str">
        <f>IF(Tabela1[[#This Row],[Complemento]]="",Tabela1[[#This Row],[0]],Tabela1[[#This Row],[0 TRAÇO]])</f>
        <v>1 - LEIS/LEI 01500.pdf</v>
      </c>
      <c r="M805" s="2" t="str">
        <f>IF(AND(Tabela1[[#This Row],[Numero_Lei]]&gt;=1,Tabela1[[#This Row],[Numero_Lei]]&lt;= 9),Tabela1[[#This Row],[SE 0]],Tabela1[[#This Row],[SE NOMAL]])</f>
        <v>1 - LEIS/LEI 1500.pdf</v>
      </c>
      <c r="N805" s="2" t="str">
        <f>CONCATENATE("../",Tabela1[[#This Row],[ENDEREÇO DO LINK]])</f>
        <v>../1 - LEIS/LEI 1500.pdf</v>
      </c>
    </row>
    <row r="806" spans="1:14" x14ac:dyDescent="0.25">
      <c r="A806" s="20">
        <v>1499</v>
      </c>
      <c r="B806" s="20"/>
      <c r="C806" s="21">
        <v>38330</v>
      </c>
      <c r="D806" s="19" t="s">
        <v>1543</v>
      </c>
      <c r="E806" s="19"/>
      <c r="F806" s="17" t="str">
        <f>HYPERLINK(Tabela1[[#This Row],[Novo Caminho]],"Download")</f>
        <v>Download</v>
      </c>
      <c r="G806" s="2" t="str">
        <f>CONCATENATE("1 - LEIS/LEI ","0",Tabela1[[#This Row],[Numero_Lei]],".pdf")</f>
        <v>1 - LEIS/LEI 01499.pdf</v>
      </c>
      <c r="H806" s="2" t="str">
        <f>CONCATENATE("1 - LEIS/LEI ","0",Tabela1[[#This Row],[Numero_Lei]]," - ",Tabela1[[#This Row],[Complemento]],".pdf")</f>
        <v>1 - LEIS/LEI 01499 - .pdf</v>
      </c>
      <c r="I806" s="2" t="str">
        <f>CONCATENATE("1 - LEIS/LEI ",Tabela1[[#This Row],[Numero_Lei]],".pdf")</f>
        <v>1 - LEIS/LEI 1499.pdf</v>
      </c>
      <c r="J806" s="2" t="str">
        <f>CONCATENATE("1 - LEIS/LEI ",Tabela1[[#This Row],[Numero_Lei]]," - ",Tabela1[[#This Row],[Complemento]],".pdf")</f>
        <v>1 - LEIS/LEI 1499 - .pdf</v>
      </c>
      <c r="K806" s="2" t="str">
        <f>IF(Tabela1[[#This Row],[Complemento]]="",Tabela1[[#This Row],[NORMAL]],Tabela1[[#This Row],[NORMAL TRAÇO]])</f>
        <v>1 - LEIS/LEI 1499.pdf</v>
      </c>
      <c r="L806" s="2" t="str">
        <f>IF(Tabela1[[#This Row],[Complemento]]="",Tabela1[[#This Row],[0]],Tabela1[[#This Row],[0 TRAÇO]])</f>
        <v>1 - LEIS/LEI 01499.pdf</v>
      </c>
      <c r="M806" s="2" t="str">
        <f>IF(AND(Tabela1[[#This Row],[Numero_Lei]]&gt;=1,Tabela1[[#This Row],[Numero_Lei]]&lt;= 9),Tabela1[[#This Row],[SE 0]],Tabela1[[#This Row],[SE NOMAL]])</f>
        <v>1 - LEIS/LEI 1499.pdf</v>
      </c>
      <c r="N806" s="2" t="str">
        <f>CONCATENATE("../",Tabela1[[#This Row],[ENDEREÇO DO LINK]])</f>
        <v>../1 - LEIS/LEI 1499.pdf</v>
      </c>
    </row>
    <row r="807" spans="1:14" ht="30" x14ac:dyDescent="0.25">
      <c r="A807" s="20">
        <v>1498</v>
      </c>
      <c r="B807" s="20"/>
      <c r="C807" s="21">
        <v>38320</v>
      </c>
      <c r="D807" s="19" t="s">
        <v>1544</v>
      </c>
      <c r="E807" s="19"/>
      <c r="F807" s="17" t="str">
        <f>HYPERLINK(Tabela1[[#This Row],[Novo Caminho]],"Download")</f>
        <v>Download</v>
      </c>
      <c r="G807" s="2" t="str">
        <f>CONCATENATE("1 - LEIS/LEI ","0",Tabela1[[#This Row],[Numero_Lei]],".pdf")</f>
        <v>1 - LEIS/LEI 01498.pdf</v>
      </c>
      <c r="H807" s="2" t="str">
        <f>CONCATENATE("1 - LEIS/LEI ","0",Tabela1[[#This Row],[Numero_Lei]]," - ",Tabela1[[#This Row],[Complemento]],".pdf")</f>
        <v>1 - LEIS/LEI 01498 - .pdf</v>
      </c>
      <c r="I807" s="2" t="str">
        <f>CONCATENATE("1 - LEIS/LEI ",Tabela1[[#This Row],[Numero_Lei]],".pdf")</f>
        <v>1 - LEIS/LEI 1498.pdf</v>
      </c>
      <c r="J807" s="2" t="str">
        <f>CONCATENATE("1 - LEIS/LEI ",Tabela1[[#This Row],[Numero_Lei]]," - ",Tabela1[[#This Row],[Complemento]],".pdf")</f>
        <v>1 - LEIS/LEI 1498 - .pdf</v>
      </c>
      <c r="K807" s="2" t="str">
        <f>IF(Tabela1[[#This Row],[Complemento]]="",Tabela1[[#This Row],[NORMAL]],Tabela1[[#This Row],[NORMAL TRAÇO]])</f>
        <v>1 - LEIS/LEI 1498.pdf</v>
      </c>
      <c r="L807" s="2" t="str">
        <f>IF(Tabela1[[#This Row],[Complemento]]="",Tabela1[[#This Row],[0]],Tabela1[[#This Row],[0 TRAÇO]])</f>
        <v>1 - LEIS/LEI 01498.pdf</v>
      </c>
      <c r="M807" s="2" t="str">
        <f>IF(AND(Tabela1[[#This Row],[Numero_Lei]]&gt;=1,Tabela1[[#This Row],[Numero_Lei]]&lt;= 9),Tabela1[[#This Row],[SE 0]],Tabela1[[#This Row],[SE NOMAL]])</f>
        <v>1 - LEIS/LEI 1498.pdf</v>
      </c>
      <c r="N807" s="2" t="str">
        <f>CONCATENATE("../",Tabela1[[#This Row],[ENDEREÇO DO LINK]])</f>
        <v>../1 - LEIS/LEI 1498.pdf</v>
      </c>
    </row>
    <row r="808" spans="1:14" ht="60" x14ac:dyDescent="0.25">
      <c r="A808" s="20">
        <v>1497</v>
      </c>
      <c r="B808" s="20"/>
      <c r="C808" s="21">
        <v>38302</v>
      </c>
      <c r="D808" s="19" t="s">
        <v>1545</v>
      </c>
      <c r="E808" s="19"/>
      <c r="F808" s="17" t="str">
        <f>HYPERLINK(Tabela1[[#This Row],[Novo Caminho]],"Download")</f>
        <v>Download</v>
      </c>
      <c r="G808" s="2" t="str">
        <f>CONCATENATE("1 - LEIS/LEI ","0",Tabela1[[#This Row],[Numero_Lei]],".pdf")</f>
        <v>1 - LEIS/LEI 01497.pdf</v>
      </c>
      <c r="H808" s="2" t="str">
        <f>CONCATENATE("1 - LEIS/LEI ","0",Tabela1[[#This Row],[Numero_Lei]]," - ",Tabela1[[#This Row],[Complemento]],".pdf")</f>
        <v>1 - LEIS/LEI 01497 - .pdf</v>
      </c>
      <c r="I808" s="2" t="str">
        <f>CONCATENATE("1 - LEIS/LEI ",Tabela1[[#This Row],[Numero_Lei]],".pdf")</f>
        <v>1 - LEIS/LEI 1497.pdf</v>
      </c>
      <c r="J808" s="2" t="str">
        <f>CONCATENATE("1 - LEIS/LEI ",Tabela1[[#This Row],[Numero_Lei]]," - ",Tabela1[[#This Row],[Complemento]],".pdf")</f>
        <v>1 - LEIS/LEI 1497 - .pdf</v>
      </c>
      <c r="K808" s="2" t="str">
        <f>IF(Tabela1[[#This Row],[Complemento]]="",Tabela1[[#This Row],[NORMAL]],Tabela1[[#This Row],[NORMAL TRAÇO]])</f>
        <v>1 - LEIS/LEI 1497.pdf</v>
      </c>
      <c r="L808" s="2" t="str">
        <f>IF(Tabela1[[#This Row],[Complemento]]="",Tabela1[[#This Row],[0]],Tabela1[[#This Row],[0 TRAÇO]])</f>
        <v>1 - LEIS/LEI 01497.pdf</v>
      </c>
      <c r="M808" s="2" t="str">
        <f>IF(AND(Tabela1[[#This Row],[Numero_Lei]]&gt;=1,Tabela1[[#This Row],[Numero_Lei]]&lt;= 9),Tabela1[[#This Row],[SE 0]],Tabela1[[#This Row],[SE NOMAL]])</f>
        <v>1 - LEIS/LEI 1497.pdf</v>
      </c>
      <c r="N808" s="2" t="str">
        <f>CONCATENATE("../",Tabela1[[#This Row],[ENDEREÇO DO LINK]])</f>
        <v>../1 - LEIS/LEI 1497.pdf</v>
      </c>
    </row>
    <row r="809" spans="1:14" ht="45" x14ac:dyDescent="0.25">
      <c r="A809" s="20">
        <v>1496</v>
      </c>
      <c r="B809" s="20"/>
      <c r="C809" s="21">
        <v>38302</v>
      </c>
      <c r="D809" s="19" t="s">
        <v>1546</v>
      </c>
      <c r="E809" s="19"/>
      <c r="F809" s="17" t="str">
        <f>HYPERLINK(Tabela1[[#This Row],[Novo Caminho]],"Download")</f>
        <v>Download</v>
      </c>
      <c r="G809" s="2" t="str">
        <f>CONCATENATE("1 - LEIS/LEI ","0",Tabela1[[#This Row],[Numero_Lei]],".pdf")</f>
        <v>1 - LEIS/LEI 01496.pdf</v>
      </c>
      <c r="H809" s="2" t="str">
        <f>CONCATENATE("1 - LEIS/LEI ","0",Tabela1[[#This Row],[Numero_Lei]]," - ",Tabela1[[#This Row],[Complemento]],".pdf")</f>
        <v>1 - LEIS/LEI 01496 - .pdf</v>
      </c>
      <c r="I809" s="2" t="str">
        <f>CONCATENATE("1 - LEIS/LEI ",Tabela1[[#This Row],[Numero_Lei]],".pdf")</f>
        <v>1 - LEIS/LEI 1496.pdf</v>
      </c>
      <c r="J809" s="2" t="str">
        <f>CONCATENATE("1 - LEIS/LEI ",Tabela1[[#This Row],[Numero_Lei]]," - ",Tabela1[[#This Row],[Complemento]],".pdf")</f>
        <v>1 - LEIS/LEI 1496 - .pdf</v>
      </c>
      <c r="K809" s="2" t="str">
        <f>IF(Tabela1[[#This Row],[Complemento]]="",Tabela1[[#This Row],[NORMAL]],Tabela1[[#This Row],[NORMAL TRAÇO]])</f>
        <v>1 - LEIS/LEI 1496.pdf</v>
      </c>
      <c r="L809" s="2" t="str">
        <f>IF(Tabela1[[#This Row],[Complemento]]="",Tabela1[[#This Row],[0]],Tabela1[[#This Row],[0 TRAÇO]])</f>
        <v>1 - LEIS/LEI 01496.pdf</v>
      </c>
      <c r="M809" s="2" t="str">
        <f>IF(AND(Tabela1[[#This Row],[Numero_Lei]]&gt;=1,Tabela1[[#This Row],[Numero_Lei]]&lt;= 9),Tabela1[[#This Row],[SE 0]],Tabela1[[#This Row],[SE NOMAL]])</f>
        <v>1 - LEIS/LEI 1496.pdf</v>
      </c>
      <c r="N809" s="2" t="str">
        <f>CONCATENATE("../",Tabela1[[#This Row],[ENDEREÇO DO LINK]])</f>
        <v>../1 - LEIS/LEI 1496.pdf</v>
      </c>
    </row>
    <row r="810" spans="1:14" ht="45" x14ac:dyDescent="0.25">
      <c r="A810" s="20">
        <v>1495</v>
      </c>
      <c r="B810" s="20"/>
      <c r="C810" s="21">
        <v>38302</v>
      </c>
      <c r="D810" s="19" t="s">
        <v>1547</v>
      </c>
      <c r="E810" s="19"/>
      <c r="F810" s="17" t="str">
        <f>HYPERLINK(Tabela1[[#This Row],[Novo Caminho]],"Download")</f>
        <v>Download</v>
      </c>
      <c r="G810" s="2" t="str">
        <f>CONCATENATE("1 - LEIS/LEI ","0",Tabela1[[#This Row],[Numero_Lei]],".pdf")</f>
        <v>1 - LEIS/LEI 01495.pdf</v>
      </c>
      <c r="H810" s="2" t="str">
        <f>CONCATENATE("1 - LEIS/LEI ","0",Tabela1[[#This Row],[Numero_Lei]]," - ",Tabela1[[#This Row],[Complemento]],".pdf")</f>
        <v>1 - LEIS/LEI 01495 - .pdf</v>
      </c>
      <c r="I810" s="2" t="str">
        <f>CONCATENATE("1 - LEIS/LEI ",Tabela1[[#This Row],[Numero_Lei]],".pdf")</f>
        <v>1 - LEIS/LEI 1495.pdf</v>
      </c>
      <c r="J810" s="2" t="str">
        <f>CONCATENATE("1 - LEIS/LEI ",Tabela1[[#This Row],[Numero_Lei]]," - ",Tabela1[[#This Row],[Complemento]],".pdf")</f>
        <v>1 - LEIS/LEI 1495 - .pdf</v>
      </c>
      <c r="K810" s="2" t="str">
        <f>IF(Tabela1[[#This Row],[Complemento]]="",Tabela1[[#This Row],[NORMAL]],Tabela1[[#This Row],[NORMAL TRAÇO]])</f>
        <v>1 - LEIS/LEI 1495.pdf</v>
      </c>
      <c r="L810" s="2" t="str">
        <f>IF(Tabela1[[#This Row],[Complemento]]="",Tabela1[[#This Row],[0]],Tabela1[[#This Row],[0 TRAÇO]])</f>
        <v>1 - LEIS/LEI 01495.pdf</v>
      </c>
      <c r="M810" s="2" t="str">
        <f>IF(AND(Tabela1[[#This Row],[Numero_Lei]]&gt;=1,Tabela1[[#This Row],[Numero_Lei]]&lt;= 9),Tabela1[[#This Row],[SE 0]],Tabela1[[#This Row],[SE NOMAL]])</f>
        <v>1 - LEIS/LEI 1495.pdf</v>
      </c>
      <c r="N810" s="2" t="str">
        <f>CONCATENATE("../",Tabela1[[#This Row],[ENDEREÇO DO LINK]])</f>
        <v>../1 - LEIS/LEI 1495.pdf</v>
      </c>
    </row>
    <row r="811" spans="1:14" ht="30" x14ac:dyDescent="0.25">
      <c r="A811" s="20">
        <v>1494</v>
      </c>
      <c r="B811" s="20"/>
      <c r="C811" s="21">
        <v>38267</v>
      </c>
      <c r="D811" s="19" t="s">
        <v>1548</v>
      </c>
      <c r="E811" s="19"/>
      <c r="F811" s="17" t="str">
        <f>HYPERLINK(Tabela1[[#This Row],[Novo Caminho]],"Download")</f>
        <v>Download</v>
      </c>
      <c r="G811" s="2" t="str">
        <f>CONCATENATE("1 - LEIS/LEI ","0",Tabela1[[#This Row],[Numero_Lei]],".pdf")</f>
        <v>1 - LEIS/LEI 01494.pdf</v>
      </c>
      <c r="H811" s="2" t="str">
        <f>CONCATENATE("1 - LEIS/LEI ","0",Tabela1[[#This Row],[Numero_Lei]]," - ",Tabela1[[#This Row],[Complemento]],".pdf")</f>
        <v>1 - LEIS/LEI 01494 - .pdf</v>
      </c>
      <c r="I811" s="2" t="str">
        <f>CONCATENATE("1 - LEIS/LEI ",Tabela1[[#This Row],[Numero_Lei]],".pdf")</f>
        <v>1 - LEIS/LEI 1494.pdf</v>
      </c>
      <c r="J811" s="2" t="str">
        <f>CONCATENATE("1 - LEIS/LEI ",Tabela1[[#This Row],[Numero_Lei]]," - ",Tabela1[[#This Row],[Complemento]],".pdf")</f>
        <v>1 - LEIS/LEI 1494 - .pdf</v>
      </c>
      <c r="K811" s="2" t="str">
        <f>IF(Tabela1[[#This Row],[Complemento]]="",Tabela1[[#This Row],[NORMAL]],Tabela1[[#This Row],[NORMAL TRAÇO]])</f>
        <v>1 - LEIS/LEI 1494.pdf</v>
      </c>
      <c r="L811" s="2" t="str">
        <f>IF(Tabela1[[#This Row],[Complemento]]="",Tabela1[[#This Row],[0]],Tabela1[[#This Row],[0 TRAÇO]])</f>
        <v>1 - LEIS/LEI 01494.pdf</v>
      </c>
      <c r="M811" s="2" t="str">
        <f>IF(AND(Tabela1[[#This Row],[Numero_Lei]]&gt;=1,Tabela1[[#This Row],[Numero_Lei]]&lt;= 9),Tabela1[[#This Row],[SE 0]],Tabela1[[#This Row],[SE NOMAL]])</f>
        <v>1 - LEIS/LEI 1494.pdf</v>
      </c>
      <c r="N811" s="2" t="str">
        <f>CONCATENATE("../",Tabela1[[#This Row],[ENDEREÇO DO LINK]])</f>
        <v>../1 - LEIS/LEI 1494.pdf</v>
      </c>
    </row>
    <row r="812" spans="1:14" ht="30" x14ac:dyDescent="0.25">
      <c r="A812" s="20">
        <v>1493</v>
      </c>
      <c r="B812" s="20"/>
      <c r="C812" s="21">
        <v>38267</v>
      </c>
      <c r="D812" s="19" t="s">
        <v>1549</v>
      </c>
      <c r="E812" s="19"/>
      <c r="F812" s="17" t="str">
        <f>HYPERLINK(Tabela1[[#This Row],[Novo Caminho]],"Download")</f>
        <v>Download</v>
      </c>
      <c r="G812" s="2" t="str">
        <f>CONCATENATE("1 - LEIS/LEI ","0",Tabela1[[#This Row],[Numero_Lei]],".pdf")</f>
        <v>1 - LEIS/LEI 01493.pdf</v>
      </c>
      <c r="H812" s="2" t="str">
        <f>CONCATENATE("1 - LEIS/LEI ","0",Tabela1[[#This Row],[Numero_Lei]]," - ",Tabela1[[#This Row],[Complemento]],".pdf")</f>
        <v>1 - LEIS/LEI 01493 - .pdf</v>
      </c>
      <c r="I812" s="2" t="str">
        <f>CONCATENATE("1 - LEIS/LEI ",Tabela1[[#This Row],[Numero_Lei]],".pdf")</f>
        <v>1 - LEIS/LEI 1493.pdf</v>
      </c>
      <c r="J812" s="2" t="str">
        <f>CONCATENATE("1 - LEIS/LEI ",Tabela1[[#This Row],[Numero_Lei]]," - ",Tabela1[[#This Row],[Complemento]],".pdf")</f>
        <v>1 - LEIS/LEI 1493 - .pdf</v>
      </c>
      <c r="K812" s="2" t="str">
        <f>IF(Tabela1[[#This Row],[Complemento]]="",Tabela1[[#This Row],[NORMAL]],Tabela1[[#This Row],[NORMAL TRAÇO]])</f>
        <v>1 - LEIS/LEI 1493.pdf</v>
      </c>
      <c r="L812" s="2" t="str">
        <f>IF(Tabela1[[#This Row],[Complemento]]="",Tabela1[[#This Row],[0]],Tabela1[[#This Row],[0 TRAÇO]])</f>
        <v>1 - LEIS/LEI 01493.pdf</v>
      </c>
      <c r="M812" s="2" t="str">
        <f>IF(AND(Tabela1[[#This Row],[Numero_Lei]]&gt;=1,Tabela1[[#This Row],[Numero_Lei]]&lt;= 9),Tabela1[[#This Row],[SE 0]],Tabela1[[#This Row],[SE NOMAL]])</f>
        <v>1 - LEIS/LEI 1493.pdf</v>
      </c>
      <c r="N812" s="2" t="str">
        <f>CONCATENATE("../",Tabela1[[#This Row],[ENDEREÇO DO LINK]])</f>
        <v>../1 - LEIS/LEI 1493.pdf</v>
      </c>
    </row>
    <row r="813" spans="1:14" ht="30" x14ac:dyDescent="0.25">
      <c r="A813" s="20">
        <v>1492</v>
      </c>
      <c r="B813" s="20"/>
      <c r="C813" s="21">
        <v>38244</v>
      </c>
      <c r="D813" s="19" t="s">
        <v>1550</v>
      </c>
      <c r="E813" s="19"/>
      <c r="F813" s="17" t="str">
        <f>HYPERLINK(Tabela1[[#This Row],[Novo Caminho]],"Download")</f>
        <v>Download</v>
      </c>
      <c r="G813" s="2" t="str">
        <f>CONCATENATE("1 - LEIS/LEI ","0",Tabela1[[#This Row],[Numero_Lei]],".pdf")</f>
        <v>1 - LEIS/LEI 01492.pdf</v>
      </c>
      <c r="H813" s="2" t="str">
        <f>CONCATENATE("1 - LEIS/LEI ","0",Tabela1[[#This Row],[Numero_Lei]]," - ",Tabela1[[#This Row],[Complemento]],".pdf")</f>
        <v>1 - LEIS/LEI 01492 - .pdf</v>
      </c>
      <c r="I813" s="2" t="str">
        <f>CONCATENATE("1 - LEIS/LEI ",Tabela1[[#This Row],[Numero_Lei]],".pdf")</f>
        <v>1 - LEIS/LEI 1492.pdf</v>
      </c>
      <c r="J813" s="2" t="str">
        <f>CONCATENATE("1 - LEIS/LEI ",Tabela1[[#This Row],[Numero_Lei]]," - ",Tabela1[[#This Row],[Complemento]],".pdf")</f>
        <v>1 - LEIS/LEI 1492 - .pdf</v>
      </c>
      <c r="K813" s="2" t="str">
        <f>IF(Tabela1[[#This Row],[Complemento]]="",Tabela1[[#This Row],[NORMAL]],Tabela1[[#This Row],[NORMAL TRAÇO]])</f>
        <v>1 - LEIS/LEI 1492.pdf</v>
      </c>
      <c r="L813" s="2" t="str">
        <f>IF(Tabela1[[#This Row],[Complemento]]="",Tabela1[[#This Row],[0]],Tabela1[[#This Row],[0 TRAÇO]])</f>
        <v>1 - LEIS/LEI 01492.pdf</v>
      </c>
      <c r="M813" s="2" t="str">
        <f>IF(AND(Tabela1[[#This Row],[Numero_Lei]]&gt;=1,Tabela1[[#This Row],[Numero_Lei]]&lt;= 9),Tabela1[[#This Row],[SE 0]],Tabela1[[#This Row],[SE NOMAL]])</f>
        <v>1 - LEIS/LEI 1492.pdf</v>
      </c>
      <c r="N813" s="2" t="str">
        <f>CONCATENATE("../",Tabela1[[#This Row],[ENDEREÇO DO LINK]])</f>
        <v>../1 - LEIS/LEI 1492.pdf</v>
      </c>
    </row>
    <row r="814" spans="1:14" ht="45" x14ac:dyDescent="0.25">
      <c r="A814" s="20">
        <v>1491</v>
      </c>
      <c r="B814" s="20"/>
      <c r="C814" s="21">
        <v>38224</v>
      </c>
      <c r="D814" s="19" t="s">
        <v>2095</v>
      </c>
      <c r="E814" s="19"/>
      <c r="F814" s="17" t="str">
        <f>HYPERLINK(Tabela1[[#This Row],[Novo Caminho]],"Download")</f>
        <v>Download</v>
      </c>
      <c r="G814" s="2" t="str">
        <f>CONCATENATE("1 - LEIS/LEI ","0",Tabela1[[#This Row],[Numero_Lei]],".pdf")</f>
        <v>1 - LEIS/LEI 01491.pdf</v>
      </c>
      <c r="H814" s="2" t="str">
        <f>CONCATENATE("1 - LEIS/LEI ","0",Tabela1[[#This Row],[Numero_Lei]]," - ",Tabela1[[#This Row],[Complemento]],".pdf")</f>
        <v>1 - LEIS/LEI 01491 - .pdf</v>
      </c>
      <c r="I814" s="2" t="str">
        <f>CONCATENATE("1 - LEIS/LEI ",Tabela1[[#This Row],[Numero_Lei]],".pdf")</f>
        <v>1 - LEIS/LEI 1491.pdf</v>
      </c>
      <c r="J814" s="2" t="str">
        <f>CONCATENATE("1 - LEIS/LEI ",Tabela1[[#This Row],[Numero_Lei]]," - ",Tabela1[[#This Row],[Complemento]],".pdf")</f>
        <v>1 - LEIS/LEI 1491 - .pdf</v>
      </c>
      <c r="K814" s="2" t="str">
        <f>IF(Tabela1[[#This Row],[Complemento]]="",Tabela1[[#This Row],[NORMAL]],Tabela1[[#This Row],[NORMAL TRAÇO]])</f>
        <v>1 - LEIS/LEI 1491.pdf</v>
      </c>
      <c r="L814" s="2" t="str">
        <f>IF(Tabela1[[#This Row],[Complemento]]="",Tabela1[[#This Row],[0]],Tabela1[[#This Row],[0 TRAÇO]])</f>
        <v>1 - LEIS/LEI 01491.pdf</v>
      </c>
      <c r="M814" s="2" t="str">
        <f>IF(AND(Tabela1[[#This Row],[Numero_Lei]]&gt;=1,Tabela1[[#This Row],[Numero_Lei]]&lt;= 9),Tabela1[[#This Row],[SE 0]],Tabela1[[#This Row],[SE NOMAL]])</f>
        <v>1 - LEIS/LEI 1491.pdf</v>
      </c>
      <c r="N814" s="2" t="str">
        <f>CONCATENATE("../",Tabela1[[#This Row],[ENDEREÇO DO LINK]])</f>
        <v>../1 - LEIS/LEI 1491.pdf</v>
      </c>
    </row>
    <row r="815" spans="1:14" ht="30" x14ac:dyDescent="0.25">
      <c r="A815" s="20">
        <v>1490</v>
      </c>
      <c r="B815" s="20"/>
      <c r="C815" s="21">
        <v>38210</v>
      </c>
      <c r="D815" s="19" t="s">
        <v>1551</v>
      </c>
      <c r="E815" s="19"/>
      <c r="F815" s="17" t="str">
        <f>HYPERLINK(Tabela1[[#This Row],[Novo Caminho]],"Download")</f>
        <v>Download</v>
      </c>
      <c r="G815" s="2" t="str">
        <f>CONCATENATE("1 - LEIS/LEI ","0",Tabela1[[#This Row],[Numero_Lei]],".pdf")</f>
        <v>1 - LEIS/LEI 01490.pdf</v>
      </c>
      <c r="H815" s="2" t="str">
        <f>CONCATENATE("1 - LEIS/LEI ","0",Tabela1[[#This Row],[Numero_Lei]]," - ",Tabela1[[#This Row],[Complemento]],".pdf")</f>
        <v>1 - LEIS/LEI 01490 - .pdf</v>
      </c>
      <c r="I815" s="2" t="str">
        <f>CONCATENATE("1 - LEIS/LEI ",Tabela1[[#This Row],[Numero_Lei]],".pdf")</f>
        <v>1 - LEIS/LEI 1490.pdf</v>
      </c>
      <c r="J815" s="2" t="str">
        <f>CONCATENATE("1 - LEIS/LEI ",Tabela1[[#This Row],[Numero_Lei]]," - ",Tabela1[[#This Row],[Complemento]],".pdf")</f>
        <v>1 - LEIS/LEI 1490 - .pdf</v>
      </c>
      <c r="K815" s="2" t="str">
        <f>IF(Tabela1[[#This Row],[Complemento]]="",Tabela1[[#This Row],[NORMAL]],Tabela1[[#This Row],[NORMAL TRAÇO]])</f>
        <v>1 - LEIS/LEI 1490.pdf</v>
      </c>
      <c r="L815" s="2" t="str">
        <f>IF(Tabela1[[#This Row],[Complemento]]="",Tabela1[[#This Row],[0]],Tabela1[[#This Row],[0 TRAÇO]])</f>
        <v>1 - LEIS/LEI 01490.pdf</v>
      </c>
      <c r="M815" s="2" t="str">
        <f>IF(AND(Tabela1[[#This Row],[Numero_Lei]]&gt;=1,Tabela1[[#This Row],[Numero_Lei]]&lt;= 9),Tabela1[[#This Row],[SE 0]],Tabela1[[#This Row],[SE NOMAL]])</f>
        <v>1 - LEIS/LEI 1490.pdf</v>
      </c>
      <c r="N815" s="2" t="str">
        <f>CONCATENATE("../",Tabela1[[#This Row],[ENDEREÇO DO LINK]])</f>
        <v>../1 - LEIS/LEI 1490.pdf</v>
      </c>
    </row>
    <row r="816" spans="1:14" ht="45" x14ac:dyDescent="0.25">
      <c r="A816" s="20">
        <v>1489</v>
      </c>
      <c r="B816" s="20"/>
      <c r="C816" s="21">
        <v>38187</v>
      </c>
      <c r="D816" s="19" t="s">
        <v>1552</v>
      </c>
      <c r="E816" s="19"/>
      <c r="F816" s="17" t="str">
        <f>HYPERLINK(Tabela1[[#This Row],[Novo Caminho]],"Download")</f>
        <v>Download</v>
      </c>
      <c r="G816" s="2" t="str">
        <f>CONCATENATE("1 - LEIS/LEI ","0",Tabela1[[#This Row],[Numero_Lei]],".pdf")</f>
        <v>1 - LEIS/LEI 01489.pdf</v>
      </c>
      <c r="H816" s="2" t="str">
        <f>CONCATENATE("1 - LEIS/LEI ","0",Tabela1[[#This Row],[Numero_Lei]]," - ",Tabela1[[#This Row],[Complemento]],".pdf")</f>
        <v>1 - LEIS/LEI 01489 - .pdf</v>
      </c>
      <c r="I816" s="2" t="str">
        <f>CONCATENATE("1 - LEIS/LEI ",Tabela1[[#This Row],[Numero_Lei]],".pdf")</f>
        <v>1 - LEIS/LEI 1489.pdf</v>
      </c>
      <c r="J816" s="2" t="str">
        <f>CONCATENATE("1 - LEIS/LEI ",Tabela1[[#This Row],[Numero_Lei]]," - ",Tabela1[[#This Row],[Complemento]],".pdf")</f>
        <v>1 - LEIS/LEI 1489 - .pdf</v>
      </c>
      <c r="K816" s="2" t="str">
        <f>IF(Tabela1[[#This Row],[Complemento]]="",Tabela1[[#This Row],[NORMAL]],Tabela1[[#This Row],[NORMAL TRAÇO]])</f>
        <v>1 - LEIS/LEI 1489.pdf</v>
      </c>
      <c r="L816" s="2" t="str">
        <f>IF(Tabela1[[#This Row],[Complemento]]="",Tabela1[[#This Row],[0]],Tabela1[[#This Row],[0 TRAÇO]])</f>
        <v>1 - LEIS/LEI 01489.pdf</v>
      </c>
      <c r="M816" s="2" t="str">
        <f>IF(AND(Tabela1[[#This Row],[Numero_Lei]]&gt;=1,Tabela1[[#This Row],[Numero_Lei]]&lt;= 9),Tabela1[[#This Row],[SE 0]],Tabela1[[#This Row],[SE NOMAL]])</f>
        <v>1 - LEIS/LEI 1489.pdf</v>
      </c>
      <c r="N816" s="2" t="str">
        <f>CONCATENATE("../",Tabela1[[#This Row],[ENDEREÇO DO LINK]])</f>
        <v>../1 - LEIS/LEI 1489.pdf</v>
      </c>
    </row>
    <row r="817" spans="1:14" ht="30" x14ac:dyDescent="0.25">
      <c r="A817" s="20">
        <v>1488</v>
      </c>
      <c r="B817" s="20"/>
      <c r="C817" s="21">
        <v>38183</v>
      </c>
      <c r="D817" s="19" t="s">
        <v>1553</v>
      </c>
      <c r="E817" s="19"/>
      <c r="F817" s="17" t="str">
        <f>HYPERLINK(Tabela1[[#This Row],[Novo Caminho]],"Download")</f>
        <v>Download</v>
      </c>
      <c r="G817" s="2" t="str">
        <f>CONCATENATE("1 - LEIS/LEI ","0",Tabela1[[#This Row],[Numero_Lei]],".pdf")</f>
        <v>1 - LEIS/LEI 01488.pdf</v>
      </c>
      <c r="H817" s="2" t="str">
        <f>CONCATENATE("1 - LEIS/LEI ","0",Tabela1[[#This Row],[Numero_Lei]]," - ",Tabela1[[#This Row],[Complemento]],".pdf")</f>
        <v>1 - LEIS/LEI 01488 - .pdf</v>
      </c>
      <c r="I817" s="2" t="str">
        <f>CONCATENATE("1 - LEIS/LEI ",Tabela1[[#This Row],[Numero_Lei]],".pdf")</f>
        <v>1 - LEIS/LEI 1488.pdf</v>
      </c>
      <c r="J817" s="2" t="str">
        <f>CONCATENATE("1 - LEIS/LEI ",Tabela1[[#This Row],[Numero_Lei]]," - ",Tabela1[[#This Row],[Complemento]],".pdf")</f>
        <v>1 - LEIS/LEI 1488 - .pdf</v>
      </c>
      <c r="K817" s="2" t="str">
        <f>IF(Tabela1[[#This Row],[Complemento]]="",Tabela1[[#This Row],[NORMAL]],Tabela1[[#This Row],[NORMAL TRAÇO]])</f>
        <v>1 - LEIS/LEI 1488.pdf</v>
      </c>
      <c r="L817" s="2" t="str">
        <f>IF(Tabela1[[#This Row],[Complemento]]="",Tabela1[[#This Row],[0]],Tabela1[[#This Row],[0 TRAÇO]])</f>
        <v>1 - LEIS/LEI 01488.pdf</v>
      </c>
      <c r="M817" s="2" t="str">
        <f>IF(AND(Tabela1[[#This Row],[Numero_Lei]]&gt;=1,Tabela1[[#This Row],[Numero_Lei]]&lt;= 9),Tabela1[[#This Row],[SE 0]],Tabela1[[#This Row],[SE NOMAL]])</f>
        <v>1 - LEIS/LEI 1488.pdf</v>
      </c>
      <c r="N817" s="2" t="str">
        <f>CONCATENATE("../",Tabela1[[#This Row],[ENDEREÇO DO LINK]])</f>
        <v>../1 - LEIS/LEI 1488.pdf</v>
      </c>
    </row>
    <row r="818" spans="1:14" x14ac:dyDescent="0.25">
      <c r="A818" s="20">
        <v>1487</v>
      </c>
      <c r="B818" s="20"/>
      <c r="C818" s="21">
        <v>38183</v>
      </c>
      <c r="D818" s="19" t="s">
        <v>1554</v>
      </c>
      <c r="E818" s="19"/>
      <c r="F818" s="17" t="str">
        <f>HYPERLINK(Tabela1[[#This Row],[Novo Caminho]],"Download")</f>
        <v>Download</v>
      </c>
      <c r="G818" s="2" t="str">
        <f>CONCATENATE("1 - LEIS/LEI ","0",Tabela1[[#This Row],[Numero_Lei]],".pdf")</f>
        <v>1 - LEIS/LEI 01487.pdf</v>
      </c>
      <c r="H818" s="2" t="str">
        <f>CONCATENATE("1 - LEIS/LEI ","0",Tabela1[[#This Row],[Numero_Lei]]," - ",Tabela1[[#This Row],[Complemento]],".pdf")</f>
        <v>1 - LEIS/LEI 01487 - .pdf</v>
      </c>
      <c r="I818" s="2" t="str">
        <f>CONCATENATE("1 - LEIS/LEI ",Tabela1[[#This Row],[Numero_Lei]],".pdf")</f>
        <v>1 - LEIS/LEI 1487.pdf</v>
      </c>
      <c r="J818" s="2" t="str">
        <f>CONCATENATE("1 - LEIS/LEI ",Tabela1[[#This Row],[Numero_Lei]]," - ",Tabela1[[#This Row],[Complemento]],".pdf")</f>
        <v>1 - LEIS/LEI 1487 - .pdf</v>
      </c>
      <c r="K818" s="2" t="str">
        <f>IF(Tabela1[[#This Row],[Complemento]]="",Tabela1[[#This Row],[NORMAL]],Tabela1[[#This Row],[NORMAL TRAÇO]])</f>
        <v>1 - LEIS/LEI 1487.pdf</v>
      </c>
      <c r="L818" s="2" t="str">
        <f>IF(Tabela1[[#This Row],[Complemento]]="",Tabela1[[#This Row],[0]],Tabela1[[#This Row],[0 TRAÇO]])</f>
        <v>1 - LEIS/LEI 01487.pdf</v>
      </c>
      <c r="M818" s="2" t="str">
        <f>IF(AND(Tabela1[[#This Row],[Numero_Lei]]&gt;=1,Tabela1[[#This Row],[Numero_Lei]]&lt;= 9),Tabela1[[#This Row],[SE 0]],Tabela1[[#This Row],[SE NOMAL]])</f>
        <v>1 - LEIS/LEI 1487.pdf</v>
      </c>
      <c r="N818" s="2" t="str">
        <f>CONCATENATE("../",Tabela1[[#This Row],[ENDEREÇO DO LINK]])</f>
        <v>../1 - LEIS/LEI 1487.pdf</v>
      </c>
    </row>
    <row r="819" spans="1:14" ht="30" x14ac:dyDescent="0.25">
      <c r="A819" s="20">
        <v>1486</v>
      </c>
      <c r="B819" s="20"/>
      <c r="C819" s="21">
        <v>38183</v>
      </c>
      <c r="D819" s="19" t="s">
        <v>1555</v>
      </c>
      <c r="E819" s="19"/>
      <c r="F819" s="17" t="str">
        <f>HYPERLINK(Tabela1[[#This Row],[Novo Caminho]],"Download")</f>
        <v>Download</v>
      </c>
      <c r="G819" s="2" t="str">
        <f>CONCATENATE("1 - LEIS/LEI ","0",Tabela1[[#This Row],[Numero_Lei]],".pdf")</f>
        <v>1 - LEIS/LEI 01486.pdf</v>
      </c>
      <c r="H819" s="2" t="str">
        <f>CONCATENATE("1 - LEIS/LEI ","0",Tabela1[[#This Row],[Numero_Lei]]," - ",Tabela1[[#This Row],[Complemento]],".pdf")</f>
        <v>1 - LEIS/LEI 01486 - .pdf</v>
      </c>
      <c r="I819" s="2" t="str">
        <f>CONCATENATE("1 - LEIS/LEI ",Tabela1[[#This Row],[Numero_Lei]],".pdf")</f>
        <v>1 - LEIS/LEI 1486.pdf</v>
      </c>
      <c r="J819" s="2" t="str">
        <f>CONCATENATE("1 - LEIS/LEI ",Tabela1[[#This Row],[Numero_Lei]]," - ",Tabela1[[#This Row],[Complemento]],".pdf")</f>
        <v>1 - LEIS/LEI 1486 - .pdf</v>
      </c>
      <c r="K819" s="2" t="str">
        <f>IF(Tabela1[[#This Row],[Complemento]]="",Tabela1[[#This Row],[NORMAL]],Tabela1[[#This Row],[NORMAL TRAÇO]])</f>
        <v>1 - LEIS/LEI 1486.pdf</v>
      </c>
      <c r="L819" s="2" t="str">
        <f>IF(Tabela1[[#This Row],[Complemento]]="",Tabela1[[#This Row],[0]],Tabela1[[#This Row],[0 TRAÇO]])</f>
        <v>1 - LEIS/LEI 01486.pdf</v>
      </c>
      <c r="M819" s="2" t="str">
        <f>IF(AND(Tabela1[[#This Row],[Numero_Lei]]&gt;=1,Tabela1[[#This Row],[Numero_Lei]]&lt;= 9),Tabela1[[#This Row],[SE 0]],Tabela1[[#This Row],[SE NOMAL]])</f>
        <v>1 - LEIS/LEI 1486.pdf</v>
      </c>
      <c r="N819" s="2" t="str">
        <f>CONCATENATE("../",Tabela1[[#This Row],[ENDEREÇO DO LINK]])</f>
        <v>../1 - LEIS/LEI 1486.pdf</v>
      </c>
    </row>
    <row r="820" spans="1:14" ht="30" x14ac:dyDescent="0.25">
      <c r="A820" s="20">
        <v>1485</v>
      </c>
      <c r="B820" s="20"/>
      <c r="C820" s="21">
        <v>38182</v>
      </c>
      <c r="D820" s="19" t="s">
        <v>1556</v>
      </c>
      <c r="E820" s="19"/>
      <c r="F820" s="17" t="str">
        <f>HYPERLINK(Tabela1[[#This Row],[Novo Caminho]],"Download")</f>
        <v>Download</v>
      </c>
      <c r="G820" s="2" t="str">
        <f>CONCATENATE("1 - LEIS/LEI ","0",Tabela1[[#This Row],[Numero_Lei]],".pdf")</f>
        <v>1 - LEIS/LEI 01485.pdf</v>
      </c>
      <c r="H820" s="2" t="str">
        <f>CONCATENATE("1 - LEIS/LEI ","0",Tabela1[[#This Row],[Numero_Lei]]," - ",Tabela1[[#This Row],[Complemento]],".pdf")</f>
        <v>1 - LEIS/LEI 01485 - .pdf</v>
      </c>
      <c r="I820" s="2" t="str">
        <f>CONCATENATE("1 - LEIS/LEI ",Tabela1[[#This Row],[Numero_Lei]],".pdf")</f>
        <v>1 - LEIS/LEI 1485.pdf</v>
      </c>
      <c r="J820" s="2" t="str">
        <f>CONCATENATE("1 - LEIS/LEI ",Tabela1[[#This Row],[Numero_Lei]]," - ",Tabela1[[#This Row],[Complemento]],".pdf")</f>
        <v>1 - LEIS/LEI 1485 - .pdf</v>
      </c>
      <c r="K820" s="2" t="str">
        <f>IF(Tabela1[[#This Row],[Complemento]]="",Tabela1[[#This Row],[NORMAL]],Tabela1[[#This Row],[NORMAL TRAÇO]])</f>
        <v>1 - LEIS/LEI 1485.pdf</v>
      </c>
      <c r="L820" s="2" t="str">
        <f>IF(Tabela1[[#This Row],[Complemento]]="",Tabela1[[#This Row],[0]],Tabela1[[#This Row],[0 TRAÇO]])</f>
        <v>1 - LEIS/LEI 01485.pdf</v>
      </c>
      <c r="M820" s="2" t="str">
        <f>IF(AND(Tabela1[[#This Row],[Numero_Lei]]&gt;=1,Tabela1[[#This Row],[Numero_Lei]]&lt;= 9),Tabela1[[#This Row],[SE 0]],Tabela1[[#This Row],[SE NOMAL]])</f>
        <v>1 - LEIS/LEI 1485.pdf</v>
      </c>
      <c r="N820" s="2" t="str">
        <f>CONCATENATE("../",Tabela1[[#This Row],[ENDEREÇO DO LINK]])</f>
        <v>../1 - LEIS/LEI 1485.pdf</v>
      </c>
    </row>
    <row r="821" spans="1:14" ht="30" x14ac:dyDescent="0.25">
      <c r="A821" s="20">
        <v>1484</v>
      </c>
      <c r="B821" s="20"/>
      <c r="C821" s="21">
        <v>38182</v>
      </c>
      <c r="D821" s="19" t="s">
        <v>1557</v>
      </c>
      <c r="E821" s="19"/>
      <c r="F821" s="17" t="str">
        <f>HYPERLINK(Tabela1[[#This Row],[Novo Caminho]],"Download")</f>
        <v>Download</v>
      </c>
      <c r="G821" s="2" t="str">
        <f>CONCATENATE("1 - LEIS/LEI ","0",Tabela1[[#This Row],[Numero_Lei]],".pdf")</f>
        <v>1 - LEIS/LEI 01484.pdf</v>
      </c>
      <c r="H821" s="2" t="str">
        <f>CONCATENATE("1 - LEIS/LEI ","0",Tabela1[[#This Row],[Numero_Lei]]," - ",Tabela1[[#This Row],[Complemento]],".pdf")</f>
        <v>1 - LEIS/LEI 01484 - .pdf</v>
      </c>
      <c r="I821" s="2" t="str">
        <f>CONCATENATE("1 - LEIS/LEI ",Tabela1[[#This Row],[Numero_Lei]],".pdf")</f>
        <v>1 - LEIS/LEI 1484.pdf</v>
      </c>
      <c r="J821" s="2" t="str">
        <f>CONCATENATE("1 - LEIS/LEI ",Tabela1[[#This Row],[Numero_Lei]]," - ",Tabela1[[#This Row],[Complemento]],".pdf")</f>
        <v>1 - LEIS/LEI 1484 - .pdf</v>
      </c>
      <c r="K821" s="2" t="str">
        <f>IF(Tabela1[[#This Row],[Complemento]]="",Tabela1[[#This Row],[NORMAL]],Tabela1[[#This Row],[NORMAL TRAÇO]])</f>
        <v>1 - LEIS/LEI 1484.pdf</v>
      </c>
      <c r="L821" s="2" t="str">
        <f>IF(Tabela1[[#This Row],[Complemento]]="",Tabela1[[#This Row],[0]],Tabela1[[#This Row],[0 TRAÇO]])</f>
        <v>1 - LEIS/LEI 01484.pdf</v>
      </c>
      <c r="M821" s="2" t="str">
        <f>IF(AND(Tabela1[[#This Row],[Numero_Lei]]&gt;=1,Tabela1[[#This Row],[Numero_Lei]]&lt;= 9),Tabela1[[#This Row],[SE 0]],Tabela1[[#This Row],[SE NOMAL]])</f>
        <v>1 - LEIS/LEI 1484.pdf</v>
      </c>
      <c r="N821" s="2" t="str">
        <f>CONCATENATE("../",Tabela1[[#This Row],[ENDEREÇO DO LINK]])</f>
        <v>../1 - LEIS/LEI 1484.pdf</v>
      </c>
    </row>
    <row r="822" spans="1:14" ht="30" x14ac:dyDescent="0.25">
      <c r="A822" s="20">
        <v>1483</v>
      </c>
      <c r="B822" s="20"/>
      <c r="C822" s="21">
        <v>38170</v>
      </c>
      <c r="D822" s="19" t="s">
        <v>1558</v>
      </c>
      <c r="E822" s="19"/>
      <c r="F822" s="17" t="str">
        <f>HYPERLINK(Tabela1[[#This Row],[Novo Caminho]],"Download")</f>
        <v>Download</v>
      </c>
      <c r="G822" s="2" t="str">
        <f>CONCATENATE("1 - LEIS/LEI ","0",Tabela1[[#This Row],[Numero_Lei]],".pdf")</f>
        <v>1 - LEIS/LEI 01483.pdf</v>
      </c>
      <c r="H822" s="2" t="str">
        <f>CONCATENATE("1 - LEIS/LEI ","0",Tabela1[[#This Row],[Numero_Lei]]," - ",Tabela1[[#This Row],[Complemento]],".pdf")</f>
        <v>1 - LEIS/LEI 01483 - .pdf</v>
      </c>
      <c r="I822" s="2" t="str">
        <f>CONCATENATE("1 - LEIS/LEI ",Tabela1[[#This Row],[Numero_Lei]],".pdf")</f>
        <v>1 - LEIS/LEI 1483.pdf</v>
      </c>
      <c r="J822" s="2" t="str">
        <f>CONCATENATE("1 - LEIS/LEI ",Tabela1[[#This Row],[Numero_Lei]]," - ",Tabela1[[#This Row],[Complemento]],".pdf")</f>
        <v>1 - LEIS/LEI 1483 - .pdf</v>
      </c>
      <c r="K822" s="2" t="str">
        <f>IF(Tabela1[[#This Row],[Complemento]]="",Tabela1[[#This Row],[NORMAL]],Tabela1[[#This Row],[NORMAL TRAÇO]])</f>
        <v>1 - LEIS/LEI 1483.pdf</v>
      </c>
      <c r="L822" s="2" t="str">
        <f>IF(Tabela1[[#This Row],[Complemento]]="",Tabela1[[#This Row],[0]],Tabela1[[#This Row],[0 TRAÇO]])</f>
        <v>1 - LEIS/LEI 01483.pdf</v>
      </c>
      <c r="M822" s="2" t="str">
        <f>IF(AND(Tabela1[[#This Row],[Numero_Lei]]&gt;=1,Tabela1[[#This Row],[Numero_Lei]]&lt;= 9),Tabela1[[#This Row],[SE 0]],Tabela1[[#This Row],[SE NOMAL]])</f>
        <v>1 - LEIS/LEI 1483.pdf</v>
      </c>
      <c r="N822" s="2" t="str">
        <f>CONCATENATE("../",Tabela1[[#This Row],[ENDEREÇO DO LINK]])</f>
        <v>../1 - LEIS/LEI 1483.pdf</v>
      </c>
    </row>
    <row r="823" spans="1:14" ht="30" x14ac:dyDescent="0.25">
      <c r="A823" s="20">
        <v>1482</v>
      </c>
      <c r="B823" s="20"/>
      <c r="C823" s="21">
        <v>38170</v>
      </c>
      <c r="D823" s="19" t="s">
        <v>1559</v>
      </c>
      <c r="E823" s="19"/>
      <c r="F823" s="17" t="str">
        <f>HYPERLINK(Tabela1[[#This Row],[Novo Caminho]],"Download")</f>
        <v>Download</v>
      </c>
      <c r="G823" s="2" t="str">
        <f>CONCATENATE("1 - LEIS/LEI ","0",Tabela1[[#This Row],[Numero_Lei]],".pdf")</f>
        <v>1 - LEIS/LEI 01482.pdf</v>
      </c>
      <c r="H823" s="2" t="str">
        <f>CONCATENATE("1 - LEIS/LEI ","0",Tabela1[[#This Row],[Numero_Lei]]," - ",Tabela1[[#This Row],[Complemento]],".pdf")</f>
        <v>1 - LEIS/LEI 01482 - .pdf</v>
      </c>
      <c r="I823" s="2" t="str">
        <f>CONCATENATE("1 - LEIS/LEI ",Tabela1[[#This Row],[Numero_Lei]],".pdf")</f>
        <v>1 - LEIS/LEI 1482.pdf</v>
      </c>
      <c r="J823" s="2" t="str">
        <f>CONCATENATE("1 - LEIS/LEI ",Tabela1[[#This Row],[Numero_Lei]]," - ",Tabela1[[#This Row],[Complemento]],".pdf")</f>
        <v>1 - LEIS/LEI 1482 - .pdf</v>
      </c>
      <c r="K823" s="2" t="str">
        <f>IF(Tabela1[[#This Row],[Complemento]]="",Tabela1[[#This Row],[NORMAL]],Tabela1[[#This Row],[NORMAL TRAÇO]])</f>
        <v>1 - LEIS/LEI 1482.pdf</v>
      </c>
      <c r="L823" s="2" t="str">
        <f>IF(Tabela1[[#This Row],[Complemento]]="",Tabela1[[#This Row],[0]],Tabela1[[#This Row],[0 TRAÇO]])</f>
        <v>1 - LEIS/LEI 01482.pdf</v>
      </c>
      <c r="M823" s="2" t="str">
        <f>IF(AND(Tabela1[[#This Row],[Numero_Lei]]&gt;=1,Tabela1[[#This Row],[Numero_Lei]]&lt;= 9),Tabela1[[#This Row],[SE 0]],Tabela1[[#This Row],[SE NOMAL]])</f>
        <v>1 - LEIS/LEI 1482.pdf</v>
      </c>
      <c r="N823" s="2" t="str">
        <f>CONCATENATE("../",Tabela1[[#This Row],[ENDEREÇO DO LINK]])</f>
        <v>../1 - LEIS/LEI 1482.pdf</v>
      </c>
    </row>
    <row r="824" spans="1:14" ht="30" x14ac:dyDescent="0.25">
      <c r="A824" s="20">
        <v>1481</v>
      </c>
      <c r="B824" s="20"/>
      <c r="C824" s="21">
        <v>38170</v>
      </c>
      <c r="D824" s="19" t="s">
        <v>82</v>
      </c>
      <c r="E824" s="19"/>
      <c r="F824" s="17" t="str">
        <f>HYPERLINK(Tabela1[[#This Row],[Novo Caminho]],"Download")</f>
        <v>Download</v>
      </c>
      <c r="G824" s="2" t="str">
        <f>CONCATENATE("1 - LEIS/LEI ","0",Tabela1[[#This Row],[Numero_Lei]],".pdf")</f>
        <v>1 - LEIS/LEI 01481.pdf</v>
      </c>
      <c r="H824" s="2" t="str">
        <f>CONCATENATE("1 - LEIS/LEI ","0",Tabela1[[#This Row],[Numero_Lei]]," - ",Tabela1[[#This Row],[Complemento]],".pdf")</f>
        <v>1 - LEIS/LEI 01481 - .pdf</v>
      </c>
      <c r="I824" s="2" t="str">
        <f>CONCATENATE("1 - LEIS/LEI ",Tabela1[[#This Row],[Numero_Lei]],".pdf")</f>
        <v>1 - LEIS/LEI 1481.pdf</v>
      </c>
      <c r="J824" s="2" t="str">
        <f>CONCATENATE("1 - LEIS/LEI ",Tabela1[[#This Row],[Numero_Lei]]," - ",Tabela1[[#This Row],[Complemento]],".pdf")</f>
        <v>1 - LEIS/LEI 1481 - .pdf</v>
      </c>
      <c r="K824" s="2" t="str">
        <f>IF(Tabela1[[#This Row],[Complemento]]="",Tabela1[[#This Row],[NORMAL]],Tabela1[[#This Row],[NORMAL TRAÇO]])</f>
        <v>1 - LEIS/LEI 1481.pdf</v>
      </c>
      <c r="L824" s="2" t="str">
        <f>IF(Tabela1[[#This Row],[Complemento]]="",Tabela1[[#This Row],[0]],Tabela1[[#This Row],[0 TRAÇO]])</f>
        <v>1 - LEIS/LEI 01481.pdf</v>
      </c>
      <c r="M824" s="2" t="str">
        <f>IF(AND(Tabela1[[#This Row],[Numero_Lei]]&gt;=1,Tabela1[[#This Row],[Numero_Lei]]&lt;= 9),Tabela1[[#This Row],[SE 0]],Tabela1[[#This Row],[SE NOMAL]])</f>
        <v>1 - LEIS/LEI 1481.pdf</v>
      </c>
      <c r="N824" s="2" t="str">
        <f>CONCATENATE("../",Tabela1[[#This Row],[ENDEREÇO DO LINK]])</f>
        <v>../1 - LEIS/LEI 1481.pdf</v>
      </c>
    </row>
    <row r="825" spans="1:14" ht="30" x14ac:dyDescent="0.25">
      <c r="A825" s="20">
        <v>1480</v>
      </c>
      <c r="B825" s="20"/>
      <c r="C825" s="21">
        <v>38159</v>
      </c>
      <c r="D825" s="19" t="s">
        <v>1464</v>
      </c>
      <c r="E825" s="19"/>
      <c r="F825" s="17" t="str">
        <f>HYPERLINK(Tabela1[[#This Row],[Novo Caminho]],"Download")</f>
        <v>Download</v>
      </c>
      <c r="G825" s="2" t="str">
        <f>CONCATENATE("1 - LEIS/LEI ","0",Tabela1[[#This Row],[Numero_Lei]],".pdf")</f>
        <v>1 - LEIS/LEI 01480.pdf</v>
      </c>
      <c r="H825" s="2" t="str">
        <f>CONCATENATE("1 - LEIS/LEI ","0",Tabela1[[#This Row],[Numero_Lei]]," - ",Tabela1[[#This Row],[Complemento]],".pdf")</f>
        <v>1 - LEIS/LEI 01480 - .pdf</v>
      </c>
      <c r="I825" s="2" t="str">
        <f>CONCATENATE("1 - LEIS/LEI ",Tabela1[[#This Row],[Numero_Lei]],".pdf")</f>
        <v>1 - LEIS/LEI 1480.pdf</v>
      </c>
      <c r="J825" s="2" t="str">
        <f>CONCATENATE("1 - LEIS/LEI ",Tabela1[[#This Row],[Numero_Lei]]," - ",Tabela1[[#This Row],[Complemento]],".pdf")</f>
        <v>1 - LEIS/LEI 1480 - .pdf</v>
      </c>
      <c r="K825" s="2" t="str">
        <f>IF(Tabela1[[#This Row],[Complemento]]="",Tabela1[[#This Row],[NORMAL]],Tabela1[[#This Row],[NORMAL TRAÇO]])</f>
        <v>1 - LEIS/LEI 1480.pdf</v>
      </c>
      <c r="L825" s="2" t="str">
        <f>IF(Tabela1[[#This Row],[Complemento]]="",Tabela1[[#This Row],[0]],Tabela1[[#This Row],[0 TRAÇO]])</f>
        <v>1 - LEIS/LEI 01480.pdf</v>
      </c>
      <c r="M825" s="2" t="str">
        <f>IF(AND(Tabela1[[#This Row],[Numero_Lei]]&gt;=1,Tabela1[[#This Row],[Numero_Lei]]&lt;= 9),Tabela1[[#This Row],[SE 0]],Tabela1[[#This Row],[SE NOMAL]])</f>
        <v>1 - LEIS/LEI 1480.pdf</v>
      </c>
      <c r="N825" s="2" t="str">
        <f>CONCATENATE("../",Tabela1[[#This Row],[ENDEREÇO DO LINK]])</f>
        <v>../1 - LEIS/LEI 1480.pdf</v>
      </c>
    </row>
    <row r="826" spans="1:14" ht="45" x14ac:dyDescent="0.25">
      <c r="A826" s="20">
        <v>1479</v>
      </c>
      <c r="B826" s="20"/>
      <c r="C826" s="21">
        <v>38159</v>
      </c>
      <c r="D826" s="19" t="s">
        <v>1560</v>
      </c>
      <c r="E826" s="19"/>
      <c r="F826" s="17" t="str">
        <f>HYPERLINK(Tabela1[[#This Row],[Novo Caminho]],"Download")</f>
        <v>Download</v>
      </c>
      <c r="G826" s="2" t="str">
        <f>CONCATENATE("1 - LEIS/LEI ","0",Tabela1[[#This Row],[Numero_Lei]],".pdf")</f>
        <v>1 - LEIS/LEI 01479.pdf</v>
      </c>
      <c r="H826" s="2" t="str">
        <f>CONCATENATE("1 - LEIS/LEI ","0",Tabela1[[#This Row],[Numero_Lei]]," - ",Tabela1[[#This Row],[Complemento]],".pdf")</f>
        <v>1 - LEIS/LEI 01479 - .pdf</v>
      </c>
      <c r="I826" s="2" t="str">
        <f>CONCATENATE("1 - LEIS/LEI ",Tabela1[[#This Row],[Numero_Lei]],".pdf")</f>
        <v>1 - LEIS/LEI 1479.pdf</v>
      </c>
      <c r="J826" s="2" t="str">
        <f>CONCATENATE("1 - LEIS/LEI ",Tabela1[[#This Row],[Numero_Lei]]," - ",Tabela1[[#This Row],[Complemento]],".pdf")</f>
        <v>1 - LEIS/LEI 1479 - .pdf</v>
      </c>
      <c r="K826" s="2" t="str">
        <f>IF(Tabela1[[#This Row],[Complemento]]="",Tabela1[[#This Row],[NORMAL]],Tabela1[[#This Row],[NORMAL TRAÇO]])</f>
        <v>1 - LEIS/LEI 1479.pdf</v>
      </c>
      <c r="L826" s="2" t="str">
        <f>IF(Tabela1[[#This Row],[Complemento]]="",Tabela1[[#This Row],[0]],Tabela1[[#This Row],[0 TRAÇO]])</f>
        <v>1 - LEIS/LEI 01479.pdf</v>
      </c>
      <c r="M826" s="2" t="str">
        <f>IF(AND(Tabela1[[#This Row],[Numero_Lei]]&gt;=1,Tabela1[[#This Row],[Numero_Lei]]&lt;= 9),Tabela1[[#This Row],[SE 0]],Tabela1[[#This Row],[SE NOMAL]])</f>
        <v>1 - LEIS/LEI 1479.pdf</v>
      </c>
      <c r="N826" s="2" t="str">
        <f>CONCATENATE("../",Tabela1[[#This Row],[ENDEREÇO DO LINK]])</f>
        <v>../1 - LEIS/LEI 1479.pdf</v>
      </c>
    </row>
    <row r="827" spans="1:14" ht="30" x14ac:dyDescent="0.25">
      <c r="A827" s="20">
        <v>1478</v>
      </c>
      <c r="B827" s="20"/>
      <c r="C827" s="21">
        <v>38156</v>
      </c>
      <c r="D827" s="19" t="s">
        <v>1561</v>
      </c>
      <c r="E827" s="19"/>
      <c r="F827" s="17" t="str">
        <f>HYPERLINK(Tabela1[[#This Row],[Novo Caminho]],"Download")</f>
        <v>Download</v>
      </c>
      <c r="G827" s="2" t="str">
        <f>CONCATENATE("1 - LEIS/LEI ","0",Tabela1[[#This Row],[Numero_Lei]],".pdf")</f>
        <v>1 - LEIS/LEI 01478.pdf</v>
      </c>
      <c r="H827" s="2" t="str">
        <f>CONCATENATE("1 - LEIS/LEI ","0",Tabela1[[#This Row],[Numero_Lei]]," - ",Tabela1[[#This Row],[Complemento]],".pdf")</f>
        <v>1 - LEIS/LEI 01478 - .pdf</v>
      </c>
      <c r="I827" s="2" t="str">
        <f>CONCATENATE("1 - LEIS/LEI ",Tabela1[[#This Row],[Numero_Lei]],".pdf")</f>
        <v>1 - LEIS/LEI 1478.pdf</v>
      </c>
      <c r="J827" s="2" t="str">
        <f>CONCATENATE("1 - LEIS/LEI ",Tabela1[[#This Row],[Numero_Lei]]," - ",Tabela1[[#This Row],[Complemento]],".pdf")</f>
        <v>1 - LEIS/LEI 1478 - .pdf</v>
      </c>
      <c r="K827" s="2" t="str">
        <f>IF(Tabela1[[#This Row],[Complemento]]="",Tabela1[[#This Row],[NORMAL]],Tabela1[[#This Row],[NORMAL TRAÇO]])</f>
        <v>1 - LEIS/LEI 1478.pdf</v>
      </c>
      <c r="L827" s="2" t="str">
        <f>IF(Tabela1[[#This Row],[Complemento]]="",Tabela1[[#This Row],[0]],Tabela1[[#This Row],[0 TRAÇO]])</f>
        <v>1 - LEIS/LEI 01478.pdf</v>
      </c>
      <c r="M827" s="2" t="str">
        <f>IF(AND(Tabela1[[#This Row],[Numero_Lei]]&gt;=1,Tabela1[[#This Row],[Numero_Lei]]&lt;= 9),Tabela1[[#This Row],[SE 0]],Tabela1[[#This Row],[SE NOMAL]])</f>
        <v>1 - LEIS/LEI 1478.pdf</v>
      </c>
      <c r="N827" s="2" t="str">
        <f>CONCATENATE("../",Tabela1[[#This Row],[ENDEREÇO DO LINK]])</f>
        <v>../1 - LEIS/LEI 1478.pdf</v>
      </c>
    </row>
    <row r="828" spans="1:14" x14ac:dyDescent="0.25">
      <c r="A828" s="20">
        <v>1477</v>
      </c>
      <c r="B828" s="20"/>
      <c r="C828" s="21">
        <v>38156</v>
      </c>
      <c r="D828" s="19" t="s">
        <v>1562</v>
      </c>
      <c r="E828" s="19"/>
      <c r="F828" s="17" t="str">
        <f>HYPERLINK(Tabela1[[#This Row],[Novo Caminho]],"Download")</f>
        <v>Download</v>
      </c>
      <c r="G828" s="2" t="str">
        <f>CONCATENATE("1 - LEIS/LEI ","0",Tabela1[[#This Row],[Numero_Lei]],".pdf")</f>
        <v>1 - LEIS/LEI 01477.pdf</v>
      </c>
      <c r="H828" s="2" t="str">
        <f>CONCATENATE("1 - LEIS/LEI ","0",Tabela1[[#This Row],[Numero_Lei]]," - ",Tabela1[[#This Row],[Complemento]],".pdf")</f>
        <v>1 - LEIS/LEI 01477 - .pdf</v>
      </c>
      <c r="I828" s="2" t="str">
        <f>CONCATENATE("1 - LEIS/LEI ",Tabela1[[#This Row],[Numero_Lei]],".pdf")</f>
        <v>1 - LEIS/LEI 1477.pdf</v>
      </c>
      <c r="J828" s="2" t="str">
        <f>CONCATENATE("1 - LEIS/LEI ",Tabela1[[#This Row],[Numero_Lei]]," - ",Tabela1[[#This Row],[Complemento]],".pdf")</f>
        <v>1 - LEIS/LEI 1477 - .pdf</v>
      </c>
      <c r="K828" s="2" t="str">
        <f>IF(Tabela1[[#This Row],[Complemento]]="",Tabela1[[#This Row],[NORMAL]],Tabela1[[#This Row],[NORMAL TRAÇO]])</f>
        <v>1 - LEIS/LEI 1477.pdf</v>
      </c>
      <c r="L828" s="2" t="str">
        <f>IF(Tabela1[[#This Row],[Complemento]]="",Tabela1[[#This Row],[0]],Tabela1[[#This Row],[0 TRAÇO]])</f>
        <v>1 - LEIS/LEI 01477.pdf</v>
      </c>
      <c r="M828" s="2" t="str">
        <f>IF(AND(Tabela1[[#This Row],[Numero_Lei]]&gt;=1,Tabela1[[#This Row],[Numero_Lei]]&lt;= 9),Tabela1[[#This Row],[SE 0]],Tabela1[[#This Row],[SE NOMAL]])</f>
        <v>1 - LEIS/LEI 1477.pdf</v>
      </c>
      <c r="N828" s="2" t="str">
        <f>CONCATENATE("../",Tabela1[[#This Row],[ENDEREÇO DO LINK]])</f>
        <v>../1 - LEIS/LEI 1477.pdf</v>
      </c>
    </row>
    <row r="829" spans="1:14" ht="30" x14ac:dyDescent="0.25">
      <c r="A829" s="20">
        <v>1476</v>
      </c>
      <c r="B829" s="20"/>
      <c r="C829" s="21">
        <v>38146</v>
      </c>
      <c r="D829" s="19" t="s">
        <v>1563</v>
      </c>
      <c r="E829" s="19"/>
      <c r="F829" s="17" t="str">
        <f>HYPERLINK(Tabela1[[#This Row],[Novo Caminho]],"Download")</f>
        <v>Download</v>
      </c>
      <c r="G829" s="2" t="str">
        <f>CONCATENATE("1 - LEIS/LEI ","0",Tabela1[[#This Row],[Numero_Lei]],".pdf")</f>
        <v>1 - LEIS/LEI 01476.pdf</v>
      </c>
      <c r="H829" s="2" t="str">
        <f>CONCATENATE("1 - LEIS/LEI ","0",Tabela1[[#This Row],[Numero_Lei]]," - ",Tabela1[[#This Row],[Complemento]],".pdf")</f>
        <v>1 - LEIS/LEI 01476 - .pdf</v>
      </c>
      <c r="I829" s="2" t="str">
        <f>CONCATENATE("1 - LEIS/LEI ",Tabela1[[#This Row],[Numero_Lei]],".pdf")</f>
        <v>1 - LEIS/LEI 1476.pdf</v>
      </c>
      <c r="J829" s="2" t="str">
        <f>CONCATENATE("1 - LEIS/LEI ",Tabela1[[#This Row],[Numero_Lei]]," - ",Tabela1[[#This Row],[Complemento]],".pdf")</f>
        <v>1 - LEIS/LEI 1476 - .pdf</v>
      </c>
      <c r="K829" s="2" t="str">
        <f>IF(Tabela1[[#This Row],[Complemento]]="",Tabela1[[#This Row],[NORMAL]],Tabela1[[#This Row],[NORMAL TRAÇO]])</f>
        <v>1 - LEIS/LEI 1476.pdf</v>
      </c>
      <c r="L829" s="2" t="str">
        <f>IF(Tabela1[[#This Row],[Complemento]]="",Tabela1[[#This Row],[0]],Tabela1[[#This Row],[0 TRAÇO]])</f>
        <v>1 - LEIS/LEI 01476.pdf</v>
      </c>
      <c r="M829" s="2" t="str">
        <f>IF(AND(Tabela1[[#This Row],[Numero_Lei]]&gt;=1,Tabela1[[#This Row],[Numero_Lei]]&lt;= 9),Tabela1[[#This Row],[SE 0]],Tabela1[[#This Row],[SE NOMAL]])</f>
        <v>1 - LEIS/LEI 1476.pdf</v>
      </c>
      <c r="N829" s="2" t="str">
        <f>CONCATENATE("../",Tabela1[[#This Row],[ENDEREÇO DO LINK]])</f>
        <v>../1 - LEIS/LEI 1476.pdf</v>
      </c>
    </row>
    <row r="830" spans="1:14" ht="45" x14ac:dyDescent="0.25">
      <c r="A830" s="20">
        <v>1475</v>
      </c>
      <c r="B830" s="20"/>
      <c r="C830" s="21">
        <v>38139</v>
      </c>
      <c r="D830" s="19" t="s">
        <v>1564</v>
      </c>
      <c r="E830" s="19"/>
      <c r="F830" s="17" t="str">
        <f>HYPERLINK(Tabela1[[#This Row],[Novo Caminho]],"Download")</f>
        <v>Download</v>
      </c>
      <c r="G830" s="2" t="str">
        <f>CONCATENATE("1 - LEIS/LEI ","0",Tabela1[[#This Row],[Numero_Lei]],".pdf")</f>
        <v>1 - LEIS/LEI 01475.pdf</v>
      </c>
      <c r="H830" s="2" t="str">
        <f>CONCATENATE("1 - LEIS/LEI ","0",Tabela1[[#This Row],[Numero_Lei]]," - ",Tabela1[[#This Row],[Complemento]],".pdf")</f>
        <v>1 - LEIS/LEI 01475 - .pdf</v>
      </c>
      <c r="I830" s="2" t="str">
        <f>CONCATENATE("1 - LEIS/LEI ",Tabela1[[#This Row],[Numero_Lei]],".pdf")</f>
        <v>1 - LEIS/LEI 1475.pdf</v>
      </c>
      <c r="J830" s="2" t="str">
        <f>CONCATENATE("1 - LEIS/LEI ",Tabela1[[#This Row],[Numero_Lei]]," - ",Tabela1[[#This Row],[Complemento]],".pdf")</f>
        <v>1 - LEIS/LEI 1475 - .pdf</v>
      </c>
      <c r="K830" s="2" t="str">
        <f>IF(Tabela1[[#This Row],[Complemento]]="",Tabela1[[#This Row],[NORMAL]],Tabela1[[#This Row],[NORMAL TRAÇO]])</f>
        <v>1 - LEIS/LEI 1475.pdf</v>
      </c>
      <c r="L830" s="2" t="str">
        <f>IF(Tabela1[[#This Row],[Complemento]]="",Tabela1[[#This Row],[0]],Tabela1[[#This Row],[0 TRAÇO]])</f>
        <v>1 - LEIS/LEI 01475.pdf</v>
      </c>
      <c r="M830" s="2" t="str">
        <f>IF(AND(Tabela1[[#This Row],[Numero_Lei]]&gt;=1,Tabela1[[#This Row],[Numero_Lei]]&lt;= 9),Tabela1[[#This Row],[SE 0]],Tabela1[[#This Row],[SE NOMAL]])</f>
        <v>1 - LEIS/LEI 1475.pdf</v>
      </c>
      <c r="N830" s="2" t="str">
        <f>CONCATENATE("../",Tabela1[[#This Row],[ENDEREÇO DO LINK]])</f>
        <v>../1 - LEIS/LEI 1475.pdf</v>
      </c>
    </row>
    <row r="831" spans="1:14" x14ac:dyDescent="0.25">
      <c r="A831" s="20">
        <v>1474</v>
      </c>
      <c r="B831" s="20"/>
      <c r="C831" s="21">
        <v>38135</v>
      </c>
      <c r="D831" s="19" t="s">
        <v>1529</v>
      </c>
      <c r="E831" s="19"/>
      <c r="F831" s="17" t="str">
        <f>HYPERLINK(Tabela1[[#This Row],[Novo Caminho]],"Download")</f>
        <v>Download</v>
      </c>
      <c r="G831" s="2" t="str">
        <f>CONCATENATE("1 - LEIS/LEI ","0",Tabela1[[#This Row],[Numero_Lei]],".pdf")</f>
        <v>1 - LEIS/LEI 01474.pdf</v>
      </c>
      <c r="H831" s="2" t="str">
        <f>CONCATENATE("1 - LEIS/LEI ","0",Tabela1[[#This Row],[Numero_Lei]]," - ",Tabela1[[#This Row],[Complemento]],".pdf")</f>
        <v>1 - LEIS/LEI 01474 - .pdf</v>
      </c>
      <c r="I831" s="2" t="str">
        <f>CONCATENATE("1 - LEIS/LEI ",Tabela1[[#This Row],[Numero_Lei]],".pdf")</f>
        <v>1 - LEIS/LEI 1474.pdf</v>
      </c>
      <c r="J831" s="2" t="str">
        <f>CONCATENATE("1 - LEIS/LEI ",Tabela1[[#This Row],[Numero_Lei]]," - ",Tabela1[[#This Row],[Complemento]],".pdf")</f>
        <v>1 - LEIS/LEI 1474 - .pdf</v>
      </c>
      <c r="K831" s="2" t="str">
        <f>IF(Tabela1[[#This Row],[Complemento]]="",Tabela1[[#This Row],[NORMAL]],Tabela1[[#This Row],[NORMAL TRAÇO]])</f>
        <v>1 - LEIS/LEI 1474.pdf</v>
      </c>
      <c r="L831" s="2" t="str">
        <f>IF(Tabela1[[#This Row],[Complemento]]="",Tabela1[[#This Row],[0]],Tabela1[[#This Row],[0 TRAÇO]])</f>
        <v>1 - LEIS/LEI 01474.pdf</v>
      </c>
      <c r="M831" s="2" t="str">
        <f>IF(AND(Tabela1[[#This Row],[Numero_Lei]]&gt;=1,Tabela1[[#This Row],[Numero_Lei]]&lt;= 9),Tabela1[[#This Row],[SE 0]],Tabela1[[#This Row],[SE NOMAL]])</f>
        <v>1 - LEIS/LEI 1474.pdf</v>
      </c>
      <c r="N831" s="2" t="str">
        <f>CONCATENATE("../",Tabela1[[#This Row],[ENDEREÇO DO LINK]])</f>
        <v>../1 - LEIS/LEI 1474.pdf</v>
      </c>
    </row>
    <row r="832" spans="1:14" ht="45" x14ac:dyDescent="0.25">
      <c r="A832" s="20">
        <v>1473</v>
      </c>
      <c r="B832" s="20"/>
      <c r="C832" s="21">
        <v>38120</v>
      </c>
      <c r="D832" s="19" t="s">
        <v>1565</v>
      </c>
      <c r="E832" s="19"/>
      <c r="F832" s="17" t="str">
        <f>HYPERLINK(Tabela1[[#This Row],[Novo Caminho]],"Download")</f>
        <v>Download</v>
      </c>
      <c r="G832" s="2" t="str">
        <f>CONCATENATE("1 - LEIS/LEI ","0",Tabela1[[#This Row],[Numero_Lei]],".pdf")</f>
        <v>1 - LEIS/LEI 01473.pdf</v>
      </c>
      <c r="H832" s="2" t="str">
        <f>CONCATENATE("1 - LEIS/LEI ","0",Tabela1[[#This Row],[Numero_Lei]]," - ",Tabela1[[#This Row],[Complemento]],".pdf")</f>
        <v>1 - LEIS/LEI 01473 - .pdf</v>
      </c>
      <c r="I832" s="2" t="str">
        <f>CONCATENATE("1 - LEIS/LEI ",Tabela1[[#This Row],[Numero_Lei]],".pdf")</f>
        <v>1 - LEIS/LEI 1473.pdf</v>
      </c>
      <c r="J832" s="2" t="str">
        <f>CONCATENATE("1 - LEIS/LEI ",Tabela1[[#This Row],[Numero_Lei]]," - ",Tabela1[[#This Row],[Complemento]],".pdf")</f>
        <v>1 - LEIS/LEI 1473 - .pdf</v>
      </c>
      <c r="K832" s="2" t="str">
        <f>IF(Tabela1[[#This Row],[Complemento]]="",Tabela1[[#This Row],[NORMAL]],Tabela1[[#This Row],[NORMAL TRAÇO]])</f>
        <v>1 - LEIS/LEI 1473.pdf</v>
      </c>
      <c r="L832" s="2" t="str">
        <f>IF(Tabela1[[#This Row],[Complemento]]="",Tabela1[[#This Row],[0]],Tabela1[[#This Row],[0 TRAÇO]])</f>
        <v>1 - LEIS/LEI 01473.pdf</v>
      </c>
      <c r="M832" s="2" t="str">
        <f>IF(AND(Tabela1[[#This Row],[Numero_Lei]]&gt;=1,Tabela1[[#This Row],[Numero_Lei]]&lt;= 9),Tabela1[[#This Row],[SE 0]],Tabela1[[#This Row],[SE NOMAL]])</f>
        <v>1 - LEIS/LEI 1473.pdf</v>
      </c>
      <c r="N832" s="2" t="str">
        <f>CONCATENATE("../",Tabela1[[#This Row],[ENDEREÇO DO LINK]])</f>
        <v>../1 - LEIS/LEI 1473.pdf</v>
      </c>
    </row>
    <row r="833" spans="1:14" ht="30" x14ac:dyDescent="0.25">
      <c r="A833" s="20">
        <v>1472</v>
      </c>
      <c r="B833" s="20"/>
      <c r="C833" s="21">
        <v>38077</v>
      </c>
      <c r="D833" s="19" t="s">
        <v>1566</v>
      </c>
      <c r="E833" s="19"/>
      <c r="F833" s="17" t="str">
        <f>HYPERLINK(Tabela1[[#This Row],[Novo Caminho]],"Download")</f>
        <v>Download</v>
      </c>
      <c r="G833" s="2" t="str">
        <f>CONCATENATE("1 - LEIS/LEI ","0",Tabela1[[#This Row],[Numero_Lei]],".pdf")</f>
        <v>1 - LEIS/LEI 01472.pdf</v>
      </c>
      <c r="H833" s="2" t="str">
        <f>CONCATENATE("1 - LEIS/LEI ","0",Tabela1[[#This Row],[Numero_Lei]]," - ",Tabela1[[#This Row],[Complemento]],".pdf")</f>
        <v>1 - LEIS/LEI 01472 - .pdf</v>
      </c>
      <c r="I833" s="2" t="str">
        <f>CONCATENATE("1 - LEIS/LEI ",Tabela1[[#This Row],[Numero_Lei]],".pdf")</f>
        <v>1 - LEIS/LEI 1472.pdf</v>
      </c>
      <c r="J833" s="2" t="str">
        <f>CONCATENATE("1 - LEIS/LEI ",Tabela1[[#This Row],[Numero_Lei]]," - ",Tabela1[[#This Row],[Complemento]],".pdf")</f>
        <v>1 - LEIS/LEI 1472 - .pdf</v>
      </c>
      <c r="K833" s="2" t="str">
        <f>IF(Tabela1[[#This Row],[Complemento]]="",Tabela1[[#This Row],[NORMAL]],Tabela1[[#This Row],[NORMAL TRAÇO]])</f>
        <v>1 - LEIS/LEI 1472.pdf</v>
      </c>
      <c r="L833" s="2" t="str">
        <f>IF(Tabela1[[#This Row],[Complemento]]="",Tabela1[[#This Row],[0]],Tabela1[[#This Row],[0 TRAÇO]])</f>
        <v>1 - LEIS/LEI 01472.pdf</v>
      </c>
      <c r="M833" s="2" t="str">
        <f>IF(AND(Tabela1[[#This Row],[Numero_Lei]]&gt;=1,Tabela1[[#This Row],[Numero_Lei]]&lt;= 9),Tabela1[[#This Row],[SE 0]],Tabela1[[#This Row],[SE NOMAL]])</f>
        <v>1 - LEIS/LEI 1472.pdf</v>
      </c>
      <c r="N833" s="2" t="str">
        <f>CONCATENATE("../",Tabela1[[#This Row],[ENDEREÇO DO LINK]])</f>
        <v>../1 - LEIS/LEI 1472.pdf</v>
      </c>
    </row>
    <row r="834" spans="1:14" ht="45" x14ac:dyDescent="0.25">
      <c r="A834" s="20">
        <v>1471</v>
      </c>
      <c r="B834" s="20"/>
      <c r="C834" s="21">
        <v>38047</v>
      </c>
      <c r="D834" s="19" t="s">
        <v>1567</v>
      </c>
      <c r="E834" s="19"/>
      <c r="F834" s="17" t="str">
        <f>HYPERLINK(Tabela1[[#This Row],[Novo Caminho]],"Download")</f>
        <v>Download</v>
      </c>
      <c r="G834" s="2" t="str">
        <f>CONCATENATE("1 - LEIS/LEI ","0",Tabela1[[#This Row],[Numero_Lei]],".pdf")</f>
        <v>1 - LEIS/LEI 01471.pdf</v>
      </c>
      <c r="H834" s="2" t="str">
        <f>CONCATENATE("1 - LEIS/LEI ","0",Tabela1[[#This Row],[Numero_Lei]]," - ",Tabela1[[#This Row],[Complemento]],".pdf")</f>
        <v>1 - LEIS/LEI 01471 - .pdf</v>
      </c>
      <c r="I834" s="2" t="str">
        <f>CONCATENATE("1 - LEIS/LEI ",Tabela1[[#This Row],[Numero_Lei]],".pdf")</f>
        <v>1 - LEIS/LEI 1471.pdf</v>
      </c>
      <c r="J834" s="2" t="str">
        <f>CONCATENATE("1 - LEIS/LEI ",Tabela1[[#This Row],[Numero_Lei]]," - ",Tabela1[[#This Row],[Complemento]],".pdf")</f>
        <v>1 - LEIS/LEI 1471 - .pdf</v>
      </c>
      <c r="K834" s="2" t="str">
        <f>IF(Tabela1[[#This Row],[Complemento]]="",Tabela1[[#This Row],[NORMAL]],Tabela1[[#This Row],[NORMAL TRAÇO]])</f>
        <v>1 - LEIS/LEI 1471.pdf</v>
      </c>
      <c r="L834" s="2" t="str">
        <f>IF(Tabela1[[#This Row],[Complemento]]="",Tabela1[[#This Row],[0]],Tabela1[[#This Row],[0 TRAÇO]])</f>
        <v>1 - LEIS/LEI 01471.pdf</v>
      </c>
      <c r="M834" s="2" t="str">
        <f>IF(AND(Tabela1[[#This Row],[Numero_Lei]]&gt;=1,Tabela1[[#This Row],[Numero_Lei]]&lt;= 9),Tabela1[[#This Row],[SE 0]],Tabela1[[#This Row],[SE NOMAL]])</f>
        <v>1 - LEIS/LEI 1471.pdf</v>
      </c>
      <c r="N834" s="2" t="str">
        <f>CONCATENATE("../",Tabela1[[#This Row],[ENDEREÇO DO LINK]])</f>
        <v>../1 - LEIS/LEI 1471.pdf</v>
      </c>
    </row>
    <row r="835" spans="1:14" ht="30" x14ac:dyDescent="0.25">
      <c r="A835" s="20">
        <v>1470</v>
      </c>
      <c r="B835" s="20"/>
      <c r="C835" s="21">
        <v>38030</v>
      </c>
      <c r="D835" s="19" t="s">
        <v>1568</v>
      </c>
      <c r="E835" s="19"/>
      <c r="F835" s="17" t="str">
        <f>HYPERLINK(Tabela1[[#This Row],[Novo Caminho]],"Download")</f>
        <v>Download</v>
      </c>
      <c r="G835" s="2" t="str">
        <f>CONCATENATE("1 - LEIS/LEI ","0",Tabela1[[#This Row],[Numero_Lei]],".pdf")</f>
        <v>1 - LEIS/LEI 01470.pdf</v>
      </c>
      <c r="H835" s="2" t="str">
        <f>CONCATENATE("1 - LEIS/LEI ","0",Tabela1[[#This Row],[Numero_Lei]]," - ",Tabela1[[#This Row],[Complemento]],".pdf")</f>
        <v>1 - LEIS/LEI 01470 - .pdf</v>
      </c>
      <c r="I835" s="2" t="str">
        <f>CONCATENATE("1 - LEIS/LEI ",Tabela1[[#This Row],[Numero_Lei]],".pdf")</f>
        <v>1 - LEIS/LEI 1470.pdf</v>
      </c>
      <c r="J835" s="2" t="str">
        <f>CONCATENATE("1 - LEIS/LEI ",Tabela1[[#This Row],[Numero_Lei]]," - ",Tabela1[[#This Row],[Complemento]],".pdf")</f>
        <v>1 - LEIS/LEI 1470 - .pdf</v>
      </c>
      <c r="K835" s="2" t="str">
        <f>IF(Tabela1[[#This Row],[Complemento]]="",Tabela1[[#This Row],[NORMAL]],Tabela1[[#This Row],[NORMAL TRAÇO]])</f>
        <v>1 - LEIS/LEI 1470.pdf</v>
      </c>
      <c r="L835" s="2" t="str">
        <f>IF(Tabela1[[#This Row],[Complemento]]="",Tabela1[[#This Row],[0]],Tabela1[[#This Row],[0 TRAÇO]])</f>
        <v>1 - LEIS/LEI 01470.pdf</v>
      </c>
      <c r="M835" s="2" t="str">
        <f>IF(AND(Tabela1[[#This Row],[Numero_Lei]]&gt;=1,Tabela1[[#This Row],[Numero_Lei]]&lt;= 9),Tabela1[[#This Row],[SE 0]],Tabela1[[#This Row],[SE NOMAL]])</f>
        <v>1 - LEIS/LEI 1470.pdf</v>
      </c>
      <c r="N835" s="2" t="str">
        <f>CONCATENATE("../",Tabela1[[#This Row],[ENDEREÇO DO LINK]])</f>
        <v>../1 - LEIS/LEI 1470.pdf</v>
      </c>
    </row>
    <row r="836" spans="1:14" ht="45" x14ac:dyDescent="0.25">
      <c r="A836" s="20">
        <v>1469</v>
      </c>
      <c r="B836" s="20"/>
      <c r="C836" s="21">
        <v>37978</v>
      </c>
      <c r="D836" s="19" t="s">
        <v>1569</v>
      </c>
      <c r="E836" s="19"/>
      <c r="F836" s="17" t="str">
        <f>HYPERLINK(Tabela1[[#This Row],[Novo Caminho]],"Download")</f>
        <v>Download</v>
      </c>
      <c r="G836" s="2" t="str">
        <f>CONCATENATE("1 - LEIS/LEI ","0",Tabela1[[#This Row],[Numero_Lei]],".pdf")</f>
        <v>1 - LEIS/LEI 01469.pdf</v>
      </c>
      <c r="H836" s="2" t="str">
        <f>CONCATENATE("1 - LEIS/LEI ","0",Tabela1[[#This Row],[Numero_Lei]]," - ",Tabela1[[#This Row],[Complemento]],".pdf")</f>
        <v>1 - LEIS/LEI 01469 - .pdf</v>
      </c>
      <c r="I836" s="2" t="str">
        <f>CONCATENATE("1 - LEIS/LEI ",Tabela1[[#This Row],[Numero_Lei]],".pdf")</f>
        <v>1 - LEIS/LEI 1469.pdf</v>
      </c>
      <c r="J836" s="2" t="str">
        <f>CONCATENATE("1 - LEIS/LEI ",Tabela1[[#This Row],[Numero_Lei]]," - ",Tabela1[[#This Row],[Complemento]],".pdf")</f>
        <v>1 - LEIS/LEI 1469 - .pdf</v>
      </c>
      <c r="K836" s="2" t="str">
        <f>IF(Tabela1[[#This Row],[Complemento]]="",Tabela1[[#This Row],[NORMAL]],Tabela1[[#This Row],[NORMAL TRAÇO]])</f>
        <v>1 - LEIS/LEI 1469.pdf</v>
      </c>
      <c r="L836" s="2" t="str">
        <f>IF(Tabela1[[#This Row],[Complemento]]="",Tabela1[[#This Row],[0]],Tabela1[[#This Row],[0 TRAÇO]])</f>
        <v>1 - LEIS/LEI 01469.pdf</v>
      </c>
      <c r="M836" s="2" t="str">
        <f>IF(AND(Tabela1[[#This Row],[Numero_Lei]]&gt;=1,Tabela1[[#This Row],[Numero_Lei]]&lt;= 9),Tabela1[[#This Row],[SE 0]],Tabela1[[#This Row],[SE NOMAL]])</f>
        <v>1 - LEIS/LEI 1469.pdf</v>
      </c>
      <c r="N836" s="2" t="str">
        <f>CONCATENATE("../",Tabela1[[#This Row],[ENDEREÇO DO LINK]])</f>
        <v>../1 - LEIS/LEI 1469.pdf</v>
      </c>
    </row>
    <row r="837" spans="1:14" ht="30" x14ac:dyDescent="0.25">
      <c r="A837" s="20">
        <v>1468</v>
      </c>
      <c r="B837" s="20"/>
      <c r="C837" s="21">
        <v>37971</v>
      </c>
      <c r="D837" s="19" t="s">
        <v>1570</v>
      </c>
      <c r="E837" s="19"/>
      <c r="F837" s="17" t="str">
        <f>HYPERLINK(Tabela1[[#This Row],[Novo Caminho]],"Download")</f>
        <v>Download</v>
      </c>
      <c r="G837" s="2" t="str">
        <f>CONCATENATE("1 - LEIS/LEI ","0",Tabela1[[#This Row],[Numero_Lei]],".pdf")</f>
        <v>1 - LEIS/LEI 01468.pdf</v>
      </c>
      <c r="H837" s="2" t="str">
        <f>CONCATENATE("1 - LEIS/LEI ","0",Tabela1[[#This Row],[Numero_Lei]]," - ",Tabela1[[#This Row],[Complemento]],".pdf")</f>
        <v>1 - LEIS/LEI 01468 - .pdf</v>
      </c>
      <c r="I837" s="2" t="str">
        <f>CONCATENATE("1 - LEIS/LEI ",Tabela1[[#This Row],[Numero_Lei]],".pdf")</f>
        <v>1 - LEIS/LEI 1468.pdf</v>
      </c>
      <c r="J837" s="2" t="str">
        <f>CONCATENATE("1 - LEIS/LEI ",Tabela1[[#This Row],[Numero_Lei]]," - ",Tabela1[[#This Row],[Complemento]],".pdf")</f>
        <v>1 - LEIS/LEI 1468 - .pdf</v>
      </c>
      <c r="K837" s="2" t="str">
        <f>IF(Tabela1[[#This Row],[Complemento]]="",Tabela1[[#This Row],[NORMAL]],Tabela1[[#This Row],[NORMAL TRAÇO]])</f>
        <v>1 - LEIS/LEI 1468.pdf</v>
      </c>
      <c r="L837" s="2" t="str">
        <f>IF(Tabela1[[#This Row],[Complemento]]="",Tabela1[[#This Row],[0]],Tabela1[[#This Row],[0 TRAÇO]])</f>
        <v>1 - LEIS/LEI 01468.pdf</v>
      </c>
      <c r="M837" s="2" t="str">
        <f>IF(AND(Tabela1[[#This Row],[Numero_Lei]]&gt;=1,Tabela1[[#This Row],[Numero_Lei]]&lt;= 9),Tabela1[[#This Row],[SE 0]],Tabela1[[#This Row],[SE NOMAL]])</f>
        <v>1 - LEIS/LEI 1468.pdf</v>
      </c>
      <c r="N837" s="2" t="str">
        <f>CONCATENATE("../",Tabela1[[#This Row],[ENDEREÇO DO LINK]])</f>
        <v>../1 - LEIS/LEI 1468.pdf</v>
      </c>
    </row>
    <row r="838" spans="1:14" x14ac:dyDescent="0.25">
      <c r="A838" s="20">
        <v>1467</v>
      </c>
      <c r="B838" s="20"/>
      <c r="C838" s="21">
        <v>37971</v>
      </c>
      <c r="D838" s="19" t="s">
        <v>1571</v>
      </c>
      <c r="E838" s="19"/>
      <c r="F838" s="17" t="str">
        <f>HYPERLINK(Tabela1[[#This Row],[Novo Caminho]],"Download")</f>
        <v>Download</v>
      </c>
      <c r="G838" s="2" t="str">
        <f>CONCATENATE("1 - LEIS/LEI ","0",Tabela1[[#This Row],[Numero_Lei]],".pdf")</f>
        <v>1 - LEIS/LEI 01467.pdf</v>
      </c>
      <c r="H838" s="2" t="str">
        <f>CONCATENATE("1 - LEIS/LEI ","0",Tabela1[[#This Row],[Numero_Lei]]," - ",Tabela1[[#This Row],[Complemento]],".pdf")</f>
        <v>1 - LEIS/LEI 01467 - .pdf</v>
      </c>
      <c r="I838" s="2" t="str">
        <f>CONCATENATE("1 - LEIS/LEI ",Tabela1[[#This Row],[Numero_Lei]],".pdf")</f>
        <v>1 - LEIS/LEI 1467.pdf</v>
      </c>
      <c r="J838" s="2" t="str">
        <f>CONCATENATE("1 - LEIS/LEI ",Tabela1[[#This Row],[Numero_Lei]]," - ",Tabela1[[#This Row],[Complemento]],".pdf")</f>
        <v>1 - LEIS/LEI 1467 - .pdf</v>
      </c>
      <c r="K838" s="2" t="str">
        <f>IF(Tabela1[[#This Row],[Complemento]]="",Tabela1[[#This Row],[NORMAL]],Tabela1[[#This Row],[NORMAL TRAÇO]])</f>
        <v>1 - LEIS/LEI 1467.pdf</v>
      </c>
      <c r="L838" s="2" t="str">
        <f>IF(Tabela1[[#This Row],[Complemento]]="",Tabela1[[#This Row],[0]],Tabela1[[#This Row],[0 TRAÇO]])</f>
        <v>1 - LEIS/LEI 01467.pdf</v>
      </c>
      <c r="M838" s="2" t="str">
        <f>IF(AND(Tabela1[[#This Row],[Numero_Lei]]&gt;=1,Tabela1[[#This Row],[Numero_Lei]]&lt;= 9),Tabela1[[#This Row],[SE 0]],Tabela1[[#This Row],[SE NOMAL]])</f>
        <v>1 - LEIS/LEI 1467.pdf</v>
      </c>
      <c r="N838" s="2" t="str">
        <f>CONCATENATE("../",Tabela1[[#This Row],[ENDEREÇO DO LINK]])</f>
        <v>../1 - LEIS/LEI 1467.pdf</v>
      </c>
    </row>
    <row r="839" spans="1:14" ht="45" x14ac:dyDescent="0.25">
      <c r="A839" s="20">
        <v>1466</v>
      </c>
      <c r="B839" s="20"/>
      <c r="C839" s="21">
        <v>37960</v>
      </c>
      <c r="D839" s="19" t="s">
        <v>1572</v>
      </c>
      <c r="E839" s="19"/>
      <c r="F839" s="17" t="str">
        <f>HYPERLINK(Tabela1[[#This Row],[Novo Caminho]],"Download")</f>
        <v>Download</v>
      </c>
      <c r="G839" s="2" t="str">
        <f>CONCATENATE("1 - LEIS/LEI ","0",Tabela1[[#This Row],[Numero_Lei]],".pdf")</f>
        <v>1 - LEIS/LEI 01466.pdf</v>
      </c>
      <c r="H839" s="2" t="str">
        <f>CONCATENATE("1 - LEIS/LEI ","0",Tabela1[[#This Row],[Numero_Lei]]," - ",Tabela1[[#This Row],[Complemento]],".pdf")</f>
        <v>1 - LEIS/LEI 01466 - .pdf</v>
      </c>
      <c r="I839" s="2" t="str">
        <f>CONCATENATE("1 - LEIS/LEI ",Tabela1[[#This Row],[Numero_Lei]],".pdf")</f>
        <v>1 - LEIS/LEI 1466.pdf</v>
      </c>
      <c r="J839" s="2" t="str">
        <f>CONCATENATE("1 - LEIS/LEI ",Tabela1[[#This Row],[Numero_Lei]]," - ",Tabela1[[#This Row],[Complemento]],".pdf")</f>
        <v>1 - LEIS/LEI 1466 - .pdf</v>
      </c>
      <c r="K839" s="2" t="str">
        <f>IF(Tabela1[[#This Row],[Complemento]]="",Tabela1[[#This Row],[NORMAL]],Tabela1[[#This Row],[NORMAL TRAÇO]])</f>
        <v>1 - LEIS/LEI 1466.pdf</v>
      </c>
      <c r="L839" s="2" t="str">
        <f>IF(Tabela1[[#This Row],[Complemento]]="",Tabela1[[#This Row],[0]],Tabela1[[#This Row],[0 TRAÇO]])</f>
        <v>1 - LEIS/LEI 01466.pdf</v>
      </c>
      <c r="M839" s="2" t="str">
        <f>IF(AND(Tabela1[[#This Row],[Numero_Lei]]&gt;=1,Tabela1[[#This Row],[Numero_Lei]]&lt;= 9),Tabela1[[#This Row],[SE 0]],Tabela1[[#This Row],[SE NOMAL]])</f>
        <v>1 - LEIS/LEI 1466.pdf</v>
      </c>
      <c r="N839" s="2" t="str">
        <f>CONCATENATE("../",Tabela1[[#This Row],[ENDEREÇO DO LINK]])</f>
        <v>../1 - LEIS/LEI 1466.pdf</v>
      </c>
    </row>
    <row r="840" spans="1:14" ht="30" x14ac:dyDescent="0.25">
      <c r="A840" s="20">
        <v>1465</v>
      </c>
      <c r="B840" s="20"/>
      <c r="C840" s="21">
        <v>37960</v>
      </c>
      <c r="D840" s="19" t="s">
        <v>1573</v>
      </c>
      <c r="E840" s="19"/>
      <c r="F840" s="17" t="str">
        <f>HYPERLINK(Tabela1[[#This Row],[Novo Caminho]],"Download")</f>
        <v>Download</v>
      </c>
      <c r="G840" s="2" t="str">
        <f>CONCATENATE("1 - LEIS/LEI ","0",Tabela1[[#This Row],[Numero_Lei]],".pdf")</f>
        <v>1 - LEIS/LEI 01465.pdf</v>
      </c>
      <c r="H840" s="2" t="str">
        <f>CONCATENATE("1 - LEIS/LEI ","0",Tabela1[[#This Row],[Numero_Lei]]," - ",Tabela1[[#This Row],[Complemento]],".pdf")</f>
        <v>1 - LEIS/LEI 01465 - .pdf</v>
      </c>
      <c r="I840" s="2" t="str">
        <f>CONCATENATE("1 - LEIS/LEI ",Tabela1[[#This Row],[Numero_Lei]],".pdf")</f>
        <v>1 - LEIS/LEI 1465.pdf</v>
      </c>
      <c r="J840" s="2" t="str">
        <f>CONCATENATE("1 - LEIS/LEI ",Tabela1[[#This Row],[Numero_Lei]]," - ",Tabela1[[#This Row],[Complemento]],".pdf")</f>
        <v>1 - LEIS/LEI 1465 - .pdf</v>
      </c>
      <c r="K840" s="2" t="str">
        <f>IF(Tabela1[[#This Row],[Complemento]]="",Tabela1[[#This Row],[NORMAL]],Tabela1[[#This Row],[NORMAL TRAÇO]])</f>
        <v>1 - LEIS/LEI 1465.pdf</v>
      </c>
      <c r="L840" s="2" t="str">
        <f>IF(Tabela1[[#This Row],[Complemento]]="",Tabela1[[#This Row],[0]],Tabela1[[#This Row],[0 TRAÇO]])</f>
        <v>1 - LEIS/LEI 01465.pdf</v>
      </c>
      <c r="M840" s="2" t="str">
        <f>IF(AND(Tabela1[[#This Row],[Numero_Lei]]&gt;=1,Tabela1[[#This Row],[Numero_Lei]]&lt;= 9),Tabela1[[#This Row],[SE 0]],Tabela1[[#This Row],[SE NOMAL]])</f>
        <v>1 - LEIS/LEI 1465.pdf</v>
      </c>
      <c r="N840" s="2" t="str">
        <f>CONCATENATE("../",Tabela1[[#This Row],[ENDEREÇO DO LINK]])</f>
        <v>../1 - LEIS/LEI 1465.pdf</v>
      </c>
    </row>
    <row r="841" spans="1:14" ht="30" x14ac:dyDescent="0.25">
      <c r="A841" s="20">
        <v>1464</v>
      </c>
      <c r="B841" s="20"/>
      <c r="C841" s="21">
        <v>37960</v>
      </c>
      <c r="D841" s="19" t="s">
        <v>1574</v>
      </c>
      <c r="E841" s="19"/>
      <c r="F841" s="17" t="str">
        <f>HYPERLINK(Tabela1[[#This Row],[Novo Caminho]],"Download")</f>
        <v>Download</v>
      </c>
      <c r="G841" s="2" t="str">
        <f>CONCATENATE("1 - LEIS/LEI ","0",Tabela1[[#This Row],[Numero_Lei]],".pdf")</f>
        <v>1 - LEIS/LEI 01464.pdf</v>
      </c>
      <c r="H841" s="2" t="str">
        <f>CONCATENATE("1 - LEIS/LEI ","0",Tabela1[[#This Row],[Numero_Lei]]," - ",Tabela1[[#This Row],[Complemento]],".pdf")</f>
        <v>1 - LEIS/LEI 01464 - .pdf</v>
      </c>
      <c r="I841" s="2" t="str">
        <f>CONCATENATE("1 - LEIS/LEI ",Tabela1[[#This Row],[Numero_Lei]],".pdf")</f>
        <v>1 - LEIS/LEI 1464.pdf</v>
      </c>
      <c r="J841" s="2" t="str">
        <f>CONCATENATE("1 - LEIS/LEI ",Tabela1[[#This Row],[Numero_Lei]]," - ",Tabela1[[#This Row],[Complemento]],".pdf")</f>
        <v>1 - LEIS/LEI 1464 - .pdf</v>
      </c>
      <c r="K841" s="2" t="str">
        <f>IF(Tabela1[[#This Row],[Complemento]]="",Tabela1[[#This Row],[NORMAL]],Tabela1[[#This Row],[NORMAL TRAÇO]])</f>
        <v>1 - LEIS/LEI 1464.pdf</v>
      </c>
      <c r="L841" s="2" t="str">
        <f>IF(Tabela1[[#This Row],[Complemento]]="",Tabela1[[#This Row],[0]],Tabela1[[#This Row],[0 TRAÇO]])</f>
        <v>1 - LEIS/LEI 01464.pdf</v>
      </c>
      <c r="M841" s="2" t="str">
        <f>IF(AND(Tabela1[[#This Row],[Numero_Lei]]&gt;=1,Tabela1[[#This Row],[Numero_Lei]]&lt;= 9),Tabela1[[#This Row],[SE 0]],Tabela1[[#This Row],[SE NOMAL]])</f>
        <v>1 - LEIS/LEI 1464.pdf</v>
      </c>
      <c r="N841" s="2" t="str">
        <f>CONCATENATE("../",Tabela1[[#This Row],[ENDEREÇO DO LINK]])</f>
        <v>../1 - LEIS/LEI 1464.pdf</v>
      </c>
    </row>
    <row r="842" spans="1:14" x14ac:dyDescent="0.25">
      <c r="A842" s="20">
        <v>1463</v>
      </c>
      <c r="B842" s="20"/>
      <c r="C842" s="21">
        <v>37959</v>
      </c>
      <c r="D842" s="19" t="s">
        <v>1575</v>
      </c>
      <c r="E842" s="19"/>
      <c r="F842" s="17" t="str">
        <f>HYPERLINK(Tabela1[[#This Row],[Novo Caminho]],"Download")</f>
        <v>Download</v>
      </c>
      <c r="G842" s="2" t="str">
        <f>CONCATENATE("1 - LEIS/LEI ","0",Tabela1[[#This Row],[Numero_Lei]],".pdf")</f>
        <v>1 - LEIS/LEI 01463.pdf</v>
      </c>
      <c r="H842" s="2" t="str">
        <f>CONCATENATE("1 - LEIS/LEI ","0",Tabela1[[#This Row],[Numero_Lei]]," - ",Tabela1[[#This Row],[Complemento]],".pdf")</f>
        <v>1 - LEIS/LEI 01463 - .pdf</v>
      </c>
      <c r="I842" s="2" t="str">
        <f>CONCATENATE("1 - LEIS/LEI ",Tabela1[[#This Row],[Numero_Lei]],".pdf")</f>
        <v>1 - LEIS/LEI 1463.pdf</v>
      </c>
      <c r="J842" s="2" t="str">
        <f>CONCATENATE("1 - LEIS/LEI ",Tabela1[[#This Row],[Numero_Lei]]," - ",Tabela1[[#This Row],[Complemento]],".pdf")</f>
        <v>1 - LEIS/LEI 1463 - .pdf</v>
      </c>
      <c r="K842" s="2" t="str">
        <f>IF(Tabela1[[#This Row],[Complemento]]="",Tabela1[[#This Row],[NORMAL]],Tabela1[[#This Row],[NORMAL TRAÇO]])</f>
        <v>1 - LEIS/LEI 1463.pdf</v>
      </c>
      <c r="L842" s="2" t="str">
        <f>IF(Tabela1[[#This Row],[Complemento]]="",Tabela1[[#This Row],[0]],Tabela1[[#This Row],[0 TRAÇO]])</f>
        <v>1 - LEIS/LEI 01463.pdf</v>
      </c>
      <c r="M842" s="2" t="str">
        <f>IF(AND(Tabela1[[#This Row],[Numero_Lei]]&gt;=1,Tabela1[[#This Row],[Numero_Lei]]&lt;= 9),Tabela1[[#This Row],[SE 0]],Tabela1[[#This Row],[SE NOMAL]])</f>
        <v>1 - LEIS/LEI 1463.pdf</v>
      </c>
      <c r="N842" s="2" t="str">
        <f>CONCATENATE("../",Tabela1[[#This Row],[ENDEREÇO DO LINK]])</f>
        <v>../1 - LEIS/LEI 1463.pdf</v>
      </c>
    </row>
    <row r="843" spans="1:14" ht="30" x14ac:dyDescent="0.25">
      <c r="A843" s="20">
        <v>1462</v>
      </c>
      <c r="B843" s="20"/>
      <c r="C843" s="21">
        <v>37959</v>
      </c>
      <c r="D843" s="19" t="s">
        <v>1576</v>
      </c>
      <c r="E843" s="19"/>
      <c r="F843" s="17" t="str">
        <f>HYPERLINK(Tabela1[[#This Row],[Novo Caminho]],"Download")</f>
        <v>Download</v>
      </c>
      <c r="G843" s="2" t="str">
        <f>CONCATENATE("1 - LEIS/LEI ","0",Tabela1[[#This Row],[Numero_Lei]],".pdf")</f>
        <v>1 - LEIS/LEI 01462.pdf</v>
      </c>
      <c r="H843" s="2" t="str">
        <f>CONCATENATE("1 - LEIS/LEI ","0",Tabela1[[#This Row],[Numero_Lei]]," - ",Tabela1[[#This Row],[Complemento]],".pdf")</f>
        <v>1 - LEIS/LEI 01462 - .pdf</v>
      </c>
      <c r="I843" s="2" t="str">
        <f>CONCATENATE("1 - LEIS/LEI ",Tabela1[[#This Row],[Numero_Lei]],".pdf")</f>
        <v>1 - LEIS/LEI 1462.pdf</v>
      </c>
      <c r="J843" s="2" t="str">
        <f>CONCATENATE("1 - LEIS/LEI ",Tabela1[[#This Row],[Numero_Lei]]," - ",Tabela1[[#This Row],[Complemento]],".pdf")</f>
        <v>1 - LEIS/LEI 1462 - .pdf</v>
      </c>
      <c r="K843" s="2" t="str">
        <f>IF(Tabela1[[#This Row],[Complemento]]="",Tabela1[[#This Row],[NORMAL]],Tabela1[[#This Row],[NORMAL TRAÇO]])</f>
        <v>1 - LEIS/LEI 1462.pdf</v>
      </c>
      <c r="L843" s="2" t="str">
        <f>IF(Tabela1[[#This Row],[Complemento]]="",Tabela1[[#This Row],[0]],Tabela1[[#This Row],[0 TRAÇO]])</f>
        <v>1 - LEIS/LEI 01462.pdf</v>
      </c>
      <c r="M843" s="2" t="str">
        <f>IF(AND(Tabela1[[#This Row],[Numero_Lei]]&gt;=1,Tabela1[[#This Row],[Numero_Lei]]&lt;= 9),Tabela1[[#This Row],[SE 0]],Tabela1[[#This Row],[SE NOMAL]])</f>
        <v>1 - LEIS/LEI 1462.pdf</v>
      </c>
      <c r="N843" s="2" t="str">
        <f>CONCATENATE("../",Tabela1[[#This Row],[ENDEREÇO DO LINK]])</f>
        <v>../1 - LEIS/LEI 1462.pdf</v>
      </c>
    </row>
    <row r="844" spans="1:14" ht="30" x14ac:dyDescent="0.25">
      <c r="A844" s="20">
        <v>1461</v>
      </c>
      <c r="B844" s="20"/>
      <c r="C844" s="21">
        <v>37937</v>
      </c>
      <c r="D844" s="19" t="s">
        <v>1551</v>
      </c>
      <c r="E844" s="19"/>
      <c r="F844" s="17" t="str">
        <f>HYPERLINK(Tabela1[[#This Row],[Novo Caminho]],"Download")</f>
        <v>Download</v>
      </c>
      <c r="G844" s="2" t="str">
        <f>CONCATENATE("1 - LEIS/LEI ","0",Tabela1[[#This Row],[Numero_Lei]],".pdf")</f>
        <v>1 - LEIS/LEI 01461.pdf</v>
      </c>
      <c r="H844" s="2" t="str">
        <f>CONCATENATE("1 - LEIS/LEI ","0",Tabela1[[#This Row],[Numero_Lei]]," - ",Tabela1[[#This Row],[Complemento]],".pdf")</f>
        <v>1 - LEIS/LEI 01461 - .pdf</v>
      </c>
      <c r="I844" s="2" t="str">
        <f>CONCATENATE("1 - LEIS/LEI ",Tabela1[[#This Row],[Numero_Lei]],".pdf")</f>
        <v>1 - LEIS/LEI 1461.pdf</v>
      </c>
      <c r="J844" s="2" t="str">
        <f>CONCATENATE("1 - LEIS/LEI ",Tabela1[[#This Row],[Numero_Lei]]," - ",Tabela1[[#This Row],[Complemento]],".pdf")</f>
        <v>1 - LEIS/LEI 1461 - .pdf</v>
      </c>
      <c r="K844" s="2" t="str">
        <f>IF(Tabela1[[#This Row],[Complemento]]="",Tabela1[[#This Row],[NORMAL]],Tabela1[[#This Row],[NORMAL TRAÇO]])</f>
        <v>1 - LEIS/LEI 1461.pdf</v>
      </c>
      <c r="L844" s="2" t="str">
        <f>IF(Tabela1[[#This Row],[Complemento]]="",Tabela1[[#This Row],[0]],Tabela1[[#This Row],[0 TRAÇO]])</f>
        <v>1 - LEIS/LEI 01461.pdf</v>
      </c>
      <c r="M844" s="2" t="str">
        <f>IF(AND(Tabela1[[#This Row],[Numero_Lei]]&gt;=1,Tabela1[[#This Row],[Numero_Lei]]&lt;= 9),Tabela1[[#This Row],[SE 0]],Tabela1[[#This Row],[SE NOMAL]])</f>
        <v>1 - LEIS/LEI 1461.pdf</v>
      </c>
      <c r="N844" s="2" t="str">
        <f>CONCATENATE("../",Tabela1[[#This Row],[ENDEREÇO DO LINK]])</f>
        <v>../1 - LEIS/LEI 1461.pdf</v>
      </c>
    </row>
    <row r="845" spans="1:14" ht="60" x14ac:dyDescent="0.25">
      <c r="A845" s="20">
        <v>1460</v>
      </c>
      <c r="B845" s="20"/>
      <c r="C845" s="21">
        <v>37937</v>
      </c>
      <c r="D845" s="19" t="s">
        <v>1577</v>
      </c>
      <c r="E845" s="19"/>
      <c r="F845" s="17" t="str">
        <f>HYPERLINK(Tabela1[[#This Row],[Novo Caminho]],"Download")</f>
        <v>Download</v>
      </c>
      <c r="G845" s="2" t="str">
        <f>CONCATENATE("1 - LEIS/LEI ","0",Tabela1[[#This Row],[Numero_Lei]],".pdf")</f>
        <v>1 - LEIS/LEI 01460.pdf</v>
      </c>
      <c r="H845" s="2" t="str">
        <f>CONCATENATE("1 - LEIS/LEI ","0",Tabela1[[#This Row],[Numero_Lei]]," - ",Tabela1[[#This Row],[Complemento]],".pdf")</f>
        <v>1 - LEIS/LEI 01460 - .pdf</v>
      </c>
      <c r="I845" s="2" t="str">
        <f>CONCATENATE("1 - LEIS/LEI ",Tabela1[[#This Row],[Numero_Lei]],".pdf")</f>
        <v>1 - LEIS/LEI 1460.pdf</v>
      </c>
      <c r="J845" s="2" t="str">
        <f>CONCATENATE("1 - LEIS/LEI ",Tabela1[[#This Row],[Numero_Lei]]," - ",Tabela1[[#This Row],[Complemento]],".pdf")</f>
        <v>1 - LEIS/LEI 1460 - .pdf</v>
      </c>
      <c r="K845" s="2" t="str">
        <f>IF(Tabela1[[#This Row],[Complemento]]="",Tabela1[[#This Row],[NORMAL]],Tabela1[[#This Row],[NORMAL TRAÇO]])</f>
        <v>1 - LEIS/LEI 1460.pdf</v>
      </c>
      <c r="L845" s="2" t="str">
        <f>IF(Tabela1[[#This Row],[Complemento]]="",Tabela1[[#This Row],[0]],Tabela1[[#This Row],[0 TRAÇO]])</f>
        <v>1 - LEIS/LEI 01460.pdf</v>
      </c>
      <c r="M845" s="2" t="str">
        <f>IF(AND(Tabela1[[#This Row],[Numero_Lei]]&gt;=1,Tabela1[[#This Row],[Numero_Lei]]&lt;= 9),Tabela1[[#This Row],[SE 0]],Tabela1[[#This Row],[SE NOMAL]])</f>
        <v>1 - LEIS/LEI 1460.pdf</v>
      </c>
      <c r="N845" s="2" t="str">
        <f>CONCATENATE("../",Tabela1[[#This Row],[ENDEREÇO DO LINK]])</f>
        <v>../1 - LEIS/LEI 1460.pdf</v>
      </c>
    </row>
    <row r="846" spans="1:14" x14ac:dyDescent="0.25">
      <c r="A846" s="20">
        <v>1459</v>
      </c>
      <c r="B846" s="20"/>
      <c r="C846" s="21">
        <v>37924</v>
      </c>
      <c r="D846" s="19" t="s">
        <v>1578</v>
      </c>
      <c r="E846" s="19"/>
      <c r="F846" s="17" t="str">
        <f>HYPERLINK(Tabela1[[#This Row],[Novo Caminho]],"Download")</f>
        <v>Download</v>
      </c>
      <c r="G846" s="2" t="str">
        <f>CONCATENATE("1 - LEIS/LEI ","0",Tabela1[[#This Row],[Numero_Lei]],".pdf")</f>
        <v>1 - LEIS/LEI 01459.pdf</v>
      </c>
      <c r="H846" s="2" t="str">
        <f>CONCATENATE("1 - LEIS/LEI ","0",Tabela1[[#This Row],[Numero_Lei]]," - ",Tabela1[[#This Row],[Complemento]],".pdf")</f>
        <v>1 - LEIS/LEI 01459 - .pdf</v>
      </c>
      <c r="I846" s="2" t="str">
        <f>CONCATENATE("1 - LEIS/LEI ",Tabela1[[#This Row],[Numero_Lei]],".pdf")</f>
        <v>1 - LEIS/LEI 1459.pdf</v>
      </c>
      <c r="J846" s="2" t="str">
        <f>CONCATENATE("1 - LEIS/LEI ",Tabela1[[#This Row],[Numero_Lei]]," - ",Tabela1[[#This Row],[Complemento]],".pdf")</f>
        <v>1 - LEIS/LEI 1459 - .pdf</v>
      </c>
      <c r="K846" s="2" t="str">
        <f>IF(Tabela1[[#This Row],[Complemento]]="",Tabela1[[#This Row],[NORMAL]],Tabela1[[#This Row],[NORMAL TRAÇO]])</f>
        <v>1 - LEIS/LEI 1459.pdf</v>
      </c>
      <c r="L846" s="2" t="str">
        <f>IF(Tabela1[[#This Row],[Complemento]]="",Tabela1[[#This Row],[0]],Tabela1[[#This Row],[0 TRAÇO]])</f>
        <v>1 - LEIS/LEI 01459.pdf</v>
      </c>
      <c r="M846" s="2" t="str">
        <f>IF(AND(Tabela1[[#This Row],[Numero_Lei]]&gt;=1,Tabela1[[#This Row],[Numero_Lei]]&lt;= 9),Tabela1[[#This Row],[SE 0]],Tabela1[[#This Row],[SE NOMAL]])</f>
        <v>1 - LEIS/LEI 1459.pdf</v>
      </c>
      <c r="N846" s="2" t="str">
        <f>CONCATENATE("../",Tabela1[[#This Row],[ENDEREÇO DO LINK]])</f>
        <v>../1 - LEIS/LEI 1459.pdf</v>
      </c>
    </row>
    <row r="847" spans="1:14" ht="45" x14ac:dyDescent="0.25">
      <c r="A847" s="20">
        <v>1458</v>
      </c>
      <c r="B847" s="20"/>
      <c r="C847" s="21">
        <v>37917</v>
      </c>
      <c r="D847" s="19" t="s">
        <v>1579</v>
      </c>
      <c r="E847" s="19"/>
      <c r="F847" s="17" t="str">
        <f>HYPERLINK(Tabela1[[#This Row],[Novo Caminho]],"Download")</f>
        <v>Download</v>
      </c>
      <c r="G847" s="2" t="str">
        <f>CONCATENATE("1 - LEIS/LEI ","0",Tabela1[[#This Row],[Numero_Lei]],".pdf")</f>
        <v>1 - LEIS/LEI 01458.pdf</v>
      </c>
      <c r="H847" s="2" t="str">
        <f>CONCATENATE("1 - LEIS/LEI ","0",Tabela1[[#This Row],[Numero_Lei]]," - ",Tabela1[[#This Row],[Complemento]],".pdf")</f>
        <v>1 - LEIS/LEI 01458 - .pdf</v>
      </c>
      <c r="I847" s="2" t="str">
        <f>CONCATENATE("1 - LEIS/LEI ",Tabela1[[#This Row],[Numero_Lei]],".pdf")</f>
        <v>1 - LEIS/LEI 1458.pdf</v>
      </c>
      <c r="J847" s="2" t="str">
        <f>CONCATENATE("1 - LEIS/LEI ",Tabela1[[#This Row],[Numero_Lei]]," - ",Tabela1[[#This Row],[Complemento]],".pdf")</f>
        <v>1 - LEIS/LEI 1458 - .pdf</v>
      </c>
      <c r="K847" s="2" t="str">
        <f>IF(Tabela1[[#This Row],[Complemento]]="",Tabela1[[#This Row],[NORMAL]],Tabela1[[#This Row],[NORMAL TRAÇO]])</f>
        <v>1 - LEIS/LEI 1458.pdf</v>
      </c>
      <c r="L847" s="2" t="str">
        <f>IF(Tabela1[[#This Row],[Complemento]]="",Tabela1[[#This Row],[0]],Tabela1[[#This Row],[0 TRAÇO]])</f>
        <v>1 - LEIS/LEI 01458.pdf</v>
      </c>
      <c r="M847" s="2" t="str">
        <f>IF(AND(Tabela1[[#This Row],[Numero_Lei]]&gt;=1,Tabela1[[#This Row],[Numero_Lei]]&lt;= 9),Tabela1[[#This Row],[SE 0]],Tabela1[[#This Row],[SE NOMAL]])</f>
        <v>1 - LEIS/LEI 1458.pdf</v>
      </c>
      <c r="N847" s="2" t="str">
        <f>CONCATENATE("../",Tabela1[[#This Row],[ENDEREÇO DO LINK]])</f>
        <v>../1 - LEIS/LEI 1458.pdf</v>
      </c>
    </row>
    <row r="848" spans="1:14" ht="45" x14ac:dyDescent="0.25">
      <c r="A848" s="20">
        <v>1457</v>
      </c>
      <c r="B848" s="20"/>
      <c r="C848" s="21">
        <v>37901</v>
      </c>
      <c r="D848" s="19" t="s">
        <v>1580</v>
      </c>
      <c r="E848" s="19"/>
      <c r="F848" s="17" t="str">
        <f>HYPERLINK(Tabela1[[#This Row],[Novo Caminho]],"Download")</f>
        <v>Download</v>
      </c>
      <c r="G848" s="2" t="str">
        <f>CONCATENATE("1 - LEIS/LEI ","0",Tabela1[[#This Row],[Numero_Lei]],".pdf")</f>
        <v>1 - LEIS/LEI 01457.pdf</v>
      </c>
      <c r="H848" s="2" t="str">
        <f>CONCATENATE("1 - LEIS/LEI ","0",Tabela1[[#This Row],[Numero_Lei]]," - ",Tabela1[[#This Row],[Complemento]],".pdf")</f>
        <v>1 - LEIS/LEI 01457 - .pdf</v>
      </c>
      <c r="I848" s="2" t="str">
        <f>CONCATENATE("1 - LEIS/LEI ",Tabela1[[#This Row],[Numero_Lei]],".pdf")</f>
        <v>1 - LEIS/LEI 1457.pdf</v>
      </c>
      <c r="J848" s="2" t="str">
        <f>CONCATENATE("1 - LEIS/LEI ",Tabela1[[#This Row],[Numero_Lei]]," - ",Tabela1[[#This Row],[Complemento]],".pdf")</f>
        <v>1 - LEIS/LEI 1457 - .pdf</v>
      </c>
      <c r="K848" s="2" t="str">
        <f>IF(Tabela1[[#This Row],[Complemento]]="",Tabela1[[#This Row],[NORMAL]],Tabela1[[#This Row],[NORMAL TRAÇO]])</f>
        <v>1 - LEIS/LEI 1457.pdf</v>
      </c>
      <c r="L848" s="2" t="str">
        <f>IF(Tabela1[[#This Row],[Complemento]]="",Tabela1[[#This Row],[0]],Tabela1[[#This Row],[0 TRAÇO]])</f>
        <v>1 - LEIS/LEI 01457.pdf</v>
      </c>
      <c r="M848" s="2" t="str">
        <f>IF(AND(Tabela1[[#This Row],[Numero_Lei]]&gt;=1,Tabela1[[#This Row],[Numero_Lei]]&lt;= 9),Tabela1[[#This Row],[SE 0]],Tabela1[[#This Row],[SE NOMAL]])</f>
        <v>1 - LEIS/LEI 1457.pdf</v>
      </c>
      <c r="N848" s="2" t="str">
        <f>CONCATENATE("../",Tabela1[[#This Row],[ENDEREÇO DO LINK]])</f>
        <v>../1 - LEIS/LEI 1457.pdf</v>
      </c>
    </row>
    <row r="849" spans="1:14" ht="30" x14ac:dyDescent="0.25">
      <c r="A849" s="20">
        <v>1456</v>
      </c>
      <c r="B849" s="20"/>
      <c r="C849" s="21">
        <v>37861</v>
      </c>
      <c r="D849" s="19" t="s">
        <v>1581</v>
      </c>
      <c r="E849" s="19"/>
      <c r="F849" s="17" t="str">
        <f>HYPERLINK(Tabela1[[#This Row],[Novo Caminho]],"Download")</f>
        <v>Download</v>
      </c>
      <c r="G849" s="2" t="str">
        <f>CONCATENATE("1 - LEIS/LEI ","0",Tabela1[[#This Row],[Numero_Lei]],".pdf")</f>
        <v>1 - LEIS/LEI 01456.pdf</v>
      </c>
      <c r="H849" s="2" t="str">
        <f>CONCATENATE("1 - LEIS/LEI ","0",Tabela1[[#This Row],[Numero_Lei]]," - ",Tabela1[[#This Row],[Complemento]],".pdf")</f>
        <v>1 - LEIS/LEI 01456 - .pdf</v>
      </c>
      <c r="I849" s="2" t="str">
        <f>CONCATENATE("1 - LEIS/LEI ",Tabela1[[#This Row],[Numero_Lei]],".pdf")</f>
        <v>1 - LEIS/LEI 1456.pdf</v>
      </c>
      <c r="J849" s="2" t="str">
        <f>CONCATENATE("1 - LEIS/LEI ",Tabela1[[#This Row],[Numero_Lei]]," - ",Tabela1[[#This Row],[Complemento]],".pdf")</f>
        <v>1 - LEIS/LEI 1456 - .pdf</v>
      </c>
      <c r="K849" s="2" t="str">
        <f>IF(Tabela1[[#This Row],[Complemento]]="",Tabela1[[#This Row],[NORMAL]],Tabela1[[#This Row],[NORMAL TRAÇO]])</f>
        <v>1 - LEIS/LEI 1456.pdf</v>
      </c>
      <c r="L849" s="2" t="str">
        <f>IF(Tabela1[[#This Row],[Complemento]]="",Tabela1[[#This Row],[0]],Tabela1[[#This Row],[0 TRAÇO]])</f>
        <v>1 - LEIS/LEI 01456.pdf</v>
      </c>
      <c r="M849" s="2" t="str">
        <f>IF(AND(Tabela1[[#This Row],[Numero_Lei]]&gt;=1,Tabela1[[#This Row],[Numero_Lei]]&lt;= 9),Tabela1[[#This Row],[SE 0]],Tabela1[[#This Row],[SE NOMAL]])</f>
        <v>1 - LEIS/LEI 1456.pdf</v>
      </c>
      <c r="N849" s="2" t="str">
        <f>CONCATENATE("../",Tabela1[[#This Row],[ENDEREÇO DO LINK]])</f>
        <v>../1 - LEIS/LEI 1456.pdf</v>
      </c>
    </row>
    <row r="850" spans="1:14" ht="30" x14ac:dyDescent="0.25">
      <c r="A850" s="20">
        <v>1455</v>
      </c>
      <c r="B850" s="20"/>
      <c r="C850" s="21">
        <v>37819</v>
      </c>
      <c r="D850" s="19" t="s">
        <v>1582</v>
      </c>
      <c r="E850" s="19"/>
      <c r="F850" s="17" t="str">
        <f>HYPERLINK(Tabela1[[#This Row],[Novo Caminho]],"Download")</f>
        <v>Download</v>
      </c>
      <c r="G850" s="2" t="str">
        <f>CONCATENATE("1 - LEIS/LEI ","0",Tabela1[[#This Row],[Numero_Lei]],".pdf")</f>
        <v>1 - LEIS/LEI 01455.pdf</v>
      </c>
      <c r="H850" s="2" t="str">
        <f>CONCATENATE("1 - LEIS/LEI ","0",Tabela1[[#This Row],[Numero_Lei]]," - ",Tabela1[[#This Row],[Complemento]],".pdf")</f>
        <v>1 - LEIS/LEI 01455 - .pdf</v>
      </c>
      <c r="I850" s="2" t="str">
        <f>CONCATENATE("1 - LEIS/LEI ",Tabela1[[#This Row],[Numero_Lei]],".pdf")</f>
        <v>1 - LEIS/LEI 1455.pdf</v>
      </c>
      <c r="J850" s="2" t="str">
        <f>CONCATENATE("1 - LEIS/LEI ",Tabela1[[#This Row],[Numero_Lei]]," - ",Tabela1[[#This Row],[Complemento]],".pdf")</f>
        <v>1 - LEIS/LEI 1455 - .pdf</v>
      </c>
      <c r="K850" s="2" t="str">
        <f>IF(Tabela1[[#This Row],[Complemento]]="",Tabela1[[#This Row],[NORMAL]],Tabela1[[#This Row],[NORMAL TRAÇO]])</f>
        <v>1 - LEIS/LEI 1455.pdf</v>
      </c>
      <c r="L850" s="2" t="str">
        <f>IF(Tabela1[[#This Row],[Complemento]]="",Tabela1[[#This Row],[0]],Tabela1[[#This Row],[0 TRAÇO]])</f>
        <v>1 - LEIS/LEI 01455.pdf</v>
      </c>
      <c r="M850" s="2" t="str">
        <f>IF(AND(Tabela1[[#This Row],[Numero_Lei]]&gt;=1,Tabela1[[#This Row],[Numero_Lei]]&lt;= 9),Tabela1[[#This Row],[SE 0]],Tabela1[[#This Row],[SE NOMAL]])</f>
        <v>1 - LEIS/LEI 1455.pdf</v>
      </c>
      <c r="N850" s="2" t="str">
        <f>CONCATENATE("../",Tabela1[[#This Row],[ENDEREÇO DO LINK]])</f>
        <v>../1 - LEIS/LEI 1455.pdf</v>
      </c>
    </row>
    <row r="851" spans="1:14" ht="30" x14ac:dyDescent="0.25">
      <c r="A851" s="20">
        <v>1454</v>
      </c>
      <c r="B851" s="20"/>
      <c r="C851" s="21">
        <v>37819</v>
      </c>
      <c r="D851" s="19" t="s">
        <v>1583</v>
      </c>
      <c r="E851" s="19"/>
      <c r="F851" s="17" t="str">
        <f>HYPERLINK(Tabela1[[#This Row],[Novo Caminho]],"Download")</f>
        <v>Download</v>
      </c>
      <c r="G851" s="2" t="str">
        <f>CONCATENATE("1 - LEIS/LEI ","0",Tabela1[[#This Row],[Numero_Lei]],".pdf")</f>
        <v>1 - LEIS/LEI 01454.pdf</v>
      </c>
      <c r="H851" s="2" t="str">
        <f>CONCATENATE("1 - LEIS/LEI ","0",Tabela1[[#This Row],[Numero_Lei]]," - ",Tabela1[[#This Row],[Complemento]],".pdf")</f>
        <v>1 - LEIS/LEI 01454 - .pdf</v>
      </c>
      <c r="I851" s="2" t="str">
        <f>CONCATENATE("1 - LEIS/LEI ",Tabela1[[#This Row],[Numero_Lei]],".pdf")</f>
        <v>1 - LEIS/LEI 1454.pdf</v>
      </c>
      <c r="J851" s="2" t="str">
        <f>CONCATENATE("1 - LEIS/LEI ",Tabela1[[#This Row],[Numero_Lei]]," - ",Tabela1[[#This Row],[Complemento]],".pdf")</f>
        <v>1 - LEIS/LEI 1454 - .pdf</v>
      </c>
      <c r="K851" s="2" t="str">
        <f>IF(Tabela1[[#This Row],[Complemento]]="",Tabela1[[#This Row],[NORMAL]],Tabela1[[#This Row],[NORMAL TRAÇO]])</f>
        <v>1 - LEIS/LEI 1454.pdf</v>
      </c>
      <c r="L851" s="2" t="str">
        <f>IF(Tabela1[[#This Row],[Complemento]]="",Tabela1[[#This Row],[0]],Tabela1[[#This Row],[0 TRAÇO]])</f>
        <v>1 - LEIS/LEI 01454.pdf</v>
      </c>
      <c r="M851" s="2" t="str">
        <f>IF(AND(Tabela1[[#This Row],[Numero_Lei]]&gt;=1,Tabela1[[#This Row],[Numero_Lei]]&lt;= 9),Tabela1[[#This Row],[SE 0]],Tabela1[[#This Row],[SE NOMAL]])</f>
        <v>1 - LEIS/LEI 1454.pdf</v>
      </c>
      <c r="N851" s="2" t="str">
        <f>CONCATENATE("../",Tabela1[[#This Row],[ENDEREÇO DO LINK]])</f>
        <v>../1 - LEIS/LEI 1454.pdf</v>
      </c>
    </row>
    <row r="852" spans="1:14" x14ac:dyDescent="0.25">
      <c r="A852" s="20">
        <v>1453</v>
      </c>
      <c r="B852" s="20"/>
      <c r="C852" s="21">
        <v>37799</v>
      </c>
      <c r="D852" s="19" t="s">
        <v>938</v>
      </c>
      <c r="E852" s="19"/>
      <c r="F852" s="17" t="str">
        <f>HYPERLINK(Tabela1[[#This Row],[Novo Caminho]],"Download")</f>
        <v>Download</v>
      </c>
      <c r="G852" s="2" t="str">
        <f>CONCATENATE("1 - LEIS/LEI ","0",Tabela1[[#This Row],[Numero_Lei]],".pdf")</f>
        <v>1 - LEIS/LEI 01453.pdf</v>
      </c>
      <c r="H852" s="2" t="str">
        <f>CONCATENATE("1 - LEIS/LEI ","0",Tabela1[[#This Row],[Numero_Lei]]," - ",Tabela1[[#This Row],[Complemento]],".pdf")</f>
        <v>1 - LEIS/LEI 01453 - .pdf</v>
      </c>
      <c r="I852" s="2" t="str">
        <f>CONCATENATE("1 - LEIS/LEI ",Tabela1[[#This Row],[Numero_Lei]],".pdf")</f>
        <v>1 - LEIS/LEI 1453.pdf</v>
      </c>
      <c r="J852" s="2" t="str">
        <f>CONCATENATE("1 - LEIS/LEI ",Tabela1[[#This Row],[Numero_Lei]]," - ",Tabela1[[#This Row],[Complemento]],".pdf")</f>
        <v>1 - LEIS/LEI 1453 - .pdf</v>
      </c>
      <c r="K852" s="2" t="str">
        <f>IF(Tabela1[[#This Row],[Complemento]]="",Tabela1[[#This Row],[NORMAL]],Tabela1[[#This Row],[NORMAL TRAÇO]])</f>
        <v>1 - LEIS/LEI 1453.pdf</v>
      </c>
      <c r="L852" s="2" t="str">
        <f>IF(Tabela1[[#This Row],[Complemento]]="",Tabela1[[#This Row],[0]],Tabela1[[#This Row],[0 TRAÇO]])</f>
        <v>1 - LEIS/LEI 01453.pdf</v>
      </c>
      <c r="M852" s="2" t="str">
        <f>IF(AND(Tabela1[[#This Row],[Numero_Lei]]&gt;=1,Tabela1[[#This Row],[Numero_Lei]]&lt;= 9),Tabela1[[#This Row],[SE 0]],Tabela1[[#This Row],[SE NOMAL]])</f>
        <v>1 - LEIS/LEI 1453.pdf</v>
      </c>
      <c r="N852" s="2" t="str">
        <f>CONCATENATE("../",Tabela1[[#This Row],[ENDEREÇO DO LINK]])</f>
        <v>../1 - LEIS/LEI 1453.pdf</v>
      </c>
    </row>
    <row r="853" spans="1:14" x14ac:dyDescent="0.25">
      <c r="A853" s="20">
        <v>1452</v>
      </c>
      <c r="B853" s="20"/>
      <c r="C853" s="21">
        <v>37799</v>
      </c>
      <c r="D853" s="19" t="s">
        <v>1584</v>
      </c>
      <c r="E853" s="19"/>
      <c r="F853" s="17" t="str">
        <f>HYPERLINK(Tabela1[[#This Row],[Novo Caminho]],"Download")</f>
        <v>Download</v>
      </c>
      <c r="G853" s="2" t="str">
        <f>CONCATENATE("1 - LEIS/LEI ","0",Tabela1[[#This Row],[Numero_Lei]],".pdf")</f>
        <v>1 - LEIS/LEI 01452.pdf</v>
      </c>
      <c r="H853" s="2" t="str">
        <f>CONCATENATE("1 - LEIS/LEI ","0",Tabela1[[#This Row],[Numero_Lei]]," - ",Tabela1[[#This Row],[Complemento]],".pdf")</f>
        <v>1 - LEIS/LEI 01452 - .pdf</v>
      </c>
      <c r="I853" s="2" t="str">
        <f>CONCATENATE("1 - LEIS/LEI ",Tabela1[[#This Row],[Numero_Lei]],".pdf")</f>
        <v>1 - LEIS/LEI 1452.pdf</v>
      </c>
      <c r="J853" s="2" t="str">
        <f>CONCATENATE("1 - LEIS/LEI ",Tabela1[[#This Row],[Numero_Lei]]," - ",Tabela1[[#This Row],[Complemento]],".pdf")</f>
        <v>1 - LEIS/LEI 1452 - .pdf</v>
      </c>
      <c r="K853" s="2" t="str">
        <f>IF(Tabela1[[#This Row],[Complemento]]="",Tabela1[[#This Row],[NORMAL]],Tabela1[[#This Row],[NORMAL TRAÇO]])</f>
        <v>1 - LEIS/LEI 1452.pdf</v>
      </c>
      <c r="L853" s="2" t="str">
        <f>IF(Tabela1[[#This Row],[Complemento]]="",Tabela1[[#This Row],[0]],Tabela1[[#This Row],[0 TRAÇO]])</f>
        <v>1 - LEIS/LEI 01452.pdf</v>
      </c>
      <c r="M853" s="2" t="str">
        <f>IF(AND(Tabela1[[#This Row],[Numero_Lei]]&gt;=1,Tabela1[[#This Row],[Numero_Lei]]&lt;= 9),Tabela1[[#This Row],[SE 0]],Tabela1[[#This Row],[SE NOMAL]])</f>
        <v>1 - LEIS/LEI 1452.pdf</v>
      </c>
      <c r="N853" s="2" t="str">
        <f>CONCATENATE("../",Tabela1[[#This Row],[ENDEREÇO DO LINK]])</f>
        <v>../1 - LEIS/LEI 1452.pdf</v>
      </c>
    </row>
    <row r="854" spans="1:14" ht="30" x14ac:dyDescent="0.25">
      <c r="A854" s="20">
        <v>1451</v>
      </c>
      <c r="B854" s="20"/>
      <c r="C854" s="21">
        <v>37785</v>
      </c>
      <c r="D854" s="19" t="s">
        <v>1585</v>
      </c>
      <c r="E854" s="19"/>
      <c r="F854" s="17" t="str">
        <f>HYPERLINK(Tabela1[[#This Row],[Novo Caminho]],"Download")</f>
        <v>Download</v>
      </c>
      <c r="G854" s="2" t="str">
        <f>CONCATENATE("1 - LEIS/LEI ","0",Tabela1[[#This Row],[Numero_Lei]],".pdf")</f>
        <v>1 - LEIS/LEI 01451.pdf</v>
      </c>
      <c r="H854" s="2" t="str">
        <f>CONCATENATE("1 - LEIS/LEI ","0",Tabela1[[#This Row],[Numero_Lei]]," - ",Tabela1[[#This Row],[Complemento]],".pdf")</f>
        <v>1 - LEIS/LEI 01451 - .pdf</v>
      </c>
      <c r="I854" s="2" t="str">
        <f>CONCATENATE("1 - LEIS/LEI ",Tabela1[[#This Row],[Numero_Lei]],".pdf")</f>
        <v>1 - LEIS/LEI 1451.pdf</v>
      </c>
      <c r="J854" s="2" t="str">
        <f>CONCATENATE("1 - LEIS/LEI ",Tabela1[[#This Row],[Numero_Lei]]," - ",Tabela1[[#This Row],[Complemento]],".pdf")</f>
        <v>1 - LEIS/LEI 1451 - .pdf</v>
      </c>
      <c r="K854" s="2" t="str">
        <f>IF(Tabela1[[#This Row],[Complemento]]="",Tabela1[[#This Row],[NORMAL]],Tabela1[[#This Row],[NORMAL TRAÇO]])</f>
        <v>1 - LEIS/LEI 1451.pdf</v>
      </c>
      <c r="L854" s="2" t="str">
        <f>IF(Tabela1[[#This Row],[Complemento]]="",Tabela1[[#This Row],[0]],Tabela1[[#This Row],[0 TRAÇO]])</f>
        <v>1 - LEIS/LEI 01451.pdf</v>
      </c>
      <c r="M854" s="2" t="str">
        <f>IF(AND(Tabela1[[#This Row],[Numero_Lei]]&gt;=1,Tabela1[[#This Row],[Numero_Lei]]&lt;= 9),Tabela1[[#This Row],[SE 0]],Tabela1[[#This Row],[SE NOMAL]])</f>
        <v>1 - LEIS/LEI 1451.pdf</v>
      </c>
      <c r="N854" s="2" t="str">
        <f>CONCATENATE("../",Tabela1[[#This Row],[ENDEREÇO DO LINK]])</f>
        <v>../1 - LEIS/LEI 1451.pdf</v>
      </c>
    </row>
    <row r="855" spans="1:14" ht="45" x14ac:dyDescent="0.25">
      <c r="A855" s="20">
        <v>1450</v>
      </c>
      <c r="B855" s="20"/>
      <c r="C855" s="21">
        <v>37785</v>
      </c>
      <c r="D855" s="19" t="s">
        <v>1586</v>
      </c>
      <c r="E855" s="19"/>
      <c r="F855" s="17" t="str">
        <f>HYPERLINK(Tabela1[[#This Row],[Novo Caminho]],"Download")</f>
        <v>Download</v>
      </c>
      <c r="G855" s="2" t="str">
        <f>CONCATENATE("1 - LEIS/LEI ","0",Tabela1[[#This Row],[Numero_Lei]],".pdf")</f>
        <v>1 - LEIS/LEI 01450.pdf</v>
      </c>
      <c r="H855" s="2" t="str">
        <f>CONCATENATE("1 - LEIS/LEI ","0",Tabela1[[#This Row],[Numero_Lei]]," - ",Tabela1[[#This Row],[Complemento]],".pdf")</f>
        <v>1 - LEIS/LEI 01450 - .pdf</v>
      </c>
      <c r="I855" s="2" t="str">
        <f>CONCATENATE("1 - LEIS/LEI ",Tabela1[[#This Row],[Numero_Lei]],".pdf")</f>
        <v>1 - LEIS/LEI 1450.pdf</v>
      </c>
      <c r="J855" s="2" t="str">
        <f>CONCATENATE("1 - LEIS/LEI ",Tabela1[[#This Row],[Numero_Lei]]," - ",Tabela1[[#This Row],[Complemento]],".pdf")</f>
        <v>1 - LEIS/LEI 1450 - .pdf</v>
      </c>
      <c r="K855" s="2" t="str">
        <f>IF(Tabela1[[#This Row],[Complemento]]="",Tabela1[[#This Row],[NORMAL]],Tabela1[[#This Row],[NORMAL TRAÇO]])</f>
        <v>1 - LEIS/LEI 1450.pdf</v>
      </c>
      <c r="L855" s="2" t="str">
        <f>IF(Tabela1[[#This Row],[Complemento]]="",Tabela1[[#This Row],[0]],Tabela1[[#This Row],[0 TRAÇO]])</f>
        <v>1 - LEIS/LEI 01450.pdf</v>
      </c>
      <c r="M855" s="2" t="str">
        <f>IF(AND(Tabela1[[#This Row],[Numero_Lei]]&gt;=1,Tabela1[[#This Row],[Numero_Lei]]&lt;= 9),Tabela1[[#This Row],[SE 0]],Tabela1[[#This Row],[SE NOMAL]])</f>
        <v>1 - LEIS/LEI 1450.pdf</v>
      </c>
      <c r="N855" s="2" t="str">
        <f>CONCATENATE("../",Tabela1[[#This Row],[ENDEREÇO DO LINK]])</f>
        <v>../1 - LEIS/LEI 1450.pdf</v>
      </c>
    </row>
    <row r="856" spans="1:14" ht="60" x14ac:dyDescent="0.25">
      <c r="A856" s="20">
        <v>1449</v>
      </c>
      <c r="B856" s="20"/>
      <c r="C856" s="21">
        <v>37760</v>
      </c>
      <c r="D856" s="19" t="s">
        <v>1587</v>
      </c>
      <c r="E856" s="19"/>
      <c r="F856" s="17" t="str">
        <f>HYPERLINK(Tabela1[[#This Row],[Novo Caminho]],"Download")</f>
        <v>Download</v>
      </c>
      <c r="G856" s="2" t="str">
        <f>CONCATENATE("1 - LEIS/LEI ","0",Tabela1[[#This Row],[Numero_Lei]],".pdf")</f>
        <v>1 - LEIS/LEI 01449.pdf</v>
      </c>
      <c r="H856" s="2" t="str">
        <f>CONCATENATE("1 - LEIS/LEI ","0",Tabela1[[#This Row],[Numero_Lei]]," - ",Tabela1[[#This Row],[Complemento]],".pdf")</f>
        <v>1 - LEIS/LEI 01449 - .pdf</v>
      </c>
      <c r="I856" s="2" t="str">
        <f>CONCATENATE("1 - LEIS/LEI ",Tabela1[[#This Row],[Numero_Lei]],".pdf")</f>
        <v>1 - LEIS/LEI 1449.pdf</v>
      </c>
      <c r="J856" s="2" t="str">
        <f>CONCATENATE("1 - LEIS/LEI ",Tabela1[[#This Row],[Numero_Lei]]," - ",Tabela1[[#This Row],[Complemento]],".pdf")</f>
        <v>1 - LEIS/LEI 1449 - .pdf</v>
      </c>
      <c r="K856" s="2" t="str">
        <f>IF(Tabela1[[#This Row],[Complemento]]="",Tabela1[[#This Row],[NORMAL]],Tabela1[[#This Row],[NORMAL TRAÇO]])</f>
        <v>1 - LEIS/LEI 1449.pdf</v>
      </c>
      <c r="L856" s="2" t="str">
        <f>IF(Tabela1[[#This Row],[Complemento]]="",Tabela1[[#This Row],[0]],Tabela1[[#This Row],[0 TRAÇO]])</f>
        <v>1 - LEIS/LEI 01449.pdf</v>
      </c>
      <c r="M856" s="2" t="str">
        <f>IF(AND(Tabela1[[#This Row],[Numero_Lei]]&gt;=1,Tabela1[[#This Row],[Numero_Lei]]&lt;= 9),Tabela1[[#This Row],[SE 0]],Tabela1[[#This Row],[SE NOMAL]])</f>
        <v>1 - LEIS/LEI 1449.pdf</v>
      </c>
      <c r="N856" s="2" t="str">
        <f>CONCATENATE("../",Tabela1[[#This Row],[ENDEREÇO DO LINK]])</f>
        <v>../1 - LEIS/LEI 1449.pdf</v>
      </c>
    </row>
    <row r="857" spans="1:14" x14ac:dyDescent="0.25">
      <c r="A857" s="20">
        <v>1448</v>
      </c>
      <c r="B857" s="20"/>
      <c r="C857" s="21">
        <v>37757</v>
      </c>
      <c r="D857" s="19" t="s">
        <v>1588</v>
      </c>
      <c r="E857" s="19"/>
      <c r="F857" s="17" t="str">
        <f>HYPERLINK(Tabela1[[#This Row],[Novo Caminho]],"Download")</f>
        <v>Download</v>
      </c>
      <c r="G857" s="2" t="str">
        <f>CONCATENATE("1 - LEIS/LEI ","0",Tabela1[[#This Row],[Numero_Lei]],".pdf")</f>
        <v>1 - LEIS/LEI 01448.pdf</v>
      </c>
      <c r="H857" s="2" t="str">
        <f>CONCATENATE("1 - LEIS/LEI ","0",Tabela1[[#This Row],[Numero_Lei]]," - ",Tabela1[[#This Row],[Complemento]],".pdf")</f>
        <v>1 - LEIS/LEI 01448 - .pdf</v>
      </c>
      <c r="I857" s="2" t="str">
        <f>CONCATENATE("1 - LEIS/LEI ",Tabela1[[#This Row],[Numero_Lei]],".pdf")</f>
        <v>1 - LEIS/LEI 1448.pdf</v>
      </c>
      <c r="J857" s="2" t="str">
        <f>CONCATENATE("1 - LEIS/LEI ",Tabela1[[#This Row],[Numero_Lei]]," - ",Tabela1[[#This Row],[Complemento]],".pdf")</f>
        <v>1 - LEIS/LEI 1448 - .pdf</v>
      </c>
      <c r="K857" s="2" t="str">
        <f>IF(Tabela1[[#This Row],[Complemento]]="",Tabela1[[#This Row],[NORMAL]],Tabela1[[#This Row],[NORMAL TRAÇO]])</f>
        <v>1 - LEIS/LEI 1448.pdf</v>
      </c>
      <c r="L857" s="2" t="str">
        <f>IF(Tabela1[[#This Row],[Complemento]]="",Tabela1[[#This Row],[0]],Tabela1[[#This Row],[0 TRAÇO]])</f>
        <v>1 - LEIS/LEI 01448.pdf</v>
      </c>
      <c r="M857" s="2" t="str">
        <f>IF(AND(Tabela1[[#This Row],[Numero_Lei]]&gt;=1,Tabela1[[#This Row],[Numero_Lei]]&lt;= 9),Tabela1[[#This Row],[SE 0]],Tabela1[[#This Row],[SE NOMAL]])</f>
        <v>1 - LEIS/LEI 1448.pdf</v>
      </c>
      <c r="N857" s="2" t="str">
        <f>CONCATENATE("../",Tabela1[[#This Row],[ENDEREÇO DO LINK]])</f>
        <v>../1 - LEIS/LEI 1448.pdf</v>
      </c>
    </row>
    <row r="858" spans="1:14" ht="30" x14ac:dyDescent="0.25">
      <c r="A858" s="20">
        <v>1447</v>
      </c>
      <c r="B858" s="20"/>
      <c r="C858" s="21">
        <v>37757</v>
      </c>
      <c r="D858" s="19" t="s">
        <v>1589</v>
      </c>
      <c r="E858" s="19"/>
      <c r="F858" s="17" t="str">
        <f>HYPERLINK(Tabela1[[#This Row],[Novo Caminho]],"Download")</f>
        <v>Download</v>
      </c>
      <c r="G858" s="2" t="str">
        <f>CONCATENATE("1 - LEIS/LEI ","0",Tabela1[[#This Row],[Numero_Lei]],".pdf")</f>
        <v>1 - LEIS/LEI 01447.pdf</v>
      </c>
      <c r="H858" s="2" t="str">
        <f>CONCATENATE("1 - LEIS/LEI ","0",Tabela1[[#This Row],[Numero_Lei]]," - ",Tabela1[[#This Row],[Complemento]],".pdf")</f>
        <v>1 - LEIS/LEI 01447 - .pdf</v>
      </c>
      <c r="I858" s="2" t="str">
        <f>CONCATENATE("1 - LEIS/LEI ",Tabela1[[#This Row],[Numero_Lei]],".pdf")</f>
        <v>1 - LEIS/LEI 1447.pdf</v>
      </c>
      <c r="J858" s="2" t="str">
        <f>CONCATENATE("1 - LEIS/LEI ",Tabela1[[#This Row],[Numero_Lei]]," - ",Tabela1[[#This Row],[Complemento]],".pdf")</f>
        <v>1 - LEIS/LEI 1447 - .pdf</v>
      </c>
      <c r="K858" s="2" t="str">
        <f>IF(Tabela1[[#This Row],[Complemento]]="",Tabela1[[#This Row],[NORMAL]],Tabela1[[#This Row],[NORMAL TRAÇO]])</f>
        <v>1 - LEIS/LEI 1447.pdf</v>
      </c>
      <c r="L858" s="2" t="str">
        <f>IF(Tabela1[[#This Row],[Complemento]]="",Tabela1[[#This Row],[0]],Tabela1[[#This Row],[0 TRAÇO]])</f>
        <v>1 - LEIS/LEI 01447.pdf</v>
      </c>
      <c r="M858" s="2" t="str">
        <f>IF(AND(Tabela1[[#This Row],[Numero_Lei]]&gt;=1,Tabela1[[#This Row],[Numero_Lei]]&lt;= 9),Tabela1[[#This Row],[SE 0]],Tabela1[[#This Row],[SE NOMAL]])</f>
        <v>1 - LEIS/LEI 1447.pdf</v>
      </c>
      <c r="N858" s="2" t="str">
        <f>CONCATENATE("../",Tabela1[[#This Row],[ENDEREÇO DO LINK]])</f>
        <v>../1 - LEIS/LEI 1447.pdf</v>
      </c>
    </row>
    <row r="859" spans="1:14" ht="30" x14ac:dyDescent="0.25">
      <c r="A859" s="20">
        <v>1446</v>
      </c>
      <c r="B859" s="20"/>
      <c r="C859" s="21">
        <v>37748</v>
      </c>
      <c r="D859" s="19" t="s">
        <v>1590</v>
      </c>
      <c r="E859" s="19"/>
      <c r="F859" s="17" t="str">
        <f>HYPERLINK(Tabela1[[#This Row],[Novo Caminho]],"Download")</f>
        <v>Download</v>
      </c>
      <c r="G859" s="2" t="str">
        <f>CONCATENATE("1 - LEIS/LEI ","0",Tabela1[[#This Row],[Numero_Lei]],".pdf")</f>
        <v>1 - LEIS/LEI 01446.pdf</v>
      </c>
      <c r="H859" s="2" t="str">
        <f>CONCATENATE("1 - LEIS/LEI ","0",Tabela1[[#This Row],[Numero_Lei]]," - ",Tabela1[[#This Row],[Complemento]],".pdf")</f>
        <v>1 - LEIS/LEI 01446 - .pdf</v>
      </c>
      <c r="I859" s="2" t="str">
        <f>CONCATENATE("1 - LEIS/LEI ",Tabela1[[#This Row],[Numero_Lei]],".pdf")</f>
        <v>1 - LEIS/LEI 1446.pdf</v>
      </c>
      <c r="J859" s="2" t="str">
        <f>CONCATENATE("1 - LEIS/LEI ",Tabela1[[#This Row],[Numero_Lei]]," - ",Tabela1[[#This Row],[Complemento]],".pdf")</f>
        <v>1 - LEIS/LEI 1446 - .pdf</v>
      </c>
      <c r="K859" s="2" t="str">
        <f>IF(Tabela1[[#This Row],[Complemento]]="",Tabela1[[#This Row],[NORMAL]],Tabela1[[#This Row],[NORMAL TRAÇO]])</f>
        <v>1 - LEIS/LEI 1446.pdf</v>
      </c>
      <c r="L859" s="2" t="str">
        <f>IF(Tabela1[[#This Row],[Complemento]]="",Tabela1[[#This Row],[0]],Tabela1[[#This Row],[0 TRAÇO]])</f>
        <v>1 - LEIS/LEI 01446.pdf</v>
      </c>
      <c r="M859" s="2" t="str">
        <f>IF(AND(Tabela1[[#This Row],[Numero_Lei]]&gt;=1,Tabela1[[#This Row],[Numero_Lei]]&lt;= 9),Tabela1[[#This Row],[SE 0]],Tabela1[[#This Row],[SE NOMAL]])</f>
        <v>1 - LEIS/LEI 1446.pdf</v>
      </c>
      <c r="N859" s="2" t="str">
        <f>CONCATENATE("../",Tabela1[[#This Row],[ENDEREÇO DO LINK]])</f>
        <v>../1 - LEIS/LEI 1446.pdf</v>
      </c>
    </row>
    <row r="860" spans="1:14" ht="45" x14ac:dyDescent="0.25">
      <c r="A860" s="20">
        <v>1445</v>
      </c>
      <c r="B860" s="20"/>
      <c r="C860" s="21">
        <v>37747</v>
      </c>
      <c r="D860" s="19" t="s">
        <v>1591</v>
      </c>
      <c r="E860" s="19"/>
      <c r="F860" s="17" t="str">
        <f>HYPERLINK(Tabela1[[#This Row],[Novo Caminho]],"Download")</f>
        <v>Download</v>
      </c>
      <c r="G860" s="2" t="str">
        <f>CONCATENATE("1 - LEIS/LEI ","0",Tabela1[[#This Row],[Numero_Lei]],".pdf")</f>
        <v>1 - LEIS/LEI 01445.pdf</v>
      </c>
      <c r="H860" s="2" t="str">
        <f>CONCATENATE("1 - LEIS/LEI ","0",Tabela1[[#This Row],[Numero_Lei]]," - ",Tabela1[[#This Row],[Complemento]],".pdf")</f>
        <v>1 - LEIS/LEI 01445 - .pdf</v>
      </c>
      <c r="I860" s="2" t="str">
        <f>CONCATENATE("1 - LEIS/LEI ",Tabela1[[#This Row],[Numero_Lei]],".pdf")</f>
        <v>1 - LEIS/LEI 1445.pdf</v>
      </c>
      <c r="J860" s="2" t="str">
        <f>CONCATENATE("1 - LEIS/LEI ",Tabela1[[#This Row],[Numero_Lei]]," - ",Tabela1[[#This Row],[Complemento]],".pdf")</f>
        <v>1 - LEIS/LEI 1445 - .pdf</v>
      </c>
      <c r="K860" s="2" t="str">
        <f>IF(Tabela1[[#This Row],[Complemento]]="",Tabela1[[#This Row],[NORMAL]],Tabela1[[#This Row],[NORMAL TRAÇO]])</f>
        <v>1 - LEIS/LEI 1445.pdf</v>
      </c>
      <c r="L860" s="2" t="str">
        <f>IF(Tabela1[[#This Row],[Complemento]]="",Tabela1[[#This Row],[0]],Tabela1[[#This Row],[0 TRAÇO]])</f>
        <v>1 - LEIS/LEI 01445.pdf</v>
      </c>
      <c r="M860" s="2" t="str">
        <f>IF(AND(Tabela1[[#This Row],[Numero_Lei]]&gt;=1,Tabela1[[#This Row],[Numero_Lei]]&lt;= 9),Tabela1[[#This Row],[SE 0]],Tabela1[[#This Row],[SE NOMAL]])</f>
        <v>1 - LEIS/LEI 1445.pdf</v>
      </c>
      <c r="N860" s="2" t="str">
        <f>CONCATENATE("../",Tabela1[[#This Row],[ENDEREÇO DO LINK]])</f>
        <v>../1 - LEIS/LEI 1445.pdf</v>
      </c>
    </row>
    <row r="861" spans="1:14" ht="30" x14ac:dyDescent="0.25">
      <c r="A861" s="20">
        <v>1444</v>
      </c>
      <c r="B861" s="20"/>
      <c r="C861" s="21">
        <v>37746</v>
      </c>
      <c r="D861" s="19" t="s">
        <v>1592</v>
      </c>
      <c r="E861" s="19"/>
      <c r="F861" s="17" t="str">
        <f>HYPERLINK(Tabela1[[#This Row],[Novo Caminho]],"Download")</f>
        <v>Download</v>
      </c>
      <c r="G861" s="2" t="str">
        <f>CONCATENATE("1 - LEIS/LEI ","0",Tabela1[[#This Row],[Numero_Lei]],".pdf")</f>
        <v>1 - LEIS/LEI 01444.pdf</v>
      </c>
      <c r="H861" s="2" t="str">
        <f>CONCATENATE("1 - LEIS/LEI ","0",Tabela1[[#This Row],[Numero_Lei]]," - ",Tabela1[[#This Row],[Complemento]],".pdf")</f>
        <v>1 - LEIS/LEI 01444 - .pdf</v>
      </c>
      <c r="I861" s="2" t="str">
        <f>CONCATENATE("1 - LEIS/LEI ",Tabela1[[#This Row],[Numero_Lei]],".pdf")</f>
        <v>1 - LEIS/LEI 1444.pdf</v>
      </c>
      <c r="J861" s="2" t="str">
        <f>CONCATENATE("1 - LEIS/LEI ",Tabela1[[#This Row],[Numero_Lei]]," - ",Tabela1[[#This Row],[Complemento]],".pdf")</f>
        <v>1 - LEIS/LEI 1444 - .pdf</v>
      </c>
      <c r="K861" s="2" t="str">
        <f>IF(Tabela1[[#This Row],[Complemento]]="",Tabela1[[#This Row],[NORMAL]],Tabela1[[#This Row],[NORMAL TRAÇO]])</f>
        <v>1 - LEIS/LEI 1444.pdf</v>
      </c>
      <c r="L861" s="2" t="str">
        <f>IF(Tabela1[[#This Row],[Complemento]]="",Tabela1[[#This Row],[0]],Tabela1[[#This Row],[0 TRAÇO]])</f>
        <v>1 - LEIS/LEI 01444.pdf</v>
      </c>
      <c r="M861" s="2" t="str">
        <f>IF(AND(Tabela1[[#This Row],[Numero_Lei]]&gt;=1,Tabela1[[#This Row],[Numero_Lei]]&lt;= 9),Tabela1[[#This Row],[SE 0]],Tabela1[[#This Row],[SE NOMAL]])</f>
        <v>1 - LEIS/LEI 1444.pdf</v>
      </c>
      <c r="N861" s="2" t="str">
        <f>CONCATENATE("../",Tabela1[[#This Row],[ENDEREÇO DO LINK]])</f>
        <v>../1 - LEIS/LEI 1444.pdf</v>
      </c>
    </row>
    <row r="862" spans="1:14" x14ac:dyDescent="0.25">
      <c r="A862" s="20">
        <v>1443</v>
      </c>
      <c r="B862" s="20"/>
      <c r="C862" s="21">
        <v>37741</v>
      </c>
      <c r="D862" s="19" t="s">
        <v>1593</v>
      </c>
      <c r="E862" s="19"/>
      <c r="F862" s="17" t="str">
        <f>HYPERLINK(Tabela1[[#This Row],[Novo Caminho]],"Download")</f>
        <v>Download</v>
      </c>
      <c r="G862" s="2" t="str">
        <f>CONCATENATE("1 - LEIS/LEI ","0",Tabela1[[#This Row],[Numero_Lei]],".pdf")</f>
        <v>1 - LEIS/LEI 01443.pdf</v>
      </c>
      <c r="H862" s="2" t="str">
        <f>CONCATENATE("1 - LEIS/LEI ","0",Tabela1[[#This Row],[Numero_Lei]]," - ",Tabela1[[#This Row],[Complemento]],".pdf")</f>
        <v>1 - LEIS/LEI 01443 - .pdf</v>
      </c>
      <c r="I862" s="2" t="str">
        <f>CONCATENATE("1 - LEIS/LEI ",Tabela1[[#This Row],[Numero_Lei]],".pdf")</f>
        <v>1 - LEIS/LEI 1443.pdf</v>
      </c>
      <c r="J862" s="2" t="str">
        <f>CONCATENATE("1 - LEIS/LEI ",Tabela1[[#This Row],[Numero_Lei]]," - ",Tabela1[[#This Row],[Complemento]],".pdf")</f>
        <v>1 - LEIS/LEI 1443 - .pdf</v>
      </c>
      <c r="K862" s="2" t="str">
        <f>IF(Tabela1[[#This Row],[Complemento]]="",Tabela1[[#This Row],[NORMAL]],Tabela1[[#This Row],[NORMAL TRAÇO]])</f>
        <v>1 - LEIS/LEI 1443.pdf</v>
      </c>
      <c r="L862" s="2" t="str">
        <f>IF(Tabela1[[#This Row],[Complemento]]="",Tabela1[[#This Row],[0]],Tabela1[[#This Row],[0 TRAÇO]])</f>
        <v>1 - LEIS/LEI 01443.pdf</v>
      </c>
      <c r="M862" s="2" t="str">
        <f>IF(AND(Tabela1[[#This Row],[Numero_Lei]]&gt;=1,Tabela1[[#This Row],[Numero_Lei]]&lt;= 9),Tabela1[[#This Row],[SE 0]],Tabela1[[#This Row],[SE NOMAL]])</f>
        <v>1 - LEIS/LEI 1443.pdf</v>
      </c>
      <c r="N862" s="2" t="str">
        <f>CONCATENATE("../",Tabela1[[#This Row],[ENDEREÇO DO LINK]])</f>
        <v>../1 - LEIS/LEI 1443.pdf</v>
      </c>
    </row>
    <row r="863" spans="1:14" ht="30" x14ac:dyDescent="0.25">
      <c r="A863" s="20">
        <v>1442</v>
      </c>
      <c r="B863" s="20"/>
      <c r="C863" s="21">
        <v>37741</v>
      </c>
      <c r="D863" s="19" t="s">
        <v>1594</v>
      </c>
      <c r="E863" s="19"/>
      <c r="F863" s="17" t="str">
        <f>HYPERLINK(Tabela1[[#This Row],[Novo Caminho]],"Download")</f>
        <v>Download</v>
      </c>
      <c r="G863" s="2" t="str">
        <f>CONCATENATE("1 - LEIS/LEI ","0",Tabela1[[#This Row],[Numero_Lei]],".pdf")</f>
        <v>1 - LEIS/LEI 01442.pdf</v>
      </c>
      <c r="H863" s="2" t="str">
        <f>CONCATENATE("1 - LEIS/LEI ","0",Tabela1[[#This Row],[Numero_Lei]]," - ",Tabela1[[#This Row],[Complemento]],".pdf")</f>
        <v>1 - LEIS/LEI 01442 - .pdf</v>
      </c>
      <c r="I863" s="2" t="str">
        <f>CONCATENATE("1 - LEIS/LEI ",Tabela1[[#This Row],[Numero_Lei]],".pdf")</f>
        <v>1 - LEIS/LEI 1442.pdf</v>
      </c>
      <c r="J863" s="2" t="str">
        <f>CONCATENATE("1 - LEIS/LEI ",Tabela1[[#This Row],[Numero_Lei]]," - ",Tabela1[[#This Row],[Complemento]],".pdf")</f>
        <v>1 - LEIS/LEI 1442 - .pdf</v>
      </c>
      <c r="K863" s="2" t="str">
        <f>IF(Tabela1[[#This Row],[Complemento]]="",Tabela1[[#This Row],[NORMAL]],Tabela1[[#This Row],[NORMAL TRAÇO]])</f>
        <v>1 - LEIS/LEI 1442.pdf</v>
      </c>
      <c r="L863" s="2" t="str">
        <f>IF(Tabela1[[#This Row],[Complemento]]="",Tabela1[[#This Row],[0]],Tabela1[[#This Row],[0 TRAÇO]])</f>
        <v>1 - LEIS/LEI 01442.pdf</v>
      </c>
      <c r="M863" s="2" t="str">
        <f>IF(AND(Tabela1[[#This Row],[Numero_Lei]]&gt;=1,Tabela1[[#This Row],[Numero_Lei]]&lt;= 9),Tabela1[[#This Row],[SE 0]],Tabela1[[#This Row],[SE NOMAL]])</f>
        <v>1 - LEIS/LEI 1442.pdf</v>
      </c>
      <c r="N863" s="2" t="str">
        <f>CONCATENATE("../",Tabela1[[#This Row],[ENDEREÇO DO LINK]])</f>
        <v>../1 - LEIS/LEI 1442.pdf</v>
      </c>
    </row>
    <row r="864" spans="1:14" ht="45" x14ac:dyDescent="0.25">
      <c r="A864" s="20">
        <v>1441</v>
      </c>
      <c r="B864" s="20"/>
      <c r="C864" s="21">
        <v>37727</v>
      </c>
      <c r="D864" s="19" t="s">
        <v>1595</v>
      </c>
      <c r="E864" s="19"/>
      <c r="F864" s="17" t="str">
        <f>HYPERLINK(Tabela1[[#This Row],[Novo Caminho]],"Download")</f>
        <v>Download</v>
      </c>
      <c r="G864" s="2" t="str">
        <f>CONCATENATE("1 - LEIS/LEI ","0",Tabela1[[#This Row],[Numero_Lei]],".pdf")</f>
        <v>1 - LEIS/LEI 01441.pdf</v>
      </c>
      <c r="H864" s="2" t="str">
        <f>CONCATENATE("1 - LEIS/LEI ","0",Tabela1[[#This Row],[Numero_Lei]]," - ",Tabela1[[#This Row],[Complemento]],".pdf")</f>
        <v>1 - LEIS/LEI 01441 - .pdf</v>
      </c>
      <c r="I864" s="2" t="str">
        <f>CONCATENATE("1 - LEIS/LEI ",Tabela1[[#This Row],[Numero_Lei]],".pdf")</f>
        <v>1 - LEIS/LEI 1441.pdf</v>
      </c>
      <c r="J864" s="2" t="str">
        <f>CONCATENATE("1 - LEIS/LEI ",Tabela1[[#This Row],[Numero_Lei]]," - ",Tabela1[[#This Row],[Complemento]],".pdf")</f>
        <v>1 - LEIS/LEI 1441 - .pdf</v>
      </c>
      <c r="K864" s="2" t="str">
        <f>IF(Tabela1[[#This Row],[Complemento]]="",Tabela1[[#This Row],[NORMAL]],Tabela1[[#This Row],[NORMAL TRAÇO]])</f>
        <v>1 - LEIS/LEI 1441.pdf</v>
      </c>
      <c r="L864" s="2" t="str">
        <f>IF(Tabela1[[#This Row],[Complemento]]="",Tabela1[[#This Row],[0]],Tabela1[[#This Row],[0 TRAÇO]])</f>
        <v>1 - LEIS/LEI 01441.pdf</v>
      </c>
      <c r="M864" s="2" t="str">
        <f>IF(AND(Tabela1[[#This Row],[Numero_Lei]]&gt;=1,Tabela1[[#This Row],[Numero_Lei]]&lt;= 9),Tabela1[[#This Row],[SE 0]],Tabela1[[#This Row],[SE NOMAL]])</f>
        <v>1 - LEIS/LEI 1441.pdf</v>
      </c>
      <c r="N864" s="2" t="str">
        <f>CONCATENATE("../",Tabela1[[#This Row],[ENDEREÇO DO LINK]])</f>
        <v>../1 - LEIS/LEI 1441.pdf</v>
      </c>
    </row>
    <row r="865" spans="1:14" x14ac:dyDescent="0.25">
      <c r="A865" s="20">
        <v>1440</v>
      </c>
      <c r="B865" s="20"/>
      <c r="C865" s="21">
        <v>37721</v>
      </c>
      <c r="D865" s="19" t="s">
        <v>1596</v>
      </c>
      <c r="E865" s="19"/>
      <c r="F865" s="17" t="str">
        <f>HYPERLINK(Tabela1[[#This Row],[Novo Caminho]],"Download")</f>
        <v>Download</v>
      </c>
      <c r="G865" s="2" t="str">
        <f>CONCATENATE("1 - LEIS/LEI ","0",Tabela1[[#This Row],[Numero_Lei]],".pdf")</f>
        <v>1 - LEIS/LEI 01440.pdf</v>
      </c>
      <c r="H865" s="2" t="str">
        <f>CONCATENATE("1 - LEIS/LEI ","0",Tabela1[[#This Row],[Numero_Lei]]," - ",Tabela1[[#This Row],[Complemento]],".pdf")</f>
        <v>1 - LEIS/LEI 01440 - .pdf</v>
      </c>
      <c r="I865" s="2" t="str">
        <f>CONCATENATE("1 - LEIS/LEI ",Tabela1[[#This Row],[Numero_Lei]],".pdf")</f>
        <v>1 - LEIS/LEI 1440.pdf</v>
      </c>
      <c r="J865" s="2" t="str">
        <f>CONCATENATE("1 - LEIS/LEI ",Tabela1[[#This Row],[Numero_Lei]]," - ",Tabela1[[#This Row],[Complemento]],".pdf")</f>
        <v>1 - LEIS/LEI 1440 - .pdf</v>
      </c>
      <c r="K865" s="2" t="str">
        <f>IF(Tabela1[[#This Row],[Complemento]]="",Tabela1[[#This Row],[NORMAL]],Tabela1[[#This Row],[NORMAL TRAÇO]])</f>
        <v>1 - LEIS/LEI 1440.pdf</v>
      </c>
      <c r="L865" s="2" t="str">
        <f>IF(Tabela1[[#This Row],[Complemento]]="",Tabela1[[#This Row],[0]],Tabela1[[#This Row],[0 TRAÇO]])</f>
        <v>1 - LEIS/LEI 01440.pdf</v>
      </c>
      <c r="M865" s="2" t="str">
        <f>IF(AND(Tabela1[[#This Row],[Numero_Lei]]&gt;=1,Tabela1[[#This Row],[Numero_Lei]]&lt;= 9),Tabela1[[#This Row],[SE 0]],Tabela1[[#This Row],[SE NOMAL]])</f>
        <v>1 - LEIS/LEI 1440.pdf</v>
      </c>
      <c r="N865" s="2" t="str">
        <f>CONCATENATE("../",Tabela1[[#This Row],[ENDEREÇO DO LINK]])</f>
        <v>../1 - LEIS/LEI 1440.pdf</v>
      </c>
    </row>
    <row r="866" spans="1:14" x14ac:dyDescent="0.25">
      <c r="A866" s="20">
        <v>1439</v>
      </c>
      <c r="B866" s="20"/>
      <c r="C866" s="21">
        <v>37721</v>
      </c>
      <c r="D866" s="19" t="s">
        <v>1597</v>
      </c>
      <c r="E866" s="19"/>
      <c r="F866" s="17" t="str">
        <f>HYPERLINK(Tabela1[[#This Row],[Novo Caminho]],"Download")</f>
        <v>Download</v>
      </c>
      <c r="G866" s="2" t="str">
        <f>CONCATENATE("1 - LEIS/LEI ","0",Tabela1[[#This Row],[Numero_Lei]],".pdf")</f>
        <v>1 - LEIS/LEI 01439.pdf</v>
      </c>
      <c r="H866" s="2" t="str">
        <f>CONCATENATE("1 - LEIS/LEI ","0",Tabela1[[#This Row],[Numero_Lei]]," - ",Tabela1[[#This Row],[Complemento]],".pdf")</f>
        <v>1 - LEIS/LEI 01439 - .pdf</v>
      </c>
      <c r="I866" s="2" t="str">
        <f>CONCATENATE("1 - LEIS/LEI ",Tabela1[[#This Row],[Numero_Lei]],".pdf")</f>
        <v>1 - LEIS/LEI 1439.pdf</v>
      </c>
      <c r="J866" s="2" t="str">
        <f>CONCATENATE("1 - LEIS/LEI ",Tabela1[[#This Row],[Numero_Lei]]," - ",Tabela1[[#This Row],[Complemento]],".pdf")</f>
        <v>1 - LEIS/LEI 1439 - .pdf</v>
      </c>
      <c r="K866" s="2" t="str">
        <f>IF(Tabela1[[#This Row],[Complemento]]="",Tabela1[[#This Row],[NORMAL]],Tabela1[[#This Row],[NORMAL TRAÇO]])</f>
        <v>1 - LEIS/LEI 1439.pdf</v>
      </c>
      <c r="L866" s="2" t="str">
        <f>IF(Tabela1[[#This Row],[Complemento]]="",Tabela1[[#This Row],[0]],Tabela1[[#This Row],[0 TRAÇO]])</f>
        <v>1 - LEIS/LEI 01439.pdf</v>
      </c>
      <c r="M866" s="2" t="str">
        <f>IF(AND(Tabela1[[#This Row],[Numero_Lei]]&gt;=1,Tabela1[[#This Row],[Numero_Lei]]&lt;= 9),Tabela1[[#This Row],[SE 0]],Tabela1[[#This Row],[SE NOMAL]])</f>
        <v>1 - LEIS/LEI 1439.pdf</v>
      </c>
      <c r="N866" s="2" t="str">
        <f>CONCATENATE("../",Tabela1[[#This Row],[ENDEREÇO DO LINK]])</f>
        <v>../1 - LEIS/LEI 1439.pdf</v>
      </c>
    </row>
    <row r="867" spans="1:14" ht="45" x14ac:dyDescent="0.25">
      <c r="A867" s="20">
        <v>1438</v>
      </c>
      <c r="B867" s="20"/>
      <c r="C867" s="21">
        <v>37699</v>
      </c>
      <c r="D867" s="19" t="s">
        <v>1598</v>
      </c>
      <c r="E867" s="19"/>
      <c r="F867" s="17" t="str">
        <f>HYPERLINK(Tabela1[[#This Row],[Novo Caminho]],"Download")</f>
        <v>Download</v>
      </c>
      <c r="G867" s="2" t="str">
        <f>CONCATENATE("1 - LEIS/LEI ","0",Tabela1[[#This Row],[Numero_Lei]],".pdf")</f>
        <v>1 - LEIS/LEI 01438.pdf</v>
      </c>
      <c r="H867" s="2" t="str">
        <f>CONCATENATE("1 - LEIS/LEI ","0",Tabela1[[#This Row],[Numero_Lei]]," - ",Tabela1[[#This Row],[Complemento]],".pdf")</f>
        <v>1 - LEIS/LEI 01438 - .pdf</v>
      </c>
      <c r="I867" s="2" t="str">
        <f>CONCATENATE("1 - LEIS/LEI ",Tabela1[[#This Row],[Numero_Lei]],".pdf")</f>
        <v>1 - LEIS/LEI 1438.pdf</v>
      </c>
      <c r="J867" s="2" t="str">
        <f>CONCATENATE("1 - LEIS/LEI ",Tabela1[[#This Row],[Numero_Lei]]," - ",Tabela1[[#This Row],[Complemento]],".pdf")</f>
        <v>1 - LEIS/LEI 1438 - .pdf</v>
      </c>
      <c r="K867" s="2" t="str">
        <f>IF(Tabela1[[#This Row],[Complemento]]="",Tabela1[[#This Row],[NORMAL]],Tabela1[[#This Row],[NORMAL TRAÇO]])</f>
        <v>1 - LEIS/LEI 1438.pdf</v>
      </c>
      <c r="L867" s="2" t="str">
        <f>IF(Tabela1[[#This Row],[Complemento]]="",Tabela1[[#This Row],[0]],Tabela1[[#This Row],[0 TRAÇO]])</f>
        <v>1 - LEIS/LEI 01438.pdf</v>
      </c>
      <c r="M867" s="2" t="str">
        <f>IF(AND(Tabela1[[#This Row],[Numero_Lei]]&gt;=1,Tabela1[[#This Row],[Numero_Lei]]&lt;= 9),Tabela1[[#This Row],[SE 0]],Tabela1[[#This Row],[SE NOMAL]])</f>
        <v>1 - LEIS/LEI 1438.pdf</v>
      </c>
      <c r="N867" s="2" t="str">
        <f>CONCATENATE("../",Tabela1[[#This Row],[ENDEREÇO DO LINK]])</f>
        <v>../1 - LEIS/LEI 1438.pdf</v>
      </c>
    </row>
    <row r="868" spans="1:14" ht="45" x14ac:dyDescent="0.25">
      <c r="A868" s="20">
        <v>1437</v>
      </c>
      <c r="B868" s="20"/>
      <c r="C868" s="21">
        <v>37697</v>
      </c>
      <c r="D868" s="19" t="s">
        <v>1599</v>
      </c>
      <c r="E868" s="19"/>
      <c r="F868" s="17" t="str">
        <f>HYPERLINK(Tabela1[[#This Row],[Novo Caminho]],"Download")</f>
        <v>Download</v>
      </c>
      <c r="G868" s="2" t="str">
        <f>CONCATENATE("1 - LEIS/LEI ","0",Tabela1[[#This Row],[Numero_Lei]],".pdf")</f>
        <v>1 - LEIS/LEI 01437.pdf</v>
      </c>
      <c r="H868" s="2" t="str">
        <f>CONCATENATE("1 - LEIS/LEI ","0",Tabela1[[#This Row],[Numero_Lei]]," - ",Tabela1[[#This Row],[Complemento]],".pdf")</f>
        <v>1 - LEIS/LEI 01437 - .pdf</v>
      </c>
      <c r="I868" s="2" t="str">
        <f>CONCATENATE("1 - LEIS/LEI ",Tabela1[[#This Row],[Numero_Lei]],".pdf")</f>
        <v>1 - LEIS/LEI 1437.pdf</v>
      </c>
      <c r="J868" s="2" t="str">
        <f>CONCATENATE("1 - LEIS/LEI ",Tabela1[[#This Row],[Numero_Lei]]," - ",Tabela1[[#This Row],[Complemento]],".pdf")</f>
        <v>1 - LEIS/LEI 1437 - .pdf</v>
      </c>
      <c r="K868" s="2" t="str">
        <f>IF(Tabela1[[#This Row],[Complemento]]="",Tabela1[[#This Row],[NORMAL]],Tabela1[[#This Row],[NORMAL TRAÇO]])</f>
        <v>1 - LEIS/LEI 1437.pdf</v>
      </c>
      <c r="L868" s="2" t="str">
        <f>IF(Tabela1[[#This Row],[Complemento]]="",Tabela1[[#This Row],[0]],Tabela1[[#This Row],[0 TRAÇO]])</f>
        <v>1 - LEIS/LEI 01437.pdf</v>
      </c>
      <c r="M868" s="2" t="str">
        <f>IF(AND(Tabela1[[#This Row],[Numero_Lei]]&gt;=1,Tabela1[[#This Row],[Numero_Lei]]&lt;= 9),Tabela1[[#This Row],[SE 0]],Tabela1[[#This Row],[SE NOMAL]])</f>
        <v>1 - LEIS/LEI 1437.pdf</v>
      </c>
      <c r="N868" s="2" t="str">
        <f>CONCATENATE("../",Tabela1[[#This Row],[ENDEREÇO DO LINK]])</f>
        <v>../1 - LEIS/LEI 1437.pdf</v>
      </c>
    </row>
    <row r="869" spans="1:14" ht="45" x14ac:dyDescent="0.25">
      <c r="A869" s="20">
        <v>1436</v>
      </c>
      <c r="B869" s="20"/>
      <c r="C869" s="21">
        <v>37697</v>
      </c>
      <c r="D869" s="19" t="s">
        <v>1600</v>
      </c>
      <c r="E869" s="19"/>
      <c r="F869" s="17" t="str">
        <f>HYPERLINK(Tabela1[[#This Row],[Novo Caminho]],"Download")</f>
        <v>Download</v>
      </c>
      <c r="G869" s="2" t="str">
        <f>CONCATENATE("1 - LEIS/LEI ","0",Tabela1[[#This Row],[Numero_Lei]],".pdf")</f>
        <v>1 - LEIS/LEI 01436.pdf</v>
      </c>
      <c r="H869" s="2" t="str">
        <f>CONCATENATE("1 - LEIS/LEI ","0",Tabela1[[#This Row],[Numero_Lei]]," - ",Tabela1[[#This Row],[Complemento]],".pdf")</f>
        <v>1 - LEIS/LEI 01436 - .pdf</v>
      </c>
      <c r="I869" s="2" t="str">
        <f>CONCATENATE("1 - LEIS/LEI ",Tabela1[[#This Row],[Numero_Lei]],".pdf")</f>
        <v>1 - LEIS/LEI 1436.pdf</v>
      </c>
      <c r="J869" s="2" t="str">
        <f>CONCATENATE("1 - LEIS/LEI ",Tabela1[[#This Row],[Numero_Lei]]," - ",Tabela1[[#This Row],[Complemento]],".pdf")</f>
        <v>1 - LEIS/LEI 1436 - .pdf</v>
      </c>
      <c r="K869" s="2" t="str">
        <f>IF(Tabela1[[#This Row],[Complemento]]="",Tabela1[[#This Row],[NORMAL]],Tabela1[[#This Row],[NORMAL TRAÇO]])</f>
        <v>1 - LEIS/LEI 1436.pdf</v>
      </c>
      <c r="L869" s="2" t="str">
        <f>IF(Tabela1[[#This Row],[Complemento]]="",Tabela1[[#This Row],[0]],Tabela1[[#This Row],[0 TRAÇO]])</f>
        <v>1 - LEIS/LEI 01436.pdf</v>
      </c>
      <c r="M869" s="2" t="str">
        <f>IF(AND(Tabela1[[#This Row],[Numero_Lei]]&gt;=1,Tabela1[[#This Row],[Numero_Lei]]&lt;= 9),Tabela1[[#This Row],[SE 0]],Tabela1[[#This Row],[SE NOMAL]])</f>
        <v>1 - LEIS/LEI 1436.pdf</v>
      </c>
      <c r="N869" s="2" t="str">
        <f>CONCATENATE("../",Tabela1[[#This Row],[ENDEREÇO DO LINK]])</f>
        <v>../1 - LEIS/LEI 1436.pdf</v>
      </c>
    </row>
    <row r="870" spans="1:14" ht="30" x14ac:dyDescent="0.25">
      <c r="A870" s="20">
        <v>1435</v>
      </c>
      <c r="B870" s="20"/>
      <c r="C870" s="21">
        <v>37694</v>
      </c>
      <c r="D870" s="19" t="s">
        <v>1601</v>
      </c>
      <c r="E870" s="19"/>
      <c r="F870" s="17" t="str">
        <f>HYPERLINK(Tabela1[[#This Row],[Novo Caminho]],"Download")</f>
        <v>Download</v>
      </c>
      <c r="G870" s="2" t="str">
        <f>CONCATENATE("1 - LEIS/LEI ","0",Tabela1[[#This Row],[Numero_Lei]],".pdf")</f>
        <v>1 - LEIS/LEI 01435.pdf</v>
      </c>
      <c r="H870" s="2" t="str">
        <f>CONCATENATE("1 - LEIS/LEI ","0",Tabela1[[#This Row],[Numero_Lei]]," - ",Tabela1[[#This Row],[Complemento]],".pdf")</f>
        <v>1 - LEIS/LEI 01435 - .pdf</v>
      </c>
      <c r="I870" s="2" t="str">
        <f>CONCATENATE("1 - LEIS/LEI ",Tabela1[[#This Row],[Numero_Lei]],".pdf")</f>
        <v>1 - LEIS/LEI 1435.pdf</v>
      </c>
      <c r="J870" s="2" t="str">
        <f>CONCATENATE("1 - LEIS/LEI ",Tabela1[[#This Row],[Numero_Lei]]," - ",Tabela1[[#This Row],[Complemento]],".pdf")</f>
        <v>1 - LEIS/LEI 1435 - .pdf</v>
      </c>
      <c r="K870" s="2" t="str">
        <f>IF(Tabela1[[#This Row],[Complemento]]="",Tabela1[[#This Row],[NORMAL]],Tabela1[[#This Row],[NORMAL TRAÇO]])</f>
        <v>1 - LEIS/LEI 1435.pdf</v>
      </c>
      <c r="L870" s="2" t="str">
        <f>IF(Tabela1[[#This Row],[Complemento]]="",Tabela1[[#This Row],[0]],Tabela1[[#This Row],[0 TRAÇO]])</f>
        <v>1 - LEIS/LEI 01435.pdf</v>
      </c>
      <c r="M870" s="2" t="str">
        <f>IF(AND(Tabela1[[#This Row],[Numero_Lei]]&gt;=1,Tabela1[[#This Row],[Numero_Lei]]&lt;= 9),Tabela1[[#This Row],[SE 0]],Tabela1[[#This Row],[SE NOMAL]])</f>
        <v>1 - LEIS/LEI 1435.pdf</v>
      </c>
      <c r="N870" s="2" t="str">
        <f>CONCATENATE("../",Tabela1[[#This Row],[ENDEREÇO DO LINK]])</f>
        <v>../1 - LEIS/LEI 1435.pdf</v>
      </c>
    </row>
    <row r="871" spans="1:14" ht="30" x14ac:dyDescent="0.25">
      <c r="A871" s="20">
        <v>1434</v>
      </c>
      <c r="B871" s="20"/>
      <c r="C871" s="21">
        <v>37616</v>
      </c>
      <c r="D871" s="19" t="s">
        <v>1602</v>
      </c>
      <c r="E871" s="19"/>
      <c r="F871" s="17" t="str">
        <f>HYPERLINK(Tabela1[[#This Row],[Novo Caminho]],"Download")</f>
        <v>Download</v>
      </c>
      <c r="G871" s="2" t="str">
        <f>CONCATENATE("1 - LEIS/LEI ","0",Tabela1[[#This Row],[Numero_Lei]],".pdf")</f>
        <v>1 - LEIS/LEI 01434.pdf</v>
      </c>
      <c r="H871" s="2" t="str">
        <f>CONCATENATE("1 - LEIS/LEI ","0",Tabela1[[#This Row],[Numero_Lei]]," - ",Tabela1[[#This Row],[Complemento]],".pdf")</f>
        <v>1 - LEIS/LEI 01434 - .pdf</v>
      </c>
      <c r="I871" s="2" t="str">
        <f>CONCATENATE("1 - LEIS/LEI ",Tabela1[[#This Row],[Numero_Lei]],".pdf")</f>
        <v>1 - LEIS/LEI 1434.pdf</v>
      </c>
      <c r="J871" s="2" t="str">
        <f>CONCATENATE("1 - LEIS/LEI ",Tabela1[[#This Row],[Numero_Lei]]," - ",Tabela1[[#This Row],[Complemento]],".pdf")</f>
        <v>1 - LEIS/LEI 1434 - .pdf</v>
      </c>
      <c r="K871" s="2" t="str">
        <f>IF(Tabela1[[#This Row],[Complemento]]="",Tabela1[[#This Row],[NORMAL]],Tabela1[[#This Row],[NORMAL TRAÇO]])</f>
        <v>1 - LEIS/LEI 1434.pdf</v>
      </c>
      <c r="L871" s="2" t="str">
        <f>IF(Tabela1[[#This Row],[Complemento]]="",Tabela1[[#This Row],[0]],Tabela1[[#This Row],[0 TRAÇO]])</f>
        <v>1 - LEIS/LEI 01434.pdf</v>
      </c>
      <c r="M871" s="2" t="str">
        <f>IF(AND(Tabela1[[#This Row],[Numero_Lei]]&gt;=1,Tabela1[[#This Row],[Numero_Lei]]&lt;= 9),Tabela1[[#This Row],[SE 0]],Tabela1[[#This Row],[SE NOMAL]])</f>
        <v>1 - LEIS/LEI 1434.pdf</v>
      </c>
      <c r="N871" s="2" t="str">
        <f>CONCATENATE("../",Tabela1[[#This Row],[ENDEREÇO DO LINK]])</f>
        <v>../1 - LEIS/LEI 1434.pdf</v>
      </c>
    </row>
    <row r="872" spans="1:14" ht="45" x14ac:dyDescent="0.25">
      <c r="A872" s="20">
        <v>1433</v>
      </c>
      <c r="B872" s="20"/>
      <c r="C872" s="21">
        <v>37609</v>
      </c>
      <c r="D872" s="19" t="s">
        <v>2096</v>
      </c>
      <c r="E872" s="19"/>
      <c r="F872" s="17" t="str">
        <f>HYPERLINK(Tabela1[[#This Row],[Novo Caminho]],"Download")</f>
        <v>Download</v>
      </c>
      <c r="G872" s="2" t="str">
        <f>CONCATENATE("1 - LEIS/LEI ","0",Tabela1[[#This Row],[Numero_Lei]],".pdf")</f>
        <v>1 - LEIS/LEI 01433.pdf</v>
      </c>
      <c r="H872" s="2" t="str">
        <f>CONCATENATE("1 - LEIS/LEI ","0",Tabela1[[#This Row],[Numero_Lei]]," - ",Tabela1[[#This Row],[Complemento]],".pdf")</f>
        <v>1 - LEIS/LEI 01433 - .pdf</v>
      </c>
      <c r="I872" s="2" t="str">
        <f>CONCATENATE("1 - LEIS/LEI ",Tabela1[[#This Row],[Numero_Lei]],".pdf")</f>
        <v>1 - LEIS/LEI 1433.pdf</v>
      </c>
      <c r="J872" s="2" t="str">
        <f>CONCATENATE("1 - LEIS/LEI ",Tabela1[[#This Row],[Numero_Lei]]," - ",Tabela1[[#This Row],[Complemento]],".pdf")</f>
        <v>1 - LEIS/LEI 1433 - .pdf</v>
      </c>
      <c r="K872" s="2" t="str">
        <f>IF(Tabela1[[#This Row],[Complemento]]="",Tabela1[[#This Row],[NORMAL]],Tabela1[[#This Row],[NORMAL TRAÇO]])</f>
        <v>1 - LEIS/LEI 1433.pdf</v>
      </c>
      <c r="L872" s="2" t="str">
        <f>IF(Tabela1[[#This Row],[Complemento]]="",Tabela1[[#This Row],[0]],Tabela1[[#This Row],[0 TRAÇO]])</f>
        <v>1 - LEIS/LEI 01433.pdf</v>
      </c>
      <c r="M872" s="2" t="str">
        <f>IF(AND(Tabela1[[#This Row],[Numero_Lei]]&gt;=1,Tabela1[[#This Row],[Numero_Lei]]&lt;= 9),Tabela1[[#This Row],[SE 0]],Tabela1[[#This Row],[SE NOMAL]])</f>
        <v>1 - LEIS/LEI 1433.pdf</v>
      </c>
      <c r="N872" s="2" t="str">
        <f>CONCATENATE("../",Tabela1[[#This Row],[ENDEREÇO DO LINK]])</f>
        <v>../1 - LEIS/LEI 1433.pdf</v>
      </c>
    </row>
    <row r="873" spans="1:14" ht="30" x14ac:dyDescent="0.25">
      <c r="A873" s="20">
        <v>1432</v>
      </c>
      <c r="B873" s="20"/>
      <c r="C873" s="21">
        <v>37609</v>
      </c>
      <c r="D873" s="19" t="s">
        <v>1603</v>
      </c>
      <c r="E873" s="19"/>
      <c r="F873" s="17" t="str">
        <f>HYPERLINK(Tabela1[[#This Row],[Novo Caminho]],"Download")</f>
        <v>Download</v>
      </c>
      <c r="G873" s="2" t="str">
        <f>CONCATENATE("1 - LEIS/LEI ","0",Tabela1[[#This Row],[Numero_Lei]],".pdf")</f>
        <v>1 - LEIS/LEI 01432.pdf</v>
      </c>
      <c r="H873" s="2" t="str">
        <f>CONCATENATE("1 - LEIS/LEI ","0",Tabela1[[#This Row],[Numero_Lei]]," - ",Tabela1[[#This Row],[Complemento]],".pdf")</f>
        <v>1 - LEIS/LEI 01432 - .pdf</v>
      </c>
      <c r="I873" s="2" t="str">
        <f>CONCATENATE("1 - LEIS/LEI ",Tabela1[[#This Row],[Numero_Lei]],".pdf")</f>
        <v>1 - LEIS/LEI 1432.pdf</v>
      </c>
      <c r="J873" s="2" t="str">
        <f>CONCATENATE("1 - LEIS/LEI ",Tabela1[[#This Row],[Numero_Lei]]," - ",Tabela1[[#This Row],[Complemento]],".pdf")</f>
        <v>1 - LEIS/LEI 1432 - .pdf</v>
      </c>
      <c r="K873" s="2" t="str">
        <f>IF(Tabela1[[#This Row],[Complemento]]="",Tabela1[[#This Row],[NORMAL]],Tabela1[[#This Row],[NORMAL TRAÇO]])</f>
        <v>1 - LEIS/LEI 1432.pdf</v>
      </c>
      <c r="L873" s="2" t="str">
        <f>IF(Tabela1[[#This Row],[Complemento]]="",Tabela1[[#This Row],[0]],Tabela1[[#This Row],[0 TRAÇO]])</f>
        <v>1 - LEIS/LEI 01432.pdf</v>
      </c>
      <c r="M873" s="2" t="str">
        <f>IF(AND(Tabela1[[#This Row],[Numero_Lei]]&gt;=1,Tabela1[[#This Row],[Numero_Lei]]&lt;= 9),Tabela1[[#This Row],[SE 0]],Tabela1[[#This Row],[SE NOMAL]])</f>
        <v>1 - LEIS/LEI 1432.pdf</v>
      </c>
      <c r="N873" s="2" t="str">
        <f>CONCATENATE("../",Tabela1[[#This Row],[ENDEREÇO DO LINK]])</f>
        <v>../1 - LEIS/LEI 1432.pdf</v>
      </c>
    </row>
    <row r="874" spans="1:14" ht="45" x14ac:dyDescent="0.25">
      <c r="A874" s="20">
        <v>1431</v>
      </c>
      <c r="B874" s="20"/>
      <c r="C874" s="21">
        <v>37609</v>
      </c>
      <c r="D874" s="19" t="s">
        <v>1604</v>
      </c>
      <c r="E874" s="19"/>
      <c r="F874" s="17" t="str">
        <f>HYPERLINK(Tabela1[[#This Row],[Novo Caminho]],"Download")</f>
        <v>Download</v>
      </c>
      <c r="G874" s="2" t="str">
        <f>CONCATENATE("1 - LEIS/LEI ","0",Tabela1[[#This Row],[Numero_Lei]],".pdf")</f>
        <v>1 - LEIS/LEI 01431.pdf</v>
      </c>
      <c r="H874" s="2" t="str">
        <f>CONCATENATE("1 - LEIS/LEI ","0",Tabela1[[#This Row],[Numero_Lei]]," - ",Tabela1[[#This Row],[Complemento]],".pdf")</f>
        <v>1 - LEIS/LEI 01431 - .pdf</v>
      </c>
      <c r="I874" s="2" t="str">
        <f>CONCATENATE("1 - LEIS/LEI ",Tabela1[[#This Row],[Numero_Lei]],".pdf")</f>
        <v>1 - LEIS/LEI 1431.pdf</v>
      </c>
      <c r="J874" s="2" t="str">
        <f>CONCATENATE("1 - LEIS/LEI ",Tabela1[[#This Row],[Numero_Lei]]," - ",Tabela1[[#This Row],[Complemento]],".pdf")</f>
        <v>1 - LEIS/LEI 1431 - .pdf</v>
      </c>
      <c r="K874" s="2" t="str">
        <f>IF(Tabela1[[#This Row],[Complemento]]="",Tabela1[[#This Row],[NORMAL]],Tabela1[[#This Row],[NORMAL TRAÇO]])</f>
        <v>1 - LEIS/LEI 1431.pdf</v>
      </c>
      <c r="L874" s="2" t="str">
        <f>IF(Tabela1[[#This Row],[Complemento]]="",Tabela1[[#This Row],[0]],Tabela1[[#This Row],[0 TRAÇO]])</f>
        <v>1 - LEIS/LEI 01431.pdf</v>
      </c>
      <c r="M874" s="2" t="str">
        <f>IF(AND(Tabela1[[#This Row],[Numero_Lei]]&gt;=1,Tabela1[[#This Row],[Numero_Lei]]&lt;= 9),Tabela1[[#This Row],[SE 0]],Tabela1[[#This Row],[SE NOMAL]])</f>
        <v>1 - LEIS/LEI 1431.pdf</v>
      </c>
      <c r="N874" s="2" t="str">
        <f>CONCATENATE("../",Tabela1[[#This Row],[ENDEREÇO DO LINK]])</f>
        <v>../1 - LEIS/LEI 1431.pdf</v>
      </c>
    </row>
    <row r="875" spans="1:14" ht="30" x14ac:dyDescent="0.25">
      <c r="A875" s="20">
        <v>1430</v>
      </c>
      <c r="B875" s="20"/>
      <c r="C875" s="21">
        <v>37609</v>
      </c>
      <c r="D875" s="19" t="s">
        <v>1605</v>
      </c>
      <c r="E875" s="19"/>
      <c r="F875" s="17" t="str">
        <f>HYPERLINK(Tabela1[[#This Row],[Novo Caminho]],"Download")</f>
        <v>Download</v>
      </c>
      <c r="G875" s="2" t="str">
        <f>CONCATENATE("1 - LEIS/LEI ","0",Tabela1[[#This Row],[Numero_Lei]],".pdf")</f>
        <v>1 - LEIS/LEI 01430.pdf</v>
      </c>
      <c r="H875" s="2" t="str">
        <f>CONCATENATE("1 - LEIS/LEI ","0",Tabela1[[#This Row],[Numero_Lei]]," - ",Tabela1[[#This Row],[Complemento]],".pdf")</f>
        <v>1 - LEIS/LEI 01430 - .pdf</v>
      </c>
      <c r="I875" s="2" t="str">
        <f>CONCATENATE("1 - LEIS/LEI ",Tabela1[[#This Row],[Numero_Lei]],".pdf")</f>
        <v>1 - LEIS/LEI 1430.pdf</v>
      </c>
      <c r="J875" s="2" t="str">
        <f>CONCATENATE("1 - LEIS/LEI ",Tabela1[[#This Row],[Numero_Lei]]," - ",Tabela1[[#This Row],[Complemento]],".pdf")</f>
        <v>1 - LEIS/LEI 1430 - .pdf</v>
      </c>
      <c r="K875" s="2" t="str">
        <f>IF(Tabela1[[#This Row],[Complemento]]="",Tabela1[[#This Row],[NORMAL]],Tabela1[[#This Row],[NORMAL TRAÇO]])</f>
        <v>1 - LEIS/LEI 1430.pdf</v>
      </c>
      <c r="L875" s="2" t="str">
        <f>IF(Tabela1[[#This Row],[Complemento]]="",Tabela1[[#This Row],[0]],Tabela1[[#This Row],[0 TRAÇO]])</f>
        <v>1 - LEIS/LEI 01430.pdf</v>
      </c>
      <c r="M875" s="2" t="str">
        <f>IF(AND(Tabela1[[#This Row],[Numero_Lei]]&gt;=1,Tabela1[[#This Row],[Numero_Lei]]&lt;= 9),Tabela1[[#This Row],[SE 0]],Tabela1[[#This Row],[SE NOMAL]])</f>
        <v>1 - LEIS/LEI 1430.pdf</v>
      </c>
      <c r="N875" s="2" t="str">
        <f>CONCATENATE("../",Tabela1[[#This Row],[ENDEREÇO DO LINK]])</f>
        <v>../1 - LEIS/LEI 1430.pdf</v>
      </c>
    </row>
    <row r="876" spans="1:14" x14ac:dyDescent="0.25">
      <c r="A876" s="20">
        <v>1429</v>
      </c>
      <c r="B876" s="20"/>
      <c r="C876" s="21">
        <v>37609</v>
      </c>
      <c r="D876" s="19" t="s">
        <v>1606</v>
      </c>
      <c r="E876" s="19"/>
      <c r="F876" s="17" t="str">
        <f>HYPERLINK(Tabela1[[#This Row],[Novo Caminho]],"Download")</f>
        <v>Download</v>
      </c>
      <c r="G876" s="2" t="str">
        <f>CONCATENATE("1 - LEIS/LEI ","0",Tabela1[[#This Row],[Numero_Lei]],".pdf")</f>
        <v>1 - LEIS/LEI 01429.pdf</v>
      </c>
      <c r="H876" s="2" t="str">
        <f>CONCATENATE("1 - LEIS/LEI ","0",Tabela1[[#This Row],[Numero_Lei]]," - ",Tabela1[[#This Row],[Complemento]],".pdf")</f>
        <v>1 - LEIS/LEI 01429 - .pdf</v>
      </c>
      <c r="I876" s="2" t="str">
        <f>CONCATENATE("1 - LEIS/LEI ",Tabela1[[#This Row],[Numero_Lei]],".pdf")</f>
        <v>1 - LEIS/LEI 1429.pdf</v>
      </c>
      <c r="J876" s="2" t="str">
        <f>CONCATENATE("1 - LEIS/LEI ",Tabela1[[#This Row],[Numero_Lei]]," - ",Tabela1[[#This Row],[Complemento]],".pdf")</f>
        <v>1 - LEIS/LEI 1429 - .pdf</v>
      </c>
      <c r="K876" s="2" t="str">
        <f>IF(Tabela1[[#This Row],[Complemento]]="",Tabela1[[#This Row],[NORMAL]],Tabela1[[#This Row],[NORMAL TRAÇO]])</f>
        <v>1 - LEIS/LEI 1429.pdf</v>
      </c>
      <c r="L876" s="2" t="str">
        <f>IF(Tabela1[[#This Row],[Complemento]]="",Tabela1[[#This Row],[0]],Tabela1[[#This Row],[0 TRAÇO]])</f>
        <v>1 - LEIS/LEI 01429.pdf</v>
      </c>
      <c r="M876" s="2" t="str">
        <f>IF(AND(Tabela1[[#This Row],[Numero_Lei]]&gt;=1,Tabela1[[#This Row],[Numero_Lei]]&lt;= 9),Tabela1[[#This Row],[SE 0]],Tabela1[[#This Row],[SE NOMAL]])</f>
        <v>1 - LEIS/LEI 1429.pdf</v>
      </c>
      <c r="N876" s="2" t="str">
        <f>CONCATENATE("../",Tabela1[[#This Row],[ENDEREÇO DO LINK]])</f>
        <v>../1 - LEIS/LEI 1429.pdf</v>
      </c>
    </row>
    <row r="877" spans="1:14" ht="30" x14ac:dyDescent="0.25">
      <c r="A877" s="20">
        <v>1428</v>
      </c>
      <c r="B877" s="20"/>
      <c r="C877" s="21">
        <v>37593</v>
      </c>
      <c r="D877" s="19" t="s">
        <v>1607</v>
      </c>
      <c r="E877" s="19"/>
      <c r="F877" s="17" t="str">
        <f>HYPERLINK(Tabela1[[#This Row],[Novo Caminho]],"Download")</f>
        <v>Download</v>
      </c>
      <c r="G877" s="2" t="str">
        <f>CONCATENATE("1 - LEIS/LEI ","0",Tabela1[[#This Row],[Numero_Lei]],".pdf")</f>
        <v>1 - LEIS/LEI 01428.pdf</v>
      </c>
      <c r="H877" s="2" t="str">
        <f>CONCATENATE("1 - LEIS/LEI ","0",Tabela1[[#This Row],[Numero_Lei]]," - ",Tabela1[[#This Row],[Complemento]],".pdf")</f>
        <v>1 - LEIS/LEI 01428 - .pdf</v>
      </c>
      <c r="I877" s="2" t="str">
        <f>CONCATENATE("1 - LEIS/LEI ",Tabela1[[#This Row],[Numero_Lei]],".pdf")</f>
        <v>1 - LEIS/LEI 1428.pdf</v>
      </c>
      <c r="J877" s="2" t="str">
        <f>CONCATENATE("1 - LEIS/LEI ",Tabela1[[#This Row],[Numero_Lei]]," - ",Tabela1[[#This Row],[Complemento]],".pdf")</f>
        <v>1 - LEIS/LEI 1428 - .pdf</v>
      </c>
      <c r="K877" s="2" t="str">
        <f>IF(Tabela1[[#This Row],[Complemento]]="",Tabela1[[#This Row],[NORMAL]],Tabela1[[#This Row],[NORMAL TRAÇO]])</f>
        <v>1 - LEIS/LEI 1428.pdf</v>
      </c>
      <c r="L877" s="2" t="str">
        <f>IF(Tabela1[[#This Row],[Complemento]]="",Tabela1[[#This Row],[0]],Tabela1[[#This Row],[0 TRAÇO]])</f>
        <v>1 - LEIS/LEI 01428.pdf</v>
      </c>
      <c r="M877" s="2" t="str">
        <f>IF(AND(Tabela1[[#This Row],[Numero_Lei]]&gt;=1,Tabela1[[#This Row],[Numero_Lei]]&lt;= 9),Tabela1[[#This Row],[SE 0]],Tabela1[[#This Row],[SE NOMAL]])</f>
        <v>1 - LEIS/LEI 1428.pdf</v>
      </c>
      <c r="N877" s="2" t="str">
        <f>CONCATENATE("../",Tabela1[[#This Row],[ENDEREÇO DO LINK]])</f>
        <v>../1 - LEIS/LEI 1428.pdf</v>
      </c>
    </row>
    <row r="878" spans="1:14" ht="45" x14ac:dyDescent="0.25">
      <c r="A878" s="20">
        <v>1427</v>
      </c>
      <c r="B878" s="20"/>
      <c r="C878" s="21">
        <v>37593</v>
      </c>
      <c r="D878" s="19" t="s">
        <v>1608</v>
      </c>
      <c r="E878" s="19"/>
      <c r="F878" s="17" t="str">
        <f>HYPERLINK(Tabela1[[#This Row],[Novo Caminho]],"Download")</f>
        <v>Download</v>
      </c>
      <c r="G878" s="2" t="str">
        <f>CONCATENATE("1 - LEIS/LEI ","0",Tabela1[[#This Row],[Numero_Lei]],".pdf")</f>
        <v>1 - LEIS/LEI 01427.pdf</v>
      </c>
      <c r="H878" s="2" t="str">
        <f>CONCATENATE("1 - LEIS/LEI ","0",Tabela1[[#This Row],[Numero_Lei]]," - ",Tabela1[[#This Row],[Complemento]],".pdf")</f>
        <v>1 - LEIS/LEI 01427 - .pdf</v>
      </c>
      <c r="I878" s="2" t="str">
        <f>CONCATENATE("1 - LEIS/LEI ",Tabela1[[#This Row],[Numero_Lei]],".pdf")</f>
        <v>1 - LEIS/LEI 1427.pdf</v>
      </c>
      <c r="J878" s="2" t="str">
        <f>CONCATENATE("1 - LEIS/LEI ",Tabela1[[#This Row],[Numero_Lei]]," - ",Tabela1[[#This Row],[Complemento]],".pdf")</f>
        <v>1 - LEIS/LEI 1427 - .pdf</v>
      </c>
      <c r="K878" s="2" t="str">
        <f>IF(Tabela1[[#This Row],[Complemento]]="",Tabela1[[#This Row],[NORMAL]],Tabela1[[#This Row],[NORMAL TRAÇO]])</f>
        <v>1 - LEIS/LEI 1427.pdf</v>
      </c>
      <c r="L878" s="2" t="str">
        <f>IF(Tabela1[[#This Row],[Complemento]]="",Tabela1[[#This Row],[0]],Tabela1[[#This Row],[0 TRAÇO]])</f>
        <v>1 - LEIS/LEI 01427.pdf</v>
      </c>
      <c r="M878" s="2" t="str">
        <f>IF(AND(Tabela1[[#This Row],[Numero_Lei]]&gt;=1,Tabela1[[#This Row],[Numero_Lei]]&lt;= 9),Tabela1[[#This Row],[SE 0]],Tabela1[[#This Row],[SE NOMAL]])</f>
        <v>1 - LEIS/LEI 1427.pdf</v>
      </c>
      <c r="N878" s="2" t="str">
        <f>CONCATENATE("../",Tabela1[[#This Row],[ENDEREÇO DO LINK]])</f>
        <v>../1 - LEIS/LEI 1427.pdf</v>
      </c>
    </row>
    <row r="879" spans="1:14" ht="30" x14ac:dyDescent="0.25">
      <c r="A879" s="20">
        <v>1426</v>
      </c>
      <c r="B879" s="20"/>
      <c r="C879" s="21">
        <v>37573</v>
      </c>
      <c r="D879" s="19" t="s">
        <v>1609</v>
      </c>
      <c r="E879" s="19"/>
      <c r="F879" s="17" t="str">
        <f>HYPERLINK(Tabela1[[#This Row],[Novo Caminho]],"Download")</f>
        <v>Download</v>
      </c>
      <c r="G879" s="2" t="str">
        <f>CONCATENATE("1 - LEIS/LEI ","0",Tabela1[[#This Row],[Numero_Lei]],".pdf")</f>
        <v>1 - LEIS/LEI 01426.pdf</v>
      </c>
      <c r="H879" s="2" t="str">
        <f>CONCATENATE("1 - LEIS/LEI ","0",Tabela1[[#This Row],[Numero_Lei]]," - ",Tabela1[[#This Row],[Complemento]],".pdf")</f>
        <v>1 - LEIS/LEI 01426 - .pdf</v>
      </c>
      <c r="I879" s="2" t="str">
        <f>CONCATENATE("1 - LEIS/LEI ",Tabela1[[#This Row],[Numero_Lei]],".pdf")</f>
        <v>1 - LEIS/LEI 1426.pdf</v>
      </c>
      <c r="J879" s="2" t="str">
        <f>CONCATENATE("1 - LEIS/LEI ",Tabela1[[#This Row],[Numero_Lei]]," - ",Tabela1[[#This Row],[Complemento]],".pdf")</f>
        <v>1 - LEIS/LEI 1426 - .pdf</v>
      </c>
      <c r="K879" s="2" t="str">
        <f>IF(Tabela1[[#This Row],[Complemento]]="",Tabela1[[#This Row],[NORMAL]],Tabela1[[#This Row],[NORMAL TRAÇO]])</f>
        <v>1 - LEIS/LEI 1426.pdf</v>
      </c>
      <c r="L879" s="2" t="str">
        <f>IF(Tabela1[[#This Row],[Complemento]]="",Tabela1[[#This Row],[0]],Tabela1[[#This Row],[0 TRAÇO]])</f>
        <v>1 - LEIS/LEI 01426.pdf</v>
      </c>
      <c r="M879" s="2" t="str">
        <f>IF(AND(Tabela1[[#This Row],[Numero_Lei]]&gt;=1,Tabela1[[#This Row],[Numero_Lei]]&lt;= 9),Tabela1[[#This Row],[SE 0]],Tabela1[[#This Row],[SE NOMAL]])</f>
        <v>1 - LEIS/LEI 1426.pdf</v>
      </c>
      <c r="N879" s="2" t="str">
        <f>CONCATENATE("../",Tabela1[[#This Row],[ENDEREÇO DO LINK]])</f>
        <v>../1 - LEIS/LEI 1426.pdf</v>
      </c>
    </row>
    <row r="880" spans="1:14" ht="30" x14ac:dyDescent="0.25">
      <c r="A880" s="20">
        <v>1425</v>
      </c>
      <c r="B880" s="20"/>
      <c r="C880" s="21">
        <v>37564</v>
      </c>
      <c r="D880" s="19" t="s">
        <v>1610</v>
      </c>
      <c r="E880" s="19"/>
      <c r="F880" s="17" t="str">
        <f>HYPERLINK(Tabela1[[#This Row],[Novo Caminho]],"Download")</f>
        <v>Download</v>
      </c>
      <c r="G880" s="2" t="str">
        <f>CONCATENATE("1 - LEIS/LEI ","0",Tabela1[[#This Row],[Numero_Lei]],".pdf")</f>
        <v>1 - LEIS/LEI 01425.pdf</v>
      </c>
      <c r="H880" s="2" t="str">
        <f>CONCATENATE("1 - LEIS/LEI ","0",Tabela1[[#This Row],[Numero_Lei]]," - ",Tabela1[[#This Row],[Complemento]],".pdf")</f>
        <v>1 - LEIS/LEI 01425 - .pdf</v>
      </c>
      <c r="I880" s="2" t="str">
        <f>CONCATENATE("1 - LEIS/LEI ",Tabela1[[#This Row],[Numero_Lei]],".pdf")</f>
        <v>1 - LEIS/LEI 1425.pdf</v>
      </c>
      <c r="J880" s="2" t="str">
        <f>CONCATENATE("1 - LEIS/LEI ",Tabela1[[#This Row],[Numero_Lei]]," - ",Tabela1[[#This Row],[Complemento]],".pdf")</f>
        <v>1 - LEIS/LEI 1425 - .pdf</v>
      </c>
      <c r="K880" s="2" t="str">
        <f>IF(Tabela1[[#This Row],[Complemento]]="",Tabela1[[#This Row],[NORMAL]],Tabela1[[#This Row],[NORMAL TRAÇO]])</f>
        <v>1 - LEIS/LEI 1425.pdf</v>
      </c>
      <c r="L880" s="2" t="str">
        <f>IF(Tabela1[[#This Row],[Complemento]]="",Tabela1[[#This Row],[0]],Tabela1[[#This Row],[0 TRAÇO]])</f>
        <v>1 - LEIS/LEI 01425.pdf</v>
      </c>
      <c r="M880" s="2" t="str">
        <f>IF(AND(Tabela1[[#This Row],[Numero_Lei]]&gt;=1,Tabela1[[#This Row],[Numero_Lei]]&lt;= 9),Tabela1[[#This Row],[SE 0]],Tabela1[[#This Row],[SE NOMAL]])</f>
        <v>1 - LEIS/LEI 1425.pdf</v>
      </c>
      <c r="N880" s="2" t="str">
        <f>CONCATENATE("../",Tabela1[[#This Row],[ENDEREÇO DO LINK]])</f>
        <v>../1 - LEIS/LEI 1425.pdf</v>
      </c>
    </row>
    <row r="881" spans="1:14" ht="30" x14ac:dyDescent="0.25">
      <c r="A881" s="20">
        <v>1424</v>
      </c>
      <c r="B881" s="20"/>
      <c r="C881" s="21">
        <v>37552</v>
      </c>
      <c r="D881" s="19" t="s">
        <v>1611</v>
      </c>
      <c r="E881" s="19"/>
      <c r="F881" s="17" t="str">
        <f>HYPERLINK(Tabela1[[#This Row],[Novo Caminho]],"Download")</f>
        <v>Download</v>
      </c>
      <c r="G881" s="2" t="str">
        <f>CONCATENATE("1 - LEIS/LEI ","0",Tabela1[[#This Row],[Numero_Lei]],".pdf")</f>
        <v>1 - LEIS/LEI 01424.pdf</v>
      </c>
      <c r="H881" s="2" t="str">
        <f>CONCATENATE("1 - LEIS/LEI ","0",Tabela1[[#This Row],[Numero_Lei]]," - ",Tabela1[[#This Row],[Complemento]],".pdf")</f>
        <v>1 - LEIS/LEI 01424 - .pdf</v>
      </c>
      <c r="I881" s="2" t="str">
        <f>CONCATENATE("1 - LEIS/LEI ",Tabela1[[#This Row],[Numero_Lei]],".pdf")</f>
        <v>1 - LEIS/LEI 1424.pdf</v>
      </c>
      <c r="J881" s="2" t="str">
        <f>CONCATENATE("1 - LEIS/LEI ",Tabela1[[#This Row],[Numero_Lei]]," - ",Tabela1[[#This Row],[Complemento]],".pdf")</f>
        <v>1 - LEIS/LEI 1424 - .pdf</v>
      </c>
      <c r="K881" s="2" t="str">
        <f>IF(Tabela1[[#This Row],[Complemento]]="",Tabela1[[#This Row],[NORMAL]],Tabela1[[#This Row],[NORMAL TRAÇO]])</f>
        <v>1 - LEIS/LEI 1424.pdf</v>
      </c>
      <c r="L881" s="2" t="str">
        <f>IF(Tabela1[[#This Row],[Complemento]]="",Tabela1[[#This Row],[0]],Tabela1[[#This Row],[0 TRAÇO]])</f>
        <v>1 - LEIS/LEI 01424.pdf</v>
      </c>
      <c r="M881" s="2" t="str">
        <f>IF(AND(Tabela1[[#This Row],[Numero_Lei]]&gt;=1,Tabela1[[#This Row],[Numero_Lei]]&lt;= 9),Tabela1[[#This Row],[SE 0]],Tabela1[[#This Row],[SE NOMAL]])</f>
        <v>1 - LEIS/LEI 1424.pdf</v>
      </c>
      <c r="N881" s="2" t="str">
        <f>CONCATENATE("../",Tabela1[[#This Row],[ENDEREÇO DO LINK]])</f>
        <v>../1 - LEIS/LEI 1424.pdf</v>
      </c>
    </row>
    <row r="882" spans="1:14" ht="30" x14ac:dyDescent="0.25">
      <c r="A882" s="20">
        <v>1423</v>
      </c>
      <c r="B882" s="20"/>
      <c r="C882" s="21">
        <v>37553</v>
      </c>
      <c r="D882" s="19" t="s">
        <v>1612</v>
      </c>
      <c r="E882" s="19"/>
      <c r="F882" s="17" t="str">
        <f>HYPERLINK(Tabela1[[#This Row],[Novo Caminho]],"Download")</f>
        <v>Download</v>
      </c>
      <c r="G882" s="2" t="str">
        <f>CONCATENATE("1 - LEIS/LEI ","0",Tabela1[[#This Row],[Numero_Lei]],".pdf")</f>
        <v>1 - LEIS/LEI 01423.pdf</v>
      </c>
      <c r="H882" s="2" t="str">
        <f>CONCATENATE("1 - LEIS/LEI ","0",Tabela1[[#This Row],[Numero_Lei]]," - ",Tabela1[[#This Row],[Complemento]],".pdf")</f>
        <v>1 - LEIS/LEI 01423 - .pdf</v>
      </c>
      <c r="I882" s="2" t="str">
        <f>CONCATENATE("1 - LEIS/LEI ",Tabela1[[#This Row],[Numero_Lei]],".pdf")</f>
        <v>1 - LEIS/LEI 1423.pdf</v>
      </c>
      <c r="J882" s="2" t="str">
        <f>CONCATENATE("1 - LEIS/LEI ",Tabela1[[#This Row],[Numero_Lei]]," - ",Tabela1[[#This Row],[Complemento]],".pdf")</f>
        <v>1 - LEIS/LEI 1423 - .pdf</v>
      </c>
      <c r="K882" s="2" t="str">
        <f>IF(Tabela1[[#This Row],[Complemento]]="",Tabela1[[#This Row],[NORMAL]],Tabela1[[#This Row],[NORMAL TRAÇO]])</f>
        <v>1 - LEIS/LEI 1423.pdf</v>
      </c>
      <c r="L882" s="2" t="str">
        <f>IF(Tabela1[[#This Row],[Complemento]]="",Tabela1[[#This Row],[0]],Tabela1[[#This Row],[0 TRAÇO]])</f>
        <v>1 - LEIS/LEI 01423.pdf</v>
      </c>
      <c r="M882" s="2" t="str">
        <f>IF(AND(Tabela1[[#This Row],[Numero_Lei]]&gt;=1,Tabela1[[#This Row],[Numero_Lei]]&lt;= 9),Tabela1[[#This Row],[SE 0]],Tabela1[[#This Row],[SE NOMAL]])</f>
        <v>1 - LEIS/LEI 1423.pdf</v>
      </c>
      <c r="N882" s="2" t="str">
        <f>CONCATENATE("../",Tabela1[[#This Row],[ENDEREÇO DO LINK]])</f>
        <v>../1 - LEIS/LEI 1423.pdf</v>
      </c>
    </row>
    <row r="883" spans="1:14" ht="45" x14ac:dyDescent="0.25">
      <c r="A883" s="20">
        <v>1422</v>
      </c>
      <c r="B883" s="20"/>
      <c r="C883" s="21">
        <v>37530</v>
      </c>
      <c r="D883" s="19" t="s">
        <v>1613</v>
      </c>
      <c r="E883" s="19"/>
      <c r="F883" s="17" t="str">
        <f>HYPERLINK(Tabela1[[#This Row],[Novo Caminho]],"Download")</f>
        <v>Download</v>
      </c>
      <c r="G883" s="2" t="str">
        <f>CONCATENATE("1 - LEIS/LEI ","0",Tabela1[[#This Row],[Numero_Lei]],".pdf")</f>
        <v>1 - LEIS/LEI 01422.pdf</v>
      </c>
      <c r="H883" s="2" t="str">
        <f>CONCATENATE("1 - LEIS/LEI ","0",Tabela1[[#This Row],[Numero_Lei]]," - ",Tabela1[[#This Row],[Complemento]],".pdf")</f>
        <v>1 - LEIS/LEI 01422 - .pdf</v>
      </c>
      <c r="I883" s="2" t="str">
        <f>CONCATENATE("1 - LEIS/LEI ",Tabela1[[#This Row],[Numero_Lei]],".pdf")</f>
        <v>1 - LEIS/LEI 1422.pdf</v>
      </c>
      <c r="J883" s="2" t="str">
        <f>CONCATENATE("1 - LEIS/LEI ",Tabela1[[#This Row],[Numero_Lei]]," - ",Tabela1[[#This Row],[Complemento]],".pdf")</f>
        <v>1 - LEIS/LEI 1422 - .pdf</v>
      </c>
      <c r="K883" s="2" t="str">
        <f>IF(Tabela1[[#This Row],[Complemento]]="",Tabela1[[#This Row],[NORMAL]],Tabela1[[#This Row],[NORMAL TRAÇO]])</f>
        <v>1 - LEIS/LEI 1422.pdf</v>
      </c>
      <c r="L883" s="2" t="str">
        <f>IF(Tabela1[[#This Row],[Complemento]]="",Tabela1[[#This Row],[0]],Tabela1[[#This Row],[0 TRAÇO]])</f>
        <v>1 - LEIS/LEI 01422.pdf</v>
      </c>
      <c r="M883" s="2" t="str">
        <f>IF(AND(Tabela1[[#This Row],[Numero_Lei]]&gt;=1,Tabela1[[#This Row],[Numero_Lei]]&lt;= 9),Tabela1[[#This Row],[SE 0]],Tabela1[[#This Row],[SE NOMAL]])</f>
        <v>1 - LEIS/LEI 1422.pdf</v>
      </c>
      <c r="N883" s="2" t="str">
        <f>CONCATENATE("../",Tabela1[[#This Row],[ENDEREÇO DO LINK]])</f>
        <v>../1 - LEIS/LEI 1422.pdf</v>
      </c>
    </row>
    <row r="884" spans="1:14" ht="60" x14ac:dyDescent="0.25">
      <c r="A884" s="20">
        <v>1421</v>
      </c>
      <c r="B884" s="20"/>
      <c r="C884" s="21">
        <v>37524</v>
      </c>
      <c r="D884" s="19" t="s">
        <v>1614</v>
      </c>
      <c r="E884" s="19"/>
      <c r="F884" s="17" t="str">
        <f>HYPERLINK(Tabela1[[#This Row],[Novo Caminho]],"Download")</f>
        <v>Download</v>
      </c>
      <c r="G884" s="2" t="str">
        <f>CONCATENATE("1 - LEIS/LEI ","0",Tabela1[[#This Row],[Numero_Lei]],".pdf")</f>
        <v>1 - LEIS/LEI 01421.pdf</v>
      </c>
      <c r="H884" s="2" t="str">
        <f>CONCATENATE("1 - LEIS/LEI ","0",Tabela1[[#This Row],[Numero_Lei]]," - ",Tabela1[[#This Row],[Complemento]],".pdf")</f>
        <v>1 - LEIS/LEI 01421 - .pdf</v>
      </c>
      <c r="I884" s="2" t="str">
        <f>CONCATENATE("1 - LEIS/LEI ",Tabela1[[#This Row],[Numero_Lei]],".pdf")</f>
        <v>1 - LEIS/LEI 1421.pdf</v>
      </c>
      <c r="J884" s="2" t="str">
        <f>CONCATENATE("1 - LEIS/LEI ",Tabela1[[#This Row],[Numero_Lei]]," - ",Tabela1[[#This Row],[Complemento]],".pdf")</f>
        <v>1 - LEIS/LEI 1421 - .pdf</v>
      </c>
      <c r="K884" s="2" t="str">
        <f>IF(Tabela1[[#This Row],[Complemento]]="",Tabela1[[#This Row],[NORMAL]],Tabela1[[#This Row],[NORMAL TRAÇO]])</f>
        <v>1 - LEIS/LEI 1421.pdf</v>
      </c>
      <c r="L884" s="2" t="str">
        <f>IF(Tabela1[[#This Row],[Complemento]]="",Tabela1[[#This Row],[0]],Tabela1[[#This Row],[0 TRAÇO]])</f>
        <v>1 - LEIS/LEI 01421.pdf</v>
      </c>
      <c r="M884" s="2" t="str">
        <f>IF(AND(Tabela1[[#This Row],[Numero_Lei]]&gt;=1,Tabela1[[#This Row],[Numero_Lei]]&lt;= 9),Tabela1[[#This Row],[SE 0]],Tabela1[[#This Row],[SE NOMAL]])</f>
        <v>1 - LEIS/LEI 1421.pdf</v>
      </c>
      <c r="N884" s="2" t="str">
        <f>CONCATENATE("../",Tabela1[[#This Row],[ENDEREÇO DO LINK]])</f>
        <v>../1 - LEIS/LEI 1421.pdf</v>
      </c>
    </row>
    <row r="885" spans="1:14" ht="30" x14ac:dyDescent="0.25">
      <c r="A885" s="20">
        <v>1420</v>
      </c>
      <c r="B885" s="20"/>
      <c r="C885" s="21">
        <v>37519</v>
      </c>
      <c r="D885" s="19" t="s">
        <v>1615</v>
      </c>
      <c r="E885" s="19"/>
      <c r="F885" s="17" t="str">
        <f>HYPERLINK(Tabela1[[#This Row],[Novo Caminho]],"Download")</f>
        <v>Download</v>
      </c>
      <c r="G885" s="2" t="str">
        <f>CONCATENATE("1 - LEIS/LEI ","0",Tabela1[[#This Row],[Numero_Lei]],".pdf")</f>
        <v>1 - LEIS/LEI 01420.pdf</v>
      </c>
      <c r="H885" s="2" t="str">
        <f>CONCATENATE("1 - LEIS/LEI ","0",Tabela1[[#This Row],[Numero_Lei]]," - ",Tabela1[[#This Row],[Complemento]],".pdf")</f>
        <v>1 - LEIS/LEI 01420 - .pdf</v>
      </c>
      <c r="I885" s="2" t="str">
        <f>CONCATENATE("1 - LEIS/LEI ",Tabela1[[#This Row],[Numero_Lei]],".pdf")</f>
        <v>1 - LEIS/LEI 1420.pdf</v>
      </c>
      <c r="J885" s="2" t="str">
        <f>CONCATENATE("1 - LEIS/LEI ",Tabela1[[#This Row],[Numero_Lei]]," - ",Tabela1[[#This Row],[Complemento]],".pdf")</f>
        <v>1 - LEIS/LEI 1420 - .pdf</v>
      </c>
      <c r="K885" s="2" t="str">
        <f>IF(Tabela1[[#This Row],[Complemento]]="",Tabela1[[#This Row],[NORMAL]],Tabela1[[#This Row],[NORMAL TRAÇO]])</f>
        <v>1 - LEIS/LEI 1420.pdf</v>
      </c>
      <c r="L885" s="2" t="str">
        <f>IF(Tabela1[[#This Row],[Complemento]]="",Tabela1[[#This Row],[0]],Tabela1[[#This Row],[0 TRAÇO]])</f>
        <v>1 - LEIS/LEI 01420.pdf</v>
      </c>
      <c r="M885" s="2" t="str">
        <f>IF(AND(Tabela1[[#This Row],[Numero_Lei]]&gt;=1,Tabela1[[#This Row],[Numero_Lei]]&lt;= 9),Tabela1[[#This Row],[SE 0]],Tabela1[[#This Row],[SE NOMAL]])</f>
        <v>1 - LEIS/LEI 1420.pdf</v>
      </c>
      <c r="N885" s="2" t="str">
        <f>CONCATENATE("../",Tabela1[[#This Row],[ENDEREÇO DO LINK]])</f>
        <v>../1 - LEIS/LEI 1420.pdf</v>
      </c>
    </row>
    <row r="886" spans="1:14" ht="30" x14ac:dyDescent="0.25">
      <c r="A886" s="20">
        <v>1419</v>
      </c>
      <c r="B886" s="20"/>
      <c r="C886" s="21">
        <v>37497</v>
      </c>
      <c r="D886" s="19" t="s">
        <v>1616</v>
      </c>
      <c r="E886" s="19"/>
      <c r="F886" s="17" t="str">
        <f>HYPERLINK(Tabela1[[#This Row],[Novo Caminho]],"Download")</f>
        <v>Download</v>
      </c>
      <c r="G886" s="2" t="str">
        <f>CONCATENATE("1 - LEIS/LEI ","0",Tabela1[[#This Row],[Numero_Lei]],".pdf")</f>
        <v>1 - LEIS/LEI 01419.pdf</v>
      </c>
      <c r="H886" s="2" t="str">
        <f>CONCATENATE("1 - LEIS/LEI ","0",Tabela1[[#This Row],[Numero_Lei]]," - ",Tabela1[[#This Row],[Complemento]],".pdf")</f>
        <v>1 - LEIS/LEI 01419 - .pdf</v>
      </c>
      <c r="I886" s="2" t="str">
        <f>CONCATENATE("1 - LEIS/LEI ",Tabela1[[#This Row],[Numero_Lei]],".pdf")</f>
        <v>1 - LEIS/LEI 1419.pdf</v>
      </c>
      <c r="J886" s="2" t="str">
        <f>CONCATENATE("1 - LEIS/LEI ",Tabela1[[#This Row],[Numero_Lei]]," - ",Tabela1[[#This Row],[Complemento]],".pdf")</f>
        <v>1 - LEIS/LEI 1419 - .pdf</v>
      </c>
      <c r="K886" s="2" t="str">
        <f>IF(Tabela1[[#This Row],[Complemento]]="",Tabela1[[#This Row],[NORMAL]],Tabela1[[#This Row],[NORMAL TRAÇO]])</f>
        <v>1 - LEIS/LEI 1419.pdf</v>
      </c>
      <c r="L886" s="2" t="str">
        <f>IF(Tabela1[[#This Row],[Complemento]]="",Tabela1[[#This Row],[0]],Tabela1[[#This Row],[0 TRAÇO]])</f>
        <v>1 - LEIS/LEI 01419.pdf</v>
      </c>
      <c r="M886" s="2" t="str">
        <f>IF(AND(Tabela1[[#This Row],[Numero_Lei]]&gt;=1,Tabela1[[#This Row],[Numero_Lei]]&lt;= 9),Tabela1[[#This Row],[SE 0]],Tabela1[[#This Row],[SE NOMAL]])</f>
        <v>1 - LEIS/LEI 1419.pdf</v>
      </c>
      <c r="N886" s="2" t="str">
        <f>CONCATENATE("../",Tabela1[[#This Row],[ENDEREÇO DO LINK]])</f>
        <v>../1 - LEIS/LEI 1419.pdf</v>
      </c>
    </row>
    <row r="887" spans="1:14" ht="45" x14ac:dyDescent="0.25">
      <c r="A887" s="20">
        <v>1418</v>
      </c>
      <c r="B887" s="20"/>
      <c r="C887" s="21">
        <v>37495</v>
      </c>
      <c r="D887" s="19" t="s">
        <v>1617</v>
      </c>
      <c r="E887" s="19"/>
      <c r="F887" s="17" t="str">
        <f>HYPERLINK(Tabela1[[#This Row],[Novo Caminho]],"Download")</f>
        <v>Download</v>
      </c>
      <c r="G887" s="2" t="str">
        <f>CONCATENATE("1 - LEIS/LEI ","0",Tabela1[[#This Row],[Numero_Lei]],".pdf")</f>
        <v>1 - LEIS/LEI 01418.pdf</v>
      </c>
      <c r="H887" s="2" t="str">
        <f>CONCATENATE("1 - LEIS/LEI ","0",Tabela1[[#This Row],[Numero_Lei]]," - ",Tabela1[[#This Row],[Complemento]],".pdf")</f>
        <v>1 - LEIS/LEI 01418 - .pdf</v>
      </c>
      <c r="I887" s="2" t="str">
        <f>CONCATENATE("1 - LEIS/LEI ",Tabela1[[#This Row],[Numero_Lei]],".pdf")</f>
        <v>1 - LEIS/LEI 1418.pdf</v>
      </c>
      <c r="J887" s="2" t="str">
        <f>CONCATENATE("1 - LEIS/LEI ",Tabela1[[#This Row],[Numero_Lei]]," - ",Tabela1[[#This Row],[Complemento]],".pdf")</f>
        <v>1 - LEIS/LEI 1418 - .pdf</v>
      </c>
      <c r="K887" s="2" t="str">
        <f>IF(Tabela1[[#This Row],[Complemento]]="",Tabela1[[#This Row],[NORMAL]],Tabela1[[#This Row],[NORMAL TRAÇO]])</f>
        <v>1 - LEIS/LEI 1418.pdf</v>
      </c>
      <c r="L887" s="2" t="str">
        <f>IF(Tabela1[[#This Row],[Complemento]]="",Tabela1[[#This Row],[0]],Tabela1[[#This Row],[0 TRAÇO]])</f>
        <v>1 - LEIS/LEI 01418.pdf</v>
      </c>
      <c r="M887" s="2" t="str">
        <f>IF(AND(Tabela1[[#This Row],[Numero_Lei]]&gt;=1,Tabela1[[#This Row],[Numero_Lei]]&lt;= 9),Tabela1[[#This Row],[SE 0]],Tabela1[[#This Row],[SE NOMAL]])</f>
        <v>1 - LEIS/LEI 1418.pdf</v>
      </c>
      <c r="N887" s="2" t="str">
        <f>CONCATENATE("../",Tabela1[[#This Row],[ENDEREÇO DO LINK]])</f>
        <v>../1 - LEIS/LEI 1418.pdf</v>
      </c>
    </row>
    <row r="888" spans="1:14" ht="30" x14ac:dyDescent="0.25">
      <c r="A888" s="20">
        <v>1417</v>
      </c>
      <c r="B888" s="20"/>
      <c r="C888" s="21">
        <v>37494</v>
      </c>
      <c r="D888" s="19" t="s">
        <v>1618</v>
      </c>
      <c r="E888" s="19"/>
      <c r="F888" s="17" t="str">
        <f>HYPERLINK(Tabela1[[#This Row],[Novo Caminho]],"Download")</f>
        <v>Download</v>
      </c>
      <c r="G888" s="2" t="str">
        <f>CONCATENATE("1 - LEIS/LEI ","0",Tabela1[[#This Row],[Numero_Lei]],".pdf")</f>
        <v>1 - LEIS/LEI 01417.pdf</v>
      </c>
      <c r="H888" s="2" t="str">
        <f>CONCATENATE("1 - LEIS/LEI ","0",Tabela1[[#This Row],[Numero_Lei]]," - ",Tabela1[[#This Row],[Complemento]],".pdf")</f>
        <v>1 - LEIS/LEI 01417 - .pdf</v>
      </c>
      <c r="I888" s="2" t="str">
        <f>CONCATENATE("1 - LEIS/LEI ",Tabela1[[#This Row],[Numero_Lei]],".pdf")</f>
        <v>1 - LEIS/LEI 1417.pdf</v>
      </c>
      <c r="J888" s="2" t="str">
        <f>CONCATENATE("1 - LEIS/LEI ",Tabela1[[#This Row],[Numero_Lei]]," - ",Tabela1[[#This Row],[Complemento]],".pdf")</f>
        <v>1 - LEIS/LEI 1417 - .pdf</v>
      </c>
      <c r="K888" s="2" t="str">
        <f>IF(Tabela1[[#This Row],[Complemento]]="",Tabela1[[#This Row],[NORMAL]],Tabela1[[#This Row],[NORMAL TRAÇO]])</f>
        <v>1 - LEIS/LEI 1417.pdf</v>
      </c>
      <c r="L888" s="2" t="str">
        <f>IF(Tabela1[[#This Row],[Complemento]]="",Tabela1[[#This Row],[0]],Tabela1[[#This Row],[0 TRAÇO]])</f>
        <v>1 - LEIS/LEI 01417.pdf</v>
      </c>
      <c r="M888" s="2" t="str">
        <f>IF(AND(Tabela1[[#This Row],[Numero_Lei]]&gt;=1,Tabela1[[#This Row],[Numero_Lei]]&lt;= 9),Tabela1[[#This Row],[SE 0]],Tabela1[[#This Row],[SE NOMAL]])</f>
        <v>1 - LEIS/LEI 1417.pdf</v>
      </c>
      <c r="N888" s="2" t="str">
        <f>CONCATENATE("../",Tabela1[[#This Row],[ENDEREÇO DO LINK]])</f>
        <v>../1 - LEIS/LEI 1417.pdf</v>
      </c>
    </row>
    <row r="889" spans="1:14" ht="45" x14ac:dyDescent="0.25">
      <c r="A889" s="20">
        <v>1416</v>
      </c>
      <c r="B889" s="20"/>
      <c r="C889" s="21">
        <v>37483</v>
      </c>
      <c r="D889" s="19" t="s">
        <v>1619</v>
      </c>
      <c r="E889" s="19"/>
      <c r="F889" s="17" t="str">
        <f>HYPERLINK(Tabela1[[#This Row],[Novo Caminho]],"Download")</f>
        <v>Download</v>
      </c>
      <c r="G889" s="2" t="str">
        <f>CONCATENATE("1 - LEIS/LEI ","0",Tabela1[[#This Row],[Numero_Lei]],".pdf")</f>
        <v>1 - LEIS/LEI 01416.pdf</v>
      </c>
      <c r="H889" s="2" t="str">
        <f>CONCATENATE("1 - LEIS/LEI ","0",Tabela1[[#This Row],[Numero_Lei]]," - ",Tabela1[[#This Row],[Complemento]],".pdf")</f>
        <v>1 - LEIS/LEI 01416 - .pdf</v>
      </c>
      <c r="I889" s="2" t="str">
        <f>CONCATENATE("1 - LEIS/LEI ",Tabela1[[#This Row],[Numero_Lei]],".pdf")</f>
        <v>1 - LEIS/LEI 1416.pdf</v>
      </c>
      <c r="J889" s="2" t="str">
        <f>CONCATENATE("1 - LEIS/LEI ",Tabela1[[#This Row],[Numero_Lei]]," - ",Tabela1[[#This Row],[Complemento]],".pdf")</f>
        <v>1 - LEIS/LEI 1416 - .pdf</v>
      </c>
      <c r="K889" s="2" t="str">
        <f>IF(Tabela1[[#This Row],[Complemento]]="",Tabela1[[#This Row],[NORMAL]],Tabela1[[#This Row],[NORMAL TRAÇO]])</f>
        <v>1 - LEIS/LEI 1416.pdf</v>
      </c>
      <c r="L889" s="2" t="str">
        <f>IF(Tabela1[[#This Row],[Complemento]]="",Tabela1[[#This Row],[0]],Tabela1[[#This Row],[0 TRAÇO]])</f>
        <v>1 - LEIS/LEI 01416.pdf</v>
      </c>
      <c r="M889" s="2" t="str">
        <f>IF(AND(Tabela1[[#This Row],[Numero_Lei]]&gt;=1,Tabela1[[#This Row],[Numero_Lei]]&lt;= 9),Tabela1[[#This Row],[SE 0]],Tabela1[[#This Row],[SE NOMAL]])</f>
        <v>1 - LEIS/LEI 1416.pdf</v>
      </c>
      <c r="N889" s="2" t="str">
        <f>CONCATENATE("../",Tabela1[[#This Row],[ENDEREÇO DO LINK]])</f>
        <v>../1 - LEIS/LEI 1416.pdf</v>
      </c>
    </row>
    <row r="890" spans="1:14" ht="75" x14ac:dyDescent="0.25">
      <c r="A890" s="20">
        <v>1415</v>
      </c>
      <c r="B890" s="20"/>
      <c r="C890" s="21">
        <v>37483</v>
      </c>
      <c r="D890" s="19" t="s">
        <v>1620</v>
      </c>
      <c r="E890" s="19"/>
      <c r="F890" s="17" t="str">
        <f>HYPERLINK(Tabela1[[#This Row],[Novo Caminho]],"Download")</f>
        <v>Download</v>
      </c>
      <c r="G890" s="2" t="str">
        <f>CONCATENATE("1 - LEIS/LEI ","0",Tabela1[[#This Row],[Numero_Lei]],".pdf")</f>
        <v>1 - LEIS/LEI 01415.pdf</v>
      </c>
      <c r="H890" s="2" t="str">
        <f>CONCATENATE("1 - LEIS/LEI ","0",Tabela1[[#This Row],[Numero_Lei]]," - ",Tabela1[[#This Row],[Complemento]],".pdf")</f>
        <v>1 - LEIS/LEI 01415 - .pdf</v>
      </c>
      <c r="I890" s="2" t="str">
        <f>CONCATENATE("1 - LEIS/LEI ",Tabela1[[#This Row],[Numero_Lei]],".pdf")</f>
        <v>1 - LEIS/LEI 1415.pdf</v>
      </c>
      <c r="J890" s="2" t="str">
        <f>CONCATENATE("1 - LEIS/LEI ",Tabela1[[#This Row],[Numero_Lei]]," - ",Tabela1[[#This Row],[Complemento]],".pdf")</f>
        <v>1 - LEIS/LEI 1415 - .pdf</v>
      </c>
      <c r="K890" s="2" t="str">
        <f>IF(Tabela1[[#This Row],[Complemento]]="",Tabela1[[#This Row],[NORMAL]],Tabela1[[#This Row],[NORMAL TRAÇO]])</f>
        <v>1 - LEIS/LEI 1415.pdf</v>
      </c>
      <c r="L890" s="2" t="str">
        <f>IF(Tabela1[[#This Row],[Complemento]]="",Tabela1[[#This Row],[0]],Tabela1[[#This Row],[0 TRAÇO]])</f>
        <v>1 - LEIS/LEI 01415.pdf</v>
      </c>
      <c r="M890" s="2" t="str">
        <f>IF(AND(Tabela1[[#This Row],[Numero_Lei]]&gt;=1,Tabela1[[#This Row],[Numero_Lei]]&lt;= 9),Tabela1[[#This Row],[SE 0]],Tabela1[[#This Row],[SE NOMAL]])</f>
        <v>1 - LEIS/LEI 1415.pdf</v>
      </c>
      <c r="N890" s="2" t="str">
        <f>CONCATENATE("../",Tabela1[[#This Row],[ENDEREÇO DO LINK]])</f>
        <v>../1 - LEIS/LEI 1415.pdf</v>
      </c>
    </row>
    <row r="891" spans="1:14" ht="30" x14ac:dyDescent="0.25">
      <c r="A891" s="20">
        <v>1414</v>
      </c>
      <c r="B891" s="20"/>
      <c r="C891" s="21">
        <v>37468</v>
      </c>
      <c r="D891" s="19" t="s">
        <v>1621</v>
      </c>
      <c r="E891" s="19"/>
      <c r="F891" s="17" t="str">
        <f>HYPERLINK(Tabela1[[#This Row],[Novo Caminho]],"Download")</f>
        <v>Download</v>
      </c>
      <c r="G891" s="2" t="str">
        <f>CONCATENATE("1 - LEIS/LEI ","0",Tabela1[[#This Row],[Numero_Lei]],".pdf")</f>
        <v>1 - LEIS/LEI 01414.pdf</v>
      </c>
      <c r="H891" s="2" t="str">
        <f>CONCATENATE("1 - LEIS/LEI ","0",Tabela1[[#This Row],[Numero_Lei]]," - ",Tabela1[[#This Row],[Complemento]],".pdf")</f>
        <v>1 - LEIS/LEI 01414 - .pdf</v>
      </c>
      <c r="I891" s="2" t="str">
        <f>CONCATENATE("1 - LEIS/LEI ",Tabela1[[#This Row],[Numero_Lei]],".pdf")</f>
        <v>1 - LEIS/LEI 1414.pdf</v>
      </c>
      <c r="J891" s="2" t="str">
        <f>CONCATENATE("1 - LEIS/LEI ",Tabela1[[#This Row],[Numero_Lei]]," - ",Tabela1[[#This Row],[Complemento]],".pdf")</f>
        <v>1 - LEIS/LEI 1414 - .pdf</v>
      </c>
      <c r="K891" s="2" t="str">
        <f>IF(Tabela1[[#This Row],[Complemento]]="",Tabela1[[#This Row],[NORMAL]],Tabela1[[#This Row],[NORMAL TRAÇO]])</f>
        <v>1 - LEIS/LEI 1414.pdf</v>
      </c>
      <c r="L891" s="2" t="str">
        <f>IF(Tabela1[[#This Row],[Complemento]]="",Tabela1[[#This Row],[0]],Tabela1[[#This Row],[0 TRAÇO]])</f>
        <v>1 - LEIS/LEI 01414.pdf</v>
      </c>
      <c r="M891" s="2" t="str">
        <f>IF(AND(Tabela1[[#This Row],[Numero_Lei]]&gt;=1,Tabela1[[#This Row],[Numero_Lei]]&lt;= 9),Tabela1[[#This Row],[SE 0]],Tabela1[[#This Row],[SE NOMAL]])</f>
        <v>1 - LEIS/LEI 1414.pdf</v>
      </c>
      <c r="N891" s="2" t="str">
        <f>CONCATENATE("../",Tabela1[[#This Row],[ENDEREÇO DO LINK]])</f>
        <v>../1 - LEIS/LEI 1414.pdf</v>
      </c>
    </row>
    <row r="892" spans="1:14" ht="45" x14ac:dyDescent="0.25">
      <c r="A892" s="20">
        <v>1413</v>
      </c>
      <c r="B892" s="20"/>
      <c r="C892" s="21">
        <v>37441</v>
      </c>
      <c r="D892" s="19" t="s">
        <v>1622</v>
      </c>
      <c r="E892" s="19"/>
      <c r="F892" s="17" t="str">
        <f>HYPERLINK(Tabela1[[#This Row],[Novo Caminho]],"Download")</f>
        <v>Download</v>
      </c>
      <c r="G892" s="2" t="str">
        <f>CONCATENATE("1 - LEIS/LEI ","0",Tabela1[[#This Row],[Numero_Lei]],".pdf")</f>
        <v>1 - LEIS/LEI 01413.pdf</v>
      </c>
      <c r="H892" s="2" t="str">
        <f>CONCATENATE("1 - LEIS/LEI ","0",Tabela1[[#This Row],[Numero_Lei]]," - ",Tabela1[[#This Row],[Complemento]],".pdf")</f>
        <v>1 - LEIS/LEI 01413 - .pdf</v>
      </c>
      <c r="I892" s="2" t="str">
        <f>CONCATENATE("1 - LEIS/LEI ",Tabela1[[#This Row],[Numero_Lei]],".pdf")</f>
        <v>1 - LEIS/LEI 1413.pdf</v>
      </c>
      <c r="J892" s="2" t="str">
        <f>CONCATENATE("1 - LEIS/LEI ",Tabela1[[#This Row],[Numero_Lei]]," - ",Tabela1[[#This Row],[Complemento]],".pdf")</f>
        <v>1 - LEIS/LEI 1413 - .pdf</v>
      </c>
      <c r="K892" s="2" t="str">
        <f>IF(Tabela1[[#This Row],[Complemento]]="",Tabela1[[#This Row],[NORMAL]],Tabela1[[#This Row],[NORMAL TRAÇO]])</f>
        <v>1 - LEIS/LEI 1413.pdf</v>
      </c>
      <c r="L892" s="2" t="str">
        <f>IF(Tabela1[[#This Row],[Complemento]]="",Tabela1[[#This Row],[0]],Tabela1[[#This Row],[0 TRAÇO]])</f>
        <v>1 - LEIS/LEI 01413.pdf</v>
      </c>
      <c r="M892" s="2" t="str">
        <f>IF(AND(Tabela1[[#This Row],[Numero_Lei]]&gt;=1,Tabela1[[#This Row],[Numero_Lei]]&lt;= 9),Tabela1[[#This Row],[SE 0]],Tabela1[[#This Row],[SE NOMAL]])</f>
        <v>1 - LEIS/LEI 1413.pdf</v>
      </c>
      <c r="N892" s="2" t="str">
        <f>CONCATENATE("../",Tabela1[[#This Row],[ENDEREÇO DO LINK]])</f>
        <v>../1 - LEIS/LEI 1413.pdf</v>
      </c>
    </row>
    <row r="893" spans="1:14" ht="45" x14ac:dyDescent="0.25">
      <c r="A893" s="20">
        <v>1412</v>
      </c>
      <c r="B893" s="20"/>
      <c r="C893" s="21">
        <v>37441</v>
      </c>
      <c r="D893" s="19" t="s">
        <v>1623</v>
      </c>
      <c r="E893" s="19"/>
      <c r="F893" s="17" t="str">
        <f>HYPERLINK(Tabela1[[#This Row],[Novo Caminho]],"Download")</f>
        <v>Download</v>
      </c>
      <c r="G893" s="2" t="str">
        <f>CONCATENATE("1 - LEIS/LEI ","0",Tabela1[[#This Row],[Numero_Lei]],".pdf")</f>
        <v>1 - LEIS/LEI 01412.pdf</v>
      </c>
      <c r="H893" s="2" t="str">
        <f>CONCATENATE("1 - LEIS/LEI ","0",Tabela1[[#This Row],[Numero_Lei]]," - ",Tabela1[[#This Row],[Complemento]],".pdf")</f>
        <v>1 - LEIS/LEI 01412 - .pdf</v>
      </c>
      <c r="I893" s="2" t="str">
        <f>CONCATENATE("1 - LEIS/LEI ",Tabela1[[#This Row],[Numero_Lei]],".pdf")</f>
        <v>1 - LEIS/LEI 1412.pdf</v>
      </c>
      <c r="J893" s="2" t="str">
        <f>CONCATENATE("1 - LEIS/LEI ",Tabela1[[#This Row],[Numero_Lei]]," - ",Tabela1[[#This Row],[Complemento]],".pdf")</f>
        <v>1 - LEIS/LEI 1412 - .pdf</v>
      </c>
      <c r="K893" s="2" t="str">
        <f>IF(Tabela1[[#This Row],[Complemento]]="",Tabela1[[#This Row],[NORMAL]],Tabela1[[#This Row],[NORMAL TRAÇO]])</f>
        <v>1 - LEIS/LEI 1412.pdf</v>
      </c>
      <c r="L893" s="2" t="str">
        <f>IF(Tabela1[[#This Row],[Complemento]]="",Tabela1[[#This Row],[0]],Tabela1[[#This Row],[0 TRAÇO]])</f>
        <v>1 - LEIS/LEI 01412.pdf</v>
      </c>
      <c r="M893" s="2" t="str">
        <f>IF(AND(Tabela1[[#This Row],[Numero_Lei]]&gt;=1,Tabela1[[#This Row],[Numero_Lei]]&lt;= 9),Tabela1[[#This Row],[SE 0]],Tabela1[[#This Row],[SE NOMAL]])</f>
        <v>1 - LEIS/LEI 1412.pdf</v>
      </c>
      <c r="N893" s="2" t="str">
        <f>CONCATENATE("../",Tabela1[[#This Row],[ENDEREÇO DO LINK]])</f>
        <v>../1 - LEIS/LEI 1412.pdf</v>
      </c>
    </row>
    <row r="894" spans="1:14" x14ac:dyDescent="0.25">
      <c r="A894" s="20">
        <v>1411</v>
      </c>
      <c r="B894" s="20"/>
      <c r="C894" s="21">
        <v>37441</v>
      </c>
      <c r="D894" s="19" t="s">
        <v>1624</v>
      </c>
      <c r="E894" s="19"/>
      <c r="F894" s="17" t="str">
        <f>HYPERLINK(Tabela1[[#This Row],[Novo Caminho]],"Download")</f>
        <v>Download</v>
      </c>
      <c r="G894" s="2" t="str">
        <f>CONCATENATE("1 - LEIS/LEI ","0",Tabela1[[#This Row],[Numero_Lei]],".pdf")</f>
        <v>1 - LEIS/LEI 01411.pdf</v>
      </c>
      <c r="H894" s="2" t="str">
        <f>CONCATENATE("1 - LEIS/LEI ","0",Tabela1[[#This Row],[Numero_Lei]]," - ",Tabela1[[#This Row],[Complemento]],".pdf")</f>
        <v>1 - LEIS/LEI 01411 - .pdf</v>
      </c>
      <c r="I894" s="2" t="str">
        <f>CONCATENATE("1 - LEIS/LEI ",Tabela1[[#This Row],[Numero_Lei]],".pdf")</f>
        <v>1 - LEIS/LEI 1411.pdf</v>
      </c>
      <c r="J894" s="2" t="str">
        <f>CONCATENATE("1 - LEIS/LEI ",Tabela1[[#This Row],[Numero_Lei]]," - ",Tabela1[[#This Row],[Complemento]],".pdf")</f>
        <v>1 - LEIS/LEI 1411 - .pdf</v>
      </c>
      <c r="K894" s="2" t="str">
        <f>IF(Tabela1[[#This Row],[Complemento]]="",Tabela1[[#This Row],[NORMAL]],Tabela1[[#This Row],[NORMAL TRAÇO]])</f>
        <v>1 - LEIS/LEI 1411.pdf</v>
      </c>
      <c r="L894" s="2" t="str">
        <f>IF(Tabela1[[#This Row],[Complemento]]="",Tabela1[[#This Row],[0]],Tabela1[[#This Row],[0 TRAÇO]])</f>
        <v>1 - LEIS/LEI 01411.pdf</v>
      </c>
      <c r="M894" s="2" t="str">
        <f>IF(AND(Tabela1[[#This Row],[Numero_Lei]]&gt;=1,Tabela1[[#This Row],[Numero_Lei]]&lt;= 9),Tabela1[[#This Row],[SE 0]],Tabela1[[#This Row],[SE NOMAL]])</f>
        <v>1 - LEIS/LEI 1411.pdf</v>
      </c>
      <c r="N894" s="2" t="str">
        <f>CONCATENATE("../",Tabela1[[#This Row],[ENDEREÇO DO LINK]])</f>
        <v>../1 - LEIS/LEI 1411.pdf</v>
      </c>
    </row>
    <row r="895" spans="1:14" x14ac:dyDescent="0.25">
      <c r="A895" s="20">
        <v>1410</v>
      </c>
      <c r="B895" s="20"/>
      <c r="C895" s="21">
        <v>37439</v>
      </c>
      <c r="D895" s="19" t="s">
        <v>1625</v>
      </c>
      <c r="E895" s="19"/>
      <c r="F895" s="17" t="str">
        <f>HYPERLINK(Tabela1[[#This Row],[Novo Caminho]],"Download")</f>
        <v>Download</v>
      </c>
      <c r="G895" s="2" t="str">
        <f>CONCATENATE("1 - LEIS/LEI ","0",Tabela1[[#This Row],[Numero_Lei]],".pdf")</f>
        <v>1 - LEIS/LEI 01410.pdf</v>
      </c>
      <c r="H895" s="2" t="str">
        <f>CONCATENATE("1 - LEIS/LEI ","0",Tabela1[[#This Row],[Numero_Lei]]," - ",Tabela1[[#This Row],[Complemento]],".pdf")</f>
        <v>1 - LEIS/LEI 01410 - .pdf</v>
      </c>
      <c r="I895" s="2" t="str">
        <f>CONCATENATE("1 - LEIS/LEI ",Tabela1[[#This Row],[Numero_Lei]],".pdf")</f>
        <v>1 - LEIS/LEI 1410.pdf</v>
      </c>
      <c r="J895" s="2" t="str">
        <f>CONCATENATE("1 - LEIS/LEI ",Tabela1[[#This Row],[Numero_Lei]]," - ",Tabela1[[#This Row],[Complemento]],".pdf")</f>
        <v>1 - LEIS/LEI 1410 - .pdf</v>
      </c>
      <c r="K895" s="2" t="str">
        <f>IF(Tabela1[[#This Row],[Complemento]]="",Tabela1[[#This Row],[NORMAL]],Tabela1[[#This Row],[NORMAL TRAÇO]])</f>
        <v>1 - LEIS/LEI 1410.pdf</v>
      </c>
      <c r="L895" s="2" t="str">
        <f>IF(Tabela1[[#This Row],[Complemento]]="",Tabela1[[#This Row],[0]],Tabela1[[#This Row],[0 TRAÇO]])</f>
        <v>1 - LEIS/LEI 01410.pdf</v>
      </c>
      <c r="M895" s="2" t="str">
        <f>IF(AND(Tabela1[[#This Row],[Numero_Lei]]&gt;=1,Tabela1[[#This Row],[Numero_Lei]]&lt;= 9),Tabela1[[#This Row],[SE 0]],Tabela1[[#This Row],[SE NOMAL]])</f>
        <v>1 - LEIS/LEI 1410.pdf</v>
      </c>
      <c r="N895" s="2" t="str">
        <f>CONCATENATE("../",Tabela1[[#This Row],[ENDEREÇO DO LINK]])</f>
        <v>../1 - LEIS/LEI 1410.pdf</v>
      </c>
    </row>
    <row r="896" spans="1:14" ht="60" x14ac:dyDescent="0.25">
      <c r="A896" s="20">
        <v>1409</v>
      </c>
      <c r="B896" s="20"/>
      <c r="C896" s="21">
        <v>37434</v>
      </c>
      <c r="D896" s="19" t="s">
        <v>1626</v>
      </c>
      <c r="E896" s="19"/>
      <c r="F896" s="17" t="str">
        <f>HYPERLINK(Tabela1[[#This Row],[Novo Caminho]],"Download")</f>
        <v>Download</v>
      </c>
      <c r="G896" s="2" t="str">
        <f>CONCATENATE("1 - LEIS/LEI ","0",Tabela1[[#This Row],[Numero_Lei]],".pdf")</f>
        <v>1 - LEIS/LEI 01409.pdf</v>
      </c>
      <c r="H896" s="2" t="str">
        <f>CONCATENATE("1 - LEIS/LEI ","0",Tabela1[[#This Row],[Numero_Lei]]," - ",Tabela1[[#This Row],[Complemento]],".pdf")</f>
        <v>1 - LEIS/LEI 01409 - .pdf</v>
      </c>
      <c r="I896" s="2" t="str">
        <f>CONCATENATE("1 - LEIS/LEI ",Tabela1[[#This Row],[Numero_Lei]],".pdf")</f>
        <v>1 - LEIS/LEI 1409.pdf</v>
      </c>
      <c r="J896" s="2" t="str">
        <f>CONCATENATE("1 - LEIS/LEI ",Tabela1[[#This Row],[Numero_Lei]]," - ",Tabela1[[#This Row],[Complemento]],".pdf")</f>
        <v>1 - LEIS/LEI 1409 - .pdf</v>
      </c>
      <c r="K896" s="2" t="str">
        <f>IF(Tabela1[[#This Row],[Complemento]]="",Tabela1[[#This Row],[NORMAL]],Tabela1[[#This Row],[NORMAL TRAÇO]])</f>
        <v>1 - LEIS/LEI 1409.pdf</v>
      </c>
      <c r="L896" s="2" t="str">
        <f>IF(Tabela1[[#This Row],[Complemento]]="",Tabela1[[#This Row],[0]],Tabela1[[#This Row],[0 TRAÇO]])</f>
        <v>1 - LEIS/LEI 01409.pdf</v>
      </c>
      <c r="M896" s="2" t="str">
        <f>IF(AND(Tabela1[[#This Row],[Numero_Lei]]&gt;=1,Tabela1[[#This Row],[Numero_Lei]]&lt;= 9),Tabela1[[#This Row],[SE 0]],Tabela1[[#This Row],[SE NOMAL]])</f>
        <v>1 - LEIS/LEI 1409.pdf</v>
      </c>
      <c r="N896" s="2" t="str">
        <f>CONCATENATE("../",Tabela1[[#This Row],[ENDEREÇO DO LINK]])</f>
        <v>../1 - LEIS/LEI 1409.pdf</v>
      </c>
    </row>
    <row r="897" spans="1:14" ht="30" x14ac:dyDescent="0.25">
      <c r="A897" s="20">
        <v>1408</v>
      </c>
      <c r="B897" s="20"/>
      <c r="C897" s="21">
        <v>37434</v>
      </c>
      <c r="D897" s="19" t="s">
        <v>1627</v>
      </c>
      <c r="E897" s="19"/>
      <c r="F897" s="17" t="str">
        <f>HYPERLINK(Tabela1[[#This Row],[Novo Caminho]],"Download")</f>
        <v>Download</v>
      </c>
      <c r="G897" s="2" t="str">
        <f>CONCATENATE("1 - LEIS/LEI ","0",Tabela1[[#This Row],[Numero_Lei]],".pdf")</f>
        <v>1 - LEIS/LEI 01408.pdf</v>
      </c>
      <c r="H897" s="2" t="str">
        <f>CONCATENATE("1 - LEIS/LEI ","0",Tabela1[[#This Row],[Numero_Lei]]," - ",Tabela1[[#This Row],[Complemento]],".pdf")</f>
        <v>1 - LEIS/LEI 01408 - .pdf</v>
      </c>
      <c r="I897" s="2" t="str">
        <f>CONCATENATE("1 - LEIS/LEI ",Tabela1[[#This Row],[Numero_Lei]],".pdf")</f>
        <v>1 - LEIS/LEI 1408.pdf</v>
      </c>
      <c r="J897" s="2" t="str">
        <f>CONCATENATE("1 - LEIS/LEI ",Tabela1[[#This Row],[Numero_Lei]]," - ",Tabela1[[#This Row],[Complemento]],".pdf")</f>
        <v>1 - LEIS/LEI 1408 - .pdf</v>
      </c>
      <c r="K897" s="2" t="str">
        <f>IF(Tabela1[[#This Row],[Complemento]]="",Tabela1[[#This Row],[NORMAL]],Tabela1[[#This Row],[NORMAL TRAÇO]])</f>
        <v>1 - LEIS/LEI 1408.pdf</v>
      </c>
      <c r="L897" s="2" t="str">
        <f>IF(Tabela1[[#This Row],[Complemento]]="",Tabela1[[#This Row],[0]],Tabela1[[#This Row],[0 TRAÇO]])</f>
        <v>1 - LEIS/LEI 01408.pdf</v>
      </c>
      <c r="M897" s="2" t="str">
        <f>IF(AND(Tabela1[[#This Row],[Numero_Lei]]&gt;=1,Tabela1[[#This Row],[Numero_Lei]]&lt;= 9),Tabela1[[#This Row],[SE 0]],Tabela1[[#This Row],[SE NOMAL]])</f>
        <v>1 - LEIS/LEI 1408.pdf</v>
      </c>
      <c r="N897" s="2" t="str">
        <f>CONCATENATE("../",Tabela1[[#This Row],[ENDEREÇO DO LINK]])</f>
        <v>../1 - LEIS/LEI 1408.pdf</v>
      </c>
    </row>
    <row r="898" spans="1:14" x14ac:dyDescent="0.25">
      <c r="A898" s="20">
        <v>1407</v>
      </c>
      <c r="B898" s="20"/>
      <c r="C898" s="21">
        <v>37432</v>
      </c>
      <c r="D898" s="19" t="s">
        <v>1628</v>
      </c>
      <c r="E898" s="19"/>
      <c r="F898" s="17" t="str">
        <f>HYPERLINK(Tabela1[[#This Row],[Novo Caminho]],"Download")</f>
        <v>Download</v>
      </c>
      <c r="G898" s="2" t="str">
        <f>CONCATENATE("1 - LEIS/LEI ","0",Tabela1[[#This Row],[Numero_Lei]],".pdf")</f>
        <v>1 - LEIS/LEI 01407.pdf</v>
      </c>
      <c r="H898" s="2" t="str">
        <f>CONCATENATE("1 - LEIS/LEI ","0",Tabela1[[#This Row],[Numero_Lei]]," - ",Tabela1[[#This Row],[Complemento]],".pdf")</f>
        <v>1 - LEIS/LEI 01407 - .pdf</v>
      </c>
      <c r="I898" s="2" t="str">
        <f>CONCATENATE("1 - LEIS/LEI ",Tabela1[[#This Row],[Numero_Lei]],".pdf")</f>
        <v>1 - LEIS/LEI 1407.pdf</v>
      </c>
      <c r="J898" s="2" t="str">
        <f>CONCATENATE("1 - LEIS/LEI ",Tabela1[[#This Row],[Numero_Lei]]," - ",Tabela1[[#This Row],[Complemento]],".pdf")</f>
        <v>1 - LEIS/LEI 1407 - .pdf</v>
      </c>
      <c r="K898" s="2" t="str">
        <f>IF(Tabela1[[#This Row],[Complemento]]="",Tabela1[[#This Row],[NORMAL]],Tabela1[[#This Row],[NORMAL TRAÇO]])</f>
        <v>1 - LEIS/LEI 1407.pdf</v>
      </c>
      <c r="L898" s="2" t="str">
        <f>IF(Tabela1[[#This Row],[Complemento]]="",Tabela1[[#This Row],[0]],Tabela1[[#This Row],[0 TRAÇO]])</f>
        <v>1 - LEIS/LEI 01407.pdf</v>
      </c>
      <c r="M898" s="2" t="str">
        <f>IF(AND(Tabela1[[#This Row],[Numero_Lei]]&gt;=1,Tabela1[[#This Row],[Numero_Lei]]&lt;= 9),Tabela1[[#This Row],[SE 0]],Tabela1[[#This Row],[SE NOMAL]])</f>
        <v>1 - LEIS/LEI 1407.pdf</v>
      </c>
      <c r="N898" s="2" t="str">
        <f>CONCATENATE("../",Tabela1[[#This Row],[ENDEREÇO DO LINK]])</f>
        <v>../1 - LEIS/LEI 1407.pdf</v>
      </c>
    </row>
    <row r="899" spans="1:14" ht="30" x14ac:dyDescent="0.25">
      <c r="A899" s="20">
        <v>1406</v>
      </c>
      <c r="B899" s="20"/>
      <c r="C899" s="21">
        <v>37428</v>
      </c>
      <c r="D899" s="19" t="s">
        <v>1629</v>
      </c>
      <c r="E899" s="19"/>
      <c r="F899" s="17" t="str">
        <f>HYPERLINK(Tabela1[[#This Row],[Novo Caminho]],"Download")</f>
        <v>Download</v>
      </c>
      <c r="G899" s="2" t="str">
        <f>CONCATENATE("1 - LEIS/LEI ","0",Tabela1[[#This Row],[Numero_Lei]],".pdf")</f>
        <v>1 - LEIS/LEI 01406.pdf</v>
      </c>
      <c r="H899" s="2" t="str">
        <f>CONCATENATE("1 - LEIS/LEI ","0",Tabela1[[#This Row],[Numero_Lei]]," - ",Tabela1[[#This Row],[Complemento]],".pdf")</f>
        <v>1 - LEIS/LEI 01406 - .pdf</v>
      </c>
      <c r="I899" s="2" t="str">
        <f>CONCATENATE("1 - LEIS/LEI ",Tabela1[[#This Row],[Numero_Lei]],".pdf")</f>
        <v>1 - LEIS/LEI 1406.pdf</v>
      </c>
      <c r="J899" s="2" t="str">
        <f>CONCATENATE("1 - LEIS/LEI ",Tabela1[[#This Row],[Numero_Lei]]," - ",Tabela1[[#This Row],[Complemento]],".pdf")</f>
        <v>1 - LEIS/LEI 1406 - .pdf</v>
      </c>
      <c r="K899" s="2" t="str">
        <f>IF(Tabela1[[#This Row],[Complemento]]="",Tabela1[[#This Row],[NORMAL]],Tabela1[[#This Row],[NORMAL TRAÇO]])</f>
        <v>1 - LEIS/LEI 1406.pdf</v>
      </c>
      <c r="L899" s="2" t="str">
        <f>IF(Tabela1[[#This Row],[Complemento]]="",Tabela1[[#This Row],[0]],Tabela1[[#This Row],[0 TRAÇO]])</f>
        <v>1 - LEIS/LEI 01406.pdf</v>
      </c>
      <c r="M899" s="2" t="str">
        <f>IF(AND(Tabela1[[#This Row],[Numero_Lei]]&gt;=1,Tabela1[[#This Row],[Numero_Lei]]&lt;= 9),Tabela1[[#This Row],[SE 0]],Tabela1[[#This Row],[SE NOMAL]])</f>
        <v>1 - LEIS/LEI 1406.pdf</v>
      </c>
      <c r="N899" s="2" t="str">
        <f>CONCATENATE("../",Tabela1[[#This Row],[ENDEREÇO DO LINK]])</f>
        <v>../1 - LEIS/LEI 1406.pdf</v>
      </c>
    </row>
    <row r="900" spans="1:14" x14ac:dyDescent="0.25">
      <c r="A900" s="20">
        <v>1405</v>
      </c>
      <c r="B900" s="20"/>
      <c r="C900" s="21">
        <v>37428</v>
      </c>
      <c r="D900" s="19" t="s">
        <v>2097</v>
      </c>
      <c r="E900" s="19"/>
      <c r="F900" s="17" t="str">
        <f>HYPERLINK(Tabela1[[#This Row],[Novo Caminho]],"Download")</f>
        <v>Download</v>
      </c>
      <c r="G900" s="2" t="str">
        <f>CONCATENATE("1 - LEIS/LEI ","0",Tabela1[[#This Row],[Numero_Lei]],".pdf")</f>
        <v>1 - LEIS/LEI 01405.pdf</v>
      </c>
      <c r="H900" s="2" t="str">
        <f>CONCATENATE("1 - LEIS/LEI ","0",Tabela1[[#This Row],[Numero_Lei]]," - ",Tabela1[[#This Row],[Complemento]],".pdf")</f>
        <v>1 - LEIS/LEI 01405 - .pdf</v>
      </c>
      <c r="I900" s="2" t="str">
        <f>CONCATENATE("1 - LEIS/LEI ",Tabela1[[#This Row],[Numero_Lei]],".pdf")</f>
        <v>1 - LEIS/LEI 1405.pdf</v>
      </c>
      <c r="J900" s="2" t="str">
        <f>CONCATENATE("1 - LEIS/LEI ",Tabela1[[#This Row],[Numero_Lei]]," - ",Tabela1[[#This Row],[Complemento]],".pdf")</f>
        <v>1 - LEIS/LEI 1405 - .pdf</v>
      </c>
      <c r="K900" s="2" t="str">
        <f>IF(Tabela1[[#This Row],[Complemento]]="",Tabela1[[#This Row],[NORMAL]],Tabela1[[#This Row],[NORMAL TRAÇO]])</f>
        <v>1 - LEIS/LEI 1405.pdf</v>
      </c>
      <c r="L900" s="2" t="str">
        <f>IF(Tabela1[[#This Row],[Complemento]]="",Tabela1[[#This Row],[0]],Tabela1[[#This Row],[0 TRAÇO]])</f>
        <v>1 - LEIS/LEI 01405.pdf</v>
      </c>
      <c r="M900" s="2" t="str">
        <f>IF(AND(Tabela1[[#This Row],[Numero_Lei]]&gt;=1,Tabela1[[#This Row],[Numero_Lei]]&lt;= 9),Tabela1[[#This Row],[SE 0]],Tabela1[[#This Row],[SE NOMAL]])</f>
        <v>1 - LEIS/LEI 1405.pdf</v>
      </c>
      <c r="N900" s="2" t="str">
        <f>CONCATENATE("../",Tabela1[[#This Row],[ENDEREÇO DO LINK]])</f>
        <v>../1 - LEIS/LEI 1405.pdf</v>
      </c>
    </row>
    <row r="901" spans="1:14" ht="45" x14ac:dyDescent="0.25">
      <c r="A901" s="20">
        <v>1404</v>
      </c>
      <c r="B901" s="20"/>
      <c r="C901" s="21">
        <v>37425</v>
      </c>
      <c r="D901" s="19" t="s">
        <v>83</v>
      </c>
      <c r="E901" s="19"/>
      <c r="F901" s="17" t="str">
        <f>HYPERLINK(Tabela1[[#This Row],[Novo Caminho]],"Download")</f>
        <v>Download</v>
      </c>
      <c r="G901" s="2" t="str">
        <f>CONCATENATE("1 - LEIS/LEI ","0",Tabela1[[#This Row],[Numero_Lei]],".pdf")</f>
        <v>1 - LEIS/LEI 01404.pdf</v>
      </c>
      <c r="H901" s="2" t="str">
        <f>CONCATENATE("1 - LEIS/LEI ","0",Tabela1[[#This Row],[Numero_Lei]]," - ",Tabela1[[#This Row],[Complemento]],".pdf")</f>
        <v>1 - LEIS/LEI 01404 - .pdf</v>
      </c>
      <c r="I901" s="2" t="str">
        <f>CONCATENATE("1 - LEIS/LEI ",Tabela1[[#This Row],[Numero_Lei]],".pdf")</f>
        <v>1 - LEIS/LEI 1404.pdf</v>
      </c>
      <c r="J901" s="2" t="str">
        <f>CONCATENATE("1 - LEIS/LEI ",Tabela1[[#This Row],[Numero_Lei]]," - ",Tabela1[[#This Row],[Complemento]],".pdf")</f>
        <v>1 - LEIS/LEI 1404 - .pdf</v>
      </c>
      <c r="K901" s="2" t="str">
        <f>IF(Tabela1[[#This Row],[Complemento]]="",Tabela1[[#This Row],[NORMAL]],Tabela1[[#This Row],[NORMAL TRAÇO]])</f>
        <v>1 - LEIS/LEI 1404.pdf</v>
      </c>
      <c r="L901" s="2" t="str">
        <f>IF(Tabela1[[#This Row],[Complemento]]="",Tabela1[[#This Row],[0]],Tabela1[[#This Row],[0 TRAÇO]])</f>
        <v>1 - LEIS/LEI 01404.pdf</v>
      </c>
      <c r="M901" s="2" t="str">
        <f>IF(AND(Tabela1[[#This Row],[Numero_Lei]]&gt;=1,Tabela1[[#This Row],[Numero_Lei]]&lt;= 9),Tabela1[[#This Row],[SE 0]],Tabela1[[#This Row],[SE NOMAL]])</f>
        <v>1 - LEIS/LEI 1404.pdf</v>
      </c>
      <c r="N901" s="2" t="str">
        <f>CONCATENATE("../",Tabela1[[#This Row],[ENDEREÇO DO LINK]])</f>
        <v>../1 - LEIS/LEI 1404.pdf</v>
      </c>
    </row>
    <row r="902" spans="1:14" ht="90" x14ac:dyDescent="0.25">
      <c r="A902" s="20">
        <v>1403</v>
      </c>
      <c r="B902" s="20"/>
      <c r="C902" s="21">
        <v>37420</v>
      </c>
      <c r="D902" s="19" t="s">
        <v>1630</v>
      </c>
      <c r="E902" s="19"/>
      <c r="F902" s="17" t="str">
        <f>HYPERLINK(Tabela1[[#This Row],[Novo Caminho]],"Download")</f>
        <v>Download</v>
      </c>
      <c r="G902" s="2" t="str">
        <f>CONCATENATE("1 - LEIS/LEI ","0",Tabela1[[#This Row],[Numero_Lei]],".pdf")</f>
        <v>1 - LEIS/LEI 01403.pdf</v>
      </c>
      <c r="H902" s="2" t="str">
        <f>CONCATENATE("1 - LEIS/LEI ","0",Tabela1[[#This Row],[Numero_Lei]]," - ",Tabela1[[#This Row],[Complemento]],".pdf")</f>
        <v>1 - LEIS/LEI 01403 - .pdf</v>
      </c>
      <c r="I902" s="2" t="str">
        <f>CONCATENATE("1 - LEIS/LEI ",Tabela1[[#This Row],[Numero_Lei]],".pdf")</f>
        <v>1 - LEIS/LEI 1403.pdf</v>
      </c>
      <c r="J902" s="2" t="str">
        <f>CONCATENATE("1 - LEIS/LEI ",Tabela1[[#This Row],[Numero_Lei]]," - ",Tabela1[[#This Row],[Complemento]],".pdf")</f>
        <v>1 - LEIS/LEI 1403 - .pdf</v>
      </c>
      <c r="K902" s="2" t="str">
        <f>IF(Tabela1[[#This Row],[Complemento]]="",Tabela1[[#This Row],[NORMAL]],Tabela1[[#This Row],[NORMAL TRAÇO]])</f>
        <v>1 - LEIS/LEI 1403.pdf</v>
      </c>
      <c r="L902" s="2" t="str">
        <f>IF(Tabela1[[#This Row],[Complemento]]="",Tabela1[[#This Row],[0]],Tabela1[[#This Row],[0 TRAÇO]])</f>
        <v>1 - LEIS/LEI 01403.pdf</v>
      </c>
      <c r="M902" s="2" t="str">
        <f>IF(AND(Tabela1[[#This Row],[Numero_Lei]]&gt;=1,Tabela1[[#This Row],[Numero_Lei]]&lt;= 9),Tabela1[[#This Row],[SE 0]],Tabela1[[#This Row],[SE NOMAL]])</f>
        <v>1 - LEIS/LEI 1403.pdf</v>
      </c>
      <c r="N902" s="2" t="str">
        <f>CONCATENATE("../",Tabela1[[#This Row],[ENDEREÇO DO LINK]])</f>
        <v>../1 - LEIS/LEI 1403.pdf</v>
      </c>
    </row>
    <row r="903" spans="1:14" ht="30" x14ac:dyDescent="0.25">
      <c r="A903" s="20">
        <v>1402</v>
      </c>
      <c r="B903" s="20"/>
      <c r="C903" s="21">
        <v>37419</v>
      </c>
      <c r="D903" s="19" t="s">
        <v>1631</v>
      </c>
      <c r="E903" s="19"/>
      <c r="F903" s="17" t="str">
        <f>HYPERLINK(Tabela1[[#This Row],[Novo Caminho]],"Download")</f>
        <v>Download</v>
      </c>
      <c r="G903" s="2" t="str">
        <f>CONCATENATE("1 - LEIS/LEI ","0",Tabela1[[#This Row],[Numero_Lei]],".pdf")</f>
        <v>1 - LEIS/LEI 01402.pdf</v>
      </c>
      <c r="H903" s="2" t="str">
        <f>CONCATENATE("1 - LEIS/LEI ","0",Tabela1[[#This Row],[Numero_Lei]]," - ",Tabela1[[#This Row],[Complemento]],".pdf")</f>
        <v>1 - LEIS/LEI 01402 - .pdf</v>
      </c>
      <c r="I903" s="2" t="str">
        <f>CONCATENATE("1 - LEIS/LEI ",Tabela1[[#This Row],[Numero_Lei]],".pdf")</f>
        <v>1 - LEIS/LEI 1402.pdf</v>
      </c>
      <c r="J903" s="2" t="str">
        <f>CONCATENATE("1 - LEIS/LEI ",Tabela1[[#This Row],[Numero_Lei]]," - ",Tabela1[[#This Row],[Complemento]],".pdf")</f>
        <v>1 - LEIS/LEI 1402 - .pdf</v>
      </c>
      <c r="K903" s="2" t="str">
        <f>IF(Tabela1[[#This Row],[Complemento]]="",Tabela1[[#This Row],[NORMAL]],Tabela1[[#This Row],[NORMAL TRAÇO]])</f>
        <v>1 - LEIS/LEI 1402.pdf</v>
      </c>
      <c r="L903" s="2" t="str">
        <f>IF(Tabela1[[#This Row],[Complemento]]="",Tabela1[[#This Row],[0]],Tabela1[[#This Row],[0 TRAÇO]])</f>
        <v>1 - LEIS/LEI 01402.pdf</v>
      </c>
      <c r="M903" s="2" t="str">
        <f>IF(AND(Tabela1[[#This Row],[Numero_Lei]]&gt;=1,Tabela1[[#This Row],[Numero_Lei]]&lt;= 9),Tabela1[[#This Row],[SE 0]],Tabela1[[#This Row],[SE NOMAL]])</f>
        <v>1 - LEIS/LEI 1402.pdf</v>
      </c>
      <c r="N903" s="2" t="str">
        <f>CONCATENATE("../",Tabela1[[#This Row],[ENDEREÇO DO LINK]])</f>
        <v>../1 - LEIS/LEI 1402.pdf</v>
      </c>
    </row>
    <row r="904" spans="1:14" ht="30" x14ac:dyDescent="0.25">
      <c r="A904" s="20">
        <v>1401</v>
      </c>
      <c r="B904" s="20"/>
      <c r="C904" s="21">
        <v>37419</v>
      </c>
      <c r="D904" s="19" t="s">
        <v>1632</v>
      </c>
      <c r="E904" s="19"/>
      <c r="F904" s="17" t="str">
        <f>HYPERLINK(Tabela1[[#This Row],[Novo Caminho]],"Download")</f>
        <v>Download</v>
      </c>
      <c r="G904" s="2" t="str">
        <f>CONCATENATE("1 - LEIS/LEI ","0",Tabela1[[#This Row],[Numero_Lei]],".pdf")</f>
        <v>1 - LEIS/LEI 01401.pdf</v>
      </c>
      <c r="H904" s="2" t="str">
        <f>CONCATENATE("1 - LEIS/LEI ","0",Tabela1[[#This Row],[Numero_Lei]]," - ",Tabela1[[#This Row],[Complemento]],".pdf")</f>
        <v>1 - LEIS/LEI 01401 - .pdf</v>
      </c>
      <c r="I904" s="2" t="str">
        <f>CONCATENATE("1 - LEIS/LEI ",Tabela1[[#This Row],[Numero_Lei]],".pdf")</f>
        <v>1 - LEIS/LEI 1401.pdf</v>
      </c>
      <c r="J904" s="2" t="str">
        <f>CONCATENATE("1 - LEIS/LEI ",Tabela1[[#This Row],[Numero_Lei]]," - ",Tabela1[[#This Row],[Complemento]],".pdf")</f>
        <v>1 - LEIS/LEI 1401 - .pdf</v>
      </c>
      <c r="K904" s="2" t="str">
        <f>IF(Tabela1[[#This Row],[Complemento]]="",Tabela1[[#This Row],[NORMAL]],Tabela1[[#This Row],[NORMAL TRAÇO]])</f>
        <v>1 - LEIS/LEI 1401.pdf</v>
      </c>
      <c r="L904" s="2" t="str">
        <f>IF(Tabela1[[#This Row],[Complemento]]="",Tabela1[[#This Row],[0]],Tabela1[[#This Row],[0 TRAÇO]])</f>
        <v>1 - LEIS/LEI 01401.pdf</v>
      </c>
      <c r="M904" s="2" t="str">
        <f>IF(AND(Tabela1[[#This Row],[Numero_Lei]]&gt;=1,Tabela1[[#This Row],[Numero_Lei]]&lt;= 9),Tabela1[[#This Row],[SE 0]],Tabela1[[#This Row],[SE NOMAL]])</f>
        <v>1 - LEIS/LEI 1401.pdf</v>
      </c>
      <c r="N904" s="2" t="str">
        <f>CONCATENATE("../",Tabela1[[#This Row],[ENDEREÇO DO LINK]])</f>
        <v>../1 - LEIS/LEI 1401.pdf</v>
      </c>
    </row>
    <row r="905" spans="1:14" ht="30" x14ac:dyDescent="0.25">
      <c r="A905" s="20">
        <v>1400</v>
      </c>
      <c r="B905" s="20"/>
      <c r="C905" s="21">
        <v>37399</v>
      </c>
      <c r="D905" s="19" t="s">
        <v>1633</v>
      </c>
      <c r="E905" s="19"/>
      <c r="F905" s="17" t="str">
        <f>HYPERLINK(Tabela1[[#This Row],[Novo Caminho]],"Download")</f>
        <v>Download</v>
      </c>
      <c r="G905" s="2" t="str">
        <f>CONCATENATE("1 - LEIS/LEI ","0",Tabela1[[#This Row],[Numero_Lei]],".pdf")</f>
        <v>1 - LEIS/LEI 01400.pdf</v>
      </c>
      <c r="H905" s="2" t="str">
        <f>CONCATENATE("1 - LEIS/LEI ","0",Tabela1[[#This Row],[Numero_Lei]]," - ",Tabela1[[#This Row],[Complemento]],".pdf")</f>
        <v>1 - LEIS/LEI 01400 - .pdf</v>
      </c>
      <c r="I905" s="2" t="str">
        <f>CONCATENATE("1 - LEIS/LEI ",Tabela1[[#This Row],[Numero_Lei]],".pdf")</f>
        <v>1 - LEIS/LEI 1400.pdf</v>
      </c>
      <c r="J905" s="2" t="str">
        <f>CONCATENATE("1 - LEIS/LEI ",Tabela1[[#This Row],[Numero_Lei]]," - ",Tabela1[[#This Row],[Complemento]],".pdf")</f>
        <v>1 - LEIS/LEI 1400 - .pdf</v>
      </c>
      <c r="K905" s="2" t="str">
        <f>IF(Tabela1[[#This Row],[Complemento]]="",Tabela1[[#This Row],[NORMAL]],Tabela1[[#This Row],[NORMAL TRAÇO]])</f>
        <v>1 - LEIS/LEI 1400.pdf</v>
      </c>
      <c r="L905" s="2" t="str">
        <f>IF(Tabela1[[#This Row],[Complemento]]="",Tabela1[[#This Row],[0]],Tabela1[[#This Row],[0 TRAÇO]])</f>
        <v>1 - LEIS/LEI 01400.pdf</v>
      </c>
      <c r="M905" s="2" t="str">
        <f>IF(AND(Tabela1[[#This Row],[Numero_Lei]]&gt;=1,Tabela1[[#This Row],[Numero_Lei]]&lt;= 9),Tabela1[[#This Row],[SE 0]],Tabela1[[#This Row],[SE NOMAL]])</f>
        <v>1 - LEIS/LEI 1400.pdf</v>
      </c>
      <c r="N905" s="2" t="str">
        <f>CONCATENATE("../",Tabela1[[#This Row],[ENDEREÇO DO LINK]])</f>
        <v>../1 - LEIS/LEI 1400.pdf</v>
      </c>
    </row>
    <row r="906" spans="1:14" ht="30" x14ac:dyDescent="0.25">
      <c r="A906" s="20">
        <v>1399</v>
      </c>
      <c r="B906" s="20"/>
      <c r="C906" s="21">
        <v>37399</v>
      </c>
      <c r="D906" s="19" t="s">
        <v>1634</v>
      </c>
      <c r="E906" s="19"/>
      <c r="F906" s="17" t="str">
        <f>HYPERLINK(Tabela1[[#This Row],[Novo Caminho]],"Download")</f>
        <v>Download</v>
      </c>
      <c r="G906" s="2" t="str">
        <f>CONCATENATE("1 - LEIS/LEI ","0",Tabela1[[#This Row],[Numero_Lei]],".pdf")</f>
        <v>1 - LEIS/LEI 01399.pdf</v>
      </c>
      <c r="H906" s="2" t="str">
        <f>CONCATENATE("1 - LEIS/LEI ","0",Tabela1[[#This Row],[Numero_Lei]]," - ",Tabela1[[#This Row],[Complemento]],".pdf")</f>
        <v>1 - LEIS/LEI 01399 - .pdf</v>
      </c>
      <c r="I906" s="2" t="str">
        <f>CONCATENATE("1 - LEIS/LEI ",Tabela1[[#This Row],[Numero_Lei]],".pdf")</f>
        <v>1 - LEIS/LEI 1399.pdf</v>
      </c>
      <c r="J906" s="2" t="str">
        <f>CONCATENATE("1 - LEIS/LEI ",Tabela1[[#This Row],[Numero_Lei]]," - ",Tabela1[[#This Row],[Complemento]],".pdf")</f>
        <v>1 - LEIS/LEI 1399 - .pdf</v>
      </c>
      <c r="K906" s="2" t="str">
        <f>IF(Tabela1[[#This Row],[Complemento]]="",Tabela1[[#This Row],[NORMAL]],Tabela1[[#This Row],[NORMAL TRAÇO]])</f>
        <v>1 - LEIS/LEI 1399.pdf</v>
      </c>
      <c r="L906" s="2" t="str">
        <f>IF(Tabela1[[#This Row],[Complemento]]="",Tabela1[[#This Row],[0]],Tabela1[[#This Row],[0 TRAÇO]])</f>
        <v>1 - LEIS/LEI 01399.pdf</v>
      </c>
      <c r="M906" s="2" t="str">
        <f>IF(AND(Tabela1[[#This Row],[Numero_Lei]]&gt;=1,Tabela1[[#This Row],[Numero_Lei]]&lt;= 9),Tabela1[[#This Row],[SE 0]],Tabela1[[#This Row],[SE NOMAL]])</f>
        <v>1 - LEIS/LEI 1399.pdf</v>
      </c>
      <c r="N906" s="2" t="str">
        <f>CONCATENATE("../",Tabela1[[#This Row],[ENDEREÇO DO LINK]])</f>
        <v>../1 - LEIS/LEI 1399.pdf</v>
      </c>
    </row>
    <row r="907" spans="1:14" ht="30" x14ac:dyDescent="0.25">
      <c r="A907" s="20">
        <v>1398</v>
      </c>
      <c r="B907" s="20"/>
      <c r="C907" s="21">
        <v>37356</v>
      </c>
      <c r="D907" s="19" t="s">
        <v>1635</v>
      </c>
      <c r="E907" s="19"/>
      <c r="F907" s="17" t="str">
        <f>HYPERLINK(Tabela1[[#This Row],[Novo Caminho]],"Download")</f>
        <v>Download</v>
      </c>
      <c r="G907" s="2" t="str">
        <f>CONCATENATE("1 - LEIS/LEI ","0",Tabela1[[#This Row],[Numero_Lei]],".pdf")</f>
        <v>1 - LEIS/LEI 01398.pdf</v>
      </c>
      <c r="H907" s="2" t="str">
        <f>CONCATENATE("1 - LEIS/LEI ","0",Tabela1[[#This Row],[Numero_Lei]]," - ",Tabela1[[#This Row],[Complemento]],".pdf")</f>
        <v>1 - LEIS/LEI 01398 - .pdf</v>
      </c>
      <c r="I907" s="2" t="str">
        <f>CONCATENATE("1 - LEIS/LEI ",Tabela1[[#This Row],[Numero_Lei]],".pdf")</f>
        <v>1 - LEIS/LEI 1398.pdf</v>
      </c>
      <c r="J907" s="2" t="str">
        <f>CONCATENATE("1 - LEIS/LEI ",Tabela1[[#This Row],[Numero_Lei]]," - ",Tabela1[[#This Row],[Complemento]],".pdf")</f>
        <v>1 - LEIS/LEI 1398 - .pdf</v>
      </c>
      <c r="K907" s="2" t="str">
        <f>IF(Tabela1[[#This Row],[Complemento]]="",Tabela1[[#This Row],[NORMAL]],Tabela1[[#This Row],[NORMAL TRAÇO]])</f>
        <v>1 - LEIS/LEI 1398.pdf</v>
      </c>
      <c r="L907" s="2" t="str">
        <f>IF(Tabela1[[#This Row],[Complemento]]="",Tabela1[[#This Row],[0]],Tabela1[[#This Row],[0 TRAÇO]])</f>
        <v>1 - LEIS/LEI 01398.pdf</v>
      </c>
      <c r="M907" s="2" t="str">
        <f>IF(AND(Tabela1[[#This Row],[Numero_Lei]]&gt;=1,Tabela1[[#This Row],[Numero_Lei]]&lt;= 9),Tabela1[[#This Row],[SE 0]],Tabela1[[#This Row],[SE NOMAL]])</f>
        <v>1 - LEIS/LEI 1398.pdf</v>
      </c>
      <c r="N907" s="2" t="str">
        <f>CONCATENATE("../",Tabela1[[#This Row],[ENDEREÇO DO LINK]])</f>
        <v>../1 - LEIS/LEI 1398.pdf</v>
      </c>
    </row>
    <row r="908" spans="1:14" ht="30" x14ac:dyDescent="0.25">
      <c r="A908" s="20">
        <v>1397</v>
      </c>
      <c r="B908" s="20"/>
      <c r="C908" s="21">
        <v>37356</v>
      </c>
      <c r="D908" s="19" t="s">
        <v>1636</v>
      </c>
      <c r="E908" s="19"/>
      <c r="F908" s="17" t="str">
        <f>HYPERLINK(Tabela1[[#This Row],[Novo Caminho]],"Download")</f>
        <v>Download</v>
      </c>
      <c r="G908" s="2" t="str">
        <f>CONCATENATE("1 - LEIS/LEI ","0",Tabela1[[#This Row],[Numero_Lei]],".pdf")</f>
        <v>1 - LEIS/LEI 01397.pdf</v>
      </c>
      <c r="H908" s="2" t="str">
        <f>CONCATENATE("1 - LEIS/LEI ","0",Tabela1[[#This Row],[Numero_Lei]]," - ",Tabela1[[#This Row],[Complemento]],".pdf")</f>
        <v>1 - LEIS/LEI 01397 - .pdf</v>
      </c>
      <c r="I908" s="2" t="str">
        <f>CONCATENATE("1 - LEIS/LEI ",Tabela1[[#This Row],[Numero_Lei]],".pdf")</f>
        <v>1 - LEIS/LEI 1397.pdf</v>
      </c>
      <c r="J908" s="2" t="str">
        <f>CONCATENATE("1 - LEIS/LEI ",Tabela1[[#This Row],[Numero_Lei]]," - ",Tabela1[[#This Row],[Complemento]],".pdf")</f>
        <v>1 - LEIS/LEI 1397 - .pdf</v>
      </c>
      <c r="K908" s="2" t="str">
        <f>IF(Tabela1[[#This Row],[Complemento]]="",Tabela1[[#This Row],[NORMAL]],Tabela1[[#This Row],[NORMAL TRAÇO]])</f>
        <v>1 - LEIS/LEI 1397.pdf</v>
      </c>
      <c r="L908" s="2" t="str">
        <f>IF(Tabela1[[#This Row],[Complemento]]="",Tabela1[[#This Row],[0]],Tabela1[[#This Row],[0 TRAÇO]])</f>
        <v>1 - LEIS/LEI 01397.pdf</v>
      </c>
      <c r="M908" s="2" t="str">
        <f>IF(AND(Tabela1[[#This Row],[Numero_Lei]]&gt;=1,Tabela1[[#This Row],[Numero_Lei]]&lt;= 9),Tabela1[[#This Row],[SE 0]],Tabela1[[#This Row],[SE NOMAL]])</f>
        <v>1 - LEIS/LEI 1397.pdf</v>
      </c>
      <c r="N908" s="2" t="str">
        <f>CONCATENATE("../",Tabela1[[#This Row],[ENDEREÇO DO LINK]])</f>
        <v>../1 - LEIS/LEI 1397.pdf</v>
      </c>
    </row>
    <row r="909" spans="1:14" ht="45" x14ac:dyDescent="0.25">
      <c r="A909" s="20">
        <v>1396</v>
      </c>
      <c r="B909" s="20"/>
      <c r="C909" s="21">
        <v>37356</v>
      </c>
      <c r="D909" s="19" t="s">
        <v>1637</v>
      </c>
      <c r="E909" s="19"/>
      <c r="F909" s="17" t="str">
        <f>HYPERLINK(Tabela1[[#This Row],[Novo Caminho]],"Download")</f>
        <v>Download</v>
      </c>
      <c r="G909" s="2" t="str">
        <f>CONCATENATE("1 - LEIS/LEI ","0",Tabela1[[#This Row],[Numero_Lei]],".pdf")</f>
        <v>1 - LEIS/LEI 01396.pdf</v>
      </c>
      <c r="H909" s="2" t="str">
        <f>CONCATENATE("1 - LEIS/LEI ","0",Tabela1[[#This Row],[Numero_Lei]]," - ",Tabela1[[#This Row],[Complemento]],".pdf")</f>
        <v>1 - LEIS/LEI 01396 - .pdf</v>
      </c>
      <c r="I909" s="2" t="str">
        <f>CONCATENATE("1 - LEIS/LEI ",Tabela1[[#This Row],[Numero_Lei]],".pdf")</f>
        <v>1 - LEIS/LEI 1396.pdf</v>
      </c>
      <c r="J909" s="2" t="str">
        <f>CONCATENATE("1 - LEIS/LEI ",Tabela1[[#This Row],[Numero_Lei]]," - ",Tabela1[[#This Row],[Complemento]],".pdf")</f>
        <v>1 - LEIS/LEI 1396 - .pdf</v>
      </c>
      <c r="K909" s="2" t="str">
        <f>IF(Tabela1[[#This Row],[Complemento]]="",Tabela1[[#This Row],[NORMAL]],Tabela1[[#This Row],[NORMAL TRAÇO]])</f>
        <v>1 - LEIS/LEI 1396.pdf</v>
      </c>
      <c r="L909" s="2" t="str">
        <f>IF(Tabela1[[#This Row],[Complemento]]="",Tabela1[[#This Row],[0]],Tabela1[[#This Row],[0 TRAÇO]])</f>
        <v>1 - LEIS/LEI 01396.pdf</v>
      </c>
      <c r="M909" s="2" t="str">
        <f>IF(AND(Tabela1[[#This Row],[Numero_Lei]]&gt;=1,Tabela1[[#This Row],[Numero_Lei]]&lt;= 9),Tabela1[[#This Row],[SE 0]],Tabela1[[#This Row],[SE NOMAL]])</f>
        <v>1 - LEIS/LEI 1396.pdf</v>
      </c>
      <c r="N909" s="2" t="str">
        <f>CONCATENATE("../",Tabela1[[#This Row],[ENDEREÇO DO LINK]])</f>
        <v>../1 - LEIS/LEI 1396.pdf</v>
      </c>
    </row>
    <row r="910" spans="1:14" ht="30" x14ac:dyDescent="0.25">
      <c r="A910" s="20">
        <v>1395</v>
      </c>
      <c r="B910" s="20"/>
      <c r="C910" s="21">
        <v>37356</v>
      </c>
      <c r="D910" s="19" t="s">
        <v>1638</v>
      </c>
      <c r="E910" s="19"/>
      <c r="F910" s="17" t="str">
        <f>HYPERLINK(Tabela1[[#This Row],[Novo Caminho]],"Download")</f>
        <v>Download</v>
      </c>
      <c r="G910" s="2" t="str">
        <f>CONCATENATE("1 - LEIS/LEI ","0",Tabela1[[#This Row],[Numero_Lei]],".pdf")</f>
        <v>1 - LEIS/LEI 01395.pdf</v>
      </c>
      <c r="H910" s="2" t="str">
        <f>CONCATENATE("1 - LEIS/LEI ","0",Tabela1[[#This Row],[Numero_Lei]]," - ",Tabela1[[#This Row],[Complemento]],".pdf")</f>
        <v>1 - LEIS/LEI 01395 - .pdf</v>
      </c>
      <c r="I910" s="2" t="str">
        <f>CONCATENATE("1 - LEIS/LEI ",Tabela1[[#This Row],[Numero_Lei]],".pdf")</f>
        <v>1 - LEIS/LEI 1395.pdf</v>
      </c>
      <c r="J910" s="2" t="str">
        <f>CONCATENATE("1 - LEIS/LEI ",Tabela1[[#This Row],[Numero_Lei]]," - ",Tabela1[[#This Row],[Complemento]],".pdf")</f>
        <v>1 - LEIS/LEI 1395 - .pdf</v>
      </c>
      <c r="K910" s="2" t="str">
        <f>IF(Tabela1[[#This Row],[Complemento]]="",Tabela1[[#This Row],[NORMAL]],Tabela1[[#This Row],[NORMAL TRAÇO]])</f>
        <v>1 - LEIS/LEI 1395.pdf</v>
      </c>
      <c r="L910" s="2" t="str">
        <f>IF(Tabela1[[#This Row],[Complemento]]="",Tabela1[[#This Row],[0]],Tabela1[[#This Row],[0 TRAÇO]])</f>
        <v>1 - LEIS/LEI 01395.pdf</v>
      </c>
      <c r="M910" s="2" t="str">
        <f>IF(AND(Tabela1[[#This Row],[Numero_Lei]]&gt;=1,Tabela1[[#This Row],[Numero_Lei]]&lt;= 9),Tabela1[[#This Row],[SE 0]],Tabela1[[#This Row],[SE NOMAL]])</f>
        <v>1 - LEIS/LEI 1395.pdf</v>
      </c>
      <c r="N910" s="2" t="str">
        <f>CONCATENATE("../",Tabela1[[#This Row],[ENDEREÇO DO LINK]])</f>
        <v>../1 - LEIS/LEI 1395.pdf</v>
      </c>
    </row>
    <row r="911" spans="1:14" ht="60" x14ac:dyDescent="0.25">
      <c r="A911" s="20">
        <v>1394</v>
      </c>
      <c r="B911" s="20"/>
      <c r="C911" s="21">
        <v>37342</v>
      </c>
      <c r="D911" s="19" t="s">
        <v>1639</v>
      </c>
      <c r="E911" s="19"/>
      <c r="F911" s="17" t="str">
        <f>HYPERLINK(Tabela1[[#This Row],[Novo Caminho]],"Download")</f>
        <v>Download</v>
      </c>
      <c r="G911" s="2" t="str">
        <f>CONCATENATE("1 - LEIS/LEI ","0",Tabela1[[#This Row],[Numero_Lei]],".pdf")</f>
        <v>1 - LEIS/LEI 01394.pdf</v>
      </c>
      <c r="H911" s="2" t="str">
        <f>CONCATENATE("1 - LEIS/LEI ","0",Tabela1[[#This Row],[Numero_Lei]]," - ",Tabela1[[#This Row],[Complemento]],".pdf")</f>
        <v>1 - LEIS/LEI 01394 - .pdf</v>
      </c>
      <c r="I911" s="2" t="str">
        <f>CONCATENATE("1 - LEIS/LEI ",Tabela1[[#This Row],[Numero_Lei]],".pdf")</f>
        <v>1 - LEIS/LEI 1394.pdf</v>
      </c>
      <c r="J911" s="2" t="str">
        <f>CONCATENATE("1 - LEIS/LEI ",Tabela1[[#This Row],[Numero_Lei]]," - ",Tabela1[[#This Row],[Complemento]],".pdf")</f>
        <v>1 - LEIS/LEI 1394 - .pdf</v>
      </c>
      <c r="K911" s="2" t="str">
        <f>IF(Tabela1[[#This Row],[Complemento]]="",Tabela1[[#This Row],[NORMAL]],Tabela1[[#This Row],[NORMAL TRAÇO]])</f>
        <v>1 - LEIS/LEI 1394.pdf</v>
      </c>
      <c r="L911" s="2" t="str">
        <f>IF(Tabela1[[#This Row],[Complemento]]="",Tabela1[[#This Row],[0]],Tabela1[[#This Row],[0 TRAÇO]])</f>
        <v>1 - LEIS/LEI 01394.pdf</v>
      </c>
      <c r="M911" s="2" t="str">
        <f>IF(AND(Tabela1[[#This Row],[Numero_Lei]]&gt;=1,Tabela1[[#This Row],[Numero_Lei]]&lt;= 9),Tabela1[[#This Row],[SE 0]],Tabela1[[#This Row],[SE NOMAL]])</f>
        <v>1 - LEIS/LEI 1394.pdf</v>
      </c>
      <c r="N911" s="2" t="str">
        <f>CONCATENATE("../",Tabela1[[#This Row],[ENDEREÇO DO LINK]])</f>
        <v>../1 - LEIS/LEI 1394.pdf</v>
      </c>
    </row>
    <row r="912" spans="1:14" ht="45" x14ac:dyDescent="0.25">
      <c r="A912" s="20">
        <v>1393</v>
      </c>
      <c r="B912" s="20"/>
      <c r="C912" s="21">
        <v>37330</v>
      </c>
      <c r="D912" s="19" t="s">
        <v>1640</v>
      </c>
      <c r="E912" s="19"/>
      <c r="F912" s="17" t="str">
        <f>HYPERLINK(Tabela1[[#This Row],[Novo Caminho]],"Download")</f>
        <v>Download</v>
      </c>
      <c r="G912" s="2" t="str">
        <f>CONCATENATE("1 - LEIS/LEI ","0",Tabela1[[#This Row],[Numero_Lei]],".pdf")</f>
        <v>1 - LEIS/LEI 01393.pdf</v>
      </c>
      <c r="H912" s="2" t="str">
        <f>CONCATENATE("1 - LEIS/LEI ","0",Tabela1[[#This Row],[Numero_Lei]]," - ",Tabela1[[#This Row],[Complemento]],".pdf")</f>
        <v>1 - LEIS/LEI 01393 - .pdf</v>
      </c>
      <c r="I912" s="2" t="str">
        <f>CONCATENATE("1 - LEIS/LEI ",Tabela1[[#This Row],[Numero_Lei]],".pdf")</f>
        <v>1 - LEIS/LEI 1393.pdf</v>
      </c>
      <c r="J912" s="2" t="str">
        <f>CONCATENATE("1 - LEIS/LEI ",Tabela1[[#This Row],[Numero_Lei]]," - ",Tabela1[[#This Row],[Complemento]],".pdf")</f>
        <v>1 - LEIS/LEI 1393 - .pdf</v>
      </c>
      <c r="K912" s="2" t="str">
        <f>IF(Tabela1[[#This Row],[Complemento]]="",Tabela1[[#This Row],[NORMAL]],Tabela1[[#This Row],[NORMAL TRAÇO]])</f>
        <v>1 - LEIS/LEI 1393.pdf</v>
      </c>
      <c r="L912" s="2" t="str">
        <f>IF(Tabela1[[#This Row],[Complemento]]="",Tabela1[[#This Row],[0]],Tabela1[[#This Row],[0 TRAÇO]])</f>
        <v>1 - LEIS/LEI 01393.pdf</v>
      </c>
      <c r="M912" s="2" t="str">
        <f>IF(AND(Tabela1[[#This Row],[Numero_Lei]]&gt;=1,Tabela1[[#This Row],[Numero_Lei]]&lt;= 9),Tabela1[[#This Row],[SE 0]],Tabela1[[#This Row],[SE NOMAL]])</f>
        <v>1 - LEIS/LEI 1393.pdf</v>
      </c>
      <c r="N912" s="2" t="str">
        <f>CONCATENATE("../",Tabela1[[#This Row],[ENDEREÇO DO LINK]])</f>
        <v>../1 - LEIS/LEI 1393.pdf</v>
      </c>
    </row>
    <row r="913" spans="1:14" ht="30" x14ac:dyDescent="0.25">
      <c r="A913" s="20">
        <v>1392</v>
      </c>
      <c r="B913" s="20"/>
      <c r="C913" s="21">
        <v>37322</v>
      </c>
      <c r="D913" s="19" t="s">
        <v>1641</v>
      </c>
      <c r="E913" s="19"/>
      <c r="F913" s="17" t="str">
        <f>HYPERLINK(Tabela1[[#This Row],[Novo Caminho]],"Download")</f>
        <v>Download</v>
      </c>
      <c r="G913" s="2" t="str">
        <f>CONCATENATE("1 - LEIS/LEI ","0",Tabela1[[#This Row],[Numero_Lei]],".pdf")</f>
        <v>1 - LEIS/LEI 01392.pdf</v>
      </c>
      <c r="H913" s="2" t="str">
        <f>CONCATENATE("1 - LEIS/LEI ","0",Tabela1[[#This Row],[Numero_Lei]]," - ",Tabela1[[#This Row],[Complemento]],".pdf")</f>
        <v>1 - LEIS/LEI 01392 - .pdf</v>
      </c>
      <c r="I913" s="2" t="str">
        <f>CONCATENATE("1 - LEIS/LEI ",Tabela1[[#This Row],[Numero_Lei]],".pdf")</f>
        <v>1 - LEIS/LEI 1392.pdf</v>
      </c>
      <c r="J913" s="2" t="str">
        <f>CONCATENATE("1 - LEIS/LEI ",Tabela1[[#This Row],[Numero_Lei]]," - ",Tabela1[[#This Row],[Complemento]],".pdf")</f>
        <v>1 - LEIS/LEI 1392 - .pdf</v>
      </c>
      <c r="K913" s="2" t="str">
        <f>IF(Tabela1[[#This Row],[Complemento]]="",Tabela1[[#This Row],[NORMAL]],Tabela1[[#This Row],[NORMAL TRAÇO]])</f>
        <v>1 - LEIS/LEI 1392.pdf</v>
      </c>
      <c r="L913" s="2" t="str">
        <f>IF(Tabela1[[#This Row],[Complemento]]="",Tabela1[[#This Row],[0]],Tabela1[[#This Row],[0 TRAÇO]])</f>
        <v>1 - LEIS/LEI 01392.pdf</v>
      </c>
      <c r="M913" s="2" t="str">
        <f>IF(AND(Tabela1[[#This Row],[Numero_Lei]]&gt;=1,Tabela1[[#This Row],[Numero_Lei]]&lt;= 9),Tabela1[[#This Row],[SE 0]],Tabela1[[#This Row],[SE NOMAL]])</f>
        <v>1 - LEIS/LEI 1392.pdf</v>
      </c>
      <c r="N913" s="2" t="str">
        <f>CONCATENATE("../",Tabela1[[#This Row],[ENDEREÇO DO LINK]])</f>
        <v>../1 - LEIS/LEI 1392.pdf</v>
      </c>
    </row>
    <row r="914" spans="1:14" x14ac:dyDescent="0.25">
      <c r="A914" s="20">
        <v>1391</v>
      </c>
      <c r="B914" s="20"/>
      <c r="C914" s="21">
        <v>37313</v>
      </c>
      <c r="D914" s="19" t="s">
        <v>1642</v>
      </c>
      <c r="E914" s="19"/>
      <c r="F914" s="17" t="str">
        <f>HYPERLINK(Tabela1[[#This Row],[Novo Caminho]],"Download")</f>
        <v>Download</v>
      </c>
      <c r="G914" s="2" t="str">
        <f>CONCATENATE("1 - LEIS/LEI ","0",Tabela1[[#This Row],[Numero_Lei]],".pdf")</f>
        <v>1 - LEIS/LEI 01391.pdf</v>
      </c>
      <c r="H914" s="2" t="str">
        <f>CONCATENATE("1 - LEIS/LEI ","0",Tabela1[[#This Row],[Numero_Lei]]," - ",Tabela1[[#This Row],[Complemento]],".pdf")</f>
        <v>1 - LEIS/LEI 01391 - .pdf</v>
      </c>
      <c r="I914" s="2" t="str">
        <f>CONCATENATE("1 - LEIS/LEI ",Tabela1[[#This Row],[Numero_Lei]],".pdf")</f>
        <v>1 - LEIS/LEI 1391.pdf</v>
      </c>
      <c r="J914" s="2" t="str">
        <f>CONCATENATE("1 - LEIS/LEI ",Tabela1[[#This Row],[Numero_Lei]]," - ",Tabela1[[#This Row],[Complemento]],".pdf")</f>
        <v>1 - LEIS/LEI 1391 - .pdf</v>
      </c>
      <c r="K914" s="2" t="str">
        <f>IF(Tabela1[[#This Row],[Complemento]]="",Tabela1[[#This Row],[NORMAL]],Tabela1[[#This Row],[NORMAL TRAÇO]])</f>
        <v>1 - LEIS/LEI 1391.pdf</v>
      </c>
      <c r="L914" s="2" t="str">
        <f>IF(Tabela1[[#This Row],[Complemento]]="",Tabela1[[#This Row],[0]],Tabela1[[#This Row],[0 TRAÇO]])</f>
        <v>1 - LEIS/LEI 01391.pdf</v>
      </c>
      <c r="M914" s="2" t="str">
        <f>IF(AND(Tabela1[[#This Row],[Numero_Lei]]&gt;=1,Tabela1[[#This Row],[Numero_Lei]]&lt;= 9),Tabela1[[#This Row],[SE 0]],Tabela1[[#This Row],[SE NOMAL]])</f>
        <v>1 - LEIS/LEI 1391.pdf</v>
      </c>
      <c r="N914" s="2" t="str">
        <f>CONCATENATE("../",Tabela1[[#This Row],[ENDEREÇO DO LINK]])</f>
        <v>../1 - LEIS/LEI 1391.pdf</v>
      </c>
    </row>
    <row r="915" spans="1:14" ht="30" x14ac:dyDescent="0.25">
      <c r="A915" s="20">
        <v>1390</v>
      </c>
      <c r="B915" s="20"/>
      <c r="C915" s="21">
        <v>37246</v>
      </c>
      <c r="D915" s="19" t="s">
        <v>1643</v>
      </c>
      <c r="E915" s="19"/>
      <c r="F915" s="17" t="str">
        <f>HYPERLINK(Tabela1[[#This Row],[Novo Caminho]],"Download")</f>
        <v>Download</v>
      </c>
      <c r="G915" s="2" t="str">
        <f>CONCATENATE("1 - LEIS/LEI ","0",Tabela1[[#This Row],[Numero_Lei]],".pdf")</f>
        <v>1 - LEIS/LEI 01390.pdf</v>
      </c>
      <c r="H915" s="2" t="str">
        <f>CONCATENATE("1 - LEIS/LEI ","0",Tabela1[[#This Row],[Numero_Lei]]," - ",Tabela1[[#This Row],[Complemento]],".pdf")</f>
        <v>1 - LEIS/LEI 01390 - .pdf</v>
      </c>
      <c r="I915" s="2" t="str">
        <f>CONCATENATE("1 - LEIS/LEI ",Tabela1[[#This Row],[Numero_Lei]],".pdf")</f>
        <v>1 - LEIS/LEI 1390.pdf</v>
      </c>
      <c r="J915" s="2" t="str">
        <f>CONCATENATE("1 - LEIS/LEI ",Tabela1[[#This Row],[Numero_Lei]]," - ",Tabela1[[#This Row],[Complemento]],".pdf")</f>
        <v>1 - LEIS/LEI 1390 - .pdf</v>
      </c>
      <c r="K915" s="2" t="str">
        <f>IF(Tabela1[[#This Row],[Complemento]]="",Tabela1[[#This Row],[NORMAL]],Tabela1[[#This Row],[NORMAL TRAÇO]])</f>
        <v>1 - LEIS/LEI 1390.pdf</v>
      </c>
      <c r="L915" s="2" t="str">
        <f>IF(Tabela1[[#This Row],[Complemento]]="",Tabela1[[#This Row],[0]],Tabela1[[#This Row],[0 TRAÇO]])</f>
        <v>1 - LEIS/LEI 01390.pdf</v>
      </c>
      <c r="M915" s="2" t="str">
        <f>IF(AND(Tabela1[[#This Row],[Numero_Lei]]&gt;=1,Tabela1[[#This Row],[Numero_Lei]]&lt;= 9),Tabela1[[#This Row],[SE 0]],Tabela1[[#This Row],[SE NOMAL]])</f>
        <v>1 - LEIS/LEI 1390.pdf</v>
      </c>
      <c r="N915" s="2" t="str">
        <f>CONCATENATE("../",Tabela1[[#This Row],[ENDEREÇO DO LINK]])</f>
        <v>../1 - LEIS/LEI 1390.pdf</v>
      </c>
    </row>
    <row r="916" spans="1:14" x14ac:dyDescent="0.25">
      <c r="A916" s="20">
        <v>1389</v>
      </c>
      <c r="B916" s="20"/>
      <c r="C916" s="21">
        <v>37237</v>
      </c>
      <c r="D916" s="19" t="s">
        <v>1644</v>
      </c>
      <c r="E916" s="19"/>
      <c r="F916" s="17" t="str">
        <f>HYPERLINK(Tabela1[[#This Row],[Novo Caminho]],"Download")</f>
        <v>Download</v>
      </c>
      <c r="G916" s="2" t="str">
        <f>CONCATENATE("1 - LEIS/LEI ","0",Tabela1[[#This Row],[Numero_Lei]],".pdf")</f>
        <v>1 - LEIS/LEI 01389.pdf</v>
      </c>
      <c r="H916" s="2" t="str">
        <f>CONCATENATE("1 - LEIS/LEI ","0",Tabela1[[#This Row],[Numero_Lei]]," - ",Tabela1[[#This Row],[Complemento]],".pdf")</f>
        <v>1 - LEIS/LEI 01389 - .pdf</v>
      </c>
      <c r="I916" s="2" t="str">
        <f>CONCATENATE("1 - LEIS/LEI ",Tabela1[[#This Row],[Numero_Lei]],".pdf")</f>
        <v>1 - LEIS/LEI 1389.pdf</v>
      </c>
      <c r="J916" s="2" t="str">
        <f>CONCATENATE("1 - LEIS/LEI ",Tabela1[[#This Row],[Numero_Lei]]," - ",Tabela1[[#This Row],[Complemento]],".pdf")</f>
        <v>1 - LEIS/LEI 1389 - .pdf</v>
      </c>
      <c r="K916" s="2" t="str">
        <f>IF(Tabela1[[#This Row],[Complemento]]="",Tabela1[[#This Row],[NORMAL]],Tabela1[[#This Row],[NORMAL TRAÇO]])</f>
        <v>1 - LEIS/LEI 1389.pdf</v>
      </c>
      <c r="L916" s="2" t="str">
        <f>IF(Tabela1[[#This Row],[Complemento]]="",Tabela1[[#This Row],[0]],Tabela1[[#This Row],[0 TRAÇO]])</f>
        <v>1 - LEIS/LEI 01389.pdf</v>
      </c>
      <c r="M916" s="2" t="str">
        <f>IF(AND(Tabela1[[#This Row],[Numero_Lei]]&gt;=1,Tabela1[[#This Row],[Numero_Lei]]&lt;= 9),Tabela1[[#This Row],[SE 0]],Tabela1[[#This Row],[SE NOMAL]])</f>
        <v>1 - LEIS/LEI 1389.pdf</v>
      </c>
      <c r="N916" s="2" t="str">
        <f>CONCATENATE("../",Tabela1[[#This Row],[ENDEREÇO DO LINK]])</f>
        <v>../1 - LEIS/LEI 1389.pdf</v>
      </c>
    </row>
    <row r="917" spans="1:14" ht="45" x14ac:dyDescent="0.25">
      <c r="A917" s="20">
        <v>1388</v>
      </c>
      <c r="B917" s="20"/>
      <c r="C917" s="21">
        <v>37236</v>
      </c>
      <c r="D917" s="19" t="s">
        <v>1645</v>
      </c>
      <c r="E917" s="19"/>
      <c r="F917" s="17" t="str">
        <f>HYPERLINK(Tabela1[[#This Row],[Novo Caminho]],"Download")</f>
        <v>Download</v>
      </c>
      <c r="G917" s="2" t="str">
        <f>CONCATENATE("1 - LEIS/LEI ","0",Tabela1[[#This Row],[Numero_Lei]],".pdf")</f>
        <v>1 - LEIS/LEI 01388.pdf</v>
      </c>
      <c r="H917" s="2" t="str">
        <f>CONCATENATE("1 - LEIS/LEI ","0",Tabela1[[#This Row],[Numero_Lei]]," - ",Tabela1[[#This Row],[Complemento]],".pdf")</f>
        <v>1 - LEIS/LEI 01388 - .pdf</v>
      </c>
      <c r="I917" s="2" t="str">
        <f>CONCATENATE("1 - LEIS/LEI ",Tabela1[[#This Row],[Numero_Lei]],".pdf")</f>
        <v>1 - LEIS/LEI 1388.pdf</v>
      </c>
      <c r="J917" s="2" t="str">
        <f>CONCATENATE("1 - LEIS/LEI ",Tabela1[[#This Row],[Numero_Lei]]," - ",Tabela1[[#This Row],[Complemento]],".pdf")</f>
        <v>1 - LEIS/LEI 1388 - .pdf</v>
      </c>
      <c r="K917" s="2" t="str">
        <f>IF(Tabela1[[#This Row],[Complemento]]="",Tabela1[[#This Row],[NORMAL]],Tabela1[[#This Row],[NORMAL TRAÇO]])</f>
        <v>1 - LEIS/LEI 1388.pdf</v>
      </c>
      <c r="L917" s="2" t="str">
        <f>IF(Tabela1[[#This Row],[Complemento]]="",Tabela1[[#This Row],[0]],Tabela1[[#This Row],[0 TRAÇO]])</f>
        <v>1 - LEIS/LEI 01388.pdf</v>
      </c>
      <c r="M917" s="2" t="str">
        <f>IF(AND(Tabela1[[#This Row],[Numero_Lei]]&gt;=1,Tabela1[[#This Row],[Numero_Lei]]&lt;= 9),Tabela1[[#This Row],[SE 0]],Tabela1[[#This Row],[SE NOMAL]])</f>
        <v>1 - LEIS/LEI 1388.pdf</v>
      </c>
      <c r="N917" s="2" t="str">
        <f>CONCATENATE("../",Tabela1[[#This Row],[ENDEREÇO DO LINK]])</f>
        <v>../1 - LEIS/LEI 1388.pdf</v>
      </c>
    </row>
    <row r="918" spans="1:14" ht="45" x14ac:dyDescent="0.25">
      <c r="A918" s="20">
        <v>1387</v>
      </c>
      <c r="B918" s="20"/>
      <c r="C918" s="21">
        <v>37236</v>
      </c>
      <c r="D918" s="19" t="s">
        <v>1646</v>
      </c>
      <c r="E918" s="19"/>
      <c r="F918" s="17" t="str">
        <f>HYPERLINK(Tabela1[[#This Row],[Novo Caminho]],"Download")</f>
        <v>Download</v>
      </c>
      <c r="G918" s="2" t="str">
        <f>CONCATENATE("1 - LEIS/LEI ","0",Tabela1[[#This Row],[Numero_Lei]],".pdf")</f>
        <v>1 - LEIS/LEI 01387.pdf</v>
      </c>
      <c r="H918" s="2" t="str">
        <f>CONCATENATE("1 - LEIS/LEI ","0",Tabela1[[#This Row],[Numero_Lei]]," - ",Tabela1[[#This Row],[Complemento]],".pdf")</f>
        <v>1 - LEIS/LEI 01387 - .pdf</v>
      </c>
      <c r="I918" s="2" t="str">
        <f>CONCATENATE("1 - LEIS/LEI ",Tabela1[[#This Row],[Numero_Lei]],".pdf")</f>
        <v>1 - LEIS/LEI 1387.pdf</v>
      </c>
      <c r="J918" s="2" t="str">
        <f>CONCATENATE("1 - LEIS/LEI ",Tabela1[[#This Row],[Numero_Lei]]," - ",Tabela1[[#This Row],[Complemento]],".pdf")</f>
        <v>1 - LEIS/LEI 1387 - .pdf</v>
      </c>
      <c r="K918" s="2" t="str">
        <f>IF(Tabela1[[#This Row],[Complemento]]="",Tabela1[[#This Row],[NORMAL]],Tabela1[[#This Row],[NORMAL TRAÇO]])</f>
        <v>1 - LEIS/LEI 1387.pdf</v>
      </c>
      <c r="L918" s="2" t="str">
        <f>IF(Tabela1[[#This Row],[Complemento]]="",Tabela1[[#This Row],[0]],Tabela1[[#This Row],[0 TRAÇO]])</f>
        <v>1 - LEIS/LEI 01387.pdf</v>
      </c>
      <c r="M918" s="2" t="str">
        <f>IF(AND(Tabela1[[#This Row],[Numero_Lei]]&gt;=1,Tabela1[[#This Row],[Numero_Lei]]&lt;= 9),Tabela1[[#This Row],[SE 0]],Tabela1[[#This Row],[SE NOMAL]])</f>
        <v>1 - LEIS/LEI 1387.pdf</v>
      </c>
      <c r="N918" s="2" t="str">
        <f>CONCATENATE("../",Tabela1[[#This Row],[ENDEREÇO DO LINK]])</f>
        <v>../1 - LEIS/LEI 1387.pdf</v>
      </c>
    </row>
    <row r="919" spans="1:14" ht="30" x14ac:dyDescent="0.25">
      <c r="A919" s="20">
        <v>1386</v>
      </c>
      <c r="B919" s="20"/>
      <c r="C919" s="21">
        <v>37236</v>
      </c>
      <c r="D919" s="19" t="s">
        <v>1647</v>
      </c>
      <c r="E919" s="19"/>
      <c r="F919" s="17" t="str">
        <f>HYPERLINK(Tabela1[[#This Row],[Novo Caminho]],"Download")</f>
        <v>Download</v>
      </c>
      <c r="G919" s="2" t="str">
        <f>CONCATENATE("1 - LEIS/LEI ","0",Tabela1[[#This Row],[Numero_Lei]],".pdf")</f>
        <v>1 - LEIS/LEI 01386.pdf</v>
      </c>
      <c r="H919" s="2" t="str">
        <f>CONCATENATE("1 - LEIS/LEI ","0",Tabela1[[#This Row],[Numero_Lei]]," - ",Tabela1[[#This Row],[Complemento]],".pdf")</f>
        <v>1 - LEIS/LEI 01386 - .pdf</v>
      </c>
      <c r="I919" s="2" t="str">
        <f>CONCATENATE("1 - LEIS/LEI ",Tabela1[[#This Row],[Numero_Lei]],".pdf")</f>
        <v>1 - LEIS/LEI 1386.pdf</v>
      </c>
      <c r="J919" s="2" t="str">
        <f>CONCATENATE("1 - LEIS/LEI ",Tabela1[[#This Row],[Numero_Lei]]," - ",Tabela1[[#This Row],[Complemento]],".pdf")</f>
        <v>1 - LEIS/LEI 1386 - .pdf</v>
      </c>
      <c r="K919" s="2" t="str">
        <f>IF(Tabela1[[#This Row],[Complemento]]="",Tabela1[[#This Row],[NORMAL]],Tabela1[[#This Row],[NORMAL TRAÇO]])</f>
        <v>1 - LEIS/LEI 1386.pdf</v>
      </c>
      <c r="L919" s="2" t="str">
        <f>IF(Tabela1[[#This Row],[Complemento]]="",Tabela1[[#This Row],[0]],Tabela1[[#This Row],[0 TRAÇO]])</f>
        <v>1 - LEIS/LEI 01386.pdf</v>
      </c>
      <c r="M919" s="2" t="str">
        <f>IF(AND(Tabela1[[#This Row],[Numero_Lei]]&gt;=1,Tabela1[[#This Row],[Numero_Lei]]&lt;= 9),Tabela1[[#This Row],[SE 0]],Tabela1[[#This Row],[SE NOMAL]])</f>
        <v>1 - LEIS/LEI 1386.pdf</v>
      </c>
      <c r="N919" s="2" t="str">
        <f>CONCATENATE("../",Tabela1[[#This Row],[ENDEREÇO DO LINK]])</f>
        <v>../1 - LEIS/LEI 1386.pdf</v>
      </c>
    </row>
    <row r="920" spans="1:14" ht="30" x14ac:dyDescent="0.25">
      <c r="A920" s="20">
        <v>1385</v>
      </c>
      <c r="B920" s="20"/>
      <c r="C920" s="21">
        <v>37236</v>
      </c>
      <c r="D920" s="19" t="s">
        <v>1648</v>
      </c>
      <c r="E920" s="19"/>
      <c r="F920" s="17" t="str">
        <f>HYPERLINK(Tabela1[[#This Row],[Novo Caminho]],"Download")</f>
        <v>Download</v>
      </c>
      <c r="G920" s="2" t="str">
        <f>CONCATENATE("1 - LEIS/LEI ","0",Tabela1[[#This Row],[Numero_Lei]],".pdf")</f>
        <v>1 - LEIS/LEI 01385.pdf</v>
      </c>
      <c r="H920" s="2" t="str">
        <f>CONCATENATE("1 - LEIS/LEI ","0",Tabela1[[#This Row],[Numero_Lei]]," - ",Tabela1[[#This Row],[Complemento]],".pdf")</f>
        <v>1 - LEIS/LEI 01385 - .pdf</v>
      </c>
      <c r="I920" s="2" t="str">
        <f>CONCATENATE("1 - LEIS/LEI ",Tabela1[[#This Row],[Numero_Lei]],".pdf")</f>
        <v>1 - LEIS/LEI 1385.pdf</v>
      </c>
      <c r="J920" s="2" t="str">
        <f>CONCATENATE("1 - LEIS/LEI ",Tabela1[[#This Row],[Numero_Lei]]," - ",Tabela1[[#This Row],[Complemento]],".pdf")</f>
        <v>1 - LEIS/LEI 1385 - .pdf</v>
      </c>
      <c r="K920" s="2" t="str">
        <f>IF(Tabela1[[#This Row],[Complemento]]="",Tabela1[[#This Row],[NORMAL]],Tabela1[[#This Row],[NORMAL TRAÇO]])</f>
        <v>1 - LEIS/LEI 1385.pdf</v>
      </c>
      <c r="L920" s="2" t="str">
        <f>IF(Tabela1[[#This Row],[Complemento]]="",Tabela1[[#This Row],[0]],Tabela1[[#This Row],[0 TRAÇO]])</f>
        <v>1 - LEIS/LEI 01385.pdf</v>
      </c>
      <c r="M920" s="2" t="str">
        <f>IF(AND(Tabela1[[#This Row],[Numero_Lei]]&gt;=1,Tabela1[[#This Row],[Numero_Lei]]&lt;= 9),Tabela1[[#This Row],[SE 0]],Tabela1[[#This Row],[SE NOMAL]])</f>
        <v>1 - LEIS/LEI 1385.pdf</v>
      </c>
      <c r="N920" s="2" t="str">
        <f>CONCATENATE("../",Tabela1[[#This Row],[ENDEREÇO DO LINK]])</f>
        <v>../1 - LEIS/LEI 1385.pdf</v>
      </c>
    </row>
    <row r="921" spans="1:14" ht="30" x14ac:dyDescent="0.25">
      <c r="A921" s="20">
        <v>1384</v>
      </c>
      <c r="B921" s="20"/>
      <c r="C921" s="21">
        <v>37236</v>
      </c>
      <c r="D921" s="19" t="s">
        <v>1649</v>
      </c>
      <c r="E921" s="19"/>
      <c r="F921" s="17" t="str">
        <f>HYPERLINK(Tabela1[[#This Row],[Novo Caminho]],"Download")</f>
        <v>Download</v>
      </c>
      <c r="G921" s="2" t="str">
        <f>CONCATENATE("1 - LEIS/LEI ","0",Tabela1[[#This Row],[Numero_Lei]],".pdf")</f>
        <v>1 - LEIS/LEI 01384.pdf</v>
      </c>
      <c r="H921" s="2" t="str">
        <f>CONCATENATE("1 - LEIS/LEI ","0",Tabela1[[#This Row],[Numero_Lei]]," - ",Tabela1[[#This Row],[Complemento]],".pdf")</f>
        <v>1 - LEIS/LEI 01384 - .pdf</v>
      </c>
      <c r="I921" s="2" t="str">
        <f>CONCATENATE("1 - LEIS/LEI ",Tabela1[[#This Row],[Numero_Lei]],".pdf")</f>
        <v>1 - LEIS/LEI 1384.pdf</v>
      </c>
      <c r="J921" s="2" t="str">
        <f>CONCATENATE("1 - LEIS/LEI ",Tabela1[[#This Row],[Numero_Lei]]," - ",Tabela1[[#This Row],[Complemento]],".pdf")</f>
        <v>1 - LEIS/LEI 1384 - .pdf</v>
      </c>
      <c r="K921" s="2" t="str">
        <f>IF(Tabela1[[#This Row],[Complemento]]="",Tabela1[[#This Row],[NORMAL]],Tabela1[[#This Row],[NORMAL TRAÇO]])</f>
        <v>1 - LEIS/LEI 1384.pdf</v>
      </c>
      <c r="L921" s="2" t="str">
        <f>IF(Tabela1[[#This Row],[Complemento]]="",Tabela1[[#This Row],[0]],Tabela1[[#This Row],[0 TRAÇO]])</f>
        <v>1 - LEIS/LEI 01384.pdf</v>
      </c>
      <c r="M921" s="2" t="str">
        <f>IF(AND(Tabela1[[#This Row],[Numero_Lei]]&gt;=1,Tabela1[[#This Row],[Numero_Lei]]&lt;= 9),Tabela1[[#This Row],[SE 0]],Tabela1[[#This Row],[SE NOMAL]])</f>
        <v>1 - LEIS/LEI 1384.pdf</v>
      </c>
      <c r="N921" s="2" t="str">
        <f>CONCATENATE("../",Tabela1[[#This Row],[ENDEREÇO DO LINK]])</f>
        <v>../1 - LEIS/LEI 1384.pdf</v>
      </c>
    </row>
    <row r="922" spans="1:14" ht="30" x14ac:dyDescent="0.25">
      <c r="A922" s="20">
        <v>1383</v>
      </c>
      <c r="B922" s="20"/>
      <c r="C922" s="21">
        <v>37235</v>
      </c>
      <c r="D922" s="19" t="s">
        <v>1650</v>
      </c>
      <c r="E922" s="19"/>
      <c r="F922" s="17" t="str">
        <f>HYPERLINK(Tabela1[[#This Row],[Novo Caminho]],"Download")</f>
        <v>Download</v>
      </c>
      <c r="G922" s="2" t="str">
        <f>CONCATENATE("1 - LEIS/LEI ","0",Tabela1[[#This Row],[Numero_Lei]],".pdf")</f>
        <v>1 - LEIS/LEI 01383.pdf</v>
      </c>
      <c r="H922" s="2" t="str">
        <f>CONCATENATE("1 - LEIS/LEI ","0",Tabela1[[#This Row],[Numero_Lei]]," - ",Tabela1[[#This Row],[Complemento]],".pdf")</f>
        <v>1 - LEIS/LEI 01383 - .pdf</v>
      </c>
      <c r="I922" s="2" t="str">
        <f>CONCATENATE("1 - LEIS/LEI ",Tabela1[[#This Row],[Numero_Lei]],".pdf")</f>
        <v>1 - LEIS/LEI 1383.pdf</v>
      </c>
      <c r="J922" s="2" t="str">
        <f>CONCATENATE("1 - LEIS/LEI ",Tabela1[[#This Row],[Numero_Lei]]," - ",Tabela1[[#This Row],[Complemento]],".pdf")</f>
        <v>1 - LEIS/LEI 1383 - .pdf</v>
      </c>
      <c r="K922" s="2" t="str">
        <f>IF(Tabela1[[#This Row],[Complemento]]="",Tabela1[[#This Row],[NORMAL]],Tabela1[[#This Row],[NORMAL TRAÇO]])</f>
        <v>1 - LEIS/LEI 1383.pdf</v>
      </c>
      <c r="L922" s="2" t="str">
        <f>IF(Tabela1[[#This Row],[Complemento]]="",Tabela1[[#This Row],[0]],Tabela1[[#This Row],[0 TRAÇO]])</f>
        <v>1 - LEIS/LEI 01383.pdf</v>
      </c>
      <c r="M922" s="2" t="str">
        <f>IF(AND(Tabela1[[#This Row],[Numero_Lei]]&gt;=1,Tabela1[[#This Row],[Numero_Lei]]&lt;= 9),Tabela1[[#This Row],[SE 0]],Tabela1[[#This Row],[SE NOMAL]])</f>
        <v>1 - LEIS/LEI 1383.pdf</v>
      </c>
      <c r="N922" s="2" t="str">
        <f>CONCATENATE("../",Tabela1[[#This Row],[ENDEREÇO DO LINK]])</f>
        <v>../1 - LEIS/LEI 1383.pdf</v>
      </c>
    </row>
    <row r="923" spans="1:14" x14ac:dyDescent="0.25">
      <c r="A923" s="20">
        <v>1382</v>
      </c>
      <c r="B923" s="20"/>
      <c r="C923" s="21">
        <v>37235</v>
      </c>
      <c r="D923" s="19" t="s">
        <v>1651</v>
      </c>
      <c r="E923" s="19"/>
      <c r="F923" s="17" t="str">
        <f>HYPERLINK(Tabela1[[#This Row],[Novo Caminho]],"Download")</f>
        <v>Download</v>
      </c>
      <c r="G923" s="2" t="str">
        <f>CONCATENATE("1 - LEIS/LEI ","0",Tabela1[[#This Row],[Numero_Lei]],".pdf")</f>
        <v>1 - LEIS/LEI 01382.pdf</v>
      </c>
      <c r="H923" s="2" t="str">
        <f>CONCATENATE("1 - LEIS/LEI ","0",Tabela1[[#This Row],[Numero_Lei]]," - ",Tabela1[[#This Row],[Complemento]],".pdf")</f>
        <v>1 - LEIS/LEI 01382 - .pdf</v>
      </c>
      <c r="I923" s="2" t="str">
        <f>CONCATENATE("1 - LEIS/LEI ",Tabela1[[#This Row],[Numero_Lei]],".pdf")</f>
        <v>1 - LEIS/LEI 1382.pdf</v>
      </c>
      <c r="J923" s="2" t="str">
        <f>CONCATENATE("1 - LEIS/LEI ",Tabela1[[#This Row],[Numero_Lei]]," - ",Tabela1[[#This Row],[Complemento]],".pdf")</f>
        <v>1 - LEIS/LEI 1382 - .pdf</v>
      </c>
      <c r="K923" s="2" t="str">
        <f>IF(Tabela1[[#This Row],[Complemento]]="",Tabela1[[#This Row],[NORMAL]],Tabela1[[#This Row],[NORMAL TRAÇO]])</f>
        <v>1 - LEIS/LEI 1382.pdf</v>
      </c>
      <c r="L923" s="2" t="str">
        <f>IF(Tabela1[[#This Row],[Complemento]]="",Tabela1[[#This Row],[0]],Tabela1[[#This Row],[0 TRAÇO]])</f>
        <v>1 - LEIS/LEI 01382.pdf</v>
      </c>
      <c r="M923" s="2" t="str">
        <f>IF(AND(Tabela1[[#This Row],[Numero_Lei]]&gt;=1,Tabela1[[#This Row],[Numero_Lei]]&lt;= 9),Tabela1[[#This Row],[SE 0]],Tabela1[[#This Row],[SE NOMAL]])</f>
        <v>1 - LEIS/LEI 1382.pdf</v>
      </c>
      <c r="N923" s="2" t="str">
        <f>CONCATENATE("../",Tabela1[[#This Row],[ENDEREÇO DO LINK]])</f>
        <v>../1 - LEIS/LEI 1382.pdf</v>
      </c>
    </row>
    <row r="924" spans="1:14" ht="30" x14ac:dyDescent="0.25">
      <c r="A924" s="20">
        <v>1381</v>
      </c>
      <c r="B924" s="20"/>
      <c r="C924" s="21">
        <v>37235</v>
      </c>
      <c r="D924" s="19" t="s">
        <v>1652</v>
      </c>
      <c r="E924" s="19"/>
      <c r="F924" s="17" t="str">
        <f>HYPERLINK(Tabela1[[#This Row],[Novo Caminho]],"Download")</f>
        <v>Download</v>
      </c>
      <c r="G924" s="2" t="str">
        <f>CONCATENATE("1 - LEIS/LEI ","0",Tabela1[[#This Row],[Numero_Lei]],".pdf")</f>
        <v>1 - LEIS/LEI 01381.pdf</v>
      </c>
      <c r="H924" s="2" t="str">
        <f>CONCATENATE("1 - LEIS/LEI ","0",Tabela1[[#This Row],[Numero_Lei]]," - ",Tabela1[[#This Row],[Complemento]],".pdf")</f>
        <v>1 - LEIS/LEI 01381 - .pdf</v>
      </c>
      <c r="I924" s="2" t="str">
        <f>CONCATENATE("1 - LEIS/LEI ",Tabela1[[#This Row],[Numero_Lei]],".pdf")</f>
        <v>1 - LEIS/LEI 1381.pdf</v>
      </c>
      <c r="J924" s="2" t="str">
        <f>CONCATENATE("1 - LEIS/LEI ",Tabela1[[#This Row],[Numero_Lei]]," - ",Tabela1[[#This Row],[Complemento]],".pdf")</f>
        <v>1 - LEIS/LEI 1381 - .pdf</v>
      </c>
      <c r="K924" s="2" t="str">
        <f>IF(Tabela1[[#This Row],[Complemento]]="",Tabela1[[#This Row],[NORMAL]],Tabela1[[#This Row],[NORMAL TRAÇO]])</f>
        <v>1 - LEIS/LEI 1381.pdf</v>
      </c>
      <c r="L924" s="2" t="str">
        <f>IF(Tabela1[[#This Row],[Complemento]]="",Tabela1[[#This Row],[0]],Tabela1[[#This Row],[0 TRAÇO]])</f>
        <v>1 - LEIS/LEI 01381.pdf</v>
      </c>
      <c r="M924" s="2" t="str">
        <f>IF(AND(Tabela1[[#This Row],[Numero_Lei]]&gt;=1,Tabela1[[#This Row],[Numero_Lei]]&lt;= 9),Tabela1[[#This Row],[SE 0]],Tabela1[[#This Row],[SE NOMAL]])</f>
        <v>1 - LEIS/LEI 1381.pdf</v>
      </c>
      <c r="N924" s="2" t="str">
        <f>CONCATENATE("../",Tabela1[[#This Row],[ENDEREÇO DO LINK]])</f>
        <v>../1 - LEIS/LEI 1381.pdf</v>
      </c>
    </row>
    <row r="925" spans="1:14" x14ac:dyDescent="0.25">
      <c r="A925" s="20">
        <v>1380</v>
      </c>
      <c r="B925" s="20"/>
      <c r="C925" s="21">
        <v>37235</v>
      </c>
      <c r="D925" s="19" t="s">
        <v>1653</v>
      </c>
      <c r="E925" s="19"/>
      <c r="F925" s="17" t="str">
        <f>HYPERLINK(Tabela1[[#This Row],[Novo Caminho]],"Download")</f>
        <v>Download</v>
      </c>
      <c r="G925" s="2" t="str">
        <f>CONCATENATE("1 - LEIS/LEI ","0",Tabela1[[#This Row],[Numero_Lei]],".pdf")</f>
        <v>1 - LEIS/LEI 01380.pdf</v>
      </c>
      <c r="H925" s="2" t="str">
        <f>CONCATENATE("1 - LEIS/LEI ","0",Tabela1[[#This Row],[Numero_Lei]]," - ",Tabela1[[#This Row],[Complemento]],".pdf")</f>
        <v>1 - LEIS/LEI 01380 - .pdf</v>
      </c>
      <c r="I925" s="2" t="str">
        <f>CONCATENATE("1 - LEIS/LEI ",Tabela1[[#This Row],[Numero_Lei]],".pdf")</f>
        <v>1 - LEIS/LEI 1380.pdf</v>
      </c>
      <c r="J925" s="2" t="str">
        <f>CONCATENATE("1 - LEIS/LEI ",Tabela1[[#This Row],[Numero_Lei]]," - ",Tabela1[[#This Row],[Complemento]],".pdf")</f>
        <v>1 - LEIS/LEI 1380 - .pdf</v>
      </c>
      <c r="K925" s="2" t="str">
        <f>IF(Tabela1[[#This Row],[Complemento]]="",Tabela1[[#This Row],[NORMAL]],Tabela1[[#This Row],[NORMAL TRAÇO]])</f>
        <v>1 - LEIS/LEI 1380.pdf</v>
      </c>
      <c r="L925" s="2" t="str">
        <f>IF(Tabela1[[#This Row],[Complemento]]="",Tabela1[[#This Row],[0]],Tabela1[[#This Row],[0 TRAÇO]])</f>
        <v>1 - LEIS/LEI 01380.pdf</v>
      </c>
      <c r="M925" s="2" t="str">
        <f>IF(AND(Tabela1[[#This Row],[Numero_Lei]]&gt;=1,Tabela1[[#This Row],[Numero_Lei]]&lt;= 9),Tabela1[[#This Row],[SE 0]],Tabela1[[#This Row],[SE NOMAL]])</f>
        <v>1 - LEIS/LEI 1380.pdf</v>
      </c>
      <c r="N925" s="2" t="str">
        <f>CONCATENATE("../",Tabela1[[#This Row],[ENDEREÇO DO LINK]])</f>
        <v>../1 - LEIS/LEI 1380.pdf</v>
      </c>
    </row>
    <row r="926" spans="1:14" ht="30" x14ac:dyDescent="0.25">
      <c r="A926" s="20">
        <v>1379</v>
      </c>
      <c r="B926" s="20"/>
      <c r="C926" s="21">
        <v>37232</v>
      </c>
      <c r="D926" s="19" t="s">
        <v>1654</v>
      </c>
      <c r="E926" s="19"/>
      <c r="F926" s="17" t="str">
        <f>HYPERLINK(Tabela1[[#This Row],[Novo Caminho]],"Download")</f>
        <v>Download</v>
      </c>
      <c r="G926" s="2" t="str">
        <f>CONCATENATE("1 - LEIS/LEI ","0",Tabela1[[#This Row],[Numero_Lei]],".pdf")</f>
        <v>1 - LEIS/LEI 01379.pdf</v>
      </c>
      <c r="H926" s="2" t="str">
        <f>CONCATENATE("1 - LEIS/LEI ","0",Tabela1[[#This Row],[Numero_Lei]]," - ",Tabela1[[#This Row],[Complemento]],".pdf")</f>
        <v>1 - LEIS/LEI 01379 - .pdf</v>
      </c>
      <c r="I926" s="2" t="str">
        <f>CONCATENATE("1 - LEIS/LEI ",Tabela1[[#This Row],[Numero_Lei]],".pdf")</f>
        <v>1 - LEIS/LEI 1379.pdf</v>
      </c>
      <c r="J926" s="2" t="str">
        <f>CONCATENATE("1 - LEIS/LEI ",Tabela1[[#This Row],[Numero_Lei]]," - ",Tabela1[[#This Row],[Complemento]],".pdf")</f>
        <v>1 - LEIS/LEI 1379 - .pdf</v>
      </c>
      <c r="K926" s="2" t="str">
        <f>IF(Tabela1[[#This Row],[Complemento]]="",Tabela1[[#This Row],[NORMAL]],Tabela1[[#This Row],[NORMAL TRAÇO]])</f>
        <v>1 - LEIS/LEI 1379.pdf</v>
      </c>
      <c r="L926" s="2" t="str">
        <f>IF(Tabela1[[#This Row],[Complemento]]="",Tabela1[[#This Row],[0]],Tabela1[[#This Row],[0 TRAÇO]])</f>
        <v>1 - LEIS/LEI 01379.pdf</v>
      </c>
      <c r="M926" s="2" t="str">
        <f>IF(AND(Tabela1[[#This Row],[Numero_Lei]]&gt;=1,Tabela1[[#This Row],[Numero_Lei]]&lt;= 9),Tabela1[[#This Row],[SE 0]],Tabela1[[#This Row],[SE NOMAL]])</f>
        <v>1 - LEIS/LEI 1379.pdf</v>
      </c>
      <c r="N926" s="2" t="str">
        <f>CONCATENATE("../",Tabela1[[#This Row],[ENDEREÇO DO LINK]])</f>
        <v>../1 - LEIS/LEI 1379.pdf</v>
      </c>
    </row>
    <row r="927" spans="1:14" ht="60" x14ac:dyDescent="0.25">
      <c r="A927" s="20">
        <v>1378</v>
      </c>
      <c r="B927" s="20"/>
      <c r="C927" s="21">
        <v>37232</v>
      </c>
      <c r="D927" s="19" t="s">
        <v>1655</v>
      </c>
      <c r="E927" s="19"/>
      <c r="F927" s="17" t="str">
        <f>HYPERLINK(Tabela1[[#This Row],[Novo Caminho]],"Download")</f>
        <v>Download</v>
      </c>
      <c r="G927" s="2" t="str">
        <f>CONCATENATE("1 - LEIS/LEI ","0",Tabela1[[#This Row],[Numero_Lei]],".pdf")</f>
        <v>1 - LEIS/LEI 01378.pdf</v>
      </c>
      <c r="H927" s="2" t="str">
        <f>CONCATENATE("1 - LEIS/LEI ","0",Tabela1[[#This Row],[Numero_Lei]]," - ",Tabela1[[#This Row],[Complemento]],".pdf")</f>
        <v>1 - LEIS/LEI 01378 - .pdf</v>
      </c>
      <c r="I927" s="2" t="str">
        <f>CONCATENATE("1 - LEIS/LEI ",Tabela1[[#This Row],[Numero_Lei]],".pdf")</f>
        <v>1 - LEIS/LEI 1378.pdf</v>
      </c>
      <c r="J927" s="2" t="str">
        <f>CONCATENATE("1 - LEIS/LEI ",Tabela1[[#This Row],[Numero_Lei]]," - ",Tabela1[[#This Row],[Complemento]],".pdf")</f>
        <v>1 - LEIS/LEI 1378 - .pdf</v>
      </c>
      <c r="K927" s="2" t="str">
        <f>IF(Tabela1[[#This Row],[Complemento]]="",Tabela1[[#This Row],[NORMAL]],Tabela1[[#This Row],[NORMAL TRAÇO]])</f>
        <v>1 - LEIS/LEI 1378.pdf</v>
      </c>
      <c r="L927" s="2" t="str">
        <f>IF(Tabela1[[#This Row],[Complemento]]="",Tabela1[[#This Row],[0]],Tabela1[[#This Row],[0 TRAÇO]])</f>
        <v>1 - LEIS/LEI 01378.pdf</v>
      </c>
      <c r="M927" s="2" t="str">
        <f>IF(AND(Tabela1[[#This Row],[Numero_Lei]]&gt;=1,Tabela1[[#This Row],[Numero_Lei]]&lt;= 9),Tabela1[[#This Row],[SE 0]],Tabela1[[#This Row],[SE NOMAL]])</f>
        <v>1 - LEIS/LEI 1378.pdf</v>
      </c>
      <c r="N927" s="2" t="str">
        <f>CONCATENATE("../",Tabela1[[#This Row],[ENDEREÇO DO LINK]])</f>
        <v>../1 - LEIS/LEI 1378.pdf</v>
      </c>
    </row>
    <row r="928" spans="1:14" ht="30" x14ac:dyDescent="0.25">
      <c r="A928" s="20">
        <v>1377</v>
      </c>
      <c r="B928" s="20"/>
      <c r="C928" s="21">
        <v>37232</v>
      </c>
      <c r="D928" s="19" t="s">
        <v>1656</v>
      </c>
      <c r="E928" s="19"/>
      <c r="F928" s="17" t="str">
        <f>HYPERLINK(Tabela1[[#This Row],[Novo Caminho]],"Download")</f>
        <v>Download</v>
      </c>
      <c r="G928" s="2" t="str">
        <f>CONCATENATE("1 - LEIS/LEI ","0",Tabela1[[#This Row],[Numero_Lei]],".pdf")</f>
        <v>1 - LEIS/LEI 01377.pdf</v>
      </c>
      <c r="H928" s="2" t="str">
        <f>CONCATENATE("1 - LEIS/LEI ","0",Tabela1[[#This Row],[Numero_Lei]]," - ",Tabela1[[#This Row],[Complemento]],".pdf")</f>
        <v>1 - LEIS/LEI 01377 - .pdf</v>
      </c>
      <c r="I928" s="2" t="str">
        <f>CONCATENATE("1 - LEIS/LEI ",Tabela1[[#This Row],[Numero_Lei]],".pdf")</f>
        <v>1 - LEIS/LEI 1377.pdf</v>
      </c>
      <c r="J928" s="2" t="str">
        <f>CONCATENATE("1 - LEIS/LEI ",Tabela1[[#This Row],[Numero_Lei]]," - ",Tabela1[[#This Row],[Complemento]],".pdf")</f>
        <v>1 - LEIS/LEI 1377 - .pdf</v>
      </c>
      <c r="K928" s="2" t="str">
        <f>IF(Tabela1[[#This Row],[Complemento]]="",Tabela1[[#This Row],[NORMAL]],Tabela1[[#This Row],[NORMAL TRAÇO]])</f>
        <v>1 - LEIS/LEI 1377.pdf</v>
      </c>
      <c r="L928" s="2" t="str">
        <f>IF(Tabela1[[#This Row],[Complemento]]="",Tabela1[[#This Row],[0]],Tabela1[[#This Row],[0 TRAÇO]])</f>
        <v>1 - LEIS/LEI 01377.pdf</v>
      </c>
      <c r="M928" s="2" t="str">
        <f>IF(AND(Tabela1[[#This Row],[Numero_Lei]]&gt;=1,Tabela1[[#This Row],[Numero_Lei]]&lt;= 9),Tabela1[[#This Row],[SE 0]],Tabela1[[#This Row],[SE NOMAL]])</f>
        <v>1 - LEIS/LEI 1377.pdf</v>
      </c>
      <c r="N928" s="2" t="str">
        <f>CONCATENATE("../",Tabela1[[#This Row],[ENDEREÇO DO LINK]])</f>
        <v>../1 - LEIS/LEI 1377.pdf</v>
      </c>
    </row>
    <row r="929" spans="1:14" x14ac:dyDescent="0.25">
      <c r="A929" s="20">
        <v>1376</v>
      </c>
      <c r="B929" s="20"/>
      <c r="C929" s="21">
        <v>37232</v>
      </c>
      <c r="D929" s="19" t="s">
        <v>1657</v>
      </c>
      <c r="E929" s="19"/>
      <c r="F929" s="17" t="str">
        <f>HYPERLINK(Tabela1[[#This Row],[Novo Caminho]],"Download")</f>
        <v>Download</v>
      </c>
      <c r="G929" s="2" t="str">
        <f>CONCATENATE("1 - LEIS/LEI ","0",Tabela1[[#This Row],[Numero_Lei]],".pdf")</f>
        <v>1 - LEIS/LEI 01376.pdf</v>
      </c>
      <c r="H929" s="2" t="str">
        <f>CONCATENATE("1 - LEIS/LEI ","0",Tabela1[[#This Row],[Numero_Lei]]," - ",Tabela1[[#This Row],[Complemento]],".pdf")</f>
        <v>1 - LEIS/LEI 01376 - .pdf</v>
      </c>
      <c r="I929" s="2" t="str">
        <f>CONCATENATE("1 - LEIS/LEI ",Tabela1[[#This Row],[Numero_Lei]],".pdf")</f>
        <v>1 - LEIS/LEI 1376.pdf</v>
      </c>
      <c r="J929" s="2" t="str">
        <f>CONCATENATE("1 - LEIS/LEI ",Tabela1[[#This Row],[Numero_Lei]]," - ",Tabela1[[#This Row],[Complemento]],".pdf")</f>
        <v>1 - LEIS/LEI 1376 - .pdf</v>
      </c>
      <c r="K929" s="2" t="str">
        <f>IF(Tabela1[[#This Row],[Complemento]]="",Tabela1[[#This Row],[NORMAL]],Tabela1[[#This Row],[NORMAL TRAÇO]])</f>
        <v>1 - LEIS/LEI 1376.pdf</v>
      </c>
      <c r="L929" s="2" t="str">
        <f>IF(Tabela1[[#This Row],[Complemento]]="",Tabela1[[#This Row],[0]],Tabela1[[#This Row],[0 TRAÇO]])</f>
        <v>1 - LEIS/LEI 01376.pdf</v>
      </c>
      <c r="M929" s="2" t="str">
        <f>IF(AND(Tabela1[[#This Row],[Numero_Lei]]&gt;=1,Tabela1[[#This Row],[Numero_Lei]]&lt;= 9),Tabela1[[#This Row],[SE 0]],Tabela1[[#This Row],[SE NOMAL]])</f>
        <v>1 - LEIS/LEI 1376.pdf</v>
      </c>
      <c r="N929" s="2" t="str">
        <f>CONCATENATE("../",Tabela1[[#This Row],[ENDEREÇO DO LINK]])</f>
        <v>../1 - LEIS/LEI 1376.pdf</v>
      </c>
    </row>
    <row r="930" spans="1:14" ht="30" x14ac:dyDescent="0.25">
      <c r="A930" s="20">
        <v>1375</v>
      </c>
      <c r="B930" s="20"/>
      <c r="C930" s="21">
        <v>37232</v>
      </c>
      <c r="D930" s="19" t="s">
        <v>1658</v>
      </c>
      <c r="E930" s="19"/>
      <c r="F930" s="17" t="str">
        <f>HYPERLINK(Tabela1[[#This Row],[Novo Caminho]],"Download")</f>
        <v>Download</v>
      </c>
      <c r="G930" s="2" t="str">
        <f>CONCATENATE("1 - LEIS/LEI ","0",Tabela1[[#This Row],[Numero_Lei]],".pdf")</f>
        <v>1 - LEIS/LEI 01375.pdf</v>
      </c>
      <c r="H930" s="2" t="str">
        <f>CONCATENATE("1 - LEIS/LEI ","0",Tabela1[[#This Row],[Numero_Lei]]," - ",Tabela1[[#This Row],[Complemento]],".pdf")</f>
        <v>1 - LEIS/LEI 01375 - .pdf</v>
      </c>
      <c r="I930" s="2" t="str">
        <f>CONCATENATE("1 - LEIS/LEI ",Tabela1[[#This Row],[Numero_Lei]],".pdf")</f>
        <v>1 - LEIS/LEI 1375.pdf</v>
      </c>
      <c r="J930" s="2" t="str">
        <f>CONCATENATE("1 - LEIS/LEI ",Tabela1[[#This Row],[Numero_Lei]]," - ",Tabela1[[#This Row],[Complemento]],".pdf")</f>
        <v>1 - LEIS/LEI 1375 - .pdf</v>
      </c>
      <c r="K930" s="2" t="str">
        <f>IF(Tabela1[[#This Row],[Complemento]]="",Tabela1[[#This Row],[NORMAL]],Tabela1[[#This Row],[NORMAL TRAÇO]])</f>
        <v>1 - LEIS/LEI 1375.pdf</v>
      </c>
      <c r="L930" s="2" t="str">
        <f>IF(Tabela1[[#This Row],[Complemento]]="",Tabela1[[#This Row],[0]],Tabela1[[#This Row],[0 TRAÇO]])</f>
        <v>1 - LEIS/LEI 01375.pdf</v>
      </c>
      <c r="M930" s="2" t="str">
        <f>IF(AND(Tabela1[[#This Row],[Numero_Lei]]&gt;=1,Tabela1[[#This Row],[Numero_Lei]]&lt;= 9),Tabela1[[#This Row],[SE 0]],Tabela1[[#This Row],[SE NOMAL]])</f>
        <v>1 - LEIS/LEI 1375.pdf</v>
      </c>
      <c r="N930" s="2" t="str">
        <f>CONCATENATE("../",Tabela1[[#This Row],[ENDEREÇO DO LINK]])</f>
        <v>../1 - LEIS/LEI 1375.pdf</v>
      </c>
    </row>
    <row r="931" spans="1:14" ht="30" x14ac:dyDescent="0.25">
      <c r="A931" s="20">
        <v>1374</v>
      </c>
      <c r="B931" s="20"/>
      <c r="C931" s="21">
        <v>37231</v>
      </c>
      <c r="D931" s="19" t="s">
        <v>1659</v>
      </c>
      <c r="E931" s="19"/>
      <c r="F931" s="17" t="str">
        <f>HYPERLINK(Tabela1[[#This Row],[Novo Caminho]],"Download")</f>
        <v>Download</v>
      </c>
      <c r="G931" s="2" t="str">
        <f>CONCATENATE("1 - LEIS/LEI ","0",Tabela1[[#This Row],[Numero_Lei]],".pdf")</f>
        <v>1 - LEIS/LEI 01374.pdf</v>
      </c>
      <c r="H931" s="2" t="str">
        <f>CONCATENATE("1 - LEIS/LEI ","0",Tabela1[[#This Row],[Numero_Lei]]," - ",Tabela1[[#This Row],[Complemento]],".pdf")</f>
        <v>1 - LEIS/LEI 01374 - .pdf</v>
      </c>
      <c r="I931" s="2" t="str">
        <f>CONCATENATE("1 - LEIS/LEI ",Tabela1[[#This Row],[Numero_Lei]],".pdf")</f>
        <v>1 - LEIS/LEI 1374.pdf</v>
      </c>
      <c r="J931" s="2" t="str">
        <f>CONCATENATE("1 - LEIS/LEI ",Tabela1[[#This Row],[Numero_Lei]]," - ",Tabela1[[#This Row],[Complemento]],".pdf")</f>
        <v>1 - LEIS/LEI 1374 - .pdf</v>
      </c>
      <c r="K931" s="2" t="str">
        <f>IF(Tabela1[[#This Row],[Complemento]]="",Tabela1[[#This Row],[NORMAL]],Tabela1[[#This Row],[NORMAL TRAÇO]])</f>
        <v>1 - LEIS/LEI 1374.pdf</v>
      </c>
      <c r="L931" s="2" t="str">
        <f>IF(Tabela1[[#This Row],[Complemento]]="",Tabela1[[#This Row],[0]],Tabela1[[#This Row],[0 TRAÇO]])</f>
        <v>1 - LEIS/LEI 01374.pdf</v>
      </c>
      <c r="M931" s="2" t="str">
        <f>IF(AND(Tabela1[[#This Row],[Numero_Lei]]&gt;=1,Tabela1[[#This Row],[Numero_Lei]]&lt;= 9),Tabela1[[#This Row],[SE 0]],Tabela1[[#This Row],[SE NOMAL]])</f>
        <v>1 - LEIS/LEI 1374.pdf</v>
      </c>
      <c r="N931" s="2" t="str">
        <f>CONCATENATE("../",Tabela1[[#This Row],[ENDEREÇO DO LINK]])</f>
        <v>../1 - LEIS/LEI 1374.pdf</v>
      </c>
    </row>
    <row r="932" spans="1:14" ht="30" x14ac:dyDescent="0.25">
      <c r="A932" s="20">
        <v>1373</v>
      </c>
      <c r="B932" s="20"/>
      <c r="C932" s="21">
        <v>37231</v>
      </c>
      <c r="D932" s="19" t="s">
        <v>1660</v>
      </c>
      <c r="E932" s="19"/>
      <c r="F932" s="17" t="str">
        <f>HYPERLINK(Tabela1[[#This Row],[Novo Caminho]],"Download")</f>
        <v>Download</v>
      </c>
      <c r="G932" s="2" t="str">
        <f>CONCATENATE("1 - LEIS/LEI ","0",Tabela1[[#This Row],[Numero_Lei]],".pdf")</f>
        <v>1 - LEIS/LEI 01373.pdf</v>
      </c>
      <c r="H932" s="2" t="str">
        <f>CONCATENATE("1 - LEIS/LEI ","0",Tabela1[[#This Row],[Numero_Lei]]," - ",Tabela1[[#This Row],[Complemento]],".pdf")</f>
        <v>1 - LEIS/LEI 01373 - .pdf</v>
      </c>
      <c r="I932" s="2" t="str">
        <f>CONCATENATE("1 - LEIS/LEI ",Tabela1[[#This Row],[Numero_Lei]],".pdf")</f>
        <v>1 - LEIS/LEI 1373.pdf</v>
      </c>
      <c r="J932" s="2" t="str">
        <f>CONCATENATE("1 - LEIS/LEI ",Tabela1[[#This Row],[Numero_Lei]]," - ",Tabela1[[#This Row],[Complemento]],".pdf")</f>
        <v>1 - LEIS/LEI 1373 - .pdf</v>
      </c>
      <c r="K932" s="2" t="str">
        <f>IF(Tabela1[[#This Row],[Complemento]]="",Tabela1[[#This Row],[NORMAL]],Tabela1[[#This Row],[NORMAL TRAÇO]])</f>
        <v>1 - LEIS/LEI 1373.pdf</v>
      </c>
      <c r="L932" s="2" t="str">
        <f>IF(Tabela1[[#This Row],[Complemento]]="",Tabela1[[#This Row],[0]],Tabela1[[#This Row],[0 TRAÇO]])</f>
        <v>1 - LEIS/LEI 01373.pdf</v>
      </c>
      <c r="M932" s="2" t="str">
        <f>IF(AND(Tabela1[[#This Row],[Numero_Lei]]&gt;=1,Tabela1[[#This Row],[Numero_Lei]]&lt;= 9),Tabela1[[#This Row],[SE 0]],Tabela1[[#This Row],[SE NOMAL]])</f>
        <v>1 - LEIS/LEI 1373.pdf</v>
      </c>
      <c r="N932" s="2" t="str">
        <f>CONCATENATE("../",Tabela1[[#This Row],[ENDEREÇO DO LINK]])</f>
        <v>../1 - LEIS/LEI 1373.pdf</v>
      </c>
    </row>
    <row r="933" spans="1:14" ht="30" x14ac:dyDescent="0.25">
      <c r="A933" s="20">
        <v>1372</v>
      </c>
      <c r="B933" s="20"/>
      <c r="C933" s="21">
        <v>37230</v>
      </c>
      <c r="D933" s="19" t="s">
        <v>1661</v>
      </c>
      <c r="E933" s="19"/>
      <c r="F933" s="17" t="str">
        <f>HYPERLINK(Tabela1[[#This Row],[Novo Caminho]],"Download")</f>
        <v>Download</v>
      </c>
      <c r="G933" s="2" t="str">
        <f>CONCATENATE("1 - LEIS/LEI ","0",Tabela1[[#This Row],[Numero_Lei]],".pdf")</f>
        <v>1 - LEIS/LEI 01372.pdf</v>
      </c>
      <c r="H933" s="2" t="str">
        <f>CONCATENATE("1 - LEIS/LEI ","0",Tabela1[[#This Row],[Numero_Lei]]," - ",Tabela1[[#This Row],[Complemento]],".pdf")</f>
        <v>1 - LEIS/LEI 01372 - .pdf</v>
      </c>
      <c r="I933" s="2" t="str">
        <f>CONCATENATE("1 - LEIS/LEI ",Tabela1[[#This Row],[Numero_Lei]],".pdf")</f>
        <v>1 - LEIS/LEI 1372.pdf</v>
      </c>
      <c r="J933" s="2" t="str">
        <f>CONCATENATE("1 - LEIS/LEI ",Tabela1[[#This Row],[Numero_Lei]]," - ",Tabela1[[#This Row],[Complemento]],".pdf")</f>
        <v>1 - LEIS/LEI 1372 - .pdf</v>
      </c>
      <c r="K933" s="2" t="str">
        <f>IF(Tabela1[[#This Row],[Complemento]]="",Tabela1[[#This Row],[NORMAL]],Tabela1[[#This Row],[NORMAL TRAÇO]])</f>
        <v>1 - LEIS/LEI 1372.pdf</v>
      </c>
      <c r="L933" s="2" t="str">
        <f>IF(Tabela1[[#This Row],[Complemento]]="",Tabela1[[#This Row],[0]],Tabela1[[#This Row],[0 TRAÇO]])</f>
        <v>1 - LEIS/LEI 01372.pdf</v>
      </c>
      <c r="M933" s="2" t="str">
        <f>IF(AND(Tabela1[[#This Row],[Numero_Lei]]&gt;=1,Tabela1[[#This Row],[Numero_Lei]]&lt;= 9),Tabela1[[#This Row],[SE 0]],Tabela1[[#This Row],[SE NOMAL]])</f>
        <v>1 - LEIS/LEI 1372.pdf</v>
      </c>
      <c r="N933" s="2" t="str">
        <f>CONCATENATE("../",Tabela1[[#This Row],[ENDEREÇO DO LINK]])</f>
        <v>../1 - LEIS/LEI 1372.pdf</v>
      </c>
    </row>
    <row r="934" spans="1:14" ht="45" x14ac:dyDescent="0.25">
      <c r="A934" s="20">
        <v>1371</v>
      </c>
      <c r="B934" s="20"/>
      <c r="C934" s="21">
        <v>37230</v>
      </c>
      <c r="D934" s="19" t="s">
        <v>1662</v>
      </c>
      <c r="E934" s="19"/>
      <c r="F934" s="17" t="str">
        <f>HYPERLINK(Tabela1[[#This Row],[Novo Caminho]],"Download")</f>
        <v>Download</v>
      </c>
      <c r="G934" s="2" t="str">
        <f>CONCATENATE("1 - LEIS/LEI ","0",Tabela1[[#This Row],[Numero_Lei]],".pdf")</f>
        <v>1 - LEIS/LEI 01371.pdf</v>
      </c>
      <c r="H934" s="2" t="str">
        <f>CONCATENATE("1 - LEIS/LEI ","0",Tabela1[[#This Row],[Numero_Lei]]," - ",Tabela1[[#This Row],[Complemento]],".pdf")</f>
        <v>1 - LEIS/LEI 01371 - .pdf</v>
      </c>
      <c r="I934" s="2" t="str">
        <f>CONCATENATE("1 - LEIS/LEI ",Tabela1[[#This Row],[Numero_Lei]],".pdf")</f>
        <v>1 - LEIS/LEI 1371.pdf</v>
      </c>
      <c r="J934" s="2" t="str">
        <f>CONCATENATE("1 - LEIS/LEI ",Tabela1[[#This Row],[Numero_Lei]]," - ",Tabela1[[#This Row],[Complemento]],".pdf")</f>
        <v>1 - LEIS/LEI 1371 - .pdf</v>
      </c>
      <c r="K934" s="2" t="str">
        <f>IF(Tabela1[[#This Row],[Complemento]]="",Tabela1[[#This Row],[NORMAL]],Tabela1[[#This Row],[NORMAL TRAÇO]])</f>
        <v>1 - LEIS/LEI 1371.pdf</v>
      </c>
      <c r="L934" s="2" t="str">
        <f>IF(Tabela1[[#This Row],[Complemento]]="",Tabela1[[#This Row],[0]],Tabela1[[#This Row],[0 TRAÇO]])</f>
        <v>1 - LEIS/LEI 01371.pdf</v>
      </c>
      <c r="M934" s="2" t="str">
        <f>IF(AND(Tabela1[[#This Row],[Numero_Lei]]&gt;=1,Tabela1[[#This Row],[Numero_Lei]]&lt;= 9),Tabela1[[#This Row],[SE 0]],Tabela1[[#This Row],[SE NOMAL]])</f>
        <v>1 - LEIS/LEI 1371.pdf</v>
      </c>
      <c r="N934" s="2" t="str">
        <f>CONCATENATE("../",Tabela1[[#This Row],[ENDEREÇO DO LINK]])</f>
        <v>../1 - LEIS/LEI 1371.pdf</v>
      </c>
    </row>
    <row r="935" spans="1:14" x14ac:dyDescent="0.25">
      <c r="A935" s="20">
        <v>1370</v>
      </c>
      <c r="B935" s="20"/>
      <c r="C935" s="21">
        <v>37228</v>
      </c>
      <c r="D935" s="19" t="s">
        <v>1663</v>
      </c>
      <c r="E935" s="19"/>
      <c r="F935" s="17" t="str">
        <f>HYPERLINK(Tabela1[[#This Row],[Novo Caminho]],"Download")</f>
        <v>Download</v>
      </c>
      <c r="G935" s="2" t="str">
        <f>CONCATENATE("1 - LEIS/LEI ","0",Tabela1[[#This Row],[Numero_Lei]],".pdf")</f>
        <v>1 - LEIS/LEI 01370.pdf</v>
      </c>
      <c r="H935" s="2" t="str">
        <f>CONCATENATE("1 - LEIS/LEI ","0",Tabela1[[#This Row],[Numero_Lei]]," - ",Tabela1[[#This Row],[Complemento]],".pdf")</f>
        <v>1 - LEIS/LEI 01370 - .pdf</v>
      </c>
      <c r="I935" s="2" t="str">
        <f>CONCATENATE("1 - LEIS/LEI ",Tabela1[[#This Row],[Numero_Lei]],".pdf")</f>
        <v>1 - LEIS/LEI 1370.pdf</v>
      </c>
      <c r="J935" s="2" t="str">
        <f>CONCATENATE("1 - LEIS/LEI ",Tabela1[[#This Row],[Numero_Lei]]," - ",Tabela1[[#This Row],[Complemento]],".pdf")</f>
        <v>1 - LEIS/LEI 1370 - .pdf</v>
      </c>
      <c r="K935" s="2" t="str">
        <f>IF(Tabela1[[#This Row],[Complemento]]="",Tabela1[[#This Row],[NORMAL]],Tabela1[[#This Row],[NORMAL TRAÇO]])</f>
        <v>1 - LEIS/LEI 1370.pdf</v>
      </c>
      <c r="L935" s="2" t="str">
        <f>IF(Tabela1[[#This Row],[Complemento]]="",Tabela1[[#This Row],[0]],Tabela1[[#This Row],[0 TRAÇO]])</f>
        <v>1 - LEIS/LEI 01370.pdf</v>
      </c>
      <c r="M935" s="2" t="str">
        <f>IF(AND(Tabela1[[#This Row],[Numero_Lei]]&gt;=1,Tabela1[[#This Row],[Numero_Lei]]&lt;= 9),Tabela1[[#This Row],[SE 0]],Tabela1[[#This Row],[SE NOMAL]])</f>
        <v>1 - LEIS/LEI 1370.pdf</v>
      </c>
      <c r="N935" s="2" t="str">
        <f>CONCATENATE("../",Tabela1[[#This Row],[ENDEREÇO DO LINK]])</f>
        <v>../1 - LEIS/LEI 1370.pdf</v>
      </c>
    </row>
    <row r="936" spans="1:14" ht="30" x14ac:dyDescent="0.25">
      <c r="A936" s="20">
        <v>1369</v>
      </c>
      <c r="B936" s="20"/>
      <c r="C936" s="21">
        <v>37225</v>
      </c>
      <c r="D936" s="19" t="s">
        <v>1664</v>
      </c>
      <c r="E936" s="19"/>
      <c r="F936" s="17" t="str">
        <f>HYPERLINK(Tabela1[[#This Row],[Novo Caminho]],"Download")</f>
        <v>Download</v>
      </c>
      <c r="G936" s="2" t="str">
        <f>CONCATENATE("1 - LEIS/LEI ","0",Tabela1[[#This Row],[Numero_Lei]],".pdf")</f>
        <v>1 - LEIS/LEI 01369.pdf</v>
      </c>
      <c r="H936" s="2" t="str">
        <f>CONCATENATE("1 - LEIS/LEI ","0",Tabela1[[#This Row],[Numero_Lei]]," - ",Tabela1[[#This Row],[Complemento]],".pdf")</f>
        <v>1 - LEIS/LEI 01369 - .pdf</v>
      </c>
      <c r="I936" s="2" t="str">
        <f>CONCATENATE("1 - LEIS/LEI ",Tabela1[[#This Row],[Numero_Lei]],".pdf")</f>
        <v>1 - LEIS/LEI 1369.pdf</v>
      </c>
      <c r="J936" s="2" t="str">
        <f>CONCATENATE("1 - LEIS/LEI ",Tabela1[[#This Row],[Numero_Lei]]," - ",Tabela1[[#This Row],[Complemento]],".pdf")</f>
        <v>1 - LEIS/LEI 1369 - .pdf</v>
      </c>
      <c r="K936" s="2" t="str">
        <f>IF(Tabela1[[#This Row],[Complemento]]="",Tabela1[[#This Row],[NORMAL]],Tabela1[[#This Row],[NORMAL TRAÇO]])</f>
        <v>1 - LEIS/LEI 1369.pdf</v>
      </c>
      <c r="L936" s="2" t="str">
        <f>IF(Tabela1[[#This Row],[Complemento]]="",Tabela1[[#This Row],[0]],Tabela1[[#This Row],[0 TRAÇO]])</f>
        <v>1 - LEIS/LEI 01369.pdf</v>
      </c>
      <c r="M936" s="2" t="str">
        <f>IF(AND(Tabela1[[#This Row],[Numero_Lei]]&gt;=1,Tabela1[[#This Row],[Numero_Lei]]&lt;= 9),Tabela1[[#This Row],[SE 0]],Tabela1[[#This Row],[SE NOMAL]])</f>
        <v>1 - LEIS/LEI 1369.pdf</v>
      </c>
      <c r="N936" s="2" t="str">
        <f>CONCATENATE("../",Tabela1[[#This Row],[ENDEREÇO DO LINK]])</f>
        <v>../1 - LEIS/LEI 1369.pdf</v>
      </c>
    </row>
    <row r="937" spans="1:14" ht="30" x14ac:dyDescent="0.25">
      <c r="A937" s="20">
        <v>1368</v>
      </c>
      <c r="B937" s="20"/>
      <c r="C937" s="21">
        <v>37223</v>
      </c>
      <c r="D937" s="19" t="s">
        <v>1665</v>
      </c>
      <c r="E937" s="19"/>
      <c r="F937" s="17" t="str">
        <f>HYPERLINK(Tabela1[[#This Row],[Novo Caminho]],"Download")</f>
        <v>Download</v>
      </c>
      <c r="G937" s="2" t="str">
        <f>CONCATENATE("1 - LEIS/LEI ","0",Tabela1[[#This Row],[Numero_Lei]],".pdf")</f>
        <v>1 - LEIS/LEI 01368.pdf</v>
      </c>
      <c r="H937" s="2" t="str">
        <f>CONCATENATE("1 - LEIS/LEI ","0",Tabela1[[#This Row],[Numero_Lei]]," - ",Tabela1[[#This Row],[Complemento]],".pdf")</f>
        <v>1 - LEIS/LEI 01368 - .pdf</v>
      </c>
      <c r="I937" s="2" t="str">
        <f>CONCATENATE("1 - LEIS/LEI ",Tabela1[[#This Row],[Numero_Lei]],".pdf")</f>
        <v>1 - LEIS/LEI 1368.pdf</v>
      </c>
      <c r="J937" s="2" t="str">
        <f>CONCATENATE("1 - LEIS/LEI ",Tabela1[[#This Row],[Numero_Lei]]," - ",Tabela1[[#This Row],[Complemento]],".pdf")</f>
        <v>1 - LEIS/LEI 1368 - .pdf</v>
      </c>
      <c r="K937" s="2" t="str">
        <f>IF(Tabela1[[#This Row],[Complemento]]="",Tabela1[[#This Row],[NORMAL]],Tabela1[[#This Row],[NORMAL TRAÇO]])</f>
        <v>1 - LEIS/LEI 1368.pdf</v>
      </c>
      <c r="L937" s="2" t="str">
        <f>IF(Tabela1[[#This Row],[Complemento]]="",Tabela1[[#This Row],[0]],Tabela1[[#This Row],[0 TRAÇO]])</f>
        <v>1 - LEIS/LEI 01368.pdf</v>
      </c>
      <c r="M937" s="2" t="str">
        <f>IF(AND(Tabela1[[#This Row],[Numero_Lei]]&gt;=1,Tabela1[[#This Row],[Numero_Lei]]&lt;= 9),Tabela1[[#This Row],[SE 0]],Tabela1[[#This Row],[SE NOMAL]])</f>
        <v>1 - LEIS/LEI 1368.pdf</v>
      </c>
      <c r="N937" s="2" t="str">
        <f>CONCATENATE("../",Tabela1[[#This Row],[ENDEREÇO DO LINK]])</f>
        <v>../1 - LEIS/LEI 1368.pdf</v>
      </c>
    </row>
    <row r="938" spans="1:14" ht="30" x14ac:dyDescent="0.25">
      <c r="A938" s="20">
        <v>1367</v>
      </c>
      <c r="B938" s="20"/>
      <c r="C938" s="21">
        <v>37218</v>
      </c>
      <c r="D938" s="19" t="s">
        <v>1666</v>
      </c>
      <c r="E938" s="19"/>
      <c r="F938" s="17" t="str">
        <f>HYPERLINK(Tabela1[[#This Row],[Novo Caminho]],"Download")</f>
        <v>Download</v>
      </c>
      <c r="G938" s="2" t="str">
        <f>CONCATENATE("1 - LEIS/LEI ","0",Tabela1[[#This Row],[Numero_Lei]],".pdf")</f>
        <v>1 - LEIS/LEI 01367.pdf</v>
      </c>
      <c r="H938" s="2" t="str">
        <f>CONCATENATE("1 - LEIS/LEI ","0",Tabela1[[#This Row],[Numero_Lei]]," - ",Tabela1[[#This Row],[Complemento]],".pdf")</f>
        <v>1 - LEIS/LEI 01367 - .pdf</v>
      </c>
      <c r="I938" s="2" t="str">
        <f>CONCATENATE("1 - LEIS/LEI ",Tabela1[[#This Row],[Numero_Lei]],".pdf")</f>
        <v>1 - LEIS/LEI 1367.pdf</v>
      </c>
      <c r="J938" s="2" t="str">
        <f>CONCATENATE("1 - LEIS/LEI ",Tabela1[[#This Row],[Numero_Lei]]," - ",Tabela1[[#This Row],[Complemento]],".pdf")</f>
        <v>1 - LEIS/LEI 1367 - .pdf</v>
      </c>
      <c r="K938" s="2" t="str">
        <f>IF(Tabela1[[#This Row],[Complemento]]="",Tabela1[[#This Row],[NORMAL]],Tabela1[[#This Row],[NORMAL TRAÇO]])</f>
        <v>1 - LEIS/LEI 1367.pdf</v>
      </c>
      <c r="L938" s="2" t="str">
        <f>IF(Tabela1[[#This Row],[Complemento]]="",Tabela1[[#This Row],[0]],Tabela1[[#This Row],[0 TRAÇO]])</f>
        <v>1 - LEIS/LEI 01367.pdf</v>
      </c>
      <c r="M938" s="2" t="str">
        <f>IF(AND(Tabela1[[#This Row],[Numero_Lei]]&gt;=1,Tabela1[[#This Row],[Numero_Lei]]&lt;= 9),Tabela1[[#This Row],[SE 0]],Tabela1[[#This Row],[SE NOMAL]])</f>
        <v>1 - LEIS/LEI 1367.pdf</v>
      </c>
      <c r="N938" s="2" t="str">
        <f>CONCATENATE("../",Tabela1[[#This Row],[ENDEREÇO DO LINK]])</f>
        <v>../1 - LEIS/LEI 1367.pdf</v>
      </c>
    </row>
    <row r="939" spans="1:14" x14ac:dyDescent="0.25">
      <c r="A939" s="20">
        <v>1366</v>
      </c>
      <c r="B939" s="20"/>
      <c r="C939" s="21">
        <v>37175</v>
      </c>
      <c r="D939" s="19" t="s">
        <v>1667</v>
      </c>
      <c r="E939" s="19"/>
      <c r="F939" s="17" t="str">
        <f>HYPERLINK(Tabela1[[#This Row],[Novo Caminho]],"Download")</f>
        <v>Download</v>
      </c>
      <c r="G939" s="2" t="str">
        <f>CONCATENATE("1 - LEIS/LEI ","0",Tabela1[[#This Row],[Numero_Lei]],".pdf")</f>
        <v>1 - LEIS/LEI 01366.pdf</v>
      </c>
      <c r="H939" s="2" t="str">
        <f>CONCATENATE("1 - LEIS/LEI ","0",Tabela1[[#This Row],[Numero_Lei]]," - ",Tabela1[[#This Row],[Complemento]],".pdf")</f>
        <v>1 - LEIS/LEI 01366 - .pdf</v>
      </c>
      <c r="I939" s="2" t="str">
        <f>CONCATENATE("1 - LEIS/LEI ",Tabela1[[#This Row],[Numero_Lei]],".pdf")</f>
        <v>1 - LEIS/LEI 1366.pdf</v>
      </c>
      <c r="J939" s="2" t="str">
        <f>CONCATENATE("1 - LEIS/LEI ",Tabela1[[#This Row],[Numero_Lei]]," - ",Tabela1[[#This Row],[Complemento]],".pdf")</f>
        <v>1 - LEIS/LEI 1366 - .pdf</v>
      </c>
      <c r="K939" s="2" t="str">
        <f>IF(Tabela1[[#This Row],[Complemento]]="",Tabela1[[#This Row],[NORMAL]],Tabela1[[#This Row],[NORMAL TRAÇO]])</f>
        <v>1 - LEIS/LEI 1366.pdf</v>
      </c>
      <c r="L939" s="2" t="str">
        <f>IF(Tabela1[[#This Row],[Complemento]]="",Tabela1[[#This Row],[0]],Tabela1[[#This Row],[0 TRAÇO]])</f>
        <v>1 - LEIS/LEI 01366.pdf</v>
      </c>
      <c r="M939" s="2" t="str">
        <f>IF(AND(Tabela1[[#This Row],[Numero_Lei]]&gt;=1,Tabela1[[#This Row],[Numero_Lei]]&lt;= 9),Tabela1[[#This Row],[SE 0]],Tabela1[[#This Row],[SE NOMAL]])</f>
        <v>1 - LEIS/LEI 1366.pdf</v>
      </c>
      <c r="N939" s="2" t="str">
        <f>CONCATENATE("../",Tabela1[[#This Row],[ENDEREÇO DO LINK]])</f>
        <v>../1 - LEIS/LEI 1366.pdf</v>
      </c>
    </row>
    <row r="940" spans="1:14" x14ac:dyDescent="0.25">
      <c r="A940" s="20">
        <v>1365</v>
      </c>
      <c r="B940" s="20"/>
      <c r="C940" s="21">
        <v>37160</v>
      </c>
      <c r="D940" s="19" t="s">
        <v>1668</v>
      </c>
      <c r="E940" s="19"/>
      <c r="F940" s="17" t="str">
        <f>HYPERLINK(Tabela1[[#This Row],[Novo Caminho]],"Download")</f>
        <v>Download</v>
      </c>
      <c r="G940" s="2" t="str">
        <f>CONCATENATE("1 - LEIS/LEI ","0",Tabela1[[#This Row],[Numero_Lei]],".pdf")</f>
        <v>1 - LEIS/LEI 01365.pdf</v>
      </c>
      <c r="H940" s="2" t="str">
        <f>CONCATENATE("1 - LEIS/LEI ","0",Tabela1[[#This Row],[Numero_Lei]]," - ",Tabela1[[#This Row],[Complemento]],".pdf")</f>
        <v>1 - LEIS/LEI 01365 - .pdf</v>
      </c>
      <c r="I940" s="2" t="str">
        <f>CONCATENATE("1 - LEIS/LEI ",Tabela1[[#This Row],[Numero_Lei]],".pdf")</f>
        <v>1 - LEIS/LEI 1365.pdf</v>
      </c>
      <c r="J940" s="2" t="str">
        <f>CONCATENATE("1 - LEIS/LEI ",Tabela1[[#This Row],[Numero_Lei]]," - ",Tabela1[[#This Row],[Complemento]],".pdf")</f>
        <v>1 - LEIS/LEI 1365 - .pdf</v>
      </c>
      <c r="K940" s="2" t="str">
        <f>IF(Tabela1[[#This Row],[Complemento]]="",Tabela1[[#This Row],[NORMAL]],Tabela1[[#This Row],[NORMAL TRAÇO]])</f>
        <v>1 - LEIS/LEI 1365.pdf</v>
      </c>
      <c r="L940" s="2" t="str">
        <f>IF(Tabela1[[#This Row],[Complemento]]="",Tabela1[[#This Row],[0]],Tabela1[[#This Row],[0 TRAÇO]])</f>
        <v>1 - LEIS/LEI 01365.pdf</v>
      </c>
      <c r="M940" s="2" t="str">
        <f>IF(AND(Tabela1[[#This Row],[Numero_Lei]]&gt;=1,Tabela1[[#This Row],[Numero_Lei]]&lt;= 9),Tabela1[[#This Row],[SE 0]],Tabela1[[#This Row],[SE NOMAL]])</f>
        <v>1 - LEIS/LEI 1365.pdf</v>
      </c>
      <c r="N940" s="2" t="str">
        <f>CONCATENATE("../",Tabela1[[#This Row],[ENDEREÇO DO LINK]])</f>
        <v>../1 - LEIS/LEI 1365.pdf</v>
      </c>
    </row>
    <row r="941" spans="1:14" ht="30" x14ac:dyDescent="0.25">
      <c r="A941" s="20">
        <v>1364</v>
      </c>
      <c r="B941" s="20"/>
      <c r="C941" s="21">
        <v>37159</v>
      </c>
      <c r="D941" s="19" t="s">
        <v>1669</v>
      </c>
      <c r="E941" s="19"/>
      <c r="F941" s="17" t="str">
        <f>HYPERLINK(Tabela1[[#This Row],[Novo Caminho]],"Download")</f>
        <v>Download</v>
      </c>
      <c r="G941" s="2" t="str">
        <f>CONCATENATE("1 - LEIS/LEI ","0",Tabela1[[#This Row],[Numero_Lei]],".pdf")</f>
        <v>1 - LEIS/LEI 01364.pdf</v>
      </c>
      <c r="H941" s="2" t="str">
        <f>CONCATENATE("1 - LEIS/LEI ","0",Tabela1[[#This Row],[Numero_Lei]]," - ",Tabela1[[#This Row],[Complemento]],".pdf")</f>
        <v>1 - LEIS/LEI 01364 - .pdf</v>
      </c>
      <c r="I941" s="2" t="str">
        <f>CONCATENATE("1 - LEIS/LEI ",Tabela1[[#This Row],[Numero_Lei]],".pdf")</f>
        <v>1 - LEIS/LEI 1364.pdf</v>
      </c>
      <c r="J941" s="2" t="str">
        <f>CONCATENATE("1 - LEIS/LEI ",Tabela1[[#This Row],[Numero_Lei]]," - ",Tabela1[[#This Row],[Complemento]],".pdf")</f>
        <v>1 - LEIS/LEI 1364 - .pdf</v>
      </c>
      <c r="K941" s="2" t="str">
        <f>IF(Tabela1[[#This Row],[Complemento]]="",Tabela1[[#This Row],[NORMAL]],Tabela1[[#This Row],[NORMAL TRAÇO]])</f>
        <v>1 - LEIS/LEI 1364.pdf</v>
      </c>
      <c r="L941" s="2" t="str">
        <f>IF(Tabela1[[#This Row],[Complemento]]="",Tabela1[[#This Row],[0]],Tabela1[[#This Row],[0 TRAÇO]])</f>
        <v>1 - LEIS/LEI 01364.pdf</v>
      </c>
      <c r="M941" s="2" t="str">
        <f>IF(AND(Tabela1[[#This Row],[Numero_Lei]]&gt;=1,Tabela1[[#This Row],[Numero_Lei]]&lt;= 9),Tabela1[[#This Row],[SE 0]],Tabela1[[#This Row],[SE NOMAL]])</f>
        <v>1 - LEIS/LEI 1364.pdf</v>
      </c>
      <c r="N941" s="2" t="str">
        <f>CONCATENATE("../",Tabela1[[#This Row],[ENDEREÇO DO LINK]])</f>
        <v>../1 - LEIS/LEI 1364.pdf</v>
      </c>
    </row>
    <row r="942" spans="1:14" x14ac:dyDescent="0.25">
      <c r="A942" s="20">
        <v>1363</v>
      </c>
      <c r="B942" s="20"/>
      <c r="C942" s="21">
        <v>37147</v>
      </c>
      <c r="D942" s="19" t="s">
        <v>1670</v>
      </c>
      <c r="E942" s="19"/>
      <c r="F942" s="17" t="str">
        <f>HYPERLINK(Tabela1[[#This Row],[Novo Caminho]],"Download")</f>
        <v>Download</v>
      </c>
      <c r="G942" s="2" t="str">
        <f>CONCATENATE("1 - LEIS/LEI ","0",Tabela1[[#This Row],[Numero_Lei]],".pdf")</f>
        <v>1 - LEIS/LEI 01363.pdf</v>
      </c>
      <c r="H942" s="2" t="str">
        <f>CONCATENATE("1 - LEIS/LEI ","0",Tabela1[[#This Row],[Numero_Lei]]," - ",Tabela1[[#This Row],[Complemento]],".pdf")</f>
        <v>1 - LEIS/LEI 01363 - .pdf</v>
      </c>
      <c r="I942" s="2" t="str">
        <f>CONCATENATE("1 - LEIS/LEI ",Tabela1[[#This Row],[Numero_Lei]],".pdf")</f>
        <v>1 - LEIS/LEI 1363.pdf</v>
      </c>
      <c r="J942" s="2" t="str">
        <f>CONCATENATE("1 - LEIS/LEI ",Tabela1[[#This Row],[Numero_Lei]]," - ",Tabela1[[#This Row],[Complemento]],".pdf")</f>
        <v>1 - LEIS/LEI 1363 - .pdf</v>
      </c>
      <c r="K942" s="2" t="str">
        <f>IF(Tabela1[[#This Row],[Complemento]]="",Tabela1[[#This Row],[NORMAL]],Tabela1[[#This Row],[NORMAL TRAÇO]])</f>
        <v>1 - LEIS/LEI 1363.pdf</v>
      </c>
      <c r="L942" s="2" t="str">
        <f>IF(Tabela1[[#This Row],[Complemento]]="",Tabela1[[#This Row],[0]],Tabela1[[#This Row],[0 TRAÇO]])</f>
        <v>1 - LEIS/LEI 01363.pdf</v>
      </c>
      <c r="M942" s="2" t="str">
        <f>IF(AND(Tabela1[[#This Row],[Numero_Lei]]&gt;=1,Tabela1[[#This Row],[Numero_Lei]]&lt;= 9),Tabela1[[#This Row],[SE 0]],Tabela1[[#This Row],[SE NOMAL]])</f>
        <v>1 - LEIS/LEI 1363.pdf</v>
      </c>
      <c r="N942" s="2" t="str">
        <f>CONCATENATE("../",Tabela1[[#This Row],[ENDEREÇO DO LINK]])</f>
        <v>../1 - LEIS/LEI 1363.pdf</v>
      </c>
    </row>
    <row r="943" spans="1:14" x14ac:dyDescent="0.25">
      <c r="A943" s="20">
        <v>1362</v>
      </c>
      <c r="B943" s="20"/>
      <c r="C943" s="21">
        <v>37140</v>
      </c>
      <c r="D943" s="19" t="s">
        <v>1671</v>
      </c>
      <c r="E943" s="19"/>
      <c r="F943" s="17" t="str">
        <f>HYPERLINK(Tabela1[[#This Row],[Novo Caminho]],"Download")</f>
        <v>Download</v>
      </c>
      <c r="G943" s="2" t="str">
        <f>CONCATENATE("1 - LEIS/LEI ","0",Tabela1[[#This Row],[Numero_Lei]],".pdf")</f>
        <v>1 - LEIS/LEI 01362.pdf</v>
      </c>
      <c r="H943" s="2" t="str">
        <f>CONCATENATE("1 - LEIS/LEI ","0",Tabela1[[#This Row],[Numero_Lei]]," - ",Tabela1[[#This Row],[Complemento]],".pdf")</f>
        <v>1 - LEIS/LEI 01362 - .pdf</v>
      </c>
      <c r="I943" s="2" t="str">
        <f>CONCATENATE("1 - LEIS/LEI ",Tabela1[[#This Row],[Numero_Lei]],".pdf")</f>
        <v>1 - LEIS/LEI 1362.pdf</v>
      </c>
      <c r="J943" s="2" t="str">
        <f>CONCATENATE("1 - LEIS/LEI ",Tabela1[[#This Row],[Numero_Lei]]," - ",Tabela1[[#This Row],[Complemento]],".pdf")</f>
        <v>1 - LEIS/LEI 1362 - .pdf</v>
      </c>
      <c r="K943" s="2" t="str">
        <f>IF(Tabela1[[#This Row],[Complemento]]="",Tabela1[[#This Row],[NORMAL]],Tabela1[[#This Row],[NORMAL TRAÇO]])</f>
        <v>1 - LEIS/LEI 1362.pdf</v>
      </c>
      <c r="L943" s="2" t="str">
        <f>IF(Tabela1[[#This Row],[Complemento]]="",Tabela1[[#This Row],[0]],Tabela1[[#This Row],[0 TRAÇO]])</f>
        <v>1 - LEIS/LEI 01362.pdf</v>
      </c>
      <c r="M943" s="2" t="str">
        <f>IF(AND(Tabela1[[#This Row],[Numero_Lei]]&gt;=1,Tabela1[[#This Row],[Numero_Lei]]&lt;= 9),Tabela1[[#This Row],[SE 0]],Tabela1[[#This Row],[SE NOMAL]])</f>
        <v>1 - LEIS/LEI 1362.pdf</v>
      </c>
      <c r="N943" s="2" t="str">
        <f>CONCATENATE("../",Tabela1[[#This Row],[ENDEREÇO DO LINK]])</f>
        <v>../1 - LEIS/LEI 1362.pdf</v>
      </c>
    </row>
    <row r="944" spans="1:14" ht="45" x14ac:dyDescent="0.25">
      <c r="A944" s="20">
        <v>1361</v>
      </c>
      <c r="B944" s="20"/>
      <c r="C944" s="21">
        <v>37137</v>
      </c>
      <c r="D944" s="19" t="s">
        <v>1672</v>
      </c>
      <c r="E944" s="19"/>
      <c r="F944" s="17" t="str">
        <f>HYPERLINK(Tabela1[[#This Row],[Novo Caminho]],"Download")</f>
        <v>Download</v>
      </c>
      <c r="G944" s="2" t="str">
        <f>CONCATENATE("1 - LEIS/LEI ","0",Tabela1[[#This Row],[Numero_Lei]],".pdf")</f>
        <v>1 - LEIS/LEI 01361.pdf</v>
      </c>
      <c r="H944" s="2" t="str">
        <f>CONCATENATE("1 - LEIS/LEI ","0",Tabela1[[#This Row],[Numero_Lei]]," - ",Tabela1[[#This Row],[Complemento]],".pdf")</f>
        <v>1 - LEIS/LEI 01361 - .pdf</v>
      </c>
      <c r="I944" s="2" t="str">
        <f>CONCATENATE("1 - LEIS/LEI ",Tabela1[[#This Row],[Numero_Lei]],".pdf")</f>
        <v>1 - LEIS/LEI 1361.pdf</v>
      </c>
      <c r="J944" s="2" t="str">
        <f>CONCATENATE("1 - LEIS/LEI ",Tabela1[[#This Row],[Numero_Lei]]," - ",Tabela1[[#This Row],[Complemento]],".pdf")</f>
        <v>1 - LEIS/LEI 1361 - .pdf</v>
      </c>
      <c r="K944" s="2" t="str">
        <f>IF(Tabela1[[#This Row],[Complemento]]="",Tabela1[[#This Row],[NORMAL]],Tabela1[[#This Row],[NORMAL TRAÇO]])</f>
        <v>1 - LEIS/LEI 1361.pdf</v>
      </c>
      <c r="L944" s="2" t="str">
        <f>IF(Tabela1[[#This Row],[Complemento]]="",Tabela1[[#This Row],[0]],Tabela1[[#This Row],[0 TRAÇO]])</f>
        <v>1 - LEIS/LEI 01361.pdf</v>
      </c>
      <c r="M944" s="2" t="str">
        <f>IF(AND(Tabela1[[#This Row],[Numero_Lei]]&gt;=1,Tabela1[[#This Row],[Numero_Lei]]&lt;= 9),Tabela1[[#This Row],[SE 0]],Tabela1[[#This Row],[SE NOMAL]])</f>
        <v>1 - LEIS/LEI 1361.pdf</v>
      </c>
      <c r="N944" s="2" t="str">
        <f>CONCATENATE("../",Tabela1[[#This Row],[ENDEREÇO DO LINK]])</f>
        <v>../1 - LEIS/LEI 1361.pdf</v>
      </c>
    </row>
    <row r="945" spans="1:14" x14ac:dyDescent="0.25">
      <c r="A945" s="20">
        <v>1360</v>
      </c>
      <c r="B945" s="20"/>
      <c r="C945" s="21">
        <v>37137</v>
      </c>
      <c r="D945" s="19" t="s">
        <v>1673</v>
      </c>
      <c r="E945" s="19"/>
      <c r="F945" s="17" t="str">
        <f>HYPERLINK(Tabela1[[#This Row],[Novo Caminho]],"Download")</f>
        <v>Download</v>
      </c>
      <c r="G945" s="2" t="str">
        <f>CONCATENATE("1 - LEIS/LEI ","0",Tabela1[[#This Row],[Numero_Lei]],".pdf")</f>
        <v>1 - LEIS/LEI 01360.pdf</v>
      </c>
      <c r="H945" s="2" t="str">
        <f>CONCATENATE("1 - LEIS/LEI ","0",Tabela1[[#This Row],[Numero_Lei]]," - ",Tabela1[[#This Row],[Complemento]],".pdf")</f>
        <v>1 - LEIS/LEI 01360 - .pdf</v>
      </c>
      <c r="I945" s="2" t="str">
        <f>CONCATENATE("1 - LEIS/LEI ",Tabela1[[#This Row],[Numero_Lei]],".pdf")</f>
        <v>1 - LEIS/LEI 1360.pdf</v>
      </c>
      <c r="J945" s="2" t="str">
        <f>CONCATENATE("1 - LEIS/LEI ",Tabela1[[#This Row],[Numero_Lei]]," - ",Tabela1[[#This Row],[Complemento]],".pdf")</f>
        <v>1 - LEIS/LEI 1360 - .pdf</v>
      </c>
      <c r="K945" s="2" t="str">
        <f>IF(Tabela1[[#This Row],[Complemento]]="",Tabela1[[#This Row],[NORMAL]],Tabela1[[#This Row],[NORMAL TRAÇO]])</f>
        <v>1 - LEIS/LEI 1360.pdf</v>
      </c>
      <c r="L945" s="2" t="str">
        <f>IF(Tabela1[[#This Row],[Complemento]]="",Tabela1[[#This Row],[0]],Tabela1[[#This Row],[0 TRAÇO]])</f>
        <v>1 - LEIS/LEI 01360.pdf</v>
      </c>
      <c r="M945" s="2" t="str">
        <f>IF(AND(Tabela1[[#This Row],[Numero_Lei]]&gt;=1,Tabela1[[#This Row],[Numero_Lei]]&lt;= 9),Tabela1[[#This Row],[SE 0]],Tabela1[[#This Row],[SE NOMAL]])</f>
        <v>1 - LEIS/LEI 1360.pdf</v>
      </c>
      <c r="N945" s="2" t="str">
        <f>CONCATENATE("../",Tabela1[[#This Row],[ENDEREÇO DO LINK]])</f>
        <v>../1 - LEIS/LEI 1360.pdf</v>
      </c>
    </row>
    <row r="946" spans="1:14" ht="30" x14ac:dyDescent="0.25">
      <c r="A946" s="20">
        <v>1359</v>
      </c>
      <c r="B946" s="20"/>
      <c r="C946" s="21">
        <v>37117</v>
      </c>
      <c r="D946" s="19" t="s">
        <v>1674</v>
      </c>
      <c r="E946" s="19"/>
      <c r="F946" s="17" t="str">
        <f>HYPERLINK(Tabela1[[#This Row],[Novo Caminho]],"Download")</f>
        <v>Download</v>
      </c>
      <c r="G946" s="2" t="str">
        <f>CONCATENATE("1 - LEIS/LEI ","0",Tabela1[[#This Row],[Numero_Lei]],".pdf")</f>
        <v>1 - LEIS/LEI 01359.pdf</v>
      </c>
      <c r="H946" s="2" t="str">
        <f>CONCATENATE("1 - LEIS/LEI ","0",Tabela1[[#This Row],[Numero_Lei]]," - ",Tabela1[[#This Row],[Complemento]],".pdf")</f>
        <v>1 - LEIS/LEI 01359 - .pdf</v>
      </c>
      <c r="I946" s="2" t="str">
        <f>CONCATENATE("1 - LEIS/LEI ",Tabela1[[#This Row],[Numero_Lei]],".pdf")</f>
        <v>1 - LEIS/LEI 1359.pdf</v>
      </c>
      <c r="J946" s="2" t="str">
        <f>CONCATENATE("1 - LEIS/LEI ",Tabela1[[#This Row],[Numero_Lei]]," - ",Tabela1[[#This Row],[Complemento]],".pdf")</f>
        <v>1 - LEIS/LEI 1359 - .pdf</v>
      </c>
      <c r="K946" s="2" t="str">
        <f>IF(Tabela1[[#This Row],[Complemento]]="",Tabela1[[#This Row],[NORMAL]],Tabela1[[#This Row],[NORMAL TRAÇO]])</f>
        <v>1 - LEIS/LEI 1359.pdf</v>
      </c>
      <c r="L946" s="2" t="str">
        <f>IF(Tabela1[[#This Row],[Complemento]]="",Tabela1[[#This Row],[0]],Tabela1[[#This Row],[0 TRAÇO]])</f>
        <v>1 - LEIS/LEI 01359.pdf</v>
      </c>
      <c r="M946" s="2" t="str">
        <f>IF(AND(Tabela1[[#This Row],[Numero_Lei]]&gt;=1,Tabela1[[#This Row],[Numero_Lei]]&lt;= 9),Tabela1[[#This Row],[SE 0]],Tabela1[[#This Row],[SE NOMAL]])</f>
        <v>1 - LEIS/LEI 1359.pdf</v>
      </c>
      <c r="N946" s="2" t="str">
        <f>CONCATENATE("../",Tabela1[[#This Row],[ENDEREÇO DO LINK]])</f>
        <v>../1 - LEIS/LEI 1359.pdf</v>
      </c>
    </row>
    <row r="947" spans="1:14" ht="30" x14ac:dyDescent="0.25">
      <c r="A947" s="20">
        <v>1358</v>
      </c>
      <c r="B947" s="20"/>
      <c r="C947" s="21">
        <v>37097</v>
      </c>
      <c r="D947" s="19" t="s">
        <v>1675</v>
      </c>
      <c r="E947" s="19"/>
      <c r="F947" s="17" t="str">
        <f>HYPERLINK(Tabela1[[#This Row],[Novo Caminho]],"Download")</f>
        <v>Download</v>
      </c>
      <c r="G947" s="2" t="str">
        <f>CONCATENATE("1 - LEIS/LEI ","0",Tabela1[[#This Row],[Numero_Lei]],".pdf")</f>
        <v>1 - LEIS/LEI 01358.pdf</v>
      </c>
      <c r="H947" s="2" t="str">
        <f>CONCATENATE("1 - LEIS/LEI ","0",Tabela1[[#This Row],[Numero_Lei]]," - ",Tabela1[[#This Row],[Complemento]],".pdf")</f>
        <v>1 - LEIS/LEI 01358 - .pdf</v>
      </c>
      <c r="I947" s="2" t="str">
        <f>CONCATENATE("1 - LEIS/LEI ",Tabela1[[#This Row],[Numero_Lei]],".pdf")</f>
        <v>1 - LEIS/LEI 1358.pdf</v>
      </c>
      <c r="J947" s="2" t="str">
        <f>CONCATENATE("1 - LEIS/LEI ",Tabela1[[#This Row],[Numero_Lei]]," - ",Tabela1[[#This Row],[Complemento]],".pdf")</f>
        <v>1 - LEIS/LEI 1358 - .pdf</v>
      </c>
      <c r="K947" s="2" t="str">
        <f>IF(Tabela1[[#This Row],[Complemento]]="",Tabela1[[#This Row],[NORMAL]],Tabela1[[#This Row],[NORMAL TRAÇO]])</f>
        <v>1 - LEIS/LEI 1358.pdf</v>
      </c>
      <c r="L947" s="2" t="str">
        <f>IF(Tabela1[[#This Row],[Complemento]]="",Tabela1[[#This Row],[0]],Tabela1[[#This Row],[0 TRAÇO]])</f>
        <v>1 - LEIS/LEI 01358.pdf</v>
      </c>
      <c r="M947" s="2" t="str">
        <f>IF(AND(Tabela1[[#This Row],[Numero_Lei]]&gt;=1,Tabela1[[#This Row],[Numero_Lei]]&lt;= 9),Tabela1[[#This Row],[SE 0]],Tabela1[[#This Row],[SE NOMAL]])</f>
        <v>1 - LEIS/LEI 1358.pdf</v>
      </c>
      <c r="N947" s="2" t="str">
        <f>CONCATENATE("../",Tabela1[[#This Row],[ENDEREÇO DO LINK]])</f>
        <v>../1 - LEIS/LEI 1358.pdf</v>
      </c>
    </row>
    <row r="948" spans="1:14" ht="45" x14ac:dyDescent="0.25">
      <c r="A948" s="20">
        <v>1357</v>
      </c>
      <c r="B948" s="20"/>
      <c r="C948" s="21">
        <v>37097</v>
      </c>
      <c r="D948" s="19" t="s">
        <v>1676</v>
      </c>
      <c r="E948" s="19"/>
      <c r="F948" s="17" t="str">
        <f>HYPERLINK(Tabela1[[#This Row],[Novo Caminho]],"Download")</f>
        <v>Download</v>
      </c>
      <c r="G948" s="2" t="str">
        <f>CONCATENATE("1 - LEIS/LEI ","0",Tabela1[[#This Row],[Numero_Lei]],".pdf")</f>
        <v>1 - LEIS/LEI 01357.pdf</v>
      </c>
      <c r="H948" s="2" t="str">
        <f>CONCATENATE("1 - LEIS/LEI ","0",Tabela1[[#This Row],[Numero_Lei]]," - ",Tabela1[[#This Row],[Complemento]],".pdf")</f>
        <v>1 - LEIS/LEI 01357 - .pdf</v>
      </c>
      <c r="I948" s="2" t="str">
        <f>CONCATENATE("1 - LEIS/LEI ",Tabela1[[#This Row],[Numero_Lei]],".pdf")</f>
        <v>1 - LEIS/LEI 1357.pdf</v>
      </c>
      <c r="J948" s="2" t="str">
        <f>CONCATENATE("1 - LEIS/LEI ",Tabela1[[#This Row],[Numero_Lei]]," - ",Tabela1[[#This Row],[Complemento]],".pdf")</f>
        <v>1 - LEIS/LEI 1357 - .pdf</v>
      </c>
      <c r="K948" s="2" t="str">
        <f>IF(Tabela1[[#This Row],[Complemento]]="",Tabela1[[#This Row],[NORMAL]],Tabela1[[#This Row],[NORMAL TRAÇO]])</f>
        <v>1 - LEIS/LEI 1357.pdf</v>
      </c>
      <c r="L948" s="2" t="str">
        <f>IF(Tabela1[[#This Row],[Complemento]]="",Tabela1[[#This Row],[0]],Tabela1[[#This Row],[0 TRAÇO]])</f>
        <v>1 - LEIS/LEI 01357.pdf</v>
      </c>
      <c r="M948" s="2" t="str">
        <f>IF(AND(Tabela1[[#This Row],[Numero_Lei]]&gt;=1,Tabela1[[#This Row],[Numero_Lei]]&lt;= 9),Tabela1[[#This Row],[SE 0]],Tabela1[[#This Row],[SE NOMAL]])</f>
        <v>1 - LEIS/LEI 1357.pdf</v>
      </c>
      <c r="N948" s="2" t="str">
        <f>CONCATENATE("../",Tabela1[[#This Row],[ENDEREÇO DO LINK]])</f>
        <v>../1 - LEIS/LEI 1357.pdf</v>
      </c>
    </row>
    <row r="949" spans="1:14" ht="30" x14ac:dyDescent="0.25">
      <c r="A949" s="20">
        <v>1356</v>
      </c>
      <c r="B949" s="20"/>
      <c r="C949" s="21">
        <v>37088</v>
      </c>
      <c r="D949" s="19" t="s">
        <v>1677</v>
      </c>
      <c r="E949" s="19"/>
      <c r="F949" s="17" t="str">
        <f>HYPERLINK(Tabela1[[#This Row],[Novo Caminho]],"Download")</f>
        <v>Download</v>
      </c>
      <c r="G949" s="2" t="str">
        <f>CONCATENATE("1 - LEIS/LEI ","0",Tabela1[[#This Row],[Numero_Lei]],".pdf")</f>
        <v>1 - LEIS/LEI 01356.pdf</v>
      </c>
      <c r="H949" s="2" t="str">
        <f>CONCATENATE("1 - LEIS/LEI ","0",Tabela1[[#This Row],[Numero_Lei]]," - ",Tabela1[[#This Row],[Complemento]],".pdf")</f>
        <v>1 - LEIS/LEI 01356 - .pdf</v>
      </c>
      <c r="I949" s="2" t="str">
        <f>CONCATENATE("1 - LEIS/LEI ",Tabela1[[#This Row],[Numero_Lei]],".pdf")</f>
        <v>1 - LEIS/LEI 1356.pdf</v>
      </c>
      <c r="J949" s="2" t="str">
        <f>CONCATENATE("1 - LEIS/LEI ",Tabela1[[#This Row],[Numero_Lei]]," - ",Tabela1[[#This Row],[Complemento]],".pdf")</f>
        <v>1 - LEIS/LEI 1356 - .pdf</v>
      </c>
      <c r="K949" s="2" t="str">
        <f>IF(Tabela1[[#This Row],[Complemento]]="",Tabela1[[#This Row],[NORMAL]],Tabela1[[#This Row],[NORMAL TRAÇO]])</f>
        <v>1 - LEIS/LEI 1356.pdf</v>
      </c>
      <c r="L949" s="2" t="str">
        <f>IF(Tabela1[[#This Row],[Complemento]]="",Tabela1[[#This Row],[0]],Tabela1[[#This Row],[0 TRAÇO]])</f>
        <v>1 - LEIS/LEI 01356.pdf</v>
      </c>
      <c r="M949" s="2" t="str">
        <f>IF(AND(Tabela1[[#This Row],[Numero_Lei]]&gt;=1,Tabela1[[#This Row],[Numero_Lei]]&lt;= 9),Tabela1[[#This Row],[SE 0]],Tabela1[[#This Row],[SE NOMAL]])</f>
        <v>1 - LEIS/LEI 1356.pdf</v>
      </c>
      <c r="N949" s="2" t="str">
        <f>CONCATENATE("../",Tabela1[[#This Row],[ENDEREÇO DO LINK]])</f>
        <v>../1 - LEIS/LEI 1356.pdf</v>
      </c>
    </row>
    <row r="950" spans="1:14" x14ac:dyDescent="0.25">
      <c r="A950" s="20">
        <v>1355</v>
      </c>
      <c r="B950" s="20"/>
      <c r="C950" s="21">
        <v>37076</v>
      </c>
      <c r="D950" s="19" t="s">
        <v>1678</v>
      </c>
      <c r="E950" s="19"/>
      <c r="F950" s="17" t="str">
        <f>HYPERLINK(Tabela1[[#This Row],[Novo Caminho]],"Download")</f>
        <v>Download</v>
      </c>
      <c r="G950" s="2" t="str">
        <f>CONCATENATE("1 - LEIS/LEI ","0",Tabela1[[#This Row],[Numero_Lei]],".pdf")</f>
        <v>1 - LEIS/LEI 01355.pdf</v>
      </c>
      <c r="H950" s="2" t="str">
        <f>CONCATENATE("1 - LEIS/LEI ","0",Tabela1[[#This Row],[Numero_Lei]]," - ",Tabela1[[#This Row],[Complemento]],".pdf")</f>
        <v>1 - LEIS/LEI 01355 - .pdf</v>
      </c>
      <c r="I950" s="2" t="str">
        <f>CONCATENATE("1 - LEIS/LEI ",Tabela1[[#This Row],[Numero_Lei]],".pdf")</f>
        <v>1 - LEIS/LEI 1355.pdf</v>
      </c>
      <c r="J950" s="2" t="str">
        <f>CONCATENATE("1 - LEIS/LEI ",Tabela1[[#This Row],[Numero_Lei]]," - ",Tabela1[[#This Row],[Complemento]],".pdf")</f>
        <v>1 - LEIS/LEI 1355 - .pdf</v>
      </c>
      <c r="K950" s="2" t="str">
        <f>IF(Tabela1[[#This Row],[Complemento]]="",Tabela1[[#This Row],[NORMAL]],Tabela1[[#This Row],[NORMAL TRAÇO]])</f>
        <v>1 - LEIS/LEI 1355.pdf</v>
      </c>
      <c r="L950" s="2" t="str">
        <f>IF(Tabela1[[#This Row],[Complemento]]="",Tabela1[[#This Row],[0]],Tabela1[[#This Row],[0 TRAÇO]])</f>
        <v>1 - LEIS/LEI 01355.pdf</v>
      </c>
      <c r="M950" s="2" t="str">
        <f>IF(AND(Tabela1[[#This Row],[Numero_Lei]]&gt;=1,Tabela1[[#This Row],[Numero_Lei]]&lt;= 9),Tabela1[[#This Row],[SE 0]],Tabela1[[#This Row],[SE NOMAL]])</f>
        <v>1 - LEIS/LEI 1355.pdf</v>
      </c>
      <c r="N950" s="2" t="str">
        <f>CONCATENATE("../",Tabela1[[#This Row],[ENDEREÇO DO LINK]])</f>
        <v>../1 - LEIS/LEI 1355.pdf</v>
      </c>
    </row>
    <row r="951" spans="1:14" x14ac:dyDescent="0.25">
      <c r="A951" s="20">
        <v>1354</v>
      </c>
      <c r="B951" s="20"/>
      <c r="C951" s="21">
        <v>37075</v>
      </c>
      <c r="D951" s="19" t="s">
        <v>1679</v>
      </c>
      <c r="E951" s="19"/>
      <c r="F951" s="17" t="str">
        <f>HYPERLINK(Tabela1[[#This Row],[Novo Caminho]],"Download")</f>
        <v>Download</v>
      </c>
      <c r="G951" s="2" t="str">
        <f>CONCATENATE("1 - LEIS/LEI ","0",Tabela1[[#This Row],[Numero_Lei]],".pdf")</f>
        <v>1 - LEIS/LEI 01354.pdf</v>
      </c>
      <c r="H951" s="2" t="str">
        <f>CONCATENATE("1 - LEIS/LEI ","0",Tabela1[[#This Row],[Numero_Lei]]," - ",Tabela1[[#This Row],[Complemento]],".pdf")</f>
        <v>1 - LEIS/LEI 01354 - .pdf</v>
      </c>
      <c r="I951" s="2" t="str">
        <f>CONCATENATE("1 - LEIS/LEI ",Tabela1[[#This Row],[Numero_Lei]],".pdf")</f>
        <v>1 - LEIS/LEI 1354.pdf</v>
      </c>
      <c r="J951" s="2" t="str">
        <f>CONCATENATE("1 - LEIS/LEI ",Tabela1[[#This Row],[Numero_Lei]]," - ",Tabela1[[#This Row],[Complemento]],".pdf")</f>
        <v>1 - LEIS/LEI 1354 - .pdf</v>
      </c>
      <c r="K951" s="2" t="str">
        <f>IF(Tabela1[[#This Row],[Complemento]]="",Tabela1[[#This Row],[NORMAL]],Tabela1[[#This Row],[NORMAL TRAÇO]])</f>
        <v>1 - LEIS/LEI 1354.pdf</v>
      </c>
      <c r="L951" s="2" t="str">
        <f>IF(Tabela1[[#This Row],[Complemento]]="",Tabela1[[#This Row],[0]],Tabela1[[#This Row],[0 TRAÇO]])</f>
        <v>1 - LEIS/LEI 01354.pdf</v>
      </c>
      <c r="M951" s="2" t="str">
        <f>IF(AND(Tabela1[[#This Row],[Numero_Lei]]&gt;=1,Tabela1[[#This Row],[Numero_Lei]]&lt;= 9),Tabela1[[#This Row],[SE 0]],Tabela1[[#This Row],[SE NOMAL]])</f>
        <v>1 - LEIS/LEI 1354.pdf</v>
      </c>
      <c r="N951" s="2" t="str">
        <f>CONCATENATE("../",Tabela1[[#This Row],[ENDEREÇO DO LINK]])</f>
        <v>../1 - LEIS/LEI 1354.pdf</v>
      </c>
    </row>
    <row r="952" spans="1:14" ht="30" x14ac:dyDescent="0.25">
      <c r="A952" s="20">
        <v>1353</v>
      </c>
      <c r="B952" s="20"/>
      <c r="C952" s="21">
        <v>37075</v>
      </c>
      <c r="D952" s="19" t="s">
        <v>1680</v>
      </c>
      <c r="E952" s="19"/>
      <c r="F952" s="17" t="str">
        <f>HYPERLINK(Tabela1[[#This Row],[Novo Caminho]],"Download")</f>
        <v>Download</v>
      </c>
      <c r="G952" s="2" t="str">
        <f>CONCATENATE("1 - LEIS/LEI ","0",Tabela1[[#This Row],[Numero_Lei]],".pdf")</f>
        <v>1 - LEIS/LEI 01353.pdf</v>
      </c>
      <c r="H952" s="2" t="str">
        <f>CONCATENATE("1 - LEIS/LEI ","0",Tabela1[[#This Row],[Numero_Lei]]," - ",Tabela1[[#This Row],[Complemento]],".pdf")</f>
        <v>1 - LEIS/LEI 01353 - .pdf</v>
      </c>
      <c r="I952" s="2" t="str">
        <f>CONCATENATE("1 - LEIS/LEI ",Tabela1[[#This Row],[Numero_Lei]],".pdf")</f>
        <v>1 - LEIS/LEI 1353.pdf</v>
      </c>
      <c r="J952" s="2" t="str">
        <f>CONCATENATE("1 - LEIS/LEI ",Tabela1[[#This Row],[Numero_Lei]]," - ",Tabela1[[#This Row],[Complemento]],".pdf")</f>
        <v>1 - LEIS/LEI 1353 - .pdf</v>
      </c>
      <c r="K952" s="2" t="str">
        <f>IF(Tabela1[[#This Row],[Complemento]]="",Tabela1[[#This Row],[NORMAL]],Tabela1[[#This Row],[NORMAL TRAÇO]])</f>
        <v>1 - LEIS/LEI 1353.pdf</v>
      </c>
      <c r="L952" s="2" t="str">
        <f>IF(Tabela1[[#This Row],[Complemento]]="",Tabela1[[#This Row],[0]],Tabela1[[#This Row],[0 TRAÇO]])</f>
        <v>1 - LEIS/LEI 01353.pdf</v>
      </c>
      <c r="M952" s="2" t="str">
        <f>IF(AND(Tabela1[[#This Row],[Numero_Lei]]&gt;=1,Tabela1[[#This Row],[Numero_Lei]]&lt;= 9),Tabela1[[#This Row],[SE 0]],Tabela1[[#This Row],[SE NOMAL]])</f>
        <v>1 - LEIS/LEI 1353.pdf</v>
      </c>
      <c r="N952" s="2" t="str">
        <f>CONCATENATE("../",Tabela1[[#This Row],[ENDEREÇO DO LINK]])</f>
        <v>../1 - LEIS/LEI 1353.pdf</v>
      </c>
    </row>
    <row r="953" spans="1:14" ht="30" x14ac:dyDescent="0.25">
      <c r="A953" s="20">
        <v>1352</v>
      </c>
      <c r="B953" s="20"/>
      <c r="C953" s="21">
        <v>37074</v>
      </c>
      <c r="D953" s="19" t="s">
        <v>18</v>
      </c>
      <c r="E953" s="19"/>
      <c r="F953" s="17" t="str">
        <f>HYPERLINK(Tabela1[[#This Row],[Novo Caminho]],"Download")</f>
        <v>Download</v>
      </c>
      <c r="G953" s="2" t="str">
        <f>CONCATENATE("1 - LEIS/LEI ","0",Tabela1[[#This Row],[Numero_Lei]],".pdf")</f>
        <v>1 - LEIS/LEI 01352.pdf</v>
      </c>
      <c r="H953" s="2" t="str">
        <f>CONCATENATE("1 - LEIS/LEI ","0",Tabela1[[#This Row],[Numero_Lei]]," - ",Tabela1[[#This Row],[Complemento]],".pdf")</f>
        <v>1 - LEIS/LEI 01352 - .pdf</v>
      </c>
      <c r="I953" s="2" t="str">
        <f>CONCATENATE("1 - LEIS/LEI ",Tabela1[[#This Row],[Numero_Lei]],".pdf")</f>
        <v>1 - LEIS/LEI 1352.pdf</v>
      </c>
      <c r="J953" s="2" t="str">
        <f>CONCATENATE("1 - LEIS/LEI ",Tabela1[[#This Row],[Numero_Lei]]," - ",Tabela1[[#This Row],[Complemento]],".pdf")</f>
        <v>1 - LEIS/LEI 1352 - .pdf</v>
      </c>
      <c r="K953" s="2" t="str">
        <f>IF(Tabela1[[#This Row],[Complemento]]="",Tabela1[[#This Row],[NORMAL]],Tabela1[[#This Row],[NORMAL TRAÇO]])</f>
        <v>1 - LEIS/LEI 1352.pdf</v>
      </c>
      <c r="L953" s="2" t="str">
        <f>IF(Tabela1[[#This Row],[Complemento]]="",Tabela1[[#This Row],[0]],Tabela1[[#This Row],[0 TRAÇO]])</f>
        <v>1 - LEIS/LEI 01352.pdf</v>
      </c>
      <c r="M953" s="2" t="str">
        <f>IF(AND(Tabela1[[#This Row],[Numero_Lei]]&gt;=1,Tabela1[[#This Row],[Numero_Lei]]&lt;= 9),Tabela1[[#This Row],[SE 0]],Tabela1[[#This Row],[SE NOMAL]])</f>
        <v>1 - LEIS/LEI 1352.pdf</v>
      </c>
      <c r="N953" s="2" t="str">
        <f>CONCATENATE("../",Tabela1[[#This Row],[ENDEREÇO DO LINK]])</f>
        <v>../1 - LEIS/LEI 1352.pdf</v>
      </c>
    </row>
    <row r="954" spans="1:14" ht="30" x14ac:dyDescent="0.25">
      <c r="A954" s="20">
        <v>1351</v>
      </c>
      <c r="B954" s="20"/>
      <c r="C954" s="21">
        <v>37067</v>
      </c>
      <c r="D954" s="19" t="s">
        <v>1681</v>
      </c>
      <c r="E954" s="19"/>
      <c r="F954" s="17" t="str">
        <f>HYPERLINK(Tabela1[[#This Row],[Novo Caminho]],"Download")</f>
        <v>Download</v>
      </c>
      <c r="G954" s="2" t="str">
        <f>CONCATENATE("1 - LEIS/LEI ","0",Tabela1[[#This Row],[Numero_Lei]],".pdf")</f>
        <v>1 - LEIS/LEI 01351.pdf</v>
      </c>
      <c r="H954" s="2" t="str">
        <f>CONCATENATE("1 - LEIS/LEI ","0",Tabela1[[#This Row],[Numero_Lei]]," - ",Tabela1[[#This Row],[Complemento]],".pdf")</f>
        <v>1 - LEIS/LEI 01351 - .pdf</v>
      </c>
      <c r="I954" s="2" t="str">
        <f>CONCATENATE("1 - LEIS/LEI ",Tabela1[[#This Row],[Numero_Lei]],".pdf")</f>
        <v>1 - LEIS/LEI 1351.pdf</v>
      </c>
      <c r="J954" s="2" t="str">
        <f>CONCATENATE("1 - LEIS/LEI ",Tabela1[[#This Row],[Numero_Lei]]," - ",Tabela1[[#This Row],[Complemento]],".pdf")</f>
        <v>1 - LEIS/LEI 1351 - .pdf</v>
      </c>
      <c r="K954" s="2" t="str">
        <f>IF(Tabela1[[#This Row],[Complemento]]="",Tabela1[[#This Row],[NORMAL]],Tabela1[[#This Row],[NORMAL TRAÇO]])</f>
        <v>1 - LEIS/LEI 1351.pdf</v>
      </c>
      <c r="L954" s="2" t="str">
        <f>IF(Tabela1[[#This Row],[Complemento]]="",Tabela1[[#This Row],[0]],Tabela1[[#This Row],[0 TRAÇO]])</f>
        <v>1 - LEIS/LEI 01351.pdf</v>
      </c>
      <c r="M954" s="2" t="str">
        <f>IF(AND(Tabela1[[#This Row],[Numero_Lei]]&gt;=1,Tabela1[[#This Row],[Numero_Lei]]&lt;= 9),Tabela1[[#This Row],[SE 0]],Tabela1[[#This Row],[SE NOMAL]])</f>
        <v>1 - LEIS/LEI 1351.pdf</v>
      </c>
      <c r="N954" s="2" t="str">
        <f>CONCATENATE("../",Tabela1[[#This Row],[ENDEREÇO DO LINK]])</f>
        <v>../1 - LEIS/LEI 1351.pdf</v>
      </c>
    </row>
    <row r="955" spans="1:14" ht="30" x14ac:dyDescent="0.25">
      <c r="A955" s="20">
        <v>1350</v>
      </c>
      <c r="B955" s="20"/>
      <c r="C955" s="21">
        <v>37063</v>
      </c>
      <c r="D955" s="19" t="s">
        <v>1682</v>
      </c>
      <c r="E955" s="19"/>
      <c r="F955" s="17" t="str">
        <f>HYPERLINK(Tabela1[[#This Row],[Novo Caminho]],"Download")</f>
        <v>Download</v>
      </c>
      <c r="G955" s="2" t="str">
        <f>CONCATENATE("1 - LEIS/LEI ","0",Tabela1[[#This Row],[Numero_Lei]],".pdf")</f>
        <v>1 - LEIS/LEI 01350.pdf</v>
      </c>
      <c r="H955" s="2" t="str">
        <f>CONCATENATE("1 - LEIS/LEI ","0",Tabela1[[#This Row],[Numero_Lei]]," - ",Tabela1[[#This Row],[Complemento]],".pdf")</f>
        <v>1 - LEIS/LEI 01350 - .pdf</v>
      </c>
      <c r="I955" s="2" t="str">
        <f>CONCATENATE("1 - LEIS/LEI ",Tabela1[[#This Row],[Numero_Lei]],".pdf")</f>
        <v>1 - LEIS/LEI 1350.pdf</v>
      </c>
      <c r="J955" s="2" t="str">
        <f>CONCATENATE("1 - LEIS/LEI ",Tabela1[[#This Row],[Numero_Lei]]," - ",Tabela1[[#This Row],[Complemento]],".pdf")</f>
        <v>1 - LEIS/LEI 1350 - .pdf</v>
      </c>
      <c r="K955" s="2" t="str">
        <f>IF(Tabela1[[#This Row],[Complemento]]="",Tabela1[[#This Row],[NORMAL]],Tabela1[[#This Row],[NORMAL TRAÇO]])</f>
        <v>1 - LEIS/LEI 1350.pdf</v>
      </c>
      <c r="L955" s="2" t="str">
        <f>IF(Tabela1[[#This Row],[Complemento]]="",Tabela1[[#This Row],[0]],Tabela1[[#This Row],[0 TRAÇO]])</f>
        <v>1 - LEIS/LEI 01350.pdf</v>
      </c>
      <c r="M955" s="2" t="str">
        <f>IF(AND(Tabela1[[#This Row],[Numero_Lei]]&gt;=1,Tabela1[[#This Row],[Numero_Lei]]&lt;= 9),Tabela1[[#This Row],[SE 0]],Tabela1[[#This Row],[SE NOMAL]])</f>
        <v>1 - LEIS/LEI 1350.pdf</v>
      </c>
      <c r="N955" s="2" t="str">
        <f>CONCATENATE("../",Tabela1[[#This Row],[ENDEREÇO DO LINK]])</f>
        <v>../1 - LEIS/LEI 1350.pdf</v>
      </c>
    </row>
    <row r="956" spans="1:14" ht="30" x14ac:dyDescent="0.25">
      <c r="A956" s="20">
        <v>1349</v>
      </c>
      <c r="B956" s="20"/>
      <c r="C956" s="21">
        <v>37054</v>
      </c>
      <c r="D956" s="19" t="s">
        <v>1683</v>
      </c>
      <c r="E956" s="19"/>
      <c r="F956" s="17" t="str">
        <f>HYPERLINK(Tabela1[[#This Row],[Novo Caminho]],"Download")</f>
        <v>Download</v>
      </c>
      <c r="G956" s="2" t="str">
        <f>CONCATENATE("1 - LEIS/LEI ","0",Tabela1[[#This Row],[Numero_Lei]],".pdf")</f>
        <v>1 - LEIS/LEI 01349.pdf</v>
      </c>
      <c r="H956" s="2" t="str">
        <f>CONCATENATE("1 - LEIS/LEI ","0",Tabela1[[#This Row],[Numero_Lei]]," - ",Tabela1[[#This Row],[Complemento]],".pdf")</f>
        <v>1 - LEIS/LEI 01349 - .pdf</v>
      </c>
      <c r="I956" s="2" t="str">
        <f>CONCATENATE("1 - LEIS/LEI ",Tabela1[[#This Row],[Numero_Lei]],".pdf")</f>
        <v>1 - LEIS/LEI 1349.pdf</v>
      </c>
      <c r="J956" s="2" t="str">
        <f>CONCATENATE("1 - LEIS/LEI ",Tabela1[[#This Row],[Numero_Lei]]," - ",Tabela1[[#This Row],[Complemento]],".pdf")</f>
        <v>1 - LEIS/LEI 1349 - .pdf</v>
      </c>
      <c r="K956" s="2" t="str">
        <f>IF(Tabela1[[#This Row],[Complemento]]="",Tabela1[[#This Row],[NORMAL]],Tabela1[[#This Row],[NORMAL TRAÇO]])</f>
        <v>1 - LEIS/LEI 1349.pdf</v>
      </c>
      <c r="L956" s="2" t="str">
        <f>IF(Tabela1[[#This Row],[Complemento]]="",Tabela1[[#This Row],[0]],Tabela1[[#This Row],[0 TRAÇO]])</f>
        <v>1 - LEIS/LEI 01349.pdf</v>
      </c>
      <c r="M956" s="2" t="str">
        <f>IF(AND(Tabela1[[#This Row],[Numero_Lei]]&gt;=1,Tabela1[[#This Row],[Numero_Lei]]&lt;= 9),Tabela1[[#This Row],[SE 0]],Tabela1[[#This Row],[SE NOMAL]])</f>
        <v>1 - LEIS/LEI 1349.pdf</v>
      </c>
      <c r="N956" s="2" t="str">
        <f>CONCATENATE("../",Tabela1[[#This Row],[ENDEREÇO DO LINK]])</f>
        <v>../1 - LEIS/LEI 1349.pdf</v>
      </c>
    </row>
    <row r="957" spans="1:14" ht="30" x14ac:dyDescent="0.25">
      <c r="A957" s="20">
        <v>1348</v>
      </c>
      <c r="B957" s="20"/>
      <c r="C957" s="21">
        <v>37042</v>
      </c>
      <c r="D957" s="19" t="s">
        <v>1684</v>
      </c>
      <c r="E957" s="19"/>
      <c r="F957" s="17" t="str">
        <f>HYPERLINK(Tabela1[[#This Row],[Novo Caminho]],"Download")</f>
        <v>Download</v>
      </c>
      <c r="G957" s="2" t="str">
        <f>CONCATENATE("1 - LEIS/LEI ","0",Tabela1[[#This Row],[Numero_Lei]],".pdf")</f>
        <v>1 - LEIS/LEI 01348.pdf</v>
      </c>
      <c r="H957" s="2" t="str">
        <f>CONCATENATE("1 - LEIS/LEI ","0",Tabela1[[#This Row],[Numero_Lei]]," - ",Tabela1[[#This Row],[Complemento]],".pdf")</f>
        <v>1 - LEIS/LEI 01348 - .pdf</v>
      </c>
      <c r="I957" s="2" t="str">
        <f>CONCATENATE("1 - LEIS/LEI ",Tabela1[[#This Row],[Numero_Lei]],".pdf")</f>
        <v>1 - LEIS/LEI 1348.pdf</v>
      </c>
      <c r="J957" s="2" t="str">
        <f>CONCATENATE("1 - LEIS/LEI ",Tabela1[[#This Row],[Numero_Lei]]," - ",Tabela1[[#This Row],[Complemento]],".pdf")</f>
        <v>1 - LEIS/LEI 1348 - .pdf</v>
      </c>
      <c r="K957" s="2" t="str">
        <f>IF(Tabela1[[#This Row],[Complemento]]="",Tabela1[[#This Row],[NORMAL]],Tabela1[[#This Row],[NORMAL TRAÇO]])</f>
        <v>1 - LEIS/LEI 1348.pdf</v>
      </c>
      <c r="L957" s="2" t="str">
        <f>IF(Tabela1[[#This Row],[Complemento]]="",Tabela1[[#This Row],[0]],Tabela1[[#This Row],[0 TRAÇO]])</f>
        <v>1 - LEIS/LEI 01348.pdf</v>
      </c>
      <c r="M957" s="2" t="str">
        <f>IF(AND(Tabela1[[#This Row],[Numero_Lei]]&gt;=1,Tabela1[[#This Row],[Numero_Lei]]&lt;= 9),Tabela1[[#This Row],[SE 0]],Tabela1[[#This Row],[SE NOMAL]])</f>
        <v>1 - LEIS/LEI 1348.pdf</v>
      </c>
      <c r="N957" s="2" t="str">
        <f>CONCATENATE("../",Tabela1[[#This Row],[ENDEREÇO DO LINK]])</f>
        <v>../1 - LEIS/LEI 1348.pdf</v>
      </c>
    </row>
    <row r="958" spans="1:14" ht="45" x14ac:dyDescent="0.25">
      <c r="A958" s="20">
        <v>1347</v>
      </c>
      <c r="B958" s="20"/>
      <c r="C958" s="21">
        <v>37040</v>
      </c>
      <c r="D958" s="19" t="s">
        <v>1685</v>
      </c>
      <c r="E958" s="19"/>
      <c r="F958" s="17" t="str">
        <f>HYPERLINK(Tabela1[[#This Row],[Novo Caminho]],"Download")</f>
        <v>Download</v>
      </c>
      <c r="G958" s="2" t="str">
        <f>CONCATENATE("1 - LEIS/LEI ","0",Tabela1[[#This Row],[Numero_Lei]],".pdf")</f>
        <v>1 - LEIS/LEI 01347.pdf</v>
      </c>
      <c r="H958" s="2" t="str">
        <f>CONCATENATE("1 - LEIS/LEI ","0",Tabela1[[#This Row],[Numero_Lei]]," - ",Tabela1[[#This Row],[Complemento]],".pdf")</f>
        <v>1 - LEIS/LEI 01347 - .pdf</v>
      </c>
      <c r="I958" s="2" t="str">
        <f>CONCATENATE("1 - LEIS/LEI ",Tabela1[[#This Row],[Numero_Lei]],".pdf")</f>
        <v>1 - LEIS/LEI 1347.pdf</v>
      </c>
      <c r="J958" s="2" t="str">
        <f>CONCATENATE("1 - LEIS/LEI ",Tabela1[[#This Row],[Numero_Lei]]," - ",Tabela1[[#This Row],[Complemento]],".pdf")</f>
        <v>1 - LEIS/LEI 1347 - .pdf</v>
      </c>
      <c r="K958" s="2" t="str">
        <f>IF(Tabela1[[#This Row],[Complemento]]="",Tabela1[[#This Row],[NORMAL]],Tabela1[[#This Row],[NORMAL TRAÇO]])</f>
        <v>1 - LEIS/LEI 1347.pdf</v>
      </c>
      <c r="L958" s="2" t="str">
        <f>IF(Tabela1[[#This Row],[Complemento]]="",Tabela1[[#This Row],[0]],Tabela1[[#This Row],[0 TRAÇO]])</f>
        <v>1 - LEIS/LEI 01347.pdf</v>
      </c>
      <c r="M958" s="2" t="str">
        <f>IF(AND(Tabela1[[#This Row],[Numero_Lei]]&gt;=1,Tabela1[[#This Row],[Numero_Lei]]&lt;= 9),Tabela1[[#This Row],[SE 0]],Tabela1[[#This Row],[SE NOMAL]])</f>
        <v>1 - LEIS/LEI 1347.pdf</v>
      </c>
      <c r="N958" s="2" t="str">
        <f>CONCATENATE("../",Tabela1[[#This Row],[ENDEREÇO DO LINK]])</f>
        <v>../1 - LEIS/LEI 1347.pdf</v>
      </c>
    </row>
    <row r="959" spans="1:14" x14ac:dyDescent="0.25">
      <c r="A959" s="20">
        <v>1346</v>
      </c>
      <c r="B959" s="20"/>
      <c r="C959" s="21">
        <v>37039</v>
      </c>
      <c r="D959" s="19" t="s">
        <v>1686</v>
      </c>
      <c r="E959" s="19"/>
      <c r="F959" s="17" t="str">
        <f>HYPERLINK(Tabela1[[#This Row],[Novo Caminho]],"Download")</f>
        <v>Download</v>
      </c>
      <c r="G959" s="2" t="str">
        <f>CONCATENATE("1 - LEIS/LEI ","0",Tabela1[[#This Row],[Numero_Lei]],".pdf")</f>
        <v>1 - LEIS/LEI 01346.pdf</v>
      </c>
      <c r="H959" s="2" t="str">
        <f>CONCATENATE("1 - LEIS/LEI ","0",Tabela1[[#This Row],[Numero_Lei]]," - ",Tabela1[[#This Row],[Complemento]],".pdf")</f>
        <v>1 - LEIS/LEI 01346 - .pdf</v>
      </c>
      <c r="I959" s="2" t="str">
        <f>CONCATENATE("1 - LEIS/LEI ",Tabela1[[#This Row],[Numero_Lei]],".pdf")</f>
        <v>1 - LEIS/LEI 1346.pdf</v>
      </c>
      <c r="J959" s="2" t="str">
        <f>CONCATENATE("1 - LEIS/LEI ",Tabela1[[#This Row],[Numero_Lei]]," - ",Tabela1[[#This Row],[Complemento]],".pdf")</f>
        <v>1 - LEIS/LEI 1346 - .pdf</v>
      </c>
      <c r="K959" s="2" t="str">
        <f>IF(Tabela1[[#This Row],[Complemento]]="",Tabela1[[#This Row],[NORMAL]],Tabela1[[#This Row],[NORMAL TRAÇO]])</f>
        <v>1 - LEIS/LEI 1346.pdf</v>
      </c>
      <c r="L959" s="2" t="str">
        <f>IF(Tabela1[[#This Row],[Complemento]]="",Tabela1[[#This Row],[0]],Tabela1[[#This Row],[0 TRAÇO]])</f>
        <v>1 - LEIS/LEI 01346.pdf</v>
      </c>
      <c r="M959" s="2" t="str">
        <f>IF(AND(Tabela1[[#This Row],[Numero_Lei]]&gt;=1,Tabela1[[#This Row],[Numero_Lei]]&lt;= 9),Tabela1[[#This Row],[SE 0]],Tabela1[[#This Row],[SE NOMAL]])</f>
        <v>1 - LEIS/LEI 1346.pdf</v>
      </c>
      <c r="N959" s="2" t="str">
        <f>CONCATENATE("../",Tabela1[[#This Row],[ENDEREÇO DO LINK]])</f>
        <v>../1 - LEIS/LEI 1346.pdf</v>
      </c>
    </row>
    <row r="960" spans="1:14" ht="30" x14ac:dyDescent="0.25">
      <c r="A960" s="20">
        <v>1345</v>
      </c>
      <c r="B960" s="20"/>
      <c r="C960" s="21">
        <v>37039</v>
      </c>
      <c r="D960" s="19" t="s">
        <v>1687</v>
      </c>
      <c r="E960" s="19"/>
      <c r="F960" s="17" t="str">
        <f>HYPERLINK(Tabela1[[#This Row],[Novo Caminho]],"Download")</f>
        <v>Download</v>
      </c>
      <c r="G960" s="2" t="str">
        <f>CONCATENATE("1 - LEIS/LEI ","0",Tabela1[[#This Row],[Numero_Lei]],".pdf")</f>
        <v>1 - LEIS/LEI 01345.pdf</v>
      </c>
      <c r="H960" s="2" t="str">
        <f>CONCATENATE("1 - LEIS/LEI ","0",Tabela1[[#This Row],[Numero_Lei]]," - ",Tabela1[[#This Row],[Complemento]],".pdf")</f>
        <v>1 - LEIS/LEI 01345 - .pdf</v>
      </c>
      <c r="I960" s="2" t="str">
        <f>CONCATENATE("1 - LEIS/LEI ",Tabela1[[#This Row],[Numero_Lei]],".pdf")</f>
        <v>1 - LEIS/LEI 1345.pdf</v>
      </c>
      <c r="J960" s="2" t="str">
        <f>CONCATENATE("1 - LEIS/LEI ",Tabela1[[#This Row],[Numero_Lei]]," - ",Tabela1[[#This Row],[Complemento]],".pdf")</f>
        <v>1 - LEIS/LEI 1345 - .pdf</v>
      </c>
      <c r="K960" s="2" t="str">
        <f>IF(Tabela1[[#This Row],[Complemento]]="",Tabela1[[#This Row],[NORMAL]],Tabela1[[#This Row],[NORMAL TRAÇO]])</f>
        <v>1 - LEIS/LEI 1345.pdf</v>
      </c>
      <c r="L960" s="2" t="str">
        <f>IF(Tabela1[[#This Row],[Complemento]]="",Tabela1[[#This Row],[0]],Tabela1[[#This Row],[0 TRAÇO]])</f>
        <v>1 - LEIS/LEI 01345.pdf</v>
      </c>
      <c r="M960" s="2" t="str">
        <f>IF(AND(Tabela1[[#This Row],[Numero_Lei]]&gt;=1,Tabela1[[#This Row],[Numero_Lei]]&lt;= 9),Tabela1[[#This Row],[SE 0]],Tabela1[[#This Row],[SE NOMAL]])</f>
        <v>1 - LEIS/LEI 1345.pdf</v>
      </c>
      <c r="N960" s="2" t="str">
        <f>CONCATENATE("../",Tabela1[[#This Row],[ENDEREÇO DO LINK]])</f>
        <v>../1 - LEIS/LEI 1345.pdf</v>
      </c>
    </row>
    <row r="961" spans="1:14" ht="30" x14ac:dyDescent="0.25">
      <c r="A961" s="20">
        <v>1344</v>
      </c>
      <c r="B961" s="20"/>
      <c r="C961" s="21">
        <v>37036</v>
      </c>
      <c r="D961" s="19" t="s">
        <v>1688</v>
      </c>
      <c r="E961" s="19"/>
      <c r="F961" s="17" t="str">
        <f>HYPERLINK(Tabela1[[#This Row],[Novo Caminho]],"Download")</f>
        <v>Download</v>
      </c>
      <c r="G961" s="2" t="str">
        <f>CONCATENATE("1 - LEIS/LEI ","0",Tabela1[[#This Row],[Numero_Lei]],".pdf")</f>
        <v>1 - LEIS/LEI 01344.pdf</v>
      </c>
      <c r="H961" s="2" t="str">
        <f>CONCATENATE("1 - LEIS/LEI ","0",Tabela1[[#This Row],[Numero_Lei]]," - ",Tabela1[[#This Row],[Complemento]],".pdf")</f>
        <v>1 - LEIS/LEI 01344 - .pdf</v>
      </c>
      <c r="I961" s="2" t="str">
        <f>CONCATENATE("1 - LEIS/LEI ",Tabela1[[#This Row],[Numero_Lei]],".pdf")</f>
        <v>1 - LEIS/LEI 1344.pdf</v>
      </c>
      <c r="J961" s="2" t="str">
        <f>CONCATENATE("1 - LEIS/LEI ",Tabela1[[#This Row],[Numero_Lei]]," - ",Tabela1[[#This Row],[Complemento]],".pdf")</f>
        <v>1 - LEIS/LEI 1344 - .pdf</v>
      </c>
      <c r="K961" s="2" t="str">
        <f>IF(Tabela1[[#This Row],[Complemento]]="",Tabela1[[#This Row],[NORMAL]],Tabela1[[#This Row],[NORMAL TRAÇO]])</f>
        <v>1 - LEIS/LEI 1344.pdf</v>
      </c>
      <c r="L961" s="2" t="str">
        <f>IF(Tabela1[[#This Row],[Complemento]]="",Tabela1[[#This Row],[0]],Tabela1[[#This Row],[0 TRAÇO]])</f>
        <v>1 - LEIS/LEI 01344.pdf</v>
      </c>
      <c r="M961" s="2" t="str">
        <f>IF(AND(Tabela1[[#This Row],[Numero_Lei]]&gt;=1,Tabela1[[#This Row],[Numero_Lei]]&lt;= 9),Tabela1[[#This Row],[SE 0]],Tabela1[[#This Row],[SE NOMAL]])</f>
        <v>1 - LEIS/LEI 1344.pdf</v>
      </c>
      <c r="N961" s="2" t="str">
        <f>CONCATENATE("../",Tabela1[[#This Row],[ENDEREÇO DO LINK]])</f>
        <v>../1 - LEIS/LEI 1344.pdf</v>
      </c>
    </row>
    <row r="962" spans="1:14" ht="45" x14ac:dyDescent="0.25">
      <c r="A962" s="20">
        <v>1343</v>
      </c>
      <c r="B962" s="20"/>
      <c r="C962" s="21">
        <v>37035</v>
      </c>
      <c r="D962" s="19" t="s">
        <v>1689</v>
      </c>
      <c r="E962" s="19"/>
      <c r="F962" s="17" t="str">
        <f>HYPERLINK(Tabela1[[#This Row],[Novo Caminho]],"Download")</f>
        <v>Download</v>
      </c>
      <c r="G962" s="2" t="str">
        <f>CONCATENATE("1 - LEIS/LEI ","0",Tabela1[[#This Row],[Numero_Lei]],".pdf")</f>
        <v>1 - LEIS/LEI 01343.pdf</v>
      </c>
      <c r="H962" s="2" t="str">
        <f>CONCATENATE("1 - LEIS/LEI ","0",Tabela1[[#This Row],[Numero_Lei]]," - ",Tabela1[[#This Row],[Complemento]],".pdf")</f>
        <v>1 - LEIS/LEI 01343 - .pdf</v>
      </c>
      <c r="I962" s="2" t="str">
        <f>CONCATENATE("1 - LEIS/LEI ",Tabela1[[#This Row],[Numero_Lei]],".pdf")</f>
        <v>1 - LEIS/LEI 1343.pdf</v>
      </c>
      <c r="J962" s="2" t="str">
        <f>CONCATENATE("1 - LEIS/LEI ",Tabela1[[#This Row],[Numero_Lei]]," - ",Tabela1[[#This Row],[Complemento]],".pdf")</f>
        <v>1 - LEIS/LEI 1343 - .pdf</v>
      </c>
      <c r="K962" s="2" t="str">
        <f>IF(Tabela1[[#This Row],[Complemento]]="",Tabela1[[#This Row],[NORMAL]],Tabela1[[#This Row],[NORMAL TRAÇO]])</f>
        <v>1 - LEIS/LEI 1343.pdf</v>
      </c>
      <c r="L962" s="2" t="str">
        <f>IF(Tabela1[[#This Row],[Complemento]]="",Tabela1[[#This Row],[0]],Tabela1[[#This Row],[0 TRAÇO]])</f>
        <v>1 - LEIS/LEI 01343.pdf</v>
      </c>
      <c r="M962" s="2" t="str">
        <f>IF(AND(Tabela1[[#This Row],[Numero_Lei]]&gt;=1,Tabela1[[#This Row],[Numero_Lei]]&lt;= 9),Tabela1[[#This Row],[SE 0]],Tabela1[[#This Row],[SE NOMAL]])</f>
        <v>1 - LEIS/LEI 1343.pdf</v>
      </c>
      <c r="N962" s="2" t="str">
        <f>CONCATENATE("../",Tabela1[[#This Row],[ENDEREÇO DO LINK]])</f>
        <v>../1 - LEIS/LEI 1343.pdf</v>
      </c>
    </row>
    <row r="963" spans="1:14" ht="45" x14ac:dyDescent="0.25">
      <c r="A963" s="20">
        <v>1342</v>
      </c>
      <c r="B963" s="20"/>
      <c r="C963" s="21">
        <v>37034</v>
      </c>
      <c r="D963" s="19" t="s">
        <v>1690</v>
      </c>
      <c r="E963" s="19"/>
      <c r="F963" s="17" t="str">
        <f>HYPERLINK(Tabela1[[#This Row],[Novo Caminho]],"Download")</f>
        <v>Download</v>
      </c>
      <c r="G963" s="2" t="str">
        <f>CONCATENATE("1 - LEIS/LEI ","0",Tabela1[[#This Row],[Numero_Lei]],".pdf")</f>
        <v>1 - LEIS/LEI 01342.pdf</v>
      </c>
      <c r="H963" s="2" t="str">
        <f>CONCATENATE("1 - LEIS/LEI ","0",Tabela1[[#This Row],[Numero_Lei]]," - ",Tabela1[[#This Row],[Complemento]],".pdf")</f>
        <v>1 - LEIS/LEI 01342 - .pdf</v>
      </c>
      <c r="I963" s="2" t="str">
        <f>CONCATENATE("1 - LEIS/LEI ",Tabela1[[#This Row],[Numero_Lei]],".pdf")</f>
        <v>1 - LEIS/LEI 1342.pdf</v>
      </c>
      <c r="J963" s="2" t="str">
        <f>CONCATENATE("1 - LEIS/LEI ",Tabela1[[#This Row],[Numero_Lei]]," - ",Tabela1[[#This Row],[Complemento]],".pdf")</f>
        <v>1 - LEIS/LEI 1342 - .pdf</v>
      </c>
      <c r="K963" s="2" t="str">
        <f>IF(Tabela1[[#This Row],[Complemento]]="",Tabela1[[#This Row],[NORMAL]],Tabela1[[#This Row],[NORMAL TRAÇO]])</f>
        <v>1 - LEIS/LEI 1342.pdf</v>
      </c>
      <c r="L963" s="2" t="str">
        <f>IF(Tabela1[[#This Row],[Complemento]]="",Tabela1[[#This Row],[0]],Tabela1[[#This Row],[0 TRAÇO]])</f>
        <v>1 - LEIS/LEI 01342.pdf</v>
      </c>
      <c r="M963" s="2" t="str">
        <f>IF(AND(Tabela1[[#This Row],[Numero_Lei]]&gt;=1,Tabela1[[#This Row],[Numero_Lei]]&lt;= 9),Tabela1[[#This Row],[SE 0]],Tabela1[[#This Row],[SE NOMAL]])</f>
        <v>1 - LEIS/LEI 1342.pdf</v>
      </c>
      <c r="N963" s="2" t="str">
        <f>CONCATENATE("../",Tabela1[[#This Row],[ENDEREÇO DO LINK]])</f>
        <v>../1 - LEIS/LEI 1342.pdf</v>
      </c>
    </row>
    <row r="964" spans="1:14" ht="45" x14ac:dyDescent="0.25">
      <c r="A964" s="20">
        <v>1341</v>
      </c>
      <c r="B964" s="20"/>
      <c r="C964" s="21">
        <v>37034</v>
      </c>
      <c r="D964" s="19" t="s">
        <v>1691</v>
      </c>
      <c r="E964" s="19"/>
      <c r="F964" s="17" t="str">
        <f>HYPERLINK(Tabela1[[#This Row],[Novo Caminho]],"Download")</f>
        <v>Download</v>
      </c>
      <c r="G964" s="2" t="str">
        <f>CONCATENATE("1 - LEIS/LEI ","0",Tabela1[[#This Row],[Numero_Lei]],".pdf")</f>
        <v>1 - LEIS/LEI 01341.pdf</v>
      </c>
      <c r="H964" s="2" t="str">
        <f>CONCATENATE("1 - LEIS/LEI ","0",Tabela1[[#This Row],[Numero_Lei]]," - ",Tabela1[[#This Row],[Complemento]],".pdf")</f>
        <v>1 - LEIS/LEI 01341 - .pdf</v>
      </c>
      <c r="I964" s="2" t="str">
        <f>CONCATENATE("1 - LEIS/LEI ",Tabela1[[#This Row],[Numero_Lei]],".pdf")</f>
        <v>1 - LEIS/LEI 1341.pdf</v>
      </c>
      <c r="J964" s="2" t="str">
        <f>CONCATENATE("1 - LEIS/LEI ",Tabela1[[#This Row],[Numero_Lei]]," - ",Tabela1[[#This Row],[Complemento]],".pdf")</f>
        <v>1 - LEIS/LEI 1341 - .pdf</v>
      </c>
      <c r="K964" s="2" t="str">
        <f>IF(Tabela1[[#This Row],[Complemento]]="",Tabela1[[#This Row],[NORMAL]],Tabela1[[#This Row],[NORMAL TRAÇO]])</f>
        <v>1 - LEIS/LEI 1341.pdf</v>
      </c>
      <c r="L964" s="2" t="str">
        <f>IF(Tabela1[[#This Row],[Complemento]]="",Tabela1[[#This Row],[0]],Tabela1[[#This Row],[0 TRAÇO]])</f>
        <v>1 - LEIS/LEI 01341.pdf</v>
      </c>
      <c r="M964" s="2" t="str">
        <f>IF(AND(Tabela1[[#This Row],[Numero_Lei]]&gt;=1,Tabela1[[#This Row],[Numero_Lei]]&lt;= 9),Tabela1[[#This Row],[SE 0]],Tabela1[[#This Row],[SE NOMAL]])</f>
        <v>1 - LEIS/LEI 1341.pdf</v>
      </c>
      <c r="N964" s="2" t="str">
        <f>CONCATENATE("../",Tabela1[[#This Row],[ENDEREÇO DO LINK]])</f>
        <v>../1 - LEIS/LEI 1341.pdf</v>
      </c>
    </row>
    <row r="965" spans="1:14" x14ac:dyDescent="0.25">
      <c r="A965" s="20">
        <v>1340</v>
      </c>
      <c r="B965" s="20"/>
      <c r="C965" s="21">
        <v>37028</v>
      </c>
      <c r="D965" s="19" t="s">
        <v>1692</v>
      </c>
      <c r="E965" s="19"/>
      <c r="F965" s="17" t="str">
        <f>HYPERLINK(Tabela1[[#This Row],[Novo Caminho]],"Download")</f>
        <v>Download</v>
      </c>
      <c r="G965" s="2" t="str">
        <f>CONCATENATE("1 - LEIS/LEI ","0",Tabela1[[#This Row],[Numero_Lei]],".pdf")</f>
        <v>1 - LEIS/LEI 01340.pdf</v>
      </c>
      <c r="H965" s="2" t="str">
        <f>CONCATENATE("1 - LEIS/LEI ","0",Tabela1[[#This Row],[Numero_Lei]]," - ",Tabela1[[#This Row],[Complemento]],".pdf")</f>
        <v>1 - LEIS/LEI 01340 - .pdf</v>
      </c>
      <c r="I965" s="2" t="str">
        <f>CONCATENATE("1 - LEIS/LEI ",Tabela1[[#This Row],[Numero_Lei]],".pdf")</f>
        <v>1 - LEIS/LEI 1340.pdf</v>
      </c>
      <c r="J965" s="2" t="str">
        <f>CONCATENATE("1 - LEIS/LEI ",Tabela1[[#This Row],[Numero_Lei]]," - ",Tabela1[[#This Row],[Complemento]],".pdf")</f>
        <v>1 - LEIS/LEI 1340 - .pdf</v>
      </c>
      <c r="K965" s="2" t="str">
        <f>IF(Tabela1[[#This Row],[Complemento]]="",Tabela1[[#This Row],[NORMAL]],Tabela1[[#This Row],[NORMAL TRAÇO]])</f>
        <v>1 - LEIS/LEI 1340.pdf</v>
      </c>
      <c r="L965" s="2" t="str">
        <f>IF(Tabela1[[#This Row],[Complemento]]="",Tabela1[[#This Row],[0]],Tabela1[[#This Row],[0 TRAÇO]])</f>
        <v>1 - LEIS/LEI 01340.pdf</v>
      </c>
      <c r="M965" s="2" t="str">
        <f>IF(AND(Tabela1[[#This Row],[Numero_Lei]]&gt;=1,Tabela1[[#This Row],[Numero_Lei]]&lt;= 9),Tabela1[[#This Row],[SE 0]],Tabela1[[#This Row],[SE NOMAL]])</f>
        <v>1 - LEIS/LEI 1340.pdf</v>
      </c>
      <c r="N965" s="2" t="str">
        <f>CONCATENATE("../",Tabela1[[#This Row],[ENDEREÇO DO LINK]])</f>
        <v>../1 - LEIS/LEI 1340.pdf</v>
      </c>
    </row>
    <row r="966" spans="1:14" ht="30" x14ac:dyDescent="0.25">
      <c r="A966" s="20">
        <v>1339</v>
      </c>
      <c r="B966" s="20"/>
      <c r="C966" s="21">
        <v>36972</v>
      </c>
      <c r="D966" s="19" t="s">
        <v>1693</v>
      </c>
      <c r="E966" s="19"/>
      <c r="F966" s="17" t="str">
        <f>HYPERLINK(Tabela1[[#This Row],[Novo Caminho]],"Download")</f>
        <v>Download</v>
      </c>
      <c r="G966" s="2" t="str">
        <f>CONCATENATE("1 - LEIS/LEI ","0",Tabela1[[#This Row],[Numero_Lei]],".pdf")</f>
        <v>1 - LEIS/LEI 01339.pdf</v>
      </c>
      <c r="H966" s="2" t="str">
        <f>CONCATENATE("1 - LEIS/LEI ","0",Tabela1[[#This Row],[Numero_Lei]]," - ",Tabela1[[#This Row],[Complemento]],".pdf")</f>
        <v>1 - LEIS/LEI 01339 - .pdf</v>
      </c>
      <c r="I966" s="2" t="str">
        <f>CONCATENATE("1 - LEIS/LEI ",Tabela1[[#This Row],[Numero_Lei]],".pdf")</f>
        <v>1 - LEIS/LEI 1339.pdf</v>
      </c>
      <c r="J966" s="2" t="str">
        <f>CONCATENATE("1 - LEIS/LEI ",Tabela1[[#This Row],[Numero_Lei]]," - ",Tabela1[[#This Row],[Complemento]],".pdf")</f>
        <v>1 - LEIS/LEI 1339 - .pdf</v>
      </c>
      <c r="K966" s="2" t="str">
        <f>IF(Tabela1[[#This Row],[Complemento]]="",Tabela1[[#This Row],[NORMAL]],Tabela1[[#This Row],[NORMAL TRAÇO]])</f>
        <v>1 - LEIS/LEI 1339.pdf</v>
      </c>
      <c r="L966" s="2" t="str">
        <f>IF(Tabela1[[#This Row],[Complemento]]="",Tabela1[[#This Row],[0]],Tabela1[[#This Row],[0 TRAÇO]])</f>
        <v>1 - LEIS/LEI 01339.pdf</v>
      </c>
      <c r="M966" s="2" t="str">
        <f>IF(AND(Tabela1[[#This Row],[Numero_Lei]]&gt;=1,Tabela1[[#This Row],[Numero_Lei]]&lt;= 9),Tabela1[[#This Row],[SE 0]],Tabela1[[#This Row],[SE NOMAL]])</f>
        <v>1 - LEIS/LEI 1339.pdf</v>
      </c>
      <c r="N966" s="2" t="str">
        <f>CONCATENATE("../",Tabela1[[#This Row],[ENDEREÇO DO LINK]])</f>
        <v>../1 - LEIS/LEI 1339.pdf</v>
      </c>
    </row>
    <row r="967" spans="1:14" ht="30" x14ac:dyDescent="0.25">
      <c r="A967" s="20">
        <v>1338</v>
      </c>
      <c r="B967" s="20"/>
      <c r="C967" s="21">
        <v>36943</v>
      </c>
      <c r="D967" s="19" t="s">
        <v>1694</v>
      </c>
      <c r="E967" s="19"/>
      <c r="F967" s="17" t="str">
        <f>HYPERLINK(Tabela1[[#This Row],[Novo Caminho]],"Download")</f>
        <v>Download</v>
      </c>
      <c r="G967" s="2" t="str">
        <f>CONCATENATE("1 - LEIS/LEI ","0",Tabela1[[#This Row],[Numero_Lei]],".pdf")</f>
        <v>1 - LEIS/LEI 01338.pdf</v>
      </c>
      <c r="H967" s="2" t="str">
        <f>CONCATENATE("1 - LEIS/LEI ","0",Tabela1[[#This Row],[Numero_Lei]]," - ",Tabela1[[#This Row],[Complemento]],".pdf")</f>
        <v>1 - LEIS/LEI 01338 - .pdf</v>
      </c>
      <c r="I967" s="2" t="str">
        <f>CONCATENATE("1 - LEIS/LEI ",Tabela1[[#This Row],[Numero_Lei]],".pdf")</f>
        <v>1 - LEIS/LEI 1338.pdf</v>
      </c>
      <c r="J967" s="2" t="str">
        <f>CONCATENATE("1 - LEIS/LEI ",Tabela1[[#This Row],[Numero_Lei]]," - ",Tabela1[[#This Row],[Complemento]],".pdf")</f>
        <v>1 - LEIS/LEI 1338 - .pdf</v>
      </c>
      <c r="K967" s="2" t="str">
        <f>IF(Tabela1[[#This Row],[Complemento]]="",Tabela1[[#This Row],[NORMAL]],Tabela1[[#This Row],[NORMAL TRAÇO]])</f>
        <v>1 - LEIS/LEI 1338.pdf</v>
      </c>
      <c r="L967" s="2" t="str">
        <f>IF(Tabela1[[#This Row],[Complemento]]="",Tabela1[[#This Row],[0]],Tabela1[[#This Row],[0 TRAÇO]])</f>
        <v>1 - LEIS/LEI 01338.pdf</v>
      </c>
      <c r="M967" s="2" t="str">
        <f>IF(AND(Tabela1[[#This Row],[Numero_Lei]]&gt;=1,Tabela1[[#This Row],[Numero_Lei]]&lt;= 9),Tabela1[[#This Row],[SE 0]],Tabela1[[#This Row],[SE NOMAL]])</f>
        <v>1 - LEIS/LEI 1338.pdf</v>
      </c>
      <c r="N967" s="2" t="str">
        <f>CONCATENATE("../",Tabela1[[#This Row],[ENDEREÇO DO LINK]])</f>
        <v>../1 - LEIS/LEI 1338.pdf</v>
      </c>
    </row>
    <row r="968" spans="1:14" ht="45" x14ac:dyDescent="0.25">
      <c r="A968" s="20">
        <v>1337</v>
      </c>
      <c r="B968" s="20"/>
      <c r="C968" s="21">
        <v>36900</v>
      </c>
      <c r="D968" s="19" t="s">
        <v>1695</v>
      </c>
      <c r="E968" s="19"/>
      <c r="F968" s="17" t="str">
        <f>HYPERLINK(Tabela1[[#This Row],[Novo Caminho]],"Download")</f>
        <v>Download</v>
      </c>
      <c r="G968" s="2" t="str">
        <f>CONCATENATE("1 - LEIS/LEI ","0",Tabela1[[#This Row],[Numero_Lei]],".pdf")</f>
        <v>1 - LEIS/LEI 01337.pdf</v>
      </c>
      <c r="H968" s="2" t="str">
        <f>CONCATENATE("1 - LEIS/LEI ","0",Tabela1[[#This Row],[Numero_Lei]]," - ",Tabela1[[#This Row],[Complemento]],".pdf")</f>
        <v>1 - LEIS/LEI 01337 - .pdf</v>
      </c>
      <c r="I968" s="2" t="str">
        <f>CONCATENATE("1 - LEIS/LEI ",Tabela1[[#This Row],[Numero_Lei]],".pdf")</f>
        <v>1 - LEIS/LEI 1337.pdf</v>
      </c>
      <c r="J968" s="2" t="str">
        <f>CONCATENATE("1 - LEIS/LEI ",Tabela1[[#This Row],[Numero_Lei]]," - ",Tabela1[[#This Row],[Complemento]],".pdf")</f>
        <v>1 - LEIS/LEI 1337 - .pdf</v>
      </c>
      <c r="K968" s="2" t="str">
        <f>IF(Tabela1[[#This Row],[Complemento]]="",Tabela1[[#This Row],[NORMAL]],Tabela1[[#This Row],[NORMAL TRAÇO]])</f>
        <v>1 - LEIS/LEI 1337.pdf</v>
      </c>
      <c r="L968" s="2" t="str">
        <f>IF(Tabela1[[#This Row],[Complemento]]="",Tabela1[[#This Row],[0]],Tabela1[[#This Row],[0 TRAÇO]])</f>
        <v>1 - LEIS/LEI 01337.pdf</v>
      </c>
      <c r="M968" s="2" t="str">
        <f>IF(AND(Tabela1[[#This Row],[Numero_Lei]]&gt;=1,Tabela1[[#This Row],[Numero_Lei]]&lt;= 9),Tabela1[[#This Row],[SE 0]],Tabela1[[#This Row],[SE NOMAL]])</f>
        <v>1 - LEIS/LEI 1337.pdf</v>
      </c>
      <c r="N968" s="2" t="str">
        <f>CONCATENATE("../",Tabela1[[#This Row],[ENDEREÇO DO LINK]])</f>
        <v>../1 - LEIS/LEI 1337.pdf</v>
      </c>
    </row>
    <row r="969" spans="1:14" ht="30" x14ac:dyDescent="0.25">
      <c r="A969" s="20">
        <v>1336</v>
      </c>
      <c r="B969" s="20"/>
      <c r="C969" s="21">
        <v>36886</v>
      </c>
      <c r="D969" s="19" t="s">
        <v>1696</v>
      </c>
      <c r="E969" s="19"/>
      <c r="F969" s="17" t="str">
        <f>HYPERLINK(Tabela1[[#This Row],[Novo Caminho]],"Download")</f>
        <v>Download</v>
      </c>
      <c r="G969" s="2" t="str">
        <f>CONCATENATE("1 - LEIS/LEI ","0",Tabela1[[#This Row],[Numero_Lei]],".pdf")</f>
        <v>1 - LEIS/LEI 01336.pdf</v>
      </c>
      <c r="H969" s="2" t="str">
        <f>CONCATENATE("1 - LEIS/LEI ","0",Tabela1[[#This Row],[Numero_Lei]]," - ",Tabela1[[#This Row],[Complemento]],".pdf")</f>
        <v>1 - LEIS/LEI 01336 - .pdf</v>
      </c>
      <c r="I969" s="2" t="str">
        <f>CONCATENATE("1 - LEIS/LEI ",Tabela1[[#This Row],[Numero_Lei]],".pdf")</f>
        <v>1 - LEIS/LEI 1336.pdf</v>
      </c>
      <c r="J969" s="2" t="str">
        <f>CONCATENATE("1 - LEIS/LEI ",Tabela1[[#This Row],[Numero_Lei]]," - ",Tabela1[[#This Row],[Complemento]],".pdf")</f>
        <v>1 - LEIS/LEI 1336 - .pdf</v>
      </c>
      <c r="K969" s="2" t="str">
        <f>IF(Tabela1[[#This Row],[Complemento]]="",Tabela1[[#This Row],[NORMAL]],Tabela1[[#This Row],[NORMAL TRAÇO]])</f>
        <v>1 - LEIS/LEI 1336.pdf</v>
      </c>
      <c r="L969" s="2" t="str">
        <f>IF(Tabela1[[#This Row],[Complemento]]="",Tabela1[[#This Row],[0]],Tabela1[[#This Row],[0 TRAÇO]])</f>
        <v>1 - LEIS/LEI 01336.pdf</v>
      </c>
      <c r="M969" s="2" t="str">
        <f>IF(AND(Tabela1[[#This Row],[Numero_Lei]]&gt;=1,Tabela1[[#This Row],[Numero_Lei]]&lt;= 9),Tabela1[[#This Row],[SE 0]],Tabela1[[#This Row],[SE NOMAL]])</f>
        <v>1 - LEIS/LEI 1336.pdf</v>
      </c>
      <c r="N969" s="2" t="str">
        <f>CONCATENATE("../",Tabela1[[#This Row],[ENDEREÇO DO LINK]])</f>
        <v>../1 - LEIS/LEI 1336.pdf</v>
      </c>
    </row>
    <row r="970" spans="1:14" x14ac:dyDescent="0.25">
      <c r="A970" s="20">
        <v>1335</v>
      </c>
      <c r="B970" s="20"/>
      <c r="C970" s="21">
        <v>36886</v>
      </c>
      <c r="D970" s="19" t="s">
        <v>1697</v>
      </c>
      <c r="E970" s="19"/>
      <c r="F970" s="17" t="str">
        <f>HYPERLINK(Tabela1[[#This Row],[Novo Caminho]],"Download")</f>
        <v>Download</v>
      </c>
      <c r="G970" s="2" t="str">
        <f>CONCATENATE("1 - LEIS/LEI ","0",Tabela1[[#This Row],[Numero_Lei]],".pdf")</f>
        <v>1 - LEIS/LEI 01335.pdf</v>
      </c>
      <c r="H970" s="2" t="str">
        <f>CONCATENATE("1 - LEIS/LEI ","0",Tabela1[[#This Row],[Numero_Lei]]," - ",Tabela1[[#This Row],[Complemento]],".pdf")</f>
        <v>1 - LEIS/LEI 01335 - .pdf</v>
      </c>
      <c r="I970" s="2" t="str">
        <f>CONCATENATE("1 - LEIS/LEI ",Tabela1[[#This Row],[Numero_Lei]],".pdf")</f>
        <v>1 - LEIS/LEI 1335.pdf</v>
      </c>
      <c r="J970" s="2" t="str">
        <f>CONCATENATE("1 - LEIS/LEI ",Tabela1[[#This Row],[Numero_Lei]]," - ",Tabela1[[#This Row],[Complemento]],".pdf")</f>
        <v>1 - LEIS/LEI 1335 - .pdf</v>
      </c>
      <c r="K970" s="2" t="str">
        <f>IF(Tabela1[[#This Row],[Complemento]]="",Tabela1[[#This Row],[NORMAL]],Tabela1[[#This Row],[NORMAL TRAÇO]])</f>
        <v>1 - LEIS/LEI 1335.pdf</v>
      </c>
      <c r="L970" s="2" t="str">
        <f>IF(Tabela1[[#This Row],[Complemento]]="",Tabela1[[#This Row],[0]],Tabela1[[#This Row],[0 TRAÇO]])</f>
        <v>1 - LEIS/LEI 01335.pdf</v>
      </c>
      <c r="M970" s="2" t="str">
        <f>IF(AND(Tabela1[[#This Row],[Numero_Lei]]&gt;=1,Tabela1[[#This Row],[Numero_Lei]]&lt;= 9),Tabela1[[#This Row],[SE 0]],Tabela1[[#This Row],[SE NOMAL]])</f>
        <v>1 - LEIS/LEI 1335.pdf</v>
      </c>
      <c r="N970" s="2" t="str">
        <f>CONCATENATE("../",Tabela1[[#This Row],[ENDEREÇO DO LINK]])</f>
        <v>../1 - LEIS/LEI 1335.pdf</v>
      </c>
    </row>
    <row r="971" spans="1:14" ht="30" x14ac:dyDescent="0.25">
      <c r="A971" s="20">
        <v>1334</v>
      </c>
      <c r="B971" s="20"/>
      <c r="C971" s="21">
        <v>36878</v>
      </c>
      <c r="D971" s="19" t="s">
        <v>1698</v>
      </c>
      <c r="E971" s="19"/>
      <c r="F971" s="17" t="str">
        <f>HYPERLINK(Tabela1[[#This Row],[Novo Caminho]],"Download")</f>
        <v>Download</v>
      </c>
      <c r="G971" s="2" t="str">
        <f>CONCATENATE("1 - LEIS/LEI ","0",Tabela1[[#This Row],[Numero_Lei]],".pdf")</f>
        <v>1 - LEIS/LEI 01334.pdf</v>
      </c>
      <c r="H971" s="2" t="str">
        <f>CONCATENATE("1 - LEIS/LEI ","0",Tabela1[[#This Row],[Numero_Lei]]," - ",Tabela1[[#This Row],[Complemento]],".pdf")</f>
        <v>1 - LEIS/LEI 01334 - .pdf</v>
      </c>
      <c r="I971" s="2" t="str">
        <f>CONCATENATE("1 - LEIS/LEI ",Tabela1[[#This Row],[Numero_Lei]],".pdf")</f>
        <v>1 - LEIS/LEI 1334.pdf</v>
      </c>
      <c r="J971" s="2" t="str">
        <f>CONCATENATE("1 - LEIS/LEI ",Tabela1[[#This Row],[Numero_Lei]]," - ",Tabela1[[#This Row],[Complemento]],".pdf")</f>
        <v>1 - LEIS/LEI 1334 - .pdf</v>
      </c>
      <c r="K971" s="2" t="str">
        <f>IF(Tabela1[[#This Row],[Complemento]]="",Tabela1[[#This Row],[NORMAL]],Tabela1[[#This Row],[NORMAL TRAÇO]])</f>
        <v>1 - LEIS/LEI 1334.pdf</v>
      </c>
      <c r="L971" s="2" t="str">
        <f>IF(Tabela1[[#This Row],[Complemento]]="",Tabela1[[#This Row],[0]],Tabela1[[#This Row],[0 TRAÇO]])</f>
        <v>1 - LEIS/LEI 01334.pdf</v>
      </c>
      <c r="M971" s="2" t="str">
        <f>IF(AND(Tabela1[[#This Row],[Numero_Lei]]&gt;=1,Tabela1[[#This Row],[Numero_Lei]]&lt;= 9),Tabela1[[#This Row],[SE 0]],Tabela1[[#This Row],[SE NOMAL]])</f>
        <v>1 - LEIS/LEI 1334.pdf</v>
      </c>
      <c r="N971" s="2" t="str">
        <f>CONCATENATE("../",Tabela1[[#This Row],[ENDEREÇO DO LINK]])</f>
        <v>../1 - LEIS/LEI 1334.pdf</v>
      </c>
    </row>
    <row r="972" spans="1:14" ht="45" x14ac:dyDescent="0.25">
      <c r="A972" s="20">
        <v>1333</v>
      </c>
      <c r="B972" s="20"/>
      <c r="C972" s="21">
        <v>36875</v>
      </c>
      <c r="D972" s="19" t="s">
        <v>1699</v>
      </c>
      <c r="E972" s="19"/>
      <c r="F972" s="17" t="str">
        <f>HYPERLINK(Tabela1[[#This Row],[Novo Caminho]],"Download")</f>
        <v>Download</v>
      </c>
      <c r="G972" s="2" t="str">
        <f>CONCATENATE("1 - LEIS/LEI ","0",Tabela1[[#This Row],[Numero_Lei]],".pdf")</f>
        <v>1 - LEIS/LEI 01333.pdf</v>
      </c>
      <c r="H972" s="2" t="str">
        <f>CONCATENATE("1 - LEIS/LEI ","0",Tabela1[[#This Row],[Numero_Lei]]," - ",Tabela1[[#This Row],[Complemento]],".pdf")</f>
        <v>1 - LEIS/LEI 01333 - .pdf</v>
      </c>
      <c r="I972" s="2" t="str">
        <f>CONCATENATE("1 - LEIS/LEI ",Tabela1[[#This Row],[Numero_Lei]],".pdf")</f>
        <v>1 - LEIS/LEI 1333.pdf</v>
      </c>
      <c r="J972" s="2" t="str">
        <f>CONCATENATE("1 - LEIS/LEI ",Tabela1[[#This Row],[Numero_Lei]]," - ",Tabela1[[#This Row],[Complemento]],".pdf")</f>
        <v>1 - LEIS/LEI 1333 - .pdf</v>
      </c>
      <c r="K972" s="2" t="str">
        <f>IF(Tabela1[[#This Row],[Complemento]]="",Tabela1[[#This Row],[NORMAL]],Tabela1[[#This Row],[NORMAL TRAÇO]])</f>
        <v>1 - LEIS/LEI 1333.pdf</v>
      </c>
      <c r="L972" s="2" t="str">
        <f>IF(Tabela1[[#This Row],[Complemento]]="",Tabela1[[#This Row],[0]],Tabela1[[#This Row],[0 TRAÇO]])</f>
        <v>1 - LEIS/LEI 01333.pdf</v>
      </c>
      <c r="M972" s="2" t="str">
        <f>IF(AND(Tabela1[[#This Row],[Numero_Lei]]&gt;=1,Tabela1[[#This Row],[Numero_Lei]]&lt;= 9),Tabela1[[#This Row],[SE 0]],Tabela1[[#This Row],[SE NOMAL]])</f>
        <v>1 - LEIS/LEI 1333.pdf</v>
      </c>
      <c r="N972" s="2" t="str">
        <f>CONCATENATE("../",Tabela1[[#This Row],[ENDEREÇO DO LINK]])</f>
        <v>../1 - LEIS/LEI 1333.pdf</v>
      </c>
    </row>
    <row r="973" spans="1:14" ht="30" x14ac:dyDescent="0.25">
      <c r="A973" s="20">
        <v>1332</v>
      </c>
      <c r="B973" s="20"/>
      <c r="C973" s="21">
        <v>36864</v>
      </c>
      <c r="D973" s="19" t="s">
        <v>1700</v>
      </c>
      <c r="E973" s="19"/>
      <c r="F973" s="17" t="str">
        <f>HYPERLINK(Tabela1[[#This Row],[Novo Caminho]],"Download")</f>
        <v>Download</v>
      </c>
      <c r="G973" s="2" t="str">
        <f>CONCATENATE("1 - LEIS/LEI ","0",Tabela1[[#This Row],[Numero_Lei]],".pdf")</f>
        <v>1 - LEIS/LEI 01332.pdf</v>
      </c>
      <c r="H973" s="2" t="str">
        <f>CONCATENATE("1 - LEIS/LEI ","0",Tabela1[[#This Row],[Numero_Lei]]," - ",Tabela1[[#This Row],[Complemento]],".pdf")</f>
        <v>1 - LEIS/LEI 01332 - .pdf</v>
      </c>
      <c r="I973" s="2" t="str">
        <f>CONCATENATE("1 - LEIS/LEI ",Tabela1[[#This Row],[Numero_Lei]],".pdf")</f>
        <v>1 - LEIS/LEI 1332.pdf</v>
      </c>
      <c r="J973" s="2" t="str">
        <f>CONCATENATE("1 - LEIS/LEI ",Tabela1[[#This Row],[Numero_Lei]]," - ",Tabela1[[#This Row],[Complemento]],".pdf")</f>
        <v>1 - LEIS/LEI 1332 - .pdf</v>
      </c>
      <c r="K973" s="2" t="str">
        <f>IF(Tabela1[[#This Row],[Complemento]]="",Tabela1[[#This Row],[NORMAL]],Tabela1[[#This Row],[NORMAL TRAÇO]])</f>
        <v>1 - LEIS/LEI 1332.pdf</v>
      </c>
      <c r="L973" s="2" t="str">
        <f>IF(Tabela1[[#This Row],[Complemento]]="",Tabela1[[#This Row],[0]],Tabela1[[#This Row],[0 TRAÇO]])</f>
        <v>1 - LEIS/LEI 01332.pdf</v>
      </c>
      <c r="M973" s="2" t="str">
        <f>IF(AND(Tabela1[[#This Row],[Numero_Lei]]&gt;=1,Tabela1[[#This Row],[Numero_Lei]]&lt;= 9),Tabela1[[#This Row],[SE 0]],Tabela1[[#This Row],[SE NOMAL]])</f>
        <v>1 - LEIS/LEI 1332.pdf</v>
      </c>
      <c r="N973" s="2" t="str">
        <f>CONCATENATE("../",Tabela1[[#This Row],[ENDEREÇO DO LINK]])</f>
        <v>../1 - LEIS/LEI 1332.pdf</v>
      </c>
    </row>
    <row r="974" spans="1:14" x14ac:dyDescent="0.25">
      <c r="A974" s="20">
        <v>1331</v>
      </c>
      <c r="B974" s="20"/>
      <c r="C974" s="21">
        <v>36857</v>
      </c>
      <c r="D974" s="19" t="s">
        <v>1701</v>
      </c>
      <c r="E974" s="19"/>
      <c r="F974" s="17" t="str">
        <f>HYPERLINK(Tabela1[[#This Row],[Novo Caminho]],"Download")</f>
        <v>Download</v>
      </c>
      <c r="G974" s="2" t="str">
        <f>CONCATENATE("1 - LEIS/LEI ","0",Tabela1[[#This Row],[Numero_Lei]],".pdf")</f>
        <v>1 - LEIS/LEI 01331.pdf</v>
      </c>
      <c r="H974" s="2" t="str">
        <f>CONCATENATE("1 - LEIS/LEI ","0",Tabela1[[#This Row],[Numero_Lei]]," - ",Tabela1[[#This Row],[Complemento]],".pdf")</f>
        <v>1 - LEIS/LEI 01331 - .pdf</v>
      </c>
      <c r="I974" s="2" t="str">
        <f>CONCATENATE("1 - LEIS/LEI ",Tabela1[[#This Row],[Numero_Lei]],".pdf")</f>
        <v>1 - LEIS/LEI 1331.pdf</v>
      </c>
      <c r="J974" s="2" t="str">
        <f>CONCATENATE("1 - LEIS/LEI ",Tabela1[[#This Row],[Numero_Lei]]," - ",Tabela1[[#This Row],[Complemento]],".pdf")</f>
        <v>1 - LEIS/LEI 1331 - .pdf</v>
      </c>
      <c r="K974" s="2" t="str">
        <f>IF(Tabela1[[#This Row],[Complemento]]="",Tabela1[[#This Row],[NORMAL]],Tabela1[[#This Row],[NORMAL TRAÇO]])</f>
        <v>1 - LEIS/LEI 1331.pdf</v>
      </c>
      <c r="L974" s="2" t="str">
        <f>IF(Tabela1[[#This Row],[Complemento]]="",Tabela1[[#This Row],[0]],Tabela1[[#This Row],[0 TRAÇO]])</f>
        <v>1 - LEIS/LEI 01331.pdf</v>
      </c>
      <c r="M974" s="2" t="str">
        <f>IF(AND(Tabela1[[#This Row],[Numero_Lei]]&gt;=1,Tabela1[[#This Row],[Numero_Lei]]&lt;= 9),Tabela1[[#This Row],[SE 0]],Tabela1[[#This Row],[SE NOMAL]])</f>
        <v>1 - LEIS/LEI 1331.pdf</v>
      </c>
      <c r="N974" s="2" t="str">
        <f>CONCATENATE("../",Tabela1[[#This Row],[ENDEREÇO DO LINK]])</f>
        <v>../1 - LEIS/LEI 1331.pdf</v>
      </c>
    </row>
    <row r="975" spans="1:14" ht="30" x14ac:dyDescent="0.25">
      <c r="A975" s="20">
        <v>1330</v>
      </c>
      <c r="B975" s="20"/>
      <c r="C975" s="21">
        <v>36843</v>
      </c>
      <c r="D975" s="19" t="s">
        <v>1702</v>
      </c>
      <c r="E975" s="19"/>
      <c r="F975" s="17" t="str">
        <f>HYPERLINK(Tabela1[[#This Row],[Novo Caminho]],"Download")</f>
        <v>Download</v>
      </c>
      <c r="G975" s="2" t="str">
        <f>CONCATENATE("1 - LEIS/LEI ","0",Tabela1[[#This Row],[Numero_Lei]],".pdf")</f>
        <v>1 - LEIS/LEI 01330.pdf</v>
      </c>
      <c r="H975" s="2" t="str">
        <f>CONCATENATE("1 - LEIS/LEI ","0",Tabela1[[#This Row],[Numero_Lei]]," - ",Tabela1[[#This Row],[Complemento]],".pdf")</f>
        <v>1 - LEIS/LEI 01330 - .pdf</v>
      </c>
      <c r="I975" s="2" t="str">
        <f>CONCATENATE("1 - LEIS/LEI ",Tabela1[[#This Row],[Numero_Lei]],".pdf")</f>
        <v>1 - LEIS/LEI 1330.pdf</v>
      </c>
      <c r="J975" s="2" t="str">
        <f>CONCATENATE("1 - LEIS/LEI ",Tabela1[[#This Row],[Numero_Lei]]," - ",Tabela1[[#This Row],[Complemento]],".pdf")</f>
        <v>1 - LEIS/LEI 1330 - .pdf</v>
      </c>
      <c r="K975" s="2" t="str">
        <f>IF(Tabela1[[#This Row],[Complemento]]="",Tabela1[[#This Row],[NORMAL]],Tabela1[[#This Row],[NORMAL TRAÇO]])</f>
        <v>1 - LEIS/LEI 1330.pdf</v>
      </c>
      <c r="L975" s="2" t="str">
        <f>IF(Tabela1[[#This Row],[Complemento]]="",Tabela1[[#This Row],[0]],Tabela1[[#This Row],[0 TRAÇO]])</f>
        <v>1 - LEIS/LEI 01330.pdf</v>
      </c>
      <c r="M975" s="2" t="str">
        <f>IF(AND(Tabela1[[#This Row],[Numero_Lei]]&gt;=1,Tabela1[[#This Row],[Numero_Lei]]&lt;= 9),Tabela1[[#This Row],[SE 0]],Tabela1[[#This Row],[SE NOMAL]])</f>
        <v>1 - LEIS/LEI 1330.pdf</v>
      </c>
      <c r="N975" s="2" t="str">
        <f>CONCATENATE("../",Tabela1[[#This Row],[ENDEREÇO DO LINK]])</f>
        <v>../1 - LEIS/LEI 1330.pdf</v>
      </c>
    </row>
    <row r="976" spans="1:14" x14ac:dyDescent="0.25">
      <c r="A976" s="20">
        <v>1329</v>
      </c>
      <c r="B976" s="20"/>
      <c r="C976" s="21">
        <v>36823</v>
      </c>
      <c r="D976" s="19" t="s">
        <v>1703</v>
      </c>
      <c r="E976" s="19"/>
      <c r="F976" s="17" t="str">
        <f>HYPERLINK(Tabela1[[#This Row],[Novo Caminho]],"Download")</f>
        <v>Download</v>
      </c>
      <c r="G976" s="2" t="str">
        <f>CONCATENATE("1 - LEIS/LEI ","0",Tabela1[[#This Row],[Numero_Lei]],".pdf")</f>
        <v>1 - LEIS/LEI 01329.pdf</v>
      </c>
      <c r="H976" s="2" t="str">
        <f>CONCATENATE("1 - LEIS/LEI ","0",Tabela1[[#This Row],[Numero_Lei]]," - ",Tabela1[[#This Row],[Complemento]],".pdf")</f>
        <v>1 - LEIS/LEI 01329 - .pdf</v>
      </c>
      <c r="I976" s="2" t="str">
        <f>CONCATENATE("1 - LEIS/LEI ",Tabela1[[#This Row],[Numero_Lei]],".pdf")</f>
        <v>1 - LEIS/LEI 1329.pdf</v>
      </c>
      <c r="J976" s="2" t="str">
        <f>CONCATENATE("1 - LEIS/LEI ",Tabela1[[#This Row],[Numero_Lei]]," - ",Tabela1[[#This Row],[Complemento]],".pdf")</f>
        <v>1 - LEIS/LEI 1329 - .pdf</v>
      </c>
      <c r="K976" s="2" t="str">
        <f>IF(Tabela1[[#This Row],[Complemento]]="",Tabela1[[#This Row],[NORMAL]],Tabela1[[#This Row],[NORMAL TRAÇO]])</f>
        <v>1 - LEIS/LEI 1329.pdf</v>
      </c>
      <c r="L976" s="2" t="str">
        <f>IF(Tabela1[[#This Row],[Complemento]]="",Tabela1[[#This Row],[0]],Tabela1[[#This Row],[0 TRAÇO]])</f>
        <v>1 - LEIS/LEI 01329.pdf</v>
      </c>
      <c r="M976" s="2" t="str">
        <f>IF(AND(Tabela1[[#This Row],[Numero_Lei]]&gt;=1,Tabela1[[#This Row],[Numero_Lei]]&lt;= 9),Tabela1[[#This Row],[SE 0]],Tabela1[[#This Row],[SE NOMAL]])</f>
        <v>1 - LEIS/LEI 1329.pdf</v>
      </c>
      <c r="N976" s="2" t="str">
        <f>CONCATENATE("../",Tabela1[[#This Row],[ENDEREÇO DO LINK]])</f>
        <v>../1 - LEIS/LEI 1329.pdf</v>
      </c>
    </row>
    <row r="977" spans="1:14" ht="30" x14ac:dyDescent="0.25">
      <c r="A977" s="20">
        <v>1328</v>
      </c>
      <c r="B977" s="20"/>
      <c r="C977" s="21">
        <v>36823</v>
      </c>
      <c r="D977" s="19" t="s">
        <v>1704</v>
      </c>
      <c r="E977" s="19"/>
      <c r="F977" s="17" t="str">
        <f>HYPERLINK(Tabela1[[#This Row],[Novo Caminho]],"Download")</f>
        <v>Download</v>
      </c>
      <c r="G977" s="2" t="str">
        <f>CONCATENATE("1 - LEIS/LEI ","0",Tabela1[[#This Row],[Numero_Lei]],".pdf")</f>
        <v>1 - LEIS/LEI 01328.pdf</v>
      </c>
      <c r="H977" s="2" t="str">
        <f>CONCATENATE("1 - LEIS/LEI ","0",Tabela1[[#This Row],[Numero_Lei]]," - ",Tabela1[[#This Row],[Complemento]],".pdf")</f>
        <v>1 - LEIS/LEI 01328 - .pdf</v>
      </c>
      <c r="I977" s="2" t="str">
        <f>CONCATENATE("1 - LEIS/LEI ",Tabela1[[#This Row],[Numero_Lei]],".pdf")</f>
        <v>1 - LEIS/LEI 1328.pdf</v>
      </c>
      <c r="J977" s="2" t="str">
        <f>CONCATENATE("1 - LEIS/LEI ",Tabela1[[#This Row],[Numero_Lei]]," - ",Tabela1[[#This Row],[Complemento]],".pdf")</f>
        <v>1 - LEIS/LEI 1328 - .pdf</v>
      </c>
      <c r="K977" s="2" t="str">
        <f>IF(Tabela1[[#This Row],[Complemento]]="",Tabela1[[#This Row],[NORMAL]],Tabela1[[#This Row],[NORMAL TRAÇO]])</f>
        <v>1 - LEIS/LEI 1328.pdf</v>
      </c>
      <c r="L977" s="2" t="str">
        <f>IF(Tabela1[[#This Row],[Complemento]]="",Tabela1[[#This Row],[0]],Tabela1[[#This Row],[0 TRAÇO]])</f>
        <v>1 - LEIS/LEI 01328.pdf</v>
      </c>
      <c r="M977" s="2" t="str">
        <f>IF(AND(Tabela1[[#This Row],[Numero_Lei]]&gt;=1,Tabela1[[#This Row],[Numero_Lei]]&lt;= 9),Tabela1[[#This Row],[SE 0]],Tabela1[[#This Row],[SE NOMAL]])</f>
        <v>1 - LEIS/LEI 1328.pdf</v>
      </c>
      <c r="N977" s="2" t="str">
        <f>CONCATENATE("../",Tabela1[[#This Row],[ENDEREÇO DO LINK]])</f>
        <v>../1 - LEIS/LEI 1328.pdf</v>
      </c>
    </row>
    <row r="978" spans="1:14" ht="30" x14ac:dyDescent="0.25">
      <c r="A978" s="20">
        <v>1327</v>
      </c>
      <c r="B978" s="20"/>
      <c r="C978" s="21">
        <v>36822</v>
      </c>
      <c r="D978" s="19" t="s">
        <v>1705</v>
      </c>
      <c r="E978" s="19"/>
      <c r="F978" s="17" t="str">
        <f>HYPERLINK(Tabela1[[#This Row],[Novo Caminho]],"Download")</f>
        <v>Download</v>
      </c>
      <c r="G978" s="2" t="str">
        <f>CONCATENATE("1 - LEIS/LEI ","0",Tabela1[[#This Row],[Numero_Lei]],".pdf")</f>
        <v>1 - LEIS/LEI 01327.pdf</v>
      </c>
      <c r="H978" s="2" t="str">
        <f>CONCATENATE("1 - LEIS/LEI ","0",Tabela1[[#This Row],[Numero_Lei]]," - ",Tabela1[[#This Row],[Complemento]],".pdf")</f>
        <v>1 - LEIS/LEI 01327 - .pdf</v>
      </c>
      <c r="I978" s="2" t="str">
        <f>CONCATENATE("1 - LEIS/LEI ",Tabela1[[#This Row],[Numero_Lei]],".pdf")</f>
        <v>1 - LEIS/LEI 1327.pdf</v>
      </c>
      <c r="J978" s="2" t="str">
        <f>CONCATENATE("1 - LEIS/LEI ",Tabela1[[#This Row],[Numero_Lei]]," - ",Tabela1[[#This Row],[Complemento]],".pdf")</f>
        <v>1 - LEIS/LEI 1327 - .pdf</v>
      </c>
      <c r="K978" s="2" t="str">
        <f>IF(Tabela1[[#This Row],[Complemento]]="",Tabela1[[#This Row],[NORMAL]],Tabela1[[#This Row],[NORMAL TRAÇO]])</f>
        <v>1 - LEIS/LEI 1327.pdf</v>
      </c>
      <c r="L978" s="2" t="str">
        <f>IF(Tabela1[[#This Row],[Complemento]]="",Tabela1[[#This Row],[0]],Tabela1[[#This Row],[0 TRAÇO]])</f>
        <v>1 - LEIS/LEI 01327.pdf</v>
      </c>
      <c r="M978" s="2" t="str">
        <f>IF(AND(Tabela1[[#This Row],[Numero_Lei]]&gt;=1,Tabela1[[#This Row],[Numero_Lei]]&lt;= 9),Tabela1[[#This Row],[SE 0]],Tabela1[[#This Row],[SE NOMAL]])</f>
        <v>1 - LEIS/LEI 1327.pdf</v>
      </c>
      <c r="N978" s="2" t="str">
        <f>CONCATENATE("../",Tabela1[[#This Row],[ENDEREÇO DO LINK]])</f>
        <v>../1 - LEIS/LEI 1327.pdf</v>
      </c>
    </row>
    <row r="979" spans="1:14" ht="45" x14ac:dyDescent="0.25">
      <c r="A979" s="20">
        <v>1326</v>
      </c>
      <c r="B979" s="20"/>
      <c r="C979" s="21">
        <v>36822</v>
      </c>
      <c r="D979" s="19" t="s">
        <v>1706</v>
      </c>
      <c r="E979" s="19"/>
      <c r="F979" s="17" t="str">
        <f>HYPERLINK(Tabela1[[#This Row],[Novo Caminho]],"Download")</f>
        <v>Download</v>
      </c>
      <c r="G979" s="2" t="str">
        <f>CONCATENATE("1 - LEIS/LEI ","0",Tabela1[[#This Row],[Numero_Lei]],".pdf")</f>
        <v>1 - LEIS/LEI 01326.pdf</v>
      </c>
      <c r="H979" s="2" t="str">
        <f>CONCATENATE("1 - LEIS/LEI ","0",Tabela1[[#This Row],[Numero_Lei]]," - ",Tabela1[[#This Row],[Complemento]],".pdf")</f>
        <v>1 - LEIS/LEI 01326 - .pdf</v>
      </c>
      <c r="I979" s="2" t="str">
        <f>CONCATENATE("1 - LEIS/LEI ",Tabela1[[#This Row],[Numero_Lei]],".pdf")</f>
        <v>1 - LEIS/LEI 1326.pdf</v>
      </c>
      <c r="J979" s="2" t="str">
        <f>CONCATENATE("1 - LEIS/LEI ",Tabela1[[#This Row],[Numero_Lei]]," - ",Tabela1[[#This Row],[Complemento]],".pdf")</f>
        <v>1 - LEIS/LEI 1326 - .pdf</v>
      </c>
      <c r="K979" s="2" t="str">
        <f>IF(Tabela1[[#This Row],[Complemento]]="",Tabela1[[#This Row],[NORMAL]],Tabela1[[#This Row],[NORMAL TRAÇO]])</f>
        <v>1 - LEIS/LEI 1326.pdf</v>
      </c>
      <c r="L979" s="2" t="str">
        <f>IF(Tabela1[[#This Row],[Complemento]]="",Tabela1[[#This Row],[0]],Tabela1[[#This Row],[0 TRAÇO]])</f>
        <v>1 - LEIS/LEI 01326.pdf</v>
      </c>
      <c r="M979" s="2" t="str">
        <f>IF(AND(Tabela1[[#This Row],[Numero_Lei]]&gt;=1,Tabela1[[#This Row],[Numero_Lei]]&lt;= 9),Tabela1[[#This Row],[SE 0]],Tabela1[[#This Row],[SE NOMAL]])</f>
        <v>1 - LEIS/LEI 1326.pdf</v>
      </c>
      <c r="N979" s="2" t="str">
        <f>CONCATENATE("../",Tabela1[[#This Row],[ENDEREÇO DO LINK]])</f>
        <v>../1 - LEIS/LEI 1326.pdf</v>
      </c>
    </row>
    <row r="980" spans="1:14" ht="45" x14ac:dyDescent="0.25">
      <c r="A980" s="20">
        <v>1325</v>
      </c>
      <c r="B980" s="20"/>
      <c r="C980" s="21">
        <v>36788</v>
      </c>
      <c r="D980" s="19" t="s">
        <v>1707</v>
      </c>
      <c r="E980" s="19"/>
      <c r="F980" s="17" t="str">
        <f>HYPERLINK(Tabela1[[#This Row],[Novo Caminho]],"Download")</f>
        <v>Download</v>
      </c>
      <c r="G980" s="2" t="str">
        <f>CONCATENATE("1 - LEIS/LEI ","0",Tabela1[[#This Row],[Numero_Lei]],".pdf")</f>
        <v>1 - LEIS/LEI 01325.pdf</v>
      </c>
      <c r="H980" s="2" t="str">
        <f>CONCATENATE("1 - LEIS/LEI ","0",Tabela1[[#This Row],[Numero_Lei]]," - ",Tabela1[[#This Row],[Complemento]],".pdf")</f>
        <v>1 - LEIS/LEI 01325 - .pdf</v>
      </c>
      <c r="I980" s="2" t="str">
        <f>CONCATENATE("1 - LEIS/LEI ",Tabela1[[#This Row],[Numero_Lei]],".pdf")</f>
        <v>1 - LEIS/LEI 1325.pdf</v>
      </c>
      <c r="J980" s="2" t="str">
        <f>CONCATENATE("1 - LEIS/LEI ",Tabela1[[#This Row],[Numero_Lei]]," - ",Tabela1[[#This Row],[Complemento]],".pdf")</f>
        <v>1 - LEIS/LEI 1325 - .pdf</v>
      </c>
      <c r="K980" s="2" t="str">
        <f>IF(Tabela1[[#This Row],[Complemento]]="",Tabela1[[#This Row],[NORMAL]],Tabela1[[#This Row],[NORMAL TRAÇO]])</f>
        <v>1 - LEIS/LEI 1325.pdf</v>
      </c>
      <c r="L980" s="2" t="str">
        <f>IF(Tabela1[[#This Row],[Complemento]]="",Tabela1[[#This Row],[0]],Tabela1[[#This Row],[0 TRAÇO]])</f>
        <v>1 - LEIS/LEI 01325.pdf</v>
      </c>
      <c r="M980" s="2" t="str">
        <f>IF(AND(Tabela1[[#This Row],[Numero_Lei]]&gt;=1,Tabela1[[#This Row],[Numero_Lei]]&lt;= 9),Tabela1[[#This Row],[SE 0]],Tabela1[[#This Row],[SE NOMAL]])</f>
        <v>1 - LEIS/LEI 1325.pdf</v>
      </c>
      <c r="N980" s="2" t="str">
        <f>CONCATENATE("../",Tabela1[[#This Row],[ENDEREÇO DO LINK]])</f>
        <v>../1 - LEIS/LEI 1325.pdf</v>
      </c>
    </row>
    <row r="981" spans="1:14" ht="45" x14ac:dyDescent="0.25">
      <c r="A981" s="20">
        <v>1324</v>
      </c>
      <c r="B981" s="20"/>
      <c r="C981" s="21">
        <v>36788</v>
      </c>
      <c r="D981" s="19" t="s">
        <v>1708</v>
      </c>
      <c r="E981" s="19"/>
      <c r="F981" s="17" t="str">
        <f>HYPERLINK(Tabela1[[#This Row],[Novo Caminho]],"Download")</f>
        <v>Download</v>
      </c>
      <c r="G981" s="2" t="str">
        <f>CONCATENATE("1 - LEIS/LEI ","0",Tabela1[[#This Row],[Numero_Lei]],".pdf")</f>
        <v>1 - LEIS/LEI 01324.pdf</v>
      </c>
      <c r="H981" s="2" t="str">
        <f>CONCATENATE("1 - LEIS/LEI ","0",Tabela1[[#This Row],[Numero_Lei]]," - ",Tabela1[[#This Row],[Complemento]],".pdf")</f>
        <v>1 - LEIS/LEI 01324 - .pdf</v>
      </c>
      <c r="I981" s="2" t="str">
        <f>CONCATENATE("1 - LEIS/LEI ",Tabela1[[#This Row],[Numero_Lei]],".pdf")</f>
        <v>1 - LEIS/LEI 1324.pdf</v>
      </c>
      <c r="J981" s="2" t="str">
        <f>CONCATENATE("1 - LEIS/LEI ",Tabela1[[#This Row],[Numero_Lei]]," - ",Tabela1[[#This Row],[Complemento]],".pdf")</f>
        <v>1 - LEIS/LEI 1324 - .pdf</v>
      </c>
      <c r="K981" s="2" t="str">
        <f>IF(Tabela1[[#This Row],[Complemento]]="",Tabela1[[#This Row],[NORMAL]],Tabela1[[#This Row],[NORMAL TRAÇO]])</f>
        <v>1 - LEIS/LEI 1324.pdf</v>
      </c>
      <c r="L981" s="2" t="str">
        <f>IF(Tabela1[[#This Row],[Complemento]]="",Tabela1[[#This Row],[0]],Tabela1[[#This Row],[0 TRAÇO]])</f>
        <v>1 - LEIS/LEI 01324.pdf</v>
      </c>
      <c r="M981" s="2" t="str">
        <f>IF(AND(Tabela1[[#This Row],[Numero_Lei]]&gt;=1,Tabela1[[#This Row],[Numero_Lei]]&lt;= 9),Tabela1[[#This Row],[SE 0]],Tabela1[[#This Row],[SE NOMAL]])</f>
        <v>1 - LEIS/LEI 1324.pdf</v>
      </c>
      <c r="N981" s="2" t="str">
        <f>CONCATENATE("../",Tabela1[[#This Row],[ENDEREÇO DO LINK]])</f>
        <v>../1 - LEIS/LEI 1324.pdf</v>
      </c>
    </row>
    <row r="982" spans="1:14" ht="45" x14ac:dyDescent="0.25">
      <c r="A982" s="20">
        <v>1323</v>
      </c>
      <c r="B982" s="20"/>
      <c r="C982" s="21">
        <v>36787</v>
      </c>
      <c r="D982" s="19" t="s">
        <v>1709</v>
      </c>
      <c r="E982" s="19"/>
      <c r="F982" s="17" t="str">
        <f>HYPERLINK(Tabela1[[#This Row],[Novo Caminho]],"Download")</f>
        <v>Download</v>
      </c>
      <c r="G982" s="2" t="str">
        <f>CONCATENATE("1 - LEIS/LEI ","0",Tabela1[[#This Row],[Numero_Lei]],".pdf")</f>
        <v>1 - LEIS/LEI 01323.pdf</v>
      </c>
      <c r="H982" s="2" t="str">
        <f>CONCATENATE("1 - LEIS/LEI ","0",Tabela1[[#This Row],[Numero_Lei]]," - ",Tabela1[[#This Row],[Complemento]],".pdf")</f>
        <v>1 - LEIS/LEI 01323 - .pdf</v>
      </c>
      <c r="I982" s="2" t="str">
        <f>CONCATENATE("1 - LEIS/LEI ",Tabela1[[#This Row],[Numero_Lei]],".pdf")</f>
        <v>1 - LEIS/LEI 1323.pdf</v>
      </c>
      <c r="J982" s="2" t="str">
        <f>CONCATENATE("1 - LEIS/LEI ",Tabela1[[#This Row],[Numero_Lei]]," - ",Tabela1[[#This Row],[Complemento]],".pdf")</f>
        <v>1 - LEIS/LEI 1323 - .pdf</v>
      </c>
      <c r="K982" s="2" t="str">
        <f>IF(Tabela1[[#This Row],[Complemento]]="",Tabela1[[#This Row],[NORMAL]],Tabela1[[#This Row],[NORMAL TRAÇO]])</f>
        <v>1 - LEIS/LEI 1323.pdf</v>
      </c>
      <c r="L982" s="2" t="str">
        <f>IF(Tabela1[[#This Row],[Complemento]]="",Tabela1[[#This Row],[0]],Tabela1[[#This Row],[0 TRAÇO]])</f>
        <v>1 - LEIS/LEI 01323.pdf</v>
      </c>
      <c r="M982" s="2" t="str">
        <f>IF(AND(Tabela1[[#This Row],[Numero_Lei]]&gt;=1,Tabela1[[#This Row],[Numero_Lei]]&lt;= 9),Tabela1[[#This Row],[SE 0]],Tabela1[[#This Row],[SE NOMAL]])</f>
        <v>1 - LEIS/LEI 1323.pdf</v>
      </c>
      <c r="N982" s="2" t="str">
        <f>CONCATENATE("../",Tabela1[[#This Row],[ENDEREÇO DO LINK]])</f>
        <v>../1 - LEIS/LEI 1323.pdf</v>
      </c>
    </row>
    <row r="983" spans="1:14" ht="30" x14ac:dyDescent="0.25">
      <c r="A983" s="20">
        <v>1322</v>
      </c>
      <c r="B983" s="20"/>
      <c r="C983" s="21">
        <v>36787</v>
      </c>
      <c r="D983" s="19" t="s">
        <v>1710</v>
      </c>
      <c r="E983" s="19"/>
      <c r="F983" s="17" t="str">
        <f>HYPERLINK(Tabela1[[#This Row],[Novo Caminho]],"Download")</f>
        <v>Download</v>
      </c>
      <c r="G983" s="2" t="str">
        <f>CONCATENATE("1 - LEIS/LEI ","0",Tabela1[[#This Row],[Numero_Lei]],".pdf")</f>
        <v>1 - LEIS/LEI 01322.pdf</v>
      </c>
      <c r="H983" s="2" t="str">
        <f>CONCATENATE("1 - LEIS/LEI ","0",Tabela1[[#This Row],[Numero_Lei]]," - ",Tabela1[[#This Row],[Complemento]],".pdf")</f>
        <v>1 - LEIS/LEI 01322 - .pdf</v>
      </c>
      <c r="I983" s="2" t="str">
        <f>CONCATENATE("1 - LEIS/LEI ",Tabela1[[#This Row],[Numero_Lei]],".pdf")</f>
        <v>1 - LEIS/LEI 1322.pdf</v>
      </c>
      <c r="J983" s="2" t="str">
        <f>CONCATENATE("1 - LEIS/LEI ",Tabela1[[#This Row],[Numero_Lei]]," - ",Tabela1[[#This Row],[Complemento]],".pdf")</f>
        <v>1 - LEIS/LEI 1322 - .pdf</v>
      </c>
      <c r="K983" s="2" t="str">
        <f>IF(Tabela1[[#This Row],[Complemento]]="",Tabela1[[#This Row],[NORMAL]],Tabela1[[#This Row],[NORMAL TRAÇO]])</f>
        <v>1 - LEIS/LEI 1322.pdf</v>
      </c>
      <c r="L983" s="2" t="str">
        <f>IF(Tabela1[[#This Row],[Complemento]]="",Tabela1[[#This Row],[0]],Tabela1[[#This Row],[0 TRAÇO]])</f>
        <v>1 - LEIS/LEI 01322.pdf</v>
      </c>
      <c r="M983" s="2" t="str">
        <f>IF(AND(Tabela1[[#This Row],[Numero_Lei]]&gt;=1,Tabela1[[#This Row],[Numero_Lei]]&lt;= 9),Tabela1[[#This Row],[SE 0]],Tabela1[[#This Row],[SE NOMAL]])</f>
        <v>1 - LEIS/LEI 1322.pdf</v>
      </c>
      <c r="N983" s="2" t="str">
        <f>CONCATENATE("../",Tabela1[[#This Row],[ENDEREÇO DO LINK]])</f>
        <v>../1 - LEIS/LEI 1322.pdf</v>
      </c>
    </row>
    <row r="984" spans="1:14" ht="30" x14ac:dyDescent="0.25">
      <c r="A984" s="20">
        <v>1321</v>
      </c>
      <c r="B984" s="20"/>
      <c r="C984" s="21">
        <v>36782</v>
      </c>
      <c r="D984" s="19" t="s">
        <v>1711</v>
      </c>
      <c r="E984" s="19"/>
      <c r="F984" s="17" t="str">
        <f>HYPERLINK(Tabela1[[#This Row],[Novo Caminho]],"Download")</f>
        <v>Download</v>
      </c>
      <c r="G984" s="2" t="str">
        <f>CONCATENATE("1 - LEIS/LEI ","0",Tabela1[[#This Row],[Numero_Lei]],".pdf")</f>
        <v>1 - LEIS/LEI 01321.pdf</v>
      </c>
      <c r="H984" s="2" t="str">
        <f>CONCATENATE("1 - LEIS/LEI ","0",Tabela1[[#This Row],[Numero_Lei]]," - ",Tabela1[[#This Row],[Complemento]],".pdf")</f>
        <v>1 - LEIS/LEI 01321 - .pdf</v>
      </c>
      <c r="I984" s="2" t="str">
        <f>CONCATENATE("1 - LEIS/LEI ",Tabela1[[#This Row],[Numero_Lei]],".pdf")</f>
        <v>1 - LEIS/LEI 1321.pdf</v>
      </c>
      <c r="J984" s="2" t="str">
        <f>CONCATENATE("1 - LEIS/LEI ",Tabela1[[#This Row],[Numero_Lei]]," - ",Tabela1[[#This Row],[Complemento]],".pdf")</f>
        <v>1 - LEIS/LEI 1321 - .pdf</v>
      </c>
      <c r="K984" s="2" t="str">
        <f>IF(Tabela1[[#This Row],[Complemento]]="",Tabela1[[#This Row],[NORMAL]],Tabela1[[#This Row],[NORMAL TRAÇO]])</f>
        <v>1 - LEIS/LEI 1321.pdf</v>
      </c>
      <c r="L984" s="2" t="str">
        <f>IF(Tabela1[[#This Row],[Complemento]]="",Tabela1[[#This Row],[0]],Tabela1[[#This Row],[0 TRAÇO]])</f>
        <v>1 - LEIS/LEI 01321.pdf</v>
      </c>
      <c r="M984" s="2" t="str">
        <f>IF(AND(Tabela1[[#This Row],[Numero_Lei]]&gt;=1,Tabela1[[#This Row],[Numero_Lei]]&lt;= 9),Tabela1[[#This Row],[SE 0]],Tabela1[[#This Row],[SE NOMAL]])</f>
        <v>1 - LEIS/LEI 1321.pdf</v>
      </c>
      <c r="N984" s="2" t="str">
        <f>CONCATENATE("../",Tabela1[[#This Row],[ENDEREÇO DO LINK]])</f>
        <v>../1 - LEIS/LEI 1321.pdf</v>
      </c>
    </row>
    <row r="985" spans="1:14" x14ac:dyDescent="0.25">
      <c r="A985" s="20">
        <v>1320</v>
      </c>
      <c r="B985" s="20"/>
      <c r="C985" s="21">
        <v>36782</v>
      </c>
      <c r="D985" s="19" t="s">
        <v>1712</v>
      </c>
      <c r="E985" s="19"/>
      <c r="F985" s="17" t="str">
        <f>HYPERLINK(Tabela1[[#This Row],[Novo Caminho]],"Download")</f>
        <v>Download</v>
      </c>
      <c r="G985" s="2" t="str">
        <f>CONCATENATE("1 - LEIS/LEI ","0",Tabela1[[#This Row],[Numero_Lei]],".pdf")</f>
        <v>1 - LEIS/LEI 01320.pdf</v>
      </c>
      <c r="H985" s="2" t="str">
        <f>CONCATENATE("1 - LEIS/LEI ","0",Tabela1[[#This Row],[Numero_Lei]]," - ",Tabela1[[#This Row],[Complemento]],".pdf")</f>
        <v>1 - LEIS/LEI 01320 - .pdf</v>
      </c>
      <c r="I985" s="2" t="str">
        <f>CONCATENATE("1 - LEIS/LEI ",Tabela1[[#This Row],[Numero_Lei]],".pdf")</f>
        <v>1 - LEIS/LEI 1320.pdf</v>
      </c>
      <c r="J985" s="2" t="str">
        <f>CONCATENATE("1 - LEIS/LEI ",Tabela1[[#This Row],[Numero_Lei]]," - ",Tabela1[[#This Row],[Complemento]],".pdf")</f>
        <v>1 - LEIS/LEI 1320 - .pdf</v>
      </c>
      <c r="K985" s="2" t="str">
        <f>IF(Tabela1[[#This Row],[Complemento]]="",Tabela1[[#This Row],[NORMAL]],Tabela1[[#This Row],[NORMAL TRAÇO]])</f>
        <v>1 - LEIS/LEI 1320.pdf</v>
      </c>
      <c r="L985" s="2" t="str">
        <f>IF(Tabela1[[#This Row],[Complemento]]="",Tabela1[[#This Row],[0]],Tabela1[[#This Row],[0 TRAÇO]])</f>
        <v>1 - LEIS/LEI 01320.pdf</v>
      </c>
      <c r="M985" s="2" t="str">
        <f>IF(AND(Tabela1[[#This Row],[Numero_Lei]]&gt;=1,Tabela1[[#This Row],[Numero_Lei]]&lt;= 9),Tabela1[[#This Row],[SE 0]],Tabela1[[#This Row],[SE NOMAL]])</f>
        <v>1 - LEIS/LEI 1320.pdf</v>
      </c>
      <c r="N985" s="2" t="str">
        <f>CONCATENATE("../",Tabela1[[#This Row],[ENDEREÇO DO LINK]])</f>
        <v>../1 - LEIS/LEI 1320.pdf</v>
      </c>
    </row>
    <row r="986" spans="1:14" ht="30" x14ac:dyDescent="0.25">
      <c r="A986" s="20">
        <v>1319</v>
      </c>
      <c r="B986" s="20"/>
      <c r="C986" s="21">
        <v>36781</v>
      </c>
      <c r="D986" s="19" t="s">
        <v>1713</v>
      </c>
      <c r="E986" s="19"/>
      <c r="F986" s="17" t="str">
        <f>HYPERLINK(Tabela1[[#This Row],[Novo Caminho]],"Download")</f>
        <v>Download</v>
      </c>
      <c r="G986" s="2" t="str">
        <f>CONCATENATE("1 - LEIS/LEI ","0",Tabela1[[#This Row],[Numero_Lei]],".pdf")</f>
        <v>1 - LEIS/LEI 01319.pdf</v>
      </c>
      <c r="H986" s="2" t="str">
        <f>CONCATENATE("1 - LEIS/LEI ","0",Tabela1[[#This Row],[Numero_Lei]]," - ",Tabela1[[#This Row],[Complemento]],".pdf")</f>
        <v>1 - LEIS/LEI 01319 - .pdf</v>
      </c>
      <c r="I986" s="2" t="str">
        <f>CONCATENATE("1 - LEIS/LEI ",Tabela1[[#This Row],[Numero_Lei]],".pdf")</f>
        <v>1 - LEIS/LEI 1319.pdf</v>
      </c>
      <c r="J986" s="2" t="str">
        <f>CONCATENATE("1 - LEIS/LEI ",Tabela1[[#This Row],[Numero_Lei]]," - ",Tabela1[[#This Row],[Complemento]],".pdf")</f>
        <v>1 - LEIS/LEI 1319 - .pdf</v>
      </c>
      <c r="K986" s="2" t="str">
        <f>IF(Tabela1[[#This Row],[Complemento]]="",Tabela1[[#This Row],[NORMAL]],Tabela1[[#This Row],[NORMAL TRAÇO]])</f>
        <v>1 - LEIS/LEI 1319.pdf</v>
      </c>
      <c r="L986" s="2" t="str">
        <f>IF(Tabela1[[#This Row],[Complemento]]="",Tabela1[[#This Row],[0]],Tabela1[[#This Row],[0 TRAÇO]])</f>
        <v>1 - LEIS/LEI 01319.pdf</v>
      </c>
      <c r="M986" s="2" t="str">
        <f>IF(AND(Tabela1[[#This Row],[Numero_Lei]]&gt;=1,Tabela1[[#This Row],[Numero_Lei]]&lt;= 9),Tabela1[[#This Row],[SE 0]],Tabela1[[#This Row],[SE NOMAL]])</f>
        <v>1 - LEIS/LEI 1319.pdf</v>
      </c>
      <c r="N986" s="2" t="str">
        <f>CONCATENATE("../",Tabela1[[#This Row],[ENDEREÇO DO LINK]])</f>
        <v>../1 - LEIS/LEI 1319.pdf</v>
      </c>
    </row>
    <row r="987" spans="1:14" ht="30" x14ac:dyDescent="0.25">
      <c r="A987" s="20">
        <v>1318</v>
      </c>
      <c r="B987" s="20"/>
      <c r="C987" s="21">
        <v>36775</v>
      </c>
      <c r="D987" s="19" t="s">
        <v>1714</v>
      </c>
      <c r="E987" s="19"/>
      <c r="F987" s="17" t="str">
        <f>HYPERLINK(Tabela1[[#This Row],[Novo Caminho]],"Download")</f>
        <v>Download</v>
      </c>
      <c r="G987" s="2" t="str">
        <f>CONCATENATE("1 - LEIS/LEI ","0",Tabela1[[#This Row],[Numero_Lei]],".pdf")</f>
        <v>1 - LEIS/LEI 01318.pdf</v>
      </c>
      <c r="H987" s="2" t="str">
        <f>CONCATENATE("1 - LEIS/LEI ","0",Tabela1[[#This Row],[Numero_Lei]]," - ",Tabela1[[#This Row],[Complemento]],".pdf")</f>
        <v>1 - LEIS/LEI 01318 - .pdf</v>
      </c>
      <c r="I987" s="2" t="str">
        <f>CONCATENATE("1 - LEIS/LEI ",Tabela1[[#This Row],[Numero_Lei]],".pdf")</f>
        <v>1 - LEIS/LEI 1318.pdf</v>
      </c>
      <c r="J987" s="2" t="str">
        <f>CONCATENATE("1 - LEIS/LEI ",Tabela1[[#This Row],[Numero_Lei]]," - ",Tabela1[[#This Row],[Complemento]],".pdf")</f>
        <v>1 - LEIS/LEI 1318 - .pdf</v>
      </c>
      <c r="K987" s="2" t="str">
        <f>IF(Tabela1[[#This Row],[Complemento]]="",Tabela1[[#This Row],[NORMAL]],Tabela1[[#This Row],[NORMAL TRAÇO]])</f>
        <v>1 - LEIS/LEI 1318.pdf</v>
      </c>
      <c r="L987" s="2" t="str">
        <f>IF(Tabela1[[#This Row],[Complemento]]="",Tabela1[[#This Row],[0]],Tabela1[[#This Row],[0 TRAÇO]])</f>
        <v>1 - LEIS/LEI 01318.pdf</v>
      </c>
      <c r="M987" s="2" t="str">
        <f>IF(AND(Tabela1[[#This Row],[Numero_Lei]]&gt;=1,Tabela1[[#This Row],[Numero_Lei]]&lt;= 9),Tabela1[[#This Row],[SE 0]],Tabela1[[#This Row],[SE NOMAL]])</f>
        <v>1 - LEIS/LEI 1318.pdf</v>
      </c>
      <c r="N987" s="2" t="str">
        <f>CONCATENATE("../",Tabela1[[#This Row],[ENDEREÇO DO LINK]])</f>
        <v>../1 - LEIS/LEI 1318.pdf</v>
      </c>
    </row>
    <row r="988" spans="1:14" ht="45" x14ac:dyDescent="0.25">
      <c r="A988" s="20">
        <v>1317</v>
      </c>
      <c r="B988" s="20"/>
      <c r="C988" s="21">
        <v>36775</v>
      </c>
      <c r="D988" s="19" t="s">
        <v>1715</v>
      </c>
      <c r="E988" s="19"/>
      <c r="F988" s="17" t="str">
        <f>HYPERLINK(Tabela1[[#This Row],[Novo Caminho]],"Download")</f>
        <v>Download</v>
      </c>
      <c r="G988" s="2" t="str">
        <f>CONCATENATE("1 - LEIS/LEI ","0",Tabela1[[#This Row],[Numero_Lei]],".pdf")</f>
        <v>1 - LEIS/LEI 01317.pdf</v>
      </c>
      <c r="H988" s="2" t="str">
        <f>CONCATENATE("1 - LEIS/LEI ","0",Tabela1[[#This Row],[Numero_Lei]]," - ",Tabela1[[#This Row],[Complemento]],".pdf")</f>
        <v>1 - LEIS/LEI 01317 - .pdf</v>
      </c>
      <c r="I988" s="2" t="str">
        <f>CONCATENATE("1 - LEIS/LEI ",Tabela1[[#This Row],[Numero_Lei]],".pdf")</f>
        <v>1 - LEIS/LEI 1317.pdf</v>
      </c>
      <c r="J988" s="2" t="str">
        <f>CONCATENATE("1 - LEIS/LEI ",Tabela1[[#This Row],[Numero_Lei]]," - ",Tabela1[[#This Row],[Complemento]],".pdf")</f>
        <v>1 - LEIS/LEI 1317 - .pdf</v>
      </c>
      <c r="K988" s="2" t="str">
        <f>IF(Tabela1[[#This Row],[Complemento]]="",Tabela1[[#This Row],[NORMAL]],Tabela1[[#This Row],[NORMAL TRAÇO]])</f>
        <v>1 - LEIS/LEI 1317.pdf</v>
      </c>
      <c r="L988" s="2" t="str">
        <f>IF(Tabela1[[#This Row],[Complemento]]="",Tabela1[[#This Row],[0]],Tabela1[[#This Row],[0 TRAÇO]])</f>
        <v>1 - LEIS/LEI 01317.pdf</v>
      </c>
      <c r="M988" s="2" t="str">
        <f>IF(AND(Tabela1[[#This Row],[Numero_Lei]]&gt;=1,Tabela1[[#This Row],[Numero_Lei]]&lt;= 9),Tabela1[[#This Row],[SE 0]],Tabela1[[#This Row],[SE NOMAL]])</f>
        <v>1 - LEIS/LEI 1317.pdf</v>
      </c>
      <c r="N988" s="2" t="str">
        <f>CONCATENATE("../",Tabela1[[#This Row],[ENDEREÇO DO LINK]])</f>
        <v>../1 - LEIS/LEI 1317.pdf</v>
      </c>
    </row>
    <row r="989" spans="1:14" ht="30" x14ac:dyDescent="0.25">
      <c r="A989" s="20">
        <v>1316</v>
      </c>
      <c r="B989" s="20"/>
      <c r="C989" s="21">
        <v>36767</v>
      </c>
      <c r="D989" s="19" t="s">
        <v>1716</v>
      </c>
      <c r="E989" s="19"/>
      <c r="F989" s="17" t="str">
        <f>HYPERLINK(Tabela1[[#This Row],[Novo Caminho]],"Download")</f>
        <v>Download</v>
      </c>
      <c r="G989" s="2" t="str">
        <f>CONCATENATE("1 - LEIS/LEI ","0",Tabela1[[#This Row],[Numero_Lei]],".pdf")</f>
        <v>1 - LEIS/LEI 01316.pdf</v>
      </c>
      <c r="H989" s="2" t="str">
        <f>CONCATENATE("1 - LEIS/LEI ","0",Tabela1[[#This Row],[Numero_Lei]]," - ",Tabela1[[#This Row],[Complemento]],".pdf")</f>
        <v>1 - LEIS/LEI 01316 - .pdf</v>
      </c>
      <c r="I989" s="2" t="str">
        <f>CONCATENATE("1 - LEIS/LEI ",Tabela1[[#This Row],[Numero_Lei]],".pdf")</f>
        <v>1 - LEIS/LEI 1316.pdf</v>
      </c>
      <c r="J989" s="2" t="str">
        <f>CONCATENATE("1 - LEIS/LEI ",Tabela1[[#This Row],[Numero_Lei]]," - ",Tabela1[[#This Row],[Complemento]],".pdf")</f>
        <v>1 - LEIS/LEI 1316 - .pdf</v>
      </c>
      <c r="K989" s="2" t="str">
        <f>IF(Tabela1[[#This Row],[Complemento]]="",Tabela1[[#This Row],[NORMAL]],Tabela1[[#This Row],[NORMAL TRAÇO]])</f>
        <v>1 - LEIS/LEI 1316.pdf</v>
      </c>
      <c r="L989" s="2" t="str">
        <f>IF(Tabela1[[#This Row],[Complemento]]="",Tabela1[[#This Row],[0]],Tabela1[[#This Row],[0 TRAÇO]])</f>
        <v>1 - LEIS/LEI 01316.pdf</v>
      </c>
      <c r="M989" s="2" t="str">
        <f>IF(AND(Tabela1[[#This Row],[Numero_Lei]]&gt;=1,Tabela1[[#This Row],[Numero_Lei]]&lt;= 9),Tabela1[[#This Row],[SE 0]],Tabela1[[#This Row],[SE NOMAL]])</f>
        <v>1 - LEIS/LEI 1316.pdf</v>
      </c>
      <c r="N989" s="2" t="str">
        <f>CONCATENATE("../",Tabela1[[#This Row],[ENDEREÇO DO LINK]])</f>
        <v>../1 - LEIS/LEI 1316.pdf</v>
      </c>
    </row>
    <row r="990" spans="1:14" ht="30" x14ac:dyDescent="0.25">
      <c r="A990" s="20">
        <v>1315</v>
      </c>
      <c r="B990" s="20"/>
      <c r="C990" s="21">
        <v>36761</v>
      </c>
      <c r="D990" s="19" t="s">
        <v>1717</v>
      </c>
      <c r="E990" s="19"/>
      <c r="F990" s="17" t="str">
        <f>HYPERLINK(Tabela1[[#This Row],[Novo Caminho]],"Download")</f>
        <v>Download</v>
      </c>
      <c r="G990" s="2" t="str">
        <f>CONCATENATE("1 - LEIS/LEI ","0",Tabela1[[#This Row],[Numero_Lei]],".pdf")</f>
        <v>1 - LEIS/LEI 01315.pdf</v>
      </c>
      <c r="H990" s="2" t="str">
        <f>CONCATENATE("1 - LEIS/LEI ","0",Tabela1[[#This Row],[Numero_Lei]]," - ",Tabela1[[#This Row],[Complemento]],".pdf")</f>
        <v>1 - LEIS/LEI 01315 - .pdf</v>
      </c>
      <c r="I990" s="2" t="str">
        <f>CONCATENATE("1 - LEIS/LEI ",Tabela1[[#This Row],[Numero_Lei]],".pdf")</f>
        <v>1 - LEIS/LEI 1315.pdf</v>
      </c>
      <c r="J990" s="2" t="str">
        <f>CONCATENATE("1 - LEIS/LEI ",Tabela1[[#This Row],[Numero_Lei]]," - ",Tabela1[[#This Row],[Complemento]],".pdf")</f>
        <v>1 - LEIS/LEI 1315 - .pdf</v>
      </c>
      <c r="K990" s="2" t="str">
        <f>IF(Tabela1[[#This Row],[Complemento]]="",Tabela1[[#This Row],[NORMAL]],Tabela1[[#This Row],[NORMAL TRAÇO]])</f>
        <v>1 - LEIS/LEI 1315.pdf</v>
      </c>
      <c r="L990" s="2" t="str">
        <f>IF(Tabela1[[#This Row],[Complemento]]="",Tabela1[[#This Row],[0]],Tabela1[[#This Row],[0 TRAÇO]])</f>
        <v>1 - LEIS/LEI 01315.pdf</v>
      </c>
      <c r="M990" s="2" t="str">
        <f>IF(AND(Tabela1[[#This Row],[Numero_Lei]]&gt;=1,Tabela1[[#This Row],[Numero_Lei]]&lt;= 9),Tabela1[[#This Row],[SE 0]],Tabela1[[#This Row],[SE NOMAL]])</f>
        <v>1 - LEIS/LEI 1315.pdf</v>
      </c>
      <c r="N990" s="2" t="str">
        <f>CONCATENATE("../",Tabela1[[#This Row],[ENDEREÇO DO LINK]])</f>
        <v>../1 - LEIS/LEI 1315.pdf</v>
      </c>
    </row>
    <row r="991" spans="1:14" ht="30" x14ac:dyDescent="0.25">
      <c r="A991" s="20">
        <v>1314</v>
      </c>
      <c r="B991" s="20"/>
      <c r="C991" s="21">
        <v>36760</v>
      </c>
      <c r="D991" s="19" t="s">
        <v>1718</v>
      </c>
      <c r="E991" s="19"/>
      <c r="F991" s="17" t="str">
        <f>HYPERLINK(Tabela1[[#This Row],[Novo Caminho]],"Download")</f>
        <v>Download</v>
      </c>
      <c r="G991" s="2" t="str">
        <f>CONCATENATE("1 - LEIS/LEI ","0",Tabela1[[#This Row],[Numero_Lei]],".pdf")</f>
        <v>1 - LEIS/LEI 01314.pdf</v>
      </c>
      <c r="H991" s="2" t="str">
        <f>CONCATENATE("1 - LEIS/LEI ","0",Tabela1[[#This Row],[Numero_Lei]]," - ",Tabela1[[#This Row],[Complemento]],".pdf")</f>
        <v>1 - LEIS/LEI 01314 - .pdf</v>
      </c>
      <c r="I991" s="2" t="str">
        <f>CONCATENATE("1 - LEIS/LEI ",Tabela1[[#This Row],[Numero_Lei]],".pdf")</f>
        <v>1 - LEIS/LEI 1314.pdf</v>
      </c>
      <c r="J991" s="2" t="str">
        <f>CONCATENATE("1 - LEIS/LEI ",Tabela1[[#This Row],[Numero_Lei]]," - ",Tabela1[[#This Row],[Complemento]],".pdf")</f>
        <v>1 - LEIS/LEI 1314 - .pdf</v>
      </c>
      <c r="K991" s="2" t="str">
        <f>IF(Tabela1[[#This Row],[Complemento]]="",Tabela1[[#This Row],[NORMAL]],Tabela1[[#This Row],[NORMAL TRAÇO]])</f>
        <v>1 - LEIS/LEI 1314.pdf</v>
      </c>
      <c r="L991" s="2" t="str">
        <f>IF(Tabela1[[#This Row],[Complemento]]="",Tabela1[[#This Row],[0]],Tabela1[[#This Row],[0 TRAÇO]])</f>
        <v>1 - LEIS/LEI 01314.pdf</v>
      </c>
      <c r="M991" s="2" t="str">
        <f>IF(AND(Tabela1[[#This Row],[Numero_Lei]]&gt;=1,Tabela1[[#This Row],[Numero_Lei]]&lt;= 9),Tabela1[[#This Row],[SE 0]],Tabela1[[#This Row],[SE NOMAL]])</f>
        <v>1 - LEIS/LEI 1314.pdf</v>
      </c>
      <c r="N991" s="2" t="str">
        <f>CONCATENATE("../",Tabela1[[#This Row],[ENDEREÇO DO LINK]])</f>
        <v>../1 - LEIS/LEI 1314.pdf</v>
      </c>
    </row>
    <row r="992" spans="1:14" ht="30" x14ac:dyDescent="0.25">
      <c r="A992" s="20">
        <v>1313</v>
      </c>
      <c r="B992" s="20"/>
      <c r="C992" s="21">
        <v>36733</v>
      </c>
      <c r="D992" s="19" t="s">
        <v>1719</v>
      </c>
      <c r="E992" s="19"/>
      <c r="F992" s="17" t="str">
        <f>HYPERLINK(Tabela1[[#This Row],[Novo Caminho]],"Download")</f>
        <v>Download</v>
      </c>
      <c r="G992" s="2" t="str">
        <f>CONCATENATE("1 - LEIS/LEI ","0",Tabela1[[#This Row],[Numero_Lei]],".pdf")</f>
        <v>1 - LEIS/LEI 01313.pdf</v>
      </c>
      <c r="H992" s="2" t="str">
        <f>CONCATENATE("1 - LEIS/LEI ","0",Tabela1[[#This Row],[Numero_Lei]]," - ",Tabela1[[#This Row],[Complemento]],".pdf")</f>
        <v>1 - LEIS/LEI 01313 - .pdf</v>
      </c>
      <c r="I992" s="2" t="str">
        <f>CONCATENATE("1 - LEIS/LEI ",Tabela1[[#This Row],[Numero_Lei]],".pdf")</f>
        <v>1 - LEIS/LEI 1313.pdf</v>
      </c>
      <c r="J992" s="2" t="str">
        <f>CONCATENATE("1 - LEIS/LEI ",Tabela1[[#This Row],[Numero_Lei]]," - ",Tabela1[[#This Row],[Complemento]],".pdf")</f>
        <v>1 - LEIS/LEI 1313 - .pdf</v>
      </c>
      <c r="K992" s="2" t="str">
        <f>IF(Tabela1[[#This Row],[Complemento]]="",Tabela1[[#This Row],[NORMAL]],Tabela1[[#This Row],[NORMAL TRAÇO]])</f>
        <v>1 - LEIS/LEI 1313.pdf</v>
      </c>
      <c r="L992" s="2" t="str">
        <f>IF(Tabela1[[#This Row],[Complemento]]="",Tabela1[[#This Row],[0]],Tabela1[[#This Row],[0 TRAÇO]])</f>
        <v>1 - LEIS/LEI 01313.pdf</v>
      </c>
      <c r="M992" s="2" t="str">
        <f>IF(AND(Tabela1[[#This Row],[Numero_Lei]]&gt;=1,Tabela1[[#This Row],[Numero_Lei]]&lt;= 9),Tabela1[[#This Row],[SE 0]],Tabela1[[#This Row],[SE NOMAL]])</f>
        <v>1 - LEIS/LEI 1313.pdf</v>
      </c>
      <c r="N992" s="2" t="str">
        <f>CONCATENATE("../",Tabela1[[#This Row],[ENDEREÇO DO LINK]])</f>
        <v>../1 - LEIS/LEI 1313.pdf</v>
      </c>
    </row>
    <row r="993" spans="1:14" ht="30" x14ac:dyDescent="0.25">
      <c r="A993" s="20">
        <v>1312</v>
      </c>
      <c r="B993" s="20"/>
      <c r="C993" s="21">
        <v>36733</v>
      </c>
      <c r="D993" s="19" t="s">
        <v>1720</v>
      </c>
      <c r="E993" s="19"/>
      <c r="F993" s="17" t="str">
        <f>HYPERLINK(Tabela1[[#This Row],[Novo Caminho]],"Download")</f>
        <v>Download</v>
      </c>
      <c r="G993" s="2" t="str">
        <f>CONCATENATE("1 - LEIS/LEI ","0",Tabela1[[#This Row],[Numero_Lei]],".pdf")</f>
        <v>1 - LEIS/LEI 01312.pdf</v>
      </c>
      <c r="H993" s="2" t="str">
        <f>CONCATENATE("1 - LEIS/LEI ","0",Tabela1[[#This Row],[Numero_Lei]]," - ",Tabela1[[#This Row],[Complemento]],".pdf")</f>
        <v>1 - LEIS/LEI 01312 - .pdf</v>
      </c>
      <c r="I993" s="2" t="str">
        <f>CONCATENATE("1 - LEIS/LEI ",Tabela1[[#This Row],[Numero_Lei]],".pdf")</f>
        <v>1 - LEIS/LEI 1312.pdf</v>
      </c>
      <c r="J993" s="2" t="str">
        <f>CONCATENATE("1 - LEIS/LEI ",Tabela1[[#This Row],[Numero_Lei]]," - ",Tabela1[[#This Row],[Complemento]],".pdf")</f>
        <v>1 - LEIS/LEI 1312 - .pdf</v>
      </c>
      <c r="K993" s="2" t="str">
        <f>IF(Tabela1[[#This Row],[Complemento]]="",Tabela1[[#This Row],[NORMAL]],Tabela1[[#This Row],[NORMAL TRAÇO]])</f>
        <v>1 - LEIS/LEI 1312.pdf</v>
      </c>
      <c r="L993" s="2" t="str">
        <f>IF(Tabela1[[#This Row],[Complemento]]="",Tabela1[[#This Row],[0]],Tabela1[[#This Row],[0 TRAÇO]])</f>
        <v>1 - LEIS/LEI 01312.pdf</v>
      </c>
      <c r="M993" s="2" t="str">
        <f>IF(AND(Tabela1[[#This Row],[Numero_Lei]]&gt;=1,Tabela1[[#This Row],[Numero_Lei]]&lt;= 9),Tabela1[[#This Row],[SE 0]],Tabela1[[#This Row],[SE NOMAL]])</f>
        <v>1 - LEIS/LEI 1312.pdf</v>
      </c>
      <c r="N993" s="2" t="str">
        <f>CONCATENATE("../",Tabela1[[#This Row],[ENDEREÇO DO LINK]])</f>
        <v>../1 - LEIS/LEI 1312.pdf</v>
      </c>
    </row>
    <row r="994" spans="1:14" x14ac:dyDescent="0.25">
      <c r="A994" s="20">
        <v>1311</v>
      </c>
      <c r="B994" s="20"/>
      <c r="C994" s="21">
        <v>36732</v>
      </c>
      <c r="D994" s="19" t="s">
        <v>1721</v>
      </c>
      <c r="E994" s="19"/>
      <c r="F994" s="17" t="str">
        <f>HYPERLINK(Tabela1[[#This Row],[Novo Caminho]],"Download")</f>
        <v>Download</v>
      </c>
      <c r="G994" s="2" t="str">
        <f>CONCATENATE("1 - LEIS/LEI ","0",Tabela1[[#This Row],[Numero_Lei]],".pdf")</f>
        <v>1 - LEIS/LEI 01311.pdf</v>
      </c>
      <c r="H994" s="2" t="str">
        <f>CONCATENATE("1 - LEIS/LEI ","0",Tabela1[[#This Row],[Numero_Lei]]," - ",Tabela1[[#This Row],[Complemento]],".pdf")</f>
        <v>1 - LEIS/LEI 01311 - .pdf</v>
      </c>
      <c r="I994" s="2" t="str">
        <f>CONCATENATE("1 - LEIS/LEI ",Tabela1[[#This Row],[Numero_Lei]],".pdf")</f>
        <v>1 - LEIS/LEI 1311.pdf</v>
      </c>
      <c r="J994" s="2" t="str">
        <f>CONCATENATE("1 - LEIS/LEI ",Tabela1[[#This Row],[Numero_Lei]]," - ",Tabela1[[#This Row],[Complemento]],".pdf")</f>
        <v>1 - LEIS/LEI 1311 - .pdf</v>
      </c>
      <c r="K994" s="2" t="str">
        <f>IF(Tabela1[[#This Row],[Complemento]]="",Tabela1[[#This Row],[NORMAL]],Tabela1[[#This Row],[NORMAL TRAÇO]])</f>
        <v>1 - LEIS/LEI 1311.pdf</v>
      </c>
      <c r="L994" s="2" t="str">
        <f>IF(Tabela1[[#This Row],[Complemento]]="",Tabela1[[#This Row],[0]],Tabela1[[#This Row],[0 TRAÇO]])</f>
        <v>1 - LEIS/LEI 01311.pdf</v>
      </c>
      <c r="M994" s="2" t="str">
        <f>IF(AND(Tabela1[[#This Row],[Numero_Lei]]&gt;=1,Tabela1[[#This Row],[Numero_Lei]]&lt;= 9),Tabela1[[#This Row],[SE 0]],Tabela1[[#This Row],[SE NOMAL]])</f>
        <v>1 - LEIS/LEI 1311.pdf</v>
      </c>
      <c r="N994" s="2" t="str">
        <f>CONCATENATE("../",Tabela1[[#This Row],[ENDEREÇO DO LINK]])</f>
        <v>../1 - LEIS/LEI 1311.pdf</v>
      </c>
    </row>
    <row r="995" spans="1:14" x14ac:dyDescent="0.25">
      <c r="A995" s="20">
        <v>1310</v>
      </c>
      <c r="B995" s="20"/>
      <c r="C995" s="21">
        <v>36732</v>
      </c>
      <c r="D995" s="19" t="s">
        <v>1722</v>
      </c>
      <c r="E995" s="19"/>
      <c r="F995" s="17" t="str">
        <f>HYPERLINK(Tabela1[[#This Row],[Novo Caminho]],"Download")</f>
        <v>Download</v>
      </c>
      <c r="G995" s="2" t="str">
        <f>CONCATENATE("1 - LEIS/LEI ","0",Tabela1[[#This Row],[Numero_Lei]],".pdf")</f>
        <v>1 - LEIS/LEI 01310.pdf</v>
      </c>
      <c r="H995" s="2" t="str">
        <f>CONCATENATE("1 - LEIS/LEI ","0",Tabela1[[#This Row],[Numero_Lei]]," - ",Tabela1[[#This Row],[Complemento]],".pdf")</f>
        <v>1 - LEIS/LEI 01310 - .pdf</v>
      </c>
      <c r="I995" s="2" t="str">
        <f>CONCATENATE("1 - LEIS/LEI ",Tabela1[[#This Row],[Numero_Lei]],".pdf")</f>
        <v>1 - LEIS/LEI 1310.pdf</v>
      </c>
      <c r="J995" s="2" t="str">
        <f>CONCATENATE("1 - LEIS/LEI ",Tabela1[[#This Row],[Numero_Lei]]," - ",Tabela1[[#This Row],[Complemento]],".pdf")</f>
        <v>1 - LEIS/LEI 1310 - .pdf</v>
      </c>
      <c r="K995" s="2" t="str">
        <f>IF(Tabela1[[#This Row],[Complemento]]="",Tabela1[[#This Row],[NORMAL]],Tabela1[[#This Row],[NORMAL TRAÇO]])</f>
        <v>1 - LEIS/LEI 1310.pdf</v>
      </c>
      <c r="L995" s="2" t="str">
        <f>IF(Tabela1[[#This Row],[Complemento]]="",Tabela1[[#This Row],[0]],Tabela1[[#This Row],[0 TRAÇO]])</f>
        <v>1 - LEIS/LEI 01310.pdf</v>
      </c>
      <c r="M995" s="2" t="str">
        <f>IF(AND(Tabela1[[#This Row],[Numero_Lei]]&gt;=1,Tabela1[[#This Row],[Numero_Lei]]&lt;= 9),Tabela1[[#This Row],[SE 0]],Tabela1[[#This Row],[SE NOMAL]])</f>
        <v>1 - LEIS/LEI 1310.pdf</v>
      </c>
      <c r="N995" s="2" t="str">
        <f>CONCATENATE("../",Tabela1[[#This Row],[ENDEREÇO DO LINK]])</f>
        <v>../1 - LEIS/LEI 1310.pdf</v>
      </c>
    </row>
    <row r="996" spans="1:14" ht="30" x14ac:dyDescent="0.25">
      <c r="A996" s="20">
        <v>1309</v>
      </c>
      <c r="B996" s="20"/>
      <c r="C996" s="21">
        <v>36721</v>
      </c>
      <c r="D996" s="19" t="s">
        <v>1723</v>
      </c>
      <c r="E996" s="19"/>
      <c r="F996" s="17" t="str">
        <f>HYPERLINK(Tabela1[[#This Row],[Novo Caminho]],"Download")</f>
        <v>Download</v>
      </c>
      <c r="G996" s="2" t="str">
        <f>CONCATENATE("1 - LEIS/LEI ","0",Tabela1[[#This Row],[Numero_Lei]],".pdf")</f>
        <v>1 - LEIS/LEI 01309.pdf</v>
      </c>
      <c r="H996" s="2" t="str">
        <f>CONCATENATE("1 - LEIS/LEI ","0",Tabela1[[#This Row],[Numero_Lei]]," - ",Tabela1[[#This Row],[Complemento]],".pdf")</f>
        <v>1 - LEIS/LEI 01309 - .pdf</v>
      </c>
      <c r="I996" s="2" t="str">
        <f>CONCATENATE("1 - LEIS/LEI ",Tabela1[[#This Row],[Numero_Lei]],".pdf")</f>
        <v>1 - LEIS/LEI 1309.pdf</v>
      </c>
      <c r="J996" s="2" t="str">
        <f>CONCATENATE("1 - LEIS/LEI ",Tabela1[[#This Row],[Numero_Lei]]," - ",Tabela1[[#This Row],[Complemento]],".pdf")</f>
        <v>1 - LEIS/LEI 1309 - .pdf</v>
      </c>
      <c r="K996" s="2" t="str">
        <f>IF(Tabela1[[#This Row],[Complemento]]="",Tabela1[[#This Row],[NORMAL]],Tabela1[[#This Row],[NORMAL TRAÇO]])</f>
        <v>1 - LEIS/LEI 1309.pdf</v>
      </c>
      <c r="L996" s="2" t="str">
        <f>IF(Tabela1[[#This Row],[Complemento]]="",Tabela1[[#This Row],[0]],Tabela1[[#This Row],[0 TRAÇO]])</f>
        <v>1 - LEIS/LEI 01309.pdf</v>
      </c>
      <c r="M996" s="2" t="str">
        <f>IF(AND(Tabela1[[#This Row],[Numero_Lei]]&gt;=1,Tabela1[[#This Row],[Numero_Lei]]&lt;= 9),Tabela1[[#This Row],[SE 0]],Tabela1[[#This Row],[SE NOMAL]])</f>
        <v>1 - LEIS/LEI 1309.pdf</v>
      </c>
      <c r="N996" s="2" t="str">
        <f>CONCATENATE("../",Tabela1[[#This Row],[ENDEREÇO DO LINK]])</f>
        <v>../1 - LEIS/LEI 1309.pdf</v>
      </c>
    </row>
    <row r="997" spans="1:14" ht="45" x14ac:dyDescent="0.25">
      <c r="A997" s="20">
        <v>1308</v>
      </c>
      <c r="B997" s="20"/>
      <c r="C997" s="21">
        <v>36720</v>
      </c>
      <c r="D997" s="19" t="s">
        <v>1724</v>
      </c>
      <c r="E997" s="19"/>
      <c r="F997" s="17" t="str">
        <f>HYPERLINK(Tabela1[[#This Row],[Novo Caminho]],"Download")</f>
        <v>Download</v>
      </c>
      <c r="G997" s="2" t="str">
        <f>CONCATENATE("1 - LEIS/LEI ","0",Tabela1[[#This Row],[Numero_Lei]],".pdf")</f>
        <v>1 - LEIS/LEI 01308.pdf</v>
      </c>
      <c r="H997" s="2" t="str">
        <f>CONCATENATE("1 - LEIS/LEI ","0",Tabela1[[#This Row],[Numero_Lei]]," - ",Tabela1[[#This Row],[Complemento]],".pdf")</f>
        <v>1 - LEIS/LEI 01308 - .pdf</v>
      </c>
      <c r="I997" s="2" t="str">
        <f>CONCATENATE("1 - LEIS/LEI ",Tabela1[[#This Row],[Numero_Lei]],".pdf")</f>
        <v>1 - LEIS/LEI 1308.pdf</v>
      </c>
      <c r="J997" s="2" t="str">
        <f>CONCATENATE("1 - LEIS/LEI ",Tabela1[[#This Row],[Numero_Lei]]," - ",Tabela1[[#This Row],[Complemento]],".pdf")</f>
        <v>1 - LEIS/LEI 1308 - .pdf</v>
      </c>
      <c r="K997" s="2" t="str">
        <f>IF(Tabela1[[#This Row],[Complemento]]="",Tabela1[[#This Row],[NORMAL]],Tabela1[[#This Row],[NORMAL TRAÇO]])</f>
        <v>1 - LEIS/LEI 1308.pdf</v>
      </c>
      <c r="L997" s="2" t="str">
        <f>IF(Tabela1[[#This Row],[Complemento]]="",Tabela1[[#This Row],[0]],Tabela1[[#This Row],[0 TRAÇO]])</f>
        <v>1 - LEIS/LEI 01308.pdf</v>
      </c>
      <c r="M997" s="2" t="str">
        <f>IF(AND(Tabela1[[#This Row],[Numero_Lei]]&gt;=1,Tabela1[[#This Row],[Numero_Lei]]&lt;= 9),Tabela1[[#This Row],[SE 0]],Tabela1[[#This Row],[SE NOMAL]])</f>
        <v>1 - LEIS/LEI 1308.pdf</v>
      </c>
      <c r="N997" s="2" t="str">
        <f>CONCATENATE("../",Tabela1[[#This Row],[ENDEREÇO DO LINK]])</f>
        <v>../1 - LEIS/LEI 1308.pdf</v>
      </c>
    </row>
    <row r="998" spans="1:14" ht="45" x14ac:dyDescent="0.25">
      <c r="A998" s="20">
        <v>1307</v>
      </c>
      <c r="B998" s="20"/>
      <c r="C998" s="21">
        <v>36719</v>
      </c>
      <c r="D998" s="19" t="s">
        <v>1725</v>
      </c>
      <c r="E998" s="19"/>
      <c r="F998" s="17" t="str">
        <f>HYPERLINK(Tabela1[[#This Row],[Novo Caminho]],"Download")</f>
        <v>Download</v>
      </c>
      <c r="G998" s="2" t="str">
        <f>CONCATENATE("1 - LEIS/LEI ","0",Tabela1[[#This Row],[Numero_Lei]],".pdf")</f>
        <v>1 - LEIS/LEI 01307.pdf</v>
      </c>
      <c r="H998" s="2" t="str">
        <f>CONCATENATE("1 - LEIS/LEI ","0",Tabela1[[#This Row],[Numero_Lei]]," - ",Tabela1[[#This Row],[Complemento]],".pdf")</f>
        <v>1 - LEIS/LEI 01307 - .pdf</v>
      </c>
      <c r="I998" s="2" t="str">
        <f>CONCATENATE("1 - LEIS/LEI ",Tabela1[[#This Row],[Numero_Lei]],".pdf")</f>
        <v>1 - LEIS/LEI 1307.pdf</v>
      </c>
      <c r="J998" s="2" t="str">
        <f>CONCATENATE("1 - LEIS/LEI ",Tabela1[[#This Row],[Numero_Lei]]," - ",Tabela1[[#This Row],[Complemento]],".pdf")</f>
        <v>1 - LEIS/LEI 1307 - .pdf</v>
      </c>
      <c r="K998" s="2" t="str">
        <f>IF(Tabela1[[#This Row],[Complemento]]="",Tabela1[[#This Row],[NORMAL]],Tabela1[[#This Row],[NORMAL TRAÇO]])</f>
        <v>1 - LEIS/LEI 1307.pdf</v>
      </c>
      <c r="L998" s="2" t="str">
        <f>IF(Tabela1[[#This Row],[Complemento]]="",Tabela1[[#This Row],[0]],Tabela1[[#This Row],[0 TRAÇO]])</f>
        <v>1 - LEIS/LEI 01307.pdf</v>
      </c>
      <c r="M998" s="2" t="str">
        <f>IF(AND(Tabela1[[#This Row],[Numero_Lei]]&gt;=1,Tabela1[[#This Row],[Numero_Lei]]&lt;= 9),Tabela1[[#This Row],[SE 0]],Tabela1[[#This Row],[SE NOMAL]])</f>
        <v>1 - LEIS/LEI 1307.pdf</v>
      </c>
      <c r="N998" s="2" t="str">
        <f>CONCATENATE("../",Tabela1[[#This Row],[ENDEREÇO DO LINK]])</f>
        <v>../1 - LEIS/LEI 1307.pdf</v>
      </c>
    </row>
    <row r="999" spans="1:14" ht="30" x14ac:dyDescent="0.25">
      <c r="A999" s="20">
        <v>1306</v>
      </c>
      <c r="B999" s="20"/>
      <c r="C999" s="21">
        <v>36719</v>
      </c>
      <c r="D999" s="19" t="s">
        <v>1726</v>
      </c>
      <c r="E999" s="19"/>
      <c r="F999" s="17" t="str">
        <f>HYPERLINK(Tabela1[[#This Row],[Novo Caminho]],"Download")</f>
        <v>Download</v>
      </c>
      <c r="G999" s="2" t="str">
        <f>CONCATENATE("1 - LEIS/LEI ","0",Tabela1[[#This Row],[Numero_Lei]],".pdf")</f>
        <v>1 - LEIS/LEI 01306.pdf</v>
      </c>
      <c r="H999" s="2" t="str">
        <f>CONCATENATE("1 - LEIS/LEI ","0",Tabela1[[#This Row],[Numero_Lei]]," - ",Tabela1[[#This Row],[Complemento]],".pdf")</f>
        <v>1 - LEIS/LEI 01306 - .pdf</v>
      </c>
      <c r="I999" s="2" t="str">
        <f>CONCATENATE("1 - LEIS/LEI ",Tabela1[[#This Row],[Numero_Lei]],".pdf")</f>
        <v>1 - LEIS/LEI 1306.pdf</v>
      </c>
      <c r="J999" s="2" t="str">
        <f>CONCATENATE("1 - LEIS/LEI ",Tabela1[[#This Row],[Numero_Lei]]," - ",Tabela1[[#This Row],[Complemento]],".pdf")</f>
        <v>1 - LEIS/LEI 1306 - .pdf</v>
      </c>
      <c r="K999" s="2" t="str">
        <f>IF(Tabela1[[#This Row],[Complemento]]="",Tabela1[[#This Row],[NORMAL]],Tabela1[[#This Row],[NORMAL TRAÇO]])</f>
        <v>1 - LEIS/LEI 1306.pdf</v>
      </c>
      <c r="L999" s="2" t="str">
        <f>IF(Tabela1[[#This Row],[Complemento]]="",Tabela1[[#This Row],[0]],Tabela1[[#This Row],[0 TRAÇO]])</f>
        <v>1 - LEIS/LEI 01306.pdf</v>
      </c>
      <c r="M999" s="2" t="str">
        <f>IF(AND(Tabela1[[#This Row],[Numero_Lei]]&gt;=1,Tabela1[[#This Row],[Numero_Lei]]&lt;= 9),Tabela1[[#This Row],[SE 0]],Tabela1[[#This Row],[SE NOMAL]])</f>
        <v>1 - LEIS/LEI 1306.pdf</v>
      </c>
      <c r="N999" s="2" t="str">
        <f>CONCATENATE("../",Tabela1[[#This Row],[ENDEREÇO DO LINK]])</f>
        <v>../1 - LEIS/LEI 1306.pdf</v>
      </c>
    </row>
    <row r="1000" spans="1:14" ht="30" x14ac:dyDescent="0.25">
      <c r="A1000" s="20">
        <v>1305</v>
      </c>
      <c r="B1000" s="20"/>
      <c r="C1000" s="21">
        <v>36717</v>
      </c>
      <c r="D1000" s="19" t="s">
        <v>1727</v>
      </c>
      <c r="E1000" s="19"/>
      <c r="F1000" s="17" t="str">
        <f>HYPERLINK(Tabela1[[#This Row],[Novo Caminho]],"Download")</f>
        <v>Download</v>
      </c>
      <c r="G1000" s="2" t="str">
        <f>CONCATENATE("1 - LEIS/LEI ","0",Tabela1[[#This Row],[Numero_Lei]],".pdf")</f>
        <v>1 - LEIS/LEI 01305.pdf</v>
      </c>
      <c r="H1000" s="2" t="str">
        <f>CONCATENATE("1 - LEIS/LEI ","0",Tabela1[[#This Row],[Numero_Lei]]," - ",Tabela1[[#This Row],[Complemento]],".pdf")</f>
        <v>1 - LEIS/LEI 01305 - .pdf</v>
      </c>
      <c r="I1000" s="2" t="str">
        <f>CONCATENATE("1 - LEIS/LEI ",Tabela1[[#This Row],[Numero_Lei]],".pdf")</f>
        <v>1 - LEIS/LEI 1305.pdf</v>
      </c>
      <c r="J1000" s="2" t="str">
        <f>CONCATENATE("1 - LEIS/LEI ",Tabela1[[#This Row],[Numero_Lei]]," - ",Tabela1[[#This Row],[Complemento]],".pdf")</f>
        <v>1 - LEIS/LEI 1305 - .pdf</v>
      </c>
      <c r="K1000" s="2" t="str">
        <f>IF(Tabela1[[#This Row],[Complemento]]="",Tabela1[[#This Row],[NORMAL]],Tabela1[[#This Row],[NORMAL TRAÇO]])</f>
        <v>1 - LEIS/LEI 1305.pdf</v>
      </c>
      <c r="L1000" s="2" t="str">
        <f>IF(Tabela1[[#This Row],[Complemento]]="",Tabela1[[#This Row],[0]],Tabela1[[#This Row],[0 TRAÇO]])</f>
        <v>1 - LEIS/LEI 01305.pdf</v>
      </c>
      <c r="M1000" s="2" t="str">
        <f>IF(AND(Tabela1[[#This Row],[Numero_Lei]]&gt;=1,Tabela1[[#This Row],[Numero_Lei]]&lt;= 9),Tabela1[[#This Row],[SE 0]],Tabela1[[#This Row],[SE NOMAL]])</f>
        <v>1 - LEIS/LEI 1305.pdf</v>
      </c>
      <c r="N1000" s="2" t="str">
        <f>CONCATENATE("../",Tabela1[[#This Row],[ENDEREÇO DO LINK]])</f>
        <v>../1 - LEIS/LEI 1305.pdf</v>
      </c>
    </row>
    <row r="1001" spans="1:14" ht="30" x14ac:dyDescent="0.25">
      <c r="A1001" s="20">
        <v>1304</v>
      </c>
      <c r="B1001" s="20"/>
      <c r="C1001" s="21">
        <v>36703</v>
      </c>
      <c r="D1001" s="19" t="s">
        <v>1728</v>
      </c>
      <c r="E1001" s="19"/>
      <c r="F1001" s="17" t="str">
        <f>HYPERLINK(Tabela1[[#This Row],[Novo Caminho]],"Download")</f>
        <v>Download</v>
      </c>
      <c r="G1001" s="2" t="str">
        <f>CONCATENATE("1 - LEIS/LEI ","0",Tabela1[[#This Row],[Numero_Lei]],".pdf")</f>
        <v>1 - LEIS/LEI 01304.pdf</v>
      </c>
      <c r="H1001" s="2" t="str">
        <f>CONCATENATE("1 - LEIS/LEI ","0",Tabela1[[#This Row],[Numero_Lei]]," - ",Tabela1[[#This Row],[Complemento]],".pdf")</f>
        <v>1 - LEIS/LEI 01304 - .pdf</v>
      </c>
      <c r="I1001" s="2" t="str">
        <f>CONCATENATE("1 - LEIS/LEI ",Tabela1[[#This Row],[Numero_Lei]],".pdf")</f>
        <v>1 - LEIS/LEI 1304.pdf</v>
      </c>
      <c r="J1001" s="2" t="str">
        <f>CONCATENATE("1 - LEIS/LEI ",Tabela1[[#This Row],[Numero_Lei]]," - ",Tabela1[[#This Row],[Complemento]],".pdf")</f>
        <v>1 - LEIS/LEI 1304 - .pdf</v>
      </c>
      <c r="K1001" s="2" t="str">
        <f>IF(Tabela1[[#This Row],[Complemento]]="",Tabela1[[#This Row],[NORMAL]],Tabela1[[#This Row],[NORMAL TRAÇO]])</f>
        <v>1 - LEIS/LEI 1304.pdf</v>
      </c>
      <c r="L1001" s="2" t="str">
        <f>IF(Tabela1[[#This Row],[Complemento]]="",Tabela1[[#This Row],[0]],Tabela1[[#This Row],[0 TRAÇO]])</f>
        <v>1 - LEIS/LEI 01304.pdf</v>
      </c>
      <c r="M1001" s="2" t="str">
        <f>IF(AND(Tabela1[[#This Row],[Numero_Lei]]&gt;=1,Tabela1[[#This Row],[Numero_Lei]]&lt;= 9),Tabela1[[#This Row],[SE 0]],Tabela1[[#This Row],[SE NOMAL]])</f>
        <v>1 - LEIS/LEI 1304.pdf</v>
      </c>
      <c r="N1001" s="2" t="str">
        <f>CONCATENATE("../",Tabela1[[#This Row],[ENDEREÇO DO LINK]])</f>
        <v>../1 - LEIS/LEI 1304.pdf</v>
      </c>
    </row>
    <row r="1002" spans="1:14" ht="30" x14ac:dyDescent="0.25">
      <c r="A1002" s="20">
        <v>1303</v>
      </c>
      <c r="B1002" s="20"/>
      <c r="C1002" s="21">
        <v>36697</v>
      </c>
      <c r="D1002" s="19" t="s">
        <v>1729</v>
      </c>
      <c r="E1002" s="19"/>
      <c r="F1002" s="17" t="str">
        <f>HYPERLINK(Tabela1[[#This Row],[Novo Caminho]],"Download")</f>
        <v>Download</v>
      </c>
      <c r="G1002" s="2" t="str">
        <f>CONCATENATE("1 - LEIS/LEI ","0",Tabela1[[#This Row],[Numero_Lei]],".pdf")</f>
        <v>1 - LEIS/LEI 01303.pdf</v>
      </c>
      <c r="H1002" s="2" t="str">
        <f>CONCATENATE("1 - LEIS/LEI ","0",Tabela1[[#This Row],[Numero_Lei]]," - ",Tabela1[[#This Row],[Complemento]],".pdf")</f>
        <v>1 - LEIS/LEI 01303 - .pdf</v>
      </c>
      <c r="I1002" s="2" t="str">
        <f>CONCATENATE("1 - LEIS/LEI ",Tabela1[[#This Row],[Numero_Lei]],".pdf")</f>
        <v>1 - LEIS/LEI 1303.pdf</v>
      </c>
      <c r="J1002" s="2" t="str">
        <f>CONCATENATE("1 - LEIS/LEI ",Tabela1[[#This Row],[Numero_Lei]]," - ",Tabela1[[#This Row],[Complemento]],".pdf")</f>
        <v>1 - LEIS/LEI 1303 - .pdf</v>
      </c>
      <c r="K1002" s="2" t="str">
        <f>IF(Tabela1[[#This Row],[Complemento]]="",Tabela1[[#This Row],[NORMAL]],Tabela1[[#This Row],[NORMAL TRAÇO]])</f>
        <v>1 - LEIS/LEI 1303.pdf</v>
      </c>
      <c r="L1002" s="2" t="str">
        <f>IF(Tabela1[[#This Row],[Complemento]]="",Tabela1[[#This Row],[0]],Tabela1[[#This Row],[0 TRAÇO]])</f>
        <v>1 - LEIS/LEI 01303.pdf</v>
      </c>
      <c r="M1002" s="2" t="str">
        <f>IF(AND(Tabela1[[#This Row],[Numero_Lei]]&gt;=1,Tabela1[[#This Row],[Numero_Lei]]&lt;= 9),Tabela1[[#This Row],[SE 0]],Tabela1[[#This Row],[SE NOMAL]])</f>
        <v>1 - LEIS/LEI 1303.pdf</v>
      </c>
      <c r="N1002" s="2" t="str">
        <f>CONCATENATE("../",Tabela1[[#This Row],[ENDEREÇO DO LINK]])</f>
        <v>../1 - LEIS/LEI 1303.pdf</v>
      </c>
    </row>
    <row r="1003" spans="1:14" ht="30" x14ac:dyDescent="0.25">
      <c r="A1003" s="20">
        <v>1302</v>
      </c>
      <c r="B1003" s="20"/>
      <c r="C1003" s="21">
        <v>36696</v>
      </c>
      <c r="D1003" s="19" t="s">
        <v>1730</v>
      </c>
      <c r="E1003" s="19"/>
      <c r="F1003" s="17" t="str">
        <f>HYPERLINK(Tabela1[[#This Row],[Novo Caminho]],"Download")</f>
        <v>Download</v>
      </c>
      <c r="G1003" s="2" t="str">
        <f>CONCATENATE("1 - LEIS/LEI ","0",Tabela1[[#This Row],[Numero_Lei]],".pdf")</f>
        <v>1 - LEIS/LEI 01302.pdf</v>
      </c>
      <c r="H1003" s="2" t="str">
        <f>CONCATENATE("1 - LEIS/LEI ","0",Tabela1[[#This Row],[Numero_Lei]]," - ",Tabela1[[#This Row],[Complemento]],".pdf")</f>
        <v>1 - LEIS/LEI 01302 - .pdf</v>
      </c>
      <c r="I1003" s="2" t="str">
        <f>CONCATENATE("1 - LEIS/LEI ",Tabela1[[#This Row],[Numero_Lei]],".pdf")</f>
        <v>1 - LEIS/LEI 1302.pdf</v>
      </c>
      <c r="J1003" s="2" t="str">
        <f>CONCATENATE("1 - LEIS/LEI ",Tabela1[[#This Row],[Numero_Lei]]," - ",Tabela1[[#This Row],[Complemento]],".pdf")</f>
        <v>1 - LEIS/LEI 1302 - .pdf</v>
      </c>
      <c r="K1003" s="2" t="str">
        <f>IF(Tabela1[[#This Row],[Complemento]]="",Tabela1[[#This Row],[NORMAL]],Tabela1[[#This Row],[NORMAL TRAÇO]])</f>
        <v>1 - LEIS/LEI 1302.pdf</v>
      </c>
      <c r="L1003" s="2" t="str">
        <f>IF(Tabela1[[#This Row],[Complemento]]="",Tabela1[[#This Row],[0]],Tabela1[[#This Row],[0 TRAÇO]])</f>
        <v>1 - LEIS/LEI 01302.pdf</v>
      </c>
      <c r="M1003" s="2" t="str">
        <f>IF(AND(Tabela1[[#This Row],[Numero_Lei]]&gt;=1,Tabela1[[#This Row],[Numero_Lei]]&lt;= 9),Tabela1[[#This Row],[SE 0]],Tabela1[[#This Row],[SE NOMAL]])</f>
        <v>1 - LEIS/LEI 1302.pdf</v>
      </c>
      <c r="N1003" s="2" t="str">
        <f>CONCATENATE("../",Tabela1[[#This Row],[ENDEREÇO DO LINK]])</f>
        <v>../1 - LEIS/LEI 1302.pdf</v>
      </c>
    </row>
    <row r="1004" spans="1:14" ht="30" x14ac:dyDescent="0.25">
      <c r="A1004" s="20">
        <v>1301</v>
      </c>
      <c r="B1004" s="20"/>
      <c r="C1004" s="21">
        <v>36693</v>
      </c>
      <c r="D1004" s="19" t="s">
        <v>1731</v>
      </c>
      <c r="E1004" s="19"/>
      <c r="F1004" s="17" t="str">
        <f>HYPERLINK(Tabela1[[#This Row],[Novo Caminho]],"Download")</f>
        <v>Download</v>
      </c>
      <c r="G1004" s="2" t="str">
        <f>CONCATENATE("1 - LEIS/LEI ","0",Tabela1[[#This Row],[Numero_Lei]],".pdf")</f>
        <v>1 - LEIS/LEI 01301.pdf</v>
      </c>
      <c r="H1004" s="2" t="str">
        <f>CONCATENATE("1 - LEIS/LEI ","0",Tabela1[[#This Row],[Numero_Lei]]," - ",Tabela1[[#This Row],[Complemento]],".pdf")</f>
        <v>1 - LEIS/LEI 01301 - .pdf</v>
      </c>
      <c r="I1004" s="2" t="str">
        <f>CONCATENATE("1 - LEIS/LEI ",Tabela1[[#This Row],[Numero_Lei]],".pdf")</f>
        <v>1 - LEIS/LEI 1301.pdf</v>
      </c>
      <c r="J1004" s="2" t="str">
        <f>CONCATENATE("1 - LEIS/LEI ",Tabela1[[#This Row],[Numero_Lei]]," - ",Tabela1[[#This Row],[Complemento]],".pdf")</f>
        <v>1 - LEIS/LEI 1301 - .pdf</v>
      </c>
      <c r="K1004" s="2" t="str">
        <f>IF(Tabela1[[#This Row],[Complemento]]="",Tabela1[[#This Row],[NORMAL]],Tabela1[[#This Row],[NORMAL TRAÇO]])</f>
        <v>1 - LEIS/LEI 1301.pdf</v>
      </c>
      <c r="L1004" s="2" t="str">
        <f>IF(Tabela1[[#This Row],[Complemento]]="",Tabela1[[#This Row],[0]],Tabela1[[#This Row],[0 TRAÇO]])</f>
        <v>1 - LEIS/LEI 01301.pdf</v>
      </c>
      <c r="M1004" s="2" t="str">
        <f>IF(AND(Tabela1[[#This Row],[Numero_Lei]]&gt;=1,Tabela1[[#This Row],[Numero_Lei]]&lt;= 9),Tabela1[[#This Row],[SE 0]],Tabela1[[#This Row],[SE NOMAL]])</f>
        <v>1 - LEIS/LEI 1301.pdf</v>
      </c>
      <c r="N1004" s="2" t="str">
        <f>CONCATENATE("../",Tabela1[[#This Row],[ENDEREÇO DO LINK]])</f>
        <v>../1 - LEIS/LEI 1301.pdf</v>
      </c>
    </row>
    <row r="1005" spans="1:14" x14ac:dyDescent="0.25">
      <c r="A1005" s="20">
        <v>1300</v>
      </c>
      <c r="B1005" s="20"/>
      <c r="C1005" s="21">
        <v>36690</v>
      </c>
      <c r="D1005" s="19" t="s">
        <v>2098</v>
      </c>
      <c r="E1005" s="19"/>
      <c r="F1005" s="17" t="str">
        <f>HYPERLINK(Tabela1[[#This Row],[Novo Caminho]],"Download")</f>
        <v>Download</v>
      </c>
      <c r="G1005" s="2" t="str">
        <f>CONCATENATE("1 - LEIS/LEI ","0",Tabela1[[#This Row],[Numero_Lei]],".pdf")</f>
        <v>1 - LEIS/LEI 01300.pdf</v>
      </c>
      <c r="H1005" s="2" t="str">
        <f>CONCATENATE("1 - LEIS/LEI ","0",Tabela1[[#This Row],[Numero_Lei]]," - ",Tabela1[[#This Row],[Complemento]],".pdf")</f>
        <v>1 - LEIS/LEI 01300 - .pdf</v>
      </c>
      <c r="I1005" s="2" t="str">
        <f>CONCATENATE("1 - LEIS/LEI ",Tabela1[[#This Row],[Numero_Lei]],".pdf")</f>
        <v>1 - LEIS/LEI 1300.pdf</v>
      </c>
      <c r="J1005" s="2" t="str">
        <f>CONCATENATE("1 - LEIS/LEI ",Tabela1[[#This Row],[Numero_Lei]]," - ",Tabela1[[#This Row],[Complemento]],".pdf")</f>
        <v>1 - LEIS/LEI 1300 - .pdf</v>
      </c>
      <c r="K1005" s="2" t="str">
        <f>IF(Tabela1[[#This Row],[Complemento]]="",Tabela1[[#This Row],[NORMAL]],Tabela1[[#This Row],[NORMAL TRAÇO]])</f>
        <v>1 - LEIS/LEI 1300.pdf</v>
      </c>
      <c r="L1005" s="2" t="str">
        <f>IF(Tabela1[[#This Row],[Complemento]]="",Tabela1[[#This Row],[0]],Tabela1[[#This Row],[0 TRAÇO]])</f>
        <v>1 - LEIS/LEI 01300.pdf</v>
      </c>
      <c r="M1005" s="2" t="str">
        <f>IF(AND(Tabela1[[#This Row],[Numero_Lei]]&gt;=1,Tabela1[[#This Row],[Numero_Lei]]&lt;= 9),Tabela1[[#This Row],[SE 0]],Tabela1[[#This Row],[SE NOMAL]])</f>
        <v>1 - LEIS/LEI 1300.pdf</v>
      </c>
      <c r="N1005" s="2" t="str">
        <f>CONCATENATE("../",Tabela1[[#This Row],[ENDEREÇO DO LINK]])</f>
        <v>../1 - LEIS/LEI 1300.pdf</v>
      </c>
    </row>
    <row r="1006" spans="1:14" ht="30" x14ac:dyDescent="0.25">
      <c r="A1006" s="20">
        <v>1299</v>
      </c>
      <c r="B1006" s="20"/>
      <c r="C1006" s="21">
        <v>36689</v>
      </c>
      <c r="D1006" s="19" t="s">
        <v>1732</v>
      </c>
      <c r="E1006" s="19"/>
      <c r="F1006" s="17" t="str">
        <f>HYPERLINK(Tabela1[[#This Row],[Novo Caminho]],"Download")</f>
        <v>Download</v>
      </c>
      <c r="G1006" s="2" t="str">
        <f>CONCATENATE("1 - LEIS/LEI ","0",Tabela1[[#This Row],[Numero_Lei]],".pdf")</f>
        <v>1 - LEIS/LEI 01299.pdf</v>
      </c>
      <c r="H1006" s="2" t="str">
        <f>CONCATENATE("1 - LEIS/LEI ","0",Tabela1[[#This Row],[Numero_Lei]]," - ",Tabela1[[#This Row],[Complemento]],".pdf")</f>
        <v>1 - LEIS/LEI 01299 - .pdf</v>
      </c>
      <c r="I1006" s="2" t="str">
        <f>CONCATENATE("1 - LEIS/LEI ",Tabela1[[#This Row],[Numero_Lei]],".pdf")</f>
        <v>1 - LEIS/LEI 1299.pdf</v>
      </c>
      <c r="J1006" s="2" t="str">
        <f>CONCATENATE("1 - LEIS/LEI ",Tabela1[[#This Row],[Numero_Lei]]," - ",Tabela1[[#This Row],[Complemento]],".pdf")</f>
        <v>1 - LEIS/LEI 1299 - .pdf</v>
      </c>
      <c r="K1006" s="2" t="str">
        <f>IF(Tabela1[[#This Row],[Complemento]]="",Tabela1[[#This Row],[NORMAL]],Tabela1[[#This Row],[NORMAL TRAÇO]])</f>
        <v>1 - LEIS/LEI 1299.pdf</v>
      </c>
      <c r="L1006" s="2" t="str">
        <f>IF(Tabela1[[#This Row],[Complemento]]="",Tabela1[[#This Row],[0]],Tabela1[[#This Row],[0 TRAÇO]])</f>
        <v>1 - LEIS/LEI 01299.pdf</v>
      </c>
      <c r="M1006" s="2" t="str">
        <f>IF(AND(Tabela1[[#This Row],[Numero_Lei]]&gt;=1,Tabela1[[#This Row],[Numero_Lei]]&lt;= 9),Tabela1[[#This Row],[SE 0]],Tabela1[[#This Row],[SE NOMAL]])</f>
        <v>1 - LEIS/LEI 1299.pdf</v>
      </c>
      <c r="N1006" s="2" t="str">
        <f>CONCATENATE("../",Tabela1[[#This Row],[ENDEREÇO DO LINK]])</f>
        <v>../1 - LEIS/LEI 1299.pdf</v>
      </c>
    </row>
    <row r="1007" spans="1:14" ht="30" x14ac:dyDescent="0.25">
      <c r="A1007" s="20">
        <v>1298</v>
      </c>
      <c r="B1007" s="20"/>
      <c r="C1007" s="21">
        <v>36679</v>
      </c>
      <c r="D1007" s="19" t="s">
        <v>1733</v>
      </c>
      <c r="E1007" s="19"/>
      <c r="F1007" s="17" t="str">
        <f>HYPERLINK(Tabela1[[#This Row],[Novo Caminho]],"Download")</f>
        <v>Download</v>
      </c>
      <c r="G1007" s="2" t="str">
        <f>CONCATENATE("1 - LEIS/LEI ","0",Tabela1[[#This Row],[Numero_Lei]],".pdf")</f>
        <v>1 - LEIS/LEI 01298.pdf</v>
      </c>
      <c r="H1007" s="2" t="str">
        <f>CONCATENATE("1 - LEIS/LEI ","0",Tabela1[[#This Row],[Numero_Lei]]," - ",Tabela1[[#This Row],[Complemento]],".pdf")</f>
        <v>1 - LEIS/LEI 01298 - .pdf</v>
      </c>
      <c r="I1007" s="2" t="str">
        <f>CONCATENATE("1 - LEIS/LEI ",Tabela1[[#This Row],[Numero_Lei]],".pdf")</f>
        <v>1 - LEIS/LEI 1298.pdf</v>
      </c>
      <c r="J1007" s="2" t="str">
        <f>CONCATENATE("1 - LEIS/LEI ",Tabela1[[#This Row],[Numero_Lei]]," - ",Tabela1[[#This Row],[Complemento]],".pdf")</f>
        <v>1 - LEIS/LEI 1298 - .pdf</v>
      </c>
      <c r="K1007" s="2" t="str">
        <f>IF(Tabela1[[#This Row],[Complemento]]="",Tabela1[[#This Row],[NORMAL]],Tabela1[[#This Row],[NORMAL TRAÇO]])</f>
        <v>1 - LEIS/LEI 1298.pdf</v>
      </c>
      <c r="L1007" s="2" t="str">
        <f>IF(Tabela1[[#This Row],[Complemento]]="",Tabela1[[#This Row],[0]],Tabela1[[#This Row],[0 TRAÇO]])</f>
        <v>1 - LEIS/LEI 01298.pdf</v>
      </c>
      <c r="M1007" s="2" t="str">
        <f>IF(AND(Tabela1[[#This Row],[Numero_Lei]]&gt;=1,Tabela1[[#This Row],[Numero_Lei]]&lt;= 9),Tabela1[[#This Row],[SE 0]],Tabela1[[#This Row],[SE NOMAL]])</f>
        <v>1 - LEIS/LEI 1298.pdf</v>
      </c>
      <c r="N1007" s="2" t="str">
        <f>CONCATENATE("../",Tabela1[[#This Row],[ENDEREÇO DO LINK]])</f>
        <v>../1 - LEIS/LEI 1298.pdf</v>
      </c>
    </row>
    <row r="1008" spans="1:14" x14ac:dyDescent="0.25">
      <c r="A1008" s="20">
        <v>1297</v>
      </c>
      <c r="B1008" s="20"/>
      <c r="C1008" s="21">
        <v>36677</v>
      </c>
      <c r="D1008" s="19" t="s">
        <v>1734</v>
      </c>
      <c r="E1008" s="19"/>
      <c r="F1008" s="17" t="str">
        <f>HYPERLINK(Tabela1[[#This Row],[Novo Caminho]],"Download")</f>
        <v>Download</v>
      </c>
      <c r="G1008" s="2" t="str">
        <f>CONCATENATE("1 - LEIS/LEI ","0",Tabela1[[#This Row],[Numero_Lei]],".pdf")</f>
        <v>1 - LEIS/LEI 01297.pdf</v>
      </c>
      <c r="H1008" s="2" t="str">
        <f>CONCATENATE("1 - LEIS/LEI ","0",Tabela1[[#This Row],[Numero_Lei]]," - ",Tabela1[[#This Row],[Complemento]],".pdf")</f>
        <v>1 - LEIS/LEI 01297 - .pdf</v>
      </c>
      <c r="I1008" s="2" t="str">
        <f>CONCATENATE("1 - LEIS/LEI ",Tabela1[[#This Row],[Numero_Lei]],".pdf")</f>
        <v>1 - LEIS/LEI 1297.pdf</v>
      </c>
      <c r="J1008" s="2" t="str">
        <f>CONCATENATE("1 - LEIS/LEI ",Tabela1[[#This Row],[Numero_Lei]]," - ",Tabela1[[#This Row],[Complemento]],".pdf")</f>
        <v>1 - LEIS/LEI 1297 - .pdf</v>
      </c>
      <c r="K1008" s="2" t="str">
        <f>IF(Tabela1[[#This Row],[Complemento]]="",Tabela1[[#This Row],[NORMAL]],Tabela1[[#This Row],[NORMAL TRAÇO]])</f>
        <v>1 - LEIS/LEI 1297.pdf</v>
      </c>
      <c r="L1008" s="2" t="str">
        <f>IF(Tabela1[[#This Row],[Complemento]]="",Tabela1[[#This Row],[0]],Tabela1[[#This Row],[0 TRAÇO]])</f>
        <v>1 - LEIS/LEI 01297.pdf</v>
      </c>
      <c r="M1008" s="2" t="str">
        <f>IF(AND(Tabela1[[#This Row],[Numero_Lei]]&gt;=1,Tabela1[[#This Row],[Numero_Lei]]&lt;= 9),Tabela1[[#This Row],[SE 0]],Tabela1[[#This Row],[SE NOMAL]])</f>
        <v>1 - LEIS/LEI 1297.pdf</v>
      </c>
      <c r="N1008" s="2" t="str">
        <f>CONCATENATE("../",Tabela1[[#This Row],[ENDEREÇO DO LINK]])</f>
        <v>../1 - LEIS/LEI 1297.pdf</v>
      </c>
    </row>
    <row r="1009" spans="1:14" x14ac:dyDescent="0.25">
      <c r="A1009" s="20">
        <v>1296</v>
      </c>
      <c r="B1009" s="20"/>
      <c r="C1009" s="21">
        <v>36672</v>
      </c>
      <c r="D1009" s="19" t="s">
        <v>1735</v>
      </c>
      <c r="E1009" s="19"/>
      <c r="F1009" s="17" t="str">
        <f>HYPERLINK(Tabela1[[#This Row],[Novo Caminho]],"Download")</f>
        <v>Download</v>
      </c>
      <c r="G1009" s="2" t="str">
        <f>CONCATENATE("1 - LEIS/LEI ","0",Tabela1[[#This Row],[Numero_Lei]],".pdf")</f>
        <v>1 - LEIS/LEI 01296.pdf</v>
      </c>
      <c r="H1009" s="2" t="str">
        <f>CONCATENATE("1 - LEIS/LEI ","0",Tabela1[[#This Row],[Numero_Lei]]," - ",Tabela1[[#This Row],[Complemento]],".pdf")</f>
        <v>1 - LEIS/LEI 01296 - .pdf</v>
      </c>
      <c r="I1009" s="2" t="str">
        <f>CONCATENATE("1 - LEIS/LEI ",Tabela1[[#This Row],[Numero_Lei]],".pdf")</f>
        <v>1 - LEIS/LEI 1296.pdf</v>
      </c>
      <c r="J1009" s="2" t="str">
        <f>CONCATENATE("1 - LEIS/LEI ",Tabela1[[#This Row],[Numero_Lei]]," - ",Tabela1[[#This Row],[Complemento]],".pdf")</f>
        <v>1 - LEIS/LEI 1296 - .pdf</v>
      </c>
      <c r="K1009" s="2" t="str">
        <f>IF(Tabela1[[#This Row],[Complemento]]="",Tabela1[[#This Row],[NORMAL]],Tabela1[[#This Row],[NORMAL TRAÇO]])</f>
        <v>1 - LEIS/LEI 1296.pdf</v>
      </c>
      <c r="L1009" s="2" t="str">
        <f>IF(Tabela1[[#This Row],[Complemento]]="",Tabela1[[#This Row],[0]],Tabela1[[#This Row],[0 TRAÇO]])</f>
        <v>1 - LEIS/LEI 01296.pdf</v>
      </c>
      <c r="M1009" s="2" t="str">
        <f>IF(AND(Tabela1[[#This Row],[Numero_Lei]]&gt;=1,Tabela1[[#This Row],[Numero_Lei]]&lt;= 9),Tabela1[[#This Row],[SE 0]],Tabela1[[#This Row],[SE NOMAL]])</f>
        <v>1 - LEIS/LEI 1296.pdf</v>
      </c>
      <c r="N1009" s="2" t="str">
        <f>CONCATENATE("../",Tabela1[[#This Row],[ENDEREÇO DO LINK]])</f>
        <v>../1 - LEIS/LEI 1296.pdf</v>
      </c>
    </row>
    <row r="1010" spans="1:14" x14ac:dyDescent="0.25">
      <c r="A1010" s="20">
        <v>1295</v>
      </c>
      <c r="B1010" s="20"/>
      <c r="C1010" s="21">
        <v>36668</v>
      </c>
      <c r="D1010" s="19" t="s">
        <v>2099</v>
      </c>
      <c r="E1010" s="19"/>
      <c r="F1010" s="17" t="str">
        <f>HYPERLINK(Tabela1[[#This Row],[Novo Caminho]],"Download")</f>
        <v>Download</v>
      </c>
      <c r="G1010" s="2" t="str">
        <f>CONCATENATE("1 - LEIS/LEI ","0",Tabela1[[#This Row],[Numero_Lei]],".pdf")</f>
        <v>1 - LEIS/LEI 01295.pdf</v>
      </c>
      <c r="H1010" s="2" t="str">
        <f>CONCATENATE("1 - LEIS/LEI ","0",Tabela1[[#This Row],[Numero_Lei]]," - ",Tabela1[[#This Row],[Complemento]],".pdf")</f>
        <v>1 - LEIS/LEI 01295 - .pdf</v>
      </c>
      <c r="I1010" s="2" t="str">
        <f>CONCATENATE("1 - LEIS/LEI ",Tabela1[[#This Row],[Numero_Lei]],".pdf")</f>
        <v>1 - LEIS/LEI 1295.pdf</v>
      </c>
      <c r="J1010" s="2" t="str">
        <f>CONCATENATE("1 - LEIS/LEI ",Tabela1[[#This Row],[Numero_Lei]]," - ",Tabela1[[#This Row],[Complemento]],".pdf")</f>
        <v>1 - LEIS/LEI 1295 - .pdf</v>
      </c>
      <c r="K1010" s="2" t="str">
        <f>IF(Tabela1[[#This Row],[Complemento]]="",Tabela1[[#This Row],[NORMAL]],Tabela1[[#This Row],[NORMAL TRAÇO]])</f>
        <v>1 - LEIS/LEI 1295.pdf</v>
      </c>
      <c r="L1010" s="2" t="str">
        <f>IF(Tabela1[[#This Row],[Complemento]]="",Tabela1[[#This Row],[0]],Tabela1[[#This Row],[0 TRAÇO]])</f>
        <v>1 - LEIS/LEI 01295.pdf</v>
      </c>
      <c r="M1010" s="2" t="str">
        <f>IF(AND(Tabela1[[#This Row],[Numero_Lei]]&gt;=1,Tabela1[[#This Row],[Numero_Lei]]&lt;= 9),Tabela1[[#This Row],[SE 0]],Tabela1[[#This Row],[SE NOMAL]])</f>
        <v>1 - LEIS/LEI 1295.pdf</v>
      </c>
      <c r="N1010" s="2" t="str">
        <f>CONCATENATE("../",Tabela1[[#This Row],[ENDEREÇO DO LINK]])</f>
        <v>../1 - LEIS/LEI 1295.pdf</v>
      </c>
    </row>
    <row r="1011" spans="1:14" ht="30" x14ac:dyDescent="0.25">
      <c r="A1011" s="20">
        <v>1294</v>
      </c>
      <c r="B1011" s="20"/>
      <c r="C1011" s="21">
        <v>36664</v>
      </c>
      <c r="D1011" s="19" t="s">
        <v>1736</v>
      </c>
      <c r="E1011" s="19"/>
      <c r="F1011" s="17" t="str">
        <f>HYPERLINK(Tabela1[[#This Row],[Novo Caminho]],"Download")</f>
        <v>Download</v>
      </c>
      <c r="G1011" s="2" t="str">
        <f>CONCATENATE("1 - LEIS/LEI ","0",Tabela1[[#This Row],[Numero_Lei]],".pdf")</f>
        <v>1 - LEIS/LEI 01294.pdf</v>
      </c>
      <c r="H1011" s="2" t="str">
        <f>CONCATENATE("1 - LEIS/LEI ","0",Tabela1[[#This Row],[Numero_Lei]]," - ",Tabela1[[#This Row],[Complemento]],".pdf")</f>
        <v>1 - LEIS/LEI 01294 - .pdf</v>
      </c>
      <c r="I1011" s="2" t="str">
        <f>CONCATENATE("1 - LEIS/LEI ",Tabela1[[#This Row],[Numero_Lei]],".pdf")</f>
        <v>1 - LEIS/LEI 1294.pdf</v>
      </c>
      <c r="J1011" s="2" t="str">
        <f>CONCATENATE("1 - LEIS/LEI ",Tabela1[[#This Row],[Numero_Lei]]," - ",Tabela1[[#This Row],[Complemento]],".pdf")</f>
        <v>1 - LEIS/LEI 1294 - .pdf</v>
      </c>
      <c r="K1011" s="2" t="str">
        <f>IF(Tabela1[[#This Row],[Complemento]]="",Tabela1[[#This Row],[NORMAL]],Tabela1[[#This Row],[NORMAL TRAÇO]])</f>
        <v>1 - LEIS/LEI 1294.pdf</v>
      </c>
      <c r="L1011" s="2" t="str">
        <f>IF(Tabela1[[#This Row],[Complemento]]="",Tabela1[[#This Row],[0]],Tabela1[[#This Row],[0 TRAÇO]])</f>
        <v>1 - LEIS/LEI 01294.pdf</v>
      </c>
      <c r="M1011" s="2" t="str">
        <f>IF(AND(Tabela1[[#This Row],[Numero_Lei]]&gt;=1,Tabela1[[#This Row],[Numero_Lei]]&lt;= 9),Tabela1[[#This Row],[SE 0]],Tabela1[[#This Row],[SE NOMAL]])</f>
        <v>1 - LEIS/LEI 1294.pdf</v>
      </c>
      <c r="N1011" s="2" t="str">
        <f>CONCATENATE("../",Tabela1[[#This Row],[ENDEREÇO DO LINK]])</f>
        <v>../1 - LEIS/LEI 1294.pdf</v>
      </c>
    </row>
    <row r="1012" spans="1:14" ht="30" x14ac:dyDescent="0.25">
      <c r="A1012" s="20">
        <v>1293</v>
      </c>
      <c r="B1012" s="20"/>
      <c r="C1012" s="21">
        <v>36655</v>
      </c>
      <c r="D1012" s="19" t="s">
        <v>1737</v>
      </c>
      <c r="E1012" s="19"/>
      <c r="F1012" s="17" t="str">
        <f>HYPERLINK(Tabela1[[#This Row],[Novo Caminho]],"Download")</f>
        <v>Download</v>
      </c>
      <c r="G1012" s="2" t="str">
        <f>CONCATENATE("1 - LEIS/LEI ","0",Tabela1[[#This Row],[Numero_Lei]],".pdf")</f>
        <v>1 - LEIS/LEI 01293.pdf</v>
      </c>
      <c r="H1012" s="2" t="str">
        <f>CONCATENATE("1 - LEIS/LEI ","0",Tabela1[[#This Row],[Numero_Lei]]," - ",Tabela1[[#This Row],[Complemento]],".pdf")</f>
        <v>1 - LEIS/LEI 01293 - .pdf</v>
      </c>
      <c r="I1012" s="2" t="str">
        <f>CONCATENATE("1 - LEIS/LEI ",Tabela1[[#This Row],[Numero_Lei]],".pdf")</f>
        <v>1 - LEIS/LEI 1293.pdf</v>
      </c>
      <c r="J1012" s="2" t="str">
        <f>CONCATENATE("1 - LEIS/LEI ",Tabela1[[#This Row],[Numero_Lei]]," - ",Tabela1[[#This Row],[Complemento]],".pdf")</f>
        <v>1 - LEIS/LEI 1293 - .pdf</v>
      </c>
      <c r="K1012" s="2" t="str">
        <f>IF(Tabela1[[#This Row],[Complemento]]="",Tabela1[[#This Row],[NORMAL]],Tabela1[[#This Row],[NORMAL TRAÇO]])</f>
        <v>1 - LEIS/LEI 1293.pdf</v>
      </c>
      <c r="L1012" s="2" t="str">
        <f>IF(Tabela1[[#This Row],[Complemento]]="",Tabela1[[#This Row],[0]],Tabela1[[#This Row],[0 TRAÇO]])</f>
        <v>1 - LEIS/LEI 01293.pdf</v>
      </c>
      <c r="M1012" s="2" t="str">
        <f>IF(AND(Tabela1[[#This Row],[Numero_Lei]]&gt;=1,Tabela1[[#This Row],[Numero_Lei]]&lt;= 9),Tabela1[[#This Row],[SE 0]],Tabela1[[#This Row],[SE NOMAL]])</f>
        <v>1 - LEIS/LEI 1293.pdf</v>
      </c>
      <c r="N1012" s="2" t="str">
        <f>CONCATENATE("../",Tabela1[[#This Row],[ENDEREÇO DO LINK]])</f>
        <v>../1 - LEIS/LEI 1293.pdf</v>
      </c>
    </row>
    <row r="1013" spans="1:14" ht="45" x14ac:dyDescent="0.25">
      <c r="A1013" s="20">
        <v>1292</v>
      </c>
      <c r="B1013" s="20"/>
      <c r="C1013" s="21">
        <v>36654</v>
      </c>
      <c r="D1013" s="19" t="s">
        <v>1302</v>
      </c>
      <c r="E1013" s="19"/>
      <c r="F1013" s="17" t="str">
        <f>HYPERLINK(Tabela1[[#This Row],[Novo Caminho]],"Download")</f>
        <v>Download</v>
      </c>
      <c r="G1013" s="2" t="str">
        <f>CONCATENATE("1 - LEIS/LEI ","0",Tabela1[[#This Row],[Numero_Lei]],".pdf")</f>
        <v>1 - LEIS/LEI 01292.pdf</v>
      </c>
      <c r="H1013" s="2" t="str">
        <f>CONCATENATE("1 - LEIS/LEI ","0",Tabela1[[#This Row],[Numero_Lei]]," - ",Tabela1[[#This Row],[Complemento]],".pdf")</f>
        <v>1 - LEIS/LEI 01292 - .pdf</v>
      </c>
      <c r="I1013" s="2" t="str">
        <f>CONCATENATE("1 - LEIS/LEI ",Tabela1[[#This Row],[Numero_Lei]],".pdf")</f>
        <v>1 - LEIS/LEI 1292.pdf</v>
      </c>
      <c r="J1013" s="2" t="str">
        <f>CONCATENATE("1 - LEIS/LEI ",Tabela1[[#This Row],[Numero_Lei]]," - ",Tabela1[[#This Row],[Complemento]],".pdf")</f>
        <v>1 - LEIS/LEI 1292 - .pdf</v>
      </c>
      <c r="K1013" s="2" t="str">
        <f>IF(Tabela1[[#This Row],[Complemento]]="",Tabela1[[#This Row],[NORMAL]],Tabela1[[#This Row],[NORMAL TRAÇO]])</f>
        <v>1 - LEIS/LEI 1292.pdf</v>
      </c>
      <c r="L1013" s="2" t="str">
        <f>IF(Tabela1[[#This Row],[Complemento]]="",Tabela1[[#This Row],[0]],Tabela1[[#This Row],[0 TRAÇO]])</f>
        <v>1 - LEIS/LEI 01292.pdf</v>
      </c>
      <c r="M1013" s="2" t="str">
        <f>IF(AND(Tabela1[[#This Row],[Numero_Lei]]&gt;=1,Tabela1[[#This Row],[Numero_Lei]]&lt;= 9),Tabela1[[#This Row],[SE 0]],Tabela1[[#This Row],[SE NOMAL]])</f>
        <v>1 - LEIS/LEI 1292.pdf</v>
      </c>
      <c r="N1013" s="2" t="str">
        <f>CONCATENATE("../",Tabela1[[#This Row],[ENDEREÇO DO LINK]])</f>
        <v>../1 - LEIS/LEI 1292.pdf</v>
      </c>
    </row>
    <row r="1014" spans="1:14" ht="30" x14ac:dyDescent="0.25">
      <c r="A1014" s="20">
        <v>1291</v>
      </c>
      <c r="B1014" s="20"/>
      <c r="C1014" s="21">
        <v>36654</v>
      </c>
      <c r="D1014" s="19" t="s">
        <v>1738</v>
      </c>
      <c r="E1014" s="19"/>
      <c r="F1014" s="17" t="str">
        <f>HYPERLINK(Tabela1[[#This Row],[Novo Caminho]],"Download")</f>
        <v>Download</v>
      </c>
      <c r="G1014" s="2" t="str">
        <f>CONCATENATE("1 - LEIS/LEI ","0",Tabela1[[#This Row],[Numero_Lei]],".pdf")</f>
        <v>1 - LEIS/LEI 01291.pdf</v>
      </c>
      <c r="H1014" s="2" t="str">
        <f>CONCATENATE("1 - LEIS/LEI ","0",Tabela1[[#This Row],[Numero_Lei]]," - ",Tabela1[[#This Row],[Complemento]],".pdf")</f>
        <v>1 - LEIS/LEI 01291 - .pdf</v>
      </c>
      <c r="I1014" s="2" t="str">
        <f>CONCATENATE("1 - LEIS/LEI ",Tabela1[[#This Row],[Numero_Lei]],".pdf")</f>
        <v>1 - LEIS/LEI 1291.pdf</v>
      </c>
      <c r="J1014" s="2" t="str">
        <f>CONCATENATE("1 - LEIS/LEI ",Tabela1[[#This Row],[Numero_Lei]]," - ",Tabela1[[#This Row],[Complemento]],".pdf")</f>
        <v>1 - LEIS/LEI 1291 - .pdf</v>
      </c>
      <c r="K1014" s="2" t="str">
        <f>IF(Tabela1[[#This Row],[Complemento]]="",Tabela1[[#This Row],[NORMAL]],Tabela1[[#This Row],[NORMAL TRAÇO]])</f>
        <v>1 - LEIS/LEI 1291.pdf</v>
      </c>
      <c r="L1014" s="2" t="str">
        <f>IF(Tabela1[[#This Row],[Complemento]]="",Tabela1[[#This Row],[0]],Tabela1[[#This Row],[0 TRAÇO]])</f>
        <v>1 - LEIS/LEI 01291.pdf</v>
      </c>
      <c r="M1014" s="2" t="str">
        <f>IF(AND(Tabela1[[#This Row],[Numero_Lei]]&gt;=1,Tabela1[[#This Row],[Numero_Lei]]&lt;= 9),Tabela1[[#This Row],[SE 0]],Tabela1[[#This Row],[SE NOMAL]])</f>
        <v>1 - LEIS/LEI 1291.pdf</v>
      </c>
      <c r="N1014" s="2" t="str">
        <f>CONCATENATE("../",Tabela1[[#This Row],[ENDEREÇO DO LINK]])</f>
        <v>../1 - LEIS/LEI 1291.pdf</v>
      </c>
    </row>
    <row r="1015" spans="1:14" ht="30" x14ac:dyDescent="0.25">
      <c r="A1015" s="20">
        <v>1290</v>
      </c>
      <c r="B1015" s="20"/>
      <c r="C1015" s="21">
        <v>36633</v>
      </c>
      <c r="D1015" s="19" t="s">
        <v>1739</v>
      </c>
      <c r="E1015" s="19"/>
      <c r="F1015" s="17" t="str">
        <f>HYPERLINK(Tabela1[[#This Row],[Novo Caminho]],"Download")</f>
        <v>Download</v>
      </c>
      <c r="G1015" s="2" t="str">
        <f>CONCATENATE("1 - LEIS/LEI ","0",Tabela1[[#This Row],[Numero_Lei]],".pdf")</f>
        <v>1 - LEIS/LEI 01290.pdf</v>
      </c>
      <c r="H1015" s="2" t="str">
        <f>CONCATENATE("1 - LEIS/LEI ","0",Tabela1[[#This Row],[Numero_Lei]]," - ",Tabela1[[#This Row],[Complemento]],".pdf")</f>
        <v>1 - LEIS/LEI 01290 - .pdf</v>
      </c>
      <c r="I1015" s="2" t="str">
        <f>CONCATENATE("1 - LEIS/LEI ",Tabela1[[#This Row],[Numero_Lei]],".pdf")</f>
        <v>1 - LEIS/LEI 1290.pdf</v>
      </c>
      <c r="J1015" s="2" t="str">
        <f>CONCATENATE("1 - LEIS/LEI ",Tabela1[[#This Row],[Numero_Lei]]," - ",Tabela1[[#This Row],[Complemento]],".pdf")</f>
        <v>1 - LEIS/LEI 1290 - .pdf</v>
      </c>
      <c r="K1015" s="2" t="str">
        <f>IF(Tabela1[[#This Row],[Complemento]]="",Tabela1[[#This Row],[NORMAL]],Tabela1[[#This Row],[NORMAL TRAÇO]])</f>
        <v>1 - LEIS/LEI 1290.pdf</v>
      </c>
      <c r="L1015" s="2" t="str">
        <f>IF(Tabela1[[#This Row],[Complemento]]="",Tabela1[[#This Row],[0]],Tabela1[[#This Row],[0 TRAÇO]])</f>
        <v>1 - LEIS/LEI 01290.pdf</v>
      </c>
      <c r="M1015" s="2" t="str">
        <f>IF(AND(Tabela1[[#This Row],[Numero_Lei]]&gt;=1,Tabela1[[#This Row],[Numero_Lei]]&lt;= 9),Tabela1[[#This Row],[SE 0]],Tabela1[[#This Row],[SE NOMAL]])</f>
        <v>1 - LEIS/LEI 1290.pdf</v>
      </c>
      <c r="N1015" s="2" t="str">
        <f>CONCATENATE("../",Tabela1[[#This Row],[ENDEREÇO DO LINK]])</f>
        <v>../1 - LEIS/LEI 1290.pdf</v>
      </c>
    </row>
    <row r="1016" spans="1:14" ht="30" x14ac:dyDescent="0.25">
      <c r="A1016" s="20">
        <v>1289</v>
      </c>
      <c r="B1016" s="20"/>
      <c r="C1016" s="21">
        <v>36630</v>
      </c>
      <c r="D1016" s="19" t="s">
        <v>1740</v>
      </c>
      <c r="E1016" s="19"/>
      <c r="F1016" s="17" t="str">
        <f>HYPERLINK(Tabela1[[#This Row],[Novo Caminho]],"Download")</f>
        <v>Download</v>
      </c>
      <c r="G1016" s="2" t="str">
        <f>CONCATENATE("1 - LEIS/LEI ","0",Tabela1[[#This Row],[Numero_Lei]],".pdf")</f>
        <v>1 - LEIS/LEI 01289.pdf</v>
      </c>
      <c r="H1016" s="2" t="str">
        <f>CONCATENATE("1 - LEIS/LEI ","0",Tabela1[[#This Row],[Numero_Lei]]," - ",Tabela1[[#This Row],[Complemento]],".pdf")</f>
        <v>1 - LEIS/LEI 01289 - .pdf</v>
      </c>
      <c r="I1016" s="2" t="str">
        <f>CONCATENATE("1 - LEIS/LEI ",Tabela1[[#This Row],[Numero_Lei]],".pdf")</f>
        <v>1 - LEIS/LEI 1289.pdf</v>
      </c>
      <c r="J1016" s="2" t="str">
        <f>CONCATENATE("1 - LEIS/LEI ",Tabela1[[#This Row],[Numero_Lei]]," - ",Tabela1[[#This Row],[Complemento]],".pdf")</f>
        <v>1 - LEIS/LEI 1289 - .pdf</v>
      </c>
      <c r="K1016" s="2" t="str">
        <f>IF(Tabela1[[#This Row],[Complemento]]="",Tabela1[[#This Row],[NORMAL]],Tabela1[[#This Row],[NORMAL TRAÇO]])</f>
        <v>1 - LEIS/LEI 1289.pdf</v>
      </c>
      <c r="L1016" s="2" t="str">
        <f>IF(Tabela1[[#This Row],[Complemento]]="",Tabela1[[#This Row],[0]],Tabela1[[#This Row],[0 TRAÇO]])</f>
        <v>1 - LEIS/LEI 01289.pdf</v>
      </c>
      <c r="M1016" s="2" t="str">
        <f>IF(AND(Tabela1[[#This Row],[Numero_Lei]]&gt;=1,Tabela1[[#This Row],[Numero_Lei]]&lt;= 9),Tabela1[[#This Row],[SE 0]],Tabela1[[#This Row],[SE NOMAL]])</f>
        <v>1 - LEIS/LEI 1289.pdf</v>
      </c>
      <c r="N1016" s="2" t="str">
        <f>CONCATENATE("../",Tabela1[[#This Row],[ENDEREÇO DO LINK]])</f>
        <v>../1 - LEIS/LEI 1289.pdf</v>
      </c>
    </row>
    <row r="1017" spans="1:14" ht="30" x14ac:dyDescent="0.25">
      <c r="A1017" s="20">
        <v>1288</v>
      </c>
      <c r="B1017" s="20"/>
      <c r="C1017" s="21">
        <v>36629</v>
      </c>
      <c r="D1017" s="19" t="s">
        <v>1738</v>
      </c>
      <c r="E1017" s="19"/>
      <c r="F1017" s="17" t="str">
        <f>HYPERLINK(Tabela1[[#This Row],[Novo Caminho]],"Download")</f>
        <v>Download</v>
      </c>
      <c r="G1017" s="2" t="str">
        <f>CONCATENATE("1 - LEIS/LEI ","0",Tabela1[[#This Row],[Numero_Lei]],".pdf")</f>
        <v>1 - LEIS/LEI 01288.pdf</v>
      </c>
      <c r="H1017" s="2" t="str">
        <f>CONCATENATE("1 - LEIS/LEI ","0",Tabela1[[#This Row],[Numero_Lei]]," - ",Tabela1[[#This Row],[Complemento]],".pdf")</f>
        <v>1 - LEIS/LEI 01288 - .pdf</v>
      </c>
      <c r="I1017" s="2" t="str">
        <f>CONCATENATE("1 - LEIS/LEI ",Tabela1[[#This Row],[Numero_Lei]],".pdf")</f>
        <v>1 - LEIS/LEI 1288.pdf</v>
      </c>
      <c r="J1017" s="2" t="str">
        <f>CONCATENATE("1 - LEIS/LEI ",Tabela1[[#This Row],[Numero_Lei]]," - ",Tabela1[[#This Row],[Complemento]],".pdf")</f>
        <v>1 - LEIS/LEI 1288 - .pdf</v>
      </c>
      <c r="K1017" s="2" t="str">
        <f>IF(Tabela1[[#This Row],[Complemento]]="",Tabela1[[#This Row],[NORMAL]],Tabela1[[#This Row],[NORMAL TRAÇO]])</f>
        <v>1 - LEIS/LEI 1288.pdf</v>
      </c>
      <c r="L1017" s="2" t="str">
        <f>IF(Tabela1[[#This Row],[Complemento]]="",Tabela1[[#This Row],[0]],Tabela1[[#This Row],[0 TRAÇO]])</f>
        <v>1 - LEIS/LEI 01288.pdf</v>
      </c>
      <c r="M1017" s="2" t="str">
        <f>IF(AND(Tabela1[[#This Row],[Numero_Lei]]&gt;=1,Tabela1[[#This Row],[Numero_Lei]]&lt;= 9),Tabela1[[#This Row],[SE 0]],Tabela1[[#This Row],[SE NOMAL]])</f>
        <v>1 - LEIS/LEI 1288.pdf</v>
      </c>
      <c r="N1017" s="2" t="str">
        <f>CONCATENATE("../",Tabela1[[#This Row],[ENDEREÇO DO LINK]])</f>
        <v>../1 - LEIS/LEI 1288.pdf</v>
      </c>
    </row>
    <row r="1018" spans="1:14" ht="45" x14ac:dyDescent="0.25">
      <c r="A1018" s="20">
        <v>1287</v>
      </c>
      <c r="B1018" s="20"/>
      <c r="C1018" s="21">
        <v>36628</v>
      </c>
      <c r="D1018" s="19" t="s">
        <v>1741</v>
      </c>
      <c r="E1018" s="19"/>
      <c r="F1018" s="17" t="str">
        <f>HYPERLINK(Tabela1[[#This Row],[Novo Caminho]],"Download")</f>
        <v>Download</v>
      </c>
      <c r="G1018" s="2" t="str">
        <f>CONCATENATE("1 - LEIS/LEI ","0",Tabela1[[#This Row],[Numero_Lei]],".pdf")</f>
        <v>1 - LEIS/LEI 01287.pdf</v>
      </c>
      <c r="H1018" s="2" t="str">
        <f>CONCATENATE("1 - LEIS/LEI ","0",Tabela1[[#This Row],[Numero_Lei]]," - ",Tabela1[[#This Row],[Complemento]],".pdf")</f>
        <v>1 - LEIS/LEI 01287 - .pdf</v>
      </c>
      <c r="I1018" s="2" t="str">
        <f>CONCATENATE("1 - LEIS/LEI ",Tabela1[[#This Row],[Numero_Lei]],".pdf")</f>
        <v>1 - LEIS/LEI 1287.pdf</v>
      </c>
      <c r="J1018" s="2" t="str">
        <f>CONCATENATE("1 - LEIS/LEI ",Tabela1[[#This Row],[Numero_Lei]]," - ",Tabela1[[#This Row],[Complemento]],".pdf")</f>
        <v>1 - LEIS/LEI 1287 - .pdf</v>
      </c>
      <c r="K1018" s="2" t="str">
        <f>IF(Tabela1[[#This Row],[Complemento]]="",Tabela1[[#This Row],[NORMAL]],Tabela1[[#This Row],[NORMAL TRAÇO]])</f>
        <v>1 - LEIS/LEI 1287.pdf</v>
      </c>
      <c r="L1018" s="2" t="str">
        <f>IF(Tabela1[[#This Row],[Complemento]]="",Tabela1[[#This Row],[0]],Tabela1[[#This Row],[0 TRAÇO]])</f>
        <v>1 - LEIS/LEI 01287.pdf</v>
      </c>
      <c r="M1018" s="2" t="str">
        <f>IF(AND(Tabela1[[#This Row],[Numero_Lei]]&gt;=1,Tabela1[[#This Row],[Numero_Lei]]&lt;= 9),Tabela1[[#This Row],[SE 0]],Tabela1[[#This Row],[SE NOMAL]])</f>
        <v>1 - LEIS/LEI 1287.pdf</v>
      </c>
      <c r="N1018" s="2" t="str">
        <f>CONCATENATE("../",Tabela1[[#This Row],[ENDEREÇO DO LINK]])</f>
        <v>../1 - LEIS/LEI 1287.pdf</v>
      </c>
    </row>
    <row r="1019" spans="1:14" ht="30" x14ac:dyDescent="0.25">
      <c r="A1019" s="20">
        <v>1286</v>
      </c>
      <c r="B1019" s="20"/>
      <c r="C1019" s="21">
        <v>36628</v>
      </c>
      <c r="D1019" s="19" t="s">
        <v>1742</v>
      </c>
      <c r="E1019" s="19"/>
      <c r="F1019" s="17" t="str">
        <f>HYPERLINK(Tabela1[[#This Row],[Novo Caminho]],"Download")</f>
        <v>Download</v>
      </c>
      <c r="G1019" s="2" t="str">
        <f>CONCATENATE("1 - LEIS/LEI ","0",Tabela1[[#This Row],[Numero_Lei]],".pdf")</f>
        <v>1 - LEIS/LEI 01286.pdf</v>
      </c>
      <c r="H1019" s="2" t="str">
        <f>CONCATENATE("1 - LEIS/LEI ","0",Tabela1[[#This Row],[Numero_Lei]]," - ",Tabela1[[#This Row],[Complemento]],".pdf")</f>
        <v>1 - LEIS/LEI 01286 - .pdf</v>
      </c>
      <c r="I1019" s="2" t="str">
        <f>CONCATENATE("1 - LEIS/LEI ",Tabela1[[#This Row],[Numero_Lei]],".pdf")</f>
        <v>1 - LEIS/LEI 1286.pdf</v>
      </c>
      <c r="J1019" s="2" t="str">
        <f>CONCATENATE("1 - LEIS/LEI ",Tabela1[[#This Row],[Numero_Lei]]," - ",Tabela1[[#This Row],[Complemento]],".pdf")</f>
        <v>1 - LEIS/LEI 1286 - .pdf</v>
      </c>
      <c r="K1019" s="2" t="str">
        <f>IF(Tabela1[[#This Row],[Complemento]]="",Tabela1[[#This Row],[NORMAL]],Tabela1[[#This Row],[NORMAL TRAÇO]])</f>
        <v>1 - LEIS/LEI 1286.pdf</v>
      </c>
      <c r="L1019" s="2" t="str">
        <f>IF(Tabela1[[#This Row],[Complemento]]="",Tabela1[[#This Row],[0]],Tabela1[[#This Row],[0 TRAÇO]])</f>
        <v>1 - LEIS/LEI 01286.pdf</v>
      </c>
      <c r="M1019" s="2" t="str">
        <f>IF(AND(Tabela1[[#This Row],[Numero_Lei]]&gt;=1,Tabela1[[#This Row],[Numero_Lei]]&lt;= 9),Tabela1[[#This Row],[SE 0]],Tabela1[[#This Row],[SE NOMAL]])</f>
        <v>1 - LEIS/LEI 1286.pdf</v>
      </c>
      <c r="N1019" s="2" t="str">
        <f>CONCATENATE("../",Tabela1[[#This Row],[ENDEREÇO DO LINK]])</f>
        <v>../1 - LEIS/LEI 1286.pdf</v>
      </c>
    </row>
    <row r="1020" spans="1:14" ht="45" x14ac:dyDescent="0.25">
      <c r="A1020" s="20">
        <v>1285</v>
      </c>
      <c r="B1020" s="20"/>
      <c r="C1020" s="21">
        <v>36627</v>
      </c>
      <c r="D1020" s="19" t="s">
        <v>1743</v>
      </c>
      <c r="E1020" s="19"/>
      <c r="F1020" s="17" t="str">
        <f>HYPERLINK(Tabela1[[#This Row],[Novo Caminho]],"Download")</f>
        <v>Download</v>
      </c>
      <c r="G1020" s="2" t="str">
        <f>CONCATENATE("1 - LEIS/LEI ","0",Tabela1[[#This Row],[Numero_Lei]],".pdf")</f>
        <v>1 - LEIS/LEI 01285.pdf</v>
      </c>
      <c r="H1020" s="2" t="str">
        <f>CONCATENATE("1 - LEIS/LEI ","0",Tabela1[[#This Row],[Numero_Lei]]," - ",Tabela1[[#This Row],[Complemento]],".pdf")</f>
        <v>1 - LEIS/LEI 01285 - .pdf</v>
      </c>
      <c r="I1020" s="2" t="str">
        <f>CONCATENATE("1 - LEIS/LEI ",Tabela1[[#This Row],[Numero_Lei]],".pdf")</f>
        <v>1 - LEIS/LEI 1285.pdf</v>
      </c>
      <c r="J1020" s="2" t="str">
        <f>CONCATENATE("1 - LEIS/LEI ",Tabela1[[#This Row],[Numero_Lei]]," - ",Tabela1[[#This Row],[Complemento]],".pdf")</f>
        <v>1 - LEIS/LEI 1285 - .pdf</v>
      </c>
      <c r="K1020" s="2" t="str">
        <f>IF(Tabela1[[#This Row],[Complemento]]="",Tabela1[[#This Row],[NORMAL]],Tabela1[[#This Row],[NORMAL TRAÇO]])</f>
        <v>1 - LEIS/LEI 1285.pdf</v>
      </c>
      <c r="L1020" s="2" t="str">
        <f>IF(Tabela1[[#This Row],[Complemento]]="",Tabela1[[#This Row],[0]],Tabela1[[#This Row],[0 TRAÇO]])</f>
        <v>1 - LEIS/LEI 01285.pdf</v>
      </c>
      <c r="M1020" s="2" t="str">
        <f>IF(AND(Tabela1[[#This Row],[Numero_Lei]]&gt;=1,Tabela1[[#This Row],[Numero_Lei]]&lt;= 9),Tabela1[[#This Row],[SE 0]],Tabela1[[#This Row],[SE NOMAL]])</f>
        <v>1 - LEIS/LEI 1285.pdf</v>
      </c>
      <c r="N1020" s="2" t="str">
        <f>CONCATENATE("../",Tabela1[[#This Row],[ENDEREÇO DO LINK]])</f>
        <v>../1 - LEIS/LEI 1285.pdf</v>
      </c>
    </row>
    <row r="1021" spans="1:14" ht="30" x14ac:dyDescent="0.25">
      <c r="A1021" s="20">
        <v>1284</v>
      </c>
      <c r="B1021" s="20"/>
      <c r="C1021" s="21">
        <v>36627</v>
      </c>
      <c r="D1021" s="19" t="s">
        <v>1744</v>
      </c>
      <c r="E1021" s="19"/>
      <c r="F1021" s="17" t="str">
        <f>HYPERLINK(Tabela1[[#This Row],[Novo Caminho]],"Download")</f>
        <v>Download</v>
      </c>
      <c r="G1021" s="2" t="str">
        <f>CONCATENATE("1 - LEIS/LEI ","0",Tabela1[[#This Row],[Numero_Lei]],".pdf")</f>
        <v>1 - LEIS/LEI 01284.pdf</v>
      </c>
      <c r="H1021" s="2" t="str">
        <f>CONCATENATE("1 - LEIS/LEI ","0",Tabela1[[#This Row],[Numero_Lei]]," - ",Tabela1[[#This Row],[Complemento]],".pdf")</f>
        <v>1 - LEIS/LEI 01284 - .pdf</v>
      </c>
      <c r="I1021" s="2" t="str">
        <f>CONCATENATE("1 - LEIS/LEI ",Tabela1[[#This Row],[Numero_Lei]],".pdf")</f>
        <v>1 - LEIS/LEI 1284.pdf</v>
      </c>
      <c r="J1021" s="2" t="str">
        <f>CONCATENATE("1 - LEIS/LEI ",Tabela1[[#This Row],[Numero_Lei]]," - ",Tabela1[[#This Row],[Complemento]],".pdf")</f>
        <v>1 - LEIS/LEI 1284 - .pdf</v>
      </c>
      <c r="K1021" s="2" t="str">
        <f>IF(Tabela1[[#This Row],[Complemento]]="",Tabela1[[#This Row],[NORMAL]],Tabela1[[#This Row],[NORMAL TRAÇO]])</f>
        <v>1 - LEIS/LEI 1284.pdf</v>
      </c>
      <c r="L1021" s="2" t="str">
        <f>IF(Tabela1[[#This Row],[Complemento]]="",Tabela1[[#This Row],[0]],Tabela1[[#This Row],[0 TRAÇO]])</f>
        <v>1 - LEIS/LEI 01284.pdf</v>
      </c>
      <c r="M1021" s="2" t="str">
        <f>IF(AND(Tabela1[[#This Row],[Numero_Lei]]&gt;=1,Tabela1[[#This Row],[Numero_Lei]]&lt;= 9),Tabela1[[#This Row],[SE 0]],Tabela1[[#This Row],[SE NOMAL]])</f>
        <v>1 - LEIS/LEI 1284.pdf</v>
      </c>
      <c r="N1021" s="2" t="str">
        <f>CONCATENATE("../",Tabela1[[#This Row],[ENDEREÇO DO LINK]])</f>
        <v>../1 - LEIS/LEI 1284.pdf</v>
      </c>
    </row>
    <row r="1022" spans="1:14" x14ac:dyDescent="0.25">
      <c r="A1022" s="20">
        <v>1283</v>
      </c>
      <c r="B1022" s="20"/>
      <c r="C1022" s="21">
        <v>36608</v>
      </c>
      <c r="D1022" s="19" t="s">
        <v>2100</v>
      </c>
      <c r="E1022" s="19"/>
      <c r="F1022" s="17" t="str">
        <f>HYPERLINK(Tabela1[[#This Row],[Novo Caminho]],"Download")</f>
        <v>Download</v>
      </c>
      <c r="G1022" s="2" t="str">
        <f>CONCATENATE("1 - LEIS/LEI ","0",Tabela1[[#This Row],[Numero_Lei]],".pdf")</f>
        <v>1 - LEIS/LEI 01283.pdf</v>
      </c>
      <c r="H1022" s="2" t="str">
        <f>CONCATENATE("1 - LEIS/LEI ","0",Tabela1[[#This Row],[Numero_Lei]]," - ",Tabela1[[#This Row],[Complemento]],".pdf")</f>
        <v>1 - LEIS/LEI 01283 - .pdf</v>
      </c>
      <c r="I1022" s="2" t="str">
        <f>CONCATENATE("1 - LEIS/LEI ",Tabela1[[#This Row],[Numero_Lei]],".pdf")</f>
        <v>1 - LEIS/LEI 1283.pdf</v>
      </c>
      <c r="J1022" s="2" t="str">
        <f>CONCATENATE("1 - LEIS/LEI ",Tabela1[[#This Row],[Numero_Lei]]," - ",Tabela1[[#This Row],[Complemento]],".pdf")</f>
        <v>1 - LEIS/LEI 1283 - .pdf</v>
      </c>
      <c r="K1022" s="2" t="str">
        <f>IF(Tabela1[[#This Row],[Complemento]]="",Tabela1[[#This Row],[NORMAL]],Tabela1[[#This Row],[NORMAL TRAÇO]])</f>
        <v>1 - LEIS/LEI 1283.pdf</v>
      </c>
      <c r="L1022" s="2" t="str">
        <f>IF(Tabela1[[#This Row],[Complemento]]="",Tabela1[[#This Row],[0]],Tabela1[[#This Row],[0 TRAÇO]])</f>
        <v>1 - LEIS/LEI 01283.pdf</v>
      </c>
      <c r="M1022" s="2" t="str">
        <f>IF(AND(Tabela1[[#This Row],[Numero_Lei]]&gt;=1,Tabela1[[#This Row],[Numero_Lei]]&lt;= 9),Tabela1[[#This Row],[SE 0]],Tabela1[[#This Row],[SE NOMAL]])</f>
        <v>1 - LEIS/LEI 1283.pdf</v>
      </c>
      <c r="N1022" s="2" t="str">
        <f>CONCATENATE("../",Tabela1[[#This Row],[ENDEREÇO DO LINK]])</f>
        <v>../1 - LEIS/LEI 1283.pdf</v>
      </c>
    </row>
    <row r="1023" spans="1:14" ht="30" x14ac:dyDescent="0.25">
      <c r="A1023" s="20">
        <v>1282</v>
      </c>
      <c r="B1023" s="20"/>
      <c r="C1023" s="21">
        <v>36606</v>
      </c>
      <c r="D1023" s="19" t="s">
        <v>2101</v>
      </c>
      <c r="E1023" s="19"/>
      <c r="F1023" s="17" t="str">
        <f>HYPERLINK(Tabela1[[#This Row],[Novo Caminho]],"Download")</f>
        <v>Download</v>
      </c>
      <c r="G1023" s="2" t="str">
        <f>CONCATENATE("1 - LEIS/LEI ","0",Tabela1[[#This Row],[Numero_Lei]],".pdf")</f>
        <v>1 - LEIS/LEI 01282.pdf</v>
      </c>
      <c r="H1023" s="2" t="str">
        <f>CONCATENATE("1 - LEIS/LEI ","0",Tabela1[[#This Row],[Numero_Lei]]," - ",Tabela1[[#This Row],[Complemento]],".pdf")</f>
        <v>1 - LEIS/LEI 01282 - .pdf</v>
      </c>
      <c r="I1023" s="2" t="str">
        <f>CONCATENATE("1 - LEIS/LEI ",Tabela1[[#This Row],[Numero_Lei]],".pdf")</f>
        <v>1 - LEIS/LEI 1282.pdf</v>
      </c>
      <c r="J1023" s="2" t="str">
        <f>CONCATENATE("1 - LEIS/LEI ",Tabela1[[#This Row],[Numero_Lei]]," - ",Tabela1[[#This Row],[Complemento]],".pdf")</f>
        <v>1 - LEIS/LEI 1282 - .pdf</v>
      </c>
      <c r="K1023" s="2" t="str">
        <f>IF(Tabela1[[#This Row],[Complemento]]="",Tabela1[[#This Row],[NORMAL]],Tabela1[[#This Row],[NORMAL TRAÇO]])</f>
        <v>1 - LEIS/LEI 1282.pdf</v>
      </c>
      <c r="L1023" s="2" t="str">
        <f>IF(Tabela1[[#This Row],[Complemento]]="",Tabela1[[#This Row],[0]],Tabela1[[#This Row],[0 TRAÇO]])</f>
        <v>1 - LEIS/LEI 01282.pdf</v>
      </c>
      <c r="M1023" s="2" t="str">
        <f>IF(AND(Tabela1[[#This Row],[Numero_Lei]]&gt;=1,Tabela1[[#This Row],[Numero_Lei]]&lt;= 9),Tabela1[[#This Row],[SE 0]],Tabela1[[#This Row],[SE NOMAL]])</f>
        <v>1 - LEIS/LEI 1282.pdf</v>
      </c>
      <c r="N1023" s="2" t="str">
        <f>CONCATENATE("../",Tabela1[[#This Row],[ENDEREÇO DO LINK]])</f>
        <v>../1 - LEIS/LEI 1282.pdf</v>
      </c>
    </row>
    <row r="1024" spans="1:14" ht="30" x14ac:dyDescent="0.25">
      <c r="A1024" s="20">
        <v>1281</v>
      </c>
      <c r="B1024" s="20"/>
      <c r="C1024" s="21">
        <v>36606</v>
      </c>
      <c r="D1024" s="19" t="s">
        <v>1745</v>
      </c>
      <c r="E1024" s="19"/>
      <c r="F1024" s="17" t="str">
        <f>HYPERLINK(Tabela1[[#This Row],[Novo Caminho]],"Download")</f>
        <v>Download</v>
      </c>
      <c r="G1024" s="2" t="str">
        <f>CONCATENATE("1 - LEIS/LEI ","0",Tabela1[[#This Row],[Numero_Lei]],".pdf")</f>
        <v>1 - LEIS/LEI 01281.pdf</v>
      </c>
      <c r="H1024" s="2" t="str">
        <f>CONCATENATE("1 - LEIS/LEI ","0",Tabela1[[#This Row],[Numero_Lei]]," - ",Tabela1[[#This Row],[Complemento]],".pdf")</f>
        <v>1 - LEIS/LEI 01281 - .pdf</v>
      </c>
      <c r="I1024" s="2" t="str">
        <f>CONCATENATE("1 - LEIS/LEI ",Tabela1[[#This Row],[Numero_Lei]],".pdf")</f>
        <v>1 - LEIS/LEI 1281.pdf</v>
      </c>
      <c r="J1024" s="2" t="str">
        <f>CONCATENATE("1 - LEIS/LEI ",Tabela1[[#This Row],[Numero_Lei]]," - ",Tabela1[[#This Row],[Complemento]],".pdf")</f>
        <v>1 - LEIS/LEI 1281 - .pdf</v>
      </c>
      <c r="K1024" s="2" t="str">
        <f>IF(Tabela1[[#This Row],[Complemento]]="",Tabela1[[#This Row],[NORMAL]],Tabela1[[#This Row],[NORMAL TRAÇO]])</f>
        <v>1 - LEIS/LEI 1281.pdf</v>
      </c>
      <c r="L1024" s="2" t="str">
        <f>IF(Tabela1[[#This Row],[Complemento]]="",Tabela1[[#This Row],[0]],Tabela1[[#This Row],[0 TRAÇO]])</f>
        <v>1 - LEIS/LEI 01281.pdf</v>
      </c>
      <c r="M1024" s="2" t="str">
        <f>IF(AND(Tabela1[[#This Row],[Numero_Lei]]&gt;=1,Tabela1[[#This Row],[Numero_Lei]]&lt;= 9),Tabela1[[#This Row],[SE 0]],Tabela1[[#This Row],[SE NOMAL]])</f>
        <v>1 - LEIS/LEI 1281.pdf</v>
      </c>
      <c r="N1024" s="2" t="str">
        <f>CONCATENATE("../",Tabela1[[#This Row],[ENDEREÇO DO LINK]])</f>
        <v>../1 - LEIS/LEI 1281.pdf</v>
      </c>
    </row>
    <row r="1025" spans="1:14" x14ac:dyDescent="0.25">
      <c r="A1025" s="20">
        <v>1280</v>
      </c>
      <c r="B1025" s="20"/>
      <c r="C1025" s="21">
        <v>36605</v>
      </c>
      <c r="D1025" s="19" t="s">
        <v>1746</v>
      </c>
      <c r="E1025" s="19"/>
      <c r="F1025" s="17" t="str">
        <f>HYPERLINK(Tabela1[[#This Row],[Novo Caminho]],"Download")</f>
        <v>Download</v>
      </c>
      <c r="G1025" s="2" t="str">
        <f>CONCATENATE("1 - LEIS/LEI ","0",Tabela1[[#This Row],[Numero_Lei]],".pdf")</f>
        <v>1 - LEIS/LEI 01280.pdf</v>
      </c>
      <c r="H1025" s="2" t="str">
        <f>CONCATENATE("1 - LEIS/LEI ","0",Tabela1[[#This Row],[Numero_Lei]]," - ",Tabela1[[#This Row],[Complemento]],".pdf")</f>
        <v>1 - LEIS/LEI 01280 - .pdf</v>
      </c>
      <c r="I1025" s="2" t="str">
        <f>CONCATENATE("1 - LEIS/LEI ",Tabela1[[#This Row],[Numero_Lei]],".pdf")</f>
        <v>1 - LEIS/LEI 1280.pdf</v>
      </c>
      <c r="J1025" s="2" t="str">
        <f>CONCATENATE("1 - LEIS/LEI ",Tabela1[[#This Row],[Numero_Lei]]," - ",Tabela1[[#This Row],[Complemento]],".pdf")</f>
        <v>1 - LEIS/LEI 1280 - .pdf</v>
      </c>
      <c r="K1025" s="2" t="str">
        <f>IF(Tabela1[[#This Row],[Complemento]]="",Tabela1[[#This Row],[NORMAL]],Tabela1[[#This Row],[NORMAL TRAÇO]])</f>
        <v>1 - LEIS/LEI 1280.pdf</v>
      </c>
      <c r="L1025" s="2" t="str">
        <f>IF(Tabela1[[#This Row],[Complemento]]="",Tabela1[[#This Row],[0]],Tabela1[[#This Row],[0 TRAÇO]])</f>
        <v>1 - LEIS/LEI 01280.pdf</v>
      </c>
      <c r="M1025" s="2" t="str">
        <f>IF(AND(Tabela1[[#This Row],[Numero_Lei]]&gt;=1,Tabela1[[#This Row],[Numero_Lei]]&lt;= 9),Tabela1[[#This Row],[SE 0]],Tabela1[[#This Row],[SE NOMAL]])</f>
        <v>1 - LEIS/LEI 1280.pdf</v>
      </c>
      <c r="N1025" s="2" t="str">
        <f>CONCATENATE("../",Tabela1[[#This Row],[ENDEREÇO DO LINK]])</f>
        <v>../1 - LEIS/LEI 1280.pdf</v>
      </c>
    </row>
    <row r="1026" spans="1:14" ht="30" x14ac:dyDescent="0.25">
      <c r="A1026" s="20">
        <v>1279</v>
      </c>
      <c r="B1026" s="20"/>
      <c r="C1026" s="21">
        <v>36605</v>
      </c>
      <c r="D1026" s="19" t="s">
        <v>1747</v>
      </c>
      <c r="E1026" s="19"/>
      <c r="F1026" s="17" t="str">
        <f>HYPERLINK(Tabela1[[#This Row],[Novo Caminho]],"Download")</f>
        <v>Download</v>
      </c>
      <c r="G1026" s="2" t="str">
        <f>CONCATENATE("1 - LEIS/LEI ","0",Tabela1[[#This Row],[Numero_Lei]],".pdf")</f>
        <v>1 - LEIS/LEI 01279.pdf</v>
      </c>
      <c r="H1026" s="2" t="str">
        <f>CONCATENATE("1 - LEIS/LEI ","0",Tabela1[[#This Row],[Numero_Lei]]," - ",Tabela1[[#This Row],[Complemento]],".pdf")</f>
        <v>1 - LEIS/LEI 01279 - .pdf</v>
      </c>
      <c r="I1026" s="2" t="str">
        <f>CONCATENATE("1 - LEIS/LEI ",Tabela1[[#This Row],[Numero_Lei]],".pdf")</f>
        <v>1 - LEIS/LEI 1279.pdf</v>
      </c>
      <c r="J1026" s="2" t="str">
        <f>CONCATENATE("1 - LEIS/LEI ",Tabela1[[#This Row],[Numero_Lei]]," - ",Tabela1[[#This Row],[Complemento]],".pdf")</f>
        <v>1 - LEIS/LEI 1279 - .pdf</v>
      </c>
      <c r="K1026" s="2" t="str">
        <f>IF(Tabela1[[#This Row],[Complemento]]="",Tabela1[[#This Row],[NORMAL]],Tabela1[[#This Row],[NORMAL TRAÇO]])</f>
        <v>1 - LEIS/LEI 1279.pdf</v>
      </c>
      <c r="L1026" s="2" t="str">
        <f>IF(Tabela1[[#This Row],[Complemento]]="",Tabela1[[#This Row],[0]],Tabela1[[#This Row],[0 TRAÇO]])</f>
        <v>1 - LEIS/LEI 01279.pdf</v>
      </c>
      <c r="M1026" s="2" t="str">
        <f>IF(AND(Tabela1[[#This Row],[Numero_Lei]]&gt;=1,Tabela1[[#This Row],[Numero_Lei]]&lt;= 9),Tabela1[[#This Row],[SE 0]],Tabela1[[#This Row],[SE NOMAL]])</f>
        <v>1 - LEIS/LEI 1279.pdf</v>
      </c>
      <c r="N1026" s="2" t="str">
        <f>CONCATENATE("../",Tabela1[[#This Row],[ENDEREÇO DO LINK]])</f>
        <v>../1 - LEIS/LEI 1279.pdf</v>
      </c>
    </row>
    <row r="1027" spans="1:14" ht="30" x14ac:dyDescent="0.25">
      <c r="A1027" s="20">
        <v>1278</v>
      </c>
      <c r="B1027" s="20"/>
      <c r="C1027" s="21">
        <v>36602</v>
      </c>
      <c r="D1027" s="19" t="s">
        <v>1748</v>
      </c>
      <c r="E1027" s="19"/>
      <c r="F1027" s="17" t="str">
        <f>HYPERLINK(Tabela1[[#This Row],[Novo Caminho]],"Download")</f>
        <v>Download</v>
      </c>
      <c r="G1027" s="2" t="str">
        <f>CONCATENATE("1 - LEIS/LEI ","0",Tabela1[[#This Row],[Numero_Lei]],".pdf")</f>
        <v>1 - LEIS/LEI 01278.pdf</v>
      </c>
      <c r="H1027" s="2" t="str">
        <f>CONCATENATE("1 - LEIS/LEI ","0",Tabela1[[#This Row],[Numero_Lei]]," - ",Tabela1[[#This Row],[Complemento]],".pdf")</f>
        <v>1 - LEIS/LEI 01278 - .pdf</v>
      </c>
      <c r="I1027" s="2" t="str">
        <f>CONCATENATE("1 - LEIS/LEI ",Tabela1[[#This Row],[Numero_Lei]],".pdf")</f>
        <v>1 - LEIS/LEI 1278.pdf</v>
      </c>
      <c r="J1027" s="2" t="str">
        <f>CONCATENATE("1 - LEIS/LEI ",Tabela1[[#This Row],[Numero_Lei]]," - ",Tabela1[[#This Row],[Complemento]],".pdf")</f>
        <v>1 - LEIS/LEI 1278 - .pdf</v>
      </c>
      <c r="K1027" s="2" t="str">
        <f>IF(Tabela1[[#This Row],[Complemento]]="",Tabela1[[#This Row],[NORMAL]],Tabela1[[#This Row],[NORMAL TRAÇO]])</f>
        <v>1 - LEIS/LEI 1278.pdf</v>
      </c>
      <c r="L1027" s="2" t="str">
        <f>IF(Tabela1[[#This Row],[Complemento]]="",Tabela1[[#This Row],[0]],Tabela1[[#This Row],[0 TRAÇO]])</f>
        <v>1 - LEIS/LEI 01278.pdf</v>
      </c>
      <c r="M1027" s="2" t="str">
        <f>IF(AND(Tabela1[[#This Row],[Numero_Lei]]&gt;=1,Tabela1[[#This Row],[Numero_Lei]]&lt;= 9),Tabela1[[#This Row],[SE 0]],Tabela1[[#This Row],[SE NOMAL]])</f>
        <v>1 - LEIS/LEI 1278.pdf</v>
      </c>
      <c r="N1027" s="2" t="str">
        <f>CONCATENATE("../",Tabela1[[#This Row],[ENDEREÇO DO LINK]])</f>
        <v>../1 - LEIS/LEI 1278.pdf</v>
      </c>
    </row>
    <row r="1028" spans="1:14" x14ac:dyDescent="0.25">
      <c r="A1028" s="20">
        <v>1277</v>
      </c>
      <c r="B1028" s="20"/>
      <c r="C1028" s="21">
        <v>36601</v>
      </c>
      <c r="D1028" s="19" t="s">
        <v>1749</v>
      </c>
      <c r="E1028" s="19"/>
      <c r="F1028" s="17" t="str">
        <f>HYPERLINK(Tabela1[[#This Row],[Novo Caminho]],"Download")</f>
        <v>Download</v>
      </c>
      <c r="G1028" s="2" t="str">
        <f>CONCATENATE("1 - LEIS/LEI ","0",Tabela1[[#This Row],[Numero_Lei]],".pdf")</f>
        <v>1 - LEIS/LEI 01277.pdf</v>
      </c>
      <c r="H1028" s="2" t="str">
        <f>CONCATENATE("1 - LEIS/LEI ","0",Tabela1[[#This Row],[Numero_Lei]]," - ",Tabela1[[#This Row],[Complemento]],".pdf")</f>
        <v>1 - LEIS/LEI 01277 - .pdf</v>
      </c>
      <c r="I1028" s="2" t="str">
        <f>CONCATENATE("1 - LEIS/LEI ",Tabela1[[#This Row],[Numero_Lei]],".pdf")</f>
        <v>1 - LEIS/LEI 1277.pdf</v>
      </c>
      <c r="J1028" s="2" t="str">
        <f>CONCATENATE("1 - LEIS/LEI ",Tabela1[[#This Row],[Numero_Lei]]," - ",Tabela1[[#This Row],[Complemento]],".pdf")</f>
        <v>1 - LEIS/LEI 1277 - .pdf</v>
      </c>
      <c r="K1028" s="2" t="str">
        <f>IF(Tabela1[[#This Row],[Complemento]]="",Tabela1[[#This Row],[NORMAL]],Tabela1[[#This Row],[NORMAL TRAÇO]])</f>
        <v>1 - LEIS/LEI 1277.pdf</v>
      </c>
      <c r="L1028" s="2" t="str">
        <f>IF(Tabela1[[#This Row],[Complemento]]="",Tabela1[[#This Row],[0]],Tabela1[[#This Row],[0 TRAÇO]])</f>
        <v>1 - LEIS/LEI 01277.pdf</v>
      </c>
      <c r="M1028" s="2" t="str">
        <f>IF(AND(Tabela1[[#This Row],[Numero_Lei]]&gt;=1,Tabela1[[#This Row],[Numero_Lei]]&lt;= 9),Tabela1[[#This Row],[SE 0]],Tabela1[[#This Row],[SE NOMAL]])</f>
        <v>1 - LEIS/LEI 1277.pdf</v>
      </c>
      <c r="N1028" s="2" t="str">
        <f>CONCATENATE("../",Tabela1[[#This Row],[ENDEREÇO DO LINK]])</f>
        <v>../1 - LEIS/LEI 1277.pdf</v>
      </c>
    </row>
    <row r="1029" spans="1:14" ht="45" x14ac:dyDescent="0.25">
      <c r="A1029" s="20">
        <v>1276</v>
      </c>
      <c r="B1029" s="20"/>
      <c r="C1029" s="21">
        <v>36600</v>
      </c>
      <c r="D1029" s="19" t="s">
        <v>1750</v>
      </c>
      <c r="E1029" s="19"/>
      <c r="F1029" s="17" t="str">
        <f>HYPERLINK(Tabela1[[#This Row],[Novo Caminho]],"Download")</f>
        <v>Download</v>
      </c>
      <c r="G1029" s="2" t="str">
        <f>CONCATENATE("1 - LEIS/LEI ","0",Tabela1[[#This Row],[Numero_Lei]],".pdf")</f>
        <v>1 - LEIS/LEI 01276.pdf</v>
      </c>
      <c r="H1029" s="2" t="str">
        <f>CONCATENATE("1 - LEIS/LEI ","0",Tabela1[[#This Row],[Numero_Lei]]," - ",Tabela1[[#This Row],[Complemento]],".pdf")</f>
        <v>1 - LEIS/LEI 01276 - .pdf</v>
      </c>
      <c r="I1029" s="2" t="str">
        <f>CONCATENATE("1 - LEIS/LEI ",Tabela1[[#This Row],[Numero_Lei]],".pdf")</f>
        <v>1 - LEIS/LEI 1276.pdf</v>
      </c>
      <c r="J1029" s="2" t="str">
        <f>CONCATENATE("1 - LEIS/LEI ",Tabela1[[#This Row],[Numero_Lei]]," - ",Tabela1[[#This Row],[Complemento]],".pdf")</f>
        <v>1 - LEIS/LEI 1276 - .pdf</v>
      </c>
      <c r="K1029" s="2" t="str">
        <f>IF(Tabela1[[#This Row],[Complemento]]="",Tabela1[[#This Row],[NORMAL]],Tabela1[[#This Row],[NORMAL TRAÇO]])</f>
        <v>1 - LEIS/LEI 1276.pdf</v>
      </c>
      <c r="L1029" s="2" t="str">
        <f>IF(Tabela1[[#This Row],[Complemento]]="",Tabela1[[#This Row],[0]],Tabela1[[#This Row],[0 TRAÇO]])</f>
        <v>1 - LEIS/LEI 01276.pdf</v>
      </c>
      <c r="M1029" s="2" t="str">
        <f>IF(AND(Tabela1[[#This Row],[Numero_Lei]]&gt;=1,Tabela1[[#This Row],[Numero_Lei]]&lt;= 9),Tabela1[[#This Row],[SE 0]],Tabela1[[#This Row],[SE NOMAL]])</f>
        <v>1 - LEIS/LEI 1276.pdf</v>
      </c>
      <c r="N1029" s="2" t="str">
        <f>CONCATENATE("../",Tabela1[[#This Row],[ENDEREÇO DO LINK]])</f>
        <v>../1 - LEIS/LEI 1276.pdf</v>
      </c>
    </row>
    <row r="1030" spans="1:14" ht="30" x14ac:dyDescent="0.25">
      <c r="A1030" s="20">
        <v>1275</v>
      </c>
      <c r="B1030" s="20"/>
      <c r="C1030" s="21">
        <v>36600</v>
      </c>
      <c r="D1030" s="19" t="s">
        <v>1751</v>
      </c>
      <c r="E1030" s="19"/>
      <c r="F1030" s="17" t="str">
        <f>HYPERLINK(Tabela1[[#This Row],[Novo Caminho]],"Download")</f>
        <v>Download</v>
      </c>
      <c r="G1030" s="2" t="str">
        <f>CONCATENATE("1 - LEIS/LEI ","0",Tabela1[[#This Row],[Numero_Lei]],".pdf")</f>
        <v>1 - LEIS/LEI 01275.pdf</v>
      </c>
      <c r="H1030" s="2" t="str">
        <f>CONCATENATE("1 - LEIS/LEI ","0",Tabela1[[#This Row],[Numero_Lei]]," - ",Tabela1[[#This Row],[Complemento]],".pdf")</f>
        <v>1 - LEIS/LEI 01275 - .pdf</v>
      </c>
      <c r="I1030" s="2" t="str">
        <f>CONCATENATE("1 - LEIS/LEI ",Tabela1[[#This Row],[Numero_Lei]],".pdf")</f>
        <v>1 - LEIS/LEI 1275.pdf</v>
      </c>
      <c r="J1030" s="2" t="str">
        <f>CONCATENATE("1 - LEIS/LEI ",Tabela1[[#This Row],[Numero_Lei]]," - ",Tabela1[[#This Row],[Complemento]],".pdf")</f>
        <v>1 - LEIS/LEI 1275 - .pdf</v>
      </c>
      <c r="K1030" s="2" t="str">
        <f>IF(Tabela1[[#This Row],[Complemento]]="",Tabela1[[#This Row],[NORMAL]],Tabela1[[#This Row],[NORMAL TRAÇO]])</f>
        <v>1 - LEIS/LEI 1275.pdf</v>
      </c>
      <c r="L1030" s="2" t="str">
        <f>IF(Tabela1[[#This Row],[Complemento]]="",Tabela1[[#This Row],[0]],Tabela1[[#This Row],[0 TRAÇO]])</f>
        <v>1 - LEIS/LEI 01275.pdf</v>
      </c>
      <c r="M1030" s="2" t="str">
        <f>IF(AND(Tabela1[[#This Row],[Numero_Lei]]&gt;=1,Tabela1[[#This Row],[Numero_Lei]]&lt;= 9),Tabela1[[#This Row],[SE 0]],Tabela1[[#This Row],[SE NOMAL]])</f>
        <v>1 - LEIS/LEI 1275.pdf</v>
      </c>
      <c r="N1030" s="2" t="str">
        <f>CONCATENATE("../",Tabela1[[#This Row],[ENDEREÇO DO LINK]])</f>
        <v>../1 - LEIS/LEI 1275.pdf</v>
      </c>
    </row>
    <row r="1031" spans="1:14" ht="30" x14ac:dyDescent="0.25">
      <c r="A1031" s="20">
        <v>1274</v>
      </c>
      <c r="B1031" s="20"/>
      <c r="C1031" s="21">
        <v>36600</v>
      </c>
      <c r="D1031" s="19" t="s">
        <v>1752</v>
      </c>
      <c r="E1031" s="19"/>
      <c r="F1031" s="17" t="str">
        <f>HYPERLINK(Tabela1[[#This Row],[Novo Caminho]],"Download")</f>
        <v>Download</v>
      </c>
      <c r="G1031" s="2" t="str">
        <f>CONCATENATE("1 - LEIS/LEI ","0",Tabela1[[#This Row],[Numero_Lei]],".pdf")</f>
        <v>1 - LEIS/LEI 01274.pdf</v>
      </c>
      <c r="H1031" s="2" t="str">
        <f>CONCATENATE("1 - LEIS/LEI ","0",Tabela1[[#This Row],[Numero_Lei]]," - ",Tabela1[[#This Row],[Complemento]],".pdf")</f>
        <v>1 - LEIS/LEI 01274 - .pdf</v>
      </c>
      <c r="I1031" s="2" t="str">
        <f>CONCATENATE("1 - LEIS/LEI ",Tabela1[[#This Row],[Numero_Lei]],".pdf")</f>
        <v>1 - LEIS/LEI 1274.pdf</v>
      </c>
      <c r="J1031" s="2" t="str">
        <f>CONCATENATE("1 - LEIS/LEI ",Tabela1[[#This Row],[Numero_Lei]]," - ",Tabela1[[#This Row],[Complemento]],".pdf")</f>
        <v>1 - LEIS/LEI 1274 - .pdf</v>
      </c>
      <c r="K1031" s="2" t="str">
        <f>IF(Tabela1[[#This Row],[Complemento]]="",Tabela1[[#This Row],[NORMAL]],Tabela1[[#This Row],[NORMAL TRAÇO]])</f>
        <v>1 - LEIS/LEI 1274.pdf</v>
      </c>
      <c r="L1031" s="2" t="str">
        <f>IF(Tabela1[[#This Row],[Complemento]]="",Tabela1[[#This Row],[0]],Tabela1[[#This Row],[0 TRAÇO]])</f>
        <v>1 - LEIS/LEI 01274.pdf</v>
      </c>
      <c r="M1031" s="2" t="str">
        <f>IF(AND(Tabela1[[#This Row],[Numero_Lei]]&gt;=1,Tabela1[[#This Row],[Numero_Lei]]&lt;= 9),Tabela1[[#This Row],[SE 0]],Tabela1[[#This Row],[SE NOMAL]])</f>
        <v>1 - LEIS/LEI 1274.pdf</v>
      </c>
      <c r="N1031" s="2" t="str">
        <f>CONCATENATE("../",Tabela1[[#This Row],[ENDEREÇO DO LINK]])</f>
        <v>../1 - LEIS/LEI 1274.pdf</v>
      </c>
    </row>
    <row r="1032" spans="1:14" ht="45" x14ac:dyDescent="0.25">
      <c r="A1032" s="20">
        <v>1273</v>
      </c>
      <c r="B1032" s="20"/>
      <c r="C1032" s="21">
        <v>36600</v>
      </c>
      <c r="D1032" s="19" t="s">
        <v>1753</v>
      </c>
      <c r="E1032" s="19"/>
      <c r="F1032" s="17" t="str">
        <f>HYPERLINK(Tabela1[[#This Row],[Novo Caminho]],"Download")</f>
        <v>Download</v>
      </c>
      <c r="G1032" s="2" t="str">
        <f>CONCATENATE("1 - LEIS/LEI ","0",Tabela1[[#This Row],[Numero_Lei]],".pdf")</f>
        <v>1 - LEIS/LEI 01273.pdf</v>
      </c>
      <c r="H1032" s="2" t="str">
        <f>CONCATENATE("1 - LEIS/LEI ","0",Tabela1[[#This Row],[Numero_Lei]]," - ",Tabela1[[#This Row],[Complemento]],".pdf")</f>
        <v>1 - LEIS/LEI 01273 - .pdf</v>
      </c>
      <c r="I1032" s="2" t="str">
        <f>CONCATENATE("1 - LEIS/LEI ",Tabela1[[#This Row],[Numero_Lei]],".pdf")</f>
        <v>1 - LEIS/LEI 1273.pdf</v>
      </c>
      <c r="J1032" s="2" t="str">
        <f>CONCATENATE("1 - LEIS/LEI ",Tabela1[[#This Row],[Numero_Lei]]," - ",Tabela1[[#This Row],[Complemento]],".pdf")</f>
        <v>1 - LEIS/LEI 1273 - .pdf</v>
      </c>
      <c r="K1032" s="2" t="str">
        <f>IF(Tabela1[[#This Row],[Complemento]]="",Tabela1[[#This Row],[NORMAL]],Tabela1[[#This Row],[NORMAL TRAÇO]])</f>
        <v>1 - LEIS/LEI 1273.pdf</v>
      </c>
      <c r="L1032" s="2" t="str">
        <f>IF(Tabela1[[#This Row],[Complemento]]="",Tabela1[[#This Row],[0]],Tabela1[[#This Row],[0 TRAÇO]])</f>
        <v>1 - LEIS/LEI 01273.pdf</v>
      </c>
      <c r="M1032" s="2" t="str">
        <f>IF(AND(Tabela1[[#This Row],[Numero_Lei]]&gt;=1,Tabela1[[#This Row],[Numero_Lei]]&lt;= 9),Tabela1[[#This Row],[SE 0]],Tabela1[[#This Row],[SE NOMAL]])</f>
        <v>1 - LEIS/LEI 1273.pdf</v>
      </c>
      <c r="N1032" s="2" t="str">
        <f>CONCATENATE("../",Tabela1[[#This Row],[ENDEREÇO DO LINK]])</f>
        <v>../1 - LEIS/LEI 1273.pdf</v>
      </c>
    </row>
    <row r="1033" spans="1:14" ht="45" x14ac:dyDescent="0.25">
      <c r="A1033" s="20">
        <v>1272</v>
      </c>
      <c r="B1033" s="20"/>
      <c r="C1033" s="21">
        <v>36599</v>
      </c>
      <c r="D1033" s="19" t="s">
        <v>1754</v>
      </c>
      <c r="E1033" s="19"/>
      <c r="F1033" s="17" t="str">
        <f>HYPERLINK(Tabela1[[#This Row],[Novo Caminho]],"Download")</f>
        <v>Download</v>
      </c>
      <c r="G1033" s="2" t="str">
        <f>CONCATENATE("1 - LEIS/LEI ","0",Tabela1[[#This Row],[Numero_Lei]],".pdf")</f>
        <v>1 - LEIS/LEI 01272.pdf</v>
      </c>
      <c r="H1033" s="2" t="str">
        <f>CONCATENATE("1 - LEIS/LEI ","0",Tabela1[[#This Row],[Numero_Lei]]," - ",Tabela1[[#This Row],[Complemento]],".pdf")</f>
        <v>1 - LEIS/LEI 01272 - .pdf</v>
      </c>
      <c r="I1033" s="2" t="str">
        <f>CONCATENATE("1 - LEIS/LEI ",Tabela1[[#This Row],[Numero_Lei]],".pdf")</f>
        <v>1 - LEIS/LEI 1272.pdf</v>
      </c>
      <c r="J1033" s="2" t="str">
        <f>CONCATENATE("1 - LEIS/LEI ",Tabela1[[#This Row],[Numero_Lei]]," - ",Tabela1[[#This Row],[Complemento]],".pdf")</f>
        <v>1 - LEIS/LEI 1272 - .pdf</v>
      </c>
      <c r="K1033" s="2" t="str">
        <f>IF(Tabela1[[#This Row],[Complemento]]="",Tabela1[[#This Row],[NORMAL]],Tabela1[[#This Row],[NORMAL TRAÇO]])</f>
        <v>1 - LEIS/LEI 1272.pdf</v>
      </c>
      <c r="L1033" s="2" t="str">
        <f>IF(Tabela1[[#This Row],[Complemento]]="",Tabela1[[#This Row],[0]],Tabela1[[#This Row],[0 TRAÇO]])</f>
        <v>1 - LEIS/LEI 01272.pdf</v>
      </c>
      <c r="M1033" s="2" t="str">
        <f>IF(AND(Tabela1[[#This Row],[Numero_Lei]]&gt;=1,Tabela1[[#This Row],[Numero_Lei]]&lt;= 9),Tabela1[[#This Row],[SE 0]],Tabela1[[#This Row],[SE NOMAL]])</f>
        <v>1 - LEIS/LEI 1272.pdf</v>
      </c>
      <c r="N1033" s="2" t="str">
        <f>CONCATENATE("../",Tabela1[[#This Row],[ENDEREÇO DO LINK]])</f>
        <v>../1 - LEIS/LEI 1272.pdf</v>
      </c>
    </row>
    <row r="1034" spans="1:14" ht="45" x14ac:dyDescent="0.25">
      <c r="A1034" s="20">
        <v>1271</v>
      </c>
      <c r="B1034" s="20"/>
      <c r="C1034" s="21">
        <v>36599</v>
      </c>
      <c r="D1034" s="19" t="s">
        <v>1755</v>
      </c>
      <c r="E1034" s="19"/>
      <c r="F1034" s="17" t="str">
        <f>HYPERLINK(Tabela1[[#This Row],[Novo Caminho]],"Download")</f>
        <v>Download</v>
      </c>
      <c r="G1034" s="2" t="str">
        <f>CONCATENATE("1 - LEIS/LEI ","0",Tabela1[[#This Row],[Numero_Lei]],".pdf")</f>
        <v>1 - LEIS/LEI 01271.pdf</v>
      </c>
      <c r="H1034" s="2" t="str">
        <f>CONCATENATE("1 - LEIS/LEI ","0",Tabela1[[#This Row],[Numero_Lei]]," - ",Tabela1[[#This Row],[Complemento]],".pdf")</f>
        <v>1 - LEIS/LEI 01271 - .pdf</v>
      </c>
      <c r="I1034" s="2" t="str">
        <f>CONCATENATE("1 - LEIS/LEI ",Tabela1[[#This Row],[Numero_Lei]],".pdf")</f>
        <v>1 - LEIS/LEI 1271.pdf</v>
      </c>
      <c r="J1034" s="2" t="str">
        <f>CONCATENATE("1 - LEIS/LEI ",Tabela1[[#This Row],[Numero_Lei]]," - ",Tabela1[[#This Row],[Complemento]],".pdf")</f>
        <v>1 - LEIS/LEI 1271 - .pdf</v>
      </c>
      <c r="K1034" s="2" t="str">
        <f>IF(Tabela1[[#This Row],[Complemento]]="",Tabela1[[#This Row],[NORMAL]],Tabela1[[#This Row],[NORMAL TRAÇO]])</f>
        <v>1 - LEIS/LEI 1271.pdf</v>
      </c>
      <c r="L1034" s="2" t="str">
        <f>IF(Tabela1[[#This Row],[Complemento]]="",Tabela1[[#This Row],[0]],Tabela1[[#This Row],[0 TRAÇO]])</f>
        <v>1 - LEIS/LEI 01271.pdf</v>
      </c>
      <c r="M1034" s="2" t="str">
        <f>IF(AND(Tabela1[[#This Row],[Numero_Lei]]&gt;=1,Tabela1[[#This Row],[Numero_Lei]]&lt;= 9),Tabela1[[#This Row],[SE 0]],Tabela1[[#This Row],[SE NOMAL]])</f>
        <v>1 - LEIS/LEI 1271.pdf</v>
      </c>
      <c r="N1034" s="2" t="str">
        <f>CONCATENATE("../",Tabela1[[#This Row],[ENDEREÇO DO LINK]])</f>
        <v>../1 - LEIS/LEI 1271.pdf</v>
      </c>
    </row>
    <row r="1035" spans="1:14" ht="30" x14ac:dyDescent="0.25">
      <c r="A1035" s="20">
        <v>1270</v>
      </c>
      <c r="B1035" s="20"/>
      <c r="C1035" s="21">
        <v>36598</v>
      </c>
      <c r="D1035" s="19" t="s">
        <v>1756</v>
      </c>
      <c r="E1035" s="19"/>
      <c r="F1035" s="17" t="str">
        <f>HYPERLINK(Tabela1[[#This Row],[Novo Caminho]],"Download")</f>
        <v>Download</v>
      </c>
      <c r="G1035" s="2" t="str">
        <f>CONCATENATE("1 - LEIS/LEI ","0",Tabela1[[#This Row],[Numero_Lei]],".pdf")</f>
        <v>1 - LEIS/LEI 01270.pdf</v>
      </c>
      <c r="H1035" s="2" t="str">
        <f>CONCATENATE("1 - LEIS/LEI ","0",Tabela1[[#This Row],[Numero_Lei]]," - ",Tabela1[[#This Row],[Complemento]],".pdf")</f>
        <v>1 - LEIS/LEI 01270 - .pdf</v>
      </c>
      <c r="I1035" s="2" t="str">
        <f>CONCATENATE("1 - LEIS/LEI ",Tabela1[[#This Row],[Numero_Lei]],".pdf")</f>
        <v>1 - LEIS/LEI 1270.pdf</v>
      </c>
      <c r="J1035" s="2" t="str">
        <f>CONCATENATE("1 - LEIS/LEI ",Tabela1[[#This Row],[Numero_Lei]]," - ",Tabela1[[#This Row],[Complemento]],".pdf")</f>
        <v>1 - LEIS/LEI 1270 - .pdf</v>
      </c>
      <c r="K1035" s="2" t="str">
        <f>IF(Tabela1[[#This Row],[Complemento]]="",Tabela1[[#This Row],[NORMAL]],Tabela1[[#This Row],[NORMAL TRAÇO]])</f>
        <v>1 - LEIS/LEI 1270.pdf</v>
      </c>
      <c r="L1035" s="2" t="str">
        <f>IF(Tabela1[[#This Row],[Complemento]]="",Tabela1[[#This Row],[0]],Tabela1[[#This Row],[0 TRAÇO]])</f>
        <v>1 - LEIS/LEI 01270.pdf</v>
      </c>
      <c r="M1035" s="2" t="str">
        <f>IF(AND(Tabela1[[#This Row],[Numero_Lei]]&gt;=1,Tabela1[[#This Row],[Numero_Lei]]&lt;= 9),Tabela1[[#This Row],[SE 0]],Tabela1[[#This Row],[SE NOMAL]])</f>
        <v>1 - LEIS/LEI 1270.pdf</v>
      </c>
      <c r="N1035" s="2" t="str">
        <f>CONCATENATE("../",Tabela1[[#This Row],[ENDEREÇO DO LINK]])</f>
        <v>../1 - LEIS/LEI 1270.pdf</v>
      </c>
    </row>
    <row r="1036" spans="1:14" ht="30" x14ac:dyDescent="0.25">
      <c r="A1036" s="20">
        <v>1269</v>
      </c>
      <c r="B1036" s="20"/>
      <c r="C1036" s="21">
        <v>36598</v>
      </c>
      <c r="D1036" s="19" t="s">
        <v>1757</v>
      </c>
      <c r="E1036" s="19"/>
      <c r="F1036" s="17" t="str">
        <f>HYPERLINK(Tabela1[[#This Row],[Novo Caminho]],"Download")</f>
        <v>Download</v>
      </c>
      <c r="G1036" s="2" t="str">
        <f>CONCATENATE("1 - LEIS/LEI ","0",Tabela1[[#This Row],[Numero_Lei]],".pdf")</f>
        <v>1 - LEIS/LEI 01269.pdf</v>
      </c>
      <c r="H1036" s="2" t="str">
        <f>CONCATENATE("1 - LEIS/LEI ","0",Tabela1[[#This Row],[Numero_Lei]]," - ",Tabela1[[#This Row],[Complemento]],".pdf")</f>
        <v>1 - LEIS/LEI 01269 - .pdf</v>
      </c>
      <c r="I1036" s="2" t="str">
        <f>CONCATENATE("1 - LEIS/LEI ",Tabela1[[#This Row],[Numero_Lei]],".pdf")</f>
        <v>1 - LEIS/LEI 1269.pdf</v>
      </c>
      <c r="J1036" s="2" t="str">
        <f>CONCATENATE("1 - LEIS/LEI ",Tabela1[[#This Row],[Numero_Lei]]," - ",Tabela1[[#This Row],[Complemento]],".pdf")</f>
        <v>1 - LEIS/LEI 1269 - .pdf</v>
      </c>
      <c r="K1036" s="2" t="str">
        <f>IF(Tabela1[[#This Row],[Complemento]]="",Tabela1[[#This Row],[NORMAL]],Tabela1[[#This Row],[NORMAL TRAÇO]])</f>
        <v>1 - LEIS/LEI 1269.pdf</v>
      </c>
      <c r="L1036" s="2" t="str">
        <f>IF(Tabela1[[#This Row],[Complemento]]="",Tabela1[[#This Row],[0]],Tabela1[[#This Row],[0 TRAÇO]])</f>
        <v>1 - LEIS/LEI 01269.pdf</v>
      </c>
      <c r="M1036" s="2" t="str">
        <f>IF(AND(Tabela1[[#This Row],[Numero_Lei]]&gt;=1,Tabela1[[#This Row],[Numero_Lei]]&lt;= 9),Tabela1[[#This Row],[SE 0]],Tabela1[[#This Row],[SE NOMAL]])</f>
        <v>1 - LEIS/LEI 1269.pdf</v>
      </c>
      <c r="N1036" s="2" t="str">
        <f>CONCATENATE("../",Tabela1[[#This Row],[ENDEREÇO DO LINK]])</f>
        <v>../1 - LEIS/LEI 1269.pdf</v>
      </c>
    </row>
    <row r="1037" spans="1:14" ht="30" x14ac:dyDescent="0.25">
      <c r="A1037" s="20">
        <v>1268</v>
      </c>
      <c r="B1037" s="20"/>
      <c r="C1037" s="21">
        <v>36595</v>
      </c>
      <c r="D1037" s="19" t="s">
        <v>1758</v>
      </c>
      <c r="E1037" s="19"/>
      <c r="F1037" s="17" t="str">
        <f>HYPERLINK(Tabela1[[#This Row],[Novo Caminho]],"Download")</f>
        <v>Download</v>
      </c>
      <c r="G1037" s="2" t="str">
        <f>CONCATENATE("1 - LEIS/LEI ","0",Tabela1[[#This Row],[Numero_Lei]],".pdf")</f>
        <v>1 - LEIS/LEI 01268.pdf</v>
      </c>
      <c r="H1037" s="2" t="str">
        <f>CONCATENATE("1 - LEIS/LEI ","0",Tabela1[[#This Row],[Numero_Lei]]," - ",Tabela1[[#This Row],[Complemento]],".pdf")</f>
        <v>1 - LEIS/LEI 01268 - .pdf</v>
      </c>
      <c r="I1037" s="2" t="str">
        <f>CONCATENATE("1 - LEIS/LEI ",Tabela1[[#This Row],[Numero_Lei]],".pdf")</f>
        <v>1 - LEIS/LEI 1268.pdf</v>
      </c>
      <c r="J1037" s="2" t="str">
        <f>CONCATENATE("1 - LEIS/LEI ",Tabela1[[#This Row],[Numero_Lei]]," - ",Tabela1[[#This Row],[Complemento]],".pdf")</f>
        <v>1 - LEIS/LEI 1268 - .pdf</v>
      </c>
      <c r="K1037" s="2" t="str">
        <f>IF(Tabela1[[#This Row],[Complemento]]="",Tabela1[[#This Row],[NORMAL]],Tabela1[[#This Row],[NORMAL TRAÇO]])</f>
        <v>1 - LEIS/LEI 1268.pdf</v>
      </c>
      <c r="L1037" s="2" t="str">
        <f>IF(Tabela1[[#This Row],[Complemento]]="",Tabela1[[#This Row],[0]],Tabela1[[#This Row],[0 TRAÇO]])</f>
        <v>1 - LEIS/LEI 01268.pdf</v>
      </c>
      <c r="M1037" s="2" t="str">
        <f>IF(AND(Tabela1[[#This Row],[Numero_Lei]]&gt;=1,Tabela1[[#This Row],[Numero_Lei]]&lt;= 9),Tabela1[[#This Row],[SE 0]],Tabela1[[#This Row],[SE NOMAL]])</f>
        <v>1 - LEIS/LEI 1268.pdf</v>
      </c>
      <c r="N1037" s="2" t="str">
        <f>CONCATENATE("../",Tabela1[[#This Row],[ENDEREÇO DO LINK]])</f>
        <v>../1 - LEIS/LEI 1268.pdf</v>
      </c>
    </row>
    <row r="1038" spans="1:14" ht="45" x14ac:dyDescent="0.25">
      <c r="A1038" s="20">
        <v>1267</v>
      </c>
      <c r="B1038" s="20"/>
      <c r="C1038" s="21">
        <v>36595</v>
      </c>
      <c r="D1038" s="19" t="s">
        <v>1759</v>
      </c>
      <c r="E1038" s="19"/>
      <c r="F1038" s="17" t="str">
        <f>HYPERLINK(Tabela1[[#This Row],[Novo Caminho]],"Download")</f>
        <v>Download</v>
      </c>
      <c r="G1038" s="2" t="str">
        <f>CONCATENATE("1 - LEIS/LEI ","0",Tabela1[[#This Row],[Numero_Lei]],".pdf")</f>
        <v>1 - LEIS/LEI 01267.pdf</v>
      </c>
      <c r="H1038" s="2" t="str">
        <f>CONCATENATE("1 - LEIS/LEI ","0",Tabela1[[#This Row],[Numero_Lei]]," - ",Tabela1[[#This Row],[Complemento]],".pdf")</f>
        <v>1 - LEIS/LEI 01267 - .pdf</v>
      </c>
      <c r="I1038" s="2" t="str">
        <f>CONCATENATE("1 - LEIS/LEI ",Tabela1[[#This Row],[Numero_Lei]],".pdf")</f>
        <v>1 - LEIS/LEI 1267.pdf</v>
      </c>
      <c r="J1038" s="2" t="str">
        <f>CONCATENATE("1 - LEIS/LEI ",Tabela1[[#This Row],[Numero_Lei]]," - ",Tabela1[[#This Row],[Complemento]],".pdf")</f>
        <v>1 - LEIS/LEI 1267 - .pdf</v>
      </c>
      <c r="K1038" s="2" t="str">
        <f>IF(Tabela1[[#This Row],[Complemento]]="",Tabela1[[#This Row],[NORMAL]],Tabela1[[#This Row],[NORMAL TRAÇO]])</f>
        <v>1 - LEIS/LEI 1267.pdf</v>
      </c>
      <c r="L1038" s="2" t="str">
        <f>IF(Tabela1[[#This Row],[Complemento]]="",Tabela1[[#This Row],[0]],Tabela1[[#This Row],[0 TRAÇO]])</f>
        <v>1 - LEIS/LEI 01267.pdf</v>
      </c>
      <c r="M1038" s="2" t="str">
        <f>IF(AND(Tabela1[[#This Row],[Numero_Lei]]&gt;=1,Tabela1[[#This Row],[Numero_Lei]]&lt;= 9),Tabela1[[#This Row],[SE 0]],Tabela1[[#This Row],[SE NOMAL]])</f>
        <v>1 - LEIS/LEI 1267.pdf</v>
      </c>
      <c r="N1038" s="2" t="str">
        <f>CONCATENATE("../",Tabela1[[#This Row],[ENDEREÇO DO LINK]])</f>
        <v>../1 - LEIS/LEI 1267.pdf</v>
      </c>
    </row>
    <row r="1039" spans="1:14" x14ac:dyDescent="0.25">
      <c r="A1039" s="20">
        <v>1266</v>
      </c>
      <c r="B1039" s="20"/>
      <c r="C1039" s="21">
        <v>36587</v>
      </c>
      <c r="D1039" s="19" t="s">
        <v>2102</v>
      </c>
      <c r="E1039" s="19"/>
      <c r="F1039" s="17" t="str">
        <f>HYPERLINK(Tabela1[[#This Row],[Novo Caminho]],"Download")</f>
        <v>Download</v>
      </c>
      <c r="G1039" s="2" t="str">
        <f>CONCATENATE("1 - LEIS/LEI ","0",Tabela1[[#This Row],[Numero_Lei]],".pdf")</f>
        <v>1 - LEIS/LEI 01266.pdf</v>
      </c>
      <c r="H1039" s="2" t="str">
        <f>CONCATENATE("1 - LEIS/LEI ","0",Tabela1[[#This Row],[Numero_Lei]]," - ",Tabela1[[#This Row],[Complemento]],".pdf")</f>
        <v>1 - LEIS/LEI 01266 - .pdf</v>
      </c>
      <c r="I1039" s="2" t="str">
        <f>CONCATENATE("1 - LEIS/LEI ",Tabela1[[#This Row],[Numero_Lei]],".pdf")</f>
        <v>1 - LEIS/LEI 1266.pdf</v>
      </c>
      <c r="J1039" s="2" t="str">
        <f>CONCATENATE("1 - LEIS/LEI ",Tabela1[[#This Row],[Numero_Lei]]," - ",Tabela1[[#This Row],[Complemento]],".pdf")</f>
        <v>1 - LEIS/LEI 1266 - .pdf</v>
      </c>
      <c r="K1039" s="2" t="str">
        <f>IF(Tabela1[[#This Row],[Complemento]]="",Tabela1[[#This Row],[NORMAL]],Tabela1[[#This Row],[NORMAL TRAÇO]])</f>
        <v>1 - LEIS/LEI 1266.pdf</v>
      </c>
      <c r="L1039" s="2" t="str">
        <f>IF(Tabela1[[#This Row],[Complemento]]="",Tabela1[[#This Row],[0]],Tabela1[[#This Row],[0 TRAÇO]])</f>
        <v>1 - LEIS/LEI 01266.pdf</v>
      </c>
      <c r="M1039" s="2" t="str">
        <f>IF(AND(Tabela1[[#This Row],[Numero_Lei]]&gt;=1,Tabela1[[#This Row],[Numero_Lei]]&lt;= 9),Tabela1[[#This Row],[SE 0]],Tabela1[[#This Row],[SE NOMAL]])</f>
        <v>1 - LEIS/LEI 1266.pdf</v>
      </c>
      <c r="N1039" s="2" t="str">
        <f>CONCATENATE("../",Tabela1[[#This Row],[ENDEREÇO DO LINK]])</f>
        <v>../1 - LEIS/LEI 1266.pdf</v>
      </c>
    </row>
    <row r="1040" spans="1:14" ht="45" x14ac:dyDescent="0.25">
      <c r="A1040" s="20">
        <v>1265</v>
      </c>
      <c r="B1040" s="20"/>
      <c r="C1040" s="21">
        <v>36587</v>
      </c>
      <c r="D1040" s="19" t="s">
        <v>1760</v>
      </c>
      <c r="E1040" s="19"/>
      <c r="F1040" s="17" t="str">
        <f>HYPERLINK(Tabela1[[#This Row],[Novo Caminho]],"Download")</f>
        <v>Download</v>
      </c>
      <c r="G1040" s="2" t="str">
        <f>CONCATENATE("1 - LEIS/LEI ","0",Tabela1[[#This Row],[Numero_Lei]],".pdf")</f>
        <v>1 - LEIS/LEI 01265.pdf</v>
      </c>
      <c r="H1040" s="2" t="str">
        <f>CONCATENATE("1 - LEIS/LEI ","0",Tabela1[[#This Row],[Numero_Lei]]," - ",Tabela1[[#This Row],[Complemento]],".pdf")</f>
        <v>1 - LEIS/LEI 01265 - .pdf</v>
      </c>
      <c r="I1040" s="2" t="str">
        <f>CONCATENATE("1 - LEIS/LEI ",Tabela1[[#This Row],[Numero_Lei]],".pdf")</f>
        <v>1 - LEIS/LEI 1265.pdf</v>
      </c>
      <c r="J1040" s="2" t="str">
        <f>CONCATENATE("1 - LEIS/LEI ",Tabela1[[#This Row],[Numero_Lei]]," - ",Tabela1[[#This Row],[Complemento]],".pdf")</f>
        <v>1 - LEIS/LEI 1265 - .pdf</v>
      </c>
      <c r="K1040" s="2" t="str">
        <f>IF(Tabela1[[#This Row],[Complemento]]="",Tabela1[[#This Row],[NORMAL]],Tabela1[[#This Row],[NORMAL TRAÇO]])</f>
        <v>1 - LEIS/LEI 1265.pdf</v>
      </c>
      <c r="L1040" s="2" t="str">
        <f>IF(Tabela1[[#This Row],[Complemento]]="",Tabela1[[#This Row],[0]],Tabela1[[#This Row],[0 TRAÇO]])</f>
        <v>1 - LEIS/LEI 01265.pdf</v>
      </c>
      <c r="M1040" s="2" t="str">
        <f>IF(AND(Tabela1[[#This Row],[Numero_Lei]]&gt;=1,Tabela1[[#This Row],[Numero_Lei]]&lt;= 9),Tabela1[[#This Row],[SE 0]],Tabela1[[#This Row],[SE NOMAL]])</f>
        <v>1 - LEIS/LEI 1265.pdf</v>
      </c>
      <c r="N1040" s="2" t="str">
        <f>CONCATENATE("../",Tabela1[[#This Row],[ENDEREÇO DO LINK]])</f>
        <v>../1 - LEIS/LEI 1265.pdf</v>
      </c>
    </row>
    <row r="1041" spans="1:14" x14ac:dyDescent="0.25">
      <c r="A1041" s="20">
        <v>1264</v>
      </c>
      <c r="B1041" s="20"/>
      <c r="C1041" s="21">
        <v>36587</v>
      </c>
      <c r="D1041" s="19" t="s">
        <v>1761</v>
      </c>
      <c r="E1041" s="19"/>
      <c r="F1041" s="17" t="str">
        <f>HYPERLINK(Tabela1[[#This Row],[Novo Caminho]],"Download")</f>
        <v>Download</v>
      </c>
      <c r="G1041" s="2" t="str">
        <f>CONCATENATE("1 - LEIS/LEI ","0",Tabela1[[#This Row],[Numero_Lei]],".pdf")</f>
        <v>1 - LEIS/LEI 01264.pdf</v>
      </c>
      <c r="H1041" s="2" t="str">
        <f>CONCATENATE("1 - LEIS/LEI ","0",Tabela1[[#This Row],[Numero_Lei]]," - ",Tabela1[[#This Row],[Complemento]],".pdf")</f>
        <v>1 - LEIS/LEI 01264 - .pdf</v>
      </c>
      <c r="I1041" s="2" t="str">
        <f>CONCATENATE("1 - LEIS/LEI ",Tabela1[[#This Row],[Numero_Lei]],".pdf")</f>
        <v>1 - LEIS/LEI 1264.pdf</v>
      </c>
      <c r="J1041" s="2" t="str">
        <f>CONCATENATE("1 - LEIS/LEI ",Tabela1[[#This Row],[Numero_Lei]]," - ",Tabela1[[#This Row],[Complemento]],".pdf")</f>
        <v>1 - LEIS/LEI 1264 - .pdf</v>
      </c>
      <c r="K1041" s="2" t="str">
        <f>IF(Tabela1[[#This Row],[Complemento]]="",Tabela1[[#This Row],[NORMAL]],Tabela1[[#This Row],[NORMAL TRAÇO]])</f>
        <v>1 - LEIS/LEI 1264.pdf</v>
      </c>
      <c r="L1041" s="2" t="str">
        <f>IF(Tabela1[[#This Row],[Complemento]]="",Tabela1[[#This Row],[0]],Tabela1[[#This Row],[0 TRAÇO]])</f>
        <v>1 - LEIS/LEI 01264.pdf</v>
      </c>
      <c r="M1041" s="2" t="str">
        <f>IF(AND(Tabela1[[#This Row],[Numero_Lei]]&gt;=1,Tabela1[[#This Row],[Numero_Lei]]&lt;= 9),Tabela1[[#This Row],[SE 0]],Tabela1[[#This Row],[SE NOMAL]])</f>
        <v>1 - LEIS/LEI 1264.pdf</v>
      </c>
      <c r="N1041" s="2" t="str">
        <f>CONCATENATE("../",Tabela1[[#This Row],[ENDEREÇO DO LINK]])</f>
        <v>../1 - LEIS/LEI 1264.pdf</v>
      </c>
    </row>
    <row r="1042" spans="1:14" ht="45" x14ac:dyDescent="0.25">
      <c r="A1042" s="20">
        <v>1263</v>
      </c>
      <c r="B1042" s="20"/>
      <c r="C1042" s="21">
        <v>36587</v>
      </c>
      <c r="D1042" s="19" t="s">
        <v>1762</v>
      </c>
      <c r="E1042" s="19"/>
      <c r="F1042" s="17" t="str">
        <f>HYPERLINK(Tabela1[[#This Row],[Novo Caminho]],"Download")</f>
        <v>Download</v>
      </c>
      <c r="G1042" s="2" t="str">
        <f>CONCATENATE("1 - LEIS/LEI ","0",Tabela1[[#This Row],[Numero_Lei]],".pdf")</f>
        <v>1 - LEIS/LEI 01263.pdf</v>
      </c>
      <c r="H1042" s="2" t="str">
        <f>CONCATENATE("1 - LEIS/LEI ","0",Tabela1[[#This Row],[Numero_Lei]]," - ",Tabela1[[#This Row],[Complemento]],".pdf")</f>
        <v>1 - LEIS/LEI 01263 - .pdf</v>
      </c>
      <c r="I1042" s="2" t="str">
        <f>CONCATENATE("1 - LEIS/LEI ",Tabela1[[#This Row],[Numero_Lei]],".pdf")</f>
        <v>1 - LEIS/LEI 1263.pdf</v>
      </c>
      <c r="J1042" s="2" t="str">
        <f>CONCATENATE("1 - LEIS/LEI ",Tabela1[[#This Row],[Numero_Lei]]," - ",Tabela1[[#This Row],[Complemento]],".pdf")</f>
        <v>1 - LEIS/LEI 1263 - .pdf</v>
      </c>
      <c r="K1042" s="2" t="str">
        <f>IF(Tabela1[[#This Row],[Complemento]]="",Tabela1[[#This Row],[NORMAL]],Tabela1[[#This Row],[NORMAL TRAÇO]])</f>
        <v>1 - LEIS/LEI 1263.pdf</v>
      </c>
      <c r="L1042" s="2" t="str">
        <f>IF(Tabela1[[#This Row],[Complemento]]="",Tabela1[[#This Row],[0]],Tabela1[[#This Row],[0 TRAÇO]])</f>
        <v>1 - LEIS/LEI 01263.pdf</v>
      </c>
      <c r="M1042" s="2" t="str">
        <f>IF(AND(Tabela1[[#This Row],[Numero_Lei]]&gt;=1,Tabela1[[#This Row],[Numero_Lei]]&lt;= 9),Tabela1[[#This Row],[SE 0]],Tabela1[[#This Row],[SE NOMAL]])</f>
        <v>1 - LEIS/LEI 1263.pdf</v>
      </c>
      <c r="N1042" s="2" t="str">
        <f>CONCATENATE("../",Tabela1[[#This Row],[ENDEREÇO DO LINK]])</f>
        <v>../1 - LEIS/LEI 1263.pdf</v>
      </c>
    </row>
    <row r="1043" spans="1:14" ht="45" x14ac:dyDescent="0.25">
      <c r="A1043" s="20">
        <v>1262</v>
      </c>
      <c r="B1043" s="20"/>
      <c r="C1043" s="21">
        <v>36574</v>
      </c>
      <c r="D1043" s="19" t="s">
        <v>1763</v>
      </c>
      <c r="E1043" s="19"/>
      <c r="F1043" s="17" t="str">
        <f>HYPERLINK(Tabela1[[#This Row],[Novo Caminho]],"Download")</f>
        <v>Download</v>
      </c>
      <c r="G1043" s="2" t="str">
        <f>CONCATENATE("1 - LEIS/LEI ","0",Tabela1[[#This Row],[Numero_Lei]],".pdf")</f>
        <v>1 - LEIS/LEI 01262.pdf</v>
      </c>
      <c r="H1043" s="2" t="str">
        <f>CONCATENATE("1 - LEIS/LEI ","0",Tabela1[[#This Row],[Numero_Lei]]," - ",Tabela1[[#This Row],[Complemento]],".pdf")</f>
        <v>1 - LEIS/LEI 01262 - .pdf</v>
      </c>
      <c r="I1043" s="2" t="str">
        <f>CONCATENATE("1 - LEIS/LEI ",Tabela1[[#This Row],[Numero_Lei]],".pdf")</f>
        <v>1 - LEIS/LEI 1262.pdf</v>
      </c>
      <c r="J1043" s="2" t="str">
        <f>CONCATENATE("1 - LEIS/LEI ",Tabela1[[#This Row],[Numero_Lei]]," - ",Tabela1[[#This Row],[Complemento]],".pdf")</f>
        <v>1 - LEIS/LEI 1262 - .pdf</v>
      </c>
      <c r="K1043" s="2" t="str">
        <f>IF(Tabela1[[#This Row],[Complemento]]="",Tabela1[[#This Row],[NORMAL]],Tabela1[[#This Row],[NORMAL TRAÇO]])</f>
        <v>1 - LEIS/LEI 1262.pdf</v>
      </c>
      <c r="L1043" s="2" t="str">
        <f>IF(Tabela1[[#This Row],[Complemento]]="",Tabela1[[#This Row],[0]],Tabela1[[#This Row],[0 TRAÇO]])</f>
        <v>1 - LEIS/LEI 01262.pdf</v>
      </c>
      <c r="M1043" s="2" t="str">
        <f>IF(AND(Tabela1[[#This Row],[Numero_Lei]]&gt;=1,Tabela1[[#This Row],[Numero_Lei]]&lt;= 9),Tabela1[[#This Row],[SE 0]],Tabela1[[#This Row],[SE NOMAL]])</f>
        <v>1 - LEIS/LEI 1262.pdf</v>
      </c>
      <c r="N1043" s="2" t="str">
        <f>CONCATENATE("../",Tabela1[[#This Row],[ENDEREÇO DO LINK]])</f>
        <v>../1 - LEIS/LEI 1262.pdf</v>
      </c>
    </row>
    <row r="1044" spans="1:14" ht="30" x14ac:dyDescent="0.25">
      <c r="A1044" s="20">
        <v>1261</v>
      </c>
      <c r="B1044" s="20"/>
      <c r="C1044" s="21">
        <v>36574</v>
      </c>
      <c r="D1044" s="19" t="s">
        <v>1384</v>
      </c>
      <c r="E1044" s="19"/>
      <c r="F1044" s="17" t="str">
        <f>HYPERLINK(Tabela1[[#This Row],[Novo Caminho]],"Download")</f>
        <v>Download</v>
      </c>
      <c r="G1044" s="2" t="str">
        <f>CONCATENATE("1 - LEIS/LEI ","0",Tabela1[[#This Row],[Numero_Lei]],".pdf")</f>
        <v>1 - LEIS/LEI 01261.pdf</v>
      </c>
      <c r="H1044" s="2" t="str">
        <f>CONCATENATE("1 - LEIS/LEI ","0",Tabela1[[#This Row],[Numero_Lei]]," - ",Tabela1[[#This Row],[Complemento]],".pdf")</f>
        <v>1 - LEIS/LEI 01261 - .pdf</v>
      </c>
      <c r="I1044" s="2" t="str">
        <f>CONCATENATE("1 - LEIS/LEI ",Tabela1[[#This Row],[Numero_Lei]],".pdf")</f>
        <v>1 - LEIS/LEI 1261.pdf</v>
      </c>
      <c r="J1044" s="2" t="str">
        <f>CONCATENATE("1 - LEIS/LEI ",Tabela1[[#This Row],[Numero_Lei]]," - ",Tabela1[[#This Row],[Complemento]],".pdf")</f>
        <v>1 - LEIS/LEI 1261 - .pdf</v>
      </c>
      <c r="K1044" s="2" t="str">
        <f>IF(Tabela1[[#This Row],[Complemento]]="",Tabela1[[#This Row],[NORMAL]],Tabela1[[#This Row],[NORMAL TRAÇO]])</f>
        <v>1 - LEIS/LEI 1261.pdf</v>
      </c>
      <c r="L1044" s="2" t="str">
        <f>IF(Tabela1[[#This Row],[Complemento]]="",Tabela1[[#This Row],[0]],Tabela1[[#This Row],[0 TRAÇO]])</f>
        <v>1 - LEIS/LEI 01261.pdf</v>
      </c>
      <c r="M1044" s="2" t="str">
        <f>IF(AND(Tabela1[[#This Row],[Numero_Lei]]&gt;=1,Tabela1[[#This Row],[Numero_Lei]]&lt;= 9),Tabela1[[#This Row],[SE 0]],Tabela1[[#This Row],[SE NOMAL]])</f>
        <v>1 - LEIS/LEI 1261.pdf</v>
      </c>
      <c r="N1044" s="2" t="str">
        <f>CONCATENATE("../",Tabela1[[#This Row],[ENDEREÇO DO LINK]])</f>
        <v>../1 - LEIS/LEI 1261.pdf</v>
      </c>
    </row>
    <row r="1045" spans="1:14" x14ac:dyDescent="0.25">
      <c r="A1045" s="20">
        <v>1260</v>
      </c>
      <c r="B1045" s="20"/>
      <c r="C1045" s="21">
        <v>36536</v>
      </c>
      <c r="D1045" s="19" t="s">
        <v>1764</v>
      </c>
      <c r="E1045" s="19"/>
      <c r="F1045" s="17" t="str">
        <f>HYPERLINK(Tabela1[[#This Row],[Novo Caminho]],"Download")</f>
        <v>Download</v>
      </c>
      <c r="G1045" s="2" t="str">
        <f>CONCATENATE("1 - LEIS/LEI ","0",Tabela1[[#This Row],[Numero_Lei]],".pdf")</f>
        <v>1 - LEIS/LEI 01260.pdf</v>
      </c>
      <c r="H1045" s="2" t="str">
        <f>CONCATENATE("1 - LEIS/LEI ","0",Tabela1[[#This Row],[Numero_Lei]]," - ",Tabela1[[#This Row],[Complemento]],".pdf")</f>
        <v>1 - LEIS/LEI 01260 - .pdf</v>
      </c>
      <c r="I1045" s="2" t="str">
        <f>CONCATENATE("1 - LEIS/LEI ",Tabela1[[#This Row],[Numero_Lei]],".pdf")</f>
        <v>1 - LEIS/LEI 1260.pdf</v>
      </c>
      <c r="J1045" s="2" t="str">
        <f>CONCATENATE("1 - LEIS/LEI ",Tabela1[[#This Row],[Numero_Lei]]," - ",Tabela1[[#This Row],[Complemento]],".pdf")</f>
        <v>1 - LEIS/LEI 1260 - .pdf</v>
      </c>
      <c r="K1045" s="2" t="str">
        <f>IF(Tabela1[[#This Row],[Complemento]]="",Tabela1[[#This Row],[NORMAL]],Tabela1[[#This Row],[NORMAL TRAÇO]])</f>
        <v>1 - LEIS/LEI 1260.pdf</v>
      </c>
      <c r="L1045" s="2" t="str">
        <f>IF(Tabela1[[#This Row],[Complemento]]="",Tabela1[[#This Row],[0]],Tabela1[[#This Row],[0 TRAÇO]])</f>
        <v>1 - LEIS/LEI 01260.pdf</v>
      </c>
      <c r="M1045" s="2" t="str">
        <f>IF(AND(Tabela1[[#This Row],[Numero_Lei]]&gt;=1,Tabela1[[#This Row],[Numero_Lei]]&lt;= 9),Tabela1[[#This Row],[SE 0]],Tabela1[[#This Row],[SE NOMAL]])</f>
        <v>1 - LEIS/LEI 1260.pdf</v>
      </c>
      <c r="N1045" s="2" t="str">
        <f>CONCATENATE("../",Tabela1[[#This Row],[ENDEREÇO DO LINK]])</f>
        <v>../1 - LEIS/LEI 1260.pdf</v>
      </c>
    </row>
    <row r="1046" spans="1:14" x14ac:dyDescent="0.25">
      <c r="A1046" s="20">
        <v>1259</v>
      </c>
      <c r="B1046" s="20"/>
      <c r="C1046" s="21">
        <v>36509</v>
      </c>
      <c r="D1046" s="19" t="s">
        <v>1765</v>
      </c>
      <c r="E1046" s="19"/>
      <c r="F1046" s="17" t="str">
        <f>HYPERLINK(Tabela1[[#This Row],[Novo Caminho]],"Download")</f>
        <v>Download</v>
      </c>
      <c r="G1046" s="2" t="str">
        <f>CONCATENATE("1 - LEIS/LEI ","0",Tabela1[[#This Row],[Numero_Lei]],".pdf")</f>
        <v>1 - LEIS/LEI 01259.pdf</v>
      </c>
      <c r="H1046" s="2" t="str">
        <f>CONCATENATE("1 - LEIS/LEI ","0",Tabela1[[#This Row],[Numero_Lei]]," - ",Tabela1[[#This Row],[Complemento]],".pdf")</f>
        <v>1 - LEIS/LEI 01259 - .pdf</v>
      </c>
      <c r="I1046" s="2" t="str">
        <f>CONCATENATE("1 - LEIS/LEI ",Tabela1[[#This Row],[Numero_Lei]],".pdf")</f>
        <v>1 - LEIS/LEI 1259.pdf</v>
      </c>
      <c r="J1046" s="2" t="str">
        <f>CONCATENATE("1 - LEIS/LEI ",Tabela1[[#This Row],[Numero_Lei]]," - ",Tabela1[[#This Row],[Complemento]],".pdf")</f>
        <v>1 - LEIS/LEI 1259 - .pdf</v>
      </c>
      <c r="K1046" s="2" t="str">
        <f>IF(Tabela1[[#This Row],[Complemento]]="",Tabela1[[#This Row],[NORMAL]],Tabela1[[#This Row],[NORMAL TRAÇO]])</f>
        <v>1 - LEIS/LEI 1259.pdf</v>
      </c>
      <c r="L1046" s="2" t="str">
        <f>IF(Tabela1[[#This Row],[Complemento]]="",Tabela1[[#This Row],[0]],Tabela1[[#This Row],[0 TRAÇO]])</f>
        <v>1 - LEIS/LEI 01259.pdf</v>
      </c>
      <c r="M1046" s="2" t="str">
        <f>IF(AND(Tabela1[[#This Row],[Numero_Lei]]&gt;=1,Tabela1[[#This Row],[Numero_Lei]]&lt;= 9),Tabela1[[#This Row],[SE 0]],Tabela1[[#This Row],[SE NOMAL]])</f>
        <v>1 - LEIS/LEI 1259.pdf</v>
      </c>
      <c r="N1046" s="2" t="str">
        <f>CONCATENATE("../",Tabela1[[#This Row],[ENDEREÇO DO LINK]])</f>
        <v>../1 - LEIS/LEI 1259.pdf</v>
      </c>
    </row>
    <row r="1047" spans="1:14" ht="30" x14ac:dyDescent="0.25">
      <c r="A1047" s="20">
        <v>1258</v>
      </c>
      <c r="B1047" s="20"/>
      <c r="C1047" s="21">
        <v>36508</v>
      </c>
      <c r="D1047" s="19" t="s">
        <v>1766</v>
      </c>
      <c r="E1047" s="19"/>
      <c r="F1047" s="17" t="str">
        <f>HYPERLINK(Tabela1[[#This Row],[Novo Caminho]],"Download")</f>
        <v>Download</v>
      </c>
      <c r="G1047" s="2" t="str">
        <f>CONCATENATE("1 - LEIS/LEI ","0",Tabela1[[#This Row],[Numero_Lei]],".pdf")</f>
        <v>1 - LEIS/LEI 01258.pdf</v>
      </c>
      <c r="H1047" s="2" t="str">
        <f>CONCATENATE("1 - LEIS/LEI ","0",Tabela1[[#This Row],[Numero_Lei]]," - ",Tabela1[[#This Row],[Complemento]],".pdf")</f>
        <v>1 - LEIS/LEI 01258 - .pdf</v>
      </c>
      <c r="I1047" s="2" t="str">
        <f>CONCATENATE("1 - LEIS/LEI ",Tabela1[[#This Row],[Numero_Lei]],".pdf")</f>
        <v>1 - LEIS/LEI 1258.pdf</v>
      </c>
      <c r="J1047" s="2" t="str">
        <f>CONCATENATE("1 - LEIS/LEI ",Tabela1[[#This Row],[Numero_Lei]]," - ",Tabela1[[#This Row],[Complemento]],".pdf")</f>
        <v>1 - LEIS/LEI 1258 - .pdf</v>
      </c>
      <c r="K1047" s="2" t="str">
        <f>IF(Tabela1[[#This Row],[Complemento]]="",Tabela1[[#This Row],[NORMAL]],Tabela1[[#This Row],[NORMAL TRAÇO]])</f>
        <v>1 - LEIS/LEI 1258.pdf</v>
      </c>
      <c r="L1047" s="2" t="str">
        <f>IF(Tabela1[[#This Row],[Complemento]]="",Tabela1[[#This Row],[0]],Tabela1[[#This Row],[0 TRAÇO]])</f>
        <v>1 - LEIS/LEI 01258.pdf</v>
      </c>
      <c r="M1047" s="2" t="str">
        <f>IF(AND(Tabela1[[#This Row],[Numero_Lei]]&gt;=1,Tabela1[[#This Row],[Numero_Lei]]&lt;= 9),Tabela1[[#This Row],[SE 0]],Tabela1[[#This Row],[SE NOMAL]])</f>
        <v>1 - LEIS/LEI 1258.pdf</v>
      </c>
      <c r="N1047" s="2" t="str">
        <f>CONCATENATE("../",Tabela1[[#This Row],[ENDEREÇO DO LINK]])</f>
        <v>../1 - LEIS/LEI 1258.pdf</v>
      </c>
    </row>
    <row r="1048" spans="1:14" ht="30" x14ac:dyDescent="0.25">
      <c r="A1048" s="20">
        <v>1257</v>
      </c>
      <c r="B1048" s="20"/>
      <c r="C1048" s="21">
        <v>36507</v>
      </c>
      <c r="D1048" s="19" t="s">
        <v>1767</v>
      </c>
      <c r="E1048" s="19"/>
      <c r="F1048" s="17" t="str">
        <f>HYPERLINK(Tabela1[[#This Row],[Novo Caminho]],"Download")</f>
        <v>Download</v>
      </c>
      <c r="G1048" s="2" t="str">
        <f>CONCATENATE("1 - LEIS/LEI ","0",Tabela1[[#This Row],[Numero_Lei]],".pdf")</f>
        <v>1 - LEIS/LEI 01257.pdf</v>
      </c>
      <c r="H1048" s="2" t="str">
        <f>CONCATENATE("1 - LEIS/LEI ","0",Tabela1[[#This Row],[Numero_Lei]]," - ",Tabela1[[#This Row],[Complemento]],".pdf")</f>
        <v>1 - LEIS/LEI 01257 - .pdf</v>
      </c>
      <c r="I1048" s="2" t="str">
        <f>CONCATENATE("1 - LEIS/LEI ",Tabela1[[#This Row],[Numero_Lei]],".pdf")</f>
        <v>1 - LEIS/LEI 1257.pdf</v>
      </c>
      <c r="J1048" s="2" t="str">
        <f>CONCATENATE("1 - LEIS/LEI ",Tabela1[[#This Row],[Numero_Lei]]," - ",Tabela1[[#This Row],[Complemento]],".pdf")</f>
        <v>1 - LEIS/LEI 1257 - .pdf</v>
      </c>
      <c r="K1048" s="2" t="str">
        <f>IF(Tabela1[[#This Row],[Complemento]]="",Tabela1[[#This Row],[NORMAL]],Tabela1[[#This Row],[NORMAL TRAÇO]])</f>
        <v>1 - LEIS/LEI 1257.pdf</v>
      </c>
      <c r="L1048" s="2" t="str">
        <f>IF(Tabela1[[#This Row],[Complemento]]="",Tabela1[[#This Row],[0]],Tabela1[[#This Row],[0 TRAÇO]])</f>
        <v>1 - LEIS/LEI 01257.pdf</v>
      </c>
      <c r="M1048" s="2" t="str">
        <f>IF(AND(Tabela1[[#This Row],[Numero_Lei]]&gt;=1,Tabela1[[#This Row],[Numero_Lei]]&lt;= 9),Tabela1[[#This Row],[SE 0]],Tabela1[[#This Row],[SE NOMAL]])</f>
        <v>1 - LEIS/LEI 1257.pdf</v>
      </c>
      <c r="N1048" s="2" t="str">
        <f>CONCATENATE("../",Tabela1[[#This Row],[ENDEREÇO DO LINK]])</f>
        <v>../1 - LEIS/LEI 1257.pdf</v>
      </c>
    </row>
    <row r="1049" spans="1:14" x14ac:dyDescent="0.25">
      <c r="A1049" s="20">
        <v>1256</v>
      </c>
      <c r="B1049" s="20"/>
      <c r="C1049" s="21">
        <v>36504</v>
      </c>
      <c r="D1049" s="19" t="s">
        <v>1768</v>
      </c>
      <c r="E1049" s="19"/>
      <c r="F1049" s="17" t="str">
        <f>HYPERLINK(Tabela1[[#This Row],[Novo Caminho]],"Download")</f>
        <v>Download</v>
      </c>
      <c r="G1049" s="2" t="str">
        <f>CONCATENATE("1 - LEIS/LEI ","0",Tabela1[[#This Row],[Numero_Lei]],".pdf")</f>
        <v>1 - LEIS/LEI 01256.pdf</v>
      </c>
      <c r="H1049" s="2" t="str">
        <f>CONCATENATE("1 - LEIS/LEI ","0",Tabela1[[#This Row],[Numero_Lei]]," - ",Tabela1[[#This Row],[Complemento]],".pdf")</f>
        <v>1 - LEIS/LEI 01256 - .pdf</v>
      </c>
      <c r="I1049" s="2" t="str">
        <f>CONCATENATE("1 - LEIS/LEI ",Tabela1[[#This Row],[Numero_Lei]],".pdf")</f>
        <v>1 - LEIS/LEI 1256.pdf</v>
      </c>
      <c r="J1049" s="2" t="str">
        <f>CONCATENATE("1 - LEIS/LEI ",Tabela1[[#This Row],[Numero_Lei]]," - ",Tabela1[[#This Row],[Complemento]],".pdf")</f>
        <v>1 - LEIS/LEI 1256 - .pdf</v>
      </c>
      <c r="K1049" s="2" t="str">
        <f>IF(Tabela1[[#This Row],[Complemento]]="",Tabela1[[#This Row],[NORMAL]],Tabela1[[#This Row],[NORMAL TRAÇO]])</f>
        <v>1 - LEIS/LEI 1256.pdf</v>
      </c>
      <c r="L1049" s="2" t="str">
        <f>IF(Tabela1[[#This Row],[Complemento]]="",Tabela1[[#This Row],[0]],Tabela1[[#This Row],[0 TRAÇO]])</f>
        <v>1 - LEIS/LEI 01256.pdf</v>
      </c>
      <c r="M1049" s="2" t="str">
        <f>IF(AND(Tabela1[[#This Row],[Numero_Lei]]&gt;=1,Tabela1[[#This Row],[Numero_Lei]]&lt;= 9),Tabela1[[#This Row],[SE 0]],Tabela1[[#This Row],[SE NOMAL]])</f>
        <v>1 - LEIS/LEI 1256.pdf</v>
      </c>
      <c r="N1049" s="2" t="str">
        <f>CONCATENATE("../",Tabela1[[#This Row],[ENDEREÇO DO LINK]])</f>
        <v>../1 - LEIS/LEI 1256.pdf</v>
      </c>
    </row>
    <row r="1050" spans="1:14" ht="30" x14ac:dyDescent="0.25">
      <c r="A1050" s="20">
        <v>1255</v>
      </c>
      <c r="B1050" s="20"/>
      <c r="C1050" s="21">
        <v>36504</v>
      </c>
      <c r="D1050" s="19" t="s">
        <v>1769</v>
      </c>
      <c r="E1050" s="19"/>
      <c r="F1050" s="17" t="str">
        <f>HYPERLINK(Tabela1[[#This Row],[Novo Caminho]],"Download")</f>
        <v>Download</v>
      </c>
      <c r="G1050" s="2" t="str">
        <f>CONCATENATE("1 - LEIS/LEI ","0",Tabela1[[#This Row],[Numero_Lei]],".pdf")</f>
        <v>1 - LEIS/LEI 01255.pdf</v>
      </c>
      <c r="H1050" s="2" t="str">
        <f>CONCATENATE("1 - LEIS/LEI ","0",Tabela1[[#This Row],[Numero_Lei]]," - ",Tabela1[[#This Row],[Complemento]],".pdf")</f>
        <v>1 - LEIS/LEI 01255 - .pdf</v>
      </c>
      <c r="I1050" s="2" t="str">
        <f>CONCATENATE("1 - LEIS/LEI ",Tabela1[[#This Row],[Numero_Lei]],".pdf")</f>
        <v>1 - LEIS/LEI 1255.pdf</v>
      </c>
      <c r="J1050" s="2" t="str">
        <f>CONCATENATE("1 - LEIS/LEI ",Tabela1[[#This Row],[Numero_Lei]]," - ",Tabela1[[#This Row],[Complemento]],".pdf")</f>
        <v>1 - LEIS/LEI 1255 - .pdf</v>
      </c>
      <c r="K1050" s="2" t="str">
        <f>IF(Tabela1[[#This Row],[Complemento]]="",Tabela1[[#This Row],[NORMAL]],Tabela1[[#This Row],[NORMAL TRAÇO]])</f>
        <v>1 - LEIS/LEI 1255.pdf</v>
      </c>
      <c r="L1050" s="2" t="str">
        <f>IF(Tabela1[[#This Row],[Complemento]]="",Tabela1[[#This Row],[0]],Tabela1[[#This Row],[0 TRAÇO]])</f>
        <v>1 - LEIS/LEI 01255.pdf</v>
      </c>
      <c r="M1050" s="2" t="str">
        <f>IF(AND(Tabela1[[#This Row],[Numero_Lei]]&gt;=1,Tabela1[[#This Row],[Numero_Lei]]&lt;= 9),Tabela1[[#This Row],[SE 0]],Tabela1[[#This Row],[SE NOMAL]])</f>
        <v>1 - LEIS/LEI 1255.pdf</v>
      </c>
      <c r="N1050" s="2" t="str">
        <f>CONCATENATE("../",Tabela1[[#This Row],[ENDEREÇO DO LINK]])</f>
        <v>../1 - LEIS/LEI 1255.pdf</v>
      </c>
    </row>
    <row r="1051" spans="1:14" x14ac:dyDescent="0.25">
      <c r="A1051" s="20">
        <v>1254</v>
      </c>
      <c r="B1051" s="20"/>
      <c r="C1051" s="21">
        <v>36503</v>
      </c>
      <c r="D1051" s="19" t="s">
        <v>1770</v>
      </c>
      <c r="E1051" s="19"/>
      <c r="F1051" s="17" t="str">
        <f>HYPERLINK(Tabela1[[#This Row],[Novo Caminho]],"Download")</f>
        <v>Download</v>
      </c>
      <c r="G1051" s="2" t="str">
        <f>CONCATENATE("1 - LEIS/LEI ","0",Tabela1[[#This Row],[Numero_Lei]],".pdf")</f>
        <v>1 - LEIS/LEI 01254.pdf</v>
      </c>
      <c r="H1051" s="2" t="str">
        <f>CONCATENATE("1 - LEIS/LEI ","0",Tabela1[[#This Row],[Numero_Lei]]," - ",Tabela1[[#This Row],[Complemento]],".pdf")</f>
        <v>1 - LEIS/LEI 01254 - .pdf</v>
      </c>
      <c r="I1051" s="2" t="str">
        <f>CONCATENATE("1 - LEIS/LEI ",Tabela1[[#This Row],[Numero_Lei]],".pdf")</f>
        <v>1 - LEIS/LEI 1254.pdf</v>
      </c>
      <c r="J1051" s="2" t="str">
        <f>CONCATENATE("1 - LEIS/LEI ",Tabela1[[#This Row],[Numero_Lei]]," - ",Tabela1[[#This Row],[Complemento]],".pdf")</f>
        <v>1 - LEIS/LEI 1254 - .pdf</v>
      </c>
      <c r="K1051" s="2" t="str">
        <f>IF(Tabela1[[#This Row],[Complemento]]="",Tabela1[[#This Row],[NORMAL]],Tabela1[[#This Row],[NORMAL TRAÇO]])</f>
        <v>1 - LEIS/LEI 1254.pdf</v>
      </c>
      <c r="L1051" s="2" t="str">
        <f>IF(Tabela1[[#This Row],[Complemento]]="",Tabela1[[#This Row],[0]],Tabela1[[#This Row],[0 TRAÇO]])</f>
        <v>1 - LEIS/LEI 01254.pdf</v>
      </c>
      <c r="M1051" s="2" t="str">
        <f>IF(AND(Tabela1[[#This Row],[Numero_Lei]]&gt;=1,Tabela1[[#This Row],[Numero_Lei]]&lt;= 9),Tabela1[[#This Row],[SE 0]],Tabela1[[#This Row],[SE NOMAL]])</f>
        <v>1 - LEIS/LEI 1254.pdf</v>
      </c>
      <c r="N1051" s="2" t="str">
        <f>CONCATENATE("../",Tabela1[[#This Row],[ENDEREÇO DO LINK]])</f>
        <v>../1 - LEIS/LEI 1254.pdf</v>
      </c>
    </row>
    <row r="1052" spans="1:14" ht="30" x14ac:dyDescent="0.25">
      <c r="A1052" s="20">
        <v>1253</v>
      </c>
      <c r="B1052" s="20"/>
      <c r="C1052" s="21">
        <v>36502</v>
      </c>
      <c r="D1052" s="19" t="s">
        <v>1771</v>
      </c>
      <c r="E1052" s="19"/>
      <c r="F1052" s="17" t="str">
        <f>HYPERLINK(Tabela1[[#This Row],[Novo Caminho]],"Download")</f>
        <v>Download</v>
      </c>
      <c r="G1052" s="2" t="str">
        <f>CONCATENATE("1 - LEIS/LEI ","0",Tabela1[[#This Row],[Numero_Lei]],".pdf")</f>
        <v>1 - LEIS/LEI 01253.pdf</v>
      </c>
      <c r="H1052" s="2" t="str">
        <f>CONCATENATE("1 - LEIS/LEI ","0",Tabela1[[#This Row],[Numero_Lei]]," - ",Tabela1[[#This Row],[Complemento]],".pdf")</f>
        <v>1 - LEIS/LEI 01253 - .pdf</v>
      </c>
      <c r="I1052" s="2" t="str">
        <f>CONCATENATE("1 - LEIS/LEI ",Tabela1[[#This Row],[Numero_Lei]],".pdf")</f>
        <v>1 - LEIS/LEI 1253.pdf</v>
      </c>
      <c r="J1052" s="2" t="str">
        <f>CONCATENATE("1 - LEIS/LEI ",Tabela1[[#This Row],[Numero_Lei]]," - ",Tabela1[[#This Row],[Complemento]],".pdf")</f>
        <v>1 - LEIS/LEI 1253 - .pdf</v>
      </c>
      <c r="K1052" s="2" t="str">
        <f>IF(Tabela1[[#This Row],[Complemento]]="",Tabela1[[#This Row],[NORMAL]],Tabela1[[#This Row],[NORMAL TRAÇO]])</f>
        <v>1 - LEIS/LEI 1253.pdf</v>
      </c>
      <c r="L1052" s="2" t="str">
        <f>IF(Tabela1[[#This Row],[Complemento]]="",Tabela1[[#This Row],[0]],Tabela1[[#This Row],[0 TRAÇO]])</f>
        <v>1 - LEIS/LEI 01253.pdf</v>
      </c>
      <c r="M1052" s="2" t="str">
        <f>IF(AND(Tabela1[[#This Row],[Numero_Lei]]&gt;=1,Tabela1[[#This Row],[Numero_Lei]]&lt;= 9),Tabela1[[#This Row],[SE 0]],Tabela1[[#This Row],[SE NOMAL]])</f>
        <v>1 - LEIS/LEI 1253.pdf</v>
      </c>
      <c r="N1052" s="2" t="str">
        <f>CONCATENATE("../",Tabela1[[#This Row],[ENDEREÇO DO LINK]])</f>
        <v>../1 - LEIS/LEI 1253.pdf</v>
      </c>
    </row>
    <row r="1053" spans="1:14" ht="30" x14ac:dyDescent="0.25">
      <c r="A1053" s="20">
        <v>1252</v>
      </c>
      <c r="B1053" s="20"/>
      <c r="C1053" s="21">
        <v>36501</v>
      </c>
      <c r="D1053" s="19" t="s">
        <v>1772</v>
      </c>
      <c r="E1053" s="19"/>
      <c r="F1053" s="17" t="str">
        <f>HYPERLINK(Tabela1[[#This Row],[Novo Caminho]],"Download")</f>
        <v>Download</v>
      </c>
      <c r="G1053" s="2" t="str">
        <f>CONCATENATE("1 - LEIS/LEI ","0",Tabela1[[#This Row],[Numero_Lei]],".pdf")</f>
        <v>1 - LEIS/LEI 01252.pdf</v>
      </c>
      <c r="H1053" s="2" t="str">
        <f>CONCATENATE("1 - LEIS/LEI ","0",Tabela1[[#This Row],[Numero_Lei]]," - ",Tabela1[[#This Row],[Complemento]],".pdf")</f>
        <v>1 - LEIS/LEI 01252 - .pdf</v>
      </c>
      <c r="I1053" s="2" t="str">
        <f>CONCATENATE("1 - LEIS/LEI ",Tabela1[[#This Row],[Numero_Lei]],".pdf")</f>
        <v>1 - LEIS/LEI 1252.pdf</v>
      </c>
      <c r="J1053" s="2" t="str">
        <f>CONCATENATE("1 - LEIS/LEI ",Tabela1[[#This Row],[Numero_Lei]]," - ",Tabela1[[#This Row],[Complemento]],".pdf")</f>
        <v>1 - LEIS/LEI 1252 - .pdf</v>
      </c>
      <c r="K1053" s="2" t="str">
        <f>IF(Tabela1[[#This Row],[Complemento]]="",Tabela1[[#This Row],[NORMAL]],Tabela1[[#This Row],[NORMAL TRAÇO]])</f>
        <v>1 - LEIS/LEI 1252.pdf</v>
      </c>
      <c r="L1053" s="2" t="str">
        <f>IF(Tabela1[[#This Row],[Complemento]]="",Tabela1[[#This Row],[0]],Tabela1[[#This Row],[0 TRAÇO]])</f>
        <v>1 - LEIS/LEI 01252.pdf</v>
      </c>
      <c r="M1053" s="2" t="str">
        <f>IF(AND(Tabela1[[#This Row],[Numero_Lei]]&gt;=1,Tabela1[[#This Row],[Numero_Lei]]&lt;= 9),Tabela1[[#This Row],[SE 0]],Tabela1[[#This Row],[SE NOMAL]])</f>
        <v>1 - LEIS/LEI 1252.pdf</v>
      </c>
      <c r="N1053" s="2" t="str">
        <f>CONCATENATE("../",Tabela1[[#This Row],[ENDEREÇO DO LINK]])</f>
        <v>../1 - LEIS/LEI 1252.pdf</v>
      </c>
    </row>
    <row r="1054" spans="1:14" ht="30" x14ac:dyDescent="0.25">
      <c r="A1054" s="20">
        <v>1251</v>
      </c>
      <c r="B1054" s="20"/>
      <c r="C1054" s="21">
        <v>36501</v>
      </c>
      <c r="D1054" s="19" t="s">
        <v>1773</v>
      </c>
      <c r="E1054" s="19"/>
      <c r="F1054" s="17" t="str">
        <f>HYPERLINK(Tabela1[[#This Row],[Novo Caminho]],"Download")</f>
        <v>Download</v>
      </c>
      <c r="G1054" s="2" t="str">
        <f>CONCATENATE("1 - LEIS/LEI ","0",Tabela1[[#This Row],[Numero_Lei]],".pdf")</f>
        <v>1 - LEIS/LEI 01251.pdf</v>
      </c>
      <c r="H1054" s="2" t="str">
        <f>CONCATENATE("1 - LEIS/LEI ","0",Tabela1[[#This Row],[Numero_Lei]]," - ",Tabela1[[#This Row],[Complemento]],".pdf")</f>
        <v>1 - LEIS/LEI 01251 - .pdf</v>
      </c>
      <c r="I1054" s="2" t="str">
        <f>CONCATENATE("1 - LEIS/LEI ",Tabela1[[#This Row],[Numero_Lei]],".pdf")</f>
        <v>1 - LEIS/LEI 1251.pdf</v>
      </c>
      <c r="J1054" s="2" t="str">
        <f>CONCATENATE("1 - LEIS/LEI ",Tabela1[[#This Row],[Numero_Lei]]," - ",Tabela1[[#This Row],[Complemento]],".pdf")</f>
        <v>1 - LEIS/LEI 1251 - .pdf</v>
      </c>
      <c r="K1054" s="2" t="str">
        <f>IF(Tabela1[[#This Row],[Complemento]]="",Tabela1[[#This Row],[NORMAL]],Tabela1[[#This Row],[NORMAL TRAÇO]])</f>
        <v>1 - LEIS/LEI 1251.pdf</v>
      </c>
      <c r="L1054" s="2" t="str">
        <f>IF(Tabela1[[#This Row],[Complemento]]="",Tabela1[[#This Row],[0]],Tabela1[[#This Row],[0 TRAÇO]])</f>
        <v>1 - LEIS/LEI 01251.pdf</v>
      </c>
      <c r="M1054" s="2" t="str">
        <f>IF(AND(Tabela1[[#This Row],[Numero_Lei]]&gt;=1,Tabela1[[#This Row],[Numero_Lei]]&lt;= 9),Tabela1[[#This Row],[SE 0]],Tabela1[[#This Row],[SE NOMAL]])</f>
        <v>1 - LEIS/LEI 1251.pdf</v>
      </c>
      <c r="N1054" s="2" t="str">
        <f>CONCATENATE("../",Tabela1[[#This Row],[ENDEREÇO DO LINK]])</f>
        <v>../1 - LEIS/LEI 1251.pdf</v>
      </c>
    </row>
    <row r="1055" spans="1:14" ht="45" x14ac:dyDescent="0.25">
      <c r="A1055" s="20">
        <v>1250</v>
      </c>
      <c r="B1055" s="20"/>
      <c r="C1055" s="21">
        <v>36500</v>
      </c>
      <c r="D1055" s="19" t="s">
        <v>1774</v>
      </c>
      <c r="E1055" s="19"/>
      <c r="F1055" s="17" t="str">
        <f>HYPERLINK(Tabela1[[#This Row],[Novo Caminho]],"Download")</f>
        <v>Download</v>
      </c>
      <c r="G1055" s="2" t="str">
        <f>CONCATENATE("1 - LEIS/LEI ","0",Tabela1[[#This Row],[Numero_Lei]],".pdf")</f>
        <v>1 - LEIS/LEI 01250.pdf</v>
      </c>
      <c r="H1055" s="2" t="str">
        <f>CONCATENATE("1 - LEIS/LEI ","0",Tabela1[[#This Row],[Numero_Lei]]," - ",Tabela1[[#This Row],[Complemento]],".pdf")</f>
        <v>1 - LEIS/LEI 01250 - .pdf</v>
      </c>
      <c r="I1055" s="2" t="str">
        <f>CONCATENATE("1 - LEIS/LEI ",Tabela1[[#This Row],[Numero_Lei]],".pdf")</f>
        <v>1 - LEIS/LEI 1250.pdf</v>
      </c>
      <c r="J1055" s="2" t="str">
        <f>CONCATENATE("1 - LEIS/LEI ",Tabela1[[#This Row],[Numero_Lei]]," - ",Tabela1[[#This Row],[Complemento]],".pdf")</f>
        <v>1 - LEIS/LEI 1250 - .pdf</v>
      </c>
      <c r="K1055" s="2" t="str">
        <f>IF(Tabela1[[#This Row],[Complemento]]="",Tabela1[[#This Row],[NORMAL]],Tabela1[[#This Row],[NORMAL TRAÇO]])</f>
        <v>1 - LEIS/LEI 1250.pdf</v>
      </c>
      <c r="L1055" s="2" t="str">
        <f>IF(Tabela1[[#This Row],[Complemento]]="",Tabela1[[#This Row],[0]],Tabela1[[#This Row],[0 TRAÇO]])</f>
        <v>1 - LEIS/LEI 01250.pdf</v>
      </c>
      <c r="M1055" s="2" t="str">
        <f>IF(AND(Tabela1[[#This Row],[Numero_Lei]]&gt;=1,Tabela1[[#This Row],[Numero_Lei]]&lt;= 9),Tabela1[[#This Row],[SE 0]],Tabela1[[#This Row],[SE NOMAL]])</f>
        <v>1 - LEIS/LEI 1250.pdf</v>
      </c>
      <c r="N1055" s="2" t="str">
        <f>CONCATENATE("../",Tabela1[[#This Row],[ENDEREÇO DO LINK]])</f>
        <v>../1 - LEIS/LEI 1250.pdf</v>
      </c>
    </row>
    <row r="1056" spans="1:14" x14ac:dyDescent="0.25">
      <c r="A1056" s="20">
        <v>1249</v>
      </c>
      <c r="B1056" s="20"/>
      <c r="C1056" s="21">
        <v>36487</v>
      </c>
      <c r="D1056" s="19" t="s">
        <v>1775</v>
      </c>
      <c r="E1056" s="19"/>
      <c r="F1056" s="17" t="str">
        <f>HYPERLINK(Tabela1[[#This Row],[Novo Caminho]],"Download")</f>
        <v>Download</v>
      </c>
      <c r="G1056" s="2" t="str">
        <f>CONCATENATE("1 - LEIS/LEI ","0",Tabela1[[#This Row],[Numero_Lei]],".pdf")</f>
        <v>1 - LEIS/LEI 01249.pdf</v>
      </c>
      <c r="H1056" s="2" t="str">
        <f>CONCATENATE("1 - LEIS/LEI ","0",Tabela1[[#This Row],[Numero_Lei]]," - ",Tabela1[[#This Row],[Complemento]],".pdf")</f>
        <v>1 - LEIS/LEI 01249 - .pdf</v>
      </c>
      <c r="I1056" s="2" t="str">
        <f>CONCATENATE("1 - LEIS/LEI ",Tabela1[[#This Row],[Numero_Lei]],".pdf")</f>
        <v>1 - LEIS/LEI 1249.pdf</v>
      </c>
      <c r="J1056" s="2" t="str">
        <f>CONCATENATE("1 - LEIS/LEI ",Tabela1[[#This Row],[Numero_Lei]]," - ",Tabela1[[#This Row],[Complemento]],".pdf")</f>
        <v>1 - LEIS/LEI 1249 - .pdf</v>
      </c>
      <c r="K1056" s="2" t="str">
        <f>IF(Tabela1[[#This Row],[Complemento]]="",Tabela1[[#This Row],[NORMAL]],Tabela1[[#This Row],[NORMAL TRAÇO]])</f>
        <v>1 - LEIS/LEI 1249.pdf</v>
      </c>
      <c r="L1056" s="2" t="str">
        <f>IF(Tabela1[[#This Row],[Complemento]]="",Tabela1[[#This Row],[0]],Tabela1[[#This Row],[0 TRAÇO]])</f>
        <v>1 - LEIS/LEI 01249.pdf</v>
      </c>
      <c r="M1056" s="2" t="str">
        <f>IF(AND(Tabela1[[#This Row],[Numero_Lei]]&gt;=1,Tabela1[[#This Row],[Numero_Lei]]&lt;= 9),Tabela1[[#This Row],[SE 0]],Tabela1[[#This Row],[SE NOMAL]])</f>
        <v>1 - LEIS/LEI 1249.pdf</v>
      </c>
      <c r="N1056" s="2" t="str">
        <f>CONCATENATE("../",Tabela1[[#This Row],[ENDEREÇO DO LINK]])</f>
        <v>../1 - LEIS/LEI 1249.pdf</v>
      </c>
    </row>
    <row r="1057" spans="1:14" ht="30" x14ac:dyDescent="0.25">
      <c r="A1057" s="20">
        <v>1248</v>
      </c>
      <c r="B1057" s="20"/>
      <c r="C1057" s="21">
        <v>36483</v>
      </c>
      <c r="D1057" s="19" t="s">
        <v>1776</v>
      </c>
      <c r="E1057" s="19"/>
      <c r="F1057" s="17" t="str">
        <f>HYPERLINK(Tabela1[[#This Row],[Novo Caminho]],"Download")</f>
        <v>Download</v>
      </c>
      <c r="G1057" s="2" t="str">
        <f>CONCATENATE("1 - LEIS/LEI ","0",Tabela1[[#This Row],[Numero_Lei]],".pdf")</f>
        <v>1 - LEIS/LEI 01248.pdf</v>
      </c>
      <c r="H1057" s="2" t="str">
        <f>CONCATENATE("1 - LEIS/LEI ","0",Tabela1[[#This Row],[Numero_Lei]]," - ",Tabela1[[#This Row],[Complemento]],".pdf")</f>
        <v>1 - LEIS/LEI 01248 - .pdf</v>
      </c>
      <c r="I1057" s="2" t="str">
        <f>CONCATENATE("1 - LEIS/LEI ",Tabela1[[#This Row],[Numero_Lei]],".pdf")</f>
        <v>1 - LEIS/LEI 1248.pdf</v>
      </c>
      <c r="J1057" s="2" t="str">
        <f>CONCATENATE("1 - LEIS/LEI ",Tabela1[[#This Row],[Numero_Lei]]," - ",Tabela1[[#This Row],[Complemento]],".pdf")</f>
        <v>1 - LEIS/LEI 1248 - .pdf</v>
      </c>
      <c r="K1057" s="2" t="str">
        <f>IF(Tabela1[[#This Row],[Complemento]]="",Tabela1[[#This Row],[NORMAL]],Tabela1[[#This Row],[NORMAL TRAÇO]])</f>
        <v>1 - LEIS/LEI 1248.pdf</v>
      </c>
      <c r="L1057" s="2" t="str">
        <f>IF(Tabela1[[#This Row],[Complemento]]="",Tabela1[[#This Row],[0]],Tabela1[[#This Row],[0 TRAÇO]])</f>
        <v>1 - LEIS/LEI 01248.pdf</v>
      </c>
      <c r="M1057" s="2" t="str">
        <f>IF(AND(Tabela1[[#This Row],[Numero_Lei]]&gt;=1,Tabela1[[#This Row],[Numero_Lei]]&lt;= 9),Tabela1[[#This Row],[SE 0]],Tabela1[[#This Row],[SE NOMAL]])</f>
        <v>1 - LEIS/LEI 1248.pdf</v>
      </c>
      <c r="N1057" s="2" t="str">
        <f>CONCATENATE("../",Tabela1[[#This Row],[ENDEREÇO DO LINK]])</f>
        <v>../1 - LEIS/LEI 1248.pdf</v>
      </c>
    </row>
    <row r="1058" spans="1:14" ht="30" x14ac:dyDescent="0.25">
      <c r="A1058" s="20">
        <v>1247</v>
      </c>
      <c r="B1058" s="20"/>
      <c r="C1058" s="21">
        <v>36476</v>
      </c>
      <c r="D1058" s="19" t="s">
        <v>1777</v>
      </c>
      <c r="E1058" s="19"/>
      <c r="F1058" s="17" t="str">
        <f>HYPERLINK(Tabela1[[#This Row],[Novo Caminho]],"Download")</f>
        <v>Download</v>
      </c>
      <c r="G1058" s="2" t="str">
        <f>CONCATENATE("1 - LEIS/LEI ","0",Tabela1[[#This Row],[Numero_Lei]],".pdf")</f>
        <v>1 - LEIS/LEI 01247.pdf</v>
      </c>
      <c r="H1058" s="2" t="str">
        <f>CONCATENATE("1 - LEIS/LEI ","0",Tabela1[[#This Row],[Numero_Lei]]," - ",Tabela1[[#This Row],[Complemento]],".pdf")</f>
        <v>1 - LEIS/LEI 01247 - .pdf</v>
      </c>
      <c r="I1058" s="2" t="str">
        <f>CONCATENATE("1 - LEIS/LEI ",Tabela1[[#This Row],[Numero_Lei]],".pdf")</f>
        <v>1 - LEIS/LEI 1247.pdf</v>
      </c>
      <c r="J1058" s="2" t="str">
        <f>CONCATENATE("1 - LEIS/LEI ",Tabela1[[#This Row],[Numero_Lei]]," - ",Tabela1[[#This Row],[Complemento]],".pdf")</f>
        <v>1 - LEIS/LEI 1247 - .pdf</v>
      </c>
      <c r="K1058" s="2" t="str">
        <f>IF(Tabela1[[#This Row],[Complemento]]="",Tabela1[[#This Row],[NORMAL]],Tabela1[[#This Row],[NORMAL TRAÇO]])</f>
        <v>1 - LEIS/LEI 1247.pdf</v>
      </c>
      <c r="L1058" s="2" t="str">
        <f>IF(Tabela1[[#This Row],[Complemento]]="",Tabela1[[#This Row],[0]],Tabela1[[#This Row],[0 TRAÇO]])</f>
        <v>1 - LEIS/LEI 01247.pdf</v>
      </c>
      <c r="M1058" s="2" t="str">
        <f>IF(AND(Tabela1[[#This Row],[Numero_Lei]]&gt;=1,Tabela1[[#This Row],[Numero_Lei]]&lt;= 9),Tabela1[[#This Row],[SE 0]],Tabela1[[#This Row],[SE NOMAL]])</f>
        <v>1 - LEIS/LEI 1247.pdf</v>
      </c>
      <c r="N1058" s="2" t="str">
        <f>CONCATENATE("../",Tabela1[[#This Row],[ENDEREÇO DO LINK]])</f>
        <v>../1 - LEIS/LEI 1247.pdf</v>
      </c>
    </row>
    <row r="1059" spans="1:14" ht="30" x14ac:dyDescent="0.25">
      <c r="A1059" s="20">
        <v>1246</v>
      </c>
      <c r="B1059" s="20"/>
      <c r="C1059" s="21">
        <v>36474</v>
      </c>
      <c r="D1059" s="19" t="s">
        <v>1778</v>
      </c>
      <c r="E1059" s="19"/>
      <c r="F1059" s="17" t="str">
        <f>HYPERLINK(Tabela1[[#This Row],[Novo Caminho]],"Download")</f>
        <v>Download</v>
      </c>
      <c r="G1059" s="2" t="str">
        <f>CONCATENATE("1 - LEIS/LEI ","0",Tabela1[[#This Row],[Numero_Lei]],".pdf")</f>
        <v>1 - LEIS/LEI 01246.pdf</v>
      </c>
      <c r="H1059" s="2" t="str">
        <f>CONCATENATE("1 - LEIS/LEI ","0",Tabela1[[#This Row],[Numero_Lei]]," - ",Tabela1[[#This Row],[Complemento]],".pdf")</f>
        <v>1 - LEIS/LEI 01246 - .pdf</v>
      </c>
      <c r="I1059" s="2" t="str">
        <f>CONCATENATE("1 - LEIS/LEI ",Tabela1[[#This Row],[Numero_Lei]],".pdf")</f>
        <v>1 - LEIS/LEI 1246.pdf</v>
      </c>
      <c r="J1059" s="2" t="str">
        <f>CONCATENATE("1 - LEIS/LEI ",Tabela1[[#This Row],[Numero_Lei]]," - ",Tabela1[[#This Row],[Complemento]],".pdf")</f>
        <v>1 - LEIS/LEI 1246 - .pdf</v>
      </c>
      <c r="K1059" s="2" t="str">
        <f>IF(Tabela1[[#This Row],[Complemento]]="",Tabela1[[#This Row],[NORMAL]],Tabela1[[#This Row],[NORMAL TRAÇO]])</f>
        <v>1 - LEIS/LEI 1246.pdf</v>
      </c>
      <c r="L1059" s="2" t="str">
        <f>IF(Tabela1[[#This Row],[Complemento]]="",Tabela1[[#This Row],[0]],Tabela1[[#This Row],[0 TRAÇO]])</f>
        <v>1 - LEIS/LEI 01246.pdf</v>
      </c>
      <c r="M1059" s="2" t="str">
        <f>IF(AND(Tabela1[[#This Row],[Numero_Lei]]&gt;=1,Tabela1[[#This Row],[Numero_Lei]]&lt;= 9),Tabela1[[#This Row],[SE 0]],Tabela1[[#This Row],[SE NOMAL]])</f>
        <v>1 - LEIS/LEI 1246.pdf</v>
      </c>
      <c r="N1059" s="2" t="str">
        <f>CONCATENATE("../",Tabela1[[#This Row],[ENDEREÇO DO LINK]])</f>
        <v>../1 - LEIS/LEI 1246.pdf</v>
      </c>
    </row>
    <row r="1060" spans="1:14" x14ac:dyDescent="0.25">
      <c r="A1060" s="20">
        <v>1245</v>
      </c>
      <c r="B1060" s="20"/>
      <c r="C1060" s="21">
        <v>36472</v>
      </c>
      <c r="D1060" s="19" t="s">
        <v>1779</v>
      </c>
      <c r="E1060" s="19"/>
      <c r="F1060" s="17" t="str">
        <f>HYPERLINK(Tabela1[[#This Row],[Novo Caminho]],"Download")</f>
        <v>Download</v>
      </c>
      <c r="G1060" s="2" t="str">
        <f>CONCATENATE("1 - LEIS/LEI ","0",Tabela1[[#This Row],[Numero_Lei]],".pdf")</f>
        <v>1 - LEIS/LEI 01245.pdf</v>
      </c>
      <c r="H1060" s="2" t="str">
        <f>CONCATENATE("1 - LEIS/LEI ","0",Tabela1[[#This Row],[Numero_Lei]]," - ",Tabela1[[#This Row],[Complemento]],".pdf")</f>
        <v>1 - LEIS/LEI 01245 - .pdf</v>
      </c>
      <c r="I1060" s="2" t="str">
        <f>CONCATENATE("1 - LEIS/LEI ",Tabela1[[#This Row],[Numero_Lei]],".pdf")</f>
        <v>1 - LEIS/LEI 1245.pdf</v>
      </c>
      <c r="J1060" s="2" t="str">
        <f>CONCATENATE("1 - LEIS/LEI ",Tabela1[[#This Row],[Numero_Lei]]," - ",Tabela1[[#This Row],[Complemento]],".pdf")</f>
        <v>1 - LEIS/LEI 1245 - .pdf</v>
      </c>
      <c r="K1060" s="2" t="str">
        <f>IF(Tabela1[[#This Row],[Complemento]]="",Tabela1[[#This Row],[NORMAL]],Tabela1[[#This Row],[NORMAL TRAÇO]])</f>
        <v>1 - LEIS/LEI 1245.pdf</v>
      </c>
      <c r="L1060" s="2" t="str">
        <f>IF(Tabela1[[#This Row],[Complemento]]="",Tabela1[[#This Row],[0]],Tabela1[[#This Row],[0 TRAÇO]])</f>
        <v>1 - LEIS/LEI 01245.pdf</v>
      </c>
      <c r="M1060" s="2" t="str">
        <f>IF(AND(Tabela1[[#This Row],[Numero_Lei]]&gt;=1,Tabela1[[#This Row],[Numero_Lei]]&lt;= 9),Tabela1[[#This Row],[SE 0]],Tabela1[[#This Row],[SE NOMAL]])</f>
        <v>1 - LEIS/LEI 1245.pdf</v>
      </c>
      <c r="N1060" s="2" t="str">
        <f>CONCATENATE("../",Tabela1[[#This Row],[ENDEREÇO DO LINK]])</f>
        <v>../1 - LEIS/LEI 1245.pdf</v>
      </c>
    </row>
    <row r="1061" spans="1:14" ht="30" x14ac:dyDescent="0.25">
      <c r="A1061" s="20">
        <v>1244</v>
      </c>
      <c r="B1061" s="20"/>
      <c r="C1061" s="21">
        <v>36472</v>
      </c>
      <c r="D1061" s="19" t="s">
        <v>1780</v>
      </c>
      <c r="E1061" s="19"/>
      <c r="F1061" s="17" t="str">
        <f>HYPERLINK(Tabela1[[#This Row],[Novo Caminho]],"Download")</f>
        <v>Download</v>
      </c>
      <c r="G1061" s="2" t="str">
        <f>CONCATENATE("1 - LEIS/LEI ","0",Tabela1[[#This Row],[Numero_Lei]],".pdf")</f>
        <v>1 - LEIS/LEI 01244.pdf</v>
      </c>
      <c r="H1061" s="2" t="str">
        <f>CONCATENATE("1 - LEIS/LEI ","0",Tabela1[[#This Row],[Numero_Lei]]," - ",Tabela1[[#This Row],[Complemento]],".pdf")</f>
        <v>1 - LEIS/LEI 01244 - .pdf</v>
      </c>
      <c r="I1061" s="2" t="str">
        <f>CONCATENATE("1 - LEIS/LEI ",Tabela1[[#This Row],[Numero_Lei]],".pdf")</f>
        <v>1 - LEIS/LEI 1244.pdf</v>
      </c>
      <c r="J1061" s="2" t="str">
        <f>CONCATENATE("1 - LEIS/LEI ",Tabela1[[#This Row],[Numero_Lei]]," - ",Tabela1[[#This Row],[Complemento]],".pdf")</f>
        <v>1 - LEIS/LEI 1244 - .pdf</v>
      </c>
      <c r="K1061" s="2" t="str">
        <f>IF(Tabela1[[#This Row],[Complemento]]="",Tabela1[[#This Row],[NORMAL]],Tabela1[[#This Row],[NORMAL TRAÇO]])</f>
        <v>1 - LEIS/LEI 1244.pdf</v>
      </c>
      <c r="L1061" s="2" t="str">
        <f>IF(Tabela1[[#This Row],[Complemento]]="",Tabela1[[#This Row],[0]],Tabela1[[#This Row],[0 TRAÇO]])</f>
        <v>1 - LEIS/LEI 01244.pdf</v>
      </c>
      <c r="M1061" s="2" t="str">
        <f>IF(AND(Tabela1[[#This Row],[Numero_Lei]]&gt;=1,Tabela1[[#This Row],[Numero_Lei]]&lt;= 9),Tabela1[[#This Row],[SE 0]],Tabela1[[#This Row],[SE NOMAL]])</f>
        <v>1 - LEIS/LEI 1244.pdf</v>
      </c>
      <c r="N1061" s="2" t="str">
        <f>CONCATENATE("../",Tabela1[[#This Row],[ENDEREÇO DO LINK]])</f>
        <v>../1 - LEIS/LEI 1244.pdf</v>
      </c>
    </row>
    <row r="1062" spans="1:14" ht="30" x14ac:dyDescent="0.25">
      <c r="A1062" s="20">
        <v>1243</v>
      </c>
      <c r="B1062" s="20"/>
      <c r="C1062" s="21">
        <v>36469</v>
      </c>
      <c r="D1062" s="19" t="s">
        <v>1781</v>
      </c>
      <c r="E1062" s="19"/>
      <c r="F1062" s="17" t="str">
        <f>HYPERLINK(Tabela1[[#This Row],[Novo Caminho]],"Download")</f>
        <v>Download</v>
      </c>
      <c r="G1062" s="2" t="str">
        <f>CONCATENATE("1 - LEIS/LEI ","0",Tabela1[[#This Row],[Numero_Lei]],".pdf")</f>
        <v>1 - LEIS/LEI 01243.pdf</v>
      </c>
      <c r="H1062" s="2" t="str">
        <f>CONCATENATE("1 - LEIS/LEI ","0",Tabela1[[#This Row],[Numero_Lei]]," - ",Tabela1[[#This Row],[Complemento]],".pdf")</f>
        <v>1 - LEIS/LEI 01243 - .pdf</v>
      </c>
      <c r="I1062" s="2" t="str">
        <f>CONCATENATE("1 - LEIS/LEI ",Tabela1[[#This Row],[Numero_Lei]],".pdf")</f>
        <v>1 - LEIS/LEI 1243.pdf</v>
      </c>
      <c r="J1062" s="2" t="str">
        <f>CONCATENATE("1 - LEIS/LEI ",Tabela1[[#This Row],[Numero_Lei]]," - ",Tabela1[[#This Row],[Complemento]],".pdf")</f>
        <v>1 - LEIS/LEI 1243 - .pdf</v>
      </c>
      <c r="K1062" s="2" t="str">
        <f>IF(Tabela1[[#This Row],[Complemento]]="",Tabela1[[#This Row],[NORMAL]],Tabela1[[#This Row],[NORMAL TRAÇO]])</f>
        <v>1 - LEIS/LEI 1243.pdf</v>
      </c>
      <c r="L1062" s="2" t="str">
        <f>IF(Tabela1[[#This Row],[Complemento]]="",Tabela1[[#This Row],[0]],Tabela1[[#This Row],[0 TRAÇO]])</f>
        <v>1 - LEIS/LEI 01243.pdf</v>
      </c>
      <c r="M1062" s="2" t="str">
        <f>IF(AND(Tabela1[[#This Row],[Numero_Lei]]&gt;=1,Tabela1[[#This Row],[Numero_Lei]]&lt;= 9),Tabela1[[#This Row],[SE 0]],Tabela1[[#This Row],[SE NOMAL]])</f>
        <v>1 - LEIS/LEI 1243.pdf</v>
      </c>
      <c r="N1062" s="2" t="str">
        <f>CONCATENATE("../",Tabela1[[#This Row],[ENDEREÇO DO LINK]])</f>
        <v>../1 - LEIS/LEI 1243.pdf</v>
      </c>
    </row>
    <row r="1063" spans="1:14" ht="30" x14ac:dyDescent="0.25">
      <c r="A1063" s="20">
        <v>1242</v>
      </c>
      <c r="B1063" s="20"/>
      <c r="C1063" s="21">
        <v>36469</v>
      </c>
      <c r="D1063" s="19" t="s">
        <v>1782</v>
      </c>
      <c r="E1063" s="19"/>
      <c r="F1063" s="17" t="str">
        <f>HYPERLINK(Tabela1[[#This Row],[Novo Caminho]],"Download")</f>
        <v>Download</v>
      </c>
      <c r="G1063" s="2" t="str">
        <f>CONCATENATE("1 - LEIS/LEI ","0",Tabela1[[#This Row],[Numero_Lei]],".pdf")</f>
        <v>1 - LEIS/LEI 01242.pdf</v>
      </c>
      <c r="H1063" s="2" t="str">
        <f>CONCATENATE("1 - LEIS/LEI ","0",Tabela1[[#This Row],[Numero_Lei]]," - ",Tabela1[[#This Row],[Complemento]],".pdf")</f>
        <v>1 - LEIS/LEI 01242 - .pdf</v>
      </c>
      <c r="I1063" s="2" t="str">
        <f>CONCATENATE("1 - LEIS/LEI ",Tabela1[[#This Row],[Numero_Lei]],".pdf")</f>
        <v>1 - LEIS/LEI 1242.pdf</v>
      </c>
      <c r="J1063" s="2" t="str">
        <f>CONCATENATE("1 - LEIS/LEI ",Tabela1[[#This Row],[Numero_Lei]]," - ",Tabela1[[#This Row],[Complemento]],".pdf")</f>
        <v>1 - LEIS/LEI 1242 - .pdf</v>
      </c>
      <c r="K1063" s="2" t="str">
        <f>IF(Tabela1[[#This Row],[Complemento]]="",Tabela1[[#This Row],[NORMAL]],Tabela1[[#This Row],[NORMAL TRAÇO]])</f>
        <v>1 - LEIS/LEI 1242.pdf</v>
      </c>
      <c r="L1063" s="2" t="str">
        <f>IF(Tabela1[[#This Row],[Complemento]]="",Tabela1[[#This Row],[0]],Tabela1[[#This Row],[0 TRAÇO]])</f>
        <v>1 - LEIS/LEI 01242.pdf</v>
      </c>
      <c r="M1063" s="2" t="str">
        <f>IF(AND(Tabela1[[#This Row],[Numero_Lei]]&gt;=1,Tabela1[[#This Row],[Numero_Lei]]&lt;= 9),Tabela1[[#This Row],[SE 0]],Tabela1[[#This Row],[SE NOMAL]])</f>
        <v>1 - LEIS/LEI 1242.pdf</v>
      </c>
      <c r="N1063" s="2" t="str">
        <f>CONCATENATE("../",Tabela1[[#This Row],[ENDEREÇO DO LINK]])</f>
        <v>../1 - LEIS/LEI 1242.pdf</v>
      </c>
    </row>
    <row r="1064" spans="1:14" x14ac:dyDescent="0.25">
      <c r="A1064" s="20">
        <v>1241</v>
      </c>
      <c r="B1064" s="20"/>
      <c r="C1064" s="21">
        <v>36469</v>
      </c>
      <c r="D1064" s="19" t="s">
        <v>1783</v>
      </c>
      <c r="E1064" s="19"/>
      <c r="F1064" s="17" t="str">
        <f>HYPERLINK(Tabela1[[#This Row],[Novo Caminho]],"Download")</f>
        <v>Download</v>
      </c>
      <c r="G1064" s="2" t="str">
        <f>CONCATENATE("1 - LEIS/LEI ","0",Tabela1[[#This Row],[Numero_Lei]],".pdf")</f>
        <v>1 - LEIS/LEI 01241.pdf</v>
      </c>
      <c r="H1064" s="2" t="str">
        <f>CONCATENATE("1 - LEIS/LEI ","0",Tabela1[[#This Row],[Numero_Lei]]," - ",Tabela1[[#This Row],[Complemento]],".pdf")</f>
        <v>1 - LEIS/LEI 01241 - .pdf</v>
      </c>
      <c r="I1064" s="2" t="str">
        <f>CONCATENATE("1 - LEIS/LEI ",Tabela1[[#This Row],[Numero_Lei]],".pdf")</f>
        <v>1 - LEIS/LEI 1241.pdf</v>
      </c>
      <c r="J1064" s="2" t="str">
        <f>CONCATENATE("1 - LEIS/LEI ",Tabela1[[#This Row],[Numero_Lei]]," - ",Tabela1[[#This Row],[Complemento]],".pdf")</f>
        <v>1 - LEIS/LEI 1241 - .pdf</v>
      </c>
      <c r="K1064" s="2" t="str">
        <f>IF(Tabela1[[#This Row],[Complemento]]="",Tabela1[[#This Row],[NORMAL]],Tabela1[[#This Row],[NORMAL TRAÇO]])</f>
        <v>1 - LEIS/LEI 1241.pdf</v>
      </c>
      <c r="L1064" s="2" t="str">
        <f>IF(Tabela1[[#This Row],[Complemento]]="",Tabela1[[#This Row],[0]],Tabela1[[#This Row],[0 TRAÇO]])</f>
        <v>1 - LEIS/LEI 01241.pdf</v>
      </c>
      <c r="M1064" s="2" t="str">
        <f>IF(AND(Tabela1[[#This Row],[Numero_Lei]]&gt;=1,Tabela1[[#This Row],[Numero_Lei]]&lt;= 9),Tabela1[[#This Row],[SE 0]],Tabela1[[#This Row],[SE NOMAL]])</f>
        <v>1 - LEIS/LEI 1241.pdf</v>
      </c>
      <c r="N1064" s="2" t="str">
        <f>CONCATENATE("../",Tabela1[[#This Row],[ENDEREÇO DO LINK]])</f>
        <v>../1 - LEIS/LEI 1241.pdf</v>
      </c>
    </row>
    <row r="1065" spans="1:14" ht="30" x14ac:dyDescent="0.25">
      <c r="A1065" s="20">
        <v>1240</v>
      </c>
      <c r="B1065" s="20"/>
      <c r="C1065" s="21">
        <v>36468</v>
      </c>
      <c r="D1065" s="19" t="s">
        <v>1784</v>
      </c>
      <c r="E1065" s="19"/>
      <c r="F1065" s="17" t="str">
        <f>HYPERLINK(Tabela1[[#This Row],[Novo Caminho]],"Download")</f>
        <v>Download</v>
      </c>
      <c r="G1065" s="2" t="str">
        <f>CONCATENATE("1 - LEIS/LEI ","0",Tabela1[[#This Row],[Numero_Lei]],".pdf")</f>
        <v>1 - LEIS/LEI 01240.pdf</v>
      </c>
      <c r="H1065" s="2" t="str">
        <f>CONCATENATE("1 - LEIS/LEI ","0",Tabela1[[#This Row],[Numero_Lei]]," - ",Tabela1[[#This Row],[Complemento]],".pdf")</f>
        <v>1 - LEIS/LEI 01240 - .pdf</v>
      </c>
      <c r="I1065" s="2" t="str">
        <f>CONCATENATE("1 - LEIS/LEI ",Tabela1[[#This Row],[Numero_Lei]],".pdf")</f>
        <v>1 - LEIS/LEI 1240.pdf</v>
      </c>
      <c r="J1065" s="2" t="str">
        <f>CONCATENATE("1 - LEIS/LEI ",Tabela1[[#This Row],[Numero_Lei]]," - ",Tabela1[[#This Row],[Complemento]],".pdf")</f>
        <v>1 - LEIS/LEI 1240 - .pdf</v>
      </c>
      <c r="K1065" s="2" t="str">
        <f>IF(Tabela1[[#This Row],[Complemento]]="",Tabela1[[#This Row],[NORMAL]],Tabela1[[#This Row],[NORMAL TRAÇO]])</f>
        <v>1 - LEIS/LEI 1240.pdf</v>
      </c>
      <c r="L1065" s="2" t="str">
        <f>IF(Tabela1[[#This Row],[Complemento]]="",Tabela1[[#This Row],[0]],Tabela1[[#This Row],[0 TRAÇO]])</f>
        <v>1 - LEIS/LEI 01240.pdf</v>
      </c>
      <c r="M1065" s="2" t="str">
        <f>IF(AND(Tabela1[[#This Row],[Numero_Lei]]&gt;=1,Tabela1[[#This Row],[Numero_Lei]]&lt;= 9),Tabela1[[#This Row],[SE 0]],Tabela1[[#This Row],[SE NOMAL]])</f>
        <v>1 - LEIS/LEI 1240.pdf</v>
      </c>
      <c r="N1065" s="2" t="str">
        <f>CONCATENATE("../",Tabela1[[#This Row],[ENDEREÇO DO LINK]])</f>
        <v>../1 - LEIS/LEI 1240.pdf</v>
      </c>
    </row>
    <row r="1066" spans="1:14" ht="30" x14ac:dyDescent="0.25">
      <c r="A1066" s="20">
        <v>1239</v>
      </c>
      <c r="B1066" s="20"/>
      <c r="C1066" s="21">
        <v>36458</v>
      </c>
      <c r="D1066" s="19" t="s">
        <v>1785</v>
      </c>
      <c r="E1066" s="19"/>
      <c r="F1066" s="17" t="str">
        <f>HYPERLINK(Tabela1[[#This Row],[Novo Caminho]],"Download")</f>
        <v>Download</v>
      </c>
      <c r="G1066" s="2" t="str">
        <f>CONCATENATE("1 - LEIS/LEI ","0",Tabela1[[#This Row],[Numero_Lei]],".pdf")</f>
        <v>1 - LEIS/LEI 01239.pdf</v>
      </c>
      <c r="H1066" s="2" t="str">
        <f>CONCATENATE("1 - LEIS/LEI ","0",Tabela1[[#This Row],[Numero_Lei]]," - ",Tabela1[[#This Row],[Complemento]],".pdf")</f>
        <v>1 - LEIS/LEI 01239 - .pdf</v>
      </c>
      <c r="I1066" s="2" t="str">
        <f>CONCATENATE("1 - LEIS/LEI ",Tabela1[[#This Row],[Numero_Lei]],".pdf")</f>
        <v>1 - LEIS/LEI 1239.pdf</v>
      </c>
      <c r="J1066" s="2" t="str">
        <f>CONCATENATE("1 - LEIS/LEI ",Tabela1[[#This Row],[Numero_Lei]]," - ",Tabela1[[#This Row],[Complemento]],".pdf")</f>
        <v>1 - LEIS/LEI 1239 - .pdf</v>
      </c>
      <c r="K1066" s="2" t="str">
        <f>IF(Tabela1[[#This Row],[Complemento]]="",Tabela1[[#This Row],[NORMAL]],Tabela1[[#This Row],[NORMAL TRAÇO]])</f>
        <v>1 - LEIS/LEI 1239.pdf</v>
      </c>
      <c r="L1066" s="2" t="str">
        <f>IF(Tabela1[[#This Row],[Complemento]]="",Tabela1[[#This Row],[0]],Tabela1[[#This Row],[0 TRAÇO]])</f>
        <v>1 - LEIS/LEI 01239.pdf</v>
      </c>
      <c r="M1066" s="2" t="str">
        <f>IF(AND(Tabela1[[#This Row],[Numero_Lei]]&gt;=1,Tabela1[[#This Row],[Numero_Lei]]&lt;= 9),Tabela1[[#This Row],[SE 0]],Tabela1[[#This Row],[SE NOMAL]])</f>
        <v>1 - LEIS/LEI 1239.pdf</v>
      </c>
      <c r="N1066" s="2" t="str">
        <f>CONCATENATE("../",Tabela1[[#This Row],[ENDEREÇO DO LINK]])</f>
        <v>../1 - LEIS/LEI 1239.pdf</v>
      </c>
    </row>
    <row r="1067" spans="1:14" ht="60" x14ac:dyDescent="0.25">
      <c r="A1067" s="20">
        <v>1238</v>
      </c>
      <c r="B1067" s="20"/>
      <c r="C1067" s="21">
        <v>36448</v>
      </c>
      <c r="D1067" s="19" t="s">
        <v>1786</v>
      </c>
      <c r="E1067" s="19"/>
      <c r="F1067" s="17" t="str">
        <f>HYPERLINK(Tabela1[[#This Row],[Novo Caminho]],"Download")</f>
        <v>Download</v>
      </c>
      <c r="G1067" s="2" t="str">
        <f>CONCATENATE("1 - LEIS/LEI ","0",Tabela1[[#This Row],[Numero_Lei]],".pdf")</f>
        <v>1 - LEIS/LEI 01238.pdf</v>
      </c>
      <c r="H1067" s="2" t="str">
        <f>CONCATENATE("1 - LEIS/LEI ","0",Tabela1[[#This Row],[Numero_Lei]]," - ",Tabela1[[#This Row],[Complemento]],".pdf")</f>
        <v>1 - LEIS/LEI 01238 - .pdf</v>
      </c>
      <c r="I1067" s="2" t="str">
        <f>CONCATENATE("1 - LEIS/LEI ",Tabela1[[#This Row],[Numero_Lei]],".pdf")</f>
        <v>1 - LEIS/LEI 1238.pdf</v>
      </c>
      <c r="J1067" s="2" t="str">
        <f>CONCATENATE("1 - LEIS/LEI ",Tabela1[[#This Row],[Numero_Lei]]," - ",Tabela1[[#This Row],[Complemento]],".pdf")</f>
        <v>1 - LEIS/LEI 1238 - .pdf</v>
      </c>
      <c r="K1067" s="2" t="str">
        <f>IF(Tabela1[[#This Row],[Complemento]]="",Tabela1[[#This Row],[NORMAL]],Tabela1[[#This Row],[NORMAL TRAÇO]])</f>
        <v>1 - LEIS/LEI 1238.pdf</v>
      </c>
      <c r="L1067" s="2" t="str">
        <f>IF(Tabela1[[#This Row],[Complemento]]="",Tabela1[[#This Row],[0]],Tabela1[[#This Row],[0 TRAÇO]])</f>
        <v>1 - LEIS/LEI 01238.pdf</v>
      </c>
      <c r="M1067" s="2" t="str">
        <f>IF(AND(Tabela1[[#This Row],[Numero_Lei]]&gt;=1,Tabela1[[#This Row],[Numero_Lei]]&lt;= 9),Tabela1[[#This Row],[SE 0]],Tabela1[[#This Row],[SE NOMAL]])</f>
        <v>1 - LEIS/LEI 1238.pdf</v>
      </c>
      <c r="N1067" s="2" t="str">
        <f>CONCATENATE("../",Tabela1[[#This Row],[ENDEREÇO DO LINK]])</f>
        <v>../1 - LEIS/LEI 1238.pdf</v>
      </c>
    </row>
    <row r="1068" spans="1:14" x14ac:dyDescent="0.25">
      <c r="A1068" s="20">
        <v>1237</v>
      </c>
      <c r="B1068" s="20"/>
      <c r="C1068" s="21">
        <v>36431</v>
      </c>
      <c r="D1068" s="19" t="s">
        <v>1787</v>
      </c>
      <c r="E1068" s="19"/>
      <c r="F1068" s="17" t="str">
        <f>HYPERLINK(Tabela1[[#This Row],[Novo Caminho]],"Download")</f>
        <v>Download</v>
      </c>
      <c r="G1068" s="2" t="str">
        <f>CONCATENATE("1 - LEIS/LEI ","0",Tabela1[[#This Row],[Numero_Lei]],".pdf")</f>
        <v>1 - LEIS/LEI 01237.pdf</v>
      </c>
      <c r="H1068" s="2" t="str">
        <f>CONCATENATE("1 - LEIS/LEI ","0",Tabela1[[#This Row],[Numero_Lei]]," - ",Tabela1[[#This Row],[Complemento]],".pdf")</f>
        <v>1 - LEIS/LEI 01237 - .pdf</v>
      </c>
      <c r="I1068" s="2" t="str">
        <f>CONCATENATE("1 - LEIS/LEI ",Tabela1[[#This Row],[Numero_Lei]],".pdf")</f>
        <v>1 - LEIS/LEI 1237.pdf</v>
      </c>
      <c r="J1068" s="2" t="str">
        <f>CONCATENATE("1 - LEIS/LEI ",Tabela1[[#This Row],[Numero_Lei]]," - ",Tabela1[[#This Row],[Complemento]],".pdf")</f>
        <v>1 - LEIS/LEI 1237 - .pdf</v>
      </c>
      <c r="K1068" s="2" t="str">
        <f>IF(Tabela1[[#This Row],[Complemento]]="",Tabela1[[#This Row],[NORMAL]],Tabela1[[#This Row],[NORMAL TRAÇO]])</f>
        <v>1 - LEIS/LEI 1237.pdf</v>
      </c>
      <c r="L1068" s="2" t="str">
        <f>IF(Tabela1[[#This Row],[Complemento]]="",Tabela1[[#This Row],[0]],Tabela1[[#This Row],[0 TRAÇO]])</f>
        <v>1 - LEIS/LEI 01237.pdf</v>
      </c>
      <c r="M1068" s="2" t="str">
        <f>IF(AND(Tabela1[[#This Row],[Numero_Lei]]&gt;=1,Tabela1[[#This Row],[Numero_Lei]]&lt;= 9),Tabela1[[#This Row],[SE 0]],Tabela1[[#This Row],[SE NOMAL]])</f>
        <v>1 - LEIS/LEI 1237.pdf</v>
      </c>
      <c r="N1068" s="2" t="str">
        <f>CONCATENATE("../",Tabela1[[#This Row],[ENDEREÇO DO LINK]])</f>
        <v>../1 - LEIS/LEI 1237.pdf</v>
      </c>
    </row>
    <row r="1069" spans="1:14" ht="30" x14ac:dyDescent="0.25">
      <c r="A1069" s="20">
        <v>1236</v>
      </c>
      <c r="B1069" s="20"/>
      <c r="C1069" s="21">
        <v>36430</v>
      </c>
      <c r="D1069" s="19" t="s">
        <v>1788</v>
      </c>
      <c r="E1069" s="19"/>
      <c r="F1069" s="17" t="str">
        <f>HYPERLINK(Tabela1[[#This Row],[Novo Caminho]],"Download")</f>
        <v>Download</v>
      </c>
      <c r="G1069" s="2" t="str">
        <f>CONCATENATE("1 - LEIS/LEI ","0",Tabela1[[#This Row],[Numero_Lei]],".pdf")</f>
        <v>1 - LEIS/LEI 01236.pdf</v>
      </c>
      <c r="H1069" s="2" t="str">
        <f>CONCATENATE("1 - LEIS/LEI ","0",Tabela1[[#This Row],[Numero_Lei]]," - ",Tabela1[[#This Row],[Complemento]],".pdf")</f>
        <v>1 - LEIS/LEI 01236 - .pdf</v>
      </c>
      <c r="I1069" s="2" t="str">
        <f>CONCATENATE("1 - LEIS/LEI ",Tabela1[[#This Row],[Numero_Lei]],".pdf")</f>
        <v>1 - LEIS/LEI 1236.pdf</v>
      </c>
      <c r="J1069" s="2" t="str">
        <f>CONCATENATE("1 - LEIS/LEI ",Tabela1[[#This Row],[Numero_Lei]]," - ",Tabela1[[#This Row],[Complemento]],".pdf")</f>
        <v>1 - LEIS/LEI 1236 - .pdf</v>
      </c>
      <c r="K1069" s="2" t="str">
        <f>IF(Tabela1[[#This Row],[Complemento]]="",Tabela1[[#This Row],[NORMAL]],Tabela1[[#This Row],[NORMAL TRAÇO]])</f>
        <v>1 - LEIS/LEI 1236.pdf</v>
      </c>
      <c r="L1069" s="2" t="str">
        <f>IF(Tabela1[[#This Row],[Complemento]]="",Tabela1[[#This Row],[0]],Tabela1[[#This Row],[0 TRAÇO]])</f>
        <v>1 - LEIS/LEI 01236.pdf</v>
      </c>
      <c r="M1069" s="2" t="str">
        <f>IF(AND(Tabela1[[#This Row],[Numero_Lei]]&gt;=1,Tabela1[[#This Row],[Numero_Lei]]&lt;= 9),Tabela1[[#This Row],[SE 0]],Tabela1[[#This Row],[SE NOMAL]])</f>
        <v>1 - LEIS/LEI 1236.pdf</v>
      </c>
      <c r="N1069" s="2" t="str">
        <f>CONCATENATE("../",Tabela1[[#This Row],[ENDEREÇO DO LINK]])</f>
        <v>../1 - LEIS/LEI 1236.pdf</v>
      </c>
    </row>
    <row r="1070" spans="1:14" x14ac:dyDescent="0.25">
      <c r="A1070" s="20">
        <v>1235</v>
      </c>
      <c r="B1070" s="20"/>
      <c r="C1070" s="21">
        <v>36427</v>
      </c>
      <c r="D1070" s="19" t="s">
        <v>1789</v>
      </c>
      <c r="E1070" s="19"/>
      <c r="F1070" s="17" t="str">
        <f>HYPERLINK(Tabela1[[#This Row],[Novo Caminho]],"Download")</f>
        <v>Download</v>
      </c>
      <c r="G1070" s="2" t="str">
        <f>CONCATENATE("1 - LEIS/LEI ","0",Tabela1[[#This Row],[Numero_Lei]],".pdf")</f>
        <v>1 - LEIS/LEI 01235.pdf</v>
      </c>
      <c r="H1070" s="2" t="str">
        <f>CONCATENATE("1 - LEIS/LEI ","0",Tabela1[[#This Row],[Numero_Lei]]," - ",Tabela1[[#This Row],[Complemento]],".pdf")</f>
        <v>1 - LEIS/LEI 01235 - .pdf</v>
      </c>
      <c r="I1070" s="2" t="str">
        <f>CONCATENATE("1 - LEIS/LEI ",Tabela1[[#This Row],[Numero_Lei]],".pdf")</f>
        <v>1 - LEIS/LEI 1235.pdf</v>
      </c>
      <c r="J1070" s="2" t="str">
        <f>CONCATENATE("1 - LEIS/LEI ",Tabela1[[#This Row],[Numero_Lei]]," - ",Tabela1[[#This Row],[Complemento]],".pdf")</f>
        <v>1 - LEIS/LEI 1235 - .pdf</v>
      </c>
      <c r="K1070" s="2" t="str">
        <f>IF(Tabela1[[#This Row],[Complemento]]="",Tabela1[[#This Row],[NORMAL]],Tabela1[[#This Row],[NORMAL TRAÇO]])</f>
        <v>1 - LEIS/LEI 1235.pdf</v>
      </c>
      <c r="L1070" s="2" t="str">
        <f>IF(Tabela1[[#This Row],[Complemento]]="",Tabela1[[#This Row],[0]],Tabela1[[#This Row],[0 TRAÇO]])</f>
        <v>1 - LEIS/LEI 01235.pdf</v>
      </c>
      <c r="M1070" s="2" t="str">
        <f>IF(AND(Tabela1[[#This Row],[Numero_Lei]]&gt;=1,Tabela1[[#This Row],[Numero_Lei]]&lt;= 9),Tabela1[[#This Row],[SE 0]],Tabela1[[#This Row],[SE NOMAL]])</f>
        <v>1 - LEIS/LEI 1235.pdf</v>
      </c>
      <c r="N1070" s="2" t="str">
        <f>CONCATENATE("../",Tabela1[[#This Row],[ENDEREÇO DO LINK]])</f>
        <v>../1 - LEIS/LEI 1235.pdf</v>
      </c>
    </row>
    <row r="1071" spans="1:14" ht="30" x14ac:dyDescent="0.25">
      <c r="A1071" s="20">
        <v>1234</v>
      </c>
      <c r="B1071" s="20"/>
      <c r="C1071" s="21">
        <v>36426</v>
      </c>
      <c r="D1071" s="19" t="s">
        <v>1790</v>
      </c>
      <c r="E1071" s="19"/>
      <c r="F1071" s="17" t="str">
        <f>HYPERLINK(Tabela1[[#This Row],[Novo Caminho]],"Download")</f>
        <v>Download</v>
      </c>
      <c r="G1071" s="2" t="str">
        <f>CONCATENATE("1 - LEIS/LEI ","0",Tabela1[[#This Row],[Numero_Lei]],".pdf")</f>
        <v>1 - LEIS/LEI 01234.pdf</v>
      </c>
      <c r="H1071" s="2" t="str">
        <f>CONCATENATE("1 - LEIS/LEI ","0",Tabela1[[#This Row],[Numero_Lei]]," - ",Tabela1[[#This Row],[Complemento]],".pdf")</f>
        <v>1 - LEIS/LEI 01234 - .pdf</v>
      </c>
      <c r="I1071" s="2" t="str">
        <f>CONCATENATE("1 - LEIS/LEI ",Tabela1[[#This Row],[Numero_Lei]],".pdf")</f>
        <v>1 - LEIS/LEI 1234.pdf</v>
      </c>
      <c r="J1071" s="2" t="str">
        <f>CONCATENATE("1 - LEIS/LEI ",Tabela1[[#This Row],[Numero_Lei]]," - ",Tabela1[[#This Row],[Complemento]],".pdf")</f>
        <v>1 - LEIS/LEI 1234 - .pdf</v>
      </c>
      <c r="K1071" s="2" t="str">
        <f>IF(Tabela1[[#This Row],[Complemento]]="",Tabela1[[#This Row],[NORMAL]],Tabela1[[#This Row],[NORMAL TRAÇO]])</f>
        <v>1 - LEIS/LEI 1234.pdf</v>
      </c>
      <c r="L1071" s="2" t="str">
        <f>IF(Tabela1[[#This Row],[Complemento]]="",Tabela1[[#This Row],[0]],Tabela1[[#This Row],[0 TRAÇO]])</f>
        <v>1 - LEIS/LEI 01234.pdf</v>
      </c>
      <c r="M1071" s="2" t="str">
        <f>IF(AND(Tabela1[[#This Row],[Numero_Lei]]&gt;=1,Tabela1[[#This Row],[Numero_Lei]]&lt;= 9),Tabela1[[#This Row],[SE 0]],Tabela1[[#This Row],[SE NOMAL]])</f>
        <v>1 - LEIS/LEI 1234.pdf</v>
      </c>
      <c r="N1071" s="2" t="str">
        <f>CONCATENATE("../",Tabela1[[#This Row],[ENDEREÇO DO LINK]])</f>
        <v>../1 - LEIS/LEI 1234.pdf</v>
      </c>
    </row>
    <row r="1072" spans="1:14" ht="30" x14ac:dyDescent="0.25">
      <c r="A1072" s="20">
        <v>1233</v>
      </c>
      <c r="B1072" s="20"/>
      <c r="C1072" s="21">
        <v>36423</v>
      </c>
      <c r="D1072" s="19" t="s">
        <v>1791</v>
      </c>
      <c r="E1072" s="19"/>
      <c r="F1072" s="17" t="str">
        <f>HYPERLINK(Tabela1[[#This Row],[Novo Caminho]],"Download")</f>
        <v>Download</v>
      </c>
      <c r="G1072" s="2" t="str">
        <f>CONCATENATE("1 - LEIS/LEI ","0",Tabela1[[#This Row],[Numero_Lei]],".pdf")</f>
        <v>1 - LEIS/LEI 01233.pdf</v>
      </c>
      <c r="H1072" s="2" t="str">
        <f>CONCATENATE("1 - LEIS/LEI ","0",Tabela1[[#This Row],[Numero_Lei]]," - ",Tabela1[[#This Row],[Complemento]],".pdf")</f>
        <v>1 - LEIS/LEI 01233 - .pdf</v>
      </c>
      <c r="I1072" s="2" t="str">
        <f>CONCATENATE("1 - LEIS/LEI ",Tabela1[[#This Row],[Numero_Lei]],".pdf")</f>
        <v>1 - LEIS/LEI 1233.pdf</v>
      </c>
      <c r="J1072" s="2" t="str">
        <f>CONCATENATE("1 - LEIS/LEI ",Tabela1[[#This Row],[Numero_Lei]]," - ",Tabela1[[#This Row],[Complemento]],".pdf")</f>
        <v>1 - LEIS/LEI 1233 - .pdf</v>
      </c>
      <c r="K1072" s="2" t="str">
        <f>IF(Tabela1[[#This Row],[Complemento]]="",Tabela1[[#This Row],[NORMAL]],Tabela1[[#This Row],[NORMAL TRAÇO]])</f>
        <v>1 - LEIS/LEI 1233.pdf</v>
      </c>
      <c r="L1072" s="2" t="str">
        <f>IF(Tabela1[[#This Row],[Complemento]]="",Tabela1[[#This Row],[0]],Tabela1[[#This Row],[0 TRAÇO]])</f>
        <v>1 - LEIS/LEI 01233.pdf</v>
      </c>
      <c r="M1072" s="2" t="str">
        <f>IF(AND(Tabela1[[#This Row],[Numero_Lei]]&gt;=1,Tabela1[[#This Row],[Numero_Lei]]&lt;= 9),Tabela1[[#This Row],[SE 0]],Tabela1[[#This Row],[SE NOMAL]])</f>
        <v>1 - LEIS/LEI 1233.pdf</v>
      </c>
      <c r="N1072" s="2" t="str">
        <f>CONCATENATE("../",Tabela1[[#This Row],[ENDEREÇO DO LINK]])</f>
        <v>../1 - LEIS/LEI 1233.pdf</v>
      </c>
    </row>
    <row r="1073" spans="1:14" ht="30" x14ac:dyDescent="0.25">
      <c r="A1073" s="20">
        <v>1232</v>
      </c>
      <c r="B1073" s="20"/>
      <c r="C1073" s="21">
        <v>36423</v>
      </c>
      <c r="D1073" s="19" t="s">
        <v>1792</v>
      </c>
      <c r="E1073" s="19"/>
      <c r="F1073" s="17" t="str">
        <f>HYPERLINK(Tabela1[[#This Row],[Novo Caminho]],"Download")</f>
        <v>Download</v>
      </c>
      <c r="G1073" s="2" t="str">
        <f>CONCATENATE("1 - LEIS/LEI ","0",Tabela1[[#This Row],[Numero_Lei]],".pdf")</f>
        <v>1 - LEIS/LEI 01232.pdf</v>
      </c>
      <c r="H1073" s="2" t="str">
        <f>CONCATENATE("1 - LEIS/LEI ","0",Tabela1[[#This Row],[Numero_Lei]]," - ",Tabela1[[#This Row],[Complemento]],".pdf")</f>
        <v>1 - LEIS/LEI 01232 - .pdf</v>
      </c>
      <c r="I1073" s="2" t="str">
        <f>CONCATENATE("1 - LEIS/LEI ",Tabela1[[#This Row],[Numero_Lei]],".pdf")</f>
        <v>1 - LEIS/LEI 1232.pdf</v>
      </c>
      <c r="J1073" s="2" t="str">
        <f>CONCATENATE("1 - LEIS/LEI ",Tabela1[[#This Row],[Numero_Lei]]," - ",Tabela1[[#This Row],[Complemento]],".pdf")</f>
        <v>1 - LEIS/LEI 1232 - .pdf</v>
      </c>
      <c r="K1073" s="2" t="str">
        <f>IF(Tabela1[[#This Row],[Complemento]]="",Tabela1[[#This Row],[NORMAL]],Tabela1[[#This Row],[NORMAL TRAÇO]])</f>
        <v>1 - LEIS/LEI 1232.pdf</v>
      </c>
      <c r="L1073" s="2" t="str">
        <f>IF(Tabela1[[#This Row],[Complemento]]="",Tabela1[[#This Row],[0]],Tabela1[[#This Row],[0 TRAÇO]])</f>
        <v>1 - LEIS/LEI 01232.pdf</v>
      </c>
      <c r="M1073" s="2" t="str">
        <f>IF(AND(Tabela1[[#This Row],[Numero_Lei]]&gt;=1,Tabela1[[#This Row],[Numero_Lei]]&lt;= 9),Tabela1[[#This Row],[SE 0]],Tabela1[[#This Row],[SE NOMAL]])</f>
        <v>1 - LEIS/LEI 1232.pdf</v>
      </c>
      <c r="N1073" s="2" t="str">
        <f>CONCATENATE("../",Tabela1[[#This Row],[ENDEREÇO DO LINK]])</f>
        <v>../1 - LEIS/LEI 1232.pdf</v>
      </c>
    </row>
    <row r="1074" spans="1:14" ht="30" x14ac:dyDescent="0.25">
      <c r="A1074" s="20">
        <v>1231</v>
      </c>
      <c r="B1074" s="20"/>
      <c r="C1074" s="21">
        <v>36418</v>
      </c>
      <c r="D1074" s="19" t="s">
        <v>1793</v>
      </c>
      <c r="E1074" s="19"/>
      <c r="F1074" s="17" t="str">
        <f>HYPERLINK(Tabela1[[#This Row],[Novo Caminho]],"Download")</f>
        <v>Download</v>
      </c>
      <c r="G1074" s="2" t="str">
        <f>CONCATENATE("1 - LEIS/LEI ","0",Tabela1[[#This Row],[Numero_Lei]],".pdf")</f>
        <v>1 - LEIS/LEI 01231.pdf</v>
      </c>
      <c r="H1074" s="2" t="str">
        <f>CONCATENATE("1 - LEIS/LEI ","0",Tabela1[[#This Row],[Numero_Lei]]," - ",Tabela1[[#This Row],[Complemento]],".pdf")</f>
        <v>1 - LEIS/LEI 01231 - .pdf</v>
      </c>
      <c r="I1074" s="2" t="str">
        <f>CONCATENATE("1 - LEIS/LEI ",Tabela1[[#This Row],[Numero_Lei]],".pdf")</f>
        <v>1 - LEIS/LEI 1231.pdf</v>
      </c>
      <c r="J1074" s="2" t="str">
        <f>CONCATENATE("1 - LEIS/LEI ",Tabela1[[#This Row],[Numero_Lei]]," - ",Tabela1[[#This Row],[Complemento]],".pdf")</f>
        <v>1 - LEIS/LEI 1231 - .pdf</v>
      </c>
      <c r="K1074" s="2" t="str">
        <f>IF(Tabela1[[#This Row],[Complemento]]="",Tabela1[[#This Row],[NORMAL]],Tabela1[[#This Row],[NORMAL TRAÇO]])</f>
        <v>1 - LEIS/LEI 1231.pdf</v>
      </c>
      <c r="L1074" s="2" t="str">
        <f>IF(Tabela1[[#This Row],[Complemento]]="",Tabela1[[#This Row],[0]],Tabela1[[#This Row],[0 TRAÇO]])</f>
        <v>1 - LEIS/LEI 01231.pdf</v>
      </c>
      <c r="M1074" s="2" t="str">
        <f>IF(AND(Tabela1[[#This Row],[Numero_Lei]]&gt;=1,Tabela1[[#This Row],[Numero_Lei]]&lt;= 9),Tabela1[[#This Row],[SE 0]],Tabela1[[#This Row],[SE NOMAL]])</f>
        <v>1 - LEIS/LEI 1231.pdf</v>
      </c>
      <c r="N1074" s="2" t="str">
        <f>CONCATENATE("../",Tabela1[[#This Row],[ENDEREÇO DO LINK]])</f>
        <v>../1 - LEIS/LEI 1231.pdf</v>
      </c>
    </row>
    <row r="1075" spans="1:14" ht="45" x14ac:dyDescent="0.25">
      <c r="A1075" s="20">
        <v>1230</v>
      </c>
      <c r="B1075" s="20"/>
      <c r="C1075" s="21">
        <v>36411</v>
      </c>
      <c r="D1075" s="19" t="s">
        <v>1794</v>
      </c>
      <c r="E1075" s="19"/>
      <c r="F1075" s="17" t="str">
        <f>HYPERLINK(Tabela1[[#This Row],[Novo Caminho]],"Download")</f>
        <v>Download</v>
      </c>
      <c r="G1075" s="2" t="str">
        <f>CONCATENATE("1 - LEIS/LEI ","0",Tabela1[[#This Row],[Numero_Lei]],".pdf")</f>
        <v>1 - LEIS/LEI 01230.pdf</v>
      </c>
      <c r="H1075" s="2" t="str">
        <f>CONCATENATE("1 - LEIS/LEI ","0",Tabela1[[#This Row],[Numero_Lei]]," - ",Tabela1[[#This Row],[Complemento]],".pdf")</f>
        <v>1 - LEIS/LEI 01230 - .pdf</v>
      </c>
      <c r="I1075" s="2" t="str">
        <f>CONCATENATE("1 - LEIS/LEI ",Tabela1[[#This Row],[Numero_Lei]],".pdf")</f>
        <v>1 - LEIS/LEI 1230.pdf</v>
      </c>
      <c r="J1075" s="2" t="str">
        <f>CONCATENATE("1 - LEIS/LEI ",Tabela1[[#This Row],[Numero_Lei]]," - ",Tabela1[[#This Row],[Complemento]],".pdf")</f>
        <v>1 - LEIS/LEI 1230 - .pdf</v>
      </c>
      <c r="K1075" s="2" t="str">
        <f>IF(Tabela1[[#This Row],[Complemento]]="",Tabela1[[#This Row],[NORMAL]],Tabela1[[#This Row],[NORMAL TRAÇO]])</f>
        <v>1 - LEIS/LEI 1230.pdf</v>
      </c>
      <c r="L1075" s="2" t="str">
        <f>IF(Tabela1[[#This Row],[Complemento]]="",Tabela1[[#This Row],[0]],Tabela1[[#This Row],[0 TRAÇO]])</f>
        <v>1 - LEIS/LEI 01230.pdf</v>
      </c>
      <c r="M1075" s="2" t="str">
        <f>IF(AND(Tabela1[[#This Row],[Numero_Lei]]&gt;=1,Tabela1[[#This Row],[Numero_Lei]]&lt;= 9),Tabela1[[#This Row],[SE 0]],Tabela1[[#This Row],[SE NOMAL]])</f>
        <v>1 - LEIS/LEI 1230.pdf</v>
      </c>
      <c r="N1075" s="2" t="str">
        <f>CONCATENATE("../",Tabela1[[#This Row],[ENDEREÇO DO LINK]])</f>
        <v>../1 - LEIS/LEI 1230.pdf</v>
      </c>
    </row>
    <row r="1076" spans="1:14" x14ac:dyDescent="0.25">
      <c r="A1076" s="20">
        <v>1229</v>
      </c>
      <c r="B1076" s="20"/>
      <c r="C1076" s="21">
        <v>36406</v>
      </c>
      <c r="D1076" s="19" t="s">
        <v>1795</v>
      </c>
      <c r="E1076" s="19"/>
      <c r="F1076" s="17" t="str">
        <f>HYPERLINK(Tabela1[[#This Row],[Novo Caminho]],"Download")</f>
        <v>Download</v>
      </c>
      <c r="G1076" s="2" t="str">
        <f>CONCATENATE("1 - LEIS/LEI ","0",Tabela1[[#This Row],[Numero_Lei]],".pdf")</f>
        <v>1 - LEIS/LEI 01229.pdf</v>
      </c>
      <c r="H1076" s="2" t="str">
        <f>CONCATENATE("1 - LEIS/LEI ","0",Tabela1[[#This Row],[Numero_Lei]]," - ",Tabela1[[#This Row],[Complemento]],".pdf")</f>
        <v>1 - LEIS/LEI 01229 - .pdf</v>
      </c>
      <c r="I1076" s="2" t="str">
        <f>CONCATENATE("1 - LEIS/LEI ",Tabela1[[#This Row],[Numero_Lei]],".pdf")</f>
        <v>1 - LEIS/LEI 1229.pdf</v>
      </c>
      <c r="J1076" s="2" t="str">
        <f>CONCATENATE("1 - LEIS/LEI ",Tabela1[[#This Row],[Numero_Lei]]," - ",Tabela1[[#This Row],[Complemento]],".pdf")</f>
        <v>1 - LEIS/LEI 1229 - .pdf</v>
      </c>
      <c r="K1076" s="2" t="str">
        <f>IF(Tabela1[[#This Row],[Complemento]]="",Tabela1[[#This Row],[NORMAL]],Tabela1[[#This Row],[NORMAL TRAÇO]])</f>
        <v>1 - LEIS/LEI 1229.pdf</v>
      </c>
      <c r="L1076" s="2" t="str">
        <f>IF(Tabela1[[#This Row],[Complemento]]="",Tabela1[[#This Row],[0]],Tabela1[[#This Row],[0 TRAÇO]])</f>
        <v>1 - LEIS/LEI 01229.pdf</v>
      </c>
      <c r="M1076" s="2" t="str">
        <f>IF(AND(Tabela1[[#This Row],[Numero_Lei]]&gt;=1,Tabela1[[#This Row],[Numero_Lei]]&lt;= 9),Tabela1[[#This Row],[SE 0]],Tabela1[[#This Row],[SE NOMAL]])</f>
        <v>1 - LEIS/LEI 1229.pdf</v>
      </c>
      <c r="N1076" s="2" t="str">
        <f>CONCATENATE("../",Tabela1[[#This Row],[ENDEREÇO DO LINK]])</f>
        <v>../1 - LEIS/LEI 1229.pdf</v>
      </c>
    </row>
    <row r="1077" spans="1:14" ht="45" x14ac:dyDescent="0.25">
      <c r="A1077" s="20">
        <v>1228</v>
      </c>
      <c r="B1077" s="20"/>
      <c r="C1077" s="21">
        <v>36406</v>
      </c>
      <c r="D1077" s="19" t="s">
        <v>1796</v>
      </c>
      <c r="E1077" s="19"/>
      <c r="F1077" s="17" t="str">
        <f>HYPERLINK(Tabela1[[#This Row],[Novo Caminho]],"Download")</f>
        <v>Download</v>
      </c>
      <c r="G1077" s="2" t="str">
        <f>CONCATENATE("1 - LEIS/LEI ","0",Tabela1[[#This Row],[Numero_Lei]],".pdf")</f>
        <v>1 - LEIS/LEI 01228.pdf</v>
      </c>
      <c r="H1077" s="2" t="str">
        <f>CONCATENATE("1 - LEIS/LEI ","0",Tabela1[[#This Row],[Numero_Lei]]," - ",Tabela1[[#This Row],[Complemento]],".pdf")</f>
        <v>1 - LEIS/LEI 01228 - .pdf</v>
      </c>
      <c r="I1077" s="2" t="str">
        <f>CONCATENATE("1 - LEIS/LEI ",Tabela1[[#This Row],[Numero_Lei]],".pdf")</f>
        <v>1 - LEIS/LEI 1228.pdf</v>
      </c>
      <c r="J1077" s="2" t="str">
        <f>CONCATENATE("1 - LEIS/LEI ",Tabela1[[#This Row],[Numero_Lei]]," - ",Tabela1[[#This Row],[Complemento]],".pdf")</f>
        <v>1 - LEIS/LEI 1228 - .pdf</v>
      </c>
      <c r="K1077" s="2" t="str">
        <f>IF(Tabela1[[#This Row],[Complemento]]="",Tabela1[[#This Row],[NORMAL]],Tabela1[[#This Row],[NORMAL TRAÇO]])</f>
        <v>1 - LEIS/LEI 1228.pdf</v>
      </c>
      <c r="L1077" s="2" t="str">
        <f>IF(Tabela1[[#This Row],[Complemento]]="",Tabela1[[#This Row],[0]],Tabela1[[#This Row],[0 TRAÇO]])</f>
        <v>1 - LEIS/LEI 01228.pdf</v>
      </c>
      <c r="M1077" s="2" t="str">
        <f>IF(AND(Tabela1[[#This Row],[Numero_Lei]]&gt;=1,Tabela1[[#This Row],[Numero_Lei]]&lt;= 9),Tabela1[[#This Row],[SE 0]],Tabela1[[#This Row],[SE NOMAL]])</f>
        <v>1 - LEIS/LEI 1228.pdf</v>
      </c>
      <c r="N1077" s="2" t="str">
        <f>CONCATENATE("../",Tabela1[[#This Row],[ENDEREÇO DO LINK]])</f>
        <v>../1 - LEIS/LEI 1228.pdf</v>
      </c>
    </row>
    <row r="1078" spans="1:14" ht="45" x14ac:dyDescent="0.25">
      <c r="A1078" s="20">
        <v>1227</v>
      </c>
      <c r="B1078" s="20"/>
      <c r="C1078" s="21">
        <v>36405</v>
      </c>
      <c r="D1078" s="19" t="s">
        <v>1797</v>
      </c>
      <c r="E1078" s="19"/>
      <c r="F1078" s="17" t="str">
        <f>HYPERLINK(Tabela1[[#This Row],[Novo Caminho]],"Download")</f>
        <v>Download</v>
      </c>
      <c r="G1078" s="2" t="str">
        <f>CONCATENATE("1 - LEIS/LEI ","0",Tabela1[[#This Row],[Numero_Lei]],".pdf")</f>
        <v>1 - LEIS/LEI 01227.pdf</v>
      </c>
      <c r="H1078" s="2" t="str">
        <f>CONCATENATE("1 - LEIS/LEI ","0",Tabela1[[#This Row],[Numero_Lei]]," - ",Tabela1[[#This Row],[Complemento]],".pdf")</f>
        <v>1 - LEIS/LEI 01227 - .pdf</v>
      </c>
      <c r="I1078" s="2" t="str">
        <f>CONCATENATE("1 - LEIS/LEI ",Tabela1[[#This Row],[Numero_Lei]],".pdf")</f>
        <v>1 - LEIS/LEI 1227.pdf</v>
      </c>
      <c r="J1078" s="2" t="str">
        <f>CONCATENATE("1 - LEIS/LEI ",Tabela1[[#This Row],[Numero_Lei]]," - ",Tabela1[[#This Row],[Complemento]],".pdf")</f>
        <v>1 - LEIS/LEI 1227 - .pdf</v>
      </c>
      <c r="K1078" s="2" t="str">
        <f>IF(Tabela1[[#This Row],[Complemento]]="",Tabela1[[#This Row],[NORMAL]],Tabela1[[#This Row],[NORMAL TRAÇO]])</f>
        <v>1 - LEIS/LEI 1227.pdf</v>
      </c>
      <c r="L1078" s="2" t="str">
        <f>IF(Tabela1[[#This Row],[Complemento]]="",Tabela1[[#This Row],[0]],Tabela1[[#This Row],[0 TRAÇO]])</f>
        <v>1 - LEIS/LEI 01227.pdf</v>
      </c>
      <c r="M1078" s="2" t="str">
        <f>IF(AND(Tabela1[[#This Row],[Numero_Lei]]&gt;=1,Tabela1[[#This Row],[Numero_Lei]]&lt;= 9),Tabela1[[#This Row],[SE 0]],Tabela1[[#This Row],[SE NOMAL]])</f>
        <v>1 - LEIS/LEI 1227.pdf</v>
      </c>
      <c r="N1078" s="2" t="str">
        <f>CONCATENATE("../",Tabela1[[#This Row],[ENDEREÇO DO LINK]])</f>
        <v>../1 - LEIS/LEI 1227.pdf</v>
      </c>
    </row>
    <row r="1079" spans="1:14" ht="30" x14ac:dyDescent="0.25">
      <c r="A1079" s="20">
        <v>1226</v>
      </c>
      <c r="B1079" s="20"/>
      <c r="C1079" s="21">
        <v>36404</v>
      </c>
      <c r="D1079" s="19" t="s">
        <v>1798</v>
      </c>
      <c r="E1079" s="19"/>
      <c r="F1079" s="17" t="str">
        <f>HYPERLINK(Tabela1[[#This Row],[Novo Caminho]],"Download")</f>
        <v>Download</v>
      </c>
      <c r="G1079" s="2" t="str">
        <f>CONCATENATE("1 - LEIS/LEI ","0",Tabela1[[#This Row],[Numero_Lei]],".pdf")</f>
        <v>1 - LEIS/LEI 01226.pdf</v>
      </c>
      <c r="H1079" s="2" t="str">
        <f>CONCATENATE("1 - LEIS/LEI ","0",Tabela1[[#This Row],[Numero_Lei]]," - ",Tabela1[[#This Row],[Complemento]],".pdf")</f>
        <v>1 - LEIS/LEI 01226 - .pdf</v>
      </c>
      <c r="I1079" s="2" t="str">
        <f>CONCATENATE("1 - LEIS/LEI ",Tabela1[[#This Row],[Numero_Lei]],".pdf")</f>
        <v>1 - LEIS/LEI 1226.pdf</v>
      </c>
      <c r="J1079" s="2" t="str">
        <f>CONCATENATE("1 - LEIS/LEI ",Tabela1[[#This Row],[Numero_Lei]]," - ",Tabela1[[#This Row],[Complemento]],".pdf")</f>
        <v>1 - LEIS/LEI 1226 - .pdf</v>
      </c>
      <c r="K1079" s="2" t="str">
        <f>IF(Tabela1[[#This Row],[Complemento]]="",Tabela1[[#This Row],[NORMAL]],Tabela1[[#This Row],[NORMAL TRAÇO]])</f>
        <v>1 - LEIS/LEI 1226.pdf</v>
      </c>
      <c r="L1079" s="2" t="str">
        <f>IF(Tabela1[[#This Row],[Complemento]]="",Tabela1[[#This Row],[0]],Tabela1[[#This Row],[0 TRAÇO]])</f>
        <v>1 - LEIS/LEI 01226.pdf</v>
      </c>
      <c r="M1079" s="2" t="str">
        <f>IF(AND(Tabela1[[#This Row],[Numero_Lei]]&gt;=1,Tabela1[[#This Row],[Numero_Lei]]&lt;= 9),Tabela1[[#This Row],[SE 0]],Tabela1[[#This Row],[SE NOMAL]])</f>
        <v>1 - LEIS/LEI 1226.pdf</v>
      </c>
      <c r="N1079" s="2" t="str">
        <f>CONCATENATE("../",Tabela1[[#This Row],[ENDEREÇO DO LINK]])</f>
        <v>../1 - LEIS/LEI 1226.pdf</v>
      </c>
    </row>
    <row r="1080" spans="1:14" ht="30" x14ac:dyDescent="0.25">
      <c r="A1080" s="20">
        <v>1225</v>
      </c>
      <c r="B1080" s="20"/>
      <c r="C1080" s="21">
        <v>36404</v>
      </c>
      <c r="D1080" s="19" t="s">
        <v>1799</v>
      </c>
      <c r="E1080" s="19"/>
      <c r="F1080" s="17" t="str">
        <f>HYPERLINK(Tabela1[[#This Row],[Novo Caminho]],"Download")</f>
        <v>Download</v>
      </c>
      <c r="G1080" s="2" t="str">
        <f>CONCATENATE("1 - LEIS/LEI ","0",Tabela1[[#This Row],[Numero_Lei]],".pdf")</f>
        <v>1 - LEIS/LEI 01225.pdf</v>
      </c>
      <c r="H1080" s="2" t="str">
        <f>CONCATENATE("1 - LEIS/LEI ","0",Tabela1[[#This Row],[Numero_Lei]]," - ",Tabela1[[#This Row],[Complemento]],".pdf")</f>
        <v>1 - LEIS/LEI 01225 - .pdf</v>
      </c>
      <c r="I1080" s="2" t="str">
        <f>CONCATENATE("1 - LEIS/LEI ",Tabela1[[#This Row],[Numero_Lei]],".pdf")</f>
        <v>1 - LEIS/LEI 1225.pdf</v>
      </c>
      <c r="J1080" s="2" t="str">
        <f>CONCATENATE("1 - LEIS/LEI ",Tabela1[[#This Row],[Numero_Lei]]," - ",Tabela1[[#This Row],[Complemento]],".pdf")</f>
        <v>1 - LEIS/LEI 1225 - .pdf</v>
      </c>
      <c r="K1080" s="2" t="str">
        <f>IF(Tabela1[[#This Row],[Complemento]]="",Tabela1[[#This Row],[NORMAL]],Tabela1[[#This Row],[NORMAL TRAÇO]])</f>
        <v>1 - LEIS/LEI 1225.pdf</v>
      </c>
      <c r="L1080" s="2" t="str">
        <f>IF(Tabela1[[#This Row],[Complemento]]="",Tabela1[[#This Row],[0]],Tabela1[[#This Row],[0 TRAÇO]])</f>
        <v>1 - LEIS/LEI 01225.pdf</v>
      </c>
      <c r="M1080" s="2" t="str">
        <f>IF(AND(Tabela1[[#This Row],[Numero_Lei]]&gt;=1,Tabela1[[#This Row],[Numero_Lei]]&lt;= 9),Tabela1[[#This Row],[SE 0]],Tabela1[[#This Row],[SE NOMAL]])</f>
        <v>1 - LEIS/LEI 1225.pdf</v>
      </c>
      <c r="N1080" s="2" t="str">
        <f>CONCATENATE("../",Tabela1[[#This Row],[ENDEREÇO DO LINK]])</f>
        <v>../1 - LEIS/LEI 1225.pdf</v>
      </c>
    </row>
    <row r="1081" spans="1:14" ht="30" x14ac:dyDescent="0.25">
      <c r="A1081" s="20">
        <v>1224</v>
      </c>
      <c r="B1081" s="20"/>
      <c r="C1081" s="21">
        <v>36395</v>
      </c>
      <c r="D1081" s="19" t="s">
        <v>1800</v>
      </c>
      <c r="E1081" s="19"/>
      <c r="F1081" s="17" t="str">
        <f>HYPERLINK(Tabela1[[#This Row],[Novo Caminho]],"Download")</f>
        <v>Download</v>
      </c>
      <c r="G1081" s="2" t="str">
        <f>CONCATENATE("1 - LEIS/LEI ","0",Tabela1[[#This Row],[Numero_Lei]],".pdf")</f>
        <v>1 - LEIS/LEI 01224.pdf</v>
      </c>
      <c r="H1081" s="2" t="str">
        <f>CONCATENATE("1 - LEIS/LEI ","0",Tabela1[[#This Row],[Numero_Lei]]," - ",Tabela1[[#This Row],[Complemento]],".pdf")</f>
        <v>1 - LEIS/LEI 01224 - .pdf</v>
      </c>
      <c r="I1081" s="2" t="str">
        <f>CONCATENATE("1 - LEIS/LEI ",Tabela1[[#This Row],[Numero_Lei]],".pdf")</f>
        <v>1 - LEIS/LEI 1224.pdf</v>
      </c>
      <c r="J1081" s="2" t="str">
        <f>CONCATENATE("1 - LEIS/LEI ",Tabela1[[#This Row],[Numero_Lei]]," - ",Tabela1[[#This Row],[Complemento]],".pdf")</f>
        <v>1 - LEIS/LEI 1224 - .pdf</v>
      </c>
      <c r="K1081" s="2" t="str">
        <f>IF(Tabela1[[#This Row],[Complemento]]="",Tabela1[[#This Row],[NORMAL]],Tabela1[[#This Row],[NORMAL TRAÇO]])</f>
        <v>1 - LEIS/LEI 1224.pdf</v>
      </c>
      <c r="L1081" s="2" t="str">
        <f>IF(Tabela1[[#This Row],[Complemento]]="",Tabela1[[#This Row],[0]],Tabela1[[#This Row],[0 TRAÇO]])</f>
        <v>1 - LEIS/LEI 01224.pdf</v>
      </c>
      <c r="M1081" s="2" t="str">
        <f>IF(AND(Tabela1[[#This Row],[Numero_Lei]]&gt;=1,Tabela1[[#This Row],[Numero_Lei]]&lt;= 9),Tabela1[[#This Row],[SE 0]],Tabela1[[#This Row],[SE NOMAL]])</f>
        <v>1 - LEIS/LEI 1224.pdf</v>
      </c>
      <c r="N1081" s="2" t="str">
        <f>CONCATENATE("../",Tabela1[[#This Row],[ENDEREÇO DO LINK]])</f>
        <v>../1 - LEIS/LEI 1224.pdf</v>
      </c>
    </row>
    <row r="1082" spans="1:14" x14ac:dyDescent="0.25">
      <c r="A1082" s="20">
        <v>1223</v>
      </c>
      <c r="B1082" s="20"/>
      <c r="C1082" s="21">
        <v>36395</v>
      </c>
      <c r="D1082" s="19" t="s">
        <v>1801</v>
      </c>
      <c r="E1082" s="19"/>
      <c r="F1082" s="17" t="str">
        <f>HYPERLINK(Tabela1[[#This Row],[Novo Caminho]],"Download")</f>
        <v>Download</v>
      </c>
      <c r="G1082" s="2" t="str">
        <f>CONCATENATE("1 - LEIS/LEI ","0",Tabela1[[#This Row],[Numero_Lei]],".pdf")</f>
        <v>1 - LEIS/LEI 01223.pdf</v>
      </c>
      <c r="H1082" s="2" t="str">
        <f>CONCATENATE("1 - LEIS/LEI ","0",Tabela1[[#This Row],[Numero_Lei]]," - ",Tabela1[[#This Row],[Complemento]],".pdf")</f>
        <v>1 - LEIS/LEI 01223 - .pdf</v>
      </c>
      <c r="I1082" s="2" t="str">
        <f>CONCATENATE("1 - LEIS/LEI ",Tabela1[[#This Row],[Numero_Lei]],".pdf")</f>
        <v>1 - LEIS/LEI 1223.pdf</v>
      </c>
      <c r="J1082" s="2" t="str">
        <f>CONCATENATE("1 - LEIS/LEI ",Tabela1[[#This Row],[Numero_Lei]]," - ",Tabela1[[#This Row],[Complemento]],".pdf")</f>
        <v>1 - LEIS/LEI 1223 - .pdf</v>
      </c>
      <c r="K1082" s="2" t="str">
        <f>IF(Tabela1[[#This Row],[Complemento]]="",Tabela1[[#This Row],[NORMAL]],Tabela1[[#This Row],[NORMAL TRAÇO]])</f>
        <v>1 - LEIS/LEI 1223.pdf</v>
      </c>
      <c r="L1082" s="2" t="str">
        <f>IF(Tabela1[[#This Row],[Complemento]]="",Tabela1[[#This Row],[0]],Tabela1[[#This Row],[0 TRAÇO]])</f>
        <v>1 - LEIS/LEI 01223.pdf</v>
      </c>
      <c r="M1082" s="2" t="str">
        <f>IF(AND(Tabela1[[#This Row],[Numero_Lei]]&gt;=1,Tabela1[[#This Row],[Numero_Lei]]&lt;= 9),Tabela1[[#This Row],[SE 0]],Tabela1[[#This Row],[SE NOMAL]])</f>
        <v>1 - LEIS/LEI 1223.pdf</v>
      </c>
      <c r="N1082" s="2" t="str">
        <f>CONCATENATE("../",Tabela1[[#This Row],[ENDEREÇO DO LINK]])</f>
        <v>../1 - LEIS/LEI 1223.pdf</v>
      </c>
    </row>
    <row r="1083" spans="1:14" ht="45" x14ac:dyDescent="0.25">
      <c r="A1083" s="20">
        <v>1222</v>
      </c>
      <c r="B1083" s="20"/>
      <c r="C1083" s="21">
        <v>36392</v>
      </c>
      <c r="D1083" s="19" t="s">
        <v>1802</v>
      </c>
      <c r="E1083" s="19"/>
      <c r="F1083" s="17" t="str">
        <f>HYPERLINK(Tabela1[[#This Row],[Novo Caminho]],"Download")</f>
        <v>Download</v>
      </c>
      <c r="G1083" s="2" t="str">
        <f>CONCATENATE("1 - LEIS/LEI ","0",Tabela1[[#This Row],[Numero_Lei]],".pdf")</f>
        <v>1 - LEIS/LEI 01222.pdf</v>
      </c>
      <c r="H1083" s="2" t="str">
        <f>CONCATENATE("1 - LEIS/LEI ","0",Tabela1[[#This Row],[Numero_Lei]]," - ",Tabela1[[#This Row],[Complemento]],".pdf")</f>
        <v>1 - LEIS/LEI 01222 - .pdf</v>
      </c>
      <c r="I1083" s="2" t="str">
        <f>CONCATENATE("1 - LEIS/LEI ",Tabela1[[#This Row],[Numero_Lei]],".pdf")</f>
        <v>1 - LEIS/LEI 1222.pdf</v>
      </c>
      <c r="J1083" s="2" t="str">
        <f>CONCATENATE("1 - LEIS/LEI ",Tabela1[[#This Row],[Numero_Lei]]," - ",Tabela1[[#This Row],[Complemento]],".pdf")</f>
        <v>1 - LEIS/LEI 1222 - .pdf</v>
      </c>
      <c r="K1083" s="2" t="str">
        <f>IF(Tabela1[[#This Row],[Complemento]]="",Tabela1[[#This Row],[NORMAL]],Tabela1[[#This Row],[NORMAL TRAÇO]])</f>
        <v>1 - LEIS/LEI 1222.pdf</v>
      </c>
      <c r="L1083" s="2" t="str">
        <f>IF(Tabela1[[#This Row],[Complemento]]="",Tabela1[[#This Row],[0]],Tabela1[[#This Row],[0 TRAÇO]])</f>
        <v>1 - LEIS/LEI 01222.pdf</v>
      </c>
      <c r="M1083" s="2" t="str">
        <f>IF(AND(Tabela1[[#This Row],[Numero_Lei]]&gt;=1,Tabela1[[#This Row],[Numero_Lei]]&lt;= 9),Tabela1[[#This Row],[SE 0]],Tabela1[[#This Row],[SE NOMAL]])</f>
        <v>1 - LEIS/LEI 1222.pdf</v>
      </c>
      <c r="N1083" s="2" t="str">
        <f>CONCATENATE("../",Tabela1[[#This Row],[ENDEREÇO DO LINK]])</f>
        <v>../1 - LEIS/LEI 1222.pdf</v>
      </c>
    </row>
    <row r="1084" spans="1:14" ht="30" x14ac:dyDescent="0.25">
      <c r="A1084" s="20">
        <v>1221</v>
      </c>
      <c r="B1084" s="20"/>
      <c r="C1084" s="21">
        <v>36392</v>
      </c>
      <c r="D1084" s="19" t="s">
        <v>1803</v>
      </c>
      <c r="E1084" s="19"/>
      <c r="F1084" s="17" t="str">
        <f>HYPERLINK(Tabela1[[#This Row],[Novo Caminho]],"Download")</f>
        <v>Download</v>
      </c>
      <c r="G1084" s="2" t="str">
        <f>CONCATENATE("1 - LEIS/LEI ","0",Tabela1[[#This Row],[Numero_Lei]],".pdf")</f>
        <v>1 - LEIS/LEI 01221.pdf</v>
      </c>
      <c r="H1084" s="2" t="str">
        <f>CONCATENATE("1 - LEIS/LEI ","0",Tabela1[[#This Row],[Numero_Lei]]," - ",Tabela1[[#This Row],[Complemento]],".pdf")</f>
        <v>1 - LEIS/LEI 01221 - .pdf</v>
      </c>
      <c r="I1084" s="2" t="str">
        <f>CONCATENATE("1 - LEIS/LEI ",Tabela1[[#This Row],[Numero_Lei]],".pdf")</f>
        <v>1 - LEIS/LEI 1221.pdf</v>
      </c>
      <c r="J1084" s="2" t="str">
        <f>CONCATENATE("1 - LEIS/LEI ",Tabela1[[#This Row],[Numero_Lei]]," - ",Tabela1[[#This Row],[Complemento]],".pdf")</f>
        <v>1 - LEIS/LEI 1221 - .pdf</v>
      </c>
      <c r="K1084" s="2" t="str">
        <f>IF(Tabela1[[#This Row],[Complemento]]="",Tabela1[[#This Row],[NORMAL]],Tabela1[[#This Row],[NORMAL TRAÇO]])</f>
        <v>1 - LEIS/LEI 1221.pdf</v>
      </c>
      <c r="L1084" s="2" t="str">
        <f>IF(Tabela1[[#This Row],[Complemento]]="",Tabela1[[#This Row],[0]],Tabela1[[#This Row],[0 TRAÇO]])</f>
        <v>1 - LEIS/LEI 01221.pdf</v>
      </c>
      <c r="M1084" s="2" t="str">
        <f>IF(AND(Tabela1[[#This Row],[Numero_Lei]]&gt;=1,Tabela1[[#This Row],[Numero_Lei]]&lt;= 9),Tabela1[[#This Row],[SE 0]],Tabela1[[#This Row],[SE NOMAL]])</f>
        <v>1 - LEIS/LEI 1221.pdf</v>
      </c>
      <c r="N1084" s="2" t="str">
        <f>CONCATENATE("../",Tabela1[[#This Row],[ENDEREÇO DO LINK]])</f>
        <v>../1 - LEIS/LEI 1221.pdf</v>
      </c>
    </row>
    <row r="1085" spans="1:14" ht="45" x14ac:dyDescent="0.25">
      <c r="A1085" s="20">
        <v>1220</v>
      </c>
      <c r="B1085" s="20"/>
      <c r="C1085" s="21">
        <v>36391</v>
      </c>
      <c r="D1085" s="19" t="s">
        <v>1804</v>
      </c>
      <c r="E1085" s="19"/>
      <c r="F1085" s="17" t="str">
        <f>HYPERLINK(Tabela1[[#This Row],[Novo Caminho]],"Download")</f>
        <v>Download</v>
      </c>
      <c r="G1085" s="2" t="str">
        <f>CONCATENATE("1 - LEIS/LEI ","0",Tabela1[[#This Row],[Numero_Lei]],".pdf")</f>
        <v>1 - LEIS/LEI 01220.pdf</v>
      </c>
      <c r="H1085" s="2" t="str">
        <f>CONCATENATE("1 - LEIS/LEI ","0",Tabela1[[#This Row],[Numero_Lei]]," - ",Tabela1[[#This Row],[Complemento]],".pdf")</f>
        <v>1 - LEIS/LEI 01220 - .pdf</v>
      </c>
      <c r="I1085" s="2" t="str">
        <f>CONCATENATE("1 - LEIS/LEI ",Tabela1[[#This Row],[Numero_Lei]],".pdf")</f>
        <v>1 - LEIS/LEI 1220.pdf</v>
      </c>
      <c r="J1085" s="2" t="str">
        <f>CONCATENATE("1 - LEIS/LEI ",Tabela1[[#This Row],[Numero_Lei]]," - ",Tabela1[[#This Row],[Complemento]],".pdf")</f>
        <v>1 - LEIS/LEI 1220 - .pdf</v>
      </c>
      <c r="K1085" s="2" t="str">
        <f>IF(Tabela1[[#This Row],[Complemento]]="",Tabela1[[#This Row],[NORMAL]],Tabela1[[#This Row],[NORMAL TRAÇO]])</f>
        <v>1 - LEIS/LEI 1220.pdf</v>
      </c>
      <c r="L1085" s="2" t="str">
        <f>IF(Tabela1[[#This Row],[Complemento]]="",Tabela1[[#This Row],[0]],Tabela1[[#This Row],[0 TRAÇO]])</f>
        <v>1 - LEIS/LEI 01220.pdf</v>
      </c>
      <c r="M1085" s="2" t="str">
        <f>IF(AND(Tabela1[[#This Row],[Numero_Lei]]&gt;=1,Tabela1[[#This Row],[Numero_Lei]]&lt;= 9),Tabela1[[#This Row],[SE 0]],Tabela1[[#This Row],[SE NOMAL]])</f>
        <v>1 - LEIS/LEI 1220.pdf</v>
      </c>
      <c r="N1085" s="2" t="str">
        <f>CONCATENATE("../",Tabela1[[#This Row],[ENDEREÇO DO LINK]])</f>
        <v>../1 - LEIS/LEI 1220.pdf</v>
      </c>
    </row>
    <row r="1086" spans="1:14" x14ac:dyDescent="0.25">
      <c r="A1086" s="20">
        <v>1219</v>
      </c>
      <c r="B1086" s="20"/>
      <c r="C1086" s="21">
        <v>36391</v>
      </c>
      <c r="D1086" s="19" t="s">
        <v>1805</v>
      </c>
      <c r="E1086" s="19"/>
      <c r="F1086" s="17" t="str">
        <f>HYPERLINK(Tabela1[[#This Row],[Novo Caminho]],"Download")</f>
        <v>Download</v>
      </c>
      <c r="G1086" s="2" t="str">
        <f>CONCATENATE("1 - LEIS/LEI ","0",Tabela1[[#This Row],[Numero_Lei]],".pdf")</f>
        <v>1 - LEIS/LEI 01219.pdf</v>
      </c>
      <c r="H1086" s="2" t="str">
        <f>CONCATENATE("1 - LEIS/LEI ","0",Tabela1[[#This Row],[Numero_Lei]]," - ",Tabela1[[#This Row],[Complemento]],".pdf")</f>
        <v>1 - LEIS/LEI 01219 - .pdf</v>
      </c>
      <c r="I1086" s="2" t="str">
        <f>CONCATENATE("1 - LEIS/LEI ",Tabela1[[#This Row],[Numero_Lei]],".pdf")</f>
        <v>1 - LEIS/LEI 1219.pdf</v>
      </c>
      <c r="J1086" s="2" t="str">
        <f>CONCATENATE("1 - LEIS/LEI ",Tabela1[[#This Row],[Numero_Lei]]," - ",Tabela1[[#This Row],[Complemento]],".pdf")</f>
        <v>1 - LEIS/LEI 1219 - .pdf</v>
      </c>
      <c r="K1086" s="2" t="str">
        <f>IF(Tabela1[[#This Row],[Complemento]]="",Tabela1[[#This Row],[NORMAL]],Tabela1[[#This Row],[NORMAL TRAÇO]])</f>
        <v>1 - LEIS/LEI 1219.pdf</v>
      </c>
      <c r="L1086" s="2" t="str">
        <f>IF(Tabela1[[#This Row],[Complemento]]="",Tabela1[[#This Row],[0]],Tabela1[[#This Row],[0 TRAÇO]])</f>
        <v>1 - LEIS/LEI 01219.pdf</v>
      </c>
      <c r="M1086" s="2" t="str">
        <f>IF(AND(Tabela1[[#This Row],[Numero_Lei]]&gt;=1,Tabela1[[#This Row],[Numero_Lei]]&lt;= 9),Tabela1[[#This Row],[SE 0]],Tabela1[[#This Row],[SE NOMAL]])</f>
        <v>1 - LEIS/LEI 1219.pdf</v>
      </c>
      <c r="N1086" s="2" t="str">
        <f>CONCATENATE("../",Tabela1[[#This Row],[ENDEREÇO DO LINK]])</f>
        <v>../1 - LEIS/LEI 1219.pdf</v>
      </c>
    </row>
    <row r="1087" spans="1:14" x14ac:dyDescent="0.25">
      <c r="A1087" s="20">
        <v>1218</v>
      </c>
      <c r="B1087" s="20"/>
      <c r="C1087" s="21">
        <v>36422</v>
      </c>
      <c r="D1087" s="19" t="s">
        <v>1806</v>
      </c>
      <c r="E1087" s="19"/>
      <c r="F1087" s="17" t="str">
        <f>HYPERLINK(Tabela1[[#This Row],[Novo Caminho]],"Download")</f>
        <v>Download</v>
      </c>
      <c r="G1087" s="2" t="str">
        <f>CONCATENATE("1 - LEIS/LEI ","0",Tabela1[[#This Row],[Numero_Lei]],".pdf")</f>
        <v>1 - LEIS/LEI 01218.pdf</v>
      </c>
      <c r="H1087" s="2" t="str">
        <f>CONCATENATE("1 - LEIS/LEI ","0",Tabela1[[#This Row],[Numero_Lei]]," - ",Tabela1[[#This Row],[Complemento]],".pdf")</f>
        <v>1 - LEIS/LEI 01218 - .pdf</v>
      </c>
      <c r="I1087" s="2" t="str">
        <f>CONCATENATE("1 - LEIS/LEI ",Tabela1[[#This Row],[Numero_Lei]],".pdf")</f>
        <v>1 - LEIS/LEI 1218.pdf</v>
      </c>
      <c r="J1087" s="2" t="str">
        <f>CONCATENATE("1 - LEIS/LEI ",Tabela1[[#This Row],[Numero_Lei]]," - ",Tabela1[[#This Row],[Complemento]],".pdf")</f>
        <v>1 - LEIS/LEI 1218 - .pdf</v>
      </c>
      <c r="K1087" s="2" t="str">
        <f>IF(Tabela1[[#This Row],[Complemento]]="",Tabela1[[#This Row],[NORMAL]],Tabela1[[#This Row],[NORMAL TRAÇO]])</f>
        <v>1 - LEIS/LEI 1218.pdf</v>
      </c>
      <c r="L1087" s="2" t="str">
        <f>IF(Tabela1[[#This Row],[Complemento]]="",Tabela1[[#This Row],[0]],Tabela1[[#This Row],[0 TRAÇO]])</f>
        <v>1 - LEIS/LEI 01218.pdf</v>
      </c>
      <c r="M1087" s="2" t="str">
        <f>IF(AND(Tabela1[[#This Row],[Numero_Lei]]&gt;=1,Tabela1[[#This Row],[Numero_Lei]]&lt;= 9),Tabela1[[#This Row],[SE 0]],Tabela1[[#This Row],[SE NOMAL]])</f>
        <v>1 - LEIS/LEI 1218.pdf</v>
      </c>
      <c r="N1087" s="2" t="str">
        <f>CONCATENATE("../",Tabela1[[#This Row],[ENDEREÇO DO LINK]])</f>
        <v>../1 - LEIS/LEI 1218.pdf</v>
      </c>
    </row>
    <row r="1088" spans="1:14" ht="30" x14ac:dyDescent="0.25">
      <c r="A1088" s="20">
        <v>1217</v>
      </c>
      <c r="B1088" s="20"/>
      <c r="C1088" s="21">
        <v>36374</v>
      </c>
      <c r="D1088" s="19" t="s">
        <v>1807</v>
      </c>
      <c r="E1088" s="19"/>
      <c r="F1088" s="17" t="str">
        <f>HYPERLINK(Tabela1[[#This Row],[Novo Caminho]],"Download")</f>
        <v>Download</v>
      </c>
      <c r="G1088" s="2" t="str">
        <f>CONCATENATE("1 - LEIS/LEI ","0",Tabela1[[#This Row],[Numero_Lei]],".pdf")</f>
        <v>1 - LEIS/LEI 01217.pdf</v>
      </c>
      <c r="H1088" s="2" t="str">
        <f>CONCATENATE("1 - LEIS/LEI ","0",Tabela1[[#This Row],[Numero_Lei]]," - ",Tabela1[[#This Row],[Complemento]],".pdf")</f>
        <v>1 - LEIS/LEI 01217 - .pdf</v>
      </c>
      <c r="I1088" s="2" t="str">
        <f>CONCATENATE("1 - LEIS/LEI ",Tabela1[[#This Row],[Numero_Lei]],".pdf")</f>
        <v>1 - LEIS/LEI 1217.pdf</v>
      </c>
      <c r="J1088" s="2" t="str">
        <f>CONCATENATE("1 - LEIS/LEI ",Tabela1[[#This Row],[Numero_Lei]]," - ",Tabela1[[#This Row],[Complemento]],".pdf")</f>
        <v>1 - LEIS/LEI 1217 - .pdf</v>
      </c>
      <c r="K1088" s="2" t="str">
        <f>IF(Tabela1[[#This Row],[Complemento]]="",Tabela1[[#This Row],[NORMAL]],Tabela1[[#This Row],[NORMAL TRAÇO]])</f>
        <v>1 - LEIS/LEI 1217.pdf</v>
      </c>
      <c r="L1088" s="2" t="str">
        <f>IF(Tabela1[[#This Row],[Complemento]]="",Tabela1[[#This Row],[0]],Tabela1[[#This Row],[0 TRAÇO]])</f>
        <v>1 - LEIS/LEI 01217.pdf</v>
      </c>
      <c r="M1088" s="2" t="str">
        <f>IF(AND(Tabela1[[#This Row],[Numero_Lei]]&gt;=1,Tabela1[[#This Row],[Numero_Lei]]&lt;= 9),Tabela1[[#This Row],[SE 0]],Tabela1[[#This Row],[SE NOMAL]])</f>
        <v>1 - LEIS/LEI 1217.pdf</v>
      </c>
      <c r="N1088" s="2" t="str">
        <f>CONCATENATE("../",Tabela1[[#This Row],[ENDEREÇO DO LINK]])</f>
        <v>../1 - LEIS/LEI 1217.pdf</v>
      </c>
    </row>
    <row r="1089" spans="1:14" ht="30" x14ac:dyDescent="0.25">
      <c r="A1089" s="20">
        <v>1216</v>
      </c>
      <c r="B1089" s="20"/>
      <c r="C1089" s="21">
        <v>36374</v>
      </c>
      <c r="D1089" s="19" t="s">
        <v>1808</v>
      </c>
      <c r="E1089" s="19"/>
      <c r="F1089" s="17" t="str">
        <f>HYPERLINK(Tabela1[[#This Row],[Novo Caminho]],"Download")</f>
        <v>Download</v>
      </c>
      <c r="G1089" s="2" t="str">
        <f>CONCATENATE("1 - LEIS/LEI ","0",Tabela1[[#This Row],[Numero_Lei]],".pdf")</f>
        <v>1 - LEIS/LEI 01216.pdf</v>
      </c>
      <c r="H1089" s="2" t="str">
        <f>CONCATENATE("1 - LEIS/LEI ","0",Tabela1[[#This Row],[Numero_Lei]]," - ",Tabela1[[#This Row],[Complemento]],".pdf")</f>
        <v>1 - LEIS/LEI 01216 - .pdf</v>
      </c>
      <c r="I1089" s="2" t="str">
        <f>CONCATENATE("1 - LEIS/LEI ",Tabela1[[#This Row],[Numero_Lei]],".pdf")</f>
        <v>1 - LEIS/LEI 1216.pdf</v>
      </c>
      <c r="J1089" s="2" t="str">
        <f>CONCATENATE("1 - LEIS/LEI ",Tabela1[[#This Row],[Numero_Lei]]," - ",Tabela1[[#This Row],[Complemento]],".pdf")</f>
        <v>1 - LEIS/LEI 1216 - .pdf</v>
      </c>
      <c r="K1089" s="2" t="str">
        <f>IF(Tabela1[[#This Row],[Complemento]]="",Tabela1[[#This Row],[NORMAL]],Tabela1[[#This Row],[NORMAL TRAÇO]])</f>
        <v>1 - LEIS/LEI 1216.pdf</v>
      </c>
      <c r="L1089" s="2" t="str">
        <f>IF(Tabela1[[#This Row],[Complemento]]="",Tabela1[[#This Row],[0]],Tabela1[[#This Row],[0 TRAÇO]])</f>
        <v>1 - LEIS/LEI 01216.pdf</v>
      </c>
      <c r="M1089" s="2" t="str">
        <f>IF(AND(Tabela1[[#This Row],[Numero_Lei]]&gt;=1,Tabela1[[#This Row],[Numero_Lei]]&lt;= 9),Tabela1[[#This Row],[SE 0]],Tabela1[[#This Row],[SE NOMAL]])</f>
        <v>1 - LEIS/LEI 1216.pdf</v>
      </c>
      <c r="N1089" s="2" t="str">
        <f>CONCATENATE("../",Tabela1[[#This Row],[ENDEREÇO DO LINK]])</f>
        <v>../1 - LEIS/LEI 1216.pdf</v>
      </c>
    </row>
    <row r="1090" spans="1:14" ht="30" x14ac:dyDescent="0.25">
      <c r="A1090" s="20">
        <v>1215</v>
      </c>
      <c r="B1090" s="20"/>
      <c r="C1090" s="21">
        <v>36371</v>
      </c>
      <c r="D1090" s="19" t="s">
        <v>1809</v>
      </c>
      <c r="E1090" s="19"/>
      <c r="F1090" s="17" t="str">
        <f>HYPERLINK(Tabela1[[#This Row],[Novo Caminho]],"Download")</f>
        <v>Download</v>
      </c>
      <c r="G1090" s="2" t="str">
        <f>CONCATENATE("1 - LEIS/LEI ","0",Tabela1[[#This Row],[Numero_Lei]],".pdf")</f>
        <v>1 - LEIS/LEI 01215.pdf</v>
      </c>
      <c r="H1090" s="2" t="str">
        <f>CONCATENATE("1 - LEIS/LEI ","0",Tabela1[[#This Row],[Numero_Lei]]," - ",Tabela1[[#This Row],[Complemento]],".pdf")</f>
        <v>1 - LEIS/LEI 01215 - .pdf</v>
      </c>
      <c r="I1090" s="2" t="str">
        <f>CONCATENATE("1 - LEIS/LEI ",Tabela1[[#This Row],[Numero_Lei]],".pdf")</f>
        <v>1 - LEIS/LEI 1215.pdf</v>
      </c>
      <c r="J1090" s="2" t="str">
        <f>CONCATENATE("1 - LEIS/LEI ",Tabela1[[#This Row],[Numero_Lei]]," - ",Tabela1[[#This Row],[Complemento]],".pdf")</f>
        <v>1 - LEIS/LEI 1215 - .pdf</v>
      </c>
      <c r="K1090" s="2" t="str">
        <f>IF(Tabela1[[#This Row],[Complemento]]="",Tabela1[[#This Row],[NORMAL]],Tabela1[[#This Row],[NORMAL TRAÇO]])</f>
        <v>1 - LEIS/LEI 1215.pdf</v>
      </c>
      <c r="L1090" s="2" t="str">
        <f>IF(Tabela1[[#This Row],[Complemento]]="",Tabela1[[#This Row],[0]],Tabela1[[#This Row],[0 TRAÇO]])</f>
        <v>1 - LEIS/LEI 01215.pdf</v>
      </c>
      <c r="M1090" s="2" t="str">
        <f>IF(AND(Tabela1[[#This Row],[Numero_Lei]]&gt;=1,Tabela1[[#This Row],[Numero_Lei]]&lt;= 9),Tabela1[[#This Row],[SE 0]],Tabela1[[#This Row],[SE NOMAL]])</f>
        <v>1 - LEIS/LEI 1215.pdf</v>
      </c>
      <c r="N1090" s="2" t="str">
        <f>CONCATENATE("../",Tabela1[[#This Row],[ENDEREÇO DO LINK]])</f>
        <v>../1 - LEIS/LEI 1215.pdf</v>
      </c>
    </row>
    <row r="1091" spans="1:14" ht="30" x14ac:dyDescent="0.25">
      <c r="A1091" s="20">
        <v>1214</v>
      </c>
      <c r="B1091" s="20"/>
      <c r="C1091" s="21">
        <v>36371</v>
      </c>
      <c r="D1091" s="19" t="s">
        <v>1810</v>
      </c>
      <c r="E1091" s="19"/>
      <c r="F1091" s="17" t="str">
        <f>HYPERLINK(Tabela1[[#This Row],[Novo Caminho]],"Download")</f>
        <v>Download</v>
      </c>
      <c r="G1091" s="2" t="str">
        <f>CONCATENATE("1 - LEIS/LEI ","0",Tabela1[[#This Row],[Numero_Lei]],".pdf")</f>
        <v>1 - LEIS/LEI 01214.pdf</v>
      </c>
      <c r="H1091" s="2" t="str">
        <f>CONCATENATE("1 - LEIS/LEI ","0",Tabela1[[#This Row],[Numero_Lei]]," - ",Tabela1[[#This Row],[Complemento]],".pdf")</f>
        <v>1 - LEIS/LEI 01214 - .pdf</v>
      </c>
      <c r="I1091" s="2" t="str">
        <f>CONCATENATE("1 - LEIS/LEI ",Tabela1[[#This Row],[Numero_Lei]],".pdf")</f>
        <v>1 - LEIS/LEI 1214.pdf</v>
      </c>
      <c r="J1091" s="2" t="str">
        <f>CONCATENATE("1 - LEIS/LEI ",Tabela1[[#This Row],[Numero_Lei]]," - ",Tabela1[[#This Row],[Complemento]],".pdf")</f>
        <v>1 - LEIS/LEI 1214 - .pdf</v>
      </c>
      <c r="K1091" s="2" t="str">
        <f>IF(Tabela1[[#This Row],[Complemento]]="",Tabela1[[#This Row],[NORMAL]],Tabela1[[#This Row],[NORMAL TRAÇO]])</f>
        <v>1 - LEIS/LEI 1214.pdf</v>
      </c>
      <c r="L1091" s="2" t="str">
        <f>IF(Tabela1[[#This Row],[Complemento]]="",Tabela1[[#This Row],[0]],Tabela1[[#This Row],[0 TRAÇO]])</f>
        <v>1 - LEIS/LEI 01214.pdf</v>
      </c>
      <c r="M1091" s="2" t="str">
        <f>IF(AND(Tabela1[[#This Row],[Numero_Lei]]&gt;=1,Tabela1[[#This Row],[Numero_Lei]]&lt;= 9),Tabela1[[#This Row],[SE 0]],Tabela1[[#This Row],[SE NOMAL]])</f>
        <v>1 - LEIS/LEI 1214.pdf</v>
      </c>
      <c r="N1091" s="2" t="str">
        <f>CONCATENATE("../",Tabela1[[#This Row],[ENDEREÇO DO LINK]])</f>
        <v>../1 - LEIS/LEI 1214.pdf</v>
      </c>
    </row>
    <row r="1092" spans="1:14" ht="45" x14ac:dyDescent="0.25">
      <c r="A1092" s="20">
        <v>1213</v>
      </c>
      <c r="B1092" s="20"/>
      <c r="C1092" s="21">
        <v>36370</v>
      </c>
      <c r="D1092" s="19" t="s">
        <v>1811</v>
      </c>
      <c r="E1092" s="19"/>
      <c r="F1092" s="17" t="str">
        <f>HYPERLINK(Tabela1[[#This Row],[Novo Caminho]],"Download")</f>
        <v>Download</v>
      </c>
      <c r="G1092" s="2" t="str">
        <f>CONCATENATE("1 - LEIS/LEI ","0",Tabela1[[#This Row],[Numero_Lei]],".pdf")</f>
        <v>1 - LEIS/LEI 01213.pdf</v>
      </c>
      <c r="H1092" s="2" t="str">
        <f>CONCATENATE("1 - LEIS/LEI ","0",Tabela1[[#This Row],[Numero_Lei]]," - ",Tabela1[[#This Row],[Complemento]],".pdf")</f>
        <v>1 - LEIS/LEI 01213 - .pdf</v>
      </c>
      <c r="I1092" s="2" t="str">
        <f>CONCATENATE("1 - LEIS/LEI ",Tabela1[[#This Row],[Numero_Lei]],".pdf")</f>
        <v>1 - LEIS/LEI 1213.pdf</v>
      </c>
      <c r="J1092" s="2" t="str">
        <f>CONCATENATE("1 - LEIS/LEI ",Tabela1[[#This Row],[Numero_Lei]]," - ",Tabela1[[#This Row],[Complemento]],".pdf")</f>
        <v>1 - LEIS/LEI 1213 - .pdf</v>
      </c>
      <c r="K1092" s="2" t="str">
        <f>IF(Tabela1[[#This Row],[Complemento]]="",Tabela1[[#This Row],[NORMAL]],Tabela1[[#This Row],[NORMAL TRAÇO]])</f>
        <v>1 - LEIS/LEI 1213.pdf</v>
      </c>
      <c r="L1092" s="2" t="str">
        <f>IF(Tabela1[[#This Row],[Complemento]]="",Tabela1[[#This Row],[0]],Tabela1[[#This Row],[0 TRAÇO]])</f>
        <v>1 - LEIS/LEI 01213.pdf</v>
      </c>
      <c r="M1092" s="2" t="str">
        <f>IF(AND(Tabela1[[#This Row],[Numero_Lei]]&gt;=1,Tabela1[[#This Row],[Numero_Lei]]&lt;= 9),Tabela1[[#This Row],[SE 0]],Tabela1[[#This Row],[SE NOMAL]])</f>
        <v>1 - LEIS/LEI 1213.pdf</v>
      </c>
      <c r="N1092" s="2" t="str">
        <f>CONCATENATE("../",Tabela1[[#This Row],[ENDEREÇO DO LINK]])</f>
        <v>../1 - LEIS/LEI 1213.pdf</v>
      </c>
    </row>
    <row r="1093" spans="1:14" ht="30" x14ac:dyDescent="0.25">
      <c r="A1093" s="20">
        <v>1212</v>
      </c>
      <c r="B1093" s="20"/>
      <c r="C1093" s="21">
        <v>36370</v>
      </c>
      <c r="D1093" s="19" t="s">
        <v>1812</v>
      </c>
      <c r="E1093" s="19"/>
      <c r="F1093" s="17" t="str">
        <f>HYPERLINK(Tabela1[[#This Row],[Novo Caminho]],"Download")</f>
        <v>Download</v>
      </c>
      <c r="G1093" s="2" t="str">
        <f>CONCATENATE("1 - LEIS/LEI ","0",Tabela1[[#This Row],[Numero_Lei]],".pdf")</f>
        <v>1 - LEIS/LEI 01212.pdf</v>
      </c>
      <c r="H1093" s="2" t="str">
        <f>CONCATENATE("1 - LEIS/LEI ","0",Tabela1[[#This Row],[Numero_Lei]]," - ",Tabela1[[#This Row],[Complemento]],".pdf")</f>
        <v>1 - LEIS/LEI 01212 - .pdf</v>
      </c>
      <c r="I1093" s="2" t="str">
        <f>CONCATENATE("1 - LEIS/LEI ",Tabela1[[#This Row],[Numero_Lei]],".pdf")</f>
        <v>1 - LEIS/LEI 1212.pdf</v>
      </c>
      <c r="J1093" s="2" t="str">
        <f>CONCATENATE("1 - LEIS/LEI ",Tabela1[[#This Row],[Numero_Lei]]," - ",Tabela1[[#This Row],[Complemento]],".pdf")</f>
        <v>1 - LEIS/LEI 1212 - .pdf</v>
      </c>
      <c r="K1093" s="2" t="str">
        <f>IF(Tabela1[[#This Row],[Complemento]]="",Tabela1[[#This Row],[NORMAL]],Tabela1[[#This Row],[NORMAL TRAÇO]])</f>
        <v>1 - LEIS/LEI 1212.pdf</v>
      </c>
      <c r="L1093" s="2" t="str">
        <f>IF(Tabela1[[#This Row],[Complemento]]="",Tabela1[[#This Row],[0]],Tabela1[[#This Row],[0 TRAÇO]])</f>
        <v>1 - LEIS/LEI 01212.pdf</v>
      </c>
      <c r="M1093" s="2" t="str">
        <f>IF(AND(Tabela1[[#This Row],[Numero_Lei]]&gt;=1,Tabela1[[#This Row],[Numero_Lei]]&lt;= 9),Tabela1[[#This Row],[SE 0]],Tabela1[[#This Row],[SE NOMAL]])</f>
        <v>1 - LEIS/LEI 1212.pdf</v>
      </c>
      <c r="N1093" s="2" t="str">
        <f>CONCATENATE("../",Tabela1[[#This Row],[ENDEREÇO DO LINK]])</f>
        <v>../1 - LEIS/LEI 1212.pdf</v>
      </c>
    </row>
    <row r="1094" spans="1:14" x14ac:dyDescent="0.25">
      <c r="A1094" s="20">
        <v>1211</v>
      </c>
      <c r="B1094" s="20"/>
      <c r="C1094" s="21">
        <v>36369</v>
      </c>
      <c r="D1094" s="19" t="s">
        <v>1813</v>
      </c>
      <c r="E1094" s="19"/>
      <c r="F1094" s="17" t="str">
        <f>HYPERLINK(Tabela1[[#This Row],[Novo Caminho]],"Download")</f>
        <v>Download</v>
      </c>
      <c r="G1094" s="2" t="str">
        <f>CONCATENATE("1 - LEIS/LEI ","0",Tabela1[[#This Row],[Numero_Lei]],".pdf")</f>
        <v>1 - LEIS/LEI 01211.pdf</v>
      </c>
      <c r="H1094" s="2" t="str">
        <f>CONCATENATE("1 - LEIS/LEI ","0",Tabela1[[#This Row],[Numero_Lei]]," - ",Tabela1[[#This Row],[Complemento]],".pdf")</f>
        <v>1 - LEIS/LEI 01211 - .pdf</v>
      </c>
      <c r="I1094" s="2" t="str">
        <f>CONCATENATE("1 - LEIS/LEI ",Tabela1[[#This Row],[Numero_Lei]],".pdf")</f>
        <v>1 - LEIS/LEI 1211.pdf</v>
      </c>
      <c r="J1094" s="2" t="str">
        <f>CONCATENATE("1 - LEIS/LEI ",Tabela1[[#This Row],[Numero_Lei]]," - ",Tabela1[[#This Row],[Complemento]],".pdf")</f>
        <v>1 - LEIS/LEI 1211 - .pdf</v>
      </c>
      <c r="K1094" s="2" t="str">
        <f>IF(Tabela1[[#This Row],[Complemento]]="",Tabela1[[#This Row],[NORMAL]],Tabela1[[#This Row],[NORMAL TRAÇO]])</f>
        <v>1 - LEIS/LEI 1211.pdf</v>
      </c>
      <c r="L1094" s="2" t="str">
        <f>IF(Tabela1[[#This Row],[Complemento]]="",Tabela1[[#This Row],[0]],Tabela1[[#This Row],[0 TRAÇO]])</f>
        <v>1 - LEIS/LEI 01211.pdf</v>
      </c>
      <c r="M1094" s="2" t="str">
        <f>IF(AND(Tabela1[[#This Row],[Numero_Lei]]&gt;=1,Tabela1[[#This Row],[Numero_Lei]]&lt;= 9),Tabela1[[#This Row],[SE 0]],Tabela1[[#This Row],[SE NOMAL]])</f>
        <v>1 - LEIS/LEI 1211.pdf</v>
      </c>
      <c r="N1094" s="2" t="str">
        <f>CONCATENATE("../",Tabela1[[#This Row],[ENDEREÇO DO LINK]])</f>
        <v>../1 - LEIS/LEI 1211.pdf</v>
      </c>
    </row>
    <row r="1095" spans="1:14" ht="30" x14ac:dyDescent="0.25">
      <c r="A1095" s="20">
        <v>1210</v>
      </c>
      <c r="B1095" s="20"/>
      <c r="C1095" s="21">
        <v>36369</v>
      </c>
      <c r="D1095" s="19" t="s">
        <v>1814</v>
      </c>
      <c r="E1095" s="19"/>
      <c r="F1095" s="17" t="str">
        <f>HYPERLINK(Tabela1[[#This Row],[Novo Caminho]],"Download")</f>
        <v>Download</v>
      </c>
      <c r="G1095" s="2" t="str">
        <f>CONCATENATE("1 - LEIS/LEI ","0",Tabela1[[#This Row],[Numero_Lei]],".pdf")</f>
        <v>1 - LEIS/LEI 01210.pdf</v>
      </c>
      <c r="H1095" s="2" t="str">
        <f>CONCATENATE("1 - LEIS/LEI ","0",Tabela1[[#This Row],[Numero_Lei]]," - ",Tabela1[[#This Row],[Complemento]],".pdf")</f>
        <v>1 - LEIS/LEI 01210 - .pdf</v>
      </c>
      <c r="I1095" s="2" t="str">
        <f>CONCATENATE("1 - LEIS/LEI ",Tabela1[[#This Row],[Numero_Lei]],".pdf")</f>
        <v>1 - LEIS/LEI 1210.pdf</v>
      </c>
      <c r="J1095" s="2" t="str">
        <f>CONCATENATE("1 - LEIS/LEI ",Tabela1[[#This Row],[Numero_Lei]]," - ",Tabela1[[#This Row],[Complemento]],".pdf")</f>
        <v>1 - LEIS/LEI 1210 - .pdf</v>
      </c>
      <c r="K1095" s="2" t="str">
        <f>IF(Tabela1[[#This Row],[Complemento]]="",Tabela1[[#This Row],[NORMAL]],Tabela1[[#This Row],[NORMAL TRAÇO]])</f>
        <v>1 - LEIS/LEI 1210.pdf</v>
      </c>
      <c r="L1095" s="2" t="str">
        <f>IF(Tabela1[[#This Row],[Complemento]]="",Tabela1[[#This Row],[0]],Tabela1[[#This Row],[0 TRAÇO]])</f>
        <v>1 - LEIS/LEI 01210.pdf</v>
      </c>
      <c r="M1095" s="2" t="str">
        <f>IF(AND(Tabela1[[#This Row],[Numero_Lei]]&gt;=1,Tabela1[[#This Row],[Numero_Lei]]&lt;= 9),Tabela1[[#This Row],[SE 0]],Tabela1[[#This Row],[SE NOMAL]])</f>
        <v>1 - LEIS/LEI 1210.pdf</v>
      </c>
      <c r="N1095" s="2" t="str">
        <f>CONCATENATE("../",Tabela1[[#This Row],[ENDEREÇO DO LINK]])</f>
        <v>../1 - LEIS/LEI 1210.pdf</v>
      </c>
    </row>
    <row r="1096" spans="1:14" ht="60" x14ac:dyDescent="0.25">
      <c r="A1096" s="20">
        <v>1209</v>
      </c>
      <c r="B1096" s="20"/>
      <c r="C1096" s="21">
        <v>36368</v>
      </c>
      <c r="D1096" s="19" t="s">
        <v>1815</v>
      </c>
      <c r="E1096" s="19"/>
      <c r="F1096" s="17" t="str">
        <f>HYPERLINK(Tabela1[[#This Row],[Novo Caminho]],"Download")</f>
        <v>Download</v>
      </c>
      <c r="G1096" s="2" t="str">
        <f>CONCATENATE("1 - LEIS/LEI ","0",Tabela1[[#This Row],[Numero_Lei]],".pdf")</f>
        <v>1 - LEIS/LEI 01209.pdf</v>
      </c>
      <c r="H1096" s="2" t="str">
        <f>CONCATENATE("1 - LEIS/LEI ","0",Tabela1[[#This Row],[Numero_Lei]]," - ",Tabela1[[#This Row],[Complemento]],".pdf")</f>
        <v>1 - LEIS/LEI 01209 - .pdf</v>
      </c>
      <c r="I1096" s="2" t="str">
        <f>CONCATENATE("1 - LEIS/LEI ",Tabela1[[#This Row],[Numero_Lei]],".pdf")</f>
        <v>1 - LEIS/LEI 1209.pdf</v>
      </c>
      <c r="J1096" s="2" t="str">
        <f>CONCATENATE("1 - LEIS/LEI ",Tabela1[[#This Row],[Numero_Lei]]," - ",Tabela1[[#This Row],[Complemento]],".pdf")</f>
        <v>1 - LEIS/LEI 1209 - .pdf</v>
      </c>
      <c r="K1096" s="2" t="str">
        <f>IF(Tabela1[[#This Row],[Complemento]]="",Tabela1[[#This Row],[NORMAL]],Tabela1[[#This Row],[NORMAL TRAÇO]])</f>
        <v>1 - LEIS/LEI 1209.pdf</v>
      </c>
      <c r="L1096" s="2" t="str">
        <f>IF(Tabela1[[#This Row],[Complemento]]="",Tabela1[[#This Row],[0]],Tabela1[[#This Row],[0 TRAÇO]])</f>
        <v>1 - LEIS/LEI 01209.pdf</v>
      </c>
      <c r="M1096" s="2" t="str">
        <f>IF(AND(Tabela1[[#This Row],[Numero_Lei]]&gt;=1,Tabela1[[#This Row],[Numero_Lei]]&lt;= 9),Tabela1[[#This Row],[SE 0]],Tabela1[[#This Row],[SE NOMAL]])</f>
        <v>1 - LEIS/LEI 1209.pdf</v>
      </c>
      <c r="N1096" s="2" t="str">
        <f>CONCATENATE("../",Tabela1[[#This Row],[ENDEREÇO DO LINK]])</f>
        <v>../1 - LEIS/LEI 1209.pdf</v>
      </c>
    </row>
    <row r="1097" spans="1:14" ht="45" x14ac:dyDescent="0.25">
      <c r="A1097" s="20">
        <v>1208</v>
      </c>
      <c r="B1097" s="20"/>
      <c r="C1097" s="21">
        <v>36368</v>
      </c>
      <c r="D1097" s="19" t="s">
        <v>2103</v>
      </c>
      <c r="E1097" s="19"/>
      <c r="F1097" s="17" t="str">
        <f>HYPERLINK(Tabela1[[#This Row],[Novo Caminho]],"Download")</f>
        <v>Download</v>
      </c>
      <c r="G1097" s="2" t="str">
        <f>CONCATENATE("1 - LEIS/LEI ","0",Tabela1[[#This Row],[Numero_Lei]],".pdf")</f>
        <v>1 - LEIS/LEI 01208.pdf</v>
      </c>
      <c r="H1097" s="2" t="str">
        <f>CONCATENATE("1 - LEIS/LEI ","0",Tabela1[[#This Row],[Numero_Lei]]," - ",Tabela1[[#This Row],[Complemento]],".pdf")</f>
        <v>1 - LEIS/LEI 01208 - .pdf</v>
      </c>
      <c r="I1097" s="2" t="str">
        <f>CONCATENATE("1 - LEIS/LEI ",Tabela1[[#This Row],[Numero_Lei]],".pdf")</f>
        <v>1 - LEIS/LEI 1208.pdf</v>
      </c>
      <c r="J1097" s="2" t="str">
        <f>CONCATENATE("1 - LEIS/LEI ",Tabela1[[#This Row],[Numero_Lei]]," - ",Tabela1[[#This Row],[Complemento]],".pdf")</f>
        <v>1 - LEIS/LEI 1208 - .pdf</v>
      </c>
      <c r="K1097" s="2" t="str">
        <f>IF(Tabela1[[#This Row],[Complemento]]="",Tabela1[[#This Row],[NORMAL]],Tabela1[[#This Row],[NORMAL TRAÇO]])</f>
        <v>1 - LEIS/LEI 1208.pdf</v>
      </c>
      <c r="L1097" s="2" t="str">
        <f>IF(Tabela1[[#This Row],[Complemento]]="",Tabela1[[#This Row],[0]],Tabela1[[#This Row],[0 TRAÇO]])</f>
        <v>1 - LEIS/LEI 01208.pdf</v>
      </c>
      <c r="M1097" s="2" t="str">
        <f>IF(AND(Tabela1[[#This Row],[Numero_Lei]]&gt;=1,Tabela1[[#This Row],[Numero_Lei]]&lt;= 9),Tabela1[[#This Row],[SE 0]],Tabela1[[#This Row],[SE NOMAL]])</f>
        <v>1 - LEIS/LEI 1208.pdf</v>
      </c>
      <c r="N1097" s="2" t="str">
        <f>CONCATENATE("../",Tabela1[[#This Row],[ENDEREÇO DO LINK]])</f>
        <v>../1 - LEIS/LEI 1208.pdf</v>
      </c>
    </row>
    <row r="1098" spans="1:14" x14ac:dyDescent="0.25">
      <c r="A1098" s="20">
        <v>1207</v>
      </c>
      <c r="B1098" s="20"/>
      <c r="C1098" s="21">
        <v>36367</v>
      </c>
      <c r="D1098" s="19" t="s">
        <v>1816</v>
      </c>
      <c r="E1098" s="19"/>
      <c r="F1098" s="17" t="str">
        <f>HYPERLINK(Tabela1[[#This Row],[Novo Caminho]],"Download")</f>
        <v>Download</v>
      </c>
      <c r="G1098" s="2" t="str">
        <f>CONCATENATE("1 - LEIS/LEI ","0",Tabela1[[#This Row],[Numero_Lei]],".pdf")</f>
        <v>1 - LEIS/LEI 01207.pdf</v>
      </c>
      <c r="H1098" s="2" t="str">
        <f>CONCATENATE("1 - LEIS/LEI ","0",Tabela1[[#This Row],[Numero_Lei]]," - ",Tabela1[[#This Row],[Complemento]],".pdf")</f>
        <v>1 - LEIS/LEI 01207 - .pdf</v>
      </c>
      <c r="I1098" s="2" t="str">
        <f>CONCATENATE("1 - LEIS/LEI ",Tabela1[[#This Row],[Numero_Lei]],".pdf")</f>
        <v>1 - LEIS/LEI 1207.pdf</v>
      </c>
      <c r="J1098" s="2" t="str">
        <f>CONCATENATE("1 - LEIS/LEI ",Tabela1[[#This Row],[Numero_Lei]]," - ",Tabela1[[#This Row],[Complemento]],".pdf")</f>
        <v>1 - LEIS/LEI 1207 - .pdf</v>
      </c>
      <c r="K1098" s="2" t="str">
        <f>IF(Tabela1[[#This Row],[Complemento]]="",Tabela1[[#This Row],[NORMAL]],Tabela1[[#This Row],[NORMAL TRAÇO]])</f>
        <v>1 - LEIS/LEI 1207.pdf</v>
      </c>
      <c r="L1098" s="2" t="str">
        <f>IF(Tabela1[[#This Row],[Complemento]]="",Tabela1[[#This Row],[0]],Tabela1[[#This Row],[0 TRAÇO]])</f>
        <v>1 - LEIS/LEI 01207.pdf</v>
      </c>
      <c r="M1098" s="2" t="str">
        <f>IF(AND(Tabela1[[#This Row],[Numero_Lei]]&gt;=1,Tabela1[[#This Row],[Numero_Lei]]&lt;= 9),Tabela1[[#This Row],[SE 0]],Tabela1[[#This Row],[SE NOMAL]])</f>
        <v>1 - LEIS/LEI 1207.pdf</v>
      </c>
      <c r="N1098" s="2" t="str">
        <f>CONCATENATE("../",Tabela1[[#This Row],[ENDEREÇO DO LINK]])</f>
        <v>../1 - LEIS/LEI 1207.pdf</v>
      </c>
    </row>
    <row r="1099" spans="1:14" x14ac:dyDescent="0.25">
      <c r="A1099" s="20">
        <v>1206</v>
      </c>
      <c r="B1099" s="20"/>
      <c r="C1099" s="21">
        <v>36367</v>
      </c>
      <c r="D1099" s="19" t="s">
        <v>1817</v>
      </c>
      <c r="E1099" s="19"/>
      <c r="F1099" s="17" t="str">
        <f>HYPERLINK(Tabela1[[#This Row],[Novo Caminho]],"Download")</f>
        <v>Download</v>
      </c>
      <c r="G1099" s="2" t="str">
        <f>CONCATENATE("1 - LEIS/LEI ","0",Tabela1[[#This Row],[Numero_Lei]],".pdf")</f>
        <v>1 - LEIS/LEI 01206.pdf</v>
      </c>
      <c r="H1099" s="2" t="str">
        <f>CONCATENATE("1 - LEIS/LEI ","0",Tabela1[[#This Row],[Numero_Lei]]," - ",Tabela1[[#This Row],[Complemento]],".pdf")</f>
        <v>1 - LEIS/LEI 01206 - .pdf</v>
      </c>
      <c r="I1099" s="2" t="str">
        <f>CONCATENATE("1 - LEIS/LEI ",Tabela1[[#This Row],[Numero_Lei]],".pdf")</f>
        <v>1 - LEIS/LEI 1206.pdf</v>
      </c>
      <c r="J1099" s="2" t="str">
        <f>CONCATENATE("1 - LEIS/LEI ",Tabela1[[#This Row],[Numero_Lei]]," - ",Tabela1[[#This Row],[Complemento]],".pdf")</f>
        <v>1 - LEIS/LEI 1206 - .pdf</v>
      </c>
      <c r="K1099" s="2" t="str">
        <f>IF(Tabela1[[#This Row],[Complemento]]="",Tabela1[[#This Row],[NORMAL]],Tabela1[[#This Row],[NORMAL TRAÇO]])</f>
        <v>1 - LEIS/LEI 1206.pdf</v>
      </c>
      <c r="L1099" s="2" t="str">
        <f>IF(Tabela1[[#This Row],[Complemento]]="",Tabela1[[#This Row],[0]],Tabela1[[#This Row],[0 TRAÇO]])</f>
        <v>1 - LEIS/LEI 01206.pdf</v>
      </c>
      <c r="M1099" s="2" t="str">
        <f>IF(AND(Tabela1[[#This Row],[Numero_Lei]]&gt;=1,Tabela1[[#This Row],[Numero_Lei]]&lt;= 9),Tabela1[[#This Row],[SE 0]],Tabela1[[#This Row],[SE NOMAL]])</f>
        <v>1 - LEIS/LEI 1206.pdf</v>
      </c>
      <c r="N1099" s="2" t="str">
        <f>CONCATENATE("../",Tabela1[[#This Row],[ENDEREÇO DO LINK]])</f>
        <v>../1 - LEIS/LEI 1206.pdf</v>
      </c>
    </row>
    <row r="1100" spans="1:14" ht="45" x14ac:dyDescent="0.25">
      <c r="A1100" s="20">
        <v>1205</v>
      </c>
      <c r="B1100" s="20"/>
      <c r="C1100" s="21">
        <v>36364</v>
      </c>
      <c r="D1100" s="19" t="s">
        <v>1818</v>
      </c>
      <c r="E1100" s="19"/>
      <c r="F1100" s="17" t="str">
        <f>HYPERLINK(Tabela1[[#This Row],[Novo Caminho]],"Download")</f>
        <v>Download</v>
      </c>
      <c r="G1100" s="2" t="str">
        <f>CONCATENATE("1 - LEIS/LEI ","0",Tabela1[[#This Row],[Numero_Lei]],".pdf")</f>
        <v>1 - LEIS/LEI 01205.pdf</v>
      </c>
      <c r="H1100" s="2" t="str">
        <f>CONCATENATE("1 - LEIS/LEI ","0",Tabela1[[#This Row],[Numero_Lei]]," - ",Tabela1[[#This Row],[Complemento]],".pdf")</f>
        <v>1 - LEIS/LEI 01205 - .pdf</v>
      </c>
      <c r="I1100" s="2" t="str">
        <f>CONCATENATE("1 - LEIS/LEI ",Tabela1[[#This Row],[Numero_Lei]],".pdf")</f>
        <v>1 - LEIS/LEI 1205.pdf</v>
      </c>
      <c r="J1100" s="2" t="str">
        <f>CONCATENATE("1 - LEIS/LEI ",Tabela1[[#This Row],[Numero_Lei]]," - ",Tabela1[[#This Row],[Complemento]],".pdf")</f>
        <v>1 - LEIS/LEI 1205 - .pdf</v>
      </c>
      <c r="K1100" s="2" t="str">
        <f>IF(Tabela1[[#This Row],[Complemento]]="",Tabela1[[#This Row],[NORMAL]],Tabela1[[#This Row],[NORMAL TRAÇO]])</f>
        <v>1 - LEIS/LEI 1205.pdf</v>
      </c>
      <c r="L1100" s="2" t="str">
        <f>IF(Tabela1[[#This Row],[Complemento]]="",Tabela1[[#This Row],[0]],Tabela1[[#This Row],[0 TRAÇO]])</f>
        <v>1 - LEIS/LEI 01205.pdf</v>
      </c>
      <c r="M1100" s="2" t="str">
        <f>IF(AND(Tabela1[[#This Row],[Numero_Lei]]&gt;=1,Tabela1[[#This Row],[Numero_Lei]]&lt;= 9),Tabela1[[#This Row],[SE 0]],Tabela1[[#This Row],[SE NOMAL]])</f>
        <v>1 - LEIS/LEI 1205.pdf</v>
      </c>
      <c r="N1100" s="2" t="str">
        <f>CONCATENATE("../",Tabela1[[#This Row],[ENDEREÇO DO LINK]])</f>
        <v>../1 - LEIS/LEI 1205.pdf</v>
      </c>
    </row>
    <row r="1101" spans="1:14" ht="30" x14ac:dyDescent="0.25">
      <c r="A1101" s="20">
        <v>1204</v>
      </c>
      <c r="B1101" s="20"/>
      <c r="C1101" s="21">
        <v>36363</v>
      </c>
      <c r="D1101" s="19" t="s">
        <v>1819</v>
      </c>
      <c r="E1101" s="19"/>
      <c r="F1101" s="17" t="str">
        <f>HYPERLINK(Tabela1[[#This Row],[Novo Caminho]],"Download")</f>
        <v>Download</v>
      </c>
      <c r="G1101" s="2" t="str">
        <f>CONCATENATE("1 - LEIS/LEI ","0",Tabela1[[#This Row],[Numero_Lei]],".pdf")</f>
        <v>1 - LEIS/LEI 01204.pdf</v>
      </c>
      <c r="H1101" s="2" t="str">
        <f>CONCATENATE("1 - LEIS/LEI ","0",Tabela1[[#This Row],[Numero_Lei]]," - ",Tabela1[[#This Row],[Complemento]],".pdf")</f>
        <v>1 - LEIS/LEI 01204 - .pdf</v>
      </c>
      <c r="I1101" s="2" t="str">
        <f>CONCATENATE("1 - LEIS/LEI ",Tabela1[[#This Row],[Numero_Lei]],".pdf")</f>
        <v>1 - LEIS/LEI 1204.pdf</v>
      </c>
      <c r="J1101" s="2" t="str">
        <f>CONCATENATE("1 - LEIS/LEI ",Tabela1[[#This Row],[Numero_Lei]]," - ",Tabela1[[#This Row],[Complemento]],".pdf")</f>
        <v>1 - LEIS/LEI 1204 - .pdf</v>
      </c>
      <c r="K1101" s="2" t="str">
        <f>IF(Tabela1[[#This Row],[Complemento]]="",Tabela1[[#This Row],[NORMAL]],Tabela1[[#This Row],[NORMAL TRAÇO]])</f>
        <v>1 - LEIS/LEI 1204.pdf</v>
      </c>
      <c r="L1101" s="2" t="str">
        <f>IF(Tabela1[[#This Row],[Complemento]]="",Tabela1[[#This Row],[0]],Tabela1[[#This Row],[0 TRAÇO]])</f>
        <v>1 - LEIS/LEI 01204.pdf</v>
      </c>
      <c r="M1101" s="2" t="str">
        <f>IF(AND(Tabela1[[#This Row],[Numero_Lei]]&gt;=1,Tabela1[[#This Row],[Numero_Lei]]&lt;= 9),Tabela1[[#This Row],[SE 0]],Tabela1[[#This Row],[SE NOMAL]])</f>
        <v>1 - LEIS/LEI 1204.pdf</v>
      </c>
      <c r="N1101" s="2" t="str">
        <f>CONCATENATE("../",Tabela1[[#This Row],[ENDEREÇO DO LINK]])</f>
        <v>../1 - LEIS/LEI 1204.pdf</v>
      </c>
    </row>
    <row r="1102" spans="1:14" ht="30" x14ac:dyDescent="0.25">
      <c r="A1102" s="20">
        <v>1203</v>
      </c>
      <c r="B1102" s="20"/>
      <c r="C1102" s="21">
        <v>36362</v>
      </c>
      <c r="D1102" s="19" t="s">
        <v>1820</v>
      </c>
      <c r="E1102" s="19"/>
      <c r="F1102" s="17" t="str">
        <f>HYPERLINK(Tabela1[[#This Row],[Novo Caminho]],"Download")</f>
        <v>Download</v>
      </c>
      <c r="G1102" s="2" t="str">
        <f>CONCATENATE("1 - LEIS/LEI ","0",Tabela1[[#This Row],[Numero_Lei]],".pdf")</f>
        <v>1 - LEIS/LEI 01203.pdf</v>
      </c>
      <c r="H1102" s="2" t="str">
        <f>CONCATENATE("1 - LEIS/LEI ","0",Tabela1[[#This Row],[Numero_Lei]]," - ",Tabela1[[#This Row],[Complemento]],".pdf")</f>
        <v>1 - LEIS/LEI 01203 - .pdf</v>
      </c>
      <c r="I1102" s="2" t="str">
        <f>CONCATENATE("1 - LEIS/LEI ",Tabela1[[#This Row],[Numero_Lei]],".pdf")</f>
        <v>1 - LEIS/LEI 1203.pdf</v>
      </c>
      <c r="J1102" s="2" t="str">
        <f>CONCATENATE("1 - LEIS/LEI ",Tabela1[[#This Row],[Numero_Lei]]," - ",Tabela1[[#This Row],[Complemento]],".pdf")</f>
        <v>1 - LEIS/LEI 1203 - .pdf</v>
      </c>
      <c r="K1102" s="2" t="str">
        <f>IF(Tabela1[[#This Row],[Complemento]]="",Tabela1[[#This Row],[NORMAL]],Tabela1[[#This Row],[NORMAL TRAÇO]])</f>
        <v>1 - LEIS/LEI 1203.pdf</v>
      </c>
      <c r="L1102" s="2" t="str">
        <f>IF(Tabela1[[#This Row],[Complemento]]="",Tabela1[[#This Row],[0]],Tabela1[[#This Row],[0 TRAÇO]])</f>
        <v>1 - LEIS/LEI 01203.pdf</v>
      </c>
      <c r="M1102" s="2" t="str">
        <f>IF(AND(Tabela1[[#This Row],[Numero_Lei]]&gt;=1,Tabela1[[#This Row],[Numero_Lei]]&lt;= 9),Tabela1[[#This Row],[SE 0]],Tabela1[[#This Row],[SE NOMAL]])</f>
        <v>1 - LEIS/LEI 1203.pdf</v>
      </c>
      <c r="N1102" s="2" t="str">
        <f>CONCATENATE("../",Tabela1[[#This Row],[ENDEREÇO DO LINK]])</f>
        <v>../1 - LEIS/LEI 1203.pdf</v>
      </c>
    </row>
    <row r="1103" spans="1:14" ht="30" x14ac:dyDescent="0.25">
      <c r="A1103" s="20">
        <v>1202</v>
      </c>
      <c r="B1103" s="20"/>
      <c r="C1103" s="21">
        <v>36362</v>
      </c>
      <c r="D1103" s="19" t="s">
        <v>1821</v>
      </c>
      <c r="E1103" s="19"/>
      <c r="F1103" s="17" t="str">
        <f>HYPERLINK(Tabela1[[#This Row],[Novo Caminho]],"Download")</f>
        <v>Download</v>
      </c>
      <c r="G1103" s="2" t="str">
        <f>CONCATENATE("1 - LEIS/LEI ","0",Tabela1[[#This Row],[Numero_Lei]],".pdf")</f>
        <v>1 - LEIS/LEI 01202.pdf</v>
      </c>
      <c r="H1103" s="2" t="str">
        <f>CONCATENATE("1 - LEIS/LEI ","0",Tabela1[[#This Row],[Numero_Lei]]," - ",Tabela1[[#This Row],[Complemento]],".pdf")</f>
        <v>1 - LEIS/LEI 01202 - .pdf</v>
      </c>
      <c r="I1103" s="2" t="str">
        <f>CONCATENATE("1 - LEIS/LEI ",Tabela1[[#This Row],[Numero_Lei]],".pdf")</f>
        <v>1 - LEIS/LEI 1202.pdf</v>
      </c>
      <c r="J1103" s="2" t="str">
        <f>CONCATENATE("1 - LEIS/LEI ",Tabela1[[#This Row],[Numero_Lei]]," - ",Tabela1[[#This Row],[Complemento]],".pdf")</f>
        <v>1 - LEIS/LEI 1202 - .pdf</v>
      </c>
      <c r="K1103" s="2" t="str">
        <f>IF(Tabela1[[#This Row],[Complemento]]="",Tabela1[[#This Row],[NORMAL]],Tabela1[[#This Row],[NORMAL TRAÇO]])</f>
        <v>1 - LEIS/LEI 1202.pdf</v>
      </c>
      <c r="L1103" s="2" t="str">
        <f>IF(Tabela1[[#This Row],[Complemento]]="",Tabela1[[#This Row],[0]],Tabela1[[#This Row],[0 TRAÇO]])</f>
        <v>1 - LEIS/LEI 01202.pdf</v>
      </c>
      <c r="M1103" s="2" t="str">
        <f>IF(AND(Tabela1[[#This Row],[Numero_Lei]]&gt;=1,Tabela1[[#This Row],[Numero_Lei]]&lt;= 9),Tabela1[[#This Row],[SE 0]],Tabela1[[#This Row],[SE NOMAL]])</f>
        <v>1 - LEIS/LEI 1202.pdf</v>
      </c>
      <c r="N1103" s="2" t="str">
        <f>CONCATENATE("../",Tabela1[[#This Row],[ENDEREÇO DO LINK]])</f>
        <v>../1 - LEIS/LEI 1202.pdf</v>
      </c>
    </row>
    <row r="1104" spans="1:14" ht="30" x14ac:dyDescent="0.25">
      <c r="A1104" s="20">
        <v>1201</v>
      </c>
      <c r="B1104" s="20"/>
      <c r="C1104" s="21">
        <v>36361</v>
      </c>
      <c r="D1104" s="19" t="s">
        <v>1822</v>
      </c>
      <c r="E1104" s="19"/>
      <c r="F1104" s="17" t="str">
        <f>HYPERLINK(Tabela1[[#This Row],[Novo Caminho]],"Download")</f>
        <v>Download</v>
      </c>
      <c r="G1104" s="2" t="str">
        <f>CONCATENATE("1 - LEIS/LEI ","0",Tabela1[[#This Row],[Numero_Lei]],".pdf")</f>
        <v>1 - LEIS/LEI 01201.pdf</v>
      </c>
      <c r="H1104" s="2" t="str">
        <f>CONCATENATE("1 - LEIS/LEI ","0",Tabela1[[#This Row],[Numero_Lei]]," - ",Tabela1[[#This Row],[Complemento]],".pdf")</f>
        <v>1 - LEIS/LEI 01201 - .pdf</v>
      </c>
      <c r="I1104" s="2" t="str">
        <f>CONCATENATE("1 - LEIS/LEI ",Tabela1[[#This Row],[Numero_Lei]],".pdf")</f>
        <v>1 - LEIS/LEI 1201.pdf</v>
      </c>
      <c r="J1104" s="2" t="str">
        <f>CONCATENATE("1 - LEIS/LEI ",Tabela1[[#This Row],[Numero_Lei]]," - ",Tabela1[[#This Row],[Complemento]],".pdf")</f>
        <v>1 - LEIS/LEI 1201 - .pdf</v>
      </c>
      <c r="K1104" s="2" t="str">
        <f>IF(Tabela1[[#This Row],[Complemento]]="",Tabela1[[#This Row],[NORMAL]],Tabela1[[#This Row],[NORMAL TRAÇO]])</f>
        <v>1 - LEIS/LEI 1201.pdf</v>
      </c>
      <c r="L1104" s="2" t="str">
        <f>IF(Tabela1[[#This Row],[Complemento]]="",Tabela1[[#This Row],[0]],Tabela1[[#This Row],[0 TRAÇO]])</f>
        <v>1 - LEIS/LEI 01201.pdf</v>
      </c>
      <c r="M1104" s="2" t="str">
        <f>IF(AND(Tabela1[[#This Row],[Numero_Lei]]&gt;=1,Tabela1[[#This Row],[Numero_Lei]]&lt;= 9),Tabela1[[#This Row],[SE 0]],Tabela1[[#This Row],[SE NOMAL]])</f>
        <v>1 - LEIS/LEI 1201.pdf</v>
      </c>
      <c r="N1104" s="2" t="str">
        <f>CONCATENATE("../",Tabela1[[#This Row],[ENDEREÇO DO LINK]])</f>
        <v>../1 - LEIS/LEI 1201.pdf</v>
      </c>
    </row>
    <row r="1105" spans="1:14" ht="45" x14ac:dyDescent="0.25">
      <c r="A1105" s="20">
        <v>1200</v>
      </c>
      <c r="B1105" s="20"/>
      <c r="C1105" s="21">
        <v>36361</v>
      </c>
      <c r="D1105" s="19" t="s">
        <v>1823</v>
      </c>
      <c r="E1105" s="19"/>
      <c r="F1105" s="17" t="str">
        <f>HYPERLINK(Tabela1[[#This Row],[Novo Caminho]],"Download")</f>
        <v>Download</v>
      </c>
      <c r="G1105" s="2" t="str">
        <f>CONCATENATE("1 - LEIS/LEI ","0",Tabela1[[#This Row],[Numero_Lei]],".pdf")</f>
        <v>1 - LEIS/LEI 01200.pdf</v>
      </c>
      <c r="H1105" s="2" t="str">
        <f>CONCATENATE("1 - LEIS/LEI ","0",Tabela1[[#This Row],[Numero_Lei]]," - ",Tabela1[[#This Row],[Complemento]],".pdf")</f>
        <v>1 - LEIS/LEI 01200 - .pdf</v>
      </c>
      <c r="I1105" s="2" t="str">
        <f>CONCATENATE("1 - LEIS/LEI ",Tabela1[[#This Row],[Numero_Lei]],".pdf")</f>
        <v>1 - LEIS/LEI 1200.pdf</v>
      </c>
      <c r="J1105" s="2" t="str">
        <f>CONCATENATE("1 - LEIS/LEI ",Tabela1[[#This Row],[Numero_Lei]]," - ",Tabela1[[#This Row],[Complemento]],".pdf")</f>
        <v>1 - LEIS/LEI 1200 - .pdf</v>
      </c>
      <c r="K1105" s="2" t="str">
        <f>IF(Tabela1[[#This Row],[Complemento]]="",Tabela1[[#This Row],[NORMAL]],Tabela1[[#This Row],[NORMAL TRAÇO]])</f>
        <v>1 - LEIS/LEI 1200.pdf</v>
      </c>
      <c r="L1105" s="2" t="str">
        <f>IF(Tabela1[[#This Row],[Complemento]]="",Tabela1[[#This Row],[0]],Tabela1[[#This Row],[0 TRAÇO]])</f>
        <v>1 - LEIS/LEI 01200.pdf</v>
      </c>
      <c r="M1105" s="2" t="str">
        <f>IF(AND(Tabela1[[#This Row],[Numero_Lei]]&gt;=1,Tabela1[[#This Row],[Numero_Lei]]&lt;= 9),Tabela1[[#This Row],[SE 0]],Tabela1[[#This Row],[SE NOMAL]])</f>
        <v>1 - LEIS/LEI 1200.pdf</v>
      </c>
      <c r="N1105" s="2" t="str">
        <f>CONCATENATE("../",Tabela1[[#This Row],[ENDEREÇO DO LINK]])</f>
        <v>../1 - LEIS/LEI 1200.pdf</v>
      </c>
    </row>
    <row r="1106" spans="1:14" ht="30" x14ac:dyDescent="0.25">
      <c r="A1106" s="20">
        <v>1199</v>
      </c>
      <c r="B1106" s="20"/>
      <c r="C1106" s="21">
        <v>36360</v>
      </c>
      <c r="D1106" s="19" t="s">
        <v>1824</v>
      </c>
      <c r="E1106" s="19"/>
      <c r="F1106" s="17" t="str">
        <f>HYPERLINK(Tabela1[[#This Row],[Novo Caminho]],"Download")</f>
        <v>Download</v>
      </c>
      <c r="G1106" s="2" t="str">
        <f>CONCATENATE("1 - LEIS/LEI ","0",Tabela1[[#This Row],[Numero_Lei]],".pdf")</f>
        <v>1 - LEIS/LEI 01199.pdf</v>
      </c>
      <c r="H1106" s="2" t="str">
        <f>CONCATENATE("1 - LEIS/LEI ","0",Tabela1[[#This Row],[Numero_Lei]]," - ",Tabela1[[#This Row],[Complemento]],".pdf")</f>
        <v>1 - LEIS/LEI 01199 - .pdf</v>
      </c>
      <c r="I1106" s="2" t="str">
        <f>CONCATENATE("1 - LEIS/LEI ",Tabela1[[#This Row],[Numero_Lei]],".pdf")</f>
        <v>1 - LEIS/LEI 1199.pdf</v>
      </c>
      <c r="J1106" s="2" t="str">
        <f>CONCATENATE("1 - LEIS/LEI ",Tabela1[[#This Row],[Numero_Lei]]," - ",Tabela1[[#This Row],[Complemento]],".pdf")</f>
        <v>1 - LEIS/LEI 1199 - .pdf</v>
      </c>
      <c r="K1106" s="2" t="str">
        <f>IF(Tabela1[[#This Row],[Complemento]]="",Tabela1[[#This Row],[NORMAL]],Tabela1[[#This Row],[NORMAL TRAÇO]])</f>
        <v>1 - LEIS/LEI 1199.pdf</v>
      </c>
      <c r="L1106" s="2" t="str">
        <f>IF(Tabela1[[#This Row],[Complemento]]="",Tabela1[[#This Row],[0]],Tabela1[[#This Row],[0 TRAÇO]])</f>
        <v>1 - LEIS/LEI 01199.pdf</v>
      </c>
      <c r="M1106" s="2" t="str">
        <f>IF(AND(Tabela1[[#This Row],[Numero_Lei]]&gt;=1,Tabela1[[#This Row],[Numero_Lei]]&lt;= 9),Tabela1[[#This Row],[SE 0]],Tabela1[[#This Row],[SE NOMAL]])</f>
        <v>1 - LEIS/LEI 1199.pdf</v>
      </c>
      <c r="N1106" s="2" t="str">
        <f>CONCATENATE("../",Tabela1[[#This Row],[ENDEREÇO DO LINK]])</f>
        <v>../1 - LEIS/LEI 1199.pdf</v>
      </c>
    </row>
    <row r="1107" spans="1:14" ht="30" x14ac:dyDescent="0.25">
      <c r="A1107" s="20">
        <v>1198</v>
      </c>
      <c r="B1107" s="20"/>
      <c r="C1107" s="21">
        <v>36360</v>
      </c>
      <c r="D1107" s="19" t="s">
        <v>1825</v>
      </c>
      <c r="E1107" s="19"/>
      <c r="F1107" s="17" t="str">
        <f>HYPERLINK(Tabela1[[#This Row],[Novo Caminho]],"Download")</f>
        <v>Download</v>
      </c>
      <c r="G1107" s="2" t="str">
        <f>CONCATENATE("1 - LEIS/LEI ","0",Tabela1[[#This Row],[Numero_Lei]],".pdf")</f>
        <v>1 - LEIS/LEI 01198.pdf</v>
      </c>
      <c r="H1107" s="2" t="str">
        <f>CONCATENATE("1 - LEIS/LEI ","0",Tabela1[[#This Row],[Numero_Lei]]," - ",Tabela1[[#This Row],[Complemento]],".pdf")</f>
        <v>1 - LEIS/LEI 01198 - .pdf</v>
      </c>
      <c r="I1107" s="2" t="str">
        <f>CONCATENATE("1 - LEIS/LEI ",Tabela1[[#This Row],[Numero_Lei]],".pdf")</f>
        <v>1 - LEIS/LEI 1198.pdf</v>
      </c>
      <c r="J1107" s="2" t="str">
        <f>CONCATENATE("1 - LEIS/LEI ",Tabela1[[#This Row],[Numero_Lei]]," - ",Tabela1[[#This Row],[Complemento]],".pdf")</f>
        <v>1 - LEIS/LEI 1198 - .pdf</v>
      </c>
      <c r="K1107" s="2" t="str">
        <f>IF(Tabela1[[#This Row],[Complemento]]="",Tabela1[[#This Row],[NORMAL]],Tabela1[[#This Row],[NORMAL TRAÇO]])</f>
        <v>1 - LEIS/LEI 1198.pdf</v>
      </c>
      <c r="L1107" s="2" t="str">
        <f>IF(Tabela1[[#This Row],[Complemento]]="",Tabela1[[#This Row],[0]],Tabela1[[#This Row],[0 TRAÇO]])</f>
        <v>1 - LEIS/LEI 01198.pdf</v>
      </c>
      <c r="M1107" s="2" t="str">
        <f>IF(AND(Tabela1[[#This Row],[Numero_Lei]]&gt;=1,Tabela1[[#This Row],[Numero_Lei]]&lt;= 9),Tabela1[[#This Row],[SE 0]],Tabela1[[#This Row],[SE NOMAL]])</f>
        <v>1 - LEIS/LEI 1198.pdf</v>
      </c>
      <c r="N1107" s="2" t="str">
        <f>CONCATENATE("../",Tabela1[[#This Row],[ENDEREÇO DO LINK]])</f>
        <v>../1 - LEIS/LEI 1198.pdf</v>
      </c>
    </row>
    <row r="1108" spans="1:14" ht="30" x14ac:dyDescent="0.25">
      <c r="A1108" s="20">
        <v>1197</v>
      </c>
      <c r="B1108" s="20"/>
      <c r="C1108" s="21">
        <v>36354</v>
      </c>
      <c r="D1108" s="19" t="s">
        <v>1826</v>
      </c>
      <c r="E1108" s="19"/>
      <c r="F1108" s="17" t="str">
        <f>HYPERLINK(Tabela1[[#This Row],[Novo Caminho]],"Download")</f>
        <v>Download</v>
      </c>
      <c r="G1108" s="2" t="str">
        <f>CONCATENATE("1 - LEIS/LEI ","0",Tabela1[[#This Row],[Numero_Lei]],".pdf")</f>
        <v>1 - LEIS/LEI 01197.pdf</v>
      </c>
      <c r="H1108" s="2" t="str">
        <f>CONCATENATE("1 - LEIS/LEI ","0",Tabela1[[#This Row],[Numero_Lei]]," - ",Tabela1[[#This Row],[Complemento]],".pdf")</f>
        <v>1 - LEIS/LEI 01197 - .pdf</v>
      </c>
      <c r="I1108" s="2" t="str">
        <f>CONCATENATE("1 - LEIS/LEI ",Tabela1[[#This Row],[Numero_Lei]],".pdf")</f>
        <v>1 - LEIS/LEI 1197.pdf</v>
      </c>
      <c r="J1108" s="2" t="str">
        <f>CONCATENATE("1 - LEIS/LEI ",Tabela1[[#This Row],[Numero_Lei]]," - ",Tabela1[[#This Row],[Complemento]],".pdf")</f>
        <v>1 - LEIS/LEI 1197 - .pdf</v>
      </c>
      <c r="K1108" s="2" t="str">
        <f>IF(Tabela1[[#This Row],[Complemento]]="",Tabela1[[#This Row],[NORMAL]],Tabela1[[#This Row],[NORMAL TRAÇO]])</f>
        <v>1 - LEIS/LEI 1197.pdf</v>
      </c>
      <c r="L1108" s="2" t="str">
        <f>IF(Tabela1[[#This Row],[Complemento]]="",Tabela1[[#This Row],[0]],Tabela1[[#This Row],[0 TRAÇO]])</f>
        <v>1 - LEIS/LEI 01197.pdf</v>
      </c>
      <c r="M1108" s="2" t="str">
        <f>IF(AND(Tabela1[[#This Row],[Numero_Lei]]&gt;=1,Tabela1[[#This Row],[Numero_Lei]]&lt;= 9),Tabela1[[#This Row],[SE 0]],Tabela1[[#This Row],[SE NOMAL]])</f>
        <v>1 - LEIS/LEI 1197.pdf</v>
      </c>
      <c r="N1108" s="2" t="str">
        <f>CONCATENATE("../",Tabela1[[#This Row],[ENDEREÇO DO LINK]])</f>
        <v>../1 - LEIS/LEI 1197.pdf</v>
      </c>
    </row>
    <row r="1109" spans="1:14" x14ac:dyDescent="0.25">
      <c r="A1109" s="20">
        <v>1196</v>
      </c>
      <c r="B1109" s="20"/>
      <c r="C1109" s="21">
        <v>36354</v>
      </c>
      <c r="D1109" s="19" t="s">
        <v>1827</v>
      </c>
      <c r="E1109" s="19"/>
      <c r="F1109" s="17" t="str">
        <f>HYPERLINK(Tabela1[[#This Row],[Novo Caminho]],"Download")</f>
        <v>Download</v>
      </c>
      <c r="G1109" s="2" t="str">
        <f>CONCATENATE("1 - LEIS/LEI ","0",Tabela1[[#This Row],[Numero_Lei]],".pdf")</f>
        <v>1 - LEIS/LEI 01196.pdf</v>
      </c>
      <c r="H1109" s="2" t="str">
        <f>CONCATENATE("1 - LEIS/LEI ","0",Tabela1[[#This Row],[Numero_Lei]]," - ",Tabela1[[#This Row],[Complemento]],".pdf")</f>
        <v>1 - LEIS/LEI 01196 - .pdf</v>
      </c>
      <c r="I1109" s="2" t="str">
        <f>CONCATENATE("1 - LEIS/LEI ",Tabela1[[#This Row],[Numero_Lei]],".pdf")</f>
        <v>1 - LEIS/LEI 1196.pdf</v>
      </c>
      <c r="J1109" s="2" t="str">
        <f>CONCATENATE("1 - LEIS/LEI ",Tabela1[[#This Row],[Numero_Lei]]," - ",Tabela1[[#This Row],[Complemento]],".pdf")</f>
        <v>1 - LEIS/LEI 1196 - .pdf</v>
      </c>
      <c r="K1109" s="2" t="str">
        <f>IF(Tabela1[[#This Row],[Complemento]]="",Tabela1[[#This Row],[NORMAL]],Tabela1[[#This Row],[NORMAL TRAÇO]])</f>
        <v>1 - LEIS/LEI 1196.pdf</v>
      </c>
      <c r="L1109" s="2" t="str">
        <f>IF(Tabela1[[#This Row],[Complemento]]="",Tabela1[[#This Row],[0]],Tabela1[[#This Row],[0 TRAÇO]])</f>
        <v>1 - LEIS/LEI 01196.pdf</v>
      </c>
      <c r="M1109" s="2" t="str">
        <f>IF(AND(Tabela1[[#This Row],[Numero_Lei]]&gt;=1,Tabela1[[#This Row],[Numero_Lei]]&lt;= 9),Tabela1[[#This Row],[SE 0]],Tabela1[[#This Row],[SE NOMAL]])</f>
        <v>1 - LEIS/LEI 1196.pdf</v>
      </c>
      <c r="N1109" s="2" t="str">
        <f>CONCATENATE("../",Tabela1[[#This Row],[ENDEREÇO DO LINK]])</f>
        <v>../1 - LEIS/LEI 1196.pdf</v>
      </c>
    </row>
    <row r="1110" spans="1:14" ht="30" x14ac:dyDescent="0.25">
      <c r="A1110" s="20">
        <v>1195</v>
      </c>
      <c r="B1110" s="20"/>
      <c r="C1110" s="21">
        <v>36349</v>
      </c>
      <c r="D1110" s="19" t="s">
        <v>1828</v>
      </c>
      <c r="E1110" s="19"/>
      <c r="F1110" s="17" t="str">
        <f>HYPERLINK(Tabela1[[#This Row],[Novo Caminho]],"Download")</f>
        <v>Download</v>
      </c>
      <c r="G1110" s="2" t="str">
        <f>CONCATENATE("1 - LEIS/LEI ","0",Tabela1[[#This Row],[Numero_Lei]],".pdf")</f>
        <v>1 - LEIS/LEI 01195.pdf</v>
      </c>
      <c r="H1110" s="2" t="str">
        <f>CONCATENATE("1 - LEIS/LEI ","0",Tabela1[[#This Row],[Numero_Lei]]," - ",Tabela1[[#This Row],[Complemento]],".pdf")</f>
        <v>1 - LEIS/LEI 01195 - .pdf</v>
      </c>
      <c r="I1110" s="2" t="str">
        <f>CONCATENATE("1 - LEIS/LEI ",Tabela1[[#This Row],[Numero_Lei]],".pdf")</f>
        <v>1 - LEIS/LEI 1195.pdf</v>
      </c>
      <c r="J1110" s="2" t="str">
        <f>CONCATENATE("1 - LEIS/LEI ",Tabela1[[#This Row],[Numero_Lei]]," - ",Tabela1[[#This Row],[Complemento]],".pdf")</f>
        <v>1 - LEIS/LEI 1195 - .pdf</v>
      </c>
      <c r="K1110" s="2" t="str">
        <f>IF(Tabela1[[#This Row],[Complemento]]="",Tabela1[[#This Row],[NORMAL]],Tabela1[[#This Row],[NORMAL TRAÇO]])</f>
        <v>1 - LEIS/LEI 1195.pdf</v>
      </c>
      <c r="L1110" s="2" t="str">
        <f>IF(Tabela1[[#This Row],[Complemento]]="",Tabela1[[#This Row],[0]],Tabela1[[#This Row],[0 TRAÇO]])</f>
        <v>1 - LEIS/LEI 01195.pdf</v>
      </c>
      <c r="M1110" s="2" t="str">
        <f>IF(AND(Tabela1[[#This Row],[Numero_Lei]]&gt;=1,Tabela1[[#This Row],[Numero_Lei]]&lt;= 9),Tabela1[[#This Row],[SE 0]],Tabela1[[#This Row],[SE NOMAL]])</f>
        <v>1 - LEIS/LEI 1195.pdf</v>
      </c>
      <c r="N1110" s="2" t="str">
        <f>CONCATENATE("../",Tabela1[[#This Row],[ENDEREÇO DO LINK]])</f>
        <v>../1 - LEIS/LEI 1195.pdf</v>
      </c>
    </row>
    <row r="1111" spans="1:14" ht="30" x14ac:dyDescent="0.25">
      <c r="A1111" s="20">
        <v>1194</v>
      </c>
      <c r="B1111" s="20"/>
      <c r="C1111" s="21">
        <v>36348</v>
      </c>
      <c r="D1111" s="19" t="s">
        <v>1829</v>
      </c>
      <c r="E1111" s="19"/>
      <c r="F1111" s="17" t="str">
        <f>HYPERLINK(Tabela1[[#This Row],[Novo Caminho]],"Download")</f>
        <v>Download</v>
      </c>
      <c r="G1111" s="2" t="str">
        <f>CONCATENATE("1 - LEIS/LEI ","0",Tabela1[[#This Row],[Numero_Lei]],".pdf")</f>
        <v>1 - LEIS/LEI 01194.pdf</v>
      </c>
      <c r="H1111" s="2" t="str">
        <f>CONCATENATE("1 - LEIS/LEI ","0",Tabela1[[#This Row],[Numero_Lei]]," - ",Tabela1[[#This Row],[Complemento]],".pdf")</f>
        <v>1 - LEIS/LEI 01194 - .pdf</v>
      </c>
      <c r="I1111" s="2" t="str">
        <f>CONCATENATE("1 - LEIS/LEI ",Tabela1[[#This Row],[Numero_Lei]],".pdf")</f>
        <v>1 - LEIS/LEI 1194.pdf</v>
      </c>
      <c r="J1111" s="2" t="str">
        <f>CONCATENATE("1 - LEIS/LEI ",Tabela1[[#This Row],[Numero_Lei]]," - ",Tabela1[[#This Row],[Complemento]],".pdf")</f>
        <v>1 - LEIS/LEI 1194 - .pdf</v>
      </c>
      <c r="K1111" s="2" t="str">
        <f>IF(Tabela1[[#This Row],[Complemento]]="",Tabela1[[#This Row],[NORMAL]],Tabela1[[#This Row],[NORMAL TRAÇO]])</f>
        <v>1 - LEIS/LEI 1194.pdf</v>
      </c>
      <c r="L1111" s="2" t="str">
        <f>IF(Tabela1[[#This Row],[Complemento]]="",Tabela1[[#This Row],[0]],Tabela1[[#This Row],[0 TRAÇO]])</f>
        <v>1 - LEIS/LEI 01194.pdf</v>
      </c>
      <c r="M1111" s="2" t="str">
        <f>IF(AND(Tabela1[[#This Row],[Numero_Lei]]&gt;=1,Tabela1[[#This Row],[Numero_Lei]]&lt;= 9),Tabela1[[#This Row],[SE 0]],Tabela1[[#This Row],[SE NOMAL]])</f>
        <v>1 - LEIS/LEI 1194.pdf</v>
      </c>
      <c r="N1111" s="2" t="str">
        <f>CONCATENATE("../",Tabela1[[#This Row],[ENDEREÇO DO LINK]])</f>
        <v>../1 - LEIS/LEI 1194.pdf</v>
      </c>
    </row>
    <row r="1112" spans="1:14" x14ac:dyDescent="0.25">
      <c r="A1112" s="20">
        <v>1193</v>
      </c>
      <c r="B1112" s="20"/>
      <c r="C1112" s="21">
        <v>36348</v>
      </c>
      <c r="D1112" s="19" t="s">
        <v>1830</v>
      </c>
      <c r="E1112" s="19"/>
      <c r="F1112" s="17" t="str">
        <f>HYPERLINK(Tabela1[[#This Row],[Novo Caminho]],"Download")</f>
        <v>Download</v>
      </c>
      <c r="G1112" s="2" t="str">
        <f>CONCATENATE("1 - LEIS/LEI ","0",Tabela1[[#This Row],[Numero_Lei]],".pdf")</f>
        <v>1 - LEIS/LEI 01193.pdf</v>
      </c>
      <c r="H1112" s="2" t="str">
        <f>CONCATENATE("1 - LEIS/LEI ","0",Tabela1[[#This Row],[Numero_Lei]]," - ",Tabela1[[#This Row],[Complemento]],".pdf")</f>
        <v>1 - LEIS/LEI 01193 - .pdf</v>
      </c>
      <c r="I1112" s="2" t="str">
        <f>CONCATENATE("1 - LEIS/LEI ",Tabela1[[#This Row],[Numero_Lei]],".pdf")</f>
        <v>1 - LEIS/LEI 1193.pdf</v>
      </c>
      <c r="J1112" s="2" t="str">
        <f>CONCATENATE("1 - LEIS/LEI ",Tabela1[[#This Row],[Numero_Lei]]," - ",Tabela1[[#This Row],[Complemento]],".pdf")</f>
        <v>1 - LEIS/LEI 1193 - .pdf</v>
      </c>
      <c r="K1112" s="2" t="str">
        <f>IF(Tabela1[[#This Row],[Complemento]]="",Tabela1[[#This Row],[NORMAL]],Tabela1[[#This Row],[NORMAL TRAÇO]])</f>
        <v>1 - LEIS/LEI 1193.pdf</v>
      </c>
      <c r="L1112" s="2" t="str">
        <f>IF(Tabela1[[#This Row],[Complemento]]="",Tabela1[[#This Row],[0]],Tabela1[[#This Row],[0 TRAÇO]])</f>
        <v>1 - LEIS/LEI 01193.pdf</v>
      </c>
      <c r="M1112" s="2" t="str">
        <f>IF(AND(Tabela1[[#This Row],[Numero_Lei]]&gt;=1,Tabela1[[#This Row],[Numero_Lei]]&lt;= 9),Tabela1[[#This Row],[SE 0]],Tabela1[[#This Row],[SE NOMAL]])</f>
        <v>1 - LEIS/LEI 1193.pdf</v>
      </c>
      <c r="N1112" s="2" t="str">
        <f>CONCATENATE("../",Tabela1[[#This Row],[ENDEREÇO DO LINK]])</f>
        <v>../1 - LEIS/LEI 1193.pdf</v>
      </c>
    </row>
    <row r="1113" spans="1:14" x14ac:dyDescent="0.25">
      <c r="A1113" s="20">
        <v>1192</v>
      </c>
      <c r="B1113" s="20"/>
      <c r="C1113" s="21">
        <v>36347</v>
      </c>
      <c r="D1113" s="19" t="s">
        <v>1831</v>
      </c>
      <c r="E1113" s="19"/>
      <c r="F1113" s="17" t="str">
        <f>HYPERLINK(Tabela1[[#This Row],[Novo Caminho]],"Download")</f>
        <v>Download</v>
      </c>
      <c r="G1113" s="2" t="str">
        <f>CONCATENATE("1 - LEIS/LEI ","0",Tabela1[[#This Row],[Numero_Lei]],".pdf")</f>
        <v>1 - LEIS/LEI 01192.pdf</v>
      </c>
      <c r="H1113" s="2" t="str">
        <f>CONCATENATE("1 - LEIS/LEI ","0",Tabela1[[#This Row],[Numero_Lei]]," - ",Tabela1[[#This Row],[Complemento]],".pdf")</f>
        <v>1 - LEIS/LEI 01192 - .pdf</v>
      </c>
      <c r="I1113" s="2" t="str">
        <f>CONCATENATE("1 - LEIS/LEI ",Tabela1[[#This Row],[Numero_Lei]],".pdf")</f>
        <v>1 - LEIS/LEI 1192.pdf</v>
      </c>
      <c r="J1113" s="2" t="str">
        <f>CONCATENATE("1 - LEIS/LEI ",Tabela1[[#This Row],[Numero_Lei]]," - ",Tabela1[[#This Row],[Complemento]],".pdf")</f>
        <v>1 - LEIS/LEI 1192 - .pdf</v>
      </c>
      <c r="K1113" s="2" t="str">
        <f>IF(Tabela1[[#This Row],[Complemento]]="",Tabela1[[#This Row],[NORMAL]],Tabela1[[#This Row],[NORMAL TRAÇO]])</f>
        <v>1 - LEIS/LEI 1192.pdf</v>
      </c>
      <c r="L1113" s="2" t="str">
        <f>IF(Tabela1[[#This Row],[Complemento]]="",Tabela1[[#This Row],[0]],Tabela1[[#This Row],[0 TRAÇO]])</f>
        <v>1 - LEIS/LEI 01192.pdf</v>
      </c>
      <c r="M1113" s="2" t="str">
        <f>IF(AND(Tabela1[[#This Row],[Numero_Lei]]&gt;=1,Tabela1[[#This Row],[Numero_Lei]]&lt;= 9),Tabela1[[#This Row],[SE 0]],Tabela1[[#This Row],[SE NOMAL]])</f>
        <v>1 - LEIS/LEI 1192.pdf</v>
      </c>
      <c r="N1113" s="2" t="str">
        <f>CONCATENATE("../",Tabela1[[#This Row],[ENDEREÇO DO LINK]])</f>
        <v>../1 - LEIS/LEI 1192.pdf</v>
      </c>
    </row>
    <row r="1114" spans="1:14" ht="45" x14ac:dyDescent="0.25">
      <c r="A1114" s="20">
        <v>1191</v>
      </c>
      <c r="B1114" s="20"/>
      <c r="C1114" s="21">
        <v>36347</v>
      </c>
      <c r="D1114" s="19" t="s">
        <v>1832</v>
      </c>
      <c r="E1114" s="19"/>
      <c r="F1114" s="17" t="str">
        <f>HYPERLINK(Tabela1[[#This Row],[Novo Caminho]],"Download")</f>
        <v>Download</v>
      </c>
      <c r="G1114" s="2" t="str">
        <f>CONCATENATE("1 - LEIS/LEI ","0",Tabela1[[#This Row],[Numero_Lei]],".pdf")</f>
        <v>1 - LEIS/LEI 01191.pdf</v>
      </c>
      <c r="H1114" s="2" t="str">
        <f>CONCATENATE("1 - LEIS/LEI ","0",Tabela1[[#This Row],[Numero_Lei]]," - ",Tabela1[[#This Row],[Complemento]],".pdf")</f>
        <v>1 - LEIS/LEI 01191 - .pdf</v>
      </c>
      <c r="I1114" s="2" t="str">
        <f>CONCATENATE("1 - LEIS/LEI ",Tabela1[[#This Row],[Numero_Lei]],".pdf")</f>
        <v>1 - LEIS/LEI 1191.pdf</v>
      </c>
      <c r="J1114" s="2" t="str">
        <f>CONCATENATE("1 - LEIS/LEI ",Tabela1[[#This Row],[Numero_Lei]]," - ",Tabela1[[#This Row],[Complemento]],".pdf")</f>
        <v>1 - LEIS/LEI 1191 - .pdf</v>
      </c>
      <c r="K1114" s="2" t="str">
        <f>IF(Tabela1[[#This Row],[Complemento]]="",Tabela1[[#This Row],[NORMAL]],Tabela1[[#This Row],[NORMAL TRAÇO]])</f>
        <v>1 - LEIS/LEI 1191.pdf</v>
      </c>
      <c r="L1114" s="2" t="str">
        <f>IF(Tabela1[[#This Row],[Complemento]]="",Tabela1[[#This Row],[0]],Tabela1[[#This Row],[0 TRAÇO]])</f>
        <v>1 - LEIS/LEI 01191.pdf</v>
      </c>
      <c r="M1114" s="2" t="str">
        <f>IF(AND(Tabela1[[#This Row],[Numero_Lei]]&gt;=1,Tabela1[[#This Row],[Numero_Lei]]&lt;= 9),Tabela1[[#This Row],[SE 0]],Tabela1[[#This Row],[SE NOMAL]])</f>
        <v>1 - LEIS/LEI 1191.pdf</v>
      </c>
      <c r="N1114" s="2" t="str">
        <f>CONCATENATE("../",Tabela1[[#This Row],[ENDEREÇO DO LINK]])</f>
        <v>../1 - LEIS/LEI 1191.pdf</v>
      </c>
    </row>
    <row r="1115" spans="1:14" ht="30" x14ac:dyDescent="0.25">
      <c r="A1115" s="20">
        <v>1190</v>
      </c>
      <c r="B1115" s="20"/>
      <c r="C1115" s="21">
        <v>36340</v>
      </c>
      <c r="D1115" s="19" t="s">
        <v>1833</v>
      </c>
      <c r="E1115" s="19"/>
      <c r="F1115" s="17" t="str">
        <f>HYPERLINK(Tabela1[[#This Row],[Novo Caminho]],"Download")</f>
        <v>Download</v>
      </c>
      <c r="G1115" s="2" t="str">
        <f>CONCATENATE("1 - LEIS/LEI ","0",Tabela1[[#This Row],[Numero_Lei]],".pdf")</f>
        <v>1 - LEIS/LEI 01190.pdf</v>
      </c>
      <c r="H1115" s="2" t="str">
        <f>CONCATENATE("1 - LEIS/LEI ","0",Tabela1[[#This Row],[Numero_Lei]]," - ",Tabela1[[#This Row],[Complemento]],".pdf")</f>
        <v>1 - LEIS/LEI 01190 - .pdf</v>
      </c>
      <c r="I1115" s="2" t="str">
        <f>CONCATENATE("1 - LEIS/LEI ",Tabela1[[#This Row],[Numero_Lei]],".pdf")</f>
        <v>1 - LEIS/LEI 1190.pdf</v>
      </c>
      <c r="J1115" s="2" t="str">
        <f>CONCATENATE("1 - LEIS/LEI ",Tabela1[[#This Row],[Numero_Lei]]," - ",Tabela1[[#This Row],[Complemento]],".pdf")</f>
        <v>1 - LEIS/LEI 1190 - .pdf</v>
      </c>
      <c r="K1115" s="2" t="str">
        <f>IF(Tabela1[[#This Row],[Complemento]]="",Tabela1[[#This Row],[NORMAL]],Tabela1[[#This Row],[NORMAL TRAÇO]])</f>
        <v>1 - LEIS/LEI 1190.pdf</v>
      </c>
      <c r="L1115" s="2" t="str">
        <f>IF(Tabela1[[#This Row],[Complemento]]="",Tabela1[[#This Row],[0]],Tabela1[[#This Row],[0 TRAÇO]])</f>
        <v>1 - LEIS/LEI 01190.pdf</v>
      </c>
      <c r="M1115" s="2" t="str">
        <f>IF(AND(Tabela1[[#This Row],[Numero_Lei]]&gt;=1,Tabela1[[#This Row],[Numero_Lei]]&lt;= 9),Tabela1[[#This Row],[SE 0]],Tabela1[[#This Row],[SE NOMAL]])</f>
        <v>1 - LEIS/LEI 1190.pdf</v>
      </c>
      <c r="N1115" s="2" t="str">
        <f>CONCATENATE("../",Tabela1[[#This Row],[ENDEREÇO DO LINK]])</f>
        <v>../1 - LEIS/LEI 1190.pdf</v>
      </c>
    </row>
    <row r="1116" spans="1:14" x14ac:dyDescent="0.25">
      <c r="A1116" s="20">
        <v>1189</v>
      </c>
      <c r="B1116" s="20"/>
      <c r="C1116" s="21">
        <v>36325</v>
      </c>
      <c r="D1116" s="19" t="s">
        <v>1834</v>
      </c>
      <c r="E1116" s="19"/>
      <c r="F1116" s="17" t="str">
        <f>HYPERLINK(Tabela1[[#This Row],[Novo Caminho]],"Download")</f>
        <v>Download</v>
      </c>
      <c r="G1116" s="2" t="str">
        <f>CONCATENATE("1 - LEIS/LEI ","0",Tabela1[[#This Row],[Numero_Lei]],".pdf")</f>
        <v>1 - LEIS/LEI 01189.pdf</v>
      </c>
      <c r="H1116" s="2" t="str">
        <f>CONCATENATE("1 - LEIS/LEI ","0",Tabela1[[#This Row],[Numero_Lei]]," - ",Tabela1[[#This Row],[Complemento]],".pdf")</f>
        <v>1 - LEIS/LEI 01189 - .pdf</v>
      </c>
      <c r="I1116" s="2" t="str">
        <f>CONCATENATE("1 - LEIS/LEI ",Tabela1[[#This Row],[Numero_Lei]],".pdf")</f>
        <v>1 - LEIS/LEI 1189.pdf</v>
      </c>
      <c r="J1116" s="2" t="str">
        <f>CONCATENATE("1 - LEIS/LEI ",Tabela1[[#This Row],[Numero_Lei]]," - ",Tabela1[[#This Row],[Complemento]],".pdf")</f>
        <v>1 - LEIS/LEI 1189 - .pdf</v>
      </c>
      <c r="K1116" s="2" t="str">
        <f>IF(Tabela1[[#This Row],[Complemento]]="",Tabela1[[#This Row],[NORMAL]],Tabela1[[#This Row],[NORMAL TRAÇO]])</f>
        <v>1 - LEIS/LEI 1189.pdf</v>
      </c>
      <c r="L1116" s="2" t="str">
        <f>IF(Tabela1[[#This Row],[Complemento]]="",Tabela1[[#This Row],[0]],Tabela1[[#This Row],[0 TRAÇO]])</f>
        <v>1 - LEIS/LEI 01189.pdf</v>
      </c>
      <c r="M1116" s="2" t="str">
        <f>IF(AND(Tabela1[[#This Row],[Numero_Lei]]&gt;=1,Tabela1[[#This Row],[Numero_Lei]]&lt;= 9),Tabela1[[#This Row],[SE 0]],Tabela1[[#This Row],[SE NOMAL]])</f>
        <v>1 - LEIS/LEI 1189.pdf</v>
      </c>
      <c r="N1116" s="2" t="str">
        <f>CONCATENATE("../",Tabela1[[#This Row],[ENDEREÇO DO LINK]])</f>
        <v>../1 - LEIS/LEI 1189.pdf</v>
      </c>
    </row>
    <row r="1117" spans="1:14" ht="30" x14ac:dyDescent="0.25">
      <c r="A1117" s="20">
        <v>1188</v>
      </c>
      <c r="B1117" s="20"/>
      <c r="C1117" s="21">
        <v>36325</v>
      </c>
      <c r="D1117" s="19" t="s">
        <v>1835</v>
      </c>
      <c r="E1117" s="19"/>
      <c r="F1117" s="17" t="str">
        <f>HYPERLINK(Tabela1[[#This Row],[Novo Caminho]],"Download")</f>
        <v>Download</v>
      </c>
      <c r="G1117" s="2" t="str">
        <f>CONCATENATE("1 - LEIS/LEI ","0",Tabela1[[#This Row],[Numero_Lei]],".pdf")</f>
        <v>1 - LEIS/LEI 01188.pdf</v>
      </c>
      <c r="H1117" s="2" t="str">
        <f>CONCATENATE("1 - LEIS/LEI ","0",Tabela1[[#This Row],[Numero_Lei]]," - ",Tabela1[[#This Row],[Complemento]],".pdf")</f>
        <v>1 - LEIS/LEI 01188 - .pdf</v>
      </c>
      <c r="I1117" s="2" t="str">
        <f>CONCATENATE("1 - LEIS/LEI ",Tabela1[[#This Row],[Numero_Lei]],".pdf")</f>
        <v>1 - LEIS/LEI 1188.pdf</v>
      </c>
      <c r="J1117" s="2" t="str">
        <f>CONCATENATE("1 - LEIS/LEI ",Tabela1[[#This Row],[Numero_Lei]]," - ",Tabela1[[#This Row],[Complemento]],".pdf")</f>
        <v>1 - LEIS/LEI 1188 - .pdf</v>
      </c>
      <c r="K1117" s="2" t="str">
        <f>IF(Tabela1[[#This Row],[Complemento]]="",Tabela1[[#This Row],[NORMAL]],Tabela1[[#This Row],[NORMAL TRAÇO]])</f>
        <v>1 - LEIS/LEI 1188.pdf</v>
      </c>
      <c r="L1117" s="2" t="str">
        <f>IF(Tabela1[[#This Row],[Complemento]]="",Tabela1[[#This Row],[0]],Tabela1[[#This Row],[0 TRAÇO]])</f>
        <v>1 - LEIS/LEI 01188.pdf</v>
      </c>
      <c r="M1117" s="2" t="str">
        <f>IF(AND(Tabela1[[#This Row],[Numero_Lei]]&gt;=1,Tabela1[[#This Row],[Numero_Lei]]&lt;= 9),Tabela1[[#This Row],[SE 0]],Tabela1[[#This Row],[SE NOMAL]])</f>
        <v>1 - LEIS/LEI 1188.pdf</v>
      </c>
      <c r="N1117" s="2" t="str">
        <f>CONCATENATE("../",Tabela1[[#This Row],[ENDEREÇO DO LINK]])</f>
        <v>../1 - LEIS/LEI 1188.pdf</v>
      </c>
    </row>
    <row r="1118" spans="1:14" x14ac:dyDescent="0.25">
      <c r="A1118" s="20">
        <v>1187</v>
      </c>
      <c r="B1118" s="20"/>
      <c r="C1118" s="21">
        <v>36322</v>
      </c>
      <c r="D1118" s="19" t="s">
        <v>1836</v>
      </c>
      <c r="E1118" s="19"/>
      <c r="F1118" s="17" t="str">
        <f>HYPERLINK(Tabela1[[#This Row],[Novo Caminho]],"Download")</f>
        <v>Download</v>
      </c>
      <c r="G1118" s="2" t="str">
        <f>CONCATENATE("1 - LEIS/LEI ","0",Tabela1[[#This Row],[Numero_Lei]],".pdf")</f>
        <v>1 - LEIS/LEI 01187.pdf</v>
      </c>
      <c r="H1118" s="2" t="str">
        <f>CONCATENATE("1 - LEIS/LEI ","0",Tabela1[[#This Row],[Numero_Lei]]," - ",Tabela1[[#This Row],[Complemento]],".pdf")</f>
        <v>1 - LEIS/LEI 01187 - .pdf</v>
      </c>
      <c r="I1118" s="2" t="str">
        <f>CONCATENATE("1 - LEIS/LEI ",Tabela1[[#This Row],[Numero_Lei]],".pdf")</f>
        <v>1 - LEIS/LEI 1187.pdf</v>
      </c>
      <c r="J1118" s="2" t="str">
        <f>CONCATENATE("1 - LEIS/LEI ",Tabela1[[#This Row],[Numero_Lei]]," - ",Tabela1[[#This Row],[Complemento]],".pdf")</f>
        <v>1 - LEIS/LEI 1187 - .pdf</v>
      </c>
      <c r="K1118" s="2" t="str">
        <f>IF(Tabela1[[#This Row],[Complemento]]="",Tabela1[[#This Row],[NORMAL]],Tabela1[[#This Row],[NORMAL TRAÇO]])</f>
        <v>1 - LEIS/LEI 1187.pdf</v>
      </c>
      <c r="L1118" s="2" t="str">
        <f>IF(Tabela1[[#This Row],[Complemento]]="",Tabela1[[#This Row],[0]],Tabela1[[#This Row],[0 TRAÇO]])</f>
        <v>1 - LEIS/LEI 01187.pdf</v>
      </c>
      <c r="M1118" s="2" t="str">
        <f>IF(AND(Tabela1[[#This Row],[Numero_Lei]]&gt;=1,Tabela1[[#This Row],[Numero_Lei]]&lt;= 9),Tabela1[[#This Row],[SE 0]],Tabela1[[#This Row],[SE NOMAL]])</f>
        <v>1 - LEIS/LEI 1187.pdf</v>
      </c>
      <c r="N1118" s="2" t="str">
        <f>CONCATENATE("../",Tabela1[[#This Row],[ENDEREÇO DO LINK]])</f>
        <v>../1 - LEIS/LEI 1187.pdf</v>
      </c>
    </row>
    <row r="1119" spans="1:14" ht="30" x14ac:dyDescent="0.25">
      <c r="A1119" s="20">
        <v>1186</v>
      </c>
      <c r="B1119" s="20"/>
      <c r="C1119" s="21">
        <v>36322</v>
      </c>
      <c r="D1119" s="19" t="s">
        <v>1837</v>
      </c>
      <c r="E1119" s="19"/>
      <c r="F1119" s="17" t="str">
        <f>HYPERLINK(Tabela1[[#This Row],[Novo Caminho]],"Download")</f>
        <v>Download</v>
      </c>
      <c r="G1119" s="2" t="str">
        <f>CONCATENATE("1 - LEIS/LEI ","0",Tabela1[[#This Row],[Numero_Lei]],".pdf")</f>
        <v>1 - LEIS/LEI 01186.pdf</v>
      </c>
      <c r="H1119" s="2" t="str">
        <f>CONCATENATE("1 - LEIS/LEI ","0",Tabela1[[#This Row],[Numero_Lei]]," - ",Tabela1[[#This Row],[Complemento]],".pdf")</f>
        <v>1 - LEIS/LEI 01186 - .pdf</v>
      </c>
      <c r="I1119" s="2" t="str">
        <f>CONCATENATE("1 - LEIS/LEI ",Tabela1[[#This Row],[Numero_Lei]],".pdf")</f>
        <v>1 - LEIS/LEI 1186.pdf</v>
      </c>
      <c r="J1119" s="2" t="str">
        <f>CONCATENATE("1 - LEIS/LEI ",Tabela1[[#This Row],[Numero_Lei]]," - ",Tabela1[[#This Row],[Complemento]],".pdf")</f>
        <v>1 - LEIS/LEI 1186 - .pdf</v>
      </c>
      <c r="K1119" s="2" t="str">
        <f>IF(Tabela1[[#This Row],[Complemento]]="",Tabela1[[#This Row],[NORMAL]],Tabela1[[#This Row],[NORMAL TRAÇO]])</f>
        <v>1 - LEIS/LEI 1186.pdf</v>
      </c>
      <c r="L1119" s="2" t="str">
        <f>IF(Tabela1[[#This Row],[Complemento]]="",Tabela1[[#This Row],[0]],Tabela1[[#This Row],[0 TRAÇO]])</f>
        <v>1 - LEIS/LEI 01186.pdf</v>
      </c>
      <c r="M1119" s="2" t="str">
        <f>IF(AND(Tabela1[[#This Row],[Numero_Lei]]&gt;=1,Tabela1[[#This Row],[Numero_Lei]]&lt;= 9),Tabela1[[#This Row],[SE 0]],Tabela1[[#This Row],[SE NOMAL]])</f>
        <v>1 - LEIS/LEI 1186.pdf</v>
      </c>
      <c r="N1119" s="2" t="str">
        <f>CONCATENATE("../",Tabela1[[#This Row],[ENDEREÇO DO LINK]])</f>
        <v>../1 - LEIS/LEI 1186.pdf</v>
      </c>
    </row>
    <row r="1120" spans="1:14" ht="30" x14ac:dyDescent="0.25">
      <c r="A1120" s="20">
        <v>1185</v>
      </c>
      <c r="B1120" s="20"/>
      <c r="C1120" s="21">
        <v>36321</v>
      </c>
      <c r="D1120" s="19" t="s">
        <v>1838</v>
      </c>
      <c r="E1120" s="19"/>
      <c r="F1120" s="17" t="str">
        <f>HYPERLINK(Tabela1[[#This Row],[Novo Caminho]],"Download")</f>
        <v>Download</v>
      </c>
      <c r="G1120" s="2" t="str">
        <f>CONCATENATE("1 - LEIS/LEI ","0",Tabela1[[#This Row],[Numero_Lei]],".pdf")</f>
        <v>1 - LEIS/LEI 01185.pdf</v>
      </c>
      <c r="H1120" s="2" t="str">
        <f>CONCATENATE("1 - LEIS/LEI ","0",Tabela1[[#This Row],[Numero_Lei]]," - ",Tabela1[[#This Row],[Complemento]],".pdf")</f>
        <v>1 - LEIS/LEI 01185 - .pdf</v>
      </c>
      <c r="I1120" s="2" t="str">
        <f>CONCATENATE("1 - LEIS/LEI ",Tabela1[[#This Row],[Numero_Lei]],".pdf")</f>
        <v>1 - LEIS/LEI 1185.pdf</v>
      </c>
      <c r="J1120" s="2" t="str">
        <f>CONCATENATE("1 - LEIS/LEI ",Tabela1[[#This Row],[Numero_Lei]]," - ",Tabela1[[#This Row],[Complemento]],".pdf")</f>
        <v>1 - LEIS/LEI 1185 - .pdf</v>
      </c>
      <c r="K1120" s="2" t="str">
        <f>IF(Tabela1[[#This Row],[Complemento]]="",Tabela1[[#This Row],[NORMAL]],Tabela1[[#This Row],[NORMAL TRAÇO]])</f>
        <v>1 - LEIS/LEI 1185.pdf</v>
      </c>
      <c r="L1120" s="2" t="str">
        <f>IF(Tabela1[[#This Row],[Complemento]]="",Tabela1[[#This Row],[0]],Tabela1[[#This Row],[0 TRAÇO]])</f>
        <v>1 - LEIS/LEI 01185.pdf</v>
      </c>
      <c r="M1120" s="2" t="str">
        <f>IF(AND(Tabela1[[#This Row],[Numero_Lei]]&gt;=1,Tabela1[[#This Row],[Numero_Lei]]&lt;= 9),Tabela1[[#This Row],[SE 0]],Tabela1[[#This Row],[SE NOMAL]])</f>
        <v>1 - LEIS/LEI 1185.pdf</v>
      </c>
      <c r="N1120" s="2" t="str">
        <f>CONCATENATE("../",Tabela1[[#This Row],[ENDEREÇO DO LINK]])</f>
        <v>../1 - LEIS/LEI 1185.pdf</v>
      </c>
    </row>
    <row r="1121" spans="1:14" ht="30" x14ac:dyDescent="0.25">
      <c r="A1121" s="20">
        <v>1184</v>
      </c>
      <c r="B1121" s="20"/>
      <c r="C1121" s="21">
        <v>36307</v>
      </c>
      <c r="D1121" s="19" t="s">
        <v>1839</v>
      </c>
      <c r="E1121" s="19"/>
      <c r="F1121" s="17" t="str">
        <f>HYPERLINK(Tabela1[[#This Row],[Novo Caminho]],"Download")</f>
        <v>Download</v>
      </c>
      <c r="G1121" s="2" t="str">
        <f>CONCATENATE("1 - LEIS/LEI ","0",Tabela1[[#This Row],[Numero_Lei]],".pdf")</f>
        <v>1 - LEIS/LEI 01184.pdf</v>
      </c>
      <c r="H1121" s="2" t="str">
        <f>CONCATENATE("1 - LEIS/LEI ","0",Tabela1[[#This Row],[Numero_Lei]]," - ",Tabela1[[#This Row],[Complemento]],".pdf")</f>
        <v>1 - LEIS/LEI 01184 - .pdf</v>
      </c>
      <c r="I1121" s="2" t="str">
        <f>CONCATENATE("1 - LEIS/LEI ",Tabela1[[#This Row],[Numero_Lei]],".pdf")</f>
        <v>1 - LEIS/LEI 1184.pdf</v>
      </c>
      <c r="J1121" s="2" t="str">
        <f>CONCATENATE("1 - LEIS/LEI ",Tabela1[[#This Row],[Numero_Lei]]," - ",Tabela1[[#This Row],[Complemento]],".pdf")</f>
        <v>1 - LEIS/LEI 1184 - .pdf</v>
      </c>
      <c r="K1121" s="2" t="str">
        <f>IF(Tabela1[[#This Row],[Complemento]]="",Tabela1[[#This Row],[NORMAL]],Tabela1[[#This Row],[NORMAL TRAÇO]])</f>
        <v>1 - LEIS/LEI 1184.pdf</v>
      </c>
      <c r="L1121" s="2" t="str">
        <f>IF(Tabela1[[#This Row],[Complemento]]="",Tabela1[[#This Row],[0]],Tabela1[[#This Row],[0 TRAÇO]])</f>
        <v>1 - LEIS/LEI 01184.pdf</v>
      </c>
      <c r="M1121" s="2" t="str">
        <f>IF(AND(Tabela1[[#This Row],[Numero_Lei]]&gt;=1,Tabela1[[#This Row],[Numero_Lei]]&lt;= 9),Tabela1[[#This Row],[SE 0]],Tabela1[[#This Row],[SE NOMAL]])</f>
        <v>1 - LEIS/LEI 1184.pdf</v>
      </c>
      <c r="N1121" s="2" t="str">
        <f>CONCATENATE("../",Tabela1[[#This Row],[ENDEREÇO DO LINK]])</f>
        <v>../1 - LEIS/LEI 1184.pdf</v>
      </c>
    </row>
    <row r="1122" spans="1:14" ht="30" x14ac:dyDescent="0.25">
      <c r="A1122" s="20">
        <v>1183</v>
      </c>
      <c r="B1122" s="20"/>
      <c r="C1122" s="21">
        <v>36306</v>
      </c>
      <c r="D1122" s="19" t="s">
        <v>1840</v>
      </c>
      <c r="E1122" s="19"/>
      <c r="F1122" s="17" t="str">
        <f>HYPERLINK(Tabela1[[#This Row],[Novo Caminho]],"Download")</f>
        <v>Download</v>
      </c>
      <c r="G1122" s="2" t="str">
        <f>CONCATENATE("1 - LEIS/LEI ","0",Tabela1[[#This Row],[Numero_Lei]],".pdf")</f>
        <v>1 - LEIS/LEI 01183.pdf</v>
      </c>
      <c r="H1122" s="2" t="str">
        <f>CONCATENATE("1 - LEIS/LEI ","0",Tabela1[[#This Row],[Numero_Lei]]," - ",Tabela1[[#This Row],[Complemento]],".pdf")</f>
        <v>1 - LEIS/LEI 01183 - .pdf</v>
      </c>
      <c r="I1122" s="2" t="str">
        <f>CONCATENATE("1 - LEIS/LEI ",Tabela1[[#This Row],[Numero_Lei]],".pdf")</f>
        <v>1 - LEIS/LEI 1183.pdf</v>
      </c>
      <c r="J1122" s="2" t="str">
        <f>CONCATENATE("1 - LEIS/LEI ",Tabela1[[#This Row],[Numero_Lei]]," - ",Tabela1[[#This Row],[Complemento]],".pdf")</f>
        <v>1 - LEIS/LEI 1183 - .pdf</v>
      </c>
      <c r="K1122" s="2" t="str">
        <f>IF(Tabela1[[#This Row],[Complemento]]="",Tabela1[[#This Row],[NORMAL]],Tabela1[[#This Row],[NORMAL TRAÇO]])</f>
        <v>1 - LEIS/LEI 1183.pdf</v>
      </c>
      <c r="L1122" s="2" t="str">
        <f>IF(Tabela1[[#This Row],[Complemento]]="",Tabela1[[#This Row],[0]],Tabela1[[#This Row],[0 TRAÇO]])</f>
        <v>1 - LEIS/LEI 01183.pdf</v>
      </c>
      <c r="M1122" s="2" t="str">
        <f>IF(AND(Tabela1[[#This Row],[Numero_Lei]]&gt;=1,Tabela1[[#This Row],[Numero_Lei]]&lt;= 9),Tabela1[[#This Row],[SE 0]],Tabela1[[#This Row],[SE NOMAL]])</f>
        <v>1 - LEIS/LEI 1183.pdf</v>
      </c>
      <c r="N1122" s="2" t="str">
        <f>CONCATENATE("../",Tabela1[[#This Row],[ENDEREÇO DO LINK]])</f>
        <v>../1 - LEIS/LEI 1183.pdf</v>
      </c>
    </row>
    <row r="1123" spans="1:14" x14ac:dyDescent="0.25">
      <c r="A1123" s="20">
        <v>1182</v>
      </c>
      <c r="B1123" s="20"/>
      <c r="C1123" s="21">
        <v>36305</v>
      </c>
      <c r="D1123" s="19" t="s">
        <v>2104</v>
      </c>
      <c r="E1123" s="19"/>
      <c r="F1123" s="17" t="str">
        <f>HYPERLINK(Tabela1[[#This Row],[Novo Caminho]],"Download")</f>
        <v>Download</v>
      </c>
      <c r="G1123" s="2" t="str">
        <f>CONCATENATE("1 - LEIS/LEI ","0",Tabela1[[#This Row],[Numero_Lei]],".pdf")</f>
        <v>1 - LEIS/LEI 01182.pdf</v>
      </c>
      <c r="H1123" s="2" t="str">
        <f>CONCATENATE("1 - LEIS/LEI ","0",Tabela1[[#This Row],[Numero_Lei]]," - ",Tabela1[[#This Row],[Complemento]],".pdf")</f>
        <v>1 - LEIS/LEI 01182 - .pdf</v>
      </c>
      <c r="I1123" s="2" t="str">
        <f>CONCATENATE("1 - LEIS/LEI ",Tabela1[[#This Row],[Numero_Lei]],".pdf")</f>
        <v>1 - LEIS/LEI 1182.pdf</v>
      </c>
      <c r="J1123" s="2" t="str">
        <f>CONCATENATE("1 - LEIS/LEI ",Tabela1[[#This Row],[Numero_Lei]]," - ",Tabela1[[#This Row],[Complemento]],".pdf")</f>
        <v>1 - LEIS/LEI 1182 - .pdf</v>
      </c>
      <c r="K1123" s="2" t="str">
        <f>IF(Tabela1[[#This Row],[Complemento]]="",Tabela1[[#This Row],[NORMAL]],Tabela1[[#This Row],[NORMAL TRAÇO]])</f>
        <v>1 - LEIS/LEI 1182.pdf</v>
      </c>
      <c r="L1123" s="2" t="str">
        <f>IF(Tabela1[[#This Row],[Complemento]]="",Tabela1[[#This Row],[0]],Tabela1[[#This Row],[0 TRAÇO]])</f>
        <v>1 - LEIS/LEI 01182.pdf</v>
      </c>
      <c r="M1123" s="2" t="str">
        <f>IF(AND(Tabela1[[#This Row],[Numero_Lei]]&gt;=1,Tabela1[[#This Row],[Numero_Lei]]&lt;= 9),Tabela1[[#This Row],[SE 0]],Tabela1[[#This Row],[SE NOMAL]])</f>
        <v>1 - LEIS/LEI 1182.pdf</v>
      </c>
      <c r="N1123" s="2" t="str">
        <f>CONCATENATE("../",Tabela1[[#This Row],[ENDEREÇO DO LINK]])</f>
        <v>../1 - LEIS/LEI 1182.pdf</v>
      </c>
    </row>
    <row r="1124" spans="1:14" x14ac:dyDescent="0.25">
      <c r="A1124" s="20">
        <v>1181</v>
      </c>
      <c r="B1124" s="20"/>
      <c r="C1124" s="21">
        <v>36304</v>
      </c>
      <c r="D1124" s="19" t="s">
        <v>1841</v>
      </c>
      <c r="E1124" s="19"/>
      <c r="F1124" s="17" t="str">
        <f>HYPERLINK(Tabela1[[#This Row],[Novo Caminho]],"Download")</f>
        <v>Download</v>
      </c>
      <c r="G1124" s="2" t="str">
        <f>CONCATENATE("1 - LEIS/LEI ","0",Tabela1[[#This Row],[Numero_Lei]],".pdf")</f>
        <v>1 - LEIS/LEI 01181.pdf</v>
      </c>
      <c r="H1124" s="2" t="str">
        <f>CONCATENATE("1 - LEIS/LEI ","0",Tabela1[[#This Row],[Numero_Lei]]," - ",Tabela1[[#This Row],[Complemento]],".pdf")</f>
        <v>1 - LEIS/LEI 01181 - .pdf</v>
      </c>
      <c r="I1124" s="2" t="str">
        <f>CONCATENATE("1 - LEIS/LEI ",Tabela1[[#This Row],[Numero_Lei]],".pdf")</f>
        <v>1 - LEIS/LEI 1181.pdf</v>
      </c>
      <c r="J1124" s="2" t="str">
        <f>CONCATENATE("1 - LEIS/LEI ",Tabela1[[#This Row],[Numero_Lei]]," - ",Tabela1[[#This Row],[Complemento]],".pdf")</f>
        <v>1 - LEIS/LEI 1181 - .pdf</v>
      </c>
      <c r="K1124" s="2" t="str">
        <f>IF(Tabela1[[#This Row],[Complemento]]="",Tabela1[[#This Row],[NORMAL]],Tabela1[[#This Row],[NORMAL TRAÇO]])</f>
        <v>1 - LEIS/LEI 1181.pdf</v>
      </c>
      <c r="L1124" s="2" t="str">
        <f>IF(Tabela1[[#This Row],[Complemento]]="",Tabela1[[#This Row],[0]],Tabela1[[#This Row],[0 TRAÇO]])</f>
        <v>1 - LEIS/LEI 01181.pdf</v>
      </c>
      <c r="M1124" s="2" t="str">
        <f>IF(AND(Tabela1[[#This Row],[Numero_Lei]]&gt;=1,Tabela1[[#This Row],[Numero_Lei]]&lt;= 9),Tabela1[[#This Row],[SE 0]],Tabela1[[#This Row],[SE NOMAL]])</f>
        <v>1 - LEIS/LEI 1181.pdf</v>
      </c>
      <c r="N1124" s="2" t="str">
        <f>CONCATENATE("../",Tabela1[[#This Row],[ENDEREÇO DO LINK]])</f>
        <v>../1 - LEIS/LEI 1181.pdf</v>
      </c>
    </row>
    <row r="1125" spans="1:14" ht="30" x14ac:dyDescent="0.25">
      <c r="A1125" s="20">
        <v>1180</v>
      </c>
      <c r="B1125" s="20"/>
      <c r="C1125" s="21">
        <v>36304</v>
      </c>
      <c r="D1125" s="19" t="s">
        <v>1842</v>
      </c>
      <c r="E1125" s="19"/>
      <c r="F1125" s="17" t="str">
        <f>HYPERLINK(Tabela1[[#This Row],[Novo Caminho]],"Download")</f>
        <v>Download</v>
      </c>
      <c r="G1125" s="2" t="str">
        <f>CONCATENATE("1 - LEIS/LEI ","0",Tabela1[[#This Row],[Numero_Lei]],".pdf")</f>
        <v>1 - LEIS/LEI 01180.pdf</v>
      </c>
      <c r="H1125" s="2" t="str">
        <f>CONCATENATE("1 - LEIS/LEI ","0",Tabela1[[#This Row],[Numero_Lei]]," - ",Tabela1[[#This Row],[Complemento]],".pdf")</f>
        <v>1 - LEIS/LEI 01180 - .pdf</v>
      </c>
      <c r="I1125" s="2" t="str">
        <f>CONCATENATE("1 - LEIS/LEI ",Tabela1[[#This Row],[Numero_Lei]],".pdf")</f>
        <v>1 - LEIS/LEI 1180.pdf</v>
      </c>
      <c r="J1125" s="2" t="str">
        <f>CONCATENATE("1 - LEIS/LEI ",Tabela1[[#This Row],[Numero_Lei]]," - ",Tabela1[[#This Row],[Complemento]],".pdf")</f>
        <v>1 - LEIS/LEI 1180 - .pdf</v>
      </c>
      <c r="K1125" s="2" t="str">
        <f>IF(Tabela1[[#This Row],[Complemento]]="",Tabela1[[#This Row],[NORMAL]],Tabela1[[#This Row],[NORMAL TRAÇO]])</f>
        <v>1 - LEIS/LEI 1180.pdf</v>
      </c>
      <c r="L1125" s="2" t="str">
        <f>IF(Tabela1[[#This Row],[Complemento]]="",Tabela1[[#This Row],[0]],Tabela1[[#This Row],[0 TRAÇO]])</f>
        <v>1 - LEIS/LEI 01180.pdf</v>
      </c>
      <c r="M1125" s="2" t="str">
        <f>IF(AND(Tabela1[[#This Row],[Numero_Lei]]&gt;=1,Tabela1[[#This Row],[Numero_Lei]]&lt;= 9),Tabela1[[#This Row],[SE 0]],Tabela1[[#This Row],[SE NOMAL]])</f>
        <v>1 - LEIS/LEI 1180.pdf</v>
      </c>
      <c r="N1125" s="2" t="str">
        <f>CONCATENATE("../",Tabela1[[#This Row],[ENDEREÇO DO LINK]])</f>
        <v>../1 - LEIS/LEI 1180.pdf</v>
      </c>
    </row>
    <row r="1126" spans="1:14" x14ac:dyDescent="0.25">
      <c r="A1126" s="20">
        <v>1179</v>
      </c>
      <c r="B1126" s="20"/>
      <c r="C1126" s="21">
        <v>36291</v>
      </c>
      <c r="D1126" s="19" t="s">
        <v>84</v>
      </c>
      <c r="E1126" s="19"/>
      <c r="F1126" s="17" t="str">
        <f>HYPERLINK(Tabela1[[#This Row],[Novo Caminho]],"Download")</f>
        <v>Download</v>
      </c>
      <c r="G1126" s="2" t="str">
        <f>CONCATENATE("1 - LEIS/LEI ","0",Tabela1[[#This Row],[Numero_Lei]],".pdf")</f>
        <v>1 - LEIS/LEI 01179.pdf</v>
      </c>
      <c r="H1126" s="2" t="str">
        <f>CONCATENATE("1 - LEIS/LEI ","0",Tabela1[[#This Row],[Numero_Lei]]," - ",Tabela1[[#This Row],[Complemento]],".pdf")</f>
        <v>1 - LEIS/LEI 01179 - .pdf</v>
      </c>
      <c r="I1126" s="2" t="str">
        <f>CONCATENATE("1 - LEIS/LEI ",Tabela1[[#This Row],[Numero_Lei]],".pdf")</f>
        <v>1 - LEIS/LEI 1179.pdf</v>
      </c>
      <c r="J1126" s="2" t="str">
        <f>CONCATENATE("1 - LEIS/LEI ",Tabela1[[#This Row],[Numero_Lei]]," - ",Tabela1[[#This Row],[Complemento]],".pdf")</f>
        <v>1 - LEIS/LEI 1179 - .pdf</v>
      </c>
      <c r="K1126" s="2" t="str">
        <f>IF(Tabela1[[#This Row],[Complemento]]="",Tabela1[[#This Row],[NORMAL]],Tabela1[[#This Row],[NORMAL TRAÇO]])</f>
        <v>1 - LEIS/LEI 1179.pdf</v>
      </c>
      <c r="L1126" s="2" t="str">
        <f>IF(Tabela1[[#This Row],[Complemento]]="",Tabela1[[#This Row],[0]],Tabela1[[#This Row],[0 TRAÇO]])</f>
        <v>1 - LEIS/LEI 01179.pdf</v>
      </c>
      <c r="M1126" s="2" t="str">
        <f>IF(AND(Tabela1[[#This Row],[Numero_Lei]]&gt;=1,Tabela1[[#This Row],[Numero_Lei]]&lt;= 9),Tabela1[[#This Row],[SE 0]],Tabela1[[#This Row],[SE NOMAL]])</f>
        <v>1 - LEIS/LEI 1179.pdf</v>
      </c>
      <c r="N1126" s="2" t="str">
        <f>CONCATENATE("../",Tabela1[[#This Row],[ENDEREÇO DO LINK]])</f>
        <v>../1 - LEIS/LEI 1179.pdf</v>
      </c>
    </row>
    <row r="1127" spans="1:14" ht="30" x14ac:dyDescent="0.25">
      <c r="A1127" s="20">
        <v>1178</v>
      </c>
      <c r="B1127" s="20"/>
      <c r="C1127" s="21">
        <v>36286</v>
      </c>
      <c r="D1127" s="19" t="s">
        <v>1843</v>
      </c>
      <c r="E1127" s="19"/>
      <c r="F1127" s="17" t="str">
        <f>HYPERLINK(Tabela1[[#This Row],[Novo Caminho]],"Download")</f>
        <v>Download</v>
      </c>
      <c r="G1127" s="2" t="str">
        <f>CONCATENATE("1 - LEIS/LEI ","0",Tabela1[[#This Row],[Numero_Lei]],".pdf")</f>
        <v>1 - LEIS/LEI 01178.pdf</v>
      </c>
      <c r="H1127" s="2" t="str">
        <f>CONCATENATE("1 - LEIS/LEI ","0",Tabela1[[#This Row],[Numero_Lei]]," - ",Tabela1[[#This Row],[Complemento]],".pdf")</f>
        <v>1 - LEIS/LEI 01178 - .pdf</v>
      </c>
      <c r="I1127" s="2" t="str">
        <f>CONCATENATE("1 - LEIS/LEI ",Tabela1[[#This Row],[Numero_Lei]],".pdf")</f>
        <v>1 - LEIS/LEI 1178.pdf</v>
      </c>
      <c r="J1127" s="2" t="str">
        <f>CONCATENATE("1 - LEIS/LEI ",Tabela1[[#This Row],[Numero_Lei]]," - ",Tabela1[[#This Row],[Complemento]],".pdf")</f>
        <v>1 - LEIS/LEI 1178 - .pdf</v>
      </c>
      <c r="K1127" s="2" t="str">
        <f>IF(Tabela1[[#This Row],[Complemento]]="",Tabela1[[#This Row],[NORMAL]],Tabela1[[#This Row],[NORMAL TRAÇO]])</f>
        <v>1 - LEIS/LEI 1178.pdf</v>
      </c>
      <c r="L1127" s="2" t="str">
        <f>IF(Tabela1[[#This Row],[Complemento]]="",Tabela1[[#This Row],[0]],Tabela1[[#This Row],[0 TRAÇO]])</f>
        <v>1 - LEIS/LEI 01178.pdf</v>
      </c>
      <c r="M1127" s="2" t="str">
        <f>IF(AND(Tabela1[[#This Row],[Numero_Lei]]&gt;=1,Tabela1[[#This Row],[Numero_Lei]]&lt;= 9),Tabela1[[#This Row],[SE 0]],Tabela1[[#This Row],[SE NOMAL]])</f>
        <v>1 - LEIS/LEI 1178.pdf</v>
      </c>
      <c r="N1127" s="2" t="str">
        <f>CONCATENATE("../",Tabela1[[#This Row],[ENDEREÇO DO LINK]])</f>
        <v>../1 - LEIS/LEI 1178.pdf</v>
      </c>
    </row>
    <row r="1128" spans="1:14" ht="30" x14ac:dyDescent="0.25">
      <c r="A1128" s="20">
        <v>1177</v>
      </c>
      <c r="B1128" s="20"/>
      <c r="C1128" s="21">
        <v>36286</v>
      </c>
      <c r="D1128" s="19" t="s">
        <v>1844</v>
      </c>
      <c r="E1128" s="19"/>
      <c r="F1128" s="17" t="str">
        <f>HYPERLINK(Tabela1[[#This Row],[Novo Caminho]],"Download")</f>
        <v>Download</v>
      </c>
      <c r="G1128" s="2" t="str">
        <f>CONCATENATE("1 - LEIS/LEI ","0",Tabela1[[#This Row],[Numero_Lei]],".pdf")</f>
        <v>1 - LEIS/LEI 01177.pdf</v>
      </c>
      <c r="H1128" s="2" t="str">
        <f>CONCATENATE("1 - LEIS/LEI ","0",Tabela1[[#This Row],[Numero_Lei]]," - ",Tabela1[[#This Row],[Complemento]],".pdf")</f>
        <v>1 - LEIS/LEI 01177 - .pdf</v>
      </c>
      <c r="I1128" s="2" t="str">
        <f>CONCATENATE("1 - LEIS/LEI ",Tabela1[[#This Row],[Numero_Lei]],".pdf")</f>
        <v>1 - LEIS/LEI 1177.pdf</v>
      </c>
      <c r="J1128" s="2" t="str">
        <f>CONCATENATE("1 - LEIS/LEI ",Tabela1[[#This Row],[Numero_Lei]]," - ",Tabela1[[#This Row],[Complemento]],".pdf")</f>
        <v>1 - LEIS/LEI 1177 - .pdf</v>
      </c>
      <c r="K1128" s="2" t="str">
        <f>IF(Tabela1[[#This Row],[Complemento]]="",Tabela1[[#This Row],[NORMAL]],Tabela1[[#This Row],[NORMAL TRAÇO]])</f>
        <v>1 - LEIS/LEI 1177.pdf</v>
      </c>
      <c r="L1128" s="2" t="str">
        <f>IF(Tabela1[[#This Row],[Complemento]]="",Tabela1[[#This Row],[0]],Tabela1[[#This Row],[0 TRAÇO]])</f>
        <v>1 - LEIS/LEI 01177.pdf</v>
      </c>
      <c r="M1128" s="2" t="str">
        <f>IF(AND(Tabela1[[#This Row],[Numero_Lei]]&gt;=1,Tabela1[[#This Row],[Numero_Lei]]&lt;= 9),Tabela1[[#This Row],[SE 0]],Tabela1[[#This Row],[SE NOMAL]])</f>
        <v>1 - LEIS/LEI 1177.pdf</v>
      </c>
      <c r="N1128" s="2" t="str">
        <f>CONCATENATE("../",Tabela1[[#This Row],[ENDEREÇO DO LINK]])</f>
        <v>../1 - LEIS/LEI 1177.pdf</v>
      </c>
    </row>
    <row r="1129" spans="1:14" ht="30" x14ac:dyDescent="0.25">
      <c r="A1129" s="20">
        <v>1176</v>
      </c>
      <c r="B1129" s="20"/>
      <c r="C1129" s="21">
        <v>36285</v>
      </c>
      <c r="D1129" s="19" t="s">
        <v>1845</v>
      </c>
      <c r="E1129" s="19"/>
      <c r="F1129" s="17" t="str">
        <f>HYPERLINK(Tabela1[[#This Row],[Novo Caminho]],"Download")</f>
        <v>Download</v>
      </c>
      <c r="G1129" s="2" t="str">
        <f>CONCATENATE("1 - LEIS/LEI ","0",Tabela1[[#This Row],[Numero_Lei]],".pdf")</f>
        <v>1 - LEIS/LEI 01176.pdf</v>
      </c>
      <c r="H1129" s="2" t="str">
        <f>CONCATENATE("1 - LEIS/LEI ","0",Tabela1[[#This Row],[Numero_Lei]]," - ",Tabela1[[#This Row],[Complemento]],".pdf")</f>
        <v>1 - LEIS/LEI 01176 - .pdf</v>
      </c>
      <c r="I1129" s="2" t="str">
        <f>CONCATENATE("1 - LEIS/LEI ",Tabela1[[#This Row],[Numero_Lei]],".pdf")</f>
        <v>1 - LEIS/LEI 1176.pdf</v>
      </c>
      <c r="J1129" s="2" t="str">
        <f>CONCATENATE("1 - LEIS/LEI ",Tabela1[[#This Row],[Numero_Lei]]," - ",Tabela1[[#This Row],[Complemento]],".pdf")</f>
        <v>1 - LEIS/LEI 1176 - .pdf</v>
      </c>
      <c r="K1129" s="2" t="str">
        <f>IF(Tabela1[[#This Row],[Complemento]]="",Tabela1[[#This Row],[NORMAL]],Tabela1[[#This Row],[NORMAL TRAÇO]])</f>
        <v>1 - LEIS/LEI 1176.pdf</v>
      </c>
      <c r="L1129" s="2" t="str">
        <f>IF(Tabela1[[#This Row],[Complemento]]="",Tabela1[[#This Row],[0]],Tabela1[[#This Row],[0 TRAÇO]])</f>
        <v>1 - LEIS/LEI 01176.pdf</v>
      </c>
      <c r="M1129" s="2" t="str">
        <f>IF(AND(Tabela1[[#This Row],[Numero_Lei]]&gt;=1,Tabela1[[#This Row],[Numero_Lei]]&lt;= 9),Tabela1[[#This Row],[SE 0]],Tabela1[[#This Row],[SE NOMAL]])</f>
        <v>1 - LEIS/LEI 1176.pdf</v>
      </c>
      <c r="N1129" s="2" t="str">
        <f>CONCATENATE("../",Tabela1[[#This Row],[ENDEREÇO DO LINK]])</f>
        <v>../1 - LEIS/LEI 1176.pdf</v>
      </c>
    </row>
    <row r="1130" spans="1:14" ht="30" x14ac:dyDescent="0.25">
      <c r="A1130" s="20">
        <v>1175</v>
      </c>
      <c r="B1130" s="20"/>
      <c r="C1130" s="21">
        <v>36280</v>
      </c>
      <c r="D1130" s="19" t="s">
        <v>1846</v>
      </c>
      <c r="E1130" s="19"/>
      <c r="F1130" s="17" t="str">
        <f>HYPERLINK(Tabela1[[#This Row],[Novo Caminho]],"Download")</f>
        <v>Download</v>
      </c>
      <c r="G1130" s="2" t="str">
        <f>CONCATENATE("1 - LEIS/LEI ","0",Tabela1[[#This Row],[Numero_Lei]],".pdf")</f>
        <v>1 - LEIS/LEI 01175.pdf</v>
      </c>
      <c r="H1130" s="2" t="str">
        <f>CONCATENATE("1 - LEIS/LEI ","0",Tabela1[[#This Row],[Numero_Lei]]," - ",Tabela1[[#This Row],[Complemento]],".pdf")</f>
        <v>1 - LEIS/LEI 01175 - .pdf</v>
      </c>
      <c r="I1130" s="2" t="str">
        <f>CONCATENATE("1 - LEIS/LEI ",Tabela1[[#This Row],[Numero_Lei]],".pdf")</f>
        <v>1 - LEIS/LEI 1175.pdf</v>
      </c>
      <c r="J1130" s="2" t="str">
        <f>CONCATENATE("1 - LEIS/LEI ",Tabela1[[#This Row],[Numero_Lei]]," - ",Tabela1[[#This Row],[Complemento]],".pdf")</f>
        <v>1 - LEIS/LEI 1175 - .pdf</v>
      </c>
      <c r="K1130" s="2" t="str">
        <f>IF(Tabela1[[#This Row],[Complemento]]="",Tabela1[[#This Row],[NORMAL]],Tabela1[[#This Row],[NORMAL TRAÇO]])</f>
        <v>1 - LEIS/LEI 1175.pdf</v>
      </c>
      <c r="L1130" s="2" t="str">
        <f>IF(Tabela1[[#This Row],[Complemento]]="",Tabela1[[#This Row],[0]],Tabela1[[#This Row],[0 TRAÇO]])</f>
        <v>1 - LEIS/LEI 01175.pdf</v>
      </c>
      <c r="M1130" s="2" t="str">
        <f>IF(AND(Tabela1[[#This Row],[Numero_Lei]]&gt;=1,Tabela1[[#This Row],[Numero_Lei]]&lt;= 9),Tabela1[[#This Row],[SE 0]],Tabela1[[#This Row],[SE NOMAL]])</f>
        <v>1 - LEIS/LEI 1175.pdf</v>
      </c>
      <c r="N1130" s="2" t="str">
        <f>CONCATENATE("../",Tabela1[[#This Row],[ENDEREÇO DO LINK]])</f>
        <v>../1 - LEIS/LEI 1175.pdf</v>
      </c>
    </row>
    <row r="1131" spans="1:14" ht="45" x14ac:dyDescent="0.25">
      <c r="A1131" s="20">
        <v>1174</v>
      </c>
      <c r="B1131" s="20"/>
      <c r="C1131" s="21">
        <v>36280</v>
      </c>
      <c r="D1131" s="19" t="s">
        <v>1847</v>
      </c>
      <c r="E1131" s="19"/>
      <c r="F1131" s="17" t="str">
        <f>HYPERLINK(Tabela1[[#This Row],[Novo Caminho]],"Download")</f>
        <v>Download</v>
      </c>
      <c r="G1131" s="2" t="str">
        <f>CONCATENATE("1 - LEIS/LEI ","0",Tabela1[[#This Row],[Numero_Lei]],".pdf")</f>
        <v>1 - LEIS/LEI 01174.pdf</v>
      </c>
      <c r="H1131" s="2" t="str">
        <f>CONCATENATE("1 - LEIS/LEI ","0",Tabela1[[#This Row],[Numero_Lei]]," - ",Tabela1[[#This Row],[Complemento]],".pdf")</f>
        <v>1 - LEIS/LEI 01174 - .pdf</v>
      </c>
      <c r="I1131" s="2" t="str">
        <f>CONCATENATE("1 - LEIS/LEI ",Tabela1[[#This Row],[Numero_Lei]],".pdf")</f>
        <v>1 - LEIS/LEI 1174.pdf</v>
      </c>
      <c r="J1131" s="2" t="str">
        <f>CONCATENATE("1 - LEIS/LEI ",Tabela1[[#This Row],[Numero_Lei]]," - ",Tabela1[[#This Row],[Complemento]],".pdf")</f>
        <v>1 - LEIS/LEI 1174 - .pdf</v>
      </c>
      <c r="K1131" s="2" t="str">
        <f>IF(Tabela1[[#This Row],[Complemento]]="",Tabela1[[#This Row],[NORMAL]],Tabela1[[#This Row],[NORMAL TRAÇO]])</f>
        <v>1 - LEIS/LEI 1174.pdf</v>
      </c>
      <c r="L1131" s="2" t="str">
        <f>IF(Tabela1[[#This Row],[Complemento]]="",Tabela1[[#This Row],[0]],Tabela1[[#This Row],[0 TRAÇO]])</f>
        <v>1 - LEIS/LEI 01174.pdf</v>
      </c>
      <c r="M1131" s="2" t="str">
        <f>IF(AND(Tabela1[[#This Row],[Numero_Lei]]&gt;=1,Tabela1[[#This Row],[Numero_Lei]]&lt;= 9),Tabela1[[#This Row],[SE 0]],Tabela1[[#This Row],[SE NOMAL]])</f>
        <v>1 - LEIS/LEI 1174.pdf</v>
      </c>
      <c r="N1131" s="2" t="str">
        <f>CONCATENATE("../",Tabela1[[#This Row],[ENDEREÇO DO LINK]])</f>
        <v>../1 - LEIS/LEI 1174.pdf</v>
      </c>
    </row>
    <row r="1132" spans="1:14" x14ac:dyDescent="0.25">
      <c r="A1132" s="20">
        <v>1173</v>
      </c>
      <c r="B1132" s="20"/>
      <c r="C1132" s="21">
        <v>36273</v>
      </c>
      <c r="D1132" s="19" t="s">
        <v>1848</v>
      </c>
      <c r="E1132" s="19"/>
      <c r="F1132" s="17" t="str">
        <f>HYPERLINK(Tabela1[[#This Row],[Novo Caminho]],"Download")</f>
        <v>Download</v>
      </c>
      <c r="G1132" s="2" t="str">
        <f>CONCATENATE("1 - LEIS/LEI ","0",Tabela1[[#This Row],[Numero_Lei]],".pdf")</f>
        <v>1 - LEIS/LEI 01173.pdf</v>
      </c>
      <c r="H1132" s="2" t="str">
        <f>CONCATENATE("1 - LEIS/LEI ","0",Tabela1[[#This Row],[Numero_Lei]]," - ",Tabela1[[#This Row],[Complemento]],".pdf")</f>
        <v>1 - LEIS/LEI 01173 - .pdf</v>
      </c>
      <c r="I1132" s="2" t="str">
        <f>CONCATENATE("1 - LEIS/LEI ",Tabela1[[#This Row],[Numero_Lei]],".pdf")</f>
        <v>1 - LEIS/LEI 1173.pdf</v>
      </c>
      <c r="J1132" s="2" t="str">
        <f>CONCATENATE("1 - LEIS/LEI ",Tabela1[[#This Row],[Numero_Lei]]," - ",Tabela1[[#This Row],[Complemento]],".pdf")</f>
        <v>1 - LEIS/LEI 1173 - .pdf</v>
      </c>
      <c r="K1132" s="2" t="str">
        <f>IF(Tabela1[[#This Row],[Complemento]]="",Tabela1[[#This Row],[NORMAL]],Tabela1[[#This Row],[NORMAL TRAÇO]])</f>
        <v>1 - LEIS/LEI 1173.pdf</v>
      </c>
      <c r="L1132" s="2" t="str">
        <f>IF(Tabela1[[#This Row],[Complemento]]="",Tabela1[[#This Row],[0]],Tabela1[[#This Row],[0 TRAÇO]])</f>
        <v>1 - LEIS/LEI 01173.pdf</v>
      </c>
      <c r="M1132" s="2" t="str">
        <f>IF(AND(Tabela1[[#This Row],[Numero_Lei]]&gt;=1,Tabela1[[#This Row],[Numero_Lei]]&lt;= 9),Tabela1[[#This Row],[SE 0]],Tabela1[[#This Row],[SE NOMAL]])</f>
        <v>1 - LEIS/LEI 1173.pdf</v>
      </c>
      <c r="N1132" s="2" t="str">
        <f>CONCATENATE("../",Tabela1[[#This Row],[ENDEREÇO DO LINK]])</f>
        <v>../1 - LEIS/LEI 1173.pdf</v>
      </c>
    </row>
    <row r="1133" spans="1:14" x14ac:dyDescent="0.25">
      <c r="A1133" s="20">
        <v>1172</v>
      </c>
      <c r="B1133" s="20"/>
      <c r="C1133" s="21">
        <v>36272</v>
      </c>
      <c r="D1133" s="19" t="s">
        <v>1849</v>
      </c>
      <c r="E1133" s="19"/>
      <c r="F1133" s="17" t="str">
        <f>HYPERLINK(Tabela1[[#This Row],[Novo Caminho]],"Download")</f>
        <v>Download</v>
      </c>
      <c r="G1133" s="2" t="str">
        <f>CONCATENATE("1 - LEIS/LEI ","0",Tabela1[[#This Row],[Numero_Lei]],".pdf")</f>
        <v>1 - LEIS/LEI 01172.pdf</v>
      </c>
      <c r="H1133" s="2" t="str">
        <f>CONCATENATE("1 - LEIS/LEI ","0",Tabela1[[#This Row],[Numero_Lei]]," - ",Tabela1[[#This Row],[Complemento]],".pdf")</f>
        <v>1 - LEIS/LEI 01172 - .pdf</v>
      </c>
      <c r="I1133" s="2" t="str">
        <f>CONCATENATE("1 - LEIS/LEI ",Tabela1[[#This Row],[Numero_Lei]],".pdf")</f>
        <v>1 - LEIS/LEI 1172.pdf</v>
      </c>
      <c r="J1133" s="2" t="str">
        <f>CONCATENATE("1 - LEIS/LEI ",Tabela1[[#This Row],[Numero_Lei]]," - ",Tabela1[[#This Row],[Complemento]],".pdf")</f>
        <v>1 - LEIS/LEI 1172 - .pdf</v>
      </c>
      <c r="K1133" s="2" t="str">
        <f>IF(Tabela1[[#This Row],[Complemento]]="",Tabela1[[#This Row],[NORMAL]],Tabela1[[#This Row],[NORMAL TRAÇO]])</f>
        <v>1 - LEIS/LEI 1172.pdf</v>
      </c>
      <c r="L1133" s="2" t="str">
        <f>IF(Tabela1[[#This Row],[Complemento]]="",Tabela1[[#This Row],[0]],Tabela1[[#This Row],[0 TRAÇO]])</f>
        <v>1 - LEIS/LEI 01172.pdf</v>
      </c>
      <c r="M1133" s="2" t="str">
        <f>IF(AND(Tabela1[[#This Row],[Numero_Lei]]&gt;=1,Tabela1[[#This Row],[Numero_Lei]]&lt;= 9),Tabela1[[#This Row],[SE 0]],Tabela1[[#This Row],[SE NOMAL]])</f>
        <v>1 - LEIS/LEI 1172.pdf</v>
      </c>
      <c r="N1133" s="2" t="str">
        <f>CONCATENATE("../",Tabela1[[#This Row],[ENDEREÇO DO LINK]])</f>
        <v>../1 - LEIS/LEI 1172.pdf</v>
      </c>
    </row>
    <row r="1134" spans="1:14" x14ac:dyDescent="0.25">
      <c r="A1134" s="20">
        <v>1171</v>
      </c>
      <c r="B1134" s="20"/>
      <c r="C1134" s="21">
        <v>36270</v>
      </c>
      <c r="D1134" s="19" t="s">
        <v>1850</v>
      </c>
      <c r="E1134" s="19"/>
      <c r="F1134" s="17" t="str">
        <f>HYPERLINK(Tabela1[[#This Row],[Novo Caminho]],"Download")</f>
        <v>Download</v>
      </c>
      <c r="G1134" s="2" t="str">
        <f>CONCATENATE("1 - LEIS/LEI ","0",Tabela1[[#This Row],[Numero_Lei]],".pdf")</f>
        <v>1 - LEIS/LEI 01171.pdf</v>
      </c>
      <c r="H1134" s="2" t="str">
        <f>CONCATENATE("1 - LEIS/LEI ","0",Tabela1[[#This Row],[Numero_Lei]]," - ",Tabela1[[#This Row],[Complemento]],".pdf")</f>
        <v>1 - LEIS/LEI 01171 - .pdf</v>
      </c>
      <c r="I1134" s="2" t="str">
        <f>CONCATENATE("1 - LEIS/LEI ",Tabela1[[#This Row],[Numero_Lei]],".pdf")</f>
        <v>1 - LEIS/LEI 1171.pdf</v>
      </c>
      <c r="J1134" s="2" t="str">
        <f>CONCATENATE("1 - LEIS/LEI ",Tabela1[[#This Row],[Numero_Lei]]," - ",Tabela1[[#This Row],[Complemento]],".pdf")</f>
        <v>1 - LEIS/LEI 1171 - .pdf</v>
      </c>
      <c r="K1134" s="2" t="str">
        <f>IF(Tabela1[[#This Row],[Complemento]]="",Tabela1[[#This Row],[NORMAL]],Tabela1[[#This Row],[NORMAL TRAÇO]])</f>
        <v>1 - LEIS/LEI 1171.pdf</v>
      </c>
      <c r="L1134" s="2" t="str">
        <f>IF(Tabela1[[#This Row],[Complemento]]="",Tabela1[[#This Row],[0]],Tabela1[[#This Row],[0 TRAÇO]])</f>
        <v>1 - LEIS/LEI 01171.pdf</v>
      </c>
      <c r="M1134" s="2" t="str">
        <f>IF(AND(Tabela1[[#This Row],[Numero_Lei]]&gt;=1,Tabela1[[#This Row],[Numero_Lei]]&lt;= 9),Tabela1[[#This Row],[SE 0]],Tabela1[[#This Row],[SE NOMAL]])</f>
        <v>1 - LEIS/LEI 1171.pdf</v>
      </c>
      <c r="N1134" s="2" t="str">
        <f>CONCATENATE("../",Tabela1[[#This Row],[ENDEREÇO DO LINK]])</f>
        <v>../1 - LEIS/LEI 1171.pdf</v>
      </c>
    </row>
    <row r="1135" spans="1:14" ht="45" x14ac:dyDescent="0.25">
      <c r="A1135" s="20">
        <v>1170</v>
      </c>
      <c r="B1135" s="20"/>
      <c r="C1135" s="21">
        <v>36270</v>
      </c>
      <c r="D1135" s="19" t="s">
        <v>1851</v>
      </c>
      <c r="E1135" s="19"/>
      <c r="F1135" s="17" t="str">
        <f>HYPERLINK(Tabela1[[#This Row],[Novo Caminho]],"Download")</f>
        <v>Download</v>
      </c>
      <c r="G1135" s="2" t="str">
        <f>CONCATENATE("1 - LEIS/LEI ","0",Tabela1[[#This Row],[Numero_Lei]],".pdf")</f>
        <v>1 - LEIS/LEI 01170.pdf</v>
      </c>
      <c r="H1135" s="2" t="str">
        <f>CONCATENATE("1 - LEIS/LEI ","0",Tabela1[[#This Row],[Numero_Lei]]," - ",Tabela1[[#This Row],[Complemento]],".pdf")</f>
        <v>1 - LEIS/LEI 01170 - .pdf</v>
      </c>
      <c r="I1135" s="2" t="str">
        <f>CONCATENATE("1 - LEIS/LEI ",Tabela1[[#This Row],[Numero_Lei]],".pdf")</f>
        <v>1 - LEIS/LEI 1170.pdf</v>
      </c>
      <c r="J1135" s="2" t="str">
        <f>CONCATENATE("1 - LEIS/LEI ",Tabela1[[#This Row],[Numero_Lei]]," - ",Tabela1[[#This Row],[Complemento]],".pdf")</f>
        <v>1 - LEIS/LEI 1170 - .pdf</v>
      </c>
      <c r="K1135" s="2" t="str">
        <f>IF(Tabela1[[#This Row],[Complemento]]="",Tabela1[[#This Row],[NORMAL]],Tabela1[[#This Row],[NORMAL TRAÇO]])</f>
        <v>1 - LEIS/LEI 1170.pdf</v>
      </c>
      <c r="L1135" s="2" t="str">
        <f>IF(Tabela1[[#This Row],[Complemento]]="",Tabela1[[#This Row],[0]],Tabela1[[#This Row],[0 TRAÇO]])</f>
        <v>1 - LEIS/LEI 01170.pdf</v>
      </c>
      <c r="M1135" s="2" t="str">
        <f>IF(AND(Tabela1[[#This Row],[Numero_Lei]]&gt;=1,Tabela1[[#This Row],[Numero_Lei]]&lt;= 9),Tabela1[[#This Row],[SE 0]],Tabela1[[#This Row],[SE NOMAL]])</f>
        <v>1 - LEIS/LEI 1170.pdf</v>
      </c>
      <c r="N1135" s="2" t="str">
        <f>CONCATENATE("../",Tabela1[[#This Row],[ENDEREÇO DO LINK]])</f>
        <v>../1 - LEIS/LEI 1170.pdf</v>
      </c>
    </row>
    <row r="1136" spans="1:14" ht="30" x14ac:dyDescent="0.25">
      <c r="A1136" s="20">
        <v>1169</v>
      </c>
      <c r="B1136" s="20"/>
      <c r="C1136" s="21">
        <v>36269</v>
      </c>
      <c r="D1136" s="19" t="s">
        <v>1852</v>
      </c>
      <c r="E1136" s="19"/>
      <c r="F1136" s="17" t="str">
        <f>HYPERLINK(Tabela1[[#This Row],[Novo Caminho]],"Download")</f>
        <v>Download</v>
      </c>
      <c r="G1136" s="2" t="str">
        <f>CONCATENATE("1 - LEIS/LEI ","0",Tabela1[[#This Row],[Numero_Lei]],".pdf")</f>
        <v>1 - LEIS/LEI 01169.pdf</v>
      </c>
      <c r="H1136" s="2" t="str">
        <f>CONCATENATE("1 - LEIS/LEI ","0",Tabela1[[#This Row],[Numero_Lei]]," - ",Tabela1[[#This Row],[Complemento]],".pdf")</f>
        <v>1 - LEIS/LEI 01169 - .pdf</v>
      </c>
      <c r="I1136" s="2" t="str">
        <f>CONCATENATE("1 - LEIS/LEI ",Tabela1[[#This Row],[Numero_Lei]],".pdf")</f>
        <v>1 - LEIS/LEI 1169.pdf</v>
      </c>
      <c r="J1136" s="2" t="str">
        <f>CONCATENATE("1 - LEIS/LEI ",Tabela1[[#This Row],[Numero_Lei]]," - ",Tabela1[[#This Row],[Complemento]],".pdf")</f>
        <v>1 - LEIS/LEI 1169 - .pdf</v>
      </c>
      <c r="K1136" s="2" t="str">
        <f>IF(Tabela1[[#This Row],[Complemento]]="",Tabela1[[#This Row],[NORMAL]],Tabela1[[#This Row],[NORMAL TRAÇO]])</f>
        <v>1 - LEIS/LEI 1169.pdf</v>
      </c>
      <c r="L1136" s="2" t="str">
        <f>IF(Tabela1[[#This Row],[Complemento]]="",Tabela1[[#This Row],[0]],Tabela1[[#This Row],[0 TRAÇO]])</f>
        <v>1 - LEIS/LEI 01169.pdf</v>
      </c>
      <c r="M1136" s="2" t="str">
        <f>IF(AND(Tabela1[[#This Row],[Numero_Lei]]&gt;=1,Tabela1[[#This Row],[Numero_Lei]]&lt;= 9),Tabela1[[#This Row],[SE 0]],Tabela1[[#This Row],[SE NOMAL]])</f>
        <v>1 - LEIS/LEI 1169.pdf</v>
      </c>
      <c r="N1136" s="2" t="str">
        <f>CONCATENATE("../",Tabela1[[#This Row],[ENDEREÇO DO LINK]])</f>
        <v>../1 - LEIS/LEI 1169.pdf</v>
      </c>
    </row>
    <row r="1137" spans="1:14" ht="30" x14ac:dyDescent="0.25">
      <c r="A1137" s="20">
        <v>1168</v>
      </c>
      <c r="B1137" s="20"/>
      <c r="C1137" s="21">
        <v>36269</v>
      </c>
      <c r="D1137" s="19" t="s">
        <v>1853</v>
      </c>
      <c r="E1137" s="19"/>
      <c r="F1137" s="17" t="str">
        <f>HYPERLINK(Tabela1[[#This Row],[Novo Caminho]],"Download")</f>
        <v>Download</v>
      </c>
      <c r="G1137" s="2" t="str">
        <f>CONCATENATE("1 - LEIS/LEI ","0",Tabela1[[#This Row],[Numero_Lei]],".pdf")</f>
        <v>1 - LEIS/LEI 01168.pdf</v>
      </c>
      <c r="H1137" s="2" t="str">
        <f>CONCATENATE("1 - LEIS/LEI ","0",Tabela1[[#This Row],[Numero_Lei]]," - ",Tabela1[[#This Row],[Complemento]],".pdf")</f>
        <v>1 - LEIS/LEI 01168 - .pdf</v>
      </c>
      <c r="I1137" s="2" t="str">
        <f>CONCATENATE("1 - LEIS/LEI ",Tabela1[[#This Row],[Numero_Lei]],".pdf")</f>
        <v>1 - LEIS/LEI 1168.pdf</v>
      </c>
      <c r="J1137" s="2" t="str">
        <f>CONCATENATE("1 - LEIS/LEI ",Tabela1[[#This Row],[Numero_Lei]]," - ",Tabela1[[#This Row],[Complemento]],".pdf")</f>
        <v>1 - LEIS/LEI 1168 - .pdf</v>
      </c>
      <c r="K1137" s="2" t="str">
        <f>IF(Tabela1[[#This Row],[Complemento]]="",Tabela1[[#This Row],[NORMAL]],Tabela1[[#This Row],[NORMAL TRAÇO]])</f>
        <v>1 - LEIS/LEI 1168.pdf</v>
      </c>
      <c r="L1137" s="2" t="str">
        <f>IF(Tabela1[[#This Row],[Complemento]]="",Tabela1[[#This Row],[0]],Tabela1[[#This Row],[0 TRAÇO]])</f>
        <v>1 - LEIS/LEI 01168.pdf</v>
      </c>
      <c r="M1137" s="2" t="str">
        <f>IF(AND(Tabela1[[#This Row],[Numero_Lei]]&gt;=1,Tabela1[[#This Row],[Numero_Lei]]&lt;= 9),Tabela1[[#This Row],[SE 0]],Tabela1[[#This Row],[SE NOMAL]])</f>
        <v>1 - LEIS/LEI 1168.pdf</v>
      </c>
      <c r="N1137" s="2" t="str">
        <f>CONCATENATE("../",Tabela1[[#This Row],[ENDEREÇO DO LINK]])</f>
        <v>../1 - LEIS/LEI 1168.pdf</v>
      </c>
    </row>
    <row r="1138" spans="1:14" ht="45" x14ac:dyDescent="0.25">
      <c r="A1138" s="20">
        <v>1167</v>
      </c>
      <c r="B1138" s="20"/>
      <c r="C1138" s="21">
        <v>36269</v>
      </c>
      <c r="D1138" s="19" t="s">
        <v>1854</v>
      </c>
      <c r="E1138" s="19"/>
      <c r="F1138" s="17" t="str">
        <f>HYPERLINK(Tabela1[[#This Row],[Novo Caminho]],"Download")</f>
        <v>Download</v>
      </c>
      <c r="G1138" s="2" t="str">
        <f>CONCATENATE("1 - LEIS/LEI ","0",Tabela1[[#This Row],[Numero_Lei]],".pdf")</f>
        <v>1 - LEIS/LEI 01167.pdf</v>
      </c>
      <c r="H1138" s="2" t="str">
        <f>CONCATENATE("1 - LEIS/LEI ","0",Tabela1[[#This Row],[Numero_Lei]]," - ",Tabela1[[#This Row],[Complemento]],".pdf")</f>
        <v>1 - LEIS/LEI 01167 - .pdf</v>
      </c>
      <c r="I1138" s="2" t="str">
        <f>CONCATENATE("1 - LEIS/LEI ",Tabela1[[#This Row],[Numero_Lei]],".pdf")</f>
        <v>1 - LEIS/LEI 1167.pdf</v>
      </c>
      <c r="J1138" s="2" t="str">
        <f>CONCATENATE("1 - LEIS/LEI ",Tabela1[[#This Row],[Numero_Lei]]," - ",Tabela1[[#This Row],[Complemento]],".pdf")</f>
        <v>1 - LEIS/LEI 1167 - .pdf</v>
      </c>
      <c r="K1138" s="2" t="str">
        <f>IF(Tabela1[[#This Row],[Complemento]]="",Tabela1[[#This Row],[NORMAL]],Tabela1[[#This Row],[NORMAL TRAÇO]])</f>
        <v>1 - LEIS/LEI 1167.pdf</v>
      </c>
      <c r="L1138" s="2" t="str">
        <f>IF(Tabela1[[#This Row],[Complemento]]="",Tabela1[[#This Row],[0]],Tabela1[[#This Row],[0 TRAÇO]])</f>
        <v>1 - LEIS/LEI 01167.pdf</v>
      </c>
      <c r="M1138" s="2" t="str">
        <f>IF(AND(Tabela1[[#This Row],[Numero_Lei]]&gt;=1,Tabela1[[#This Row],[Numero_Lei]]&lt;= 9),Tabela1[[#This Row],[SE 0]],Tabela1[[#This Row],[SE NOMAL]])</f>
        <v>1 - LEIS/LEI 1167.pdf</v>
      </c>
      <c r="N1138" s="2" t="str">
        <f>CONCATENATE("../",Tabela1[[#This Row],[ENDEREÇO DO LINK]])</f>
        <v>../1 - LEIS/LEI 1167.pdf</v>
      </c>
    </row>
    <row r="1139" spans="1:14" ht="30" x14ac:dyDescent="0.25">
      <c r="A1139" s="20">
        <v>1166</v>
      </c>
      <c r="B1139" s="20"/>
      <c r="C1139" s="21">
        <v>36266</v>
      </c>
      <c r="D1139" s="19" t="s">
        <v>1855</v>
      </c>
      <c r="E1139" s="19"/>
      <c r="F1139" s="17" t="str">
        <f>HYPERLINK(Tabela1[[#This Row],[Novo Caminho]],"Download")</f>
        <v>Download</v>
      </c>
      <c r="G1139" s="2" t="str">
        <f>CONCATENATE("1 - LEIS/LEI ","0",Tabela1[[#This Row],[Numero_Lei]],".pdf")</f>
        <v>1 - LEIS/LEI 01166.pdf</v>
      </c>
      <c r="H1139" s="2" t="str">
        <f>CONCATENATE("1 - LEIS/LEI ","0",Tabela1[[#This Row],[Numero_Lei]]," - ",Tabela1[[#This Row],[Complemento]],".pdf")</f>
        <v>1 - LEIS/LEI 01166 - .pdf</v>
      </c>
      <c r="I1139" s="2" t="str">
        <f>CONCATENATE("1 - LEIS/LEI ",Tabela1[[#This Row],[Numero_Lei]],".pdf")</f>
        <v>1 - LEIS/LEI 1166.pdf</v>
      </c>
      <c r="J1139" s="2" t="str">
        <f>CONCATENATE("1 - LEIS/LEI ",Tabela1[[#This Row],[Numero_Lei]]," - ",Tabela1[[#This Row],[Complemento]],".pdf")</f>
        <v>1 - LEIS/LEI 1166 - .pdf</v>
      </c>
      <c r="K1139" s="2" t="str">
        <f>IF(Tabela1[[#This Row],[Complemento]]="",Tabela1[[#This Row],[NORMAL]],Tabela1[[#This Row],[NORMAL TRAÇO]])</f>
        <v>1 - LEIS/LEI 1166.pdf</v>
      </c>
      <c r="L1139" s="2" t="str">
        <f>IF(Tabela1[[#This Row],[Complemento]]="",Tabela1[[#This Row],[0]],Tabela1[[#This Row],[0 TRAÇO]])</f>
        <v>1 - LEIS/LEI 01166.pdf</v>
      </c>
      <c r="M1139" s="2" t="str">
        <f>IF(AND(Tabela1[[#This Row],[Numero_Lei]]&gt;=1,Tabela1[[#This Row],[Numero_Lei]]&lt;= 9),Tabela1[[#This Row],[SE 0]],Tabela1[[#This Row],[SE NOMAL]])</f>
        <v>1 - LEIS/LEI 1166.pdf</v>
      </c>
      <c r="N1139" s="2" t="str">
        <f>CONCATENATE("../",Tabela1[[#This Row],[ENDEREÇO DO LINK]])</f>
        <v>../1 - LEIS/LEI 1166.pdf</v>
      </c>
    </row>
    <row r="1140" spans="1:14" x14ac:dyDescent="0.25">
      <c r="A1140" s="20">
        <v>1165</v>
      </c>
      <c r="B1140" s="20"/>
      <c r="C1140" s="21">
        <v>36266</v>
      </c>
      <c r="D1140" s="19" t="s">
        <v>1856</v>
      </c>
      <c r="E1140" s="19"/>
      <c r="F1140" s="17" t="str">
        <f>HYPERLINK(Tabela1[[#This Row],[Novo Caminho]],"Download")</f>
        <v>Download</v>
      </c>
      <c r="G1140" s="2" t="str">
        <f>CONCATENATE("1 - LEIS/LEI ","0",Tabela1[[#This Row],[Numero_Lei]],".pdf")</f>
        <v>1 - LEIS/LEI 01165.pdf</v>
      </c>
      <c r="H1140" s="2" t="str">
        <f>CONCATENATE("1 - LEIS/LEI ","0",Tabela1[[#This Row],[Numero_Lei]]," - ",Tabela1[[#This Row],[Complemento]],".pdf")</f>
        <v>1 - LEIS/LEI 01165 - .pdf</v>
      </c>
      <c r="I1140" s="2" t="str">
        <f>CONCATENATE("1 - LEIS/LEI ",Tabela1[[#This Row],[Numero_Lei]],".pdf")</f>
        <v>1 - LEIS/LEI 1165.pdf</v>
      </c>
      <c r="J1140" s="2" t="str">
        <f>CONCATENATE("1 - LEIS/LEI ",Tabela1[[#This Row],[Numero_Lei]]," - ",Tabela1[[#This Row],[Complemento]],".pdf")</f>
        <v>1 - LEIS/LEI 1165 - .pdf</v>
      </c>
      <c r="K1140" s="2" t="str">
        <f>IF(Tabela1[[#This Row],[Complemento]]="",Tabela1[[#This Row],[NORMAL]],Tabela1[[#This Row],[NORMAL TRAÇO]])</f>
        <v>1 - LEIS/LEI 1165.pdf</v>
      </c>
      <c r="L1140" s="2" t="str">
        <f>IF(Tabela1[[#This Row],[Complemento]]="",Tabela1[[#This Row],[0]],Tabela1[[#This Row],[0 TRAÇO]])</f>
        <v>1 - LEIS/LEI 01165.pdf</v>
      </c>
      <c r="M1140" s="2" t="str">
        <f>IF(AND(Tabela1[[#This Row],[Numero_Lei]]&gt;=1,Tabela1[[#This Row],[Numero_Lei]]&lt;= 9),Tabela1[[#This Row],[SE 0]],Tabela1[[#This Row],[SE NOMAL]])</f>
        <v>1 - LEIS/LEI 1165.pdf</v>
      </c>
      <c r="N1140" s="2" t="str">
        <f>CONCATENATE("../",Tabela1[[#This Row],[ENDEREÇO DO LINK]])</f>
        <v>../1 - LEIS/LEI 1165.pdf</v>
      </c>
    </row>
    <row r="1141" spans="1:14" ht="30" x14ac:dyDescent="0.25">
      <c r="A1141" s="20">
        <v>1164</v>
      </c>
      <c r="B1141" s="20"/>
      <c r="C1141" s="21">
        <v>36266</v>
      </c>
      <c r="D1141" s="19" t="s">
        <v>1857</v>
      </c>
      <c r="E1141" s="19"/>
      <c r="F1141" s="17" t="str">
        <f>HYPERLINK(Tabela1[[#This Row],[Novo Caminho]],"Download")</f>
        <v>Download</v>
      </c>
      <c r="G1141" s="2" t="str">
        <f>CONCATENATE("1 - LEIS/LEI ","0",Tabela1[[#This Row],[Numero_Lei]],".pdf")</f>
        <v>1 - LEIS/LEI 01164.pdf</v>
      </c>
      <c r="H1141" s="2" t="str">
        <f>CONCATENATE("1 - LEIS/LEI ","0",Tabela1[[#This Row],[Numero_Lei]]," - ",Tabela1[[#This Row],[Complemento]],".pdf")</f>
        <v>1 - LEIS/LEI 01164 - .pdf</v>
      </c>
      <c r="I1141" s="2" t="str">
        <f>CONCATENATE("1 - LEIS/LEI ",Tabela1[[#This Row],[Numero_Lei]],".pdf")</f>
        <v>1 - LEIS/LEI 1164.pdf</v>
      </c>
      <c r="J1141" s="2" t="str">
        <f>CONCATENATE("1 - LEIS/LEI ",Tabela1[[#This Row],[Numero_Lei]]," - ",Tabela1[[#This Row],[Complemento]],".pdf")</f>
        <v>1 - LEIS/LEI 1164 - .pdf</v>
      </c>
      <c r="K1141" s="2" t="str">
        <f>IF(Tabela1[[#This Row],[Complemento]]="",Tabela1[[#This Row],[NORMAL]],Tabela1[[#This Row],[NORMAL TRAÇO]])</f>
        <v>1 - LEIS/LEI 1164.pdf</v>
      </c>
      <c r="L1141" s="2" t="str">
        <f>IF(Tabela1[[#This Row],[Complemento]]="",Tabela1[[#This Row],[0]],Tabela1[[#This Row],[0 TRAÇO]])</f>
        <v>1 - LEIS/LEI 01164.pdf</v>
      </c>
      <c r="M1141" s="2" t="str">
        <f>IF(AND(Tabela1[[#This Row],[Numero_Lei]]&gt;=1,Tabela1[[#This Row],[Numero_Lei]]&lt;= 9),Tabela1[[#This Row],[SE 0]],Tabela1[[#This Row],[SE NOMAL]])</f>
        <v>1 - LEIS/LEI 1164.pdf</v>
      </c>
      <c r="N1141" s="2" t="str">
        <f>CONCATENATE("../",Tabela1[[#This Row],[ENDEREÇO DO LINK]])</f>
        <v>../1 - LEIS/LEI 1164.pdf</v>
      </c>
    </row>
    <row r="1142" spans="1:14" x14ac:dyDescent="0.25">
      <c r="A1142" s="20">
        <v>1163</v>
      </c>
      <c r="B1142" s="20"/>
      <c r="C1142" s="21">
        <v>36266</v>
      </c>
      <c r="D1142" s="19" t="s">
        <v>1858</v>
      </c>
      <c r="E1142" s="19"/>
      <c r="F1142" s="17" t="str">
        <f>HYPERLINK(Tabela1[[#This Row],[Novo Caminho]],"Download")</f>
        <v>Download</v>
      </c>
      <c r="G1142" s="2" t="str">
        <f>CONCATENATE("1 - LEIS/LEI ","0",Tabela1[[#This Row],[Numero_Lei]],".pdf")</f>
        <v>1 - LEIS/LEI 01163.pdf</v>
      </c>
      <c r="H1142" s="2" t="str">
        <f>CONCATENATE("1 - LEIS/LEI ","0",Tabela1[[#This Row],[Numero_Lei]]," - ",Tabela1[[#This Row],[Complemento]],".pdf")</f>
        <v>1 - LEIS/LEI 01163 - .pdf</v>
      </c>
      <c r="I1142" s="2" t="str">
        <f>CONCATENATE("1 - LEIS/LEI ",Tabela1[[#This Row],[Numero_Lei]],".pdf")</f>
        <v>1 - LEIS/LEI 1163.pdf</v>
      </c>
      <c r="J1142" s="2" t="str">
        <f>CONCATENATE("1 - LEIS/LEI ",Tabela1[[#This Row],[Numero_Lei]]," - ",Tabela1[[#This Row],[Complemento]],".pdf")</f>
        <v>1 - LEIS/LEI 1163 - .pdf</v>
      </c>
      <c r="K1142" s="2" t="str">
        <f>IF(Tabela1[[#This Row],[Complemento]]="",Tabela1[[#This Row],[NORMAL]],Tabela1[[#This Row],[NORMAL TRAÇO]])</f>
        <v>1 - LEIS/LEI 1163.pdf</v>
      </c>
      <c r="L1142" s="2" t="str">
        <f>IF(Tabela1[[#This Row],[Complemento]]="",Tabela1[[#This Row],[0]],Tabela1[[#This Row],[0 TRAÇO]])</f>
        <v>1 - LEIS/LEI 01163.pdf</v>
      </c>
      <c r="M1142" s="2" t="str">
        <f>IF(AND(Tabela1[[#This Row],[Numero_Lei]]&gt;=1,Tabela1[[#This Row],[Numero_Lei]]&lt;= 9),Tabela1[[#This Row],[SE 0]],Tabela1[[#This Row],[SE NOMAL]])</f>
        <v>1 - LEIS/LEI 1163.pdf</v>
      </c>
      <c r="N1142" s="2" t="str">
        <f>CONCATENATE("../",Tabela1[[#This Row],[ENDEREÇO DO LINK]])</f>
        <v>../1 - LEIS/LEI 1163.pdf</v>
      </c>
    </row>
    <row r="1143" spans="1:14" x14ac:dyDescent="0.25">
      <c r="A1143" s="20">
        <v>1162</v>
      </c>
      <c r="B1143" s="20"/>
      <c r="C1143" s="21">
        <v>36259</v>
      </c>
      <c r="D1143" s="19" t="s">
        <v>1859</v>
      </c>
      <c r="E1143" s="19"/>
      <c r="F1143" s="17" t="str">
        <f>HYPERLINK(Tabela1[[#This Row],[Novo Caminho]],"Download")</f>
        <v>Download</v>
      </c>
      <c r="G1143" s="2" t="str">
        <f>CONCATENATE("1 - LEIS/LEI ","0",Tabela1[[#This Row],[Numero_Lei]],".pdf")</f>
        <v>1 - LEIS/LEI 01162.pdf</v>
      </c>
      <c r="H1143" s="2" t="str">
        <f>CONCATENATE("1 - LEIS/LEI ","0",Tabela1[[#This Row],[Numero_Lei]]," - ",Tabela1[[#This Row],[Complemento]],".pdf")</f>
        <v>1 - LEIS/LEI 01162 - .pdf</v>
      </c>
      <c r="I1143" s="2" t="str">
        <f>CONCATENATE("1 - LEIS/LEI ",Tabela1[[#This Row],[Numero_Lei]],".pdf")</f>
        <v>1 - LEIS/LEI 1162.pdf</v>
      </c>
      <c r="J1143" s="2" t="str">
        <f>CONCATENATE("1 - LEIS/LEI ",Tabela1[[#This Row],[Numero_Lei]]," - ",Tabela1[[#This Row],[Complemento]],".pdf")</f>
        <v>1 - LEIS/LEI 1162 - .pdf</v>
      </c>
      <c r="K1143" s="2" t="str">
        <f>IF(Tabela1[[#This Row],[Complemento]]="",Tabela1[[#This Row],[NORMAL]],Tabela1[[#This Row],[NORMAL TRAÇO]])</f>
        <v>1 - LEIS/LEI 1162.pdf</v>
      </c>
      <c r="L1143" s="2" t="str">
        <f>IF(Tabela1[[#This Row],[Complemento]]="",Tabela1[[#This Row],[0]],Tabela1[[#This Row],[0 TRAÇO]])</f>
        <v>1 - LEIS/LEI 01162.pdf</v>
      </c>
      <c r="M1143" s="2" t="str">
        <f>IF(AND(Tabela1[[#This Row],[Numero_Lei]]&gt;=1,Tabela1[[#This Row],[Numero_Lei]]&lt;= 9),Tabela1[[#This Row],[SE 0]],Tabela1[[#This Row],[SE NOMAL]])</f>
        <v>1 - LEIS/LEI 1162.pdf</v>
      </c>
      <c r="N1143" s="2" t="str">
        <f>CONCATENATE("../",Tabela1[[#This Row],[ENDEREÇO DO LINK]])</f>
        <v>../1 - LEIS/LEI 1162.pdf</v>
      </c>
    </row>
    <row r="1144" spans="1:14" x14ac:dyDescent="0.25">
      <c r="A1144" s="20">
        <v>1161</v>
      </c>
      <c r="B1144" s="20"/>
      <c r="C1144" s="21">
        <v>36243</v>
      </c>
      <c r="D1144" s="19" t="s">
        <v>1860</v>
      </c>
      <c r="E1144" s="19"/>
      <c r="F1144" s="17" t="str">
        <f>HYPERLINK(Tabela1[[#This Row],[Novo Caminho]],"Download")</f>
        <v>Download</v>
      </c>
      <c r="G1144" s="2" t="str">
        <f>CONCATENATE("1 - LEIS/LEI ","0",Tabela1[[#This Row],[Numero_Lei]],".pdf")</f>
        <v>1 - LEIS/LEI 01161.pdf</v>
      </c>
      <c r="H1144" s="2" t="str">
        <f>CONCATENATE("1 - LEIS/LEI ","0",Tabela1[[#This Row],[Numero_Lei]]," - ",Tabela1[[#This Row],[Complemento]],".pdf")</f>
        <v>1 - LEIS/LEI 01161 - .pdf</v>
      </c>
      <c r="I1144" s="2" t="str">
        <f>CONCATENATE("1 - LEIS/LEI ",Tabela1[[#This Row],[Numero_Lei]],".pdf")</f>
        <v>1 - LEIS/LEI 1161.pdf</v>
      </c>
      <c r="J1144" s="2" t="str">
        <f>CONCATENATE("1 - LEIS/LEI ",Tabela1[[#This Row],[Numero_Lei]]," - ",Tabela1[[#This Row],[Complemento]],".pdf")</f>
        <v>1 - LEIS/LEI 1161 - .pdf</v>
      </c>
      <c r="K1144" s="2" t="str">
        <f>IF(Tabela1[[#This Row],[Complemento]]="",Tabela1[[#This Row],[NORMAL]],Tabela1[[#This Row],[NORMAL TRAÇO]])</f>
        <v>1 - LEIS/LEI 1161.pdf</v>
      </c>
      <c r="L1144" s="2" t="str">
        <f>IF(Tabela1[[#This Row],[Complemento]]="",Tabela1[[#This Row],[0]],Tabela1[[#This Row],[0 TRAÇO]])</f>
        <v>1 - LEIS/LEI 01161.pdf</v>
      </c>
      <c r="M1144" s="2" t="str">
        <f>IF(AND(Tabela1[[#This Row],[Numero_Lei]]&gt;=1,Tabela1[[#This Row],[Numero_Lei]]&lt;= 9),Tabela1[[#This Row],[SE 0]],Tabela1[[#This Row],[SE NOMAL]])</f>
        <v>1 - LEIS/LEI 1161.pdf</v>
      </c>
      <c r="N1144" s="2" t="str">
        <f>CONCATENATE("../",Tabela1[[#This Row],[ENDEREÇO DO LINK]])</f>
        <v>../1 - LEIS/LEI 1161.pdf</v>
      </c>
    </row>
    <row r="1145" spans="1:14" ht="30" x14ac:dyDescent="0.25">
      <c r="A1145" s="20">
        <v>1160</v>
      </c>
      <c r="B1145" s="20"/>
      <c r="C1145" s="21">
        <v>36243</v>
      </c>
      <c r="D1145" s="19" t="s">
        <v>1861</v>
      </c>
      <c r="E1145" s="19"/>
      <c r="F1145" s="17" t="str">
        <f>HYPERLINK(Tabela1[[#This Row],[Novo Caminho]],"Download")</f>
        <v>Download</v>
      </c>
      <c r="G1145" s="2" t="str">
        <f>CONCATENATE("1 - LEIS/LEI ","0",Tabela1[[#This Row],[Numero_Lei]],".pdf")</f>
        <v>1 - LEIS/LEI 01160.pdf</v>
      </c>
      <c r="H1145" s="2" t="str">
        <f>CONCATENATE("1 - LEIS/LEI ","0",Tabela1[[#This Row],[Numero_Lei]]," - ",Tabela1[[#This Row],[Complemento]],".pdf")</f>
        <v>1 - LEIS/LEI 01160 - .pdf</v>
      </c>
      <c r="I1145" s="2" t="str">
        <f>CONCATENATE("1 - LEIS/LEI ",Tabela1[[#This Row],[Numero_Lei]],".pdf")</f>
        <v>1 - LEIS/LEI 1160.pdf</v>
      </c>
      <c r="J1145" s="2" t="str">
        <f>CONCATENATE("1 - LEIS/LEI ",Tabela1[[#This Row],[Numero_Lei]]," - ",Tabela1[[#This Row],[Complemento]],".pdf")</f>
        <v>1 - LEIS/LEI 1160 - .pdf</v>
      </c>
      <c r="K1145" s="2" t="str">
        <f>IF(Tabela1[[#This Row],[Complemento]]="",Tabela1[[#This Row],[NORMAL]],Tabela1[[#This Row],[NORMAL TRAÇO]])</f>
        <v>1 - LEIS/LEI 1160.pdf</v>
      </c>
      <c r="L1145" s="2" t="str">
        <f>IF(Tabela1[[#This Row],[Complemento]]="",Tabela1[[#This Row],[0]],Tabela1[[#This Row],[0 TRAÇO]])</f>
        <v>1 - LEIS/LEI 01160.pdf</v>
      </c>
      <c r="M1145" s="2" t="str">
        <f>IF(AND(Tabela1[[#This Row],[Numero_Lei]]&gt;=1,Tabela1[[#This Row],[Numero_Lei]]&lt;= 9),Tabela1[[#This Row],[SE 0]],Tabela1[[#This Row],[SE NOMAL]])</f>
        <v>1 - LEIS/LEI 1160.pdf</v>
      </c>
      <c r="N1145" s="2" t="str">
        <f>CONCATENATE("../",Tabela1[[#This Row],[ENDEREÇO DO LINK]])</f>
        <v>../1 - LEIS/LEI 1160.pdf</v>
      </c>
    </row>
    <row r="1146" spans="1:14" ht="30" x14ac:dyDescent="0.25">
      <c r="A1146" s="20">
        <v>1159</v>
      </c>
      <c r="B1146" s="20"/>
      <c r="C1146" s="21">
        <v>36243</v>
      </c>
      <c r="D1146" s="19" t="s">
        <v>1862</v>
      </c>
      <c r="E1146" s="19"/>
      <c r="F1146" s="17" t="str">
        <f>HYPERLINK(Tabela1[[#This Row],[Novo Caminho]],"Download")</f>
        <v>Download</v>
      </c>
      <c r="G1146" s="2" t="str">
        <f>CONCATENATE("1 - LEIS/LEI ","0",Tabela1[[#This Row],[Numero_Lei]],".pdf")</f>
        <v>1 - LEIS/LEI 01159.pdf</v>
      </c>
      <c r="H1146" s="2" t="str">
        <f>CONCATENATE("1 - LEIS/LEI ","0",Tabela1[[#This Row],[Numero_Lei]]," - ",Tabela1[[#This Row],[Complemento]],".pdf")</f>
        <v>1 - LEIS/LEI 01159 - .pdf</v>
      </c>
      <c r="I1146" s="2" t="str">
        <f>CONCATENATE("1 - LEIS/LEI ",Tabela1[[#This Row],[Numero_Lei]],".pdf")</f>
        <v>1 - LEIS/LEI 1159.pdf</v>
      </c>
      <c r="J1146" s="2" t="str">
        <f>CONCATENATE("1 - LEIS/LEI ",Tabela1[[#This Row],[Numero_Lei]]," - ",Tabela1[[#This Row],[Complemento]],".pdf")</f>
        <v>1 - LEIS/LEI 1159 - .pdf</v>
      </c>
      <c r="K1146" s="2" t="str">
        <f>IF(Tabela1[[#This Row],[Complemento]]="",Tabela1[[#This Row],[NORMAL]],Tabela1[[#This Row],[NORMAL TRAÇO]])</f>
        <v>1 - LEIS/LEI 1159.pdf</v>
      </c>
      <c r="L1146" s="2" t="str">
        <f>IF(Tabela1[[#This Row],[Complemento]]="",Tabela1[[#This Row],[0]],Tabela1[[#This Row],[0 TRAÇO]])</f>
        <v>1 - LEIS/LEI 01159.pdf</v>
      </c>
      <c r="M1146" s="2" t="str">
        <f>IF(AND(Tabela1[[#This Row],[Numero_Lei]]&gt;=1,Tabela1[[#This Row],[Numero_Lei]]&lt;= 9),Tabela1[[#This Row],[SE 0]],Tabela1[[#This Row],[SE NOMAL]])</f>
        <v>1 - LEIS/LEI 1159.pdf</v>
      </c>
      <c r="N1146" s="2" t="str">
        <f>CONCATENATE("../",Tabela1[[#This Row],[ENDEREÇO DO LINK]])</f>
        <v>../1 - LEIS/LEI 1159.pdf</v>
      </c>
    </row>
    <row r="1147" spans="1:14" x14ac:dyDescent="0.25">
      <c r="A1147" s="20">
        <v>1158</v>
      </c>
      <c r="B1147" s="20"/>
      <c r="C1147" s="21">
        <v>36243</v>
      </c>
      <c r="D1147" s="19" t="s">
        <v>1863</v>
      </c>
      <c r="E1147" s="19"/>
      <c r="F1147" s="17" t="str">
        <f>HYPERLINK(Tabela1[[#This Row],[Novo Caminho]],"Download")</f>
        <v>Download</v>
      </c>
      <c r="G1147" s="2" t="str">
        <f>CONCATENATE("1 - LEIS/LEI ","0",Tabela1[[#This Row],[Numero_Lei]],".pdf")</f>
        <v>1 - LEIS/LEI 01158.pdf</v>
      </c>
      <c r="H1147" s="2" t="str">
        <f>CONCATENATE("1 - LEIS/LEI ","0",Tabela1[[#This Row],[Numero_Lei]]," - ",Tabela1[[#This Row],[Complemento]],".pdf")</f>
        <v>1 - LEIS/LEI 01158 - .pdf</v>
      </c>
      <c r="I1147" s="2" t="str">
        <f>CONCATENATE("1 - LEIS/LEI ",Tabela1[[#This Row],[Numero_Lei]],".pdf")</f>
        <v>1 - LEIS/LEI 1158.pdf</v>
      </c>
      <c r="J1147" s="2" t="str">
        <f>CONCATENATE("1 - LEIS/LEI ",Tabela1[[#This Row],[Numero_Lei]]," - ",Tabela1[[#This Row],[Complemento]],".pdf")</f>
        <v>1 - LEIS/LEI 1158 - .pdf</v>
      </c>
      <c r="K1147" s="2" t="str">
        <f>IF(Tabela1[[#This Row],[Complemento]]="",Tabela1[[#This Row],[NORMAL]],Tabela1[[#This Row],[NORMAL TRAÇO]])</f>
        <v>1 - LEIS/LEI 1158.pdf</v>
      </c>
      <c r="L1147" s="2" t="str">
        <f>IF(Tabela1[[#This Row],[Complemento]]="",Tabela1[[#This Row],[0]],Tabela1[[#This Row],[0 TRAÇO]])</f>
        <v>1 - LEIS/LEI 01158.pdf</v>
      </c>
      <c r="M1147" s="2" t="str">
        <f>IF(AND(Tabela1[[#This Row],[Numero_Lei]]&gt;=1,Tabela1[[#This Row],[Numero_Lei]]&lt;= 9),Tabela1[[#This Row],[SE 0]],Tabela1[[#This Row],[SE NOMAL]])</f>
        <v>1 - LEIS/LEI 1158.pdf</v>
      </c>
      <c r="N1147" s="2" t="str">
        <f>CONCATENATE("../",Tabela1[[#This Row],[ENDEREÇO DO LINK]])</f>
        <v>../1 - LEIS/LEI 1158.pdf</v>
      </c>
    </row>
    <row r="1148" spans="1:14" ht="45" x14ac:dyDescent="0.25">
      <c r="A1148" s="20">
        <v>1157</v>
      </c>
      <c r="B1148" s="20"/>
      <c r="C1148" s="21">
        <v>36243</v>
      </c>
      <c r="D1148" s="19" t="s">
        <v>1864</v>
      </c>
      <c r="E1148" s="19"/>
      <c r="F1148" s="17" t="str">
        <f>HYPERLINK(Tabela1[[#This Row],[Novo Caminho]],"Download")</f>
        <v>Download</v>
      </c>
      <c r="G1148" s="2" t="str">
        <f>CONCATENATE("1 - LEIS/LEI ","0",Tabela1[[#This Row],[Numero_Lei]],".pdf")</f>
        <v>1 - LEIS/LEI 01157.pdf</v>
      </c>
      <c r="H1148" s="2" t="str">
        <f>CONCATENATE("1 - LEIS/LEI ","0",Tabela1[[#This Row],[Numero_Lei]]," - ",Tabela1[[#This Row],[Complemento]],".pdf")</f>
        <v>1 - LEIS/LEI 01157 - .pdf</v>
      </c>
      <c r="I1148" s="2" t="str">
        <f>CONCATENATE("1 - LEIS/LEI ",Tabela1[[#This Row],[Numero_Lei]],".pdf")</f>
        <v>1 - LEIS/LEI 1157.pdf</v>
      </c>
      <c r="J1148" s="2" t="str">
        <f>CONCATENATE("1 - LEIS/LEI ",Tabela1[[#This Row],[Numero_Lei]]," - ",Tabela1[[#This Row],[Complemento]],".pdf")</f>
        <v>1 - LEIS/LEI 1157 - .pdf</v>
      </c>
      <c r="K1148" s="2" t="str">
        <f>IF(Tabela1[[#This Row],[Complemento]]="",Tabela1[[#This Row],[NORMAL]],Tabela1[[#This Row],[NORMAL TRAÇO]])</f>
        <v>1 - LEIS/LEI 1157.pdf</v>
      </c>
      <c r="L1148" s="2" t="str">
        <f>IF(Tabela1[[#This Row],[Complemento]]="",Tabela1[[#This Row],[0]],Tabela1[[#This Row],[0 TRAÇO]])</f>
        <v>1 - LEIS/LEI 01157.pdf</v>
      </c>
      <c r="M1148" s="2" t="str">
        <f>IF(AND(Tabela1[[#This Row],[Numero_Lei]]&gt;=1,Tabela1[[#This Row],[Numero_Lei]]&lt;= 9),Tabela1[[#This Row],[SE 0]],Tabela1[[#This Row],[SE NOMAL]])</f>
        <v>1 - LEIS/LEI 1157.pdf</v>
      </c>
      <c r="N1148" s="2" t="str">
        <f>CONCATENATE("../",Tabela1[[#This Row],[ENDEREÇO DO LINK]])</f>
        <v>../1 - LEIS/LEI 1157.pdf</v>
      </c>
    </row>
    <row r="1149" spans="1:14" x14ac:dyDescent="0.25">
      <c r="A1149" s="20">
        <v>1156</v>
      </c>
      <c r="B1149" s="20"/>
      <c r="C1149" s="21">
        <v>36242</v>
      </c>
      <c r="D1149" s="19" t="s">
        <v>1865</v>
      </c>
      <c r="E1149" s="19"/>
      <c r="F1149" s="17" t="str">
        <f>HYPERLINK(Tabela1[[#This Row],[Novo Caminho]],"Download")</f>
        <v>Download</v>
      </c>
      <c r="G1149" s="2" t="str">
        <f>CONCATENATE("1 - LEIS/LEI ","0",Tabela1[[#This Row],[Numero_Lei]],".pdf")</f>
        <v>1 - LEIS/LEI 01156.pdf</v>
      </c>
      <c r="H1149" s="2" t="str">
        <f>CONCATENATE("1 - LEIS/LEI ","0",Tabela1[[#This Row],[Numero_Lei]]," - ",Tabela1[[#This Row],[Complemento]],".pdf")</f>
        <v>1 - LEIS/LEI 01156 - .pdf</v>
      </c>
      <c r="I1149" s="2" t="str">
        <f>CONCATENATE("1 - LEIS/LEI ",Tabela1[[#This Row],[Numero_Lei]],".pdf")</f>
        <v>1 - LEIS/LEI 1156.pdf</v>
      </c>
      <c r="J1149" s="2" t="str">
        <f>CONCATENATE("1 - LEIS/LEI ",Tabela1[[#This Row],[Numero_Lei]]," - ",Tabela1[[#This Row],[Complemento]],".pdf")</f>
        <v>1 - LEIS/LEI 1156 - .pdf</v>
      </c>
      <c r="K1149" s="2" t="str">
        <f>IF(Tabela1[[#This Row],[Complemento]]="",Tabela1[[#This Row],[NORMAL]],Tabela1[[#This Row],[NORMAL TRAÇO]])</f>
        <v>1 - LEIS/LEI 1156.pdf</v>
      </c>
      <c r="L1149" s="2" t="str">
        <f>IF(Tabela1[[#This Row],[Complemento]]="",Tabela1[[#This Row],[0]],Tabela1[[#This Row],[0 TRAÇO]])</f>
        <v>1 - LEIS/LEI 01156.pdf</v>
      </c>
      <c r="M1149" s="2" t="str">
        <f>IF(AND(Tabela1[[#This Row],[Numero_Lei]]&gt;=1,Tabela1[[#This Row],[Numero_Lei]]&lt;= 9),Tabela1[[#This Row],[SE 0]],Tabela1[[#This Row],[SE NOMAL]])</f>
        <v>1 - LEIS/LEI 1156.pdf</v>
      </c>
      <c r="N1149" s="2" t="str">
        <f>CONCATENATE("../",Tabela1[[#This Row],[ENDEREÇO DO LINK]])</f>
        <v>../1 - LEIS/LEI 1156.pdf</v>
      </c>
    </row>
    <row r="1150" spans="1:14" ht="30" x14ac:dyDescent="0.25">
      <c r="A1150" s="20">
        <v>1155</v>
      </c>
      <c r="B1150" s="20"/>
      <c r="C1150" s="21">
        <v>36242</v>
      </c>
      <c r="D1150" s="19" t="s">
        <v>1866</v>
      </c>
      <c r="E1150" s="19"/>
      <c r="F1150" s="17" t="str">
        <f>HYPERLINK(Tabela1[[#This Row],[Novo Caminho]],"Download")</f>
        <v>Download</v>
      </c>
      <c r="G1150" s="2" t="str">
        <f>CONCATENATE("1 - LEIS/LEI ","0",Tabela1[[#This Row],[Numero_Lei]],".pdf")</f>
        <v>1 - LEIS/LEI 01155.pdf</v>
      </c>
      <c r="H1150" s="2" t="str">
        <f>CONCATENATE("1 - LEIS/LEI ","0",Tabela1[[#This Row],[Numero_Lei]]," - ",Tabela1[[#This Row],[Complemento]],".pdf")</f>
        <v>1 - LEIS/LEI 01155 - .pdf</v>
      </c>
      <c r="I1150" s="2" t="str">
        <f>CONCATENATE("1 - LEIS/LEI ",Tabela1[[#This Row],[Numero_Lei]],".pdf")</f>
        <v>1 - LEIS/LEI 1155.pdf</v>
      </c>
      <c r="J1150" s="2" t="str">
        <f>CONCATENATE("1 - LEIS/LEI ",Tabela1[[#This Row],[Numero_Lei]]," - ",Tabela1[[#This Row],[Complemento]],".pdf")</f>
        <v>1 - LEIS/LEI 1155 - .pdf</v>
      </c>
      <c r="K1150" s="2" t="str">
        <f>IF(Tabela1[[#This Row],[Complemento]]="",Tabela1[[#This Row],[NORMAL]],Tabela1[[#This Row],[NORMAL TRAÇO]])</f>
        <v>1 - LEIS/LEI 1155.pdf</v>
      </c>
      <c r="L1150" s="2" t="str">
        <f>IF(Tabela1[[#This Row],[Complemento]]="",Tabela1[[#This Row],[0]],Tabela1[[#This Row],[0 TRAÇO]])</f>
        <v>1 - LEIS/LEI 01155.pdf</v>
      </c>
      <c r="M1150" s="2" t="str">
        <f>IF(AND(Tabela1[[#This Row],[Numero_Lei]]&gt;=1,Tabela1[[#This Row],[Numero_Lei]]&lt;= 9),Tabela1[[#This Row],[SE 0]],Tabela1[[#This Row],[SE NOMAL]])</f>
        <v>1 - LEIS/LEI 1155.pdf</v>
      </c>
      <c r="N1150" s="2" t="str">
        <f>CONCATENATE("../",Tabela1[[#This Row],[ENDEREÇO DO LINK]])</f>
        <v>../1 - LEIS/LEI 1155.pdf</v>
      </c>
    </row>
    <row r="1151" spans="1:14" ht="30" x14ac:dyDescent="0.25">
      <c r="A1151" s="20">
        <v>1154</v>
      </c>
      <c r="B1151" s="20"/>
      <c r="C1151" s="21">
        <v>36241</v>
      </c>
      <c r="D1151" s="19" t="s">
        <v>1867</v>
      </c>
      <c r="E1151" s="19"/>
      <c r="F1151" s="17" t="str">
        <f>HYPERLINK(Tabela1[[#This Row],[Novo Caminho]],"Download")</f>
        <v>Download</v>
      </c>
      <c r="G1151" s="2" t="str">
        <f>CONCATENATE("1 - LEIS/LEI ","0",Tabela1[[#This Row],[Numero_Lei]],".pdf")</f>
        <v>1 - LEIS/LEI 01154.pdf</v>
      </c>
      <c r="H1151" s="2" t="str">
        <f>CONCATENATE("1 - LEIS/LEI ","0",Tabela1[[#This Row],[Numero_Lei]]," - ",Tabela1[[#This Row],[Complemento]],".pdf")</f>
        <v>1 - LEIS/LEI 01154 - .pdf</v>
      </c>
      <c r="I1151" s="2" t="str">
        <f>CONCATENATE("1 - LEIS/LEI ",Tabela1[[#This Row],[Numero_Lei]],".pdf")</f>
        <v>1 - LEIS/LEI 1154.pdf</v>
      </c>
      <c r="J1151" s="2" t="str">
        <f>CONCATENATE("1 - LEIS/LEI ",Tabela1[[#This Row],[Numero_Lei]]," - ",Tabela1[[#This Row],[Complemento]],".pdf")</f>
        <v>1 - LEIS/LEI 1154 - .pdf</v>
      </c>
      <c r="K1151" s="2" t="str">
        <f>IF(Tabela1[[#This Row],[Complemento]]="",Tabela1[[#This Row],[NORMAL]],Tabela1[[#This Row],[NORMAL TRAÇO]])</f>
        <v>1 - LEIS/LEI 1154.pdf</v>
      </c>
      <c r="L1151" s="2" t="str">
        <f>IF(Tabela1[[#This Row],[Complemento]]="",Tabela1[[#This Row],[0]],Tabela1[[#This Row],[0 TRAÇO]])</f>
        <v>1 - LEIS/LEI 01154.pdf</v>
      </c>
      <c r="M1151" s="2" t="str">
        <f>IF(AND(Tabela1[[#This Row],[Numero_Lei]]&gt;=1,Tabela1[[#This Row],[Numero_Lei]]&lt;= 9),Tabela1[[#This Row],[SE 0]],Tabela1[[#This Row],[SE NOMAL]])</f>
        <v>1 - LEIS/LEI 1154.pdf</v>
      </c>
      <c r="N1151" s="2" t="str">
        <f>CONCATENATE("../",Tabela1[[#This Row],[ENDEREÇO DO LINK]])</f>
        <v>../1 - LEIS/LEI 1154.pdf</v>
      </c>
    </row>
    <row r="1152" spans="1:14" ht="30" x14ac:dyDescent="0.25">
      <c r="A1152" s="20">
        <v>1153</v>
      </c>
      <c r="B1152" s="20"/>
      <c r="C1152" s="21">
        <v>36241</v>
      </c>
      <c r="D1152" s="19" t="s">
        <v>2105</v>
      </c>
      <c r="E1152" s="19"/>
      <c r="F1152" s="17" t="str">
        <f>HYPERLINK(Tabela1[[#This Row],[Novo Caminho]],"Download")</f>
        <v>Download</v>
      </c>
      <c r="G1152" s="2" t="str">
        <f>CONCATENATE("1 - LEIS/LEI ","0",Tabela1[[#This Row],[Numero_Lei]],".pdf")</f>
        <v>1 - LEIS/LEI 01153.pdf</v>
      </c>
      <c r="H1152" s="2" t="str">
        <f>CONCATENATE("1 - LEIS/LEI ","0",Tabela1[[#This Row],[Numero_Lei]]," - ",Tabela1[[#This Row],[Complemento]],".pdf")</f>
        <v>1 - LEIS/LEI 01153 - .pdf</v>
      </c>
      <c r="I1152" s="2" t="str">
        <f>CONCATENATE("1 - LEIS/LEI ",Tabela1[[#This Row],[Numero_Lei]],".pdf")</f>
        <v>1 - LEIS/LEI 1153.pdf</v>
      </c>
      <c r="J1152" s="2" t="str">
        <f>CONCATENATE("1 - LEIS/LEI ",Tabela1[[#This Row],[Numero_Lei]]," - ",Tabela1[[#This Row],[Complemento]],".pdf")</f>
        <v>1 - LEIS/LEI 1153 - .pdf</v>
      </c>
      <c r="K1152" s="2" t="str">
        <f>IF(Tabela1[[#This Row],[Complemento]]="",Tabela1[[#This Row],[NORMAL]],Tabela1[[#This Row],[NORMAL TRAÇO]])</f>
        <v>1 - LEIS/LEI 1153.pdf</v>
      </c>
      <c r="L1152" s="2" t="str">
        <f>IF(Tabela1[[#This Row],[Complemento]]="",Tabela1[[#This Row],[0]],Tabela1[[#This Row],[0 TRAÇO]])</f>
        <v>1 - LEIS/LEI 01153.pdf</v>
      </c>
      <c r="M1152" s="2" t="str">
        <f>IF(AND(Tabela1[[#This Row],[Numero_Lei]]&gt;=1,Tabela1[[#This Row],[Numero_Lei]]&lt;= 9),Tabela1[[#This Row],[SE 0]],Tabela1[[#This Row],[SE NOMAL]])</f>
        <v>1 - LEIS/LEI 1153.pdf</v>
      </c>
      <c r="N1152" s="2" t="str">
        <f>CONCATENATE("../",Tabela1[[#This Row],[ENDEREÇO DO LINK]])</f>
        <v>../1 - LEIS/LEI 1153.pdf</v>
      </c>
    </row>
    <row r="1153" spans="1:14" ht="30" x14ac:dyDescent="0.25">
      <c r="A1153" s="20">
        <v>1152</v>
      </c>
      <c r="B1153" s="20"/>
      <c r="C1153" s="21">
        <v>36237</v>
      </c>
      <c r="D1153" s="19" t="s">
        <v>1868</v>
      </c>
      <c r="E1153" s="19"/>
      <c r="F1153" s="17" t="str">
        <f>HYPERLINK(Tabela1[[#This Row],[Novo Caminho]],"Download")</f>
        <v>Download</v>
      </c>
      <c r="G1153" s="2" t="str">
        <f>CONCATENATE("1 - LEIS/LEI ","0",Tabela1[[#This Row],[Numero_Lei]],".pdf")</f>
        <v>1 - LEIS/LEI 01152.pdf</v>
      </c>
      <c r="H1153" s="2" t="str">
        <f>CONCATENATE("1 - LEIS/LEI ","0",Tabela1[[#This Row],[Numero_Lei]]," - ",Tabela1[[#This Row],[Complemento]],".pdf")</f>
        <v>1 - LEIS/LEI 01152 - .pdf</v>
      </c>
      <c r="I1153" s="2" t="str">
        <f>CONCATENATE("1 - LEIS/LEI ",Tabela1[[#This Row],[Numero_Lei]],".pdf")</f>
        <v>1 - LEIS/LEI 1152.pdf</v>
      </c>
      <c r="J1153" s="2" t="str">
        <f>CONCATENATE("1 - LEIS/LEI ",Tabela1[[#This Row],[Numero_Lei]]," - ",Tabela1[[#This Row],[Complemento]],".pdf")</f>
        <v>1 - LEIS/LEI 1152 - .pdf</v>
      </c>
      <c r="K1153" s="2" t="str">
        <f>IF(Tabela1[[#This Row],[Complemento]]="",Tabela1[[#This Row],[NORMAL]],Tabela1[[#This Row],[NORMAL TRAÇO]])</f>
        <v>1 - LEIS/LEI 1152.pdf</v>
      </c>
      <c r="L1153" s="2" t="str">
        <f>IF(Tabela1[[#This Row],[Complemento]]="",Tabela1[[#This Row],[0]],Tabela1[[#This Row],[0 TRAÇO]])</f>
        <v>1 - LEIS/LEI 01152.pdf</v>
      </c>
      <c r="M1153" s="2" t="str">
        <f>IF(AND(Tabela1[[#This Row],[Numero_Lei]]&gt;=1,Tabela1[[#This Row],[Numero_Lei]]&lt;= 9),Tabela1[[#This Row],[SE 0]],Tabela1[[#This Row],[SE NOMAL]])</f>
        <v>1 - LEIS/LEI 1152.pdf</v>
      </c>
      <c r="N1153" s="2" t="str">
        <f>CONCATENATE("../",Tabela1[[#This Row],[ENDEREÇO DO LINK]])</f>
        <v>../1 - LEIS/LEI 1152.pdf</v>
      </c>
    </row>
    <row r="1154" spans="1:14" ht="45" x14ac:dyDescent="0.25">
      <c r="A1154" s="20">
        <v>1151</v>
      </c>
      <c r="B1154" s="20"/>
      <c r="C1154" s="21">
        <v>36237</v>
      </c>
      <c r="D1154" s="19" t="s">
        <v>1869</v>
      </c>
      <c r="E1154" s="19"/>
      <c r="F1154" s="17" t="str">
        <f>HYPERLINK(Tabela1[[#This Row],[Novo Caminho]],"Download")</f>
        <v>Download</v>
      </c>
      <c r="G1154" s="2" t="str">
        <f>CONCATENATE("1 - LEIS/LEI ","0",Tabela1[[#This Row],[Numero_Lei]],".pdf")</f>
        <v>1 - LEIS/LEI 01151.pdf</v>
      </c>
      <c r="H1154" s="2" t="str">
        <f>CONCATENATE("1 - LEIS/LEI ","0",Tabela1[[#This Row],[Numero_Lei]]," - ",Tabela1[[#This Row],[Complemento]],".pdf")</f>
        <v>1 - LEIS/LEI 01151 - .pdf</v>
      </c>
      <c r="I1154" s="2" t="str">
        <f>CONCATENATE("1 - LEIS/LEI ",Tabela1[[#This Row],[Numero_Lei]],".pdf")</f>
        <v>1 - LEIS/LEI 1151.pdf</v>
      </c>
      <c r="J1154" s="2" t="str">
        <f>CONCATENATE("1 - LEIS/LEI ",Tabela1[[#This Row],[Numero_Lei]]," - ",Tabela1[[#This Row],[Complemento]],".pdf")</f>
        <v>1 - LEIS/LEI 1151 - .pdf</v>
      </c>
      <c r="K1154" s="2" t="str">
        <f>IF(Tabela1[[#This Row],[Complemento]]="",Tabela1[[#This Row],[NORMAL]],Tabela1[[#This Row],[NORMAL TRAÇO]])</f>
        <v>1 - LEIS/LEI 1151.pdf</v>
      </c>
      <c r="L1154" s="2" t="str">
        <f>IF(Tabela1[[#This Row],[Complemento]]="",Tabela1[[#This Row],[0]],Tabela1[[#This Row],[0 TRAÇO]])</f>
        <v>1 - LEIS/LEI 01151.pdf</v>
      </c>
      <c r="M1154" s="2" t="str">
        <f>IF(AND(Tabela1[[#This Row],[Numero_Lei]]&gt;=1,Tabela1[[#This Row],[Numero_Lei]]&lt;= 9),Tabela1[[#This Row],[SE 0]],Tabela1[[#This Row],[SE NOMAL]])</f>
        <v>1 - LEIS/LEI 1151.pdf</v>
      </c>
      <c r="N1154" s="2" t="str">
        <f>CONCATENATE("../",Tabela1[[#This Row],[ENDEREÇO DO LINK]])</f>
        <v>../1 - LEIS/LEI 1151.pdf</v>
      </c>
    </row>
    <row r="1155" spans="1:14" ht="30" x14ac:dyDescent="0.25">
      <c r="A1155" s="20">
        <v>1150</v>
      </c>
      <c r="B1155" s="20"/>
      <c r="C1155" s="21">
        <v>36234</v>
      </c>
      <c r="D1155" s="19" t="s">
        <v>1870</v>
      </c>
      <c r="E1155" s="19"/>
      <c r="F1155" s="17" t="str">
        <f>HYPERLINK(Tabela1[[#This Row],[Novo Caminho]],"Download")</f>
        <v>Download</v>
      </c>
      <c r="G1155" s="2" t="str">
        <f>CONCATENATE("1 - LEIS/LEI ","0",Tabela1[[#This Row],[Numero_Lei]],".pdf")</f>
        <v>1 - LEIS/LEI 01150.pdf</v>
      </c>
      <c r="H1155" s="2" t="str">
        <f>CONCATENATE("1 - LEIS/LEI ","0",Tabela1[[#This Row],[Numero_Lei]]," - ",Tabela1[[#This Row],[Complemento]],".pdf")</f>
        <v>1 - LEIS/LEI 01150 - .pdf</v>
      </c>
      <c r="I1155" s="2" t="str">
        <f>CONCATENATE("1 - LEIS/LEI ",Tabela1[[#This Row],[Numero_Lei]],".pdf")</f>
        <v>1 - LEIS/LEI 1150.pdf</v>
      </c>
      <c r="J1155" s="2" t="str">
        <f>CONCATENATE("1 - LEIS/LEI ",Tabela1[[#This Row],[Numero_Lei]]," - ",Tabela1[[#This Row],[Complemento]],".pdf")</f>
        <v>1 - LEIS/LEI 1150 - .pdf</v>
      </c>
      <c r="K1155" s="2" t="str">
        <f>IF(Tabela1[[#This Row],[Complemento]]="",Tabela1[[#This Row],[NORMAL]],Tabela1[[#This Row],[NORMAL TRAÇO]])</f>
        <v>1 - LEIS/LEI 1150.pdf</v>
      </c>
      <c r="L1155" s="2" t="str">
        <f>IF(Tabela1[[#This Row],[Complemento]]="",Tabela1[[#This Row],[0]],Tabela1[[#This Row],[0 TRAÇO]])</f>
        <v>1 - LEIS/LEI 01150.pdf</v>
      </c>
      <c r="M1155" s="2" t="str">
        <f>IF(AND(Tabela1[[#This Row],[Numero_Lei]]&gt;=1,Tabela1[[#This Row],[Numero_Lei]]&lt;= 9),Tabela1[[#This Row],[SE 0]],Tabela1[[#This Row],[SE NOMAL]])</f>
        <v>1 - LEIS/LEI 1150.pdf</v>
      </c>
      <c r="N1155" s="2" t="str">
        <f>CONCATENATE("../",Tabela1[[#This Row],[ENDEREÇO DO LINK]])</f>
        <v>../1 - LEIS/LEI 1150.pdf</v>
      </c>
    </row>
    <row r="1156" spans="1:14" ht="30" x14ac:dyDescent="0.25">
      <c r="A1156" s="20">
        <v>1149</v>
      </c>
      <c r="B1156" s="20"/>
      <c r="C1156" s="21">
        <v>36229</v>
      </c>
      <c r="D1156" s="19" t="s">
        <v>1871</v>
      </c>
      <c r="E1156" s="19"/>
      <c r="F1156" s="17" t="str">
        <f>HYPERLINK(Tabela1[[#This Row],[Novo Caminho]],"Download")</f>
        <v>Download</v>
      </c>
      <c r="G1156" s="2" t="str">
        <f>CONCATENATE("1 - LEIS/LEI ","0",Tabela1[[#This Row],[Numero_Lei]],".pdf")</f>
        <v>1 - LEIS/LEI 01149.pdf</v>
      </c>
      <c r="H1156" s="2" t="str">
        <f>CONCATENATE("1 - LEIS/LEI ","0",Tabela1[[#This Row],[Numero_Lei]]," - ",Tabela1[[#This Row],[Complemento]],".pdf")</f>
        <v>1 - LEIS/LEI 01149 - .pdf</v>
      </c>
      <c r="I1156" s="2" t="str">
        <f>CONCATENATE("1 - LEIS/LEI ",Tabela1[[#This Row],[Numero_Lei]],".pdf")</f>
        <v>1 - LEIS/LEI 1149.pdf</v>
      </c>
      <c r="J1156" s="2" t="str">
        <f>CONCATENATE("1 - LEIS/LEI ",Tabela1[[#This Row],[Numero_Lei]]," - ",Tabela1[[#This Row],[Complemento]],".pdf")</f>
        <v>1 - LEIS/LEI 1149 - .pdf</v>
      </c>
      <c r="K1156" s="2" t="str">
        <f>IF(Tabela1[[#This Row],[Complemento]]="",Tabela1[[#This Row],[NORMAL]],Tabela1[[#This Row],[NORMAL TRAÇO]])</f>
        <v>1 - LEIS/LEI 1149.pdf</v>
      </c>
      <c r="L1156" s="2" t="str">
        <f>IF(Tabela1[[#This Row],[Complemento]]="",Tabela1[[#This Row],[0]],Tabela1[[#This Row],[0 TRAÇO]])</f>
        <v>1 - LEIS/LEI 01149.pdf</v>
      </c>
      <c r="M1156" s="2" t="str">
        <f>IF(AND(Tabela1[[#This Row],[Numero_Lei]]&gt;=1,Tabela1[[#This Row],[Numero_Lei]]&lt;= 9),Tabela1[[#This Row],[SE 0]],Tabela1[[#This Row],[SE NOMAL]])</f>
        <v>1 - LEIS/LEI 1149.pdf</v>
      </c>
      <c r="N1156" s="2" t="str">
        <f>CONCATENATE("../",Tabela1[[#This Row],[ENDEREÇO DO LINK]])</f>
        <v>../1 - LEIS/LEI 1149.pdf</v>
      </c>
    </row>
    <row r="1157" spans="1:14" x14ac:dyDescent="0.25">
      <c r="A1157" s="20">
        <v>1148</v>
      </c>
      <c r="B1157" s="20"/>
      <c r="C1157" s="21">
        <v>36228</v>
      </c>
      <c r="D1157" s="19" t="s">
        <v>1872</v>
      </c>
      <c r="E1157" s="19"/>
      <c r="F1157" s="17" t="str">
        <f>HYPERLINK(Tabela1[[#This Row],[Novo Caminho]],"Download")</f>
        <v>Download</v>
      </c>
      <c r="G1157" s="2" t="str">
        <f>CONCATENATE("1 - LEIS/LEI ","0",Tabela1[[#This Row],[Numero_Lei]],".pdf")</f>
        <v>1 - LEIS/LEI 01148.pdf</v>
      </c>
      <c r="H1157" s="2" t="str">
        <f>CONCATENATE("1 - LEIS/LEI ","0",Tabela1[[#This Row],[Numero_Lei]]," - ",Tabela1[[#This Row],[Complemento]],".pdf")</f>
        <v>1 - LEIS/LEI 01148 - .pdf</v>
      </c>
      <c r="I1157" s="2" t="str">
        <f>CONCATENATE("1 - LEIS/LEI ",Tabela1[[#This Row],[Numero_Lei]],".pdf")</f>
        <v>1 - LEIS/LEI 1148.pdf</v>
      </c>
      <c r="J1157" s="2" t="str">
        <f>CONCATENATE("1 - LEIS/LEI ",Tabela1[[#This Row],[Numero_Lei]]," - ",Tabela1[[#This Row],[Complemento]],".pdf")</f>
        <v>1 - LEIS/LEI 1148 - .pdf</v>
      </c>
      <c r="K1157" s="2" t="str">
        <f>IF(Tabela1[[#This Row],[Complemento]]="",Tabela1[[#This Row],[NORMAL]],Tabela1[[#This Row],[NORMAL TRAÇO]])</f>
        <v>1 - LEIS/LEI 1148.pdf</v>
      </c>
      <c r="L1157" s="2" t="str">
        <f>IF(Tabela1[[#This Row],[Complemento]]="",Tabela1[[#This Row],[0]],Tabela1[[#This Row],[0 TRAÇO]])</f>
        <v>1 - LEIS/LEI 01148.pdf</v>
      </c>
      <c r="M1157" s="2" t="str">
        <f>IF(AND(Tabela1[[#This Row],[Numero_Lei]]&gt;=1,Tabela1[[#This Row],[Numero_Lei]]&lt;= 9),Tabela1[[#This Row],[SE 0]],Tabela1[[#This Row],[SE NOMAL]])</f>
        <v>1 - LEIS/LEI 1148.pdf</v>
      </c>
      <c r="N1157" s="2" t="str">
        <f>CONCATENATE("../",Tabela1[[#This Row],[ENDEREÇO DO LINK]])</f>
        <v>../1 - LEIS/LEI 1148.pdf</v>
      </c>
    </row>
    <row r="1158" spans="1:14" ht="30" x14ac:dyDescent="0.25">
      <c r="A1158" s="20">
        <v>1147</v>
      </c>
      <c r="B1158" s="20"/>
      <c r="C1158" s="21">
        <v>36228</v>
      </c>
      <c r="D1158" s="19" t="s">
        <v>1873</v>
      </c>
      <c r="E1158" s="19"/>
      <c r="F1158" s="17" t="str">
        <f>HYPERLINK(Tabela1[[#This Row],[Novo Caminho]],"Download")</f>
        <v>Download</v>
      </c>
      <c r="G1158" s="2" t="str">
        <f>CONCATENATE("1 - LEIS/LEI ","0",Tabela1[[#This Row],[Numero_Lei]],".pdf")</f>
        <v>1 - LEIS/LEI 01147.pdf</v>
      </c>
      <c r="H1158" s="2" t="str">
        <f>CONCATENATE("1 - LEIS/LEI ","0",Tabela1[[#This Row],[Numero_Lei]]," - ",Tabela1[[#This Row],[Complemento]],".pdf")</f>
        <v>1 - LEIS/LEI 01147 - .pdf</v>
      </c>
      <c r="I1158" s="2" t="str">
        <f>CONCATENATE("1 - LEIS/LEI ",Tabela1[[#This Row],[Numero_Lei]],".pdf")</f>
        <v>1 - LEIS/LEI 1147.pdf</v>
      </c>
      <c r="J1158" s="2" t="str">
        <f>CONCATENATE("1 - LEIS/LEI ",Tabela1[[#This Row],[Numero_Lei]]," - ",Tabela1[[#This Row],[Complemento]],".pdf")</f>
        <v>1 - LEIS/LEI 1147 - .pdf</v>
      </c>
      <c r="K1158" s="2" t="str">
        <f>IF(Tabela1[[#This Row],[Complemento]]="",Tabela1[[#This Row],[NORMAL]],Tabela1[[#This Row],[NORMAL TRAÇO]])</f>
        <v>1 - LEIS/LEI 1147.pdf</v>
      </c>
      <c r="L1158" s="2" t="str">
        <f>IF(Tabela1[[#This Row],[Complemento]]="",Tabela1[[#This Row],[0]],Tabela1[[#This Row],[0 TRAÇO]])</f>
        <v>1 - LEIS/LEI 01147.pdf</v>
      </c>
      <c r="M1158" s="2" t="str">
        <f>IF(AND(Tabela1[[#This Row],[Numero_Lei]]&gt;=1,Tabela1[[#This Row],[Numero_Lei]]&lt;= 9),Tabela1[[#This Row],[SE 0]],Tabela1[[#This Row],[SE NOMAL]])</f>
        <v>1 - LEIS/LEI 1147.pdf</v>
      </c>
      <c r="N1158" s="2" t="str">
        <f>CONCATENATE("../",Tabela1[[#This Row],[ENDEREÇO DO LINK]])</f>
        <v>../1 - LEIS/LEI 1147.pdf</v>
      </c>
    </row>
    <row r="1159" spans="1:14" ht="45" x14ac:dyDescent="0.25">
      <c r="A1159" s="20">
        <v>1146</v>
      </c>
      <c r="B1159" s="20"/>
      <c r="C1159" s="21">
        <v>36227</v>
      </c>
      <c r="D1159" s="19" t="s">
        <v>1874</v>
      </c>
      <c r="E1159" s="19"/>
      <c r="F1159" s="17" t="str">
        <f>HYPERLINK(Tabela1[[#This Row],[Novo Caminho]],"Download")</f>
        <v>Download</v>
      </c>
      <c r="G1159" s="2" t="str">
        <f>CONCATENATE("1 - LEIS/LEI ","0",Tabela1[[#This Row],[Numero_Lei]],".pdf")</f>
        <v>1 - LEIS/LEI 01146.pdf</v>
      </c>
      <c r="H1159" s="2" t="str">
        <f>CONCATENATE("1 - LEIS/LEI ","0",Tabela1[[#This Row],[Numero_Lei]]," - ",Tabela1[[#This Row],[Complemento]],".pdf")</f>
        <v>1 - LEIS/LEI 01146 - .pdf</v>
      </c>
      <c r="I1159" s="2" t="str">
        <f>CONCATENATE("1 - LEIS/LEI ",Tabela1[[#This Row],[Numero_Lei]],".pdf")</f>
        <v>1 - LEIS/LEI 1146.pdf</v>
      </c>
      <c r="J1159" s="2" t="str">
        <f>CONCATENATE("1 - LEIS/LEI ",Tabela1[[#This Row],[Numero_Lei]]," - ",Tabela1[[#This Row],[Complemento]],".pdf")</f>
        <v>1 - LEIS/LEI 1146 - .pdf</v>
      </c>
      <c r="K1159" s="2" t="str">
        <f>IF(Tabela1[[#This Row],[Complemento]]="",Tabela1[[#This Row],[NORMAL]],Tabela1[[#This Row],[NORMAL TRAÇO]])</f>
        <v>1 - LEIS/LEI 1146.pdf</v>
      </c>
      <c r="L1159" s="2" t="str">
        <f>IF(Tabela1[[#This Row],[Complemento]]="",Tabela1[[#This Row],[0]],Tabela1[[#This Row],[0 TRAÇO]])</f>
        <v>1 - LEIS/LEI 01146.pdf</v>
      </c>
      <c r="M1159" s="2" t="str">
        <f>IF(AND(Tabela1[[#This Row],[Numero_Lei]]&gt;=1,Tabela1[[#This Row],[Numero_Lei]]&lt;= 9),Tabela1[[#This Row],[SE 0]],Tabela1[[#This Row],[SE NOMAL]])</f>
        <v>1 - LEIS/LEI 1146.pdf</v>
      </c>
      <c r="N1159" s="2" t="str">
        <f>CONCATENATE("../",Tabela1[[#This Row],[ENDEREÇO DO LINK]])</f>
        <v>../1 - LEIS/LEI 1146.pdf</v>
      </c>
    </row>
    <row r="1160" spans="1:14" ht="30" x14ac:dyDescent="0.25">
      <c r="A1160" s="20">
        <v>1145</v>
      </c>
      <c r="B1160" s="20"/>
      <c r="C1160" s="21">
        <v>36227</v>
      </c>
      <c r="D1160" s="19" t="s">
        <v>1875</v>
      </c>
      <c r="E1160" s="19"/>
      <c r="F1160" s="17" t="str">
        <f>HYPERLINK(Tabela1[[#This Row],[Novo Caminho]],"Download")</f>
        <v>Download</v>
      </c>
      <c r="G1160" s="2" t="str">
        <f>CONCATENATE("1 - LEIS/LEI ","0",Tabela1[[#This Row],[Numero_Lei]],".pdf")</f>
        <v>1 - LEIS/LEI 01145.pdf</v>
      </c>
      <c r="H1160" s="2" t="str">
        <f>CONCATENATE("1 - LEIS/LEI ","0",Tabela1[[#This Row],[Numero_Lei]]," - ",Tabela1[[#This Row],[Complemento]],".pdf")</f>
        <v>1 - LEIS/LEI 01145 - .pdf</v>
      </c>
      <c r="I1160" s="2" t="str">
        <f>CONCATENATE("1 - LEIS/LEI ",Tabela1[[#This Row],[Numero_Lei]],".pdf")</f>
        <v>1 - LEIS/LEI 1145.pdf</v>
      </c>
      <c r="J1160" s="2" t="str">
        <f>CONCATENATE("1 - LEIS/LEI ",Tabela1[[#This Row],[Numero_Lei]]," - ",Tabela1[[#This Row],[Complemento]],".pdf")</f>
        <v>1 - LEIS/LEI 1145 - .pdf</v>
      </c>
      <c r="K1160" s="2" t="str">
        <f>IF(Tabela1[[#This Row],[Complemento]]="",Tabela1[[#This Row],[NORMAL]],Tabela1[[#This Row],[NORMAL TRAÇO]])</f>
        <v>1 - LEIS/LEI 1145.pdf</v>
      </c>
      <c r="L1160" s="2" t="str">
        <f>IF(Tabela1[[#This Row],[Complemento]]="",Tabela1[[#This Row],[0]],Tabela1[[#This Row],[0 TRAÇO]])</f>
        <v>1 - LEIS/LEI 01145.pdf</v>
      </c>
      <c r="M1160" s="2" t="str">
        <f>IF(AND(Tabela1[[#This Row],[Numero_Lei]]&gt;=1,Tabela1[[#This Row],[Numero_Lei]]&lt;= 9),Tabela1[[#This Row],[SE 0]],Tabela1[[#This Row],[SE NOMAL]])</f>
        <v>1 - LEIS/LEI 1145.pdf</v>
      </c>
      <c r="N1160" s="2" t="str">
        <f>CONCATENATE("../",Tabela1[[#This Row],[ENDEREÇO DO LINK]])</f>
        <v>../1 - LEIS/LEI 1145.pdf</v>
      </c>
    </row>
    <row r="1161" spans="1:14" ht="30" x14ac:dyDescent="0.25">
      <c r="A1161" s="20">
        <v>1144</v>
      </c>
      <c r="B1161" s="20"/>
      <c r="C1161" s="21">
        <v>36223</v>
      </c>
      <c r="D1161" s="19" t="s">
        <v>1876</v>
      </c>
      <c r="E1161" s="19"/>
      <c r="F1161" s="17" t="str">
        <f>HYPERLINK(Tabela1[[#This Row],[Novo Caminho]],"Download")</f>
        <v>Download</v>
      </c>
      <c r="G1161" s="2" t="str">
        <f>CONCATENATE("1 - LEIS/LEI ","0",Tabela1[[#This Row],[Numero_Lei]],".pdf")</f>
        <v>1 - LEIS/LEI 01144.pdf</v>
      </c>
      <c r="H1161" s="2" t="str">
        <f>CONCATENATE("1 - LEIS/LEI ","0",Tabela1[[#This Row],[Numero_Lei]]," - ",Tabela1[[#This Row],[Complemento]],".pdf")</f>
        <v>1 - LEIS/LEI 01144 - .pdf</v>
      </c>
      <c r="I1161" s="2" t="str">
        <f>CONCATENATE("1 - LEIS/LEI ",Tabela1[[#This Row],[Numero_Lei]],".pdf")</f>
        <v>1 - LEIS/LEI 1144.pdf</v>
      </c>
      <c r="J1161" s="2" t="str">
        <f>CONCATENATE("1 - LEIS/LEI ",Tabela1[[#This Row],[Numero_Lei]]," - ",Tabela1[[#This Row],[Complemento]],".pdf")</f>
        <v>1 - LEIS/LEI 1144 - .pdf</v>
      </c>
      <c r="K1161" s="2" t="str">
        <f>IF(Tabela1[[#This Row],[Complemento]]="",Tabela1[[#This Row],[NORMAL]],Tabela1[[#This Row],[NORMAL TRAÇO]])</f>
        <v>1 - LEIS/LEI 1144.pdf</v>
      </c>
      <c r="L1161" s="2" t="str">
        <f>IF(Tabela1[[#This Row],[Complemento]]="",Tabela1[[#This Row],[0]],Tabela1[[#This Row],[0 TRAÇO]])</f>
        <v>1 - LEIS/LEI 01144.pdf</v>
      </c>
      <c r="M1161" s="2" t="str">
        <f>IF(AND(Tabela1[[#This Row],[Numero_Lei]]&gt;=1,Tabela1[[#This Row],[Numero_Lei]]&lt;= 9),Tabela1[[#This Row],[SE 0]],Tabela1[[#This Row],[SE NOMAL]])</f>
        <v>1 - LEIS/LEI 1144.pdf</v>
      </c>
      <c r="N1161" s="2" t="str">
        <f>CONCATENATE("../",Tabela1[[#This Row],[ENDEREÇO DO LINK]])</f>
        <v>../1 - LEIS/LEI 1144.pdf</v>
      </c>
    </row>
    <row r="1162" spans="1:14" ht="30" x14ac:dyDescent="0.25">
      <c r="A1162" s="20">
        <v>1143</v>
      </c>
      <c r="B1162" s="20"/>
      <c r="C1162" s="21">
        <v>36216</v>
      </c>
      <c r="D1162" s="19" t="s">
        <v>1877</v>
      </c>
      <c r="E1162" s="19"/>
      <c r="F1162" s="17" t="str">
        <f>HYPERLINK(Tabela1[[#This Row],[Novo Caminho]],"Download")</f>
        <v>Download</v>
      </c>
      <c r="G1162" s="2" t="str">
        <f>CONCATENATE("1 - LEIS/LEI ","0",Tabela1[[#This Row],[Numero_Lei]],".pdf")</f>
        <v>1 - LEIS/LEI 01143.pdf</v>
      </c>
      <c r="H1162" s="2" t="str">
        <f>CONCATENATE("1 - LEIS/LEI ","0",Tabela1[[#This Row],[Numero_Lei]]," - ",Tabela1[[#This Row],[Complemento]],".pdf")</f>
        <v>1 - LEIS/LEI 01143 - .pdf</v>
      </c>
      <c r="I1162" s="2" t="str">
        <f>CONCATENATE("1 - LEIS/LEI ",Tabela1[[#This Row],[Numero_Lei]],".pdf")</f>
        <v>1 - LEIS/LEI 1143.pdf</v>
      </c>
      <c r="J1162" s="2" t="str">
        <f>CONCATENATE("1 - LEIS/LEI ",Tabela1[[#This Row],[Numero_Lei]]," - ",Tabela1[[#This Row],[Complemento]],".pdf")</f>
        <v>1 - LEIS/LEI 1143 - .pdf</v>
      </c>
      <c r="K1162" s="2" t="str">
        <f>IF(Tabela1[[#This Row],[Complemento]]="",Tabela1[[#This Row],[NORMAL]],Tabela1[[#This Row],[NORMAL TRAÇO]])</f>
        <v>1 - LEIS/LEI 1143.pdf</v>
      </c>
      <c r="L1162" s="2" t="str">
        <f>IF(Tabela1[[#This Row],[Complemento]]="",Tabela1[[#This Row],[0]],Tabela1[[#This Row],[0 TRAÇO]])</f>
        <v>1 - LEIS/LEI 01143.pdf</v>
      </c>
      <c r="M1162" s="2" t="str">
        <f>IF(AND(Tabela1[[#This Row],[Numero_Lei]]&gt;=1,Tabela1[[#This Row],[Numero_Lei]]&lt;= 9),Tabela1[[#This Row],[SE 0]],Tabela1[[#This Row],[SE NOMAL]])</f>
        <v>1 - LEIS/LEI 1143.pdf</v>
      </c>
      <c r="N1162" s="2" t="str">
        <f>CONCATENATE("../",Tabela1[[#This Row],[ENDEREÇO DO LINK]])</f>
        <v>../1 - LEIS/LEI 1143.pdf</v>
      </c>
    </row>
    <row r="1163" spans="1:14" ht="30" x14ac:dyDescent="0.25">
      <c r="A1163" s="20">
        <v>1142</v>
      </c>
      <c r="B1163" s="20"/>
      <c r="C1163" s="21">
        <v>36209</v>
      </c>
      <c r="D1163" s="19" t="s">
        <v>1878</v>
      </c>
      <c r="E1163" s="19"/>
      <c r="F1163" s="17" t="str">
        <f>HYPERLINK(Tabela1[[#This Row],[Novo Caminho]],"Download")</f>
        <v>Download</v>
      </c>
      <c r="G1163" s="2" t="str">
        <f>CONCATENATE("1 - LEIS/LEI ","0",Tabela1[[#This Row],[Numero_Lei]],".pdf")</f>
        <v>1 - LEIS/LEI 01142.pdf</v>
      </c>
      <c r="H1163" s="2" t="str">
        <f>CONCATENATE("1 - LEIS/LEI ","0",Tabela1[[#This Row],[Numero_Lei]]," - ",Tabela1[[#This Row],[Complemento]],".pdf")</f>
        <v>1 - LEIS/LEI 01142 - .pdf</v>
      </c>
      <c r="I1163" s="2" t="str">
        <f>CONCATENATE("1 - LEIS/LEI ",Tabela1[[#This Row],[Numero_Lei]],".pdf")</f>
        <v>1 - LEIS/LEI 1142.pdf</v>
      </c>
      <c r="J1163" s="2" t="str">
        <f>CONCATENATE("1 - LEIS/LEI ",Tabela1[[#This Row],[Numero_Lei]]," - ",Tabela1[[#This Row],[Complemento]],".pdf")</f>
        <v>1 - LEIS/LEI 1142 - .pdf</v>
      </c>
      <c r="K1163" s="2" t="str">
        <f>IF(Tabela1[[#This Row],[Complemento]]="",Tabela1[[#This Row],[NORMAL]],Tabela1[[#This Row],[NORMAL TRAÇO]])</f>
        <v>1 - LEIS/LEI 1142.pdf</v>
      </c>
      <c r="L1163" s="2" t="str">
        <f>IF(Tabela1[[#This Row],[Complemento]]="",Tabela1[[#This Row],[0]],Tabela1[[#This Row],[0 TRAÇO]])</f>
        <v>1 - LEIS/LEI 01142.pdf</v>
      </c>
      <c r="M1163" s="2" t="str">
        <f>IF(AND(Tabela1[[#This Row],[Numero_Lei]]&gt;=1,Tabela1[[#This Row],[Numero_Lei]]&lt;= 9),Tabela1[[#This Row],[SE 0]],Tabela1[[#This Row],[SE NOMAL]])</f>
        <v>1 - LEIS/LEI 1142.pdf</v>
      </c>
      <c r="N1163" s="2" t="str">
        <f>CONCATENATE("../",Tabela1[[#This Row],[ENDEREÇO DO LINK]])</f>
        <v>../1 - LEIS/LEI 1142.pdf</v>
      </c>
    </row>
    <row r="1164" spans="1:14" ht="30" x14ac:dyDescent="0.25">
      <c r="A1164" s="20">
        <v>1141</v>
      </c>
      <c r="B1164" s="20"/>
      <c r="C1164" s="21">
        <v>36209</v>
      </c>
      <c r="D1164" s="19" t="s">
        <v>1879</v>
      </c>
      <c r="E1164" s="19"/>
      <c r="F1164" s="17" t="str">
        <f>HYPERLINK(Tabela1[[#This Row],[Novo Caminho]],"Download")</f>
        <v>Download</v>
      </c>
      <c r="G1164" s="2" t="str">
        <f>CONCATENATE("1 - LEIS/LEI ","0",Tabela1[[#This Row],[Numero_Lei]],".pdf")</f>
        <v>1 - LEIS/LEI 01141.pdf</v>
      </c>
      <c r="H1164" s="2" t="str">
        <f>CONCATENATE("1 - LEIS/LEI ","0",Tabela1[[#This Row],[Numero_Lei]]," - ",Tabela1[[#This Row],[Complemento]],".pdf")</f>
        <v>1 - LEIS/LEI 01141 - .pdf</v>
      </c>
      <c r="I1164" s="2" t="str">
        <f>CONCATENATE("1 - LEIS/LEI ",Tabela1[[#This Row],[Numero_Lei]],".pdf")</f>
        <v>1 - LEIS/LEI 1141.pdf</v>
      </c>
      <c r="J1164" s="2" t="str">
        <f>CONCATENATE("1 - LEIS/LEI ",Tabela1[[#This Row],[Numero_Lei]]," - ",Tabela1[[#This Row],[Complemento]],".pdf")</f>
        <v>1 - LEIS/LEI 1141 - .pdf</v>
      </c>
      <c r="K1164" s="2" t="str">
        <f>IF(Tabela1[[#This Row],[Complemento]]="",Tabela1[[#This Row],[NORMAL]],Tabela1[[#This Row],[NORMAL TRAÇO]])</f>
        <v>1 - LEIS/LEI 1141.pdf</v>
      </c>
      <c r="L1164" s="2" t="str">
        <f>IF(Tabela1[[#This Row],[Complemento]]="",Tabela1[[#This Row],[0]],Tabela1[[#This Row],[0 TRAÇO]])</f>
        <v>1 - LEIS/LEI 01141.pdf</v>
      </c>
      <c r="M1164" s="2" t="str">
        <f>IF(AND(Tabela1[[#This Row],[Numero_Lei]]&gt;=1,Tabela1[[#This Row],[Numero_Lei]]&lt;= 9),Tabela1[[#This Row],[SE 0]],Tabela1[[#This Row],[SE NOMAL]])</f>
        <v>1 - LEIS/LEI 1141.pdf</v>
      </c>
      <c r="N1164" s="2" t="str">
        <f>CONCATENATE("../",Tabela1[[#This Row],[ENDEREÇO DO LINK]])</f>
        <v>../1 - LEIS/LEI 1141.pdf</v>
      </c>
    </row>
    <row r="1165" spans="1:14" x14ac:dyDescent="0.25">
      <c r="A1165" s="20">
        <v>1140</v>
      </c>
      <c r="B1165" s="20"/>
      <c r="C1165" s="21">
        <v>36181</v>
      </c>
      <c r="D1165" s="19" t="s">
        <v>1880</v>
      </c>
      <c r="E1165" s="19"/>
      <c r="F1165" s="17" t="str">
        <f>HYPERLINK(Tabela1[[#This Row],[Novo Caminho]],"Download")</f>
        <v>Download</v>
      </c>
      <c r="G1165" s="2" t="str">
        <f>CONCATENATE("1 - LEIS/LEI ","0",Tabela1[[#This Row],[Numero_Lei]],".pdf")</f>
        <v>1 - LEIS/LEI 01140.pdf</v>
      </c>
      <c r="H1165" s="2" t="str">
        <f>CONCATENATE("1 - LEIS/LEI ","0",Tabela1[[#This Row],[Numero_Lei]]," - ",Tabela1[[#This Row],[Complemento]],".pdf")</f>
        <v>1 - LEIS/LEI 01140 - .pdf</v>
      </c>
      <c r="I1165" s="2" t="str">
        <f>CONCATENATE("1 - LEIS/LEI ",Tabela1[[#This Row],[Numero_Lei]],".pdf")</f>
        <v>1 - LEIS/LEI 1140.pdf</v>
      </c>
      <c r="J1165" s="2" t="str">
        <f>CONCATENATE("1 - LEIS/LEI ",Tabela1[[#This Row],[Numero_Lei]]," - ",Tabela1[[#This Row],[Complemento]],".pdf")</f>
        <v>1 - LEIS/LEI 1140 - .pdf</v>
      </c>
      <c r="K1165" s="2" t="str">
        <f>IF(Tabela1[[#This Row],[Complemento]]="",Tabela1[[#This Row],[NORMAL]],Tabela1[[#This Row],[NORMAL TRAÇO]])</f>
        <v>1 - LEIS/LEI 1140.pdf</v>
      </c>
      <c r="L1165" s="2" t="str">
        <f>IF(Tabela1[[#This Row],[Complemento]]="",Tabela1[[#This Row],[0]],Tabela1[[#This Row],[0 TRAÇO]])</f>
        <v>1 - LEIS/LEI 01140.pdf</v>
      </c>
      <c r="M1165" s="2" t="str">
        <f>IF(AND(Tabela1[[#This Row],[Numero_Lei]]&gt;=1,Tabela1[[#This Row],[Numero_Lei]]&lt;= 9),Tabela1[[#This Row],[SE 0]],Tabela1[[#This Row],[SE NOMAL]])</f>
        <v>1 - LEIS/LEI 1140.pdf</v>
      </c>
      <c r="N1165" s="2" t="str">
        <f>CONCATENATE("../",Tabela1[[#This Row],[ENDEREÇO DO LINK]])</f>
        <v>../1 - LEIS/LEI 1140.pdf</v>
      </c>
    </row>
    <row r="1166" spans="1:14" x14ac:dyDescent="0.25">
      <c r="A1166" s="20">
        <v>1139</v>
      </c>
      <c r="B1166" s="20"/>
      <c r="C1166" s="21">
        <v>36181</v>
      </c>
      <c r="D1166" s="19" t="s">
        <v>85</v>
      </c>
      <c r="E1166" s="19"/>
      <c r="F1166" s="17" t="str">
        <f>HYPERLINK(Tabela1[[#This Row],[Novo Caminho]],"Download")</f>
        <v>Download</v>
      </c>
      <c r="G1166" s="2" t="str">
        <f>CONCATENATE("1 - LEIS/LEI ","0",Tabela1[[#This Row],[Numero_Lei]],".pdf")</f>
        <v>1 - LEIS/LEI 01139.pdf</v>
      </c>
      <c r="H1166" s="2" t="str">
        <f>CONCATENATE("1 - LEIS/LEI ","0",Tabela1[[#This Row],[Numero_Lei]]," - ",Tabela1[[#This Row],[Complemento]],".pdf")</f>
        <v>1 - LEIS/LEI 01139 - .pdf</v>
      </c>
      <c r="I1166" s="2" t="str">
        <f>CONCATENATE("1 - LEIS/LEI ",Tabela1[[#This Row],[Numero_Lei]],".pdf")</f>
        <v>1 - LEIS/LEI 1139.pdf</v>
      </c>
      <c r="J1166" s="2" t="str">
        <f>CONCATENATE("1 - LEIS/LEI ",Tabela1[[#This Row],[Numero_Lei]]," - ",Tabela1[[#This Row],[Complemento]],".pdf")</f>
        <v>1 - LEIS/LEI 1139 - .pdf</v>
      </c>
      <c r="K1166" s="2" t="str">
        <f>IF(Tabela1[[#This Row],[Complemento]]="",Tabela1[[#This Row],[NORMAL]],Tabela1[[#This Row],[NORMAL TRAÇO]])</f>
        <v>1 - LEIS/LEI 1139.pdf</v>
      </c>
      <c r="L1166" s="2" t="str">
        <f>IF(Tabela1[[#This Row],[Complemento]]="",Tabela1[[#This Row],[0]],Tabela1[[#This Row],[0 TRAÇO]])</f>
        <v>1 - LEIS/LEI 01139.pdf</v>
      </c>
      <c r="M1166" s="2" t="str">
        <f>IF(AND(Tabela1[[#This Row],[Numero_Lei]]&gt;=1,Tabela1[[#This Row],[Numero_Lei]]&lt;= 9),Tabela1[[#This Row],[SE 0]],Tabela1[[#This Row],[SE NOMAL]])</f>
        <v>1 - LEIS/LEI 1139.pdf</v>
      </c>
      <c r="N1166" s="2" t="str">
        <f>CONCATENATE("../",Tabela1[[#This Row],[ENDEREÇO DO LINK]])</f>
        <v>../1 - LEIS/LEI 1139.pdf</v>
      </c>
    </row>
    <row r="1167" spans="1:14" ht="45" x14ac:dyDescent="0.25">
      <c r="A1167" s="20">
        <v>1138</v>
      </c>
      <c r="B1167" s="20"/>
      <c r="C1167" s="21">
        <v>36158</v>
      </c>
      <c r="D1167" s="19" t="s">
        <v>86</v>
      </c>
      <c r="E1167" s="19"/>
      <c r="F1167" s="17" t="str">
        <f>HYPERLINK(Tabela1[[#This Row],[Novo Caminho]],"Download")</f>
        <v>Download</v>
      </c>
      <c r="G1167" s="2" t="str">
        <f>CONCATENATE("1 - LEIS/LEI ","0",Tabela1[[#This Row],[Numero_Lei]],".pdf")</f>
        <v>1 - LEIS/LEI 01138.pdf</v>
      </c>
      <c r="H1167" s="2" t="str">
        <f>CONCATENATE("1 - LEIS/LEI ","0",Tabela1[[#This Row],[Numero_Lei]]," - ",Tabela1[[#This Row],[Complemento]],".pdf")</f>
        <v>1 - LEIS/LEI 01138 - .pdf</v>
      </c>
      <c r="I1167" s="2" t="str">
        <f>CONCATENATE("1 - LEIS/LEI ",Tabela1[[#This Row],[Numero_Lei]],".pdf")</f>
        <v>1 - LEIS/LEI 1138.pdf</v>
      </c>
      <c r="J1167" s="2" t="str">
        <f>CONCATENATE("1 - LEIS/LEI ",Tabela1[[#This Row],[Numero_Lei]]," - ",Tabela1[[#This Row],[Complemento]],".pdf")</f>
        <v>1 - LEIS/LEI 1138 - .pdf</v>
      </c>
      <c r="K1167" s="2" t="str">
        <f>IF(Tabela1[[#This Row],[Complemento]]="",Tabela1[[#This Row],[NORMAL]],Tabela1[[#This Row],[NORMAL TRAÇO]])</f>
        <v>1 - LEIS/LEI 1138.pdf</v>
      </c>
      <c r="L1167" s="2" t="str">
        <f>IF(Tabela1[[#This Row],[Complemento]]="",Tabela1[[#This Row],[0]],Tabela1[[#This Row],[0 TRAÇO]])</f>
        <v>1 - LEIS/LEI 01138.pdf</v>
      </c>
      <c r="M1167" s="2" t="str">
        <f>IF(AND(Tabela1[[#This Row],[Numero_Lei]]&gt;=1,Tabela1[[#This Row],[Numero_Lei]]&lt;= 9),Tabela1[[#This Row],[SE 0]],Tabela1[[#This Row],[SE NOMAL]])</f>
        <v>1 - LEIS/LEI 1138.pdf</v>
      </c>
      <c r="N1167" s="2" t="str">
        <f>CONCATENATE("../",Tabela1[[#This Row],[ENDEREÇO DO LINK]])</f>
        <v>../1 - LEIS/LEI 1138.pdf</v>
      </c>
    </row>
    <row r="1168" spans="1:14" x14ac:dyDescent="0.25">
      <c r="A1168" s="20">
        <v>1137</v>
      </c>
      <c r="B1168" s="20"/>
      <c r="C1168" s="21">
        <v>36158</v>
      </c>
      <c r="D1168" s="19" t="s">
        <v>87</v>
      </c>
      <c r="E1168" s="19"/>
      <c r="F1168" s="17" t="str">
        <f>HYPERLINK(Tabela1[[#This Row],[Novo Caminho]],"Download")</f>
        <v>Download</v>
      </c>
      <c r="G1168" s="2" t="str">
        <f>CONCATENATE("1 - LEIS/LEI ","0",Tabela1[[#This Row],[Numero_Lei]],".pdf")</f>
        <v>1 - LEIS/LEI 01137.pdf</v>
      </c>
      <c r="H1168" s="2" t="str">
        <f>CONCATENATE("1 - LEIS/LEI ","0",Tabela1[[#This Row],[Numero_Lei]]," - ",Tabela1[[#This Row],[Complemento]],".pdf")</f>
        <v>1 - LEIS/LEI 01137 - .pdf</v>
      </c>
      <c r="I1168" s="2" t="str">
        <f>CONCATENATE("1 - LEIS/LEI ",Tabela1[[#This Row],[Numero_Lei]],".pdf")</f>
        <v>1 - LEIS/LEI 1137.pdf</v>
      </c>
      <c r="J1168" s="2" t="str">
        <f>CONCATENATE("1 - LEIS/LEI ",Tabela1[[#This Row],[Numero_Lei]]," - ",Tabela1[[#This Row],[Complemento]],".pdf")</f>
        <v>1 - LEIS/LEI 1137 - .pdf</v>
      </c>
      <c r="K1168" s="2" t="str">
        <f>IF(Tabela1[[#This Row],[Complemento]]="",Tabela1[[#This Row],[NORMAL]],Tabela1[[#This Row],[NORMAL TRAÇO]])</f>
        <v>1 - LEIS/LEI 1137.pdf</v>
      </c>
      <c r="L1168" s="2" t="str">
        <f>IF(Tabela1[[#This Row],[Complemento]]="",Tabela1[[#This Row],[0]],Tabela1[[#This Row],[0 TRAÇO]])</f>
        <v>1 - LEIS/LEI 01137.pdf</v>
      </c>
      <c r="M1168" s="2" t="str">
        <f>IF(AND(Tabela1[[#This Row],[Numero_Lei]]&gt;=1,Tabela1[[#This Row],[Numero_Lei]]&lt;= 9),Tabela1[[#This Row],[SE 0]],Tabela1[[#This Row],[SE NOMAL]])</f>
        <v>1 - LEIS/LEI 1137.pdf</v>
      </c>
      <c r="N1168" s="2" t="str">
        <f>CONCATENATE("../",Tabela1[[#This Row],[ENDEREÇO DO LINK]])</f>
        <v>../1 - LEIS/LEI 1137.pdf</v>
      </c>
    </row>
    <row r="1169" spans="1:14" ht="30" x14ac:dyDescent="0.25">
      <c r="A1169" s="20">
        <v>1136</v>
      </c>
      <c r="B1169" s="20"/>
      <c r="C1169" s="21">
        <v>36158</v>
      </c>
      <c r="D1169" s="19" t="s">
        <v>88</v>
      </c>
      <c r="E1169" s="19"/>
      <c r="F1169" s="17" t="str">
        <f>HYPERLINK(Tabela1[[#This Row],[Novo Caminho]],"Download")</f>
        <v>Download</v>
      </c>
      <c r="G1169" s="2" t="str">
        <f>CONCATENATE("1 - LEIS/LEI ","0",Tabela1[[#This Row],[Numero_Lei]],".pdf")</f>
        <v>1 - LEIS/LEI 01136.pdf</v>
      </c>
      <c r="H1169" s="2" t="str">
        <f>CONCATENATE("1 - LEIS/LEI ","0",Tabela1[[#This Row],[Numero_Lei]]," - ",Tabela1[[#This Row],[Complemento]],".pdf")</f>
        <v>1 - LEIS/LEI 01136 - .pdf</v>
      </c>
      <c r="I1169" s="2" t="str">
        <f>CONCATENATE("1 - LEIS/LEI ",Tabela1[[#This Row],[Numero_Lei]],".pdf")</f>
        <v>1 - LEIS/LEI 1136.pdf</v>
      </c>
      <c r="J1169" s="2" t="str">
        <f>CONCATENATE("1 - LEIS/LEI ",Tabela1[[#This Row],[Numero_Lei]]," - ",Tabela1[[#This Row],[Complemento]],".pdf")</f>
        <v>1 - LEIS/LEI 1136 - .pdf</v>
      </c>
      <c r="K1169" s="2" t="str">
        <f>IF(Tabela1[[#This Row],[Complemento]]="",Tabela1[[#This Row],[NORMAL]],Tabela1[[#This Row],[NORMAL TRAÇO]])</f>
        <v>1 - LEIS/LEI 1136.pdf</v>
      </c>
      <c r="L1169" s="2" t="str">
        <f>IF(Tabela1[[#This Row],[Complemento]]="",Tabela1[[#This Row],[0]],Tabela1[[#This Row],[0 TRAÇO]])</f>
        <v>1 - LEIS/LEI 01136.pdf</v>
      </c>
      <c r="M1169" s="2" t="str">
        <f>IF(AND(Tabela1[[#This Row],[Numero_Lei]]&gt;=1,Tabela1[[#This Row],[Numero_Lei]]&lt;= 9),Tabela1[[#This Row],[SE 0]],Tabela1[[#This Row],[SE NOMAL]])</f>
        <v>1 - LEIS/LEI 1136.pdf</v>
      </c>
      <c r="N1169" s="2" t="str">
        <f>CONCATENATE("../",Tabela1[[#This Row],[ENDEREÇO DO LINK]])</f>
        <v>../1 - LEIS/LEI 1136.pdf</v>
      </c>
    </row>
    <row r="1170" spans="1:14" ht="30" x14ac:dyDescent="0.25">
      <c r="A1170" s="20">
        <v>1135</v>
      </c>
      <c r="B1170" s="20"/>
      <c r="C1170" s="21">
        <v>36158</v>
      </c>
      <c r="D1170" s="19" t="s">
        <v>89</v>
      </c>
      <c r="E1170" s="19"/>
      <c r="F1170" s="17" t="str">
        <f>HYPERLINK(Tabela1[[#This Row],[Novo Caminho]],"Download")</f>
        <v>Download</v>
      </c>
      <c r="G1170" s="2" t="str">
        <f>CONCATENATE("1 - LEIS/LEI ","0",Tabela1[[#This Row],[Numero_Lei]],".pdf")</f>
        <v>1 - LEIS/LEI 01135.pdf</v>
      </c>
      <c r="H1170" s="2" t="str">
        <f>CONCATENATE("1 - LEIS/LEI ","0",Tabela1[[#This Row],[Numero_Lei]]," - ",Tabela1[[#This Row],[Complemento]],".pdf")</f>
        <v>1 - LEIS/LEI 01135 - .pdf</v>
      </c>
      <c r="I1170" s="2" t="str">
        <f>CONCATENATE("1 - LEIS/LEI ",Tabela1[[#This Row],[Numero_Lei]],".pdf")</f>
        <v>1 - LEIS/LEI 1135.pdf</v>
      </c>
      <c r="J1170" s="2" t="str">
        <f>CONCATENATE("1 - LEIS/LEI ",Tabela1[[#This Row],[Numero_Lei]]," - ",Tabela1[[#This Row],[Complemento]],".pdf")</f>
        <v>1 - LEIS/LEI 1135 - .pdf</v>
      </c>
      <c r="K1170" s="2" t="str">
        <f>IF(Tabela1[[#This Row],[Complemento]]="",Tabela1[[#This Row],[NORMAL]],Tabela1[[#This Row],[NORMAL TRAÇO]])</f>
        <v>1 - LEIS/LEI 1135.pdf</v>
      </c>
      <c r="L1170" s="2" t="str">
        <f>IF(Tabela1[[#This Row],[Complemento]]="",Tabela1[[#This Row],[0]],Tabela1[[#This Row],[0 TRAÇO]])</f>
        <v>1 - LEIS/LEI 01135.pdf</v>
      </c>
      <c r="M1170" s="2" t="str">
        <f>IF(AND(Tabela1[[#This Row],[Numero_Lei]]&gt;=1,Tabela1[[#This Row],[Numero_Lei]]&lt;= 9),Tabela1[[#This Row],[SE 0]],Tabela1[[#This Row],[SE NOMAL]])</f>
        <v>1 - LEIS/LEI 1135.pdf</v>
      </c>
      <c r="N1170" s="2" t="str">
        <f>CONCATENATE("../",Tabela1[[#This Row],[ENDEREÇO DO LINK]])</f>
        <v>../1 - LEIS/LEI 1135.pdf</v>
      </c>
    </row>
    <row r="1171" spans="1:14" ht="30" x14ac:dyDescent="0.25">
      <c r="A1171" s="20">
        <v>1134</v>
      </c>
      <c r="B1171" s="20"/>
      <c r="C1171" s="21">
        <v>36158</v>
      </c>
      <c r="D1171" s="19" t="s">
        <v>90</v>
      </c>
      <c r="E1171" s="19"/>
      <c r="F1171" s="17" t="str">
        <f>HYPERLINK(Tabela1[[#This Row],[Novo Caminho]],"Download")</f>
        <v>Download</v>
      </c>
      <c r="G1171" s="2" t="str">
        <f>CONCATENATE("1 - LEIS/LEI ","0",Tabela1[[#This Row],[Numero_Lei]],".pdf")</f>
        <v>1 - LEIS/LEI 01134.pdf</v>
      </c>
      <c r="H1171" s="2" t="str">
        <f>CONCATENATE("1 - LEIS/LEI ","0",Tabela1[[#This Row],[Numero_Lei]]," - ",Tabela1[[#This Row],[Complemento]],".pdf")</f>
        <v>1 - LEIS/LEI 01134 - .pdf</v>
      </c>
      <c r="I1171" s="2" t="str">
        <f>CONCATENATE("1 - LEIS/LEI ",Tabela1[[#This Row],[Numero_Lei]],".pdf")</f>
        <v>1 - LEIS/LEI 1134.pdf</v>
      </c>
      <c r="J1171" s="2" t="str">
        <f>CONCATENATE("1 - LEIS/LEI ",Tabela1[[#This Row],[Numero_Lei]]," - ",Tabela1[[#This Row],[Complemento]],".pdf")</f>
        <v>1 - LEIS/LEI 1134 - .pdf</v>
      </c>
      <c r="K1171" s="2" t="str">
        <f>IF(Tabela1[[#This Row],[Complemento]]="",Tabela1[[#This Row],[NORMAL]],Tabela1[[#This Row],[NORMAL TRAÇO]])</f>
        <v>1 - LEIS/LEI 1134.pdf</v>
      </c>
      <c r="L1171" s="2" t="str">
        <f>IF(Tabela1[[#This Row],[Complemento]]="",Tabela1[[#This Row],[0]],Tabela1[[#This Row],[0 TRAÇO]])</f>
        <v>1 - LEIS/LEI 01134.pdf</v>
      </c>
      <c r="M1171" s="2" t="str">
        <f>IF(AND(Tabela1[[#This Row],[Numero_Lei]]&gt;=1,Tabela1[[#This Row],[Numero_Lei]]&lt;= 9),Tabela1[[#This Row],[SE 0]],Tabela1[[#This Row],[SE NOMAL]])</f>
        <v>1 - LEIS/LEI 1134.pdf</v>
      </c>
      <c r="N1171" s="2" t="str">
        <f>CONCATENATE("../",Tabela1[[#This Row],[ENDEREÇO DO LINK]])</f>
        <v>../1 - LEIS/LEI 1134.pdf</v>
      </c>
    </row>
    <row r="1172" spans="1:14" x14ac:dyDescent="0.25">
      <c r="A1172" s="20">
        <v>1133</v>
      </c>
      <c r="B1172" s="20"/>
      <c r="C1172" s="21">
        <v>36147</v>
      </c>
      <c r="D1172" s="19" t="s">
        <v>91</v>
      </c>
      <c r="E1172" s="19"/>
      <c r="F1172" s="17" t="str">
        <f>HYPERLINK(Tabela1[[#This Row],[Novo Caminho]],"Download")</f>
        <v>Download</v>
      </c>
      <c r="G1172" s="2" t="str">
        <f>CONCATENATE("1 - LEIS/LEI ","0",Tabela1[[#This Row],[Numero_Lei]],".pdf")</f>
        <v>1 - LEIS/LEI 01133.pdf</v>
      </c>
      <c r="H1172" s="2" t="str">
        <f>CONCATENATE("1 - LEIS/LEI ","0",Tabela1[[#This Row],[Numero_Lei]]," - ",Tabela1[[#This Row],[Complemento]],".pdf")</f>
        <v>1 - LEIS/LEI 01133 - .pdf</v>
      </c>
      <c r="I1172" s="2" t="str">
        <f>CONCATENATE("1 - LEIS/LEI ",Tabela1[[#This Row],[Numero_Lei]],".pdf")</f>
        <v>1 - LEIS/LEI 1133.pdf</v>
      </c>
      <c r="J1172" s="2" t="str">
        <f>CONCATENATE("1 - LEIS/LEI ",Tabela1[[#This Row],[Numero_Lei]]," - ",Tabela1[[#This Row],[Complemento]],".pdf")</f>
        <v>1 - LEIS/LEI 1133 - .pdf</v>
      </c>
      <c r="K1172" s="2" t="str">
        <f>IF(Tabela1[[#This Row],[Complemento]]="",Tabela1[[#This Row],[NORMAL]],Tabela1[[#This Row],[NORMAL TRAÇO]])</f>
        <v>1 - LEIS/LEI 1133.pdf</v>
      </c>
      <c r="L1172" s="2" t="str">
        <f>IF(Tabela1[[#This Row],[Complemento]]="",Tabela1[[#This Row],[0]],Tabela1[[#This Row],[0 TRAÇO]])</f>
        <v>1 - LEIS/LEI 01133.pdf</v>
      </c>
      <c r="M1172" s="2" t="str">
        <f>IF(AND(Tabela1[[#This Row],[Numero_Lei]]&gt;=1,Tabela1[[#This Row],[Numero_Lei]]&lt;= 9),Tabela1[[#This Row],[SE 0]],Tabela1[[#This Row],[SE NOMAL]])</f>
        <v>1 - LEIS/LEI 1133.pdf</v>
      </c>
      <c r="N1172" s="2" t="str">
        <f>CONCATENATE("../",Tabela1[[#This Row],[ENDEREÇO DO LINK]])</f>
        <v>../1 - LEIS/LEI 1133.pdf</v>
      </c>
    </row>
    <row r="1173" spans="1:14" x14ac:dyDescent="0.25">
      <c r="A1173" s="20">
        <v>1132</v>
      </c>
      <c r="B1173" s="20"/>
      <c r="C1173" s="21">
        <v>36140</v>
      </c>
      <c r="D1173" s="19" t="s">
        <v>1881</v>
      </c>
      <c r="E1173" s="19"/>
      <c r="F1173" s="17" t="str">
        <f>HYPERLINK(Tabela1[[#This Row],[Novo Caminho]],"Download")</f>
        <v>Download</v>
      </c>
      <c r="G1173" s="2" t="str">
        <f>CONCATENATE("1 - LEIS/LEI ","0",Tabela1[[#This Row],[Numero_Lei]],".pdf")</f>
        <v>1 - LEIS/LEI 01132.pdf</v>
      </c>
      <c r="H1173" s="2" t="str">
        <f>CONCATENATE("1 - LEIS/LEI ","0",Tabela1[[#This Row],[Numero_Lei]]," - ",Tabela1[[#This Row],[Complemento]],".pdf")</f>
        <v>1 - LEIS/LEI 01132 - .pdf</v>
      </c>
      <c r="I1173" s="2" t="str">
        <f>CONCATENATE("1 - LEIS/LEI ",Tabela1[[#This Row],[Numero_Lei]],".pdf")</f>
        <v>1 - LEIS/LEI 1132.pdf</v>
      </c>
      <c r="J1173" s="2" t="str">
        <f>CONCATENATE("1 - LEIS/LEI ",Tabela1[[#This Row],[Numero_Lei]]," - ",Tabela1[[#This Row],[Complemento]],".pdf")</f>
        <v>1 - LEIS/LEI 1132 - .pdf</v>
      </c>
      <c r="K1173" s="2" t="str">
        <f>IF(Tabela1[[#This Row],[Complemento]]="",Tabela1[[#This Row],[NORMAL]],Tabela1[[#This Row],[NORMAL TRAÇO]])</f>
        <v>1 - LEIS/LEI 1132.pdf</v>
      </c>
      <c r="L1173" s="2" t="str">
        <f>IF(Tabela1[[#This Row],[Complemento]]="",Tabela1[[#This Row],[0]],Tabela1[[#This Row],[0 TRAÇO]])</f>
        <v>1 - LEIS/LEI 01132.pdf</v>
      </c>
      <c r="M1173" s="2" t="str">
        <f>IF(AND(Tabela1[[#This Row],[Numero_Lei]]&gt;=1,Tabela1[[#This Row],[Numero_Lei]]&lt;= 9),Tabela1[[#This Row],[SE 0]],Tabela1[[#This Row],[SE NOMAL]])</f>
        <v>1 - LEIS/LEI 1132.pdf</v>
      </c>
      <c r="N1173" s="2" t="str">
        <f>CONCATENATE("../",Tabela1[[#This Row],[ENDEREÇO DO LINK]])</f>
        <v>../1 - LEIS/LEI 1132.pdf</v>
      </c>
    </row>
    <row r="1174" spans="1:14" x14ac:dyDescent="0.25">
      <c r="A1174" s="20">
        <v>1131</v>
      </c>
      <c r="B1174" s="20"/>
      <c r="C1174" s="21">
        <v>36140</v>
      </c>
      <c r="D1174" s="19" t="s">
        <v>92</v>
      </c>
      <c r="E1174" s="19"/>
      <c r="F1174" s="17" t="str">
        <f>HYPERLINK(Tabela1[[#This Row],[Novo Caminho]],"Download")</f>
        <v>Download</v>
      </c>
      <c r="G1174" s="2" t="str">
        <f>CONCATENATE("1 - LEIS/LEI ","0",Tabela1[[#This Row],[Numero_Lei]],".pdf")</f>
        <v>1 - LEIS/LEI 01131.pdf</v>
      </c>
      <c r="H1174" s="2" t="str">
        <f>CONCATENATE("1 - LEIS/LEI ","0",Tabela1[[#This Row],[Numero_Lei]]," - ",Tabela1[[#This Row],[Complemento]],".pdf")</f>
        <v>1 - LEIS/LEI 01131 - .pdf</v>
      </c>
      <c r="I1174" s="2" t="str">
        <f>CONCATENATE("1 - LEIS/LEI ",Tabela1[[#This Row],[Numero_Lei]],".pdf")</f>
        <v>1 - LEIS/LEI 1131.pdf</v>
      </c>
      <c r="J1174" s="2" t="str">
        <f>CONCATENATE("1 - LEIS/LEI ",Tabela1[[#This Row],[Numero_Lei]]," - ",Tabela1[[#This Row],[Complemento]],".pdf")</f>
        <v>1 - LEIS/LEI 1131 - .pdf</v>
      </c>
      <c r="K1174" s="2" t="str">
        <f>IF(Tabela1[[#This Row],[Complemento]]="",Tabela1[[#This Row],[NORMAL]],Tabela1[[#This Row],[NORMAL TRAÇO]])</f>
        <v>1 - LEIS/LEI 1131.pdf</v>
      </c>
      <c r="L1174" s="2" t="str">
        <f>IF(Tabela1[[#This Row],[Complemento]]="",Tabela1[[#This Row],[0]],Tabela1[[#This Row],[0 TRAÇO]])</f>
        <v>1 - LEIS/LEI 01131.pdf</v>
      </c>
      <c r="M1174" s="2" t="str">
        <f>IF(AND(Tabela1[[#This Row],[Numero_Lei]]&gt;=1,Tabela1[[#This Row],[Numero_Lei]]&lt;= 9),Tabela1[[#This Row],[SE 0]],Tabela1[[#This Row],[SE NOMAL]])</f>
        <v>1 - LEIS/LEI 1131.pdf</v>
      </c>
      <c r="N1174" s="2" t="str">
        <f>CONCATENATE("../",Tabela1[[#This Row],[ENDEREÇO DO LINK]])</f>
        <v>../1 - LEIS/LEI 1131.pdf</v>
      </c>
    </row>
    <row r="1175" spans="1:14" ht="45" x14ac:dyDescent="0.25">
      <c r="A1175" s="20">
        <v>1130</v>
      </c>
      <c r="B1175" s="20"/>
      <c r="C1175" s="21">
        <v>36140</v>
      </c>
      <c r="D1175" s="19" t="s">
        <v>93</v>
      </c>
      <c r="E1175" s="19"/>
      <c r="F1175" s="17" t="str">
        <f>HYPERLINK(Tabela1[[#This Row],[Novo Caminho]],"Download")</f>
        <v>Download</v>
      </c>
      <c r="G1175" s="2" t="str">
        <f>CONCATENATE("1 - LEIS/LEI ","0",Tabela1[[#This Row],[Numero_Lei]],".pdf")</f>
        <v>1 - LEIS/LEI 01130.pdf</v>
      </c>
      <c r="H1175" s="2" t="str">
        <f>CONCATENATE("1 - LEIS/LEI ","0",Tabela1[[#This Row],[Numero_Lei]]," - ",Tabela1[[#This Row],[Complemento]],".pdf")</f>
        <v>1 - LEIS/LEI 01130 - .pdf</v>
      </c>
      <c r="I1175" s="2" t="str">
        <f>CONCATENATE("1 - LEIS/LEI ",Tabela1[[#This Row],[Numero_Lei]],".pdf")</f>
        <v>1 - LEIS/LEI 1130.pdf</v>
      </c>
      <c r="J1175" s="2" t="str">
        <f>CONCATENATE("1 - LEIS/LEI ",Tabela1[[#This Row],[Numero_Lei]]," - ",Tabela1[[#This Row],[Complemento]],".pdf")</f>
        <v>1 - LEIS/LEI 1130 - .pdf</v>
      </c>
      <c r="K1175" s="2" t="str">
        <f>IF(Tabela1[[#This Row],[Complemento]]="",Tabela1[[#This Row],[NORMAL]],Tabela1[[#This Row],[NORMAL TRAÇO]])</f>
        <v>1 - LEIS/LEI 1130.pdf</v>
      </c>
      <c r="L1175" s="2" t="str">
        <f>IF(Tabela1[[#This Row],[Complemento]]="",Tabela1[[#This Row],[0]],Tabela1[[#This Row],[0 TRAÇO]])</f>
        <v>1 - LEIS/LEI 01130.pdf</v>
      </c>
      <c r="M1175" s="2" t="str">
        <f>IF(AND(Tabela1[[#This Row],[Numero_Lei]]&gt;=1,Tabela1[[#This Row],[Numero_Lei]]&lt;= 9),Tabela1[[#This Row],[SE 0]],Tabela1[[#This Row],[SE NOMAL]])</f>
        <v>1 - LEIS/LEI 1130.pdf</v>
      </c>
      <c r="N1175" s="2" t="str">
        <f>CONCATENATE("../",Tabela1[[#This Row],[ENDEREÇO DO LINK]])</f>
        <v>../1 - LEIS/LEI 1130.pdf</v>
      </c>
    </row>
    <row r="1176" spans="1:14" ht="30" x14ac:dyDescent="0.25">
      <c r="A1176" s="20">
        <v>1129</v>
      </c>
      <c r="B1176" s="20"/>
      <c r="C1176" s="21">
        <v>36140</v>
      </c>
      <c r="D1176" s="19" t="s">
        <v>94</v>
      </c>
      <c r="E1176" s="19"/>
      <c r="F1176" s="17" t="str">
        <f>HYPERLINK(Tabela1[[#This Row],[Novo Caminho]],"Download")</f>
        <v>Download</v>
      </c>
      <c r="G1176" s="2" t="str">
        <f>CONCATENATE("1 - LEIS/LEI ","0",Tabela1[[#This Row],[Numero_Lei]],".pdf")</f>
        <v>1 - LEIS/LEI 01129.pdf</v>
      </c>
      <c r="H1176" s="2" t="str">
        <f>CONCATENATE("1 - LEIS/LEI ","0",Tabela1[[#This Row],[Numero_Lei]]," - ",Tabela1[[#This Row],[Complemento]],".pdf")</f>
        <v>1 - LEIS/LEI 01129 - .pdf</v>
      </c>
      <c r="I1176" s="2" t="str">
        <f>CONCATENATE("1 - LEIS/LEI ",Tabela1[[#This Row],[Numero_Lei]],".pdf")</f>
        <v>1 - LEIS/LEI 1129.pdf</v>
      </c>
      <c r="J1176" s="2" t="str">
        <f>CONCATENATE("1 - LEIS/LEI ",Tabela1[[#This Row],[Numero_Lei]]," - ",Tabela1[[#This Row],[Complemento]],".pdf")</f>
        <v>1 - LEIS/LEI 1129 - .pdf</v>
      </c>
      <c r="K1176" s="2" t="str">
        <f>IF(Tabela1[[#This Row],[Complemento]]="",Tabela1[[#This Row],[NORMAL]],Tabela1[[#This Row],[NORMAL TRAÇO]])</f>
        <v>1 - LEIS/LEI 1129.pdf</v>
      </c>
      <c r="L1176" s="2" t="str">
        <f>IF(Tabela1[[#This Row],[Complemento]]="",Tabela1[[#This Row],[0]],Tabela1[[#This Row],[0 TRAÇO]])</f>
        <v>1 - LEIS/LEI 01129.pdf</v>
      </c>
      <c r="M1176" s="2" t="str">
        <f>IF(AND(Tabela1[[#This Row],[Numero_Lei]]&gt;=1,Tabela1[[#This Row],[Numero_Lei]]&lt;= 9),Tabela1[[#This Row],[SE 0]],Tabela1[[#This Row],[SE NOMAL]])</f>
        <v>1 - LEIS/LEI 1129.pdf</v>
      </c>
      <c r="N1176" s="2" t="str">
        <f>CONCATENATE("../",Tabela1[[#This Row],[ENDEREÇO DO LINK]])</f>
        <v>../1 - LEIS/LEI 1129.pdf</v>
      </c>
    </row>
    <row r="1177" spans="1:14" ht="30" x14ac:dyDescent="0.25">
      <c r="A1177" s="20">
        <v>1128</v>
      </c>
      <c r="B1177" s="20"/>
      <c r="C1177" s="21">
        <v>36140</v>
      </c>
      <c r="D1177" s="19" t="s">
        <v>1882</v>
      </c>
      <c r="E1177" s="19"/>
      <c r="F1177" s="17" t="str">
        <f>HYPERLINK(Tabela1[[#This Row],[Novo Caminho]],"Download")</f>
        <v>Download</v>
      </c>
      <c r="G1177" s="2" t="str">
        <f>CONCATENATE("1 - LEIS/LEI ","0",Tabela1[[#This Row],[Numero_Lei]],".pdf")</f>
        <v>1 - LEIS/LEI 01128.pdf</v>
      </c>
      <c r="H1177" s="2" t="str">
        <f>CONCATENATE("1 - LEIS/LEI ","0",Tabela1[[#This Row],[Numero_Lei]]," - ",Tabela1[[#This Row],[Complemento]],".pdf")</f>
        <v>1 - LEIS/LEI 01128 - .pdf</v>
      </c>
      <c r="I1177" s="2" t="str">
        <f>CONCATENATE("1 - LEIS/LEI ",Tabela1[[#This Row],[Numero_Lei]],".pdf")</f>
        <v>1 - LEIS/LEI 1128.pdf</v>
      </c>
      <c r="J1177" s="2" t="str">
        <f>CONCATENATE("1 - LEIS/LEI ",Tabela1[[#This Row],[Numero_Lei]]," - ",Tabela1[[#This Row],[Complemento]],".pdf")</f>
        <v>1 - LEIS/LEI 1128 - .pdf</v>
      </c>
      <c r="K1177" s="2" t="str">
        <f>IF(Tabela1[[#This Row],[Complemento]]="",Tabela1[[#This Row],[NORMAL]],Tabela1[[#This Row],[NORMAL TRAÇO]])</f>
        <v>1 - LEIS/LEI 1128.pdf</v>
      </c>
      <c r="L1177" s="2" t="str">
        <f>IF(Tabela1[[#This Row],[Complemento]]="",Tabela1[[#This Row],[0]],Tabela1[[#This Row],[0 TRAÇO]])</f>
        <v>1 - LEIS/LEI 01128.pdf</v>
      </c>
      <c r="M1177" s="2" t="str">
        <f>IF(AND(Tabela1[[#This Row],[Numero_Lei]]&gt;=1,Tabela1[[#This Row],[Numero_Lei]]&lt;= 9),Tabela1[[#This Row],[SE 0]],Tabela1[[#This Row],[SE NOMAL]])</f>
        <v>1 - LEIS/LEI 1128.pdf</v>
      </c>
      <c r="N1177" s="2" t="str">
        <f>CONCATENATE("../",Tabela1[[#This Row],[ENDEREÇO DO LINK]])</f>
        <v>../1 - LEIS/LEI 1128.pdf</v>
      </c>
    </row>
    <row r="1178" spans="1:14" x14ac:dyDescent="0.25">
      <c r="A1178" s="20">
        <v>1127</v>
      </c>
      <c r="B1178" s="20"/>
      <c r="C1178" s="21">
        <v>36137</v>
      </c>
      <c r="D1178" s="19" t="s">
        <v>95</v>
      </c>
      <c r="E1178" s="19"/>
      <c r="F1178" s="17" t="str">
        <f>HYPERLINK(Tabela1[[#This Row],[Novo Caminho]],"Download")</f>
        <v>Download</v>
      </c>
      <c r="G1178" s="2" t="str">
        <f>CONCATENATE("1 - LEIS/LEI ","0",Tabela1[[#This Row],[Numero_Lei]],".pdf")</f>
        <v>1 - LEIS/LEI 01127.pdf</v>
      </c>
      <c r="H1178" s="2" t="str">
        <f>CONCATENATE("1 - LEIS/LEI ","0",Tabela1[[#This Row],[Numero_Lei]]," - ",Tabela1[[#This Row],[Complemento]],".pdf")</f>
        <v>1 - LEIS/LEI 01127 - .pdf</v>
      </c>
      <c r="I1178" s="2" t="str">
        <f>CONCATENATE("1 - LEIS/LEI ",Tabela1[[#This Row],[Numero_Lei]],".pdf")</f>
        <v>1 - LEIS/LEI 1127.pdf</v>
      </c>
      <c r="J1178" s="2" t="str">
        <f>CONCATENATE("1 - LEIS/LEI ",Tabela1[[#This Row],[Numero_Lei]]," - ",Tabela1[[#This Row],[Complemento]],".pdf")</f>
        <v>1 - LEIS/LEI 1127 - .pdf</v>
      </c>
      <c r="K1178" s="2" t="str">
        <f>IF(Tabela1[[#This Row],[Complemento]]="",Tabela1[[#This Row],[NORMAL]],Tabela1[[#This Row],[NORMAL TRAÇO]])</f>
        <v>1 - LEIS/LEI 1127.pdf</v>
      </c>
      <c r="L1178" s="2" t="str">
        <f>IF(Tabela1[[#This Row],[Complemento]]="",Tabela1[[#This Row],[0]],Tabela1[[#This Row],[0 TRAÇO]])</f>
        <v>1 - LEIS/LEI 01127.pdf</v>
      </c>
      <c r="M1178" s="2" t="str">
        <f>IF(AND(Tabela1[[#This Row],[Numero_Lei]]&gt;=1,Tabela1[[#This Row],[Numero_Lei]]&lt;= 9),Tabela1[[#This Row],[SE 0]],Tabela1[[#This Row],[SE NOMAL]])</f>
        <v>1 - LEIS/LEI 1127.pdf</v>
      </c>
      <c r="N1178" s="2" t="str">
        <f>CONCATENATE("../",Tabela1[[#This Row],[ENDEREÇO DO LINK]])</f>
        <v>../1 - LEIS/LEI 1127.pdf</v>
      </c>
    </row>
    <row r="1179" spans="1:14" ht="30" x14ac:dyDescent="0.25">
      <c r="A1179" s="20">
        <v>1126</v>
      </c>
      <c r="B1179" s="20"/>
      <c r="C1179" s="21">
        <v>36137</v>
      </c>
      <c r="D1179" s="19" t="s">
        <v>96</v>
      </c>
      <c r="E1179" s="19"/>
      <c r="F1179" s="17" t="str">
        <f>HYPERLINK(Tabela1[[#This Row],[Novo Caminho]],"Download")</f>
        <v>Download</v>
      </c>
      <c r="G1179" s="2" t="str">
        <f>CONCATENATE("1 - LEIS/LEI ","0",Tabela1[[#This Row],[Numero_Lei]],".pdf")</f>
        <v>1 - LEIS/LEI 01126.pdf</v>
      </c>
      <c r="H1179" s="2" t="str">
        <f>CONCATENATE("1 - LEIS/LEI ","0",Tabela1[[#This Row],[Numero_Lei]]," - ",Tabela1[[#This Row],[Complemento]],".pdf")</f>
        <v>1 - LEIS/LEI 01126 - .pdf</v>
      </c>
      <c r="I1179" s="2" t="str">
        <f>CONCATENATE("1 - LEIS/LEI ",Tabela1[[#This Row],[Numero_Lei]],".pdf")</f>
        <v>1 - LEIS/LEI 1126.pdf</v>
      </c>
      <c r="J1179" s="2" t="str">
        <f>CONCATENATE("1 - LEIS/LEI ",Tabela1[[#This Row],[Numero_Lei]]," - ",Tabela1[[#This Row],[Complemento]],".pdf")</f>
        <v>1 - LEIS/LEI 1126 - .pdf</v>
      </c>
      <c r="K1179" s="2" t="str">
        <f>IF(Tabela1[[#This Row],[Complemento]]="",Tabela1[[#This Row],[NORMAL]],Tabela1[[#This Row],[NORMAL TRAÇO]])</f>
        <v>1 - LEIS/LEI 1126.pdf</v>
      </c>
      <c r="L1179" s="2" t="str">
        <f>IF(Tabela1[[#This Row],[Complemento]]="",Tabela1[[#This Row],[0]],Tabela1[[#This Row],[0 TRAÇO]])</f>
        <v>1 - LEIS/LEI 01126.pdf</v>
      </c>
      <c r="M1179" s="2" t="str">
        <f>IF(AND(Tabela1[[#This Row],[Numero_Lei]]&gt;=1,Tabela1[[#This Row],[Numero_Lei]]&lt;= 9),Tabela1[[#This Row],[SE 0]],Tabela1[[#This Row],[SE NOMAL]])</f>
        <v>1 - LEIS/LEI 1126.pdf</v>
      </c>
      <c r="N1179" s="2" t="str">
        <f>CONCATENATE("../",Tabela1[[#This Row],[ENDEREÇO DO LINK]])</f>
        <v>../1 - LEIS/LEI 1126.pdf</v>
      </c>
    </row>
    <row r="1180" spans="1:14" x14ac:dyDescent="0.25">
      <c r="A1180" s="20">
        <v>1125</v>
      </c>
      <c r="B1180" s="20"/>
      <c r="C1180" s="21">
        <v>36137</v>
      </c>
      <c r="D1180" s="19" t="s">
        <v>97</v>
      </c>
      <c r="E1180" s="19"/>
      <c r="F1180" s="17" t="str">
        <f>HYPERLINK(Tabela1[[#This Row],[Novo Caminho]],"Download")</f>
        <v>Download</v>
      </c>
      <c r="G1180" s="2" t="str">
        <f>CONCATENATE("1 - LEIS/LEI ","0",Tabela1[[#This Row],[Numero_Lei]],".pdf")</f>
        <v>1 - LEIS/LEI 01125.pdf</v>
      </c>
      <c r="H1180" s="2" t="str">
        <f>CONCATENATE("1 - LEIS/LEI ","0",Tabela1[[#This Row],[Numero_Lei]]," - ",Tabela1[[#This Row],[Complemento]],".pdf")</f>
        <v>1 - LEIS/LEI 01125 - .pdf</v>
      </c>
      <c r="I1180" s="2" t="str">
        <f>CONCATENATE("1 - LEIS/LEI ",Tabela1[[#This Row],[Numero_Lei]],".pdf")</f>
        <v>1 - LEIS/LEI 1125.pdf</v>
      </c>
      <c r="J1180" s="2" t="str">
        <f>CONCATENATE("1 - LEIS/LEI ",Tabela1[[#This Row],[Numero_Lei]]," - ",Tabela1[[#This Row],[Complemento]],".pdf")</f>
        <v>1 - LEIS/LEI 1125 - .pdf</v>
      </c>
      <c r="K1180" s="2" t="str">
        <f>IF(Tabela1[[#This Row],[Complemento]]="",Tabela1[[#This Row],[NORMAL]],Tabela1[[#This Row],[NORMAL TRAÇO]])</f>
        <v>1 - LEIS/LEI 1125.pdf</v>
      </c>
      <c r="L1180" s="2" t="str">
        <f>IF(Tabela1[[#This Row],[Complemento]]="",Tabela1[[#This Row],[0]],Tabela1[[#This Row],[0 TRAÇO]])</f>
        <v>1 - LEIS/LEI 01125.pdf</v>
      </c>
      <c r="M1180" s="2" t="str">
        <f>IF(AND(Tabela1[[#This Row],[Numero_Lei]]&gt;=1,Tabela1[[#This Row],[Numero_Lei]]&lt;= 9),Tabela1[[#This Row],[SE 0]],Tabela1[[#This Row],[SE NOMAL]])</f>
        <v>1 - LEIS/LEI 1125.pdf</v>
      </c>
      <c r="N1180" s="2" t="str">
        <f>CONCATENATE("../",Tabela1[[#This Row],[ENDEREÇO DO LINK]])</f>
        <v>../1 - LEIS/LEI 1125.pdf</v>
      </c>
    </row>
    <row r="1181" spans="1:14" x14ac:dyDescent="0.25">
      <c r="A1181" s="20">
        <v>1124</v>
      </c>
      <c r="B1181" s="20"/>
      <c r="C1181" s="21">
        <v>36132</v>
      </c>
      <c r="D1181" s="19" t="s">
        <v>98</v>
      </c>
      <c r="E1181" s="19"/>
      <c r="F1181" s="17" t="str">
        <f>HYPERLINK(Tabela1[[#This Row],[Novo Caminho]],"Download")</f>
        <v>Download</v>
      </c>
      <c r="G1181" s="2" t="str">
        <f>CONCATENATE("1 - LEIS/LEI ","0",Tabela1[[#This Row],[Numero_Lei]],".pdf")</f>
        <v>1 - LEIS/LEI 01124.pdf</v>
      </c>
      <c r="H1181" s="2" t="str">
        <f>CONCATENATE("1 - LEIS/LEI ","0",Tabela1[[#This Row],[Numero_Lei]]," - ",Tabela1[[#This Row],[Complemento]],".pdf")</f>
        <v>1 - LEIS/LEI 01124 - .pdf</v>
      </c>
      <c r="I1181" s="2" t="str">
        <f>CONCATENATE("1 - LEIS/LEI ",Tabela1[[#This Row],[Numero_Lei]],".pdf")</f>
        <v>1 - LEIS/LEI 1124.pdf</v>
      </c>
      <c r="J1181" s="2" t="str">
        <f>CONCATENATE("1 - LEIS/LEI ",Tabela1[[#This Row],[Numero_Lei]]," - ",Tabela1[[#This Row],[Complemento]],".pdf")</f>
        <v>1 - LEIS/LEI 1124 - .pdf</v>
      </c>
      <c r="K1181" s="2" t="str">
        <f>IF(Tabela1[[#This Row],[Complemento]]="",Tabela1[[#This Row],[NORMAL]],Tabela1[[#This Row],[NORMAL TRAÇO]])</f>
        <v>1 - LEIS/LEI 1124.pdf</v>
      </c>
      <c r="L1181" s="2" t="str">
        <f>IF(Tabela1[[#This Row],[Complemento]]="",Tabela1[[#This Row],[0]],Tabela1[[#This Row],[0 TRAÇO]])</f>
        <v>1 - LEIS/LEI 01124.pdf</v>
      </c>
      <c r="M1181" s="2" t="str">
        <f>IF(AND(Tabela1[[#This Row],[Numero_Lei]]&gt;=1,Tabela1[[#This Row],[Numero_Lei]]&lt;= 9),Tabela1[[#This Row],[SE 0]],Tabela1[[#This Row],[SE NOMAL]])</f>
        <v>1 - LEIS/LEI 1124.pdf</v>
      </c>
      <c r="N1181" s="2" t="str">
        <f>CONCATENATE("../",Tabela1[[#This Row],[ENDEREÇO DO LINK]])</f>
        <v>../1 - LEIS/LEI 1124.pdf</v>
      </c>
    </row>
    <row r="1182" spans="1:14" x14ac:dyDescent="0.25">
      <c r="A1182" s="20">
        <v>1123</v>
      </c>
      <c r="B1182" s="20"/>
      <c r="C1182" s="21">
        <v>36132</v>
      </c>
      <c r="D1182" s="19" t="s">
        <v>99</v>
      </c>
      <c r="E1182" s="19"/>
      <c r="F1182" s="17" t="str">
        <f>HYPERLINK(Tabela1[[#This Row],[Novo Caminho]],"Download")</f>
        <v>Download</v>
      </c>
      <c r="G1182" s="2" t="str">
        <f>CONCATENATE("1 - LEIS/LEI ","0",Tabela1[[#This Row],[Numero_Lei]],".pdf")</f>
        <v>1 - LEIS/LEI 01123.pdf</v>
      </c>
      <c r="H1182" s="2" t="str">
        <f>CONCATENATE("1 - LEIS/LEI ","0",Tabela1[[#This Row],[Numero_Lei]]," - ",Tabela1[[#This Row],[Complemento]],".pdf")</f>
        <v>1 - LEIS/LEI 01123 - .pdf</v>
      </c>
      <c r="I1182" s="2" t="str">
        <f>CONCATENATE("1 - LEIS/LEI ",Tabela1[[#This Row],[Numero_Lei]],".pdf")</f>
        <v>1 - LEIS/LEI 1123.pdf</v>
      </c>
      <c r="J1182" s="2" t="str">
        <f>CONCATENATE("1 - LEIS/LEI ",Tabela1[[#This Row],[Numero_Lei]]," - ",Tabela1[[#This Row],[Complemento]],".pdf")</f>
        <v>1 - LEIS/LEI 1123 - .pdf</v>
      </c>
      <c r="K1182" s="2" t="str">
        <f>IF(Tabela1[[#This Row],[Complemento]]="",Tabela1[[#This Row],[NORMAL]],Tabela1[[#This Row],[NORMAL TRAÇO]])</f>
        <v>1 - LEIS/LEI 1123.pdf</v>
      </c>
      <c r="L1182" s="2" t="str">
        <f>IF(Tabela1[[#This Row],[Complemento]]="",Tabela1[[#This Row],[0]],Tabela1[[#This Row],[0 TRAÇO]])</f>
        <v>1 - LEIS/LEI 01123.pdf</v>
      </c>
      <c r="M1182" s="2" t="str">
        <f>IF(AND(Tabela1[[#This Row],[Numero_Lei]]&gt;=1,Tabela1[[#This Row],[Numero_Lei]]&lt;= 9),Tabela1[[#This Row],[SE 0]],Tabela1[[#This Row],[SE NOMAL]])</f>
        <v>1 - LEIS/LEI 1123.pdf</v>
      </c>
      <c r="N1182" s="2" t="str">
        <f>CONCATENATE("../",Tabela1[[#This Row],[ENDEREÇO DO LINK]])</f>
        <v>../1 - LEIS/LEI 1123.pdf</v>
      </c>
    </row>
    <row r="1183" spans="1:14" x14ac:dyDescent="0.25">
      <c r="A1183" s="20">
        <v>1122</v>
      </c>
      <c r="B1183" s="20"/>
      <c r="C1183" s="21">
        <v>36132</v>
      </c>
      <c r="D1183" s="19" t="s">
        <v>100</v>
      </c>
      <c r="E1183" s="19"/>
      <c r="F1183" s="17" t="str">
        <f>HYPERLINK(Tabela1[[#This Row],[Novo Caminho]],"Download")</f>
        <v>Download</v>
      </c>
      <c r="G1183" s="2" t="str">
        <f>CONCATENATE("1 - LEIS/LEI ","0",Tabela1[[#This Row],[Numero_Lei]],".pdf")</f>
        <v>1 - LEIS/LEI 01122.pdf</v>
      </c>
      <c r="H1183" s="2" t="str">
        <f>CONCATENATE("1 - LEIS/LEI ","0",Tabela1[[#This Row],[Numero_Lei]]," - ",Tabela1[[#This Row],[Complemento]],".pdf")</f>
        <v>1 - LEIS/LEI 01122 - .pdf</v>
      </c>
      <c r="I1183" s="2" t="str">
        <f>CONCATENATE("1 - LEIS/LEI ",Tabela1[[#This Row],[Numero_Lei]],".pdf")</f>
        <v>1 - LEIS/LEI 1122.pdf</v>
      </c>
      <c r="J1183" s="2" t="str">
        <f>CONCATENATE("1 - LEIS/LEI ",Tabela1[[#This Row],[Numero_Lei]]," - ",Tabela1[[#This Row],[Complemento]],".pdf")</f>
        <v>1 - LEIS/LEI 1122 - .pdf</v>
      </c>
      <c r="K1183" s="2" t="str">
        <f>IF(Tabela1[[#This Row],[Complemento]]="",Tabela1[[#This Row],[NORMAL]],Tabela1[[#This Row],[NORMAL TRAÇO]])</f>
        <v>1 - LEIS/LEI 1122.pdf</v>
      </c>
      <c r="L1183" s="2" t="str">
        <f>IF(Tabela1[[#This Row],[Complemento]]="",Tabela1[[#This Row],[0]],Tabela1[[#This Row],[0 TRAÇO]])</f>
        <v>1 - LEIS/LEI 01122.pdf</v>
      </c>
      <c r="M1183" s="2" t="str">
        <f>IF(AND(Tabela1[[#This Row],[Numero_Lei]]&gt;=1,Tabela1[[#This Row],[Numero_Lei]]&lt;= 9),Tabela1[[#This Row],[SE 0]],Tabela1[[#This Row],[SE NOMAL]])</f>
        <v>1 - LEIS/LEI 1122.pdf</v>
      </c>
      <c r="N1183" s="2" t="str">
        <f>CONCATENATE("../",Tabela1[[#This Row],[ENDEREÇO DO LINK]])</f>
        <v>../1 - LEIS/LEI 1122.pdf</v>
      </c>
    </row>
    <row r="1184" spans="1:14" ht="30" x14ac:dyDescent="0.25">
      <c r="A1184" s="20">
        <v>1121</v>
      </c>
      <c r="B1184" s="20"/>
      <c r="C1184" s="21">
        <v>36108</v>
      </c>
      <c r="D1184" s="19" t="s">
        <v>101</v>
      </c>
      <c r="E1184" s="19"/>
      <c r="F1184" s="17" t="str">
        <f>HYPERLINK(Tabela1[[#This Row],[Novo Caminho]],"Download")</f>
        <v>Download</v>
      </c>
      <c r="G1184" s="2" t="str">
        <f>CONCATENATE("1 - LEIS/LEI ","0",Tabela1[[#This Row],[Numero_Lei]],".pdf")</f>
        <v>1 - LEIS/LEI 01121.pdf</v>
      </c>
      <c r="H1184" s="2" t="str">
        <f>CONCATENATE("1 - LEIS/LEI ","0",Tabela1[[#This Row],[Numero_Lei]]," - ",Tabela1[[#This Row],[Complemento]],".pdf")</f>
        <v>1 - LEIS/LEI 01121 - .pdf</v>
      </c>
      <c r="I1184" s="2" t="str">
        <f>CONCATENATE("1 - LEIS/LEI ",Tabela1[[#This Row],[Numero_Lei]],".pdf")</f>
        <v>1 - LEIS/LEI 1121.pdf</v>
      </c>
      <c r="J1184" s="2" t="str">
        <f>CONCATENATE("1 - LEIS/LEI ",Tabela1[[#This Row],[Numero_Lei]]," - ",Tabela1[[#This Row],[Complemento]],".pdf")</f>
        <v>1 - LEIS/LEI 1121 - .pdf</v>
      </c>
      <c r="K1184" s="2" t="str">
        <f>IF(Tabela1[[#This Row],[Complemento]]="",Tabela1[[#This Row],[NORMAL]],Tabela1[[#This Row],[NORMAL TRAÇO]])</f>
        <v>1 - LEIS/LEI 1121.pdf</v>
      </c>
      <c r="L1184" s="2" t="str">
        <f>IF(Tabela1[[#This Row],[Complemento]]="",Tabela1[[#This Row],[0]],Tabela1[[#This Row],[0 TRAÇO]])</f>
        <v>1 - LEIS/LEI 01121.pdf</v>
      </c>
      <c r="M1184" s="2" t="str">
        <f>IF(AND(Tabela1[[#This Row],[Numero_Lei]]&gt;=1,Tabela1[[#This Row],[Numero_Lei]]&lt;= 9),Tabela1[[#This Row],[SE 0]],Tabela1[[#This Row],[SE NOMAL]])</f>
        <v>1 - LEIS/LEI 1121.pdf</v>
      </c>
      <c r="N1184" s="2" t="str">
        <f>CONCATENATE("../",Tabela1[[#This Row],[ENDEREÇO DO LINK]])</f>
        <v>../1 - LEIS/LEI 1121.pdf</v>
      </c>
    </row>
    <row r="1185" spans="1:14" x14ac:dyDescent="0.25">
      <c r="A1185" s="20">
        <v>1120</v>
      </c>
      <c r="B1185" s="20"/>
      <c r="C1185" s="21">
        <v>36108</v>
      </c>
      <c r="D1185" s="19" t="s">
        <v>102</v>
      </c>
      <c r="E1185" s="19"/>
      <c r="F1185" s="17" t="str">
        <f>HYPERLINK(Tabela1[[#This Row],[Novo Caminho]],"Download")</f>
        <v>Download</v>
      </c>
      <c r="G1185" s="2" t="str">
        <f>CONCATENATE("1 - LEIS/LEI ","0",Tabela1[[#This Row],[Numero_Lei]],".pdf")</f>
        <v>1 - LEIS/LEI 01120.pdf</v>
      </c>
      <c r="H1185" s="2" t="str">
        <f>CONCATENATE("1 - LEIS/LEI ","0",Tabela1[[#This Row],[Numero_Lei]]," - ",Tabela1[[#This Row],[Complemento]],".pdf")</f>
        <v>1 - LEIS/LEI 01120 - .pdf</v>
      </c>
      <c r="I1185" s="2" t="str">
        <f>CONCATENATE("1 - LEIS/LEI ",Tabela1[[#This Row],[Numero_Lei]],".pdf")</f>
        <v>1 - LEIS/LEI 1120.pdf</v>
      </c>
      <c r="J1185" s="2" t="str">
        <f>CONCATENATE("1 - LEIS/LEI ",Tabela1[[#This Row],[Numero_Lei]]," - ",Tabela1[[#This Row],[Complemento]],".pdf")</f>
        <v>1 - LEIS/LEI 1120 - .pdf</v>
      </c>
      <c r="K1185" s="2" t="str">
        <f>IF(Tabela1[[#This Row],[Complemento]]="",Tabela1[[#This Row],[NORMAL]],Tabela1[[#This Row],[NORMAL TRAÇO]])</f>
        <v>1 - LEIS/LEI 1120.pdf</v>
      </c>
      <c r="L1185" s="2" t="str">
        <f>IF(Tabela1[[#This Row],[Complemento]]="",Tabela1[[#This Row],[0]],Tabela1[[#This Row],[0 TRAÇO]])</f>
        <v>1 - LEIS/LEI 01120.pdf</v>
      </c>
      <c r="M1185" s="2" t="str">
        <f>IF(AND(Tabela1[[#This Row],[Numero_Lei]]&gt;=1,Tabela1[[#This Row],[Numero_Lei]]&lt;= 9),Tabela1[[#This Row],[SE 0]],Tabela1[[#This Row],[SE NOMAL]])</f>
        <v>1 - LEIS/LEI 1120.pdf</v>
      </c>
      <c r="N1185" s="2" t="str">
        <f>CONCATENATE("../",Tabela1[[#This Row],[ENDEREÇO DO LINK]])</f>
        <v>../1 - LEIS/LEI 1120.pdf</v>
      </c>
    </row>
    <row r="1186" spans="1:14" ht="45" x14ac:dyDescent="0.25">
      <c r="A1186" s="20">
        <v>1119</v>
      </c>
      <c r="B1186" s="20"/>
      <c r="C1186" s="21">
        <v>36108</v>
      </c>
      <c r="D1186" s="19" t="s">
        <v>103</v>
      </c>
      <c r="E1186" s="19"/>
      <c r="F1186" s="17" t="str">
        <f>HYPERLINK(Tabela1[[#This Row],[Novo Caminho]],"Download")</f>
        <v>Download</v>
      </c>
      <c r="G1186" s="2" t="str">
        <f>CONCATENATE("1 - LEIS/LEI ","0",Tabela1[[#This Row],[Numero_Lei]],".pdf")</f>
        <v>1 - LEIS/LEI 01119.pdf</v>
      </c>
      <c r="H1186" s="2" t="str">
        <f>CONCATENATE("1 - LEIS/LEI ","0",Tabela1[[#This Row],[Numero_Lei]]," - ",Tabela1[[#This Row],[Complemento]],".pdf")</f>
        <v>1 - LEIS/LEI 01119 - .pdf</v>
      </c>
      <c r="I1186" s="2" t="str">
        <f>CONCATENATE("1 - LEIS/LEI ",Tabela1[[#This Row],[Numero_Lei]],".pdf")</f>
        <v>1 - LEIS/LEI 1119.pdf</v>
      </c>
      <c r="J1186" s="2" t="str">
        <f>CONCATENATE("1 - LEIS/LEI ",Tabela1[[#This Row],[Numero_Lei]]," - ",Tabela1[[#This Row],[Complemento]],".pdf")</f>
        <v>1 - LEIS/LEI 1119 - .pdf</v>
      </c>
      <c r="K1186" s="2" t="str">
        <f>IF(Tabela1[[#This Row],[Complemento]]="",Tabela1[[#This Row],[NORMAL]],Tabela1[[#This Row],[NORMAL TRAÇO]])</f>
        <v>1 - LEIS/LEI 1119.pdf</v>
      </c>
      <c r="L1186" s="2" t="str">
        <f>IF(Tabela1[[#This Row],[Complemento]]="",Tabela1[[#This Row],[0]],Tabela1[[#This Row],[0 TRAÇO]])</f>
        <v>1 - LEIS/LEI 01119.pdf</v>
      </c>
      <c r="M1186" s="2" t="str">
        <f>IF(AND(Tabela1[[#This Row],[Numero_Lei]]&gt;=1,Tabela1[[#This Row],[Numero_Lei]]&lt;= 9),Tabela1[[#This Row],[SE 0]],Tabela1[[#This Row],[SE NOMAL]])</f>
        <v>1 - LEIS/LEI 1119.pdf</v>
      </c>
      <c r="N1186" s="2" t="str">
        <f>CONCATENATE("../",Tabela1[[#This Row],[ENDEREÇO DO LINK]])</f>
        <v>../1 - LEIS/LEI 1119.pdf</v>
      </c>
    </row>
    <row r="1187" spans="1:14" ht="30" x14ac:dyDescent="0.25">
      <c r="A1187" s="20">
        <v>1118</v>
      </c>
      <c r="B1187" s="20"/>
      <c r="C1187" s="21">
        <v>36108</v>
      </c>
      <c r="D1187" s="19" t="s">
        <v>104</v>
      </c>
      <c r="E1187" s="19"/>
      <c r="F1187" s="17" t="str">
        <f>HYPERLINK(Tabela1[[#This Row],[Novo Caminho]],"Download")</f>
        <v>Download</v>
      </c>
      <c r="G1187" s="2" t="str">
        <f>CONCATENATE("1 - LEIS/LEI ","0",Tabela1[[#This Row],[Numero_Lei]],".pdf")</f>
        <v>1 - LEIS/LEI 01118.pdf</v>
      </c>
      <c r="H1187" s="2" t="str">
        <f>CONCATENATE("1 - LEIS/LEI ","0",Tabela1[[#This Row],[Numero_Lei]]," - ",Tabela1[[#This Row],[Complemento]],".pdf")</f>
        <v>1 - LEIS/LEI 01118 - .pdf</v>
      </c>
      <c r="I1187" s="2" t="str">
        <f>CONCATENATE("1 - LEIS/LEI ",Tabela1[[#This Row],[Numero_Lei]],".pdf")</f>
        <v>1 - LEIS/LEI 1118.pdf</v>
      </c>
      <c r="J1187" s="2" t="str">
        <f>CONCATENATE("1 - LEIS/LEI ",Tabela1[[#This Row],[Numero_Lei]]," - ",Tabela1[[#This Row],[Complemento]],".pdf")</f>
        <v>1 - LEIS/LEI 1118 - .pdf</v>
      </c>
      <c r="K1187" s="2" t="str">
        <f>IF(Tabela1[[#This Row],[Complemento]]="",Tabela1[[#This Row],[NORMAL]],Tabela1[[#This Row],[NORMAL TRAÇO]])</f>
        <v>1 - LEIS/LEI 1118.pdf</v>
      </c>
      <c r="L1187" s="2" t="str">
        <f>IF(Tabela1[[#This Row],[Complemento]]="",Tabela1[[#This Row],[0]],Tabela1[[#This Row],[0 TRAÇO]])</f>
        <v>1 - LEIS/LEI 01118.pdf</v>
      </c>
      <c r="M1187" s="2" t="str">
        <f>IF(AND(Tabela1[[#This Row],[Numero_Lei]]&gt;=1,Tabela1[[#This Row],[Numero_Lei]]&lt;= 9),Tabela1[[#This Row],[SE 0]],Tabela1[[#This Row],[SE NOMAL]])</f>
        <v>1 - LEIS/LEI 1118.pdf</v>
      </c>
      <c r="N1187" s="2" t="str">
        <f>CONCATENATE("../",Tabela1[[#This Row],[ENDEREÇO DO LINK]])</f>
        <v>../1 - LEIS/LEI 1118.pdf</v>
      </c>
    </row>
    <row r="1188" spans="1:14" ht="45" x14ac:dyDescent="0.25">
      <c r="A1188" s="20">
        <v>1117</v>
      </c>
      <c r="B1188" s="20"/>
      <c r="C1188" s="21">
        <v>36108</v>
      </c>
      <c r="D1188" s="19" t="s">
        <v>105</v>
      </c>
      <c r="E1188" s="19"/>
      <c r="F1188" s="17" t="str">
        <f>HYPERLINK(Tabela1[[#This Row],[Novo Caminho]],"Download")</f>
        <v>Download</v>
      </c>
      <c r="G1188" s="2" t="str">
        <f>CONCATENATE("1 - LEIS/LEI ","0",Tabela1[[#This Row],[Numero_Lei]],".pdf")</f>
        <v>1 - LEIS/LEI 01117.pdf</v>
      </c>
      <c r="H1188" s="2" t="str">
        <f>CONCATENATE("1 - LEIS/LEI ","0",Tabela1[[#This Row],[Numero_Lei]]," - ",Tabela1[[#This Row],[Complemento]],".pdf")</f>
        <v>1 - LEIS/LEI 01117 - .pdf</v>
      </c>
      <c r="I1188" s="2" t="str">
        <f>CONCATENATE("1 - LEIS/LEI ",Tabela1[[#This Row],[Numero_Lei]],".pdf")</f>
        <v>1 - LEIS/LEI 1117.pdf</v>
      </c>
      <c r="J1188" s="2" t="str">
        <f>CONCATENATE("1 - LEIS/LEI ",Tabela1[[#This Row],[Numero_Lei]]," - ",Tabela1[[#This Row],[Complemento]],".pdf")</f>
        <v>1 - LEIS/LEI 1117 - .pdf</v>
      </c>
      <c r="K1188" s="2" t="str">
        <f>IF(Tabela1[[#This Row],[Complemento]]="",Tabela1[[#This Row],[NORMAL]],Tabela1[[#This Row],[NORMAL TRAÇO]])</f>
        <v>1 - LEIS/LEI 1117.pdf</v>
      </c>
      <c r="L1188" s="2" t="str">
        <f>IF(Tabela1[[#This Row],[Complemento]]="",Tabela1[[#This Row],[0]],Tabela1[[#This Row],[0 TRAÇO]])</f>
        <v>1 - LEIS/LEI 01117.pdf</v>
      </c>
      <c r="M1188" s="2" t="str">
        <f>IF(AND(Tabela1[[#This Row],[Numero_Lei]]&gt;=1,Tabela1[[#This Row],[Numero_Lei]]&lt;= 9),Tabela1[[#This Row],[SE 0]],Tabela1[[#This Row],[SE NOMAL]])</f>
        <v>1 - LEIS/LEI 1117.pdf</v>
      </c>
      <c r="N1188" s="2" t="str">
        <f>CONCATENATE("../",Tabela1[[#This Row],[ENDEREÇO DO LINK]])</f>
        <v>../1 - LEIS/LEI 1117.pdf</v>
      </c>
    </row>
    <row r="1189" spans="1:14" x14ac:dyDescent="0.25">
      <c r="A1189" s="20">
        <v>1116</v>
      </c>
      <c r="B1189" s="20"/>
      <c r="C1189" s="21">
        <v>36108</v>
      </c>
      <c r="D1189" s="19" t="s">
        <v>106</v>
      </c>
      <c r="E1189" s="19"/>
      <c r="F1189" s="17" t="str">
        <f>HYPERLINK(Tabela1[[#This Row],[Novo Caminho]],"Download")</f>
        <v>Download</v>
      </c>
      <c r="G1189" s="2" t="str">
        <f>CONCATENATE("1 - LEIS/LEI ","0",Tabela1[[#This Row],[Numero_Lei]],".pdf")</f>
        <v>1 - LEIS/LEI 01116.pdf</v>
      </c>
      <c r="H1189" s="2" t="str">
        <f>CONCATENATE("1 - LEIS/LEI ","0",Tabela1[[#This Row],[Numero_Lei]]," - ",Tabela1[[#This Row],[Complemento]],".pdf")</f>
        <v>1 - LEIS/LEI 01116 - .pdf</v>
      </c>
      <c r="I1189" s="2" t="str">
        <f>CONCATENATE("1 - LEIS/LEI ",Tabela1[[#This Row],[Numero_Lei]],".pdf")</f>
        <v>1 - LEIS/LEI 1116.pdf</v>
      </c>
      <c r="J1189" s="2" t="str">
        <f>CONCATENATE("1 - LEIS/LEI ",Tabela1[[#This Row],[Numero_Lei]]," - ",Tabela1[[#This Row],[Complemento]],".pdf")</f>
        <v>1 - LEIS/LEI 1116 - .pdf</v>
      </c>
      <c r="K1189" s="2" t="str">
        <f>IF(Tabela1[[#This Row],[Complemento]]="",Tabela1[[#This Row],[NORMAL]],Tabela1[[#This Row],[NORMAL TRAÇO]])</f>
        <v>1 - LEIS/LEI 1116.pdf</v>
      </c>
      <c r="L1189" s="2" t="str">
        <f>IF(Tabela1[[#This Row],[Complemento]]="",Tabela1[[#This Row],[0]],Tabela1[[#This Row],[0 TRAÇO]])</f>
        <v>1 - LEIS/LEI 01116.pdf</v>
      </c>
      <c r="M1189" s="2" t="str">
        <f>IF(AND(Tabela1[[#This Row],[Numero_Lei]]&gt;=1,Tabela1[[#This Row],[Numero_Lei]]&lt;= 9),Tabela1[[#This Row],[SE 0]],Tabela1[[#This Row],[SE NOMAL]])</f>
        <v>1 - LEIS/LEI 1116.pdf</v>
      </c>
      <c r="N1189" s="2" t="str">
        <f>CONCATENATE("../",Tabela1[[#This Row],[ENDEREÇO DO LINK]])</f>
        <v>../1 - LEIS/LEI 1116.pdf</v>
      </c>
    </row>
    <row r="1190" spans="1:14" x14ac:dyDescent="0.25">
      <c r="A1190" s="20">
        <v>1115</v>
      </c>
      <c r="B1190" s="20"/>
      <c r="C1190" s="21">
        <v>36105</v>
      </c>
      <c r="D1190" s="19" t="s">
        <v>1883</v>
      </c>
      <c r="E1190" s="19"/>
      <c r="F1190" s="17" t="str">
        <f>HYPERLINK(Tabela1[[#This Row],[Novo Caminho]],"Download")</f>
        <v>Download</v>
      </c>
      <c r="G1190" s="2" t="str">
        <f>CONCATENATE("1 - LEIS/LEI ","0",Tabela1[[#This Row],[Numero_Lei]],".pdf")</f>
        <v>1 - LEIS/LEI 01115.pdf</v>
      </c>
      <c r="H1190" s="2" t="str">
        <f>CONCATENATE("1 - LEIS/LEI ","0",Tabela1[[#This Row],[Numero_Lei]]," - ",Tabela1[[#This Row],[Complemento]],".pdf")</f>
        <v>1 - LEIS/LEI 01115 - .pdf</v>
      </c>
      <c r="I1190" s="2" t="str">
        <f>CONCATENATE("1 - LEIS/LEI ",Tabela1[[#This Row],[Numero_Lei]],".pdf")</f>
        <v>1 - LEIS/LEI 1115.pdf</v>
      </c>
      <c r="J1190" s="2" t="str">
        <f>CONCATENATE("1 - LEIS/LEI ",Tabela1[[#This Row],[Numero_Lei]]," - ",Tabela1[[#This Row],[Complemento]],".pdf")</f>
        <v>1 - LEIS/LEI 1115 - .pdf</v>
      </c>
      <c r="K1190" s="2" t="str">
        <f>IF(Tabela1[[#This Row],[Complemento]]="",Tabela1[[#This Row],[NORMAL]],Tabela1[[#This Row],[NORMAL TRAÇO]])</f>
        <v>1 - LEIS/LEI 1115.pdf</v>
      </c>
      <c r="L1190" s="2" t="str">
        <f>IF(Tabela1[[#This Row],[Complemento]]="",Tabela1[[#This Row],[0]],Tabela1[[#This Row],[0 TRAÇO]])</f>
        <v>1 - LEIS/LEI 01115.pdf</v>
      </c>
      <c r="M1190" s="2" t="str">
        <f>IF(AND(Tabela1[[#This Row],[Numero_Lei]]&gt;=1,Tabela1[[#This Row],[Numero_Lei]]&lt;= 9),Tabela1[[#This Row],[SE 0]],Tabela1[[#This Row],[SE NOMAL]])</f>
        <v>1 - LEIS/LEI 1115.pdf</v>
      </c>
      <c r="N1190" s="2" t="str">
        <f>CONCATENATE("../",Tabela1[[#This Row],[ENDEREÇO DO LINK]])</f>
        <v>../1 - LEIS/LEI 1115.pdf</v>
      </c>
    </row>
    <row r="1191" spans="1:14" ht="30" x14ac:dyDescent="0.25">
      <c r="A1191" s="20">
        <v>1114</v>
      </c>
      <c r="B1191" s="20"/>
      <c r="C1191" s="21">
        <v>36082</v>
      </c>
      <c r="D1191" s="19" t="s">
        <v>107</v>
      </c>
      <c r="E1191" s="19"/>
      <c r="F1191" s="17" t="str">
        <f>HYPERLINK(Tabela1[[#This Row],[Novo Caminho]],"Download")</f>
        <v>Download</v>
      </c>
      <c r="G1191" s="2" t="str">
        <f>CONCATENATE("1 - LEIS/LEI ","0",Tabela1[[#This Row],[Numero_Lei]],".pdf")</f>
        <v>1 - LEIS/LEI 01114.pdf</v>
      </c>
      <c r="H1191" s="2" t="str">
        <f>CONCATENATE("1 - LEIS/LEI ","0",Tabela1[[#This Row],[Numero_Lei]]," - ",Tabela1[[#This Row],[Complemento]],".pdf")</f>
        <v>1 - LEIS/LEI 01114 - .pdf</v>
      </c>
      <c r="I1191" s="2" t="str">
        <f>CONCATENATE("1 - LEIS/LEI ",Tabela1[[#This Row],[Numero_Lei]],".pdf")</f>
        <v>1 - LEIS/LEI 1114.pdf</v>
      </c>
      <c r="J1191" s="2" t="str">
        <f>CONCATENATE("1 - LEIS/LEI ",Tabela1[[#This Row],[Numero_Lei]]," - ",Tabela1[[#This Row],[Complemento]],".pdf")</f>
        <v>1 - LEIS/LEI 1114 - .pdf</v>
      </c>
      <c r="K1191" s="2" t="str">
        <f>IF(Tabela1[[#This Row],[Complemento]]="",Tabela1[[#This Row],[NORMAL]],Tabela1[[#This Row],[NORMAL TRAÇO]])</f>
        <v>1 - LEIS/LEI 1114.pdf</v>
      </c>
      <c r="L1191" s="2" t="str">
        <f>IF(Tabela1[[#This Row],[Complemento]]="",Tabela1[[#This Row],[0]],Tabela1[[#This Row],[0 TRAÇO]])</f>
        <v>1 - LEIS/LEI 01114.pdf</v>
      </c>
      <c r="M1191" s="2" t="str">
        <f>IF(AND(Tabela1[[#This Row],[Numero_Lei]]&gt;=1,Tabela1[[#This Row],[Numero_Lei]]&lt;= 9),Tabela1[[#This Row],[SE 0]],Tabela1[[#This Row],[SE NOMAL]])</f>
        <v>1 - LEIS/LEI 1114.pdf</v>
      </c>
      <c r="N1191" s="2" t="str">
        <f>CONCATENATE("../",Tabela1[[#This Row],[ENDEREÇO DO LINK]])</f>
        <v>../1 - LEIS/LEI 1114.pdf</v>
      </c>
    </row>
    <row r="1192" spans="1:14" x14ac:dyDescent="0.25">
      <c r="A1192" s="20">
        <v>1113</v>
      </c>
      <c r="B1192" s="20"/>
      <c r="C1192" s="21">
        <v>36070</v>
      </c>
      <c r="D1192" s="19" t="s">
        <v>108</v>
      </c>
      <c r="E1192" s="19"/>
      <c r="F1192" s="17" t="str">
        <f>HYPERLINK(Tabela1[[#This Row],[Novo Caminho]],"Download")</f>
        <v>Download</v>
      </c>
      <c r="G1192" s="2" t="str">
        <f>CONCATENATE("1 - LEIS/LEI ","0",Tabela1[[#This Row],[Numero_Lei]],".pdf")</f>
        <v>1 - LEIS/LEI 01113.pdf</v>
      </c>
      <c r="H1192" s="2" t="str">
        <f>CONCATENATE("1 - LEIS/LEI ","0",Tabela1[[#This Row],[Numero_Lei]]," - ",Tabela1[[#This Row],[Complemento]],".pdf")</f>
        <v>1 - LEIS/LEI 01113 - .pdf</v>
      </c>
      <c r="I1192" s="2" t="str">
        <f>CONCATENATE("1 - LEIS/LEI ",Tabela1[[#This Row],[Numero_Lei]],".pdf")</f>
        <v>1 - LEIS/LEI 1113.pdf</v>
      </c>
      <c r="J1192" s="2" t="str">
        <f>CONCATENATE("1 - LEIS/LEI ",Tabela1[[#This Row],[Numero_Lei]]," - ",Tabela1[[#This Row],[Complemento]],".pdf")</f>
        <v>1 - LEIS/LEI 1113 - .pdf</v>
      </c>
      <c r="K1192" s="2" t="str">
        <f>IF(Tabela1[[#This Row],[Complemento]]="",Tabela1[[#This Row],[NORMAL]],Tabela1[[#This Row],[NORMAL TRAÇO]])</f>
        <v>1 - LEIS/LEI 1113.pdf</v>
      </c>
      <c r="L1192" s="2" t="str">
        <f>IF(Tabela1[[#This Row],[Complemento]]="",Tabela1[[#This Row],[0]],Tabela1[[#This Row],[0 TRAÇO]])</f>
        <v>1 - LEIS/LEI 01113.pdf</v>
      </c>
      <c r="M1192" s="2" t="str">
        <f>IF(AND(Tabela1[[#This Row],[Numero_Lei]]&gt;=1,Tabela1[[#This Row],[Numero_Lei]]&lt;= 9),Tabela1[[#This Row],[SE 0]],Tabela1[[#This Row],[SE NOMAL]])</f>
        <v>1 - LEIS/LEI 1113.pdf</v>
      </c>
      <c r="N1192" s="2" t="str">
        <f>CONCATENATE("../",Tabela1[[#This Row],[ENDEREÇO DO LINK]])</f>
        <v>../1 - LEIS/LEI 1113.pdf</v>
      </c>
    </row>
    <row r="1193" spans="1:14" ht="30" x14ac:dyDescent="0.25">
      <c r="A1193" s="20">
        <v>1112</v>
      </c>
      <c r="B1193" s="20"/>
      <c r="C1193" s="21">
        <v>36070</v>
      </c>
      <c r="D1193" s="19" t="s">
        <v>109</v>
      </c>
      <c r="E1193" s="19"/>
      <c r="F1193" s="17" t="str">
        <f>HYPERLINK(Tabela1[[#This Row],[Novo Caminho]],"Download")</f>
        <v>Download</v>
      </c>
      <c r="G1193" s="2" t="str">
        <f>CONCATENATE("1 - LEIS/LEI ","0",Tabela1[[#This Row],[Numero_Lei]],".pdf")</f>
        <v>1 - LEIS/LEI 01112.pdf</v>
      </c>
      <c r="H1193" s="2" t="str">
        <f>CONCATENATE("1 - LEIS/LEI ","0",Tabela1[[#This Row],[Numero_Lei]]," - ",Tabela1[[#This Row],[Complemento]],".pdf")</f>
        <v>1 - LEIS/LEI 01112 - .pdf</v>
      </c>
      <c r="I1193" s="2" t="str">
        <f>CONCATENATE("1 - LEIS/LEI ",Tabela1[[#This Row],[Numero_Lei]],".pdf")</f>
        <v>1 - LEIS/LEI 1112.pdf</v>
      </c>
      <c r="J1193" s="2" t="str">
        <f>CONCATENATE("1 - LEIS/LEI ",Tabela1[[#This Row],[Numero_Lei]]," - ",Tabela1[[#This Row],[Complemento]],".pdf")</f>
        <v>1 - LEIS/LEI 1112 - .pdf</v>
      </c>
      <c r="K1193" s="2" t="str">
        <f>IF(Tabela1[[#This Row],[Complemento]]="",Tabela1[[#This Row],[NORMAL]],Tabela1[[#This Row],[NORMAL TRAÇO]])</f>
        <v>1 - LEIS/LEI 1112.pdf</v>
      </c>
      <c r="L1193" s="2" t="str">
        <f>IF(Tabela1[[#This Row],[Complemento]]="",Tabela1[[#This Row],[0]],Tabela1[[#This Row],[0 TRAÇO]])</f>
        <v>1 - LEIS/LEI 01112.pdf</v>
      </c>
      <c r="M1193" s="2" t="str">
        <f>IF(AND(Tabela1[[#This Row],[Numero_Lei]]&gt;=1,Tabela1[[#This Row],[Numero_Lei]]&lt;= 9),Tabela1[[#This Row],[SE 0]],Tabela1[[#This Row],[SE NOMAL]])</f>
        <v>1 - LEIS/LEI 1112.pdf</v>
      </c>
      <c r="N1193" s="2" t="str">
        <f>CONCATENATE("../",Tabela1[[#This Row],[ENDEREÇO DO LINK]])</f>
        <v>../1 - LEIS/LEI 1112.pdf</v>
      </c>
    </row>
    <row r="1194" spans="1:14" ht="45" x14ac:dyDescent="0.25">
      <c r="A1194" s="20">
        <v>1111</v>
      </c>
      <c r="B1194" s="20"/>
      <c r="C1194" s="21">
        <v>36067</v>
      </c>
      <c r="D1194" s="19" t="s">
        <v>110</v>
      </c>
      <c r="E1194" s="19"/>
      <c r="F1194" s="17" t="str">
        <f>HYPERLINK(Tabela1[[#This Row],[Novo Caminho]],"Download")</f>
        <v>Download</v>
      </c>
      <c r="G1194" s="2" t="str">
        <f>CONCATENATE("1 - LEIS/LEI ","0",Tabela1[[#This Row],[Numero_Lei]],".pdf")</f>
        <v>1 - LEIS/LEI 01111.pdf</v>
      </c>
      <c r="H1194" s="2" t="str">
        <f>CONCATENATE("1 - LEIS/LEI ","0",Tabela1[[#This Row],[Numero_Lei]]," - ",Tabela1[[#This Row],[Complemento]],".pdf")</f>
        <v>1 - LEIS/LEI 01111 - .pdf</v>
      </c>
      <c r="I1194" s="2" t="str">
        <f>CONCATENATE("1 - LEIS/LEI ",Tabela1[[#This Row],[Numero_Lei]],".pdf")</f>
        <v>1 - LEIS/LEI 1111.pdf</v>
      </c>
      <c r="J1194" s="2" t="str">
        <f>CONCATENATE("1 - LEIS/LEI ",Tabela1[[#This Row],[Numero_Lei]]," - ",Tabela1[[#This Row],[Complemento]],".pdf")</f>
        <v>1 - LEIS/LEI 1111 - .pdf</v>
      </c>
      <c r="K1194" s="2" t="str">
        <f>IF(Tabela1[[#This Row],[Complemento]]="",Tabela1[[#This Row],[NORMAL]],Tabela1[[#This Row],[NORMAL TRAÇO]])</f>
        <v>1 - LEIS/LEI 1111.pdf</v>
      </c>
      <c r="L1194" s="2" t="str">
        <f>IF(Tabela1[[#This Row],[Complemento]]="",Tabela1[[#This Row],[0]],Tabela1[[#This Row],[0 TRAÇO]])</f>
        <v>1 - LEIS/LEI 01111.pdf</v>
      </c>
      <c r="M1194" s="2" t="str">
        <f>IF(AND(Tabela1[[#This Row],[Numero_Lei]]&gt;=1,Tabela1[[#This Row],[Numero_Lei]]&lt;= 9),Tabela1[[#This Row],[SE 0]],Tabela1[[#This Row],[SE NOMAL]])</f>
        <v>1 - LEIS/LEI 1111.pdf</v>
      </c>
      <c r="N1194" s="2" t="str">
        <f>CONCATENATE("../",Tabela1[[#This Row],[ENDEREÇO DO LINK]])</f>
        <v>../1 - LEIS/LEI 1111.pdf</v>
      </c>
    </row>
    <row r="1195" spans="1:14" x14ac:dyDescent="0.25">
      <c r="A1195" s="20">
        <v>1110</v>
      </c>
      <c r="B1195" s="20"/>
      <c r="C1195" s="21">
        <v>36067</v>
      </c>
      <c r="D1195" s="19" t="s">
        <v>111</v>
      </c>
      <c r="E1195" s="19"/>
      <c r="F1195" s="17" t="str">
        <f>HYPERLINK(Tabela1[[#This Row],[Novo Caminho]],"Download")</f>
        <v>Download</v>
      </c>
      <c r="G1195" s="2" t="str">
        <f>CONCATENATE("1 - LEIS/LEI ","0",Tabela1[[#This Row],[Numero_Lei]],".pdf")</f>
        <v>1 - LEIS/LEI 01110.pdf</v>
      </c>
      <c r="H1195" s="2" t="str">
        <f>CONCATENATE("1 - LEIS/LEI ","0",Tabela1[[#This Row],[Numero_Lei]]," - ",Tabela1[[#This Row],[Complemento]],".pdf")</f>
        <v>1 - LEIS/LEI 01110 - .pdf</v>
      </c>
      <c r="I1195" s="2" t="str">
        <f>CONCATENATE("1 - LEIS/LEI ",Tabela1[[#This Row],[Numero_Lei]],".pdf")</f>
        <v>1 - LEIS/LEI 1110.pdf</v>
      </c>
      <c r="J1195" s="2" t="str">
        <f>CONCATENATE("1 - LEIS/LEI ",Tabela1[[#This Row],[Numero_Lei]]," - ",Tabela1[[#This Row],[Complemento]],".pdf")</f>
        <v>1 - LEIS/LEI 1110 - .pdf</v>
      </c>
      <c r="K1195" s="2" t="str">
        <f>IF(Tabela1[[#This Row],[Complemento]]="",Tabela1[[#This Row],[NORMAL]],Tabela1[[#This Row],[NORMAL TRAÇO]])</f>
        <v>1 - LEIS/LEI 1110.pdf</v>
      </c>
      <c r="L1195" s="2" t="str">
        <f>IF(Tabela1[[#This Row],[Complemento]]="",Tabela1[[#This Row],[0]],Tabela1[[#This Row],[0 TRAÇO]])</f>
        <v>1 - LEIS/LEI 01110.pdf</v>
      </c>
      <c r="M1195" s="2" t="str">
        <f>IF(AND(Tabela1[[#This Row],[Numero_Lei]]&gt;=1,Tabela1[[#This Row],[Numero_Lei]]&lt;= 9),Tabela1[[#This Row],[SE 0]],Tabela1[[#This Row],[SE NOMAL]])</f>
        <v>1 - LEIS/LEI 1110.pdf</v>
      </c>
      <c r="N1195" s="2" t="str">
        <f>CONCATENATE("../",Tabela1[[#This Row],[ENDEREÇO DO LINK]])</f>
        <v>../1 - LEIS/LEI 1110.pdf</v>
      </c>
    </row>
    <row r="1196" spans="1:14" ht="30" x14ac:dyDescent="0.25">
      <c r="A1196" s="20">
        <v>1109</v>
      </c>
      <c r="B1196" s="20"/>
      <c r="C1196" s="21">
        <v>36056</v>
      </c>
      <c r="D1196" s="19" t="s">
        <v>1884</v>
      </c>
      <c r="E1196" s="19"/>
      <c r="F1196" s="17" t="str">
        <f>HYPERLINK(Tabela1[[#This Row],[Novo Caminho]],"Download")</f>
        <v>Download</v>
      </c>
      <c r="G1196" s="2" t="str">
        <f>CONCATENATE("1 - LEIS/LEI ","0",Tabela1[[#This Row],[Numero_Lei]],".pdf")</f>
        <v>1 - LEIS/LEI 01109.pdf</v>
      </c>
      <c r="H1196" s="2" t="str">
        <f>CONCATENATE("1 - LEIS/LEI ","0",Tabela1[[#This Row],[Numero_Lei]]," - ",Tabela1[[#This Row],[Complemento]],".pdf")</f>
        <v>1 - LEIS/LEI 01109 - .pdf</v>
      </c>
      <c r="I1196" s="2" t="str">
        <f>CONCATENATE("1 - LEIS/LEI ",Tabela1[[#This Row],[Numero_Lei]],".pdf")</f>
        <v>1 - LEIS/LEI 1109.pdf</v>
      </c>
      <c r="J1196" s="2" t="str">
        <f>CONCATENATE("1 - LEIS/LEI ",Tabela1[[#This Row],[Numero_Lei]]," - ",Tabela1[[#This Row],[Complemento]],".pdf")</f>
        <v>1 - LEIS/LEI 1109 - .pdf</v>
      </c>
      <c r="K1196" s="2" t="str">
        <f>IF(Tabela1[[#This Row],[Complemento]]="",Tabela1[[#This Row],[NORMAL]],Tabela1[[#This Row],[NORMAL TRAÇO]])</f>
        <v>1 - LEIS/LEI 1109.pdf</v>
      </c>
      <c r="L1196" s="2" t="str">
        <f>IF(Tabela1[[#This Row],[Complemento]]="",Tabela1[[#This Row],[0]],Tabela1[[#This Row],[0 TRAÇO]])</f>
        <v>1 - LEIS/LEI 01109.pdf</v>
      </c>
      <c r="M1196" s="2" t="str">
        <f>IF(AND(Tabela1[[#This Row],[Numero_Lei]]&gt;=1,Tabela1[[#This Row],[Numero_Lei]]&lt;= 9),Tabela1[[#This Row],[SE 0]],Tabela1[[#This Row],[SE NOMAL]])</f>
        <v>1 - LEIS/LEI 1109.pdf</v>
      </c>
      <c r="N1196" s="2" t="str">
        <f>CONCATENATE("../",Tabela1[[#This Row],[ENDEREÇO DO LINK]])</f>
        <v>../1 - LEIS/LEI 1109.pdf</v>
      </c>
    </row>
    <row r="1197" spans="1:14" x14ac:dyDescent="0.25">
      <c r="A1197" s="20">
        <v>1108</v>
      </c>
      <c r="B1197" s="20"/>
      <c r="C1197" s="21">
        <v>36056</v>
      </c>
      <c r="D1197" s="19" t="s">
        <v>112</v>
      </c>
      <c r="E1197" s="19"/>
      <c r="F1197" s="17" t="str">
        <f>HYPERLINK(Tabela1[[#This Row],[Novo Caminho]],"Download")</f>
        <v>Download</v>
      </c>
      <c r="G1197" s="2" t="str">
        <f>CONCATENATE("1 - LEIS/LEI ","0",Tabela1[[#This Row],[Numero_Lei]],".pdf")</f>
        <v>1 - LEIS/LEI 01108.pdf</v>
      </c>
      <c r="H1197" s="2" t="str">
        <f>CONCATENATE("1 - LEIS/LEI ","0",Tabela1[[#This Row],[Numero_Lei]]," - ",Tabela1[[#This Row],[Complemento]],".pdf")</f>
        <v>1 - LEIS/LEI 01108 - .pdf</v>
      </c>
      <c r="I1197" s="2" t="str">
        <f>CONCATENATE("1 - LEIS/LEI ",Tabela1[[#This Row],[Numero_Lei]],".pdf")</f>
        <v>1 - LEIS/LEI 1108.pdf</v>
      </c>
      <c r="J1197" s="2" t="str">
        <f>CONCATENATE("1 - LEIS/LEI ",Tabela1[[#This Row],[Numero_Lei]]," - ",Tabela1[[#This Row],[Complemento]],".pdf")</f>
        <v>1 - LEIS/LEI 1108 - .pdf</v>
      </c>
      <c r="K1197" s="2" t="str">
        <f>IF(Tabela1[[#This Row],[Complemento]]="",Tabela1[[#This Row],[NORMAL]],Tabela1[[#This Row],[NORMAL TRAÇO]])</f>
        <v>1 - LEIS/LEI 1108.pdf</v>
      </c>
      <c r="L1197" s="2" t="str">
        <f>IF(Tabela1[[#This Row],[Complemento]]="",Tabela1[[#This Row],[0]],Tabela1[[#This Row],[0 TRAÇO]])</f>
        <v>1 - LEIS/LEI 01108.pdf</v>
      </c>
      <c r="M1197" s="2" t="str">
        <f>IF(AND(Tabela1[[#This Row],[Numero_Lei]]&gt;=1,Tabela1[[#This Row],[Numero_Lei]]&lt;= 9),Tabela1[[#This Row],[SE 0]],Tabela1[[#This Row],[SE NOMAL]])</f>
        <v>1 - LEIS/LEI 1108.pdf</v>
      </c>
      <c r="N1197" s="2" t="str">
        <f>CONCATENATE("../",Tabela1[[#This Row],[ENDEREÇO DO LINK]])</f>
        <v>../1 - LEIS/LEI 1108.pdf</v>
      </c>
    </row>
    <row r="1198" spans="1:14" x14ac:dyDescent="0.25">
      <c r="A1198" s="20">
        <v>1107</v>
      </c>
      <c r="B1198" s="20"/>
      <c r="C1198" s="21">
        <v>36054</v>
      </c>
      <c r="D1198" s="19" t="s">
        <v>113</v>
      </c>
      <c r="E1198" s="19"/>
      <c r="F1198" s="17" t="str">
        <f>HYPERLINK(Tabela1[[#This Row],[Novo Caminho]],"Download")</f>
        <v>Download</v>
      </c>
      <c r="G1198" s="2" t="str">
        <f>CONCATENATE("1 - LEIS/LEI ","0",Tabela1[[#This Row],[Numero_Lei]],".pdf")</f>
        <v>1 - LEIS/LEI 01107.pdf</v>
      </c>
      <c r="H1198" s="2" t="str">
        <f>CONCATENATE("1 - LEIS/LEI ","0",Tabela1[[#This Row],[Numero_Lei]]," - ",Tabela1[[#This Row],[Complemento]],".pdf")</f>
        <v>1 - LEIS/LEI 01107 - .pdf</v>
      </c>
      <c r="I1198" s="2" t="str">
        <f>CONCATENATE("1 - LEIS/LEI ",Tabela1[[#This Row],[Numero_Lei]],".pdf")</f>
        <v>1 - LEIS/LEI 1107.pdf</v>
      </c>
      <c r="J1198" s="2" t="str">
        <f>CONCATENATE("1 - LEIS/LEI ",Tabela1[[#This Row],[Numero_Lei]]," - ",Tabela1[[#This Row],[Complemento]],".pdf")</f>
        <v>1 - LEIS/LEI 1107 - .pdf</v>
      </c>
      <c r="K1198" s="2" t="str">
        <f>IF(Tabela1[[#This Row],[Complemento]]="",Tabela1[[#This Row],[NORMAL]],Tabela1[[#This Row],[NORMAL TRAÇO]])</f>
        <v>1 - LEIS/LEI 1107.pdf</v>
      </c>
      <c r="L1198" s="2" t="str">
        <f>IF(Tabela1[[#This Row],[Complemento]]="",Tabela1[[#This Row],[0]],Tabela1[[#This Row],[0 TRAÇO]])</f>
        <v>1 - LEIS/LEI 01107.pdf</v>
      </c>
      <c r="M1198" s="2" t="str">
        <f>IF(AND(Tabela1[[#This Row],[Numero_Lei]]&gt;=1,Tabela1[[#This Row],[Numero_Lei]]&lt;= 9),Tabela1[[#This Row],[SE 0]],Tabela1[[#This Row],[SE NOMAL]])</f>
        <v>1 - LEIS/LEI 1107.pdf</v>
      </c>
      <c r="N1198" s="2" t="str">
        <f>CONCATENATE("../",Tabela1[[#This Row],[ENDEREÇO DO LINK]])</f>
        <v>../1 - LEIS/LEI 1107.pdf</v>
      </c>
    </row>
    <row r="1199" spans="1:14" ht="30" x14ac:dyDescent="0.25">
      <c r="A1199" s="20">
        <v>1106</v>
      </c>
      <c r="B1199" s="20"/>
      <c r="C1199" s="21">
        <v>36054</v>
      </c>
      <c r="D1199" s="19" t="s">
        <v>114</v>
      </c>
      <c r="E1199" s="19"/>
      <c r="F1199" s="17" t="str">
        <f>HYPERLINK(Tabela1[[#This Row],[Novo Caminho]],"Download")</f>
        <v>Download</v>
      </c>
      <c r="G1199" s="2" t="str">
        <f>CONCATENATE("1 - LEIS/LEI ","0",Tabela1[[#This Row],[Numero_Lei]],".pdf")</f>
        <v>1 - LEIS/LEI 01106.pdf</v>
      </c>
      <c r="H1199" s="2" t="str">
        <f>CONCATENATE("1 - LEIS/LEI ","0",Tabela1[[#This Row],[Numero_Lei]]," - ",Tabela1[[#This Row],[Complemento]],".pdf")</f>
        <v>1 - LEIS/LEI 01106 - .pdf</v>
      </c>
      <c r="I1199" s="2" t="str">
        <f>CONCATENATE("1 - LEIS/LEI ",Tabela1[[#This Row],[Numero_Lei]],".pdf")</f>
        <v>1 - LEIS/LEI 1106.pdf</v>
      </c>
      <c r="J1199" s="2" t="str">
        <f>CONCATENATE("1 - LEIS/LEI ",Tabela1[[#This Row],[Numero_Lei]]," - ",Tabela1[[#This Row],[Complemento]],".pdf")</f>
        <v>1 - LEIS/LEI 1106 - .pdf</v>
      </c>
      <c r="K1199" s="2" t="str">
        <f>IF(Tabela1[[#This Row],[Complemento]]="",Tabela1[[#This Row],[NORMAL]],Tabela1[[#This Row],[NORMAL TRAÇO]])</f>
        <v>1 - LEIS/LEI 1106.pdf</v>
      </c>
      <c r="L1199" s="2" t="str">
        <f>IF(Tabela1[[#This Row],[Complemento]]="",Tabela1[[#This Row],[0]],Tabela1[[#This Row],[0 TRAÇO]])</f>
        <v>1 - LEIS/LEI 01106.pdf</v>
      </c>
      <c r="M1199" s="2" t="str">
        <f>IF(AND(Tabela1[[#This Row],[Numero_Lei]]&gt;=1,Tabela1[[#This Row],[Numero_Lei]]&lt;= 9),Tabela1[[#This Row],[SE 0]],Tabela1[[#This Row],[SE NOMAL]])</f>
        <v>1 - LEIS/LEI 1106.pdf</v>
      </c>
      <c r="N1199" s="2" t="str">
        <f>CONCATENATE("../",Tabela1[[#This Row],[ENDEREÇO DO LINK]])</f>
        <v>../1 - LEIS/LEI 1106.pdf</v>
      </c>
    </row>
    <row r="1200" spans="1:14" ht="45" x14ac:dyDescent="0.25">
      <c r="A1200" s="20">
        <v>1105</v>
      </c>
      <c r="B1200" s="20"/>
      <c r="C1200" s="21">
        <v>36000</v>
      </c>
      <c r="D1200" s="19" t="s">
        <v>115</v>
      </c>
      <c r="E1200" s="19"/>
      <c r="F1200" s="17" t="str">
        <f>HYPERLINK(Tabela1[[#This Row],[Novo Caminho]],"Download")</f>
        <v>Download</v>
      </c>
      <c r="G1200" s="2" t="str">
        <f>CONCATENATE("1 - LEIS/LEI ","0",Tabela1[[#This Row],[Numero_Lei]],".pdf")</f>
        <v>1 - LEIS/LEI 01105.pdf</v>
      </c>
      <c r="H1200" s="2" t="str">
        <f>CONCATENATE("1 - LEIS/LEI ","0",Tabela1[[#This Row],[Numero_Lei]]," - ",Tabela1[[#This Row],[Complemento]],".pdf")</f>
        <v>1 - LEIS/LEI 01105 - .pdf</v>
      </c>
      <c r="I1200" s="2" t="str">
        <f>CONCATENATE("1 - LEIS/LEI ",Tabela1[[#This Row],[Numero_Lei]],".pdf")</f>
        <v>1 - LEIS/LEI 1105.pdf</v>
      </c>
      <c r="J1200" s="2" t="str">
        <f>CONCATENATE("1 - LEIS/LEI ",Tabela1[[#This Row],[Numero_Lei]]," - ",Tabela1[[#This Row],[Complemento]],".pdf")</f>
        <v>1 - LEIS/LEI 1105 - .pdf</v>
      </c>
      <c r="K1200" s="2" t="str">
        <f>IF(Tabela1[[#This Row],[Complemento]]="",Tabela1[[#This Row],[NORMAL]],Tabela1[[#This Row],[NORMAL TRAÇO]])</f>
        <v>1 - LEIS/LEI 1105.pdf</v>
      </c>
      <c r="L1200" s="2" t="str">
        <f>IF(Tabela1[[#This Row],[Complemento]]="",Tabela1[[#This Row],[0]],Tabela1[[#This Row],[0 TRAÇO]])</f>
        <v>1 - LEIS/LEI 01105.pdf</v>
      </c>
      <c r="M1200" s="2" t="str">
        <f>IF(AND(Tabela1[[#This Row],[Numero_Lei]]&gt;=1,Tabela1[[#This Row],[Numero_Lei]]&lt;= 9),Tabela1[[#This Row],[SE 0]],Tabela1[[#This Row],[SE NOMAL]])</f>
        <v>1 - LEIS/LEI 1105.pdf</v>
      </c>
      <c r="N1200" s="2" t="str">
        <f>CONCATENATE("../",Tabela1[[#This Row],[ENDEREÇO DO LINK]])</f>
        <v>../1 - LEIS/LEI 1105.pdf</v>
      </c>
    </row>
    <row r="1201" spans="1:14" ht="45" x14ac:dyDescent="0.25">
      <c r="A1201" s="20">
        <v>1104</v>
      </c>
      <c r="B1201" s="20"/>
      <c r="C1201" s="21">
        <v>36000</v>
      </c>
      <c r="D1201" s="19" t="s">
        <v>116</v>
      </c>
      <c r="E1201" s="19"/>
      <c r="F1201" s="17" t="str">
        <f>HYPERLINK(Tabela1[[#This Row],[Novo Caminho]],"Download")</f>
        <v>Download</v>
      </c>
      <c r="G1201" s="2" t="str">
        <f>CONCATENATE("1 - LEIS/LEI ","0",Tabela1[[#This Row],[Numero_Lei]],".pdf")</f>
        <v>1 - LEIS/LEI 01104.pdf</v>
      </c>
      <c r="H1201" s="2" t="str">
        <f>CONCATENATE("1 - LEIS/LEI ","0",Tabela1[[#This Row],[Numero_Lei]]," - ",Tabela1[[#This Row],[Complemento]],".pdf")</f>
        <v>1 - LEIS/LEI 01104 - .pdf</v>
      </c>
      <c r="I1201" s="2" t="str">
        <f>CONCATENATE("1 - LEIS/LEI ",Tabela1[[#This Row],[Numero_Lei]],".pdf")</f>
        <v>1 - LEIS/LEI 1104.pdf</v>
      </c>
      <c r="J1201" s="2" t="str">
        <f>CONCATENATE("1 - LEIS/LEI ",Tabela1[[#This Row],[Numero_Lei]]," - ",Tabela1[[#This Row],[Complemento]],".pdf")</f>
        <v>1 - LEIS/LEI 1104 - .pdf</v>
      </c>
      <c r="K1201" s="2" t="str">
        <f>IF(Tabela1[[#This Row],[Complemento]]="",Tabela1[[#This Row],[NORMAL]],Tabela1[[#This Row],[NORMAL TRAÇO]])</f>
        <v>1 - LEIS/LEI 1104.pdf</v>
      </c>
      <c r="L1201" s="2" t="str">
        <f>IF(Tabela1[[#This Row],[Complemento]]="",Tabela1[[#This Row],[0]],Tabela1[[#This Row],[0 TRAÇO]])</f>
        <v>1 - LEIS/LEI 01104.pdf</v>
      </c>
      <c r="M1201" s="2" t="str">
        <f>IF(AND(Tabela1[[#This Row],[Numero_Lei]]&gt;=1,Tabela1[[#This Row],[Numero_Lei]]&lt;= 9),Tabela1[[#This Row],[SE 0]],Tabela1[[#This Row],[SE NOMAL]])</f>
        <v>1 - LEIS/LEI 1104.pdf</v>
      </c>
      <c r="N1201" s="2" t="str">
        <f>CONCATENATE("../",Tabela1[[#This Row],[ENDEREÇO DO LINK]])</f>
        <v>../1 - LEIS/LEI 1104.pdf</v>
      </c>
    </row>
    <row r="1202" spans="1:14" ht="30" x14ac:dyDescent="0.25">
      <c r="A1202" s="20">
        <v>1103</v>
      </c>
      <c r="B1202" s="20"/>
      <c r="C1202" s="21">
        <v>36000</v>
      </c>
      <c r="D1202" s="19" t="s">
        <v>117</v>
      </c>
      <c r="E1202" s="19"/>
      <c r="F1202" s="17" t="str">
        <f>HYPERLINK(Tabela1[[#This Row],[Novo Caminho]],"Download")</f>
        <v>Download</v>
      </c>
      <c r="G1202" s="2" t="str">
        <f>CONCATENATE("1 - LEIS/LEI ","0",Tabela1[[#This Row],[Numero_Lei]],".pdf")</f>
        <v>1 - LEIS/LEI 01103.pdf</v>
      </c>
      <c r="H1202" s="2" t="str">
        <f>CONCATENATE("1 - LEIS/LEI ","0",Tabela1[[#This Row],[Numero_Lei]]," - ",Tabela1[[#This Row],[Complemento]],".pdf")</f>
        <v>1 - LEIS/LEI 01103 - .pdf</v>
      </c>
      <c r="I1202" s="2" t="str">
        <f>CONCATENATE("1 - LEIS/LEI ",Tabela1[[#This Row],[Numero_Lei]],".pdf")</f>
        <v>1 - LEIS/LEI 1103.pdf</v>
      </c>
      <c r="J1202" s="2" t="str">
        <f>CONCATENATE("1 - LEIS/LEI ",Tabela1[[#This Row],[Numero_Lei]]," - ",Tabela1[[#This Row],[Complemento]],".pdf")</f>
        <v>1 - LEIS/LEI 1103 - .pdf</v>
      </c>
      <c r="K1202" s="2" t="str">
        <f>IF(Tabela1[[#This Row],[Complemento]]="",Tabela1[[#This Row],[NORMAL]],Tabela1[[#This Row],[NORMAL TRAÇO]])</f>
        <v>1 - LEIS/LEI 1103.pdf</v>
      </c>
      <c r="L1202" s="2" t="str">
        <f>IF(Tabela1[[#This Row],[Complemento]]="",Tabela1[[#This Row],[0]],Tabela1[[#This Row],[0 TRAÇO]])</f>
        <v>1 - LEIS/LEI 01103.pdf</v>
      </c>
      <c r="M1202" s="2" t="str">
        <f>IF(AND(Tabela1[[#This Row],[Numero_Lei]]&gt;=1,Tabela1[[#This Row],[Numero_Lei]]&lt;= 9),Tabela1[[#This Row],[SE 0]],Tabela1[[#This Row],[SE NOMAL]])</f>
        <v>1 - LEIS/LEI 1103.pdf</v>
      </c>
      <c r="N1202" s="2" t="str">
        <f>CONCATENATE("../",Tabela1[[#This Row],[ENDEREÇO DO LINK]])</f>
        <v>../1 - LEIS/LEI 1103.pdf</v>
      </c>
    </row>
    <row r="1203" spans="1:14" x14ac:dyDescent="0.25">
      <c r="A1203" s="20">
        <v>1102</v>
      </c>
      <c r="B1203" s="20"/>
      <c r="C1203" s="21">
        <v>36000</v>
      </c>
      <c r="D1203" s="19" t="s">
        <v>118</v>
      </c>
      <c r="E1203" s="19"/>
      <c r="F1203" s="17" t="str">
        <f>HYPERLINK(Tabela1[[#This Row],[Novo Caminho]],"Download")</f>
        <v>Download</v>
      </c>
      <c r="G1203" s="2" t="str">
        <f>CONCATENATE("1 - LEIS/LEI ","0",Tabela1[[#This Row],[Numero_Lei]],".pdf")</f>
        <v>1 - LEIS/LEI 01102.pdf</v>
      </c>
      <c r="H1203" s="2" t="str">
        <f>CONCATENATE("1 - LEIS/LEI ","0",Tabela1[[#This Row],[Numero_Lei]]," - ",Tabela1[[#This Row],[Complemento]],".pdf")</f>
        <v>1 - LEIS/LEI 01102 - .pdf</v>
      </c>
      <c r="I1203" s="2" t="str">
        <f>CONCATENATE("1 - LEIS/LEI ",Tabela1[[#This Row],[Numero_Lei]],".pdf")</f>
        <v>1 - LEIS/LEI 1102.pdf</v>
      </c>
      <c r="J1203" s="2" t="str">
        <f>CONCATENATE("1 - LEIS/LEI ",Tabela1[[#This Row],[Numero_Lei]]," - ",Tabela1[[#This Row],[Complemento]],".pdf")</f>
        <v>1 - LEIS/LEI 1102 - .pdf</v>
      </c>
      <c r="K1203" s="2" t="str">
        <f>IF(Tabela1[[#This Row],[Complemento]]="",Tabela1[[#This Row],[NORMAL]],Tabela1[[#This Row],[NORMAL TRAÇO]])</f>
        <v>1 - LEIS/LEI 1102.pdf</v>
      </c>
      <c r="L1203" s="2" t="str">
        <f>IF(Tabela1[[#This Row],[Complemento]]="",Tabela1[[#This Row],[0]],Tabela1[[#This Row],[0 TRAÇO]])</f>
        <v>1 - LEIS/LEI 01102.pdf</v>
      </c>
      <c r="M1203" s="2" t="str">
        <f>IF(AND(Tabela1[[#This Row],[Numero_Lei]]&gt;=1,Tabela1[[#This Row],[Numero_Lei]]&lt;= 9),Tabela1[[#This Row],[SE 0]],Tabela1[[#This Row],[SE NOMAL]])</f>
        <v>1 - LEIS/LEI 1102.pdf</v>
      </c>
      <c r="N1203" s="2" t="str">
        <f>CONCATENATE("../",Tabela1[[#This Row],[ENDEREÇO DO LINK]])</f>
        <v>../1 - LEIS/LEI 1102.pdf</v>
      </c>
    </row>
    <row r="1204" spans="1:14" ht="45" x14ac:dyDescent="0.25">
      <c r="A1204" s="20">
        <v>1101</v>
      </c>
      <c r="B1204" s="20"/>
      <c r="C1204" s="21">
        <v>36000</v>
      </c>
      <c r="D1204" s="19" t="s">
        <v>119</v>
      </c>
      <c r="E1204" s="19"/>
      <c r="F1204" s="17" t="str">
        <f>HYPERLINK(Tabela1[[#This Row],[Novo Caminho]],"Download")</f>
        <v>Download</v>
      </c>
      <c r="G1204" s="2" t="str">
        <f>CONCATENATE("1 - LEIS/LEI ","0",Tabela1[[#This Row],[Numero_Lei]],".pdf")</f>
        <v>1 - LEIS/LEI 01101.pdf</v>
      </c>
      <c r="H1204" s="2" t="str">
        <f>CONCATENATE("1 - LEIS/LEI ","0",Tabela1[[#This Row],[Numero_Lei]]," - ",Tabela1[[#This Row],[Complemento]],".pdf")</f>
        <v>1 - LEIS/LEI 01101 - .pdf</v>
      </c>
      <c r="I1204" s="2" t="str">
        <f>CONCATENATE("1 - LEIS/LEI ",Tabela1[[#This Row],[Numero_Lei]],".pdf")</f>
        <v>1 - LEIS/LEI 1101.pdf</v>
      </c>
      <c r="J1204" s="2" t="str">
        <f>CONCATENATE("1 - LEIS/LEI ",Tabela1[[#This Row],[Numero_Lei]]," - ",Tabela1[[#This Row],[Complemento]],".pdf")</f>
        <v>1 - LEIS/LEI 1101 - .pdf</v>
      </c>
      <c r="K1204" s="2" t="str">
        <f>IF(Tabela1[[#This Row],[Complemento]]="",Tabela1[[#This Row],[NORMAL]],Tabela1[[#This Row],[NORMAL TRAÇO]])</f>
        <v>1 - LEIS/LEI 1101.pdf</v>
      </c>
      <c r="L1204" s="2" t="str">
        <f>IF(Tabela1[[#This Row],[Complemento]]="",Tabela1[[#This Row],[0]],Tabela1[[#This Row],[0 TRAÇO]])</f>
        <v>1 - LEIS/LEI 01101.pdf</v>
      </c>
      <c r="M1204" s="2" t="str">
        <f>IF(AND(Tabela1[[#This Row],[Numero_Lei]]&gt;=1,Tabela1[[#This Row],[Numero_Lei]]&lt;= 9),Tabela1[[#This Row],[SE 0]],Tabela1[[#This Row],[SE NOMAL]])</f>
        <v>1 - LEIS/LEI 1101.pdf</v>
      </c>
      <c r="N1204" s="2" t="str">
        <f>CONCATENATE("../",Tabela1[[#This Row],[ENDEREÇO DO LINK]])</f>
        <v>../1 - LEIS/LEI 1101.pdf</v>
      </c>
    </row>
    <row r="1205" spans="1:14" x14ac:dyDescent="0.25">
      <c r="A1205" s="20">
        <v>1100</v>
      </c>
      <c r="B1205" s="20"/>
      <c r="C1205" s="21">
        <v>35976</v>
      </c>
      <c r="D1205" s="19" t="s">
        <v>120</v>
      </c>
      <c r="E1205" s="19"/>
      <c r="F1205" s="17" t="str">
        <f>HYPERLINK(Tabela1[[#This Row],[Novo Caminho]],"Download")</f>
        <v>Download</v>
      </c>
      <c r="G1205" s="2" t="str">
        <f>CONCATENATE("1 - LEIS/LEI ","0",Tabela1[[#This Row],[Numero_Lei]],".pdf")</f>
        <v>1 - LEIS/LEI 01100.pdf</v>
      </c>
      <c r="H1205" s="2" t="str">
        <f>CONCATENATE("1 - LEIS/LEI ","0",Tabela1[[#This Row],[Numero_Lei]]," - ",Tabela1[[#This Row],[Complemento]],".pdf")</f>
        <v>1 - LEIS/LEI 01100 - .pdf</v>
      </c>
      <c r="I1205" s="2" t="str">
        <f>CONCATENATE("1 - LEIS/LEI ",Tabela1[[#This Row],[Numero_Lei]],".pdf")</f>
        <v>1 - LEIS/LEI 1100.pdf</v>
      </c>
      <c r="J1205" s="2" t="str">
        <f>CONCATENATE("1 - LEIS/LEI ",Tabela1[[#This Row],[Numero_Lei]]," - ",Tabela1[[#This Row],[Complemento]],".pdf")</f>
        <v>1 - LEIS/LEI 1100 - .pdf</v>
      </c>
      <c r="K1205" s="2" t="str">
        <f>IF(Tabela1[[#This Row],[Complemento]]="",Tabela1[[#This Row],[NORMAL]],Tabela1[[#This Row],[NORMAL TRAÇO]])</f>
        <v>1 - LEIS/LEI 1100.pdf</v>
      </c>
      <c r="L1205" s="2" t="str">
        <f>IF(Tabela1[[#This Row],[Complemento]]="",Tabela1[[#This Row],[0]],Tabela1[[#This Row],[0 TRAÇO]])</f>
        <v>1 - LEIS/LEI 01100.pdf</v>
      </c>
      <c r="M1205" s="2" t="str">
        <f>IF(AND(Tabela1[[#This Row],[Numero_Lei]]&gt;=1,Tabela1[[#This Row],[Numero_Lei]]&lt;= 9),Tabela1[[#This Row],[SE 0]],Tabela1[[#This Row],[SE NOMAL]])</f>
        <v>1 - LEIS/LEI 1100.pdf</v>
      </c>
      <c r="N1205" s="2" t="str">
        <f>CONCATENATE("../",Tabela1[[#This Row],[ENDEREÇO DO LINK]])</f>
        <v>../1 - LEIS/LEI 1100.pdf</v>
      </c>
    </row>
    <row r="1206" spans="1:14" x14ac:dyDescent="0.25">
      <c r="A1206" s="20">
        <v>1099</v>
      </c>
      <c r="B1206" s="20"/>
      <c r="C1206" s="21">
        <v>35976</v>
      </c>
      <c r="D1206" s="19" t="s">
        <v>121</v>
      </c>
      <c r="E1206" s="19"/>
      <c r="F1206" s="17" t="str">
        <f>HYPERLINK(Tabela1[[#This Row],[Novo Caminho]],"Download")</f>
        <v>Download</v>
      </c>
      <c r="G1206" s="2" t="str">
        <f>CONCATENATE("1 - LEIS/LEI ","0",Tabela1[[#This Row],[Numero_Lei]],".pdf")</f>
        <v>1 - LEIS/LEI 01099.pdf</v>
      </c>
      <c r="H1206" s="2" t="str">
        <f>CONCATENATE("1 - LEIS/LEI ","0",Tabela1[[#This Row],[Numero_Lei]]," - ",Tabela1[[#This Row],[Complemento]],".pdf")</f>
        <v>1 - LEIS/LEI 01099 - .pdf</v>
      </c>
      <c r="I1206" s="2" t="str">
        <f>CONCATENATE("1 - LEIS/LEI ",Tabela1[[#This Row],[Numero_Lei]],".pdf")</f>
        <v>1 - LEIS/LEI 1099.pdf</v>
      </c>
      <c r="J1206" s="2" t="str">
        <f>CONCATENATE("1 - LEIS/LEI ",Tabela1[[#This Row],[Numero_Lei]]," - ",Tabela1[[#This Row],[Complemento]],".pdf")</f>
        <v>1 - LEIS/LEI 1099 - .pdf</v>
      </c>
      <c r="K1206" s="2" t="str">
        <f>IF(Tabela1[[#This Row],[Complemento]]="",Tabela1[[#This Row],[NORMAL]],Tabela1[[#This Row],[NORMAL TRAÇO]])</f>
        <v>1 - LEIS/LEI 1099.pdf</v>
      </c>
      <c r="L1206" s="2" t="str">
        <f>IF(Tabela1[[#This Row],[Complemento]]="",Tabela1[[#This Row],[0]],Tabela1[[#This Row],[0 TRAÇO]])</f>
        <v>1 - LEIS/LEI 01099.pdf</v>
      </c>
      <c r="M1206" s="2" t="str">
        <f>IF(AND(Tabela1[[#This Row],[Numero_Lei]]&gt;=1,Tabela1[[#This Row],[Numero_Lei]]&lt;= 9),Tabela1[[#This Row],[SE 0]],Tabela1[[#This Row],[SE NOMAL]])</f>
        <v>1 - LEIS/LEI 1099.pdf</v>
      </c>
      <c r="N1206" s="2" t="str">
        <f>CONCATENATE("../",Tabela1[[#This Row],[ENDEREÇO DO LINK]])</f>
        <v>../1 - LEIS/LEI 1099.pdf</v>
      </c>
    </row>
    <row r="1207" spans="1:14" x14ac:dyDescent="0.25">
      <c r="A1207" s="20">
        <v>1098</v>
      </c>
      <c r="B1207" s="20"/>
      <c r="C1207" s="21">
        <v>35975</v>
      </c>
      <c r="D1207" s="19" t="s">
        <v>122</v>
      </c>
      <c r="E1207" s="19"/>
      <c r="F1207" s="17" t="str">
        <f>HYPERLINK(Tabela1[[#This Row],[Novo Caminho]],"Download")</f>
        <v>Download</v>
      </c>
      <c r="G1207" s="2" t="str">
        <f>CONCATENATE("1 - LEIS/LEI ","0",Tabela1[[#This Row],[Numero_Lei]],".pdf")</f>
        <v>1 - LEIS/LEI 01098.pdf</v>
      </c>
      <c r="H1207" s="2" t="str">
        <f>CONCATENATE("1 - LEIS/LEI ","0",Tabela1[[#This Row],[Numero_Lei]]," - ",Tabela1[[#This Row],[Complemento]],".pdf")</f>
        <v>1 - LEIS/LEI 01098 - .pdf</v>
      </c>
      <c r="I1207" s="2" t="str">
        <f>CONCATENATE("1 - LEIS/LEI ",Tabela1[[#This Row],[Numero_Lei]],".pdf")</f>
        <v>1 - LEIS/LEI 1098.pdf</v>
      </c>
      <c r="J1207" s="2" t="str">
        <f>CONCATENATE("1 - LEIS/LEI ",Tabela1[[#This Row],[Numero_Lei]]," - ",Tabela1[[#This Row],[Complemento]],".pdf")</f>
        <v>1 - LEIS/LEI 1098 - .pdf</v>
      </c>
      <c r="K1207" s="2" t="str">
        <f>IF(Tabela1[[#This Row],[Complemento]]="",Tabela1[[#This Row],[NORMAL]],Tabela1[[#This Row],[NORMAL TRAÇO]])</f>
        <v>1 - LEIS/LEI 1098.pdf</v>
      </c>
      <c r="L1207" s="2" t="str">
        <f>IF(Tabela1[[#This Row],[Complemento]]="",Tabela1[[#This Row],[0]],Tabela1[[#This Row],[0 TRAÇO]])</f>
        <v>1 - LEIS/LEI 01098.pdf</v>
      </c>
      <c r="M1207" s="2" t="str">
        <f>IF(AND(Tabela1[[#This Row],[Numero_Lei]]&gt;=1,Tabela1[[#This Row],[Numero_Lei]]&lt;= 9),Tabela1[[#This Row],[SE 0]],Tabela1[[#This Row],[SE NOMAL]])</f>
        <v>1 - LEIS/LEI 1098.pdf</v>
      </c>
      <c r="N1207" s="2" t="str">
        <f>CONCATENATE("../",Tabela1[[#This Row],[ENDEREÇO DO LINK]])</f>
        <v>../1 - LEIS/LEI 1098.pdf</v>
      </c>
    </row>
    <row r="1208" spans="1:14" x14ac:dyDescent="0.25">
      <c r="A1208" s="20">
        <v>1097</v>
      </c>
      <c r="B1208" s="20"/>
      <c r="C1208" s="21">
        <v>35975</v>
      </c>
      <c r="D1208" s="19" t="s">
        <v>123</v>
      </c>
      <c r="E1208" s="19"/>
      <c r="F1208" s="17" t="str">
        <f>HYPERLINK(Tabela1[[#This Row],[Novo Caminho]],"Download")</f>
        <v>Download</v>
      </c>
      <c r="G1208" s="2" t="str">
        <f>CONCATENATE("1 - LEIS/LEI ","0",Tabela1[[#This Row],[Numero_Lei]],".pdf")</f>
        <v>1 - LEIS/LEI 01097.pdf</v>
      </c>
      <c r="H1208" s="2" t="str">
        <f>CONCATENATE("1 - LEIS/LEI ","0",Tabela1[[#This Row],[Numero_Lei]]," - ",Tabela1[[#This Row],[Complemento]],".pdf")</f>
        <v>1 - LEIS/LEI 01097 - .pdf</v>
      </c>
      <c r="I1208" s="2" t="str">
        <f>CONCATENATE("1 - LEIS/LEI ",Tabela1[[#This Row],[Numero_Lei]],".pdf")</f>
        <v>1 - LEIS/LEI 1097.pdf</v>
      </c>
      <c r="J1208" s="2" t="str">
        <f>CONCATENATE("1 - LEIS/LEI ",Tabela1[[#This Row],[Numero_Lei]]," - ",Tabela1[[#This Row],[Complemento]],".pdf")</f>
        <v>1 - LEIS/LEI 1097 - .pdf</v>
      </c>
      <c r="K1208" s="2" t="str">
        <f>IF(Tabela1[[#This Row],[Complemento]]="",Tabela1[[#This Row],[NORMAL]],Tabela1[[#This Row],[NORMAL TRAÇO]])</f>
        <v>1 - LEIS/LEI 1097.pdf</v>
      </c>
      <c r="L1208" s="2" t="str">
        <f>IF(Tabela1[[#This Row],[Complemento]]="",Tabela1[[#This Row],[0]],Tabela1[[#This Row],[0 TRAÇO]])</f>
        <v>1 - LEIS/LEI 01097.pdf</v>
      </c>
      <c r="M1208" s="2" t="str">
        <f>IF(AND(Tabela1[[#This Row],[Numero_Lei]]&gt;=1,Tabela1[[#This Row],[Numero_Lei]]&lt;= 9),Tabela1[[#This Row],[SE 0]],Tabela1[[#This Row],[SE NOMAL]])</f>
        <v>1 - LEIS/LEI 1097.pdf</v>
      </c>
      <c r="N1208" s="2" t="str">
        <f>CONCATENATE("../",Tabela1[[#This Row],[ENDEREÇO DO LINK]])</f>
        <v>../1 - LEIS/LEI 1097.pdf</v>
      </c>
    </row>
    <row r="1209" spans="1:14" ht="30" x14ac:dyDescent="0.25">
      <c r="A1209" s="20">
        <v>1096</v>
      </c>
      <c r="B1209" s="20"/>
      <c r="C1209" s="21">
        <v>35975</v>
      </c>
      <c r="D1209" s="19" t="s">
        <v>1885</v>
      </c>
      <c r="E1209" s="19"/>
      <c r="F1209" s="17" t="str">
        <f>HYPERLINK(Tabela1[[#This Row],[Novo Caminho]],"Download")</f>
        <v>Download</v>
      </c>
      <c r="G1209" s="2" t="str">
        <f>CONCATENATE("1 - LEIS/LEI ","0",Tabela1[[#This Row],[Numero_Lei]],".pdf")</f>
        <v>1 - LEIS/LEI 01096.pdf</v>
      </c>
      <c r="H1209" s="2" t="str">
        <f>CONCATENATE("1 - LEIS/LEI ","0",Tabela1[[#This Row],[Numero_Lei]]," - ",Tabela1[[#This Row],[Complemento]],".pdf")</f>
        <v>1 - LEIS/LEI 01096 - .pdf</v>
      </c>
      <c r="I1209" s="2" t="str">
        <f>CONCATENATE("1 - LEIS/LEI ",Tabela1[[#This Row],[Numero_Lei]],".pdf")</f>
        <v>1 - LEIS/LEI 1096.pdf</v>
      </c>
      <c r="J1209" s="2" t="str">
        <f>CONCATENATE("1 - LEIS/LEI ",Tabela1[[#This Row],[Numero_Lei]]," - ",Tabela1[[#This Row],[Complemento]],".pdf")</f>
        <v>1 - LEIS/LEI 1096 - .pdf</v>
      </c>
      <c r="K1209" s="2" t="str">
        <f>IF(Tabela1[[#This Row],[Complemento]]="",Tabela1[[#This Row],[NORMAL]],Tabela1[[#This Row],[NORMAL TRAÇO]])</f>
        <v>1 - LEIS/LEI 1096.pdf</v>
      </c>
      <c r="L1209" s="2" t="str">
        <f>IF(Tabela1[[#This Row],[Complemento]]="",Tabela1[[#This Row],[0]],Tabela1[[#This Row],[0 TRAÇO]])</f>
        <v>1 - LEIS/LEI 01096.pdf</v>
      </c>
      <c r="M1209" s="2" t="str">
        <f>IF(AND(Tabela1[[#This Row],[Numero_Lei]]&gt;=1,Tabela1[[#This Row],[Numero_Lei]]&lt;= 9),Tabela1[[#This Row],[SE 0]],Tabela1[[#This Row],[SE NOMAL]])</f>
        <v>1 - LEIS/LEI 1096.pdf</v>
      </c>
      <c r="N1209" s="2" t="str">
        <f>CONCATENATE("../",Tabela1[[#This Row],[ENDEREÇO DO LINK]])</f>
        <v>../1 - LEIS/LEI 1096.pdf</v>
      </c>
    </row>
    <row r="1210" spans="1:14" ht="45" x14ac:dyDescent="0.25">
      <c r="A1210" s="20">
        <v>1095</v>
      </c>
      <c r="B1210" s="20"/>
      <c r="C1210" s="21">
        <v>35975</v>
      </c>
      <c r="D1210" s="19" t="s">
        <v>124</v>
      </c>
      <c r="E1210" s="19"/>
      <c r="F1210" s="17" t="str">
        <f>HYPERLINK(Tabela1[[#This Row],[Novo Caminho]],"Download")</f>
        <v>Download</v>
      </c>
      <c r="G1210" s="2" t="str">
        <f>CONCATENATE("1 - LEIS/LEI ","0",Tabela1[[#This Row],[Numero_Lei]],".pdf")</f>
        <v>1 - LEIS/LEI 01095.pdf</v>
      </c>
      <c r="H1210" s="2" t="str">
        <f>CONCATENATE("1 - LEIS/LEI ","0",Tabela1[[#This Row],[Numero_Lei]]," - ",Tabela1[[#This Row],[Complemento]],".pdf")</f>
        <v>1 - LEIS/LEI 01095 - .pdf</v>
      </c>
      <c r="I1210" s="2" t="str">
        <f>CONCATENATE("1 - LEIS/LEI ",Tabela1[[#This Row],[Numero_Lei]],".pdf")</f>
        <v>1 - LEIS/LEI 1095.pdf</v>
      </c>
      <c r="J1210" s="2" t="str">
        <f>CONCATENATE("1 - LEIS/LEI ",Tabela1[[#This Row],[Numero_Lei]]," - ",Tabela1[[#This Row],[Complemento]],".pdf")</f>
        <v>1 - LEIS/LEI 1095 - .pdf</v>
      </c>
      <c r="K1210" s="2" t="str">
        <f>IF(Tabela1[[#This Row],[Complemento]]="",Tabela1[[#This Row],[NORMAL]],Tabela1[[#This Row],[NORMAL TRAÇO]])</f>
        <v>1 - LEIS/LEI 1095.pdf</v>
      </c>
      <c r="L1210" s="2" t="str">
        <f>IF(Tabela1[[#This Row],[Complemento]]="",Tabela1[[#This Row],[0]],Tabela1[[#This Row],[0 TRAÇO]])</f>
        <v>1 - LEIS/LEI 01095.pdf</v>
      </c>
      <c r="M1210" s="2" t="str">
        <f>IF(AND(Tabela1[[#This Row],[Numero_Lei]]&gt;=1,Tabela1[[#This Row],[Numero_Lei]]&lt;= 9),Tabela1[[#This Row],[SE 0]],Tabela1[[#This Row],[SE NOMAL]])</f>
        <v>1 - LEIS/LEI 1095.pdf</v>
      </c>
      <c r="N1210" s="2" t="str">
        <f>CONCATENATE("../",Tabela1[[#This Row],[ENDEREÇO DO LINK]])</f>
        <v>../1 - LEIS/LEI 1095.pdf</v>
      </c>
    </row>
    <row r="1211" spans="1:14" x14ac:dyDescent="0.25">
      <c r="A1211" s="20">
        <v>1094</v>
      </c>
      <c r="B1211" s="20"/>
      <c r="C1211" s="21">
        <v>35968</v>
      </c>
      <c r="D1211" s="19" t="s">
        <v>125</v>
      </c>
      <c r="E1211" s="19"/>
      <c r="F1211" s="17" t="str">
        <f>HYPERLINK(Tabela1[[#This Row],[Novo Caminho]],"Download")</f>
        <v>Download</v>
      </c>
      <c r="G1211" s="2" t="str">
        <f>CONCATENATE("1 - LEIS/LEI ","0",Tabela1[[#This Row],[Numero_Lei]],".pdf")</f>
        <v>1 - LEIS/LEI 01094.pdf</v>
      </c>
      <c r="H1211" s="2" t="str">
        <f>CONCATENATE("1 - LEIS/LEI ","0",Tabela1[[#This Row],[Numero_Lei]]," - ",Tabela1[[#This Row],[Complemento]],".pdf")</f>
        <v>1 - LEIS/LEI 01094 - .pdf</v>
      </c>
      <c r="I1211" s="2" t="str">
        <f>CONCATENATE("1 - LEIS/LEI ",Tabela1[[#This Row],[Numero_Lei]],".pdf")</f>
        <v>1 - LEIS/LEI 1094.pdf</v>
      </c>
      <c r="J1211" s="2" t="str">
        <f>CONCATENATE("1 - LEIS/LEI ",Tabela1[[#This Row],[Numero_Lei]]," - ",Tabela1[[#This Row],[Complemento]],".pdf")</f>
        <v>1 - LEIS/LEI 1094 - .pdf</v>
      </c>
      <c r="K1211" s="2" t="str">
        <f>IF(Tabela1[[#This Row],[Complemento]]="",Tabela1[[#This Row],[NORMAL]],Tabela1[[#This Row],[NORMAL TRAÇO]])</f>
        <v>1 - LEIS/LEI 1094.pdf</v>
      </c>
      <c r="L1211" s="2" t="str">
        <f>IF(Tabela1[[#This Row],[Complemento]]="",Tabela1[[#This Row],[0]],Tabela1[[#This Row],[0 TRAÇO]])</f>
        <v>1 - LEIS/LEI 01094.pdf</v>
      </c>
      <c r="M1211" s="2" t="str">
        <f>IF(AND(Tabela1[[#This Row],[Numero_Lei]]&gt;=1,Tabela1[[#This Row],[Numero_Lei]]&lt;= 9),Tabela1[[#This Row],[SE 0]],Tabela1[[#This Row],[SE NOMAL]])</f>
        <v>1 - LEIS/LEI 1094.pdf</v>
      </c>
      <c r="N1211" s="2" t="str">
        <f>CONCATENATE("../",Tabela1[[#This Row],[ENDEREÇO DO LINK]])</f>
        <v>../1 - LEIS/LEI 1094.pdf</v>
      </c>
    </row>
    <row r="1212" spans="1:14" ht="30" x14ac:dyDescent="0.25">
      <c r="A1212" s="20">
        <v>1093</v>
      </c>
      <c r="B1212" s="20"/>
      <c r="C1212" s="21">
        <v>35968</v>
      </c>
      <c r="D1212" s="19" t="s">
        <v>126</v>
      </c>
      <c r="E1212" s="19"/>
      <c r="F1212" s="17" t="str">
        <f>HYPERLINK(Tabela1[[#This Row],[Novo Caminho]],"Download")</f>
        <v>Download</v>
      </c>
      <c r="G1212" s="2" t="str">
        <f>CONCATENATE("1 - LEIS/LEI ","0",Tabela1[[#This Row],[Numero_Lei]],".pdf")</f>
        <v>1 - LEIS/LEI 01093.pdf</v>
      </c>
      <c r="H1212" s="2" t="str">
        <f>CONCATENATE("1 - LEIS/LEI ","0",Tabela1[[#This Row],[Numero_Lei]]," - ",Tabela1[[#This Row],[Complemento]],".pdf")</f>
        <v>1 - LEIS/LEI 01093 - .pdf</v>
      </c>
      <c r="I1212" s="2" t="str">
        <f>CONCATENATE("1 - LEIS/LEI ",Tabela1[[#This Row],[Numero_Lei]],".pdf")</f>
        <v>1 - LEIS/LEI 1093.pdf</v>
      </c>
      <c r="J1212" s="2" t="str">
        <f>CONCATENATE("1 - LEIS/LEI ",Tabela1[[#This Row],[Numero_Lei]]," - ",Tabela1[[#This Row],[Complemento]],".pdf")</f>
        <v>1 - LEIS/LEI 1093 - .pdf</v>
      </c>
      <c r="K1212" s="2" t="str">
        <f>IF(Tabela1[[#This Row],[Complemento]]="",Tabela1[[#This Row],[NORMAL]],Tabela1[[#This Row],[NORMAL TRAÇO]])</f>
        <v>1 - LEIS/LEI 1093.pdf</v>
      </c>
      <c r="L1212" s="2" t="str">
        <f>IF(Tabela1[[#This Row],[Complemento]]="",Tabela1[[#This Row],[0]],Tabela1[[#This Row],[0 TRAÇO]])</f>
        <v>1 - LEIS/LEI 01093.pdf</v>
      </c>
      <c r="M1212" s="2" t="str">
        <f>IF(AND(Tabela1[[#This Row],[Numero_Lei]]&gt;=1,Tabela1[[#This Row],[Numero_Lei]]&lt;= 9),Tabela1[[#This Row],[SE 0]],Tabela1[[#This Row],[SE NOMAL]])</f>
        <v>1 - LEIS/LEI 1093.pdf</v>
      </c>
      <c r="N1212" s="2" t="str">
        <f>CONCATENATE("../",Tabela1[[#This Row],[ENDEREÇO DO LINK]])</f>
        <v>../1 - LEIS/LEI 1093.pdf</v>
      </c>
    </row>
    <row r="1213" spans="1:14" ht="30" x14ac:dyDescent="0.25">
      <c r="A1213" s="20">
        <v>1092</v>
      </c>
      <c r="B1213" s="20"/>
      <c r="C1213" s="21">
        <v>35968</v>
      </c>
      <c r="D1213" s="19" t="s">
        <v>127</v>
      </c>
      <c r="E1213" s="19"/>
      <c r="F1213" s="17" t="str">
        <f>HYPERLINK(Tabela1[[#This Row],[Novo Caminho]],"Download")</f>
        <v>Download</v>
      </c>
      <c r="G1213" s="2" t="str">
        <f>CONCATENATE("1 - LEIS/LEI ","0",Tabela1[[#This Row],[Numero_Lei]],".pdf")</f>
        <v>1 - LEIS/LEI 01092.pdf</v>
      </c>
      <c r="H1213" s="2" t="str">
        <f>CONCATENATE("1 - LEIS/LEI ","0",Tabela1[[#This Row],[Numero_Lei]]," - ",Tabela1[[#This Row],[Complemento]],".pdf")</f>
        <v>1 - LEIS/LEI 01092 - .pdf</v>
      </c>
      <c r="I1213" s="2" t="str">
        <f>CONCATENATE("1 - LEIS/LEI ",Tabela1[[#This Row],[Numero_Lei]],".pdf")</f>
        <v>1 - LEIS/LEI 1092.pdf</v>
      </c>
      <c r="J1213" s="2" t="str">
        <f>CONCATENATE("1 - LEIS/LEI ",Tabela1[[#This Row],[Numero_Lei]]," - ",Tabela1[[#This Row],[Complemento]],".pdf")</f>
        <v>1 - LEIS/LEI 1092 - .pdf</v>
      </c>
      <c r="K1213" s="2" t="str">
        <f>IF(Tabela1[[#This Row],[Complemento]]="",Tabela1[[#This Row],[NORMAL]],Tabela1[[#This Row],[NORMAL TRAÇO]])</f>
        <v>1 - LEIS/LEI 1092.pdf</v>
      </c>
      <c r="L1213" s="2" t="str">
        <f>IF(Tabela1[[#This Row],[Complemento]]="",Tabela1[[#This Row],[0]],Tabela1[[#This Row],[0 TRAÇO]])</f>
        <v>1 - LEIS/LEI 01092.pdf</v>
      </c>
      <c r="M1213" s="2" t="str">
        <f>IF(AND(Tabela1[[#This Row],[Numero_Lei]]&gt;=1,Tabela1[[#This Row],[Numero_Lei]]&lt;= 9),Tabela1[[#This Row],[SE 0]],Tabela1[[#This Row],[SE NOMAL]])</f>
        <v>1 - LEIS/LEI 1092.pdf</v>
      </c>
      <c r="N1213" s="2" t="str">
        <f>CONCATENATE("../",Tabela1[[#This Row],[ENDEREÇO DO LINK]])</f>
        <v>../1 - LEIS/LEI 1092.pdf</v>
      </c>
    </row>
    <row r="1214" spans="1:14" ht="30" x14ac:dyDescent="0.25">
      <c r="A1214" s="20">
        <v>1091</v>
      </c>
      <c r="B1214" s="20"/>
      <c r="C1214" s="21">
        <v>35967</v>
      </c>
      <c r="D1214" s="19" t="s">
        <v>128</v>
      </c>
      <c r="E1214" s="19"/>
      <c r="F1214" s="17" t="str">
        <f>HYPERLINK(Tabela1[[#This Row],[Novo Caminho]],"Download")</f>
        <v>Download</v>
      </c>
      <c r="G1214" s="2" t="str">
        <f>CONCATENATE("1 - LEIS/LEI ","0",Tabela1[[#This Row],[Numero_Lei]],".pdf")</f>
        <v>1 - LEIS/LEI 01091.pdf</v>
      </c>
      <c r="H1214" s="2" t="str">
        <f>CONCATENATE("1 - LEIS/LEI ","0",Tabela1[[#This Row],[Numero_Lei]]," - ",Tabela1[[#This Row],[Complemento]],".pdf")</f>
        <v>1 - LEIS/LEI 01091 - .pdf</v>
      </c>
      <c r="I1214" s="2" t="str">
        <f>CONCATENATE("1 - LEIS/LEI ",Tabela1[[#This Row],[Numero_Lei]],".pdf")</f>
        <v>1 - LEIS/LEI 1091.pdf</v>
      </c>
      <c r="J1214" s="2" t="str">
        <f>CONCATENATE("1 - LEIS/LEI ",Tabela1[[#This Row],[Numero_Lei]]," - ",Tabela1[[#This Row],[Complemento]],".pdf")</f>
        <v>1 - LEIS/LEI 1091 - .pdf</v>
      </c>
      <c r="K1214" s="2" t="str">
        <f>IF(Tabela1[[#This Row],[Complemento]]="",Tabela1[[#This Row],[NORMAL]],Tabela1[[#This Row],[NORMAL TRAÇO]])</f>
        <v>1 - LEIS/LEI 1091.pdf</v>
      </c>
      <c r="L1214" s="2" t="str">
        <f>IF(Tabela1[[#This Row],[Complemento]]="",Tabela1[[#This Row],[0]],Tabela1[[#This Row],[0 TRAÇO]])</f>
        <v>1 - LEIS/LEI 01091.pdf</v>
      </c>
      <c r="M1214" s="2" t="str">
        <f>IF(AND(Tabela1[[#This Row],[Numero_Lei]]&gt;=1,Tabela1[[#This Row],[Numero_Lei]]&lt;= 9),Tabela1[[#This Row],[SE 0]],Tabela1[[#This Row],[SE NOMAL]])</f>
        <v>1 - LEIS/LEI 1091.pdf</v>
      </c>
      <c r="N1214" s="2" t="str">
        <f>CONCATENATE("../",Tabela1[[#This Row],[ENDEREÇO DO LINK]])</f>
        <v>../1 - LEIS/LEI 1091.pdf</v>
      </c>
    </row>
    <row r="1215" spans="1:14" ht="30" x14ac:dyDescent="0.25">
      <c r="A1215" s="20">
        <v>1090</v>
      </c>
      <c r="B1215" s="20"/>
      <c r="C1215" s="21">
        <v>35967</v>
      </c>
      <c r="D1215" s="19" t="s">
        <v>129</v>
      </c>
      <c r="E1215" s="19"/>
      <c r="F1215" s="17" t="str">
        <f>HYPERLINK(Tabela1[[#This Row],[Novo Caminho]],"Download")</f>
        <v>Download</v>
      </c>
      <c r="G1215" s="2" t="str">
        <f>CONCATENATE("1 - LEIS/LEI ","0",Tabela1[[#This Row],[Numero_Lei]],".pdf")</f>
        <v>1 - LEIS/LEI 01090.pdf</v>
      </c>
      <c r="H1215" s="2" t="str">
        <f>CONCATENATE("1 - LEIS/LEI ","0",Tabela1[[#This Row],[Numero_Lei]]," - ",Tabela1[[#This Row],[Complemento]],".pdf")</f>
        <v>1 - LEIS/LEI 01090 - .pdf</v>
      </c>
      <c r="I1215" s="2" t="str">
        <f>CONCATENATE("1 - LEIS/LEI ",Tabela1[[#This Row],[Numero_Lei]],".pdf")</f>
        <v>1 - LEIS/LEI 1090.pdf</v>
      </c>
      <c r="J1215" s="2" t="str">
        <f>CONCATENATE("1 - LEIS/LEI ",Tabela1[[#This Row],[Numero_Lei]]," - ",Tabela1[[#This Row],[Complemento]],".pdf")</f>
        <v>1 - LEIS/LEI 1090 - .pdf</v>
      </c>
      <c r="K1215" s="2" t="str">
        <f>IF(Tabela1[[#This Row],[Complemento]]="",Tabela1[[#This Row],[NORMAL]],Tabela1[[#This Row],[NORMAL TRAÇO]])</f>
        <v>1 - LEIS/LEI 1090.pdf</v>
      </c>
      <c r="L1215" s="2" t="str">
        <f>IF(Tabela1[[#This Row],[Complemento]]="",Tabela1[[#This Row],[0]],Tabela1[[#This Row],[0 TRAÇO]])</f>
        <v>1 - LEIS/LEI 01090.pdf</v>
      </c>
      <c r="M1215" s="2" t="str">
        <f>IF(AND(Tabela1[[#This Row],[Numero_Lei]]&gt;=1,Tabela1[[#This Row],[Numero_Lei]]&lt;= 9),Tabela1[[#This Row],[SE 0]],Tabela1[[#This Row],[SE NOMAL]])</f>
        <v>1 - LEIS/LEI 1090.pdf</v>
      </c>
      <c r="N1215" s="2" t="str">
        <f>CONCATENATE("../",Tabela1[[#This Row],[ENDEREÇO DO LINK]])</f>
        <v>../1 - LEIS/LEI 1090.pdf</v>
      </c>
    </row>
    <row r="1216" spans="1:14" ht="30" x14ac:dyDescent="0.25">
      <c r="A1216" s="20">
        <v>1089</v>
      </c>
      <c r="B1216" s="20"/>
      <c r="C1216" s="21">
        <v>35965</v>
      </c>
      <c r="D1216" s="19" t="s">
        <v>130</v>
      </c>
      <c r="E1216" s="19"/>
      <c r="F1216" s="17" t="str">
        <f>HYPERLINK(Tabela1[[#This Row],[Novo Caminho]],"Download")</f>
        <v>Download</v>
      </c>
      <c r="G1216" s="2" t="str">
        <f>CONCATENATE("1 - LEIS/LEI ","0",Tabela1[[#This Row],[Numero_Lei]],".pdf")</f>
        <v>1 - LEIS/LEI 01089.pdf</v>
      </c>
      <c r="H1216" s="2" t="str">
        <f>CONCATENATE("1 - LEIS/LEI ","0",Tabela1[[#This Row],[Numero_Lei]]," - ",Tabela1[[#This Row],[Complemento]],".pdf")</f>
        <v>1 - LEIS/LEI 01089 - .pdf</v>
      </c>
      <c r="I1216" s="2" t="str">
        <f>CONCATENATE("1 - LEIS/LEI ",Tabela1[[#This Row],[Numero_Lei]],".pdf")</f>
        <v>1 - LEIS/LEI 1089.pdf</v>
      </c>
      <c r="J1216" s="2" t="str">
        <f>CONCATENATE("1 - LEIS/LEI ",Tabela1[[#This Row],[Numero_Lei]]," - ",Tabela1[[#This Row],[Complemento]],".pdf")</f>
        <v>1 - LEIS/LEI 1089 - .pdf</v>
      </c>
      <c r="K1216" s="2" t="str">
        <f>IF(Tabela1[[#This Row],[Complemento]]="",Tabela1[[#This Row],[NORMAL]],Tabela1[[#This Row],[NORMAL TRAÇO]])</f>
        <v>1 - LEIS/LEI 1089.pdf</v>
      </c>
      <c r="L1216" s="2" t="str">
        <f>IF(Tabela1[[#This Row],[Complemento]]="",Tabela1[[#This Row],[0]],Tabela1[[#This Row],[0 TRAÇO]])</f>
        <v>1 - LEIS/LEI 01089.pdf</v>
      </c>
      <c r="M1216" s="2" t="str">
        <f>IF(AND(Tabela1[[#This Row],[Numero_Lei]]&gt;=1,Tabela1[[#This Row],[Numero_Lei]]&lt;= 9),Tabela1[[#This Row],[SE 0]],Tabela1[[#This Row],[SE NOMAL]])</f>
        <v>1 - LEIS/LEI 1089.pdf</v>
      </c>
      <c r="N1216" s="2" t="str">
        <f>CONCATENATE("../",Tabela1[[#This Row],[ENDEREÇO DO LINK]])</f>
        <v>../1 - LEIS/LEI 1089.pdf</v>
      </c>
    </row>
    <row r="1217" spans="1:14" ht="30" x14ac:dyDescent="0.25">
      <c r="A1217" s="20">
        <v>1088</v>
      </c>
      <c r="B1217" s="20"/>
      <c r="C1217" s="21">
        <v>35965</v>
      </c>
      <c r="D1217" s="19" t="s">
        <v>131</v>
      </c>
      <c r="E1217" s="19"/>
      <c r="F1217" s="17" t="str">
        <f>HYPERLINK(Tabela1[[#This Row],[Novo Caminho]],"Download")</f>
        <v>Download</v>
      </c>
      <c r="G1217" s="2" t="str">
        <f>CONCATENATE("1 - LEIS/LEI ","0",Tabela1[[#This Row],[Numero_Lei]],".pdf")</f>
        <v>1 - LEIS/LEI 01088.pdf</v>
      </c>
      <c r="H1217" s="2" t="str">
        <f>CONCATENATE("1 - LEIS/LEI ","0",Tabela1[[#This Row],[Numero_Lei]]," - ",Tabela1[[#This Row],[Complemento]],".pdf")</f>
        <v>1 - LEIS/LEI 01088 - .pdf</v>
      </c>
      <c r="I1217" s="2" t="str">
        <f>CONCATENATE("1 - LEIS/LEI ",Tabela1[[#This Row],[Numero_Lei]],".pdf")</f>
        <v>1 - LEIS/LEI 1088.pdf</v>
      </c>
      <c r="J1217" s="2" t="str">
        <f>CONCATENATE("1 - LEIS/LEI ",Tabela1[[#This Row],[Numero_Lei]]," - ",Tabela1[[#This Row],[Complemento]],".pdf")</f>
        <v>1 - LEIS/LEI 1088 - .pdf</v>
      </c>
      <c r="K1217" s="2" t="str">
        <f>IF(Tabela1[[#This Row],[Complemento]]="",Tabela1[[#This Row],[NORMAL]],Tabela1[[#This Row],[NORMAL TRAÇO]])</f>
        <v>1 - LEIS/LEI 1088.pdf</v>
      </c>
      <c r="L1217" s="2" t="str">
        <f>IF(Tabela1[[#This Row],[Complemento]]="",Tabela1[[#This Row],[0]],Tabela1[[#This Row],[0 TRAÇO]])</f>
        <v>1 - LEIS/LEI 01088.pdf</v>
      </c>
      <c r="M1217" s="2" t="str">
        <f>IF(AND(Tabela1[[#This Row],[Numero_Lei]]&gt;=1,Tabela1[[#This Row],[Numero_Lei]]&lt;= 9),Tabela1[[#This Row],[SE 0]],Tabela1[[#This Row],[SE NOMAL]])</f>
        <v>1 - LEIS/LEI 1088.pdf</v>
      </c>
      <c r="N1217" s="2" t="str">
        <f>CONCATENATE("../",Tabela1[[#This Row],[ENDEREÇO DO LINK]])</f>
        <v>../1 - LEIS/LEI 1088.pdf</v>
      </c>
    </row>
    <row r="1218" spans="1:14" ht="30" x14ac:dyDescent="0.25">
      <c r="A1218" s="20">
        <v>1087</v>
      </c>
      <c r="B1218" s="20"/>
      <c r="C1218" s="21">
        <v>35965</v>
      </c>
      <c r="D1218" s="19" t="s">
        <v>132</v>
      </c>
      <c r="E1218" s="19"/>
      <c r="F1218" s="17" t="str">
        <f>HYPERLINK(Tabela1[[#This Row],[Novo Caminho]],"Download")</f>
        <v>Download</v>
      </c>
      <c r="G1218" s="2" t="str">
        <f>CONCATENATE("1 - LEIS/LEI ","0",Tabela1[[#This Row],[Numero_Lei]],".pdf")</f>
        <v>1 - LEIS/LEI 01087.pdf</v>
      </c>
      <c r="H1218" s="2" t="str">
        <f>CONCATENATE("1 - LEIS/LEI ","0",Tabela1[[#This Row],[Numero_Lei]]," - ",Tabela1[[#This Row],[Complemento]],".pdf")</f>
        <v>1 - LEIS/LEI 01087 - .pdf</v>
      </c>
      <c r="I1218" s="2" t="str">
        <f>CONCATENATE("1 - LEIS/LEI ",Tabela1[[#This Row],[Numero_Lei]],".pdf")</f>
        <v>1 - LEIS/LEI 1087.pdf</v>
      </c>
      <c r="J1218" s="2" t="str">
        <f>CONCATENATE("1 - LEIS/LEI ",Tabela1[[#This Row],[Numero_Lei]]," - ",Tabela1[[#This Row],[Complemento]],".pdf")</f>
        <v>1 - LEIS/LEI 1087 - .pdf</v>
      </c>
      <c r="K1218" s="2" t="str">
        <f>IF(Tabela1[[#This Row],[Complemento]]="",Tabela1[[#This Row],[NORMAL]],Tabela1[[#This Row],[NORMAL TRAÇO]])</f>
        <v>1 - LEIS/LEI 1087.pdf</v>
      </c>
      <c r="L1218" s="2" t="str">
        <f>IF(Tabela1[[#This Row],[Complemento]]="",Tabela1[[#This Row],[0]],Tabela1[[#This Row],[0 TRAÇO]])</f>
        <v>1 - LEIS/LEI 01087.pdf</v>
      </c>
      <c r="M1218" s="2" t="str">
        <f>IF(AND(Tabela1[[#This Row],[Numero_Lei]]&gt;=1,Tabela1[[#This Row],[Numero_Lei]]&lt;= 9),Tabela1[[#This Row],[SE 0]],Tabela1[[#This Row],[SE NOMAL]])</f>
        <v>1 - LEIS/LEI 1087.pdf</v>
      </c>
      <c r="N1218" s="2" t="str">
        <f>CONCATENATE("../",Tabela1[[#This Row],[ENDEREÇO DO LINK]])</f>
        <v>../1 - LEIS/LEI 1087.pdf</v>
      </c>
    </row>
    <row r="1219" spans="1:14" x14ac:dyDescent="0.25">
      <c r="A1219" s="20">
        <v>1086</v>
      </c>
      <c r="B1219" s="20"/>
      <c r="C1219" s="21">
        <v>35965</v>
      </c>
      <c r="D1219" s="19" t="s">
        <v>133</v>
      </c>
      <c r="E1219" s="19"/>
      <c r="F1219" s="17" t="str">
        <f>HYPERLINK(Tabela1[[#This Row],[Novo Caminho]],"Download")</f>
        <v>Download</v>
      </c>
      <c r="G1219" s="2" t="str">
        <f>CONCATENATE("1 - LEIS/LEI ","0",Tabela1[[#This Row],[Numero_Lei]],".pdf")</f>
        <v>1 - LEIS/LEI 01086.pdf</v>
      </c>
      <c r="H1219" s="2" t="str">
        <f>CONCATENATE("1 - LEIS/LEI ","0",Tabela1[[#This Row],[Numero_Lei]]," - ",Tabela1[[#This Row],[Complemento]],".pdf")</f>
        <v>1 - LEIS/LEI 01086 - .pdf</v>
      </c>
      <c r="I1219" s="2" t="str">
        <f>CONCATENATE("1 - LEIS/LEI ",Tabela1[[#This Row],[Numero_Lei]],".pdf")</f>
        <v>1 - LEIS/LEI 1086.pdf</v>
      </c>
      <c r="J1219" s="2" t="str">
        <f>CONCATENATE("1 - LEIS/LEI ",Tabela1[[#This Row],[Numero_Lei]]," - ",Tabela1[[#This Row],[Complemento]],".pdf")</f>
        <v>1 - LEIS/LEI 1086 - .pdf</v>
      </c>
      <c r="K1219" s="2" t="str">
        <f>IF(Tabela1[[#This Row],[Complemento]]="",Tabela1[[#This Row],[NORMAL]],Tabela1[[#This Row],[NORMAL TRAÇO]])</f>
        <v>1 - LEIS/LEI 1086.pdf</v>
      </c>
      <c r="L1219" s="2" t="str">
        <f>IF(Tabela1[[#This Row],[Complemento]]="",Tabela1[[#This Row],[0]],Tabela1[[#This Row],[0 TRAÇO]])</f>
        <v>1 - LEIS/LEI 01086.pdf</v>
      </c>
      <c r="M1219" s="2" t="str">
        <f>IF(AND(Tabela1[[#This Row],[Numero_Lei]]&gt;=1,Tabela1[[#This Row],[Numero_Lei]]&lt;= 9),Tabela1[[#This Row],[SE 0]],Tabela1[[#This Row],[SE NOMAL]])</f>
        <v>1 - LEIS/LEI 1086.pdf</v>
      </c>
      <c r="N1219" s="2" t="str">
        <f>CONCATENATE("../",Tabela1[[#This Row],[ENDEREÇO DO LINK]])</f>
        <v>../1 - LEIS/LEI 1086.pdf</v>
      </c>
    </row>
    <row r="1220" spans="1:14" ht="30" x14ac:dyDescent="0.25">
      <c r="A1220" s="20">
        <v>1085</v>
      </c>
      <c r="B1220" s="20"/>
      <c r="C1220" s="21">
        <v>35965</v>
      </c>
      <c r="D1220" s="19" t="s">
        <v>134</v>
      </c>
      <c r="E1220" s="19"/>
      <c r="F1220" s="17" t="str">
        <f>HYPERLINK(Tabela1[[#This Row],[Novo Caminho]],"Download")</f>
        <v>Download</v>
      </c>
      <c r="G1220" s="2" t="str">
        <f>CONCATENATE("1 - LEIS/LEI ","0",Tabela1[[#This Row],[Numero_Lei]],".pdf")</f>
        <v>1 - LEIS/LEI 01085.pdf</v>
      </c>
      <c r="H1220" s="2" t="str">
        <f>CONCATENATE("1 - LEIS/LEI ","0",Tabela1[[#This Row],[Numero_Lei]]," - ",Tabela1[[#This Row],[Complemento]],".pdf")</f>
        <v>1 - LEIS/LEI 01085 - .pdf</v>
      </c>
      <c r="I1220" s="2" t="str">
        <f>CONCATENATE("1 - LEIS/LEI ",Tabela1[[#This Row],[Numero_Lei]],".pdf")</f>
        <v>1 - LEIS/LEI 1085.pdf</v>
      </c>
      <c r="J1220" s="2" t="str">
        <f>CONCATENATE("1 - LEIS/LEI ",Tabela1[[#This Row],[Numero_Lei]]," - ",Tabela1[[#This Row],[Complemento]],".pdf")</f>
        <v>1 - LEIS/LEI 1085 - .pdf</v>
      </c>
      <c r="K1220" s="2" t="str">
        <f>IF(Tabela1[[#This Row],[Complemento]]="",Tabela1[[#This Row],[NORMAL]],Tabela1[[#This Row],[NORMAL TRAÇO]])</f>
        <v>1 - LEIS/LEI 1085.pdf</v>
      </c>
      <c r="L1220" s="2" t="str">
        <f>IF(Tabela1[[#This Row],[Complemento]]="",Tabela1[[#This Row],[0]],Tabela1[[#This Row],[0 TRAÇO]])</f>
        <v>1 - LEIS/LEI 01085.pdf</v>
      </c>
      <c r="M1220" s="2" t="str">
        <f>IF(AND(Tabela1[[#This Row],[Numero_Lei]]&gt;=1,Tabela1[[#This Row],[Numero_Lei]]&lt;= 9),Tabela1[[#This Row],[SE 0]],Tabela1[[#This Row],[SE NOMAL]])</f>
        <v>1 - LEIS/LEI 1085.pdf</v>
      </c>
      <c r="N1220" s="2" t="str">
        <f>CONCATENATE("../",Tabela1[[#This Row],[ENDEREÇO DO LINK]])</f>
        <v>../1 - LEIS/LEI 1085.pdf</v>
      </c>
    </row>
    <row r="1221" spans="1:14" ht="30" x14ac:dyDescent="0.25">
      <c r="A1221" s="20">
        <v>1084</v>
      </c>
      <c r="B1221" s="20"/>
      <c r="C1221" s="21">
        <v>35965</v>
      </c>
      <c r="D1221" s="19" t="s">
        <v>135</v>
      </c>
      <c r="E1221" s="19"/>
      <c r="F1221" s="17" t="str">
        <f>HYPERLINK(Tabela1[[#This Row],[Novo Caminho]],"Download")</f>
        <v>Download</v>
      </c>
      <c r="G1221" s="2" t="str">
        <f>CONCATENATE("1 - LEIS/LEI ","0",Tabela1[[#This Row],[Numero_Lei]],".pdf")</f>
        <v>1 - LEIS/LEI 01084.pdf</v>
      </c>
      <c r="H1221" s="2" t="str">
        <f>CONCATENATE("1 - LEIS/LEI ","0",Tabela1[[#This Row],[Numero_Lei]]," - ",Tabela1[[#This Row],[Complemento]],".pdf")</f>
        <v>1 - LEIS/LEI 01084 - .pdf</v>
      </c>
      <c r="I1221" s="2" t="str">
        <f>CONCATENATE("1 - LEIS/LEI ",Tabela1[[#This Row],[Numero_Lei]],".pdf")</f>
        <v>1 - LEIS/LEI 1084.pdf</v>
      </c>
      <c r="J1221" s="2" t="str">
        <f>CONCATENATE("1 - LEIS/LEI ",Tabela1[[#This Row],[Numero_Lei]]," - ",Tabela1[[#This Row],[Complemento]],".pdf")</f>
        <v>1 - LEIS/LEI 1084 - .pdf</v>
      </c>
      <c r="K1221" s="2" t="str">
        <f>IF(Tabela1[[#This Row],[Complemento]]="",Tabela1[[#This Row],[NORMAL]],Tabela1[[#This Row],[NORMAL TRAÇO]])</f>
        <v>1 - LEIS/LEI 1084.pdf</v>
      </c>
      <c r="L1221" s="2" t="str">
        <f>IF(Tabela1[[#This Row],[Complemento]]="",Tabela1[[#This Row],[0]],Tabela1[[#This Row],[0 TRAÇO]])</f>
        <v>1 - LEIS/LEI 01084.pdf</v>
      </c>
      <c r="M1221" s="2" t="str">
        <f>IF(AND(Tabela1[[#This Row],[Numero_Lei]]&gt;=1,Tabela1[[#This Row],[Numero_Lei]]&lt;= 9),Tabela1[[#This Row],[SE 0]],Tabela1[[#This Row],[SE NOMAL]])</f>
        <v>1 - LEIS/LEI 1084.pdf</v>
      </c>
      <c r="N1221" s="2" t="str">
        <f>CONCATENATE("../",Tabela1[[#This Row],[ENDEREÇO DO LINK]])</f>
        <v>../1 - LEIS/LEI 1084.pdf</v>
      </c>
    </row>
    <row r="1222" spans="1:14" ht="45" x14ac:dyDescent="0.25">
      <c r="A1222" s="20">
        <v>1083</v>
      </c>
      <c r="B1222" s="20"/>
      <c r="C1222" s="21">
        <v>35965</v>
      </c>
      <c r="D1222" s="19" t="s">
        <v>136</v>
      </c>
      <c r="E1222" s="19"/>
      <c r="F1222" s="17" t="str">
        <f>HYPERLINK(Tabela1[[#This Row],[Novo Caminho]],"Download")</f>
        <v>Download</v>
      </c>
      <c r="G1222" s="2" t="str">
        <f>CONCATENATE("1 - LEIS/LEI ","0",Tabela1[[#This Row],[Numero_Lei]],".pdf")</f>
        <v>1 - LEIS/LEI 01083.pdf</v>
      </c>
      <c r="H1222" s="2" t="str">
        <f>CONCATENATE("1 - LEIS/LEI ","0",Tabela1[[#This Row],[Numero_Lei]]," - ",Tabela1[[#This Row],[Complemento]],".pdf")</f>
        <v>1 - LEIS/LEI 01083 - .pdf</v>
      </c>
      <c r="I1222" s="2" t="str">
        <f>CONCATENATE("1 - LEIS/LEI ",Tabela1[[#This Row],[Numero_Lei]],".pdf")</f>
        <v>1 - LEIS/LEI 1083.pdf</v>
      </c>
      <c r="J1222" s="2" t="str">
        <f>CONCATENATE("1 - LEIS/LEI ",Tabela1[[#This Row],[Numero_Lei]]," - ",Tabela1[[#This Row],[Complemento]],".pdf")</f>
        <v>1 - LEIS/LEI 1083 - .pdf</v>
      </c>
      <c r="K1222" s="2" t="str">
        <f>IF(Tabela1[[#This Row],[Complemento]]="",Tabela1[[#This Row],[NORMAL]],Tabela1[[#This Row],[NORMAL TRAÇO]])</f>
        <v>1 - LEIS/LEI 1083.pdf</v>
      </c>
      <c r="L1222" s="2" t="str">
        <f>IF(Tabela1[[#This Row],[Complemento]]="",Tabela1[[#This Row],[0]],Tabela1[[#This Row],[0 TRAÇO]])</f>
        <v>1 - LEIS/LEI 01083.pdf</v>
      </c>
      <c r="M1222" s="2" t="str">
        <f>IF(AND(Tabela1[[#This Row],[Numero_Lei]]&gt;=1,Tabela1[[#This Row],[Numero_Lei]]&lt;= 9),Tabela1[[#This Row],[SE 0]],Tabela1[[#This Row],[SE NOMAL]])</f>
        <v>1 - LEIS/LEI 1083.pdf</v>
      </c>
      <c r="N1222" s="2" t="str">
        <f>CONCATENATE("../",Tabela1[[#This Row],[ENDEREÇO DO LINK]])</f>
        <v>../1 - LEIS/LEI 1083.pdf</v>
      </c>
    </row>
    <row r="1223" spans="1:14" ht="30" x14ac:dyDescent="0.25">
      <c r="A1223" s="20">
        <v>1082</v>
      </c>
      <c r="B1223" s="20"/>
      <c r="C1223" s="21">
        <v>35942</v>
      </c>
      <c r="D1223" s="19" t="s">
        <v>137</v>
      </c>
      <c r="E1223" s="19"/>
      <c r="F1223" s="17" t="str">
        <f>HYPERLINK(Tabela1[[#This Row],[Novo Caminho]],"Download")</f>
        <v>Download</v>
      </c>
      <c r="G1223" s="2" t="str">
        <f>CONCATENATE("1 - LEIS/LEI ","0",Tabela1[[#This Row],[Numero_Lei]],".pdf")</f>
        <v>1 - LEIS/LEI 01082.pdf</v>
      </c>
      <c r="H1223" s="2" t="str">
        <f>CONCATENATE("1 - LEIS/LEI ","0",Tabela1[[#This Row],[Numero_Lei]]," - ",Tabela1[[#This Row],[Complemento]],".pdf")</f>
        <v>1 - LEIS/LEI 01082 - .pdf</v>
      </c>
      <c r="I1223" s="2" t="str">
        <f>CONCATENATE("1 - LEIS/LEI ",Tabela1[[#This Row],[Numero_Lei]],".pdf")</f>
        <v>1 - LEIS/LEI 1082.pdf</v>
      </c>
      <c r="J1223" s="2" t="str">
        <f>CONCATENATE("1 - LEIS/LEI ",Tabela1[[#This Row],[Numero_Lei]]," - ",Tabela1[[#This Row],[Complemento]],".pdf")</f>
        <v>1 - LEIS/LEI 1082 - .pdf</v>
      </c>
      <c r="K1223" s="2" t="str">
        <f>IF(Tabela1[[#This Row],[Complemento]]="",Tabela1[[#This Row],[NORMAL]],Tabela1[[#This Row],[NORMAL TRAÇO]])</f>
        <v>1 - LEIS/LEI 1082.pdf</v>
      </c>
      <c r="L1223" s="2" t="str">
        <f>IF(Tabela1[[#This Row],[Complemento]]="",Tabela1[[#This Row],[0]],Tabela1[[#This Row],[0 TRAÇO]])</f>
        <v>1 - LEIS/LEI 01082.pdf</v>
      </c>
      <c r="M1223" s="2" t="str">
        <f>IF(AND(Tabela1[[#This Row],[Numero_Lei]]&gt;=1,Tabela1[[#This Row],[Numero_Lei]]&lt;= 9),Tabela1[[#This Row],[SE 0]],Tabela1[[#This Row],[SE NOMAL]])</f>
        <v>1 - LEIS/LEI 1082.pdf</v>
      </c>
      <c r="N1223" s="2" t="str">
        <f>CONCATENATE("../",Tabela1[[#This Row],[ENDEREÇO DO LINK]])</f>
        <v>../1 - LEIS/LEI 1082.pdf</v>
      </c>
    </row>
    <row r="1224" spans="1:14" ht="30" x14ac:dyDescent="0.25">
      <c r="A1224" s="20">
        <v>1081</v>
      </c>
      <c r="B1224" s="20"/>
      <c r="C1224" s="21">
        <v>35942</v>
      </c>
      <c r="D1224" s="19" t="s">
        <v>138</v>
      </c>
      <c r="E1224" s="19"/>
      <c r="F1224" s="17" t="str">
        <f>HYPERLINK(Tabela1[[#This Row],[Novo Caminho]],"Download")</f>
        <v>Download</v>
      </c>
      <c r="G1224" s="2" t="str">
        <f>CONCATENATE("1 - LEIS/LEI ","0",Tabela1[[#This Row],[Numero_Lei]],".pdf")</f>
        <v>1 - LEIS/LEI 01081.pdf</v>
      </c>
      <c r="H1224" s="2" t="str">
        <f>CONCATENATE("1 - LEIS/LEI ","0",Tabela1[[#This Row],[Numero_Lei]]," - ",Tabela1[[#This Row],[Complemento]],".pdf")</f>
        <v>1 - LEIS/LEI 01081 - .pdf</v>
      </c>
      <c r="I1224" s="2" t="str">
        <f>CONCATENATE("1 - LEIS/LEI ",Tabela1[[#This Row],[Numero_Lei]],".pdf")</f>
        <v>1 - LEIS/LEI 1081.pdf</v>
      </c>
      <c r="J1224" s="2" t="str">
        <f>CONCATENATE("1 - LEIS/LEI ",Tabela1[[#This Row],[Numero_Lei]]," - ",Tabela1[[#This Row],[Complemento]],".pdf")</f>
        <v>1 - LEIS/LEI 1081 - .pdf</v>
      </c>
      <c r="K1224" s="2" t="str">
        <f>IF(Tabela1[[#This Row],[Complemento]]="",Tabela1[[#This Row],[NORMAL]],Tabela1[[#This Row],[NORMAL TRAÇO]])</f>
        <v>1 - LEIS/LEI 1081.pdf</v>
      </c>
      <c r="L1224" s="2" t="str">
        <f>IF(Tabela1[[#This Row],[Complemento]]="",Tabela1[[#This Row],[0]],Tabela1[[#This Row],[0 TRAÇO]])</f>
        <v>1 - LEIS/LEI 01081.pdf</v>
      </c>
      <c r="M1224" s="2" t="str">
        <f>IF(AND(Tabela1[[#This Row],[Numero_Lei]]&gt;=1,Tabela1[[#This Row],[Numero_Lei]]&lt;= 9),Tabela1[[#This Row],[SE 0]],Tabela1[[#This Row],[SE NOMAL]])</f>
        <v>1 - LEIS/LEI 1081.pdf</v>
      </c>
      <c r="N1224" s="2" t="str">
        <f>CONCATENATE("../",Tabela1[[#This Row],[ENDEREÇO DO LINK]])</f>
        <v>../1 - LEIS/LEI 1081.pdf</v>
      </c>
    </row>
    <row r="1225" spans="1:14" x14ac:dyDescent="0.25">
      <c r="A1225" s="20">
        <v>1080</v>
      </c>
      <c r="B1225" s="20"/>
      <c r="C1225" s="21">
        <v>35942</v>
      </c>
      <c r="D1225" s="19" t="s">
        <v>139</v>
      </c>
      <c r="E1225" s="19"/>
      <c r="F1225" s="17" t="str">
        <f>HYPERLINK(Tabela1[[#This Row],[Novo Caminho]],"Download")</f>
        <v>Download</v>
      </c>
      <c r="G1225" s="2" t="str">
        <f>CONCATENATE("1 - LEIS/LEI ","0",Tabela1[[#This Row],[Numero_Lei]],".pdf")</f>
        <v>1 - LEIS/LEI 01080.pdf</v>
      </c>
      <c r="H1225" s="2" t="str">
        <f>CONCATENATE("1 - LEIS/LEI ","0",Tabela1[[#This Row],[Numero_Lei]]," - ",Tabela1[[#This Row],[Complemento]],".pdf")</f>
        <v>1 - LEIS/LEI 01080 - .pdf</v>
      </c>
      <c r="I1225" s="2" t="str">
        <f>CONCATENATE("1 - LEIS/LEI ",Tabela1[[#This Row],[Numero_Lei]],".pdf")</f>
        <v>1 - LEIS/LEI 1080.pdf</v>
      </c>
      <c r="J1225" s="2" t="str">
        <f>CONCATENATE("1 - LEIS/LEI ",Tabela1[[#This Row],[Numero_Lei]]," - ",Tabela1[[#This Row],[Complemento]],".pdf")</f>
        <v>1 - LEIS/LEI 1080 - .pdf</v>
      </c>
      <c r="K1225" s="2" t="str">
        <f>IF(Tabela1[[#This Row],[Complemento]]="",Tabela1[[#This Row],[NORMAL]],Tabela1[[#This Row],[NORMAL TRAÇO]])</f>
        <v>1 - LEIS/LEI 1080.pdf</v>
      </c>
      <c r="L1225" s="2" t="str">
        <f>IF(Tabela1[[#This Row],[Complemento]]="",Tabela1[[#This Row],[0]],Tabela1[[#This Row],[0 TRAÇO]])</f>
        <v>1 - LEIS/LEI 01080.pdf</v>
      </c>
      <c r="M1225" s="2" t="str">
        <f>IF(AND(Tabela1[[#This Row],[Numero_Lei]]&gt;=1,Tabela1[[#This Row],[Numero_Lei]]&lt;= 9),Tabela1[[#This Row],[SE 0]],Tabela1[[#This Row],[SE NOMAL]])</f>
        <v>1 - LEIS/LEI 1080.pdf</v>
      </c>
      <c r="N1225" s="2" t="str">
        <f>CONCATENATE("../",Tabela1[[#This Row],[ENDEREÇO DO LINK]])</f>
        <v>../1 - LEIS/LEI 1080.pdf</v>
      </c>
    </row>
    <row r="1226" spans="1:14" ht="30" x14ac:dyDescent="0.25">
      <c r="A1226" s="20">
        <v>1079</v>
      </c>
      <c r="B1226" s="20"/>
      <c r="C1226" s="21">
        <v>35933</v>
      </c>
      <c r="D1226" s="19" t="s">
        <v>140</v>
      </c>
      <c r="E1226" s="19"/>
      <c r="F1226" s="17" t="str">
        <f>HYPERLINK(Tabela1[[#This Row],[Novo Caminho]],"Download")</f>
        <v>Download</v>
      </c>
      <c r="G1226" s="2" t="str">
        <f>CONCATENATE("1 - LEIS/LEI ","0",Tabela1[[#This Row],[Numero_Lei]],".pdf")</f>
        <v>1 - LEIS/LEI 01079.pdf</v>
      </c>
      <c r="H1226" s="2" t="str">
        <f>CONCATENATE("1 - LEIS/LEI ","0",Tabela1[[#This Row],[Numero_Lei]]," - ",Tabela1[[#This Row],[Complemento]],".pdf")</f>
        <v>1 - LEIS/LEI 01079 - .pdf</v>
      </c>
      <c r="I1226" s="2" t="str">
        <f>CONCATENATE("1 - LEIS/LEI ",Tabela1[[#This Row],[Numero_Lei]],".pdf")</f>
        <v>1 - LEIS/LEI 1079.pdf</v>
      </c>
      <c r="J1226" s="2" t="str">
        <f>CONCATENATE("1 - LEIS/LEI ",Tabela1[[#This Row],[Numero_Lei]]," - ",Tabela1[[#This Row],[Complemento]],".pdf")</f>
        <v>1 - LEIS/LEI 1079 - .pdf</v>
      </c>
      <c r="K1226" s="2" t="str">
        <f>IF(Tabela1[[#This Row],[Complemento]]="",Tabela1[[#This Row],[NORMAL]],Tabela1[[#This Row],[NORMAL TRAÇO]])</f>
        <v>1 - LEIS/LEI 1079.pdf</v>
      </c>
      <c r="L1226" s="2" t="str">
        <f>IF(Tabela1[[#This Row],[Complemento]]="",Tabela1[[#This Row],[0]],Tabela1[[#This Row],[0 TRAÇO]])</f>
        <v>1 - LEIS/LEI 01079.pdf</v>
      </c>
      <c r="M1226" s="2" t="str">
        <f>IF(AND(Tabela1[[#This Row],[Numero_Lei]]&gt;=1,Tabela1[[#This Row],[Numero_Lei]]&lt;= 9),Tabela1[[#This Row],[SE 0]],Tabela1[[#This Row],[SE NOMAL]])</f>
        <v>1 - LEIS/LEI 1079.pdf</v>
      </c>
      <c r="N1226" s="2" t="str">
        <f>CONCATENATE("../",Tabela1[[#This Row],[ENDEREÇO DO LINK]])</f>
        <v>../1 - LEIS/LEI 1079.pdf</v>
      </c>
    </row>
    <row r="1227" spans="1:14" ht="30" x14ac:dyDescent="0.25">
      <c r="A1227" s="20">
        <v>1078</v>
      </c>
      <c r="B1227" s="20"/>
      <c r="C1227" s="21">
        <v>35922</v>
      </c>
      <c r="D1227" s="19" t="s">
        <v>141</v>
      </c>
      <c r="E1227" s="19"/>
      <c r="F1227" s="17" t="str">
        <f>HYPERLINK(Tabela1[[#This Row],[Novo Caminho]],"Download")</f>
        <v>Download</v>
      </c>
      <c r="G1227" s="2" t="str">
        <f>CONCATENATE("1 - LEIS/LEI ","0",Tabela1[[#This Row],[Numero_Lei]],".pdf")</f>
        <v>1 - LEIS/LEI 01078.pdf</v>
      </c>
      <c r="H1227" s="2" t="str">
        <f>CONCATENATE("1 - LEIS/LEI ","0",Tabela1[[#This Row],[Numero_Lei]]," - ",Tabela1[[#This Row],[Complemento]],".pdf")</f>
        <v>1 - LEIS/LEI 01078 - .pdf</v>
      </c>
      <c r="I1227" s="2" t="str">
        <f>CONCATENATE("1 - LEIS/LEI ",Tabela1[[#This Row],[Numero_Lei]],".pdf")</f>
        <v>1 - LEIS/LEI 1078.pdf</v>
      </c>
      <c r="J1227" s="2" t="str">
        <f>CONCATENATE("1 - LEIS/LEI ",Tabela1[[#This Row],[Numero_Lei]]," - ",Tabela1[[#This Row],[Complemento]],".pdf")</f>
        <v>1 - LEIS/LEI 1078 - .pdf</v>
      </c>
      <c r="K1227" s="2" t="str">
        <f>IF(Tabela1[[#This Row],[Complemento]]="",Tabela1[[#This Row],[NORMAL]],Tabela1[[#This Row],[NORMAL TRAÇO]])</f>
        <v>1 - LEIS/LEI 1078.pdf</v>
      </c>
      <c r="L1227" s="2" t="str">
        <f>IF(Tabela1[[#This Row],[Complemento]]="",Tabela1[[#This Row],[0]],Tabela1[[#This Row],[0 TRAÇO]])</f>
        <v>1 - LEIS/LEI 01078.pdf</v>
      </c>
      <c r="M1227" s="2" t="str">
        <f>IF(AND(Tabela1[[#This Row],[Numero_Lei]]&gt;=1,Tabela1[[#This Row],[Numero_Lei]]&lt;= 9),Tabela1[[#This Row],[SE 0]],Tabela1[[#This Row],[SE NOMAL]])</f>
        <v>1 - LEIS/LEI 1078.pdf</v>
      </c>
      <c r="N1227" s="2" t="str">
        <f>CONCATENATE("../",Tabela1[[#This Row],[ENDEREÇO DO LINK]])</f>
        <v>../1 - LEIS/LEI 1078.pdf</v>
      </c>
    </row>
    <row r="1228" spans="1:14" ht="30" x14ac:dyDescent="0.25">
      <c r="A1228" s="20">
        <v>1077</v>
      </c>
      <c r="B1228" s="20"/>
      <c r="C1228" s="21">
        <v>35922</v>
      </c>
      <c r="D1228" s="19" t="s">
        <v>142</v>
      </c>
      <c r="E1228" s="19"/>
      <c r="F1228" s="17" t="str">
        <f>HYPERLINK(Tabela1[[#This Row],[Novo Caminho]],"Download")</f>
        <v>Download</v>
      </c>
      <c r="G1228" s="2" t="str">
        <f>CONCATENATE("1 - LEIS/LEI ","0",Tabela1[[#This Row],[Numero_Lei]],".pdf")</f>
        <v>1 - LEIS/LEI 01077.pdf</v>
      </c>
      <c r="H1228" s="2" t="str">
        <f>CONCATENATE("1 - LEIS/LEI ","0",Tabela1[[#This Row],[Numero_Lei]]," - ",Tabela1[[#This Row],[Complemento]],".pdf")</f>
        <v>1 - LEIS/LEI 01077 - .pdf</v>
      </c>
      <c r="I1228" s="2" t="str">
        <f>CONCATENATE("1 - LEIS/LEI ",Tabela1[[#This Row],[Numero_Lei]],".pdf")</f>
        <v>1 - LEIS/LEI 1077.pdf</v>
      </c>
      <c r="J1228" s="2" t="str">
        <f>CONCATENATE("1 - LEIS/LEI ",Tabela1[[#This Row],[Numero_Lei]]," - ",Tabela1[[#This Row],[Complemento]],".pdf")</f>
        <v>1 - LEIS/LEI 1077 - .pdf</v>
      </c>
      <c r="K1228" s="2" t="str">
        <f>IF(Tabela1[[#This Row],[Complemento]]="",Tabela1[[#This Row],[NORMAL]],Tabela1[[#This Row],[NORMAL TRAÇO]])</f>
        <v>1 - LEIS/LEI 1077.pdf</v>
      </c>
      <c r="L1228" s="2" t="str">
        <f>IF(Tabela1[[#This Row],[Complemento]]="",Tabela1[[#This Row],[0]],Tabela1[[#This Row],[0 TRAÇO]])</f>
        <v>1 - LEIS/LEI 01077.pdf</v>
      </c>
      <c r="M1228" s="2" t="str">
        <f>IF(AND(Tabela1[[#This Row],[Numero_Lei]]&gt;=1,Tabela1[[#This Row],[Numero_Lei]]&lt;= 9),Tabela1[[#This Row],[SE 0]],Tabela1[[#This Row],[SE NOMAL]])</f>
        <v>1 - LEIS/LEI 1077.pdf</v>
      </c>
      <c r="N1228" s="2" t="str">
        <f>CONCATENATE("../",Tabela1[[#This Row],[ENDEREÇO DO LINK]])</f>
        <v>../1 - LEIS/LEI 1077.pdf</v>
      </c>
    </row>
    <row r="1229" spans="1:14" ht="30" x14ac:dyDescent="0.25">
      <c r="A1229" s="20">
        <v>1076</v>
      </c>
      <c r="B1229" s="20"/>
      <c r="C1229" s="21">
        <v>35922</v>
      </c>
      <c r="D1229" s="19" t="s">
        <v>143</v>
      </c>
      <c r="E1229" s="19"/>
      <c r="F1229" s="17" t="str">
        <f>HYPERLINK(Tabela1[[#This Row],[Novo Caminho]],"Download")</f>
        <v>Download</v>
      </c>
      <c r="G1229" s="2" t="str">
        <f>CONCATENATE("1 - LEIS/LEI ","0",Tabela1[[#This Row],[Numero_Lei]],".pdf")</f>
        <v>1 - LEIS/LEI 01076.pdf</v>
      </c>
      <c r="H1229" s="2" t="str">
        <f>CONCATENATE("1 - LEIS/LEI ","0",Tabela1[[#This Row],[Numero_Lei]]," - ",Tabela1[[#This Row],[Complemento]],".pdf")</f>
        <v>1 - LEIS/LEI 01076 - .pdf</v>
      </c>
      <c r="I1229" s="2" t="str">
        <f>CONCATENATE("1 - LEIS/LEI ",Tabela1[[#This Row],[Numero_Lei]],".pdf")</f>
        <v>1 - LEIS/LEI 1076.pdf</v>
      </c>
      <c r="J1229" s="2" t="str">
        <f>CONCATENATE("1 - LEIS/LEI ",Tabela1[[#This Row],[Numero_Lei]]," - ",Tabela1[[#This Row],[Complemento]],".pdf")</f>
        <v>1 - LEIS/LEI 1076 - .pdf</v>
      </c>
      <c r="K1229" s="2" t="str">
        <f>IF(Tabela1[[#This Row],[Complemento]]="",Tabela1[[#This Row],[NORMAL]],Tabela1[[#This Row],[NORMAL TRAÇO]])</f>
        <v>1 - LEIS/LEI 1076.pdf</v>
      </c>
      <c r="L1229" s="2" t="str">
        <f>IF(Tabela1[[#This Row],[Complemento]]="",Tabela1[[#This Row],[0]],Tabela1[[#This Row],[0 TRAÇO]])</f>
        <v>1 - LEIS/LEI 01076.pdf</v>
      </c>
      <c r="M1229" s="2" t="str">
        <f>IF(AND(Tabela1[[#This Row],[Numero_Lei]]&gt;=1,Tabela1[[#This Row],[Numero_Lei]]&lt;= 9),Tabela1[[#This Row],[SE 0]],Tabela1[[#This Row],[SE NOMAL]])</f>
        <v>1 - LEIS/LEI 1076.pdf</v>
      </c>
      <c r="N1229" s="2" t="str">
        <f>CONCATENATE("../",Tabela1[[#This Row],[ENDEREÇO DO LINK]])</f>
        <v>../1 - LEIS/LEI 1076.pdf</v>
      </c>
    </row>
    <row r="1230" spans="1:14" ht="30" x14ac:dyDescent="0.25">
      <c r="A1230" s="20">
        <v>1075</v>
      </c>
      <c r="B1230" s="20"/>
      <c r="C1230" s="21">
        <v>35922</v>
      </c>
      <c r="D1230" s="19" t="s">
        <v>144</v>
      </c>
      <c r="E1230" s="19"/>
      <c r="F1230" s="17" t="str">
        <f>HYPERLINK(Tabela1[[#This Row],[Novo Caminho]],"Download")</f>
        <v>Download</v>
      </c>
      <c r="G1230" s="2" t="str">
        <f>CONCATENATE("1 - LEIS/LEI ","0",Tabela1[[#This Row],[Numero_Lei]],".pdf")</f>
        <v>1 - LEIS/LEI 01075.pdf</v>
      </c>
      <c r="H1230" s="2" t="str">
        <f>CONCATENATE("1 - LEIS/LEI ","0",Tabela1[[#This Row],[Numero_Lei]]," - ",Tabela1[[#This Row],[Complemento]],".pdf")</f>
        <v>1 - LEIS/LEI 01075 - .pdf</v>
      </c>
      <c r="I1230" s="2" t="str">
        <f>CONCATENATE("1 - LEIS/LEI ",Tabela1[[#This Row],[Numero_Lei]],".pdf")</f>
        <v>1 - LEIS/LEI 1075.pdf</v>
      </c>
      <c r="J1230" s="2" t="str">
        <f>CONCATENATE("1 - LEIS/LEI ",Tabela1[[#This Row],[Numero_Lei]]," - ",Tabela1[[#This Row],[Complemento]],".pdf")</f>
        <v>1 - LEIS/LEI 1075 - .pdf</v>
      </c>
      <c r="K1230" s="2" t="str">
        <f>IF(Tabela1[[#This Row],[Complemento]]="",Tabela1[[#This Row],[NORMAL]],Tabela1[[#This Row],[NORMAL TRAÇO]])</f>
        <v>1 - LEIS/LEI 1075.pdf</v>
      </c>
      <c r="L1230" s="2" t="str">
        <f>IF(Tabela1[[#This Row],[Complemento]]="",Tabela1[[#This Row],[0]],Tabela1[[#This Row],[0 TRAÇO]])</f>
        <v>1 - LEIS/LEI 01075.pdf</v>
      </c>
      <c r="M1230" s="2" t="str">
        <f>IF(AND(Tabela1[[#This Row],[Numero_Lei]]&gt;=1,Tabela1[[#This Row],[Numero_Lei]]&lt;= 9),Tabela1[[#This Row],[SE 0]],Tabela1[[#This Row],[SE NOMAL]])</f>
        <v>1 - LEIS/LEI 1075.pdf</v>
      </c>
      <c r="N1230" s="2" t="str">
        <f>CONCATENATE("../",Tabela1[[#This Row],[ENDEREÇO DO LINK]])</f>
        <v>../1 - LEIS/LEI 1075.pdf</v>
      </c>
    </row>
    <row r="1231" spans="1:14" ht="30" x14ac:dyDescent="0.25">
      <c r="A1231" s="20">
        <v>1074</v>
      </c>
      <c r="B1231" s="20"/>
      <c r="C1231" s="21">
        <v>35922</v>
      </c>
      <c r="D1231" s="19" t="s">
        <v>145</v>
      </c>
      <c r="E1231" s="19"/>
      <c r="F1231" s="17" t="str">
        <f>HYPERLINK(Tabela1[[#This Row],[Novo Caminho]],"Download")</f>
        <v>Download</v>
      </c>
      <c r="G1231" s="2" t="str">
        <f>CONCATENATE("1 - LEIS/LEI ","0",Tabela1[[#This Row],[Numero_Lei]],".pdf")</f>
        <v>1 - LEIS/LEI 01074.pdf</v>
      </c>
      <c r="H1231" s="2" t="str">
        <f>CONCATENATE("1 - LEIS/LEI ","0",Tabela1[[#This Row],[Numero_Lei]]," - ",Tabela1[[#This Row],[Complemento]],".pdf")</f>
        <v>1 - LEIS/LEI 01074 - .pdf</v>
      </c>
      <c r="I1231" s="2" t="str">
        <f>CONCATENATE("1 - LEIS/LEI ",Tabela1[[#This Row],[Numero_Lei]],".pdf")</f>
        <v>1 - LEIS/LEI 1074.pdf</v>
      </c>
      <c r="J1231" s="2" t="str">
        <f>CONCATENATE("1 - LEIS/LEI ",Tabela1[[#This Row],[Numero_Lei]]," - ",Tabela1[[#This Row],[Complemento]],".pdf")</f>
        <v>1 - LEIS/LEI 1074 - .pdf</v>
      </c>
      <c r="K1231" s="2" t="str">
        <f>IF(Tabela1[[#This Row],[Complemento]]="",Tabela1[[#This Row],[NORMAL]],Tabela1[[#This Row],[NORMAL TRAÇO]])</f>
        <v>1 - LEIS/LEI 1074.pdf</v>
      </c>
      <c r="L1231" s="2" t="str">
        <f>IF(Tabela1[[#This Row],[Complemento]]="",Tabela1[[#This Row],[0]],Tabela1[[#This Row],[0 TRAÇO]])</f>
        <v>1 - LEIS/LEI 01074.pdf</v>
      </c>
      <c r="M1231" s="2" t="str">
        <f>IF(AND(Tabela1[[#This Row],[Numero_Lei]]&gt;=1,Tabela1[[#This Row],[Numero_Lei]]&lt;= 9),Tabela1[[#This Row],[SE 0]],Tabela1[[#This Row],[SE NOMAL]])</f>
        <v>1 - LEIS/LEI 1074.pdf</v>
      </c>
      <c r="N1231" s="2" t="str">
        <f>CONCATENATE("../",Tabela1[[#This Row],[ENDEREÇO DO LINK]])</f>
        <v>../1 - LEIS/LEI 1074.pdf</v>
      </c>
    </row>
    <row r="1232" spans="1:14" ht="30" x14ac:dyDescent="0.25">
      <c r="A1232" s="20">
        <v>1073</v>
      </c>
      <c r="B1232" s="20"/>
      <c r="C1232" s="21">
        <v>35922</v>
      </c>
      <c r="D1232" s="19" t="s">
        <v>146</v>
      </c>
      <c r="E1232" s="19"/>
      <c r="F1232" s="17" t="str">
        <f>HYPERLINK(Tabela1[[#This Row],[Novo Caminho]],"Download")</f>
        <v>Download</v>
      </c>
      <c r="G1232" s="2" t="str">
        <f>CONCATENATE("1 - LEIS/LEI ","0",Tabela1[[#This Row],[Numero_Lei]],".pdf")</f>
        <v>1 - LEIS/LEI 01073.pdf</v>
      </c>
      <c r="H1232" s="2" t="str">
        <f>CONCATENATE("1 - LEIS/LEI ","0",Tabela1[[#This Row],[Numero_Lei]]," - ",Tabela1[[#This Row],[Complemento]],".pdf")</f>
        <v>1 - LEIS/LEI 01073 - .pdf</v>
      </c>
      <c r="I1232" s="2" t="str">
        <f>CONCATENATE("1 - LEIS/LEI ",Tabela1[[#This Row],[Numero_Lei]],".pdf")</f>
        <v>1 - LEIS/LEI 1073.pdf</v>
      </c>
      <c r="J1232" s="2" t="str">
        <f>CONCATENATE("1 - LEIS/LEI ",Tabela1[[#This Row],[Numero_Lei]]," - ",Tabela1[[#This Row],[Complemento]],".pdf")</f>
        <v>1 - LEIS/LEI 1073 - .pdf</v>
      </c>
      <c r="K1232" s="2" t="str">
        <f>IF(Tabela1[[#This Row],[Complemento]]="",Tabela1[[#This Row],[NORMAL]],Tabela1[[#This Row],[NORMAL TRAÇO]])</f>
        <v>1 - LEIS/LEI 1073.pdf</v>
      </c>
      <c r="L1232" s="2" t="str">
        <f>IF(Tabela1[[#This Row],[Complemento]]="",Tabela1[[#This Row],[0]],Tabela1[[#This Row],[0 TRAÇO]])</f>
        <v>1 - LEIS/LEI 01073.pdf</v>
      </c>
      <c r="M1232" s="2" t="str">
        <f>IF(AND(Tabela1[[#This Row],[Numero_Lei]]&gt;=1,Tabela1[[#This Row],[Numero_Lei]]&lt;= 9),Tabela1[[#This Row],[SE 0]],Tabela1[[#This Row],[SE NOMAL]])</f>
        <v>1 - LEIS/LEI 1073.pdf</v>
      </c>
      <c r="N1232" s="2" t="str">
        <f>CONCATENATE("../",Tabela1[[#This Row],[ENDEREÇO DO LINK]])</f>
        <v>../1 - LEIS/LEI 1073.pdf</v>
      </c>
    </row>
    <row r="1233" spans="1:14" ht="30" x14ac:dyDescent="0.25">
      <c r="A1233" s="20">
        <v>1072</v>
      </c>
      <c r="B1233" s="20"/>
      <c r="C1233" s="21">
        <v>35915</v>
      </c>
      <c r="D1233" s="19" t="s">
        <v>147</v>
      </c>
      <c r="E1233" s="19"/>
      <c r="F1233" s="17" t="str">
        <f>HYPERLINK(Tabela1[[#This Row],[Novo Caminho]],"Download")</f>
        <v>Download</v>
      </c>
      <c r="G1233" s="2" t="str">
        <f>CONCATENATE("1 - LEIS/LEI ","0",Tabela1[[#This Row],[Numero_Lei]],".pdf")</f>
        <v>1 - LEIS/LEI 01072.pdf</v>
      </c>
      <c r="H1233" s="2" t="str">
        <f>CONCATENATE("1 - LEIS/LEI ","0",Tabela1[[#This Row],[Numero_Lei]]," - ",Tabela1[[#This Row],[Complemento]],".pdf")</f>
        <v>1 - LEIS/LEI 01072 - .pdf</v>
      </c>
      <c r="I1233" s="2" t="str">
        <f>CONCATENATE("1 - LEIS/LEI ",Tabela1[[#This Row],[Numero_Lei]],".pdf")</f>
        <v>1 - LEIS/LEI 1072.pdf</v>
      </c>
      <c r="J1233" s="2" t="str">
        <f>CONCATENATE("1 - LEIS/LEI ",Tabela1[[#This Row],[Numero_Lei]]," - ",Tabela1[[#This Row],[Complemento]],".pdf")</f>
        <v>1 - LEIS/LEI 1072 - .pdf</v>
      </c>
      <c r="K1233" s="2" t="str">
        <f>IF(Tabela1[[#This Row],[Complemento]]="",Tabela1[[#This Row],[NORMAL]],Tabela1[[#This Row],[NORMAL TRAÇO]])</f>
        <v>1 - LEIS/LEI 1072.pdf</v>
      </c>
      <c r="L1233" s="2" t="str">
        <f>IF(Tabela1[[#This Row],[Complemento]]="",Tabela1[[#This Row],[0]],Tabela1[[#This Row],[0 TRAÇO]])</f>
        <v>1 - LEIS/LEI 01072.pdf</v>
      </c>
      <c r="M1233" s="2" t="str">
        <f>IF(AND(Tabela1[[#This Row],[Numero_Lei]]&gt;=1,Tabela1[[#This Row],[Numero_Lei]]&lt;= 9),Tabela1[[#This Row],[SE 0]],Tabela1[[#This Row],[SE NOMAL]])</f>
        <v>1 - LEIS/LEI 1072.pdf</v>
      </c>
      <c r="N1233" s="2" t="str">
        <f>CONCATENATE("../",Tabela1[[#This Row],[ENDEREÇO DO LINK]])</f>
        <v>../1 - LEIS/LEI 1072.pdf</v>
      </c>
    </row>
    <row r="1234" spans="1:14" ht="30" x14ac:dyDescent="0.25">
      <c r="A1234" s="20">
        <v>1071</v>
      </c>
      <c r="B1234" s="20"/>
      <c r="C1234" s="21">
        <v>35915</v>
      </c>
      <c r="D1234" s="19" t="s">
        <v>148</v>
      </c>
      <c r="E1234" s="19"/>
      <c r="F1234" s="17" t="str">
        <f>HYPERLINK(Tabela1[[#This Row],[Novo Caminho]],"Download")</f>
        <v>Download</v>
      </c>
      <c r="G1234" s="2" t="str">
        <f>CONCATENATE("1 - LEIS/LEI ","0",Tabela1[[#This Row],[Numero_Lei]],".pdf")</f>
        <v>1 - LEIS/LEI 01071.pdf</v>
      </c>
      <c r="H1234" s="2" t="str">
        <f>CONCATENATE("1 - LEIS/LEI ","0",Tabela1[[#This Row],[Numero_Lei]]," - ",Tabela1[[#This Row],[Complemento]],".pdf")</f>
        <v>1 - LEIS/LEI 01071 - .pdf</v>
      </c>
      <c r="I1234" s="2" t="str">
        <f>CONCATENATE("1 - LEIS/LEI ",Tabela1[[#This Row],[Numero_Lei]],".pdf")</f>
        <v>1 - LEIS/LEI 1071.pdf</v>
      </c>
      <c r="J1234" s="2" t="str">
        <f>CONCATENATE("1 - LEIS/LEI ",Tabela1[[#This Row],[Numero_Lei]]," - ",Tabela1[[#This Row],[Complemento]],".pdf")</f>
        <v>1 - LEIS/LEI 1071 - .pdf</v>
      </c>
      <c r="K1234" s="2" t="str">
        <f>IF(Tabela1[[#This Row],[Complemento]]="",Tabela1[[#This Row],[NORMAL]],Tabela1[[#This Row],[NORMAL TRAÇO]])</f>
        <v>1 - LEIS/LEI 1071.pdf</v>
      </c>
      <c r="L1234" s="2" t="str">
        <f>IF(Tabela1[[#This Row],[Complemento]]="",Tabela1[[#This Row],[0]],Tabela1[[#This Row],[0 TRAÇO]])</f>
        <v>1 - LEIS/LEI 01071.pdf</v>
      </c>
      <c r="M1234" s="2" t="str">
        <f>IF(AND(Tabela1[[#This Row],[Numero_Lei]]&gt;=1,Tabela1[[#This Row],[Numero_Lei]]&lt;= 9),Tabela1[[#This Row],[SE 0]],Tabela1[[#This Row],[SE NOMAL]])</f>
        <v>1 - LEIS/LEI 1071.pdf</v>
      </c>
      <c r="N1234" s="2" t="str">
        <f>CONCATENATE("../",Tabela1[[#This Row],[ENDEREÇO DO LINK]])</f>
        <v>../1 - LEIS/LEI 1071.pdf</v>
      </c>
    </row>
    <row r="1235" spans="1:14" ht="45" x14ac:dyDescent="0.25">
      <c r="A1235" s="20">
        <v>1070</v>
      </c>
      <c r="B1235" s="20"/>
      <c r="C1235" s="21">
        <v>35915</v>
      </c>
      <c r="D1235" s="19" t="s">
        <v>149</v>
      </c>
      <c r="E1235" s="19"/>
      <c r="F1235" s="17" t="str">
        <f>HYPERLINK(Tabela1[[#This Row],[Novo Caminho]],"Download")</f>
        <v>Download</v>
      </c>
      <c r="G1235" s="2" t="str">
        <f>CONCATENATE("1 - LEIS/LEI ","0",Tabela1[[#This Row],[Numero_Lei]],".pdf")</f>
        <v>1 - LEIS/LEI 01070.pdf</v>
      </c>
      <c r="H1235" s="2" t="str">
        <f>CONCATENATE("1 - LEIS/LEI ","0",Tabela1[[#This Row],[Numero_Lei]]," - ",Tabela1[[#This Row],[Complemento]],".pdf")</f>
        <v>1 - LEIS/LEI 01070 - .pdf</v>
      </c>
      <c r="I1235" s="2" t="str">
        <f>CONCATENATE("1 - LEIS/LEI ",Tabela1[[#This Row],[Numero_Lei]],".pdf")</f>
        <v>1 - LEIS/LEI 1070.pdf</v>
      </c>
      <c r="J1235" s="2" t="str">
        <f>CONCATENATE("1 - LEIS/LEI ",Tabela1[[#This Row],[Numero_Lei]]," - ",Tabela1[[#This Row],[Complemento]],".pdf")</f>
        <v>1 - LEIS/LEI 1070 - .pdf</v>
      </c>
      <c r="K1235" s="2" t="str">
        <f>IF(Tabela1[[#This Row],[Complemento]]="",Tabela1[[#This Row],[NORMAL]],Tabela1[[#This Row],[NORMAL TRAÇO]])</f>
        <v>1 - LEIS/LEI 1070.pdf</v>
      </c>
      <c r="L1235" s="2" t="str">
        <f>IF(Tabela1[[#This Row],[Complemento]]="",Tabela1[[#This Row],[0]],Tabela1[[#This Row],[0 TRAÇO]])</f>
        <v>1 - LEIS/LEI 01070.pdf</v>
      </c>
      <c r="M1235" s="2" t="str">
        <f>IF(AND(Tabela1[[#This Row],[Numero_Lei]]&gt;=1,Tabela1[[#This Row],[Numero_Lei]]&lt;= 9),Tabela1[[#This Row],[SE 0]],Tabela1[[#This Row],[SE NOMAL]])</f>
        <v>1 - LEIS/LEI 1070.pdf</v>
      </c>
      <c r="N1235" s="2" t="str">
        <f>CONCATENATE("../",Tabela1[[#This Row],[ENDEREÇO DO LINK]])</f>
        <v>../1 - LEIS/LEI 1070.pdf</v>
      </c>
    </row>
    <row r="1236" spans="1:14" ht="30" x14ac:dyDescent="0.25">
      <c r="A1236" s="20">
        <v>1069</v>
      </c>
      <c r="B1236" s="20"/>
      <c r="C1236" s="21">
        <v>35915</v>
      </c>
      <c r="D1236" s="19" t="s">
        <v>150</v>
      </c>
      <c r="E1236" s="19"/>
      <c r="F1236" s="17" t="str">
        <f>HYPERLINK(Tabela1[[#This Row],[Novo Caminho]],"Download")</f>
        <v>Download</v>
      </c>
      <c r="G1236" s="2" t="str">
        <f>CONCATENATE("1 - LEIS/LEI ","0",Tabela1[[#This Row],[Numero_Lei]],".pdf")</f>
        <v>1 - LEIS/LEI 01069.pdf</v>
      </c>
      <c r="H1236" s="2" t="str">
        <f>CONCATENATE("1 - LEIS/LEI ","0",Tabela1[[#This Row],[Numero_Lei]]," - ",Tabela1[[#This Row],[Complemento]],".pdf")</f>
        <v>1 - LEIS/LEI 01069 - .pdf</v>
      </c>
      <c r="I1236" s="2" t="str">
        <f>CONCATENATE("1 - LEIS/LEI ",Tabela1[[#This Row],[Numero_Lei]],".pdf")</f>
        <v>1 - LEIS/LEI 1069.pdf</v>
      </c>
      <c r="J1236" s="2" t="str">
        <f>CONCATENATE("1 - LEIS/LEI ",Tabela1[[#This Row],[Numero_Lei]]," - ",Tabela1[[#This Row],[Complemento]],".pdf")</f>
        <v>1 - LEIS/LEI 1069 - .pdf</v>
      </c>
      <c r="K1236" s="2" t="str">
        <f>IF(Tabela1[[#This Row],[Complemento]]="",Tabela1[[#This Row],[NORMAL]],Tabela1[[#This Row],[NORMAL TRAÇO]])</f>
        <v>1 - LEIS/LEI 1069.pdf</v>
      </c>
      <c r="L1236" s="2" t="str">
        <f>IF(Tabela1[[#This Row],[Complemento]]="",Tabela1[[#This Row],[0]],Tabela1[[#This Row],[0 TRAÇO]])</f>
        <v>1 - LEIS/LEI 01069.pdf</v>
      </c>
      <c r="M1236" s="2" t="str">
        <f>IF(AND(Tabela1[[#This Row],[Numero_Lei]]&gt;=1,Tabela1[[#This Row],[Numero_Lei]]&lt;= 9),Tabela1[[#This Row],[SE 0]],Tabela1[[#This Row],[SE NOMAL]])</f>
        <v>1 - LEIS/LEI 1069.pdf</v>
      </c>
      <c r="N1236" s="2" t="str">
        <f>CONCATENATE("../",Tabela1[[#This Row],[ENDEREÇO DO LINK]])</f>
        <v>../1 - LEIS/LEI 1069.pdf</v>
      </c>
    </row>
    <row r="1237" spans="1:14" ht="30" x14ac:dyDescent="0.25">
      <c r="A1237" s="20">
        <v>1068</v>
      </c>
      <c r="B1237" s="20"/>
      <c r="C1237" s="21">
        <v>35915</v>
      </c>
      <c r="D1237" s="19" t="s">
        <v>151</v>
      </c>
      <c r="E1237" s="19"/>
      <c r="F1237" s="17" t="str">
        <f>HYPERLINK(Tabela1[[#This Row],[Novo Caminho]],"Download")</f>
        <v>Download</v>
      </c>
      <c r="G1237" s="2" t="str">
        <f>CONCATENATE("1 - LEIS/LEI ","0",Tabela1[[#This Row],[Numero_Lei]],".pdf")</f>
        <v>1 - LEIS/LEI 01068.pdf</v>
      </c>
      <c r="H1237" s="2" t="str">
        <f>CONCATENATE("1 - LEIS/LEI ","0",Tabela1[[#This Row],[Numero_Lei]]," - ",Tabela1[[#This Row],[Complemento]],".pdf")</f>
        <v>1 - LEIS/LEI 01068 - .pdf</v>
      </c>
      <c r="I1237" s="2" t="str">
        <f>CONCATENATE("1 - LEIS/LEI ",Tabela1[[#This Row],[Numero_Lei]],".pdf")</f>
        <v>1 - LEIS/LEI 1068.pdf</v>
      </c>
      <c r="J1237" s="2" t="str">
        <f>CONCATENATE("1 - LEIS/LEI ",Tabela1[[#This Row],[Numero_Lei]]," - ",Tabela1[[#This Row],[Complemento]],".pdf")</f>
        <v>1 - LEIS/LEI 1068 - .pdf</v>
      </c>
      <c r="K1237" s="2" t="str">
        <f>IF(Tabela1[[#This Row],[Complemento]]="",Tabela1[[#This Row],[NORMAL]],Tabela1[[#This Row],[NORMAL TRAÇO]])</f>
        <v>1 - LEIS/LEI 1068.pdf</v>
      </c>
      <c r="L1237" s="2" t="str">
        <f>IF(Tabela1[[#This Row],[Complemento]]="",Tabela1[[#This Row],[0]],Tabela1[[#This Row],[0 TRAÇO]])</f>
        <v>1 - LEIS/LEI 01068.pdf</v>
      </c>
      <c r="M1237" s="2" t="str">
        <f>IF(AND(Tabela1[[#This Row],[Numero_Lei]]&gt;=1,Tabela1[[#This Row],[Numero_Lei]]&lt;= 9),Tabela1[[#This Row],[SE 0]],Tabela1[[#This Row],[SE NOMAL]])</f>
        <v>1 - LEIS/LEI 1068.pdf</v>
      </c>
      <c r="N1237" s="2" t="str">
        <f>CONCATENATE("../",Tabela1[[#This Row],[ENDEREÇO DO LINK]])</f>
        <v>../1 - LEIS/LEI 1068.pdf</v>
      </c>
    </row>
    <row r="1238" spans="1:14" x14ac:dyDescent="0.25">
      <c r="A1238" s="20">
        <v>1067</v>
      </c>
      <c r="B1238" s="20"/>
      <c r="C1238" s="21">
        <v>35915</v>
      </c>
      <c r="D1238" s="19" t="s">
        <v>152</v>
      </c>
      <c r="E1238" s="19"/>
      <c r="F1238" s="17" t="str">
        <f>HYPERLINK(Tabela1[[#This Row],[Novo Caminho]],"Download")</f>
        <v>Download</v>
      </c>
      <c r="G1238" s="2" t="str">
        <f>CONCATENATE("1 - LEIS/LEI ","0",Tabela1[[#This Row],[Numero_Lei]],".pdf")</f>
        <v>1 - LEIS/LEI 01067.pdf</v>
      </c>
      <c r="H1238" s="2" t="str">
        <f>CONCATENATE("1 - LEIS/LEI ","0",Tabela1[[#This Row],[Numero_Lei]]," - ",Tabela1[[#This Row],[Complemento]],".pdf")</f>
        <v>1 - LEIS/LEI 01067 - .pdf</v>
      </c>
      <c r="I1238" s="2" t="str">
        <f>CONCATENATE("1 - LEIS/LEI ",Tabela1[[#This Row],[Numero_Lei]],".pdf")</f>
        <v>1 - LEIS/LEI 1067.pdf</v>
      </c>
      <c r="J1238" s="2" t="str">
        <f>CONCATENATE("1 - LEIS/LEI ",Tabela1[[#This Row],[Numero_Lei]]," - ",Tabela1[[#This Row],[Complemento]],".pdf")</f>
        <v>1 - LEIS/LEI 1067 - .pdf</v>
      </c>
      <c r="K1238" s="2" t="str">
        <f>IF(Tabela1[[#This Row],[Complemento]]="",Tabela1[[#This Row],[NORMAL]],Tabela1[[#This Row],[NORMAL TRAÇO]])</f>
        <v>1 - LEIS/LEI 1067.pdf</v>
      </c>
      <c r="L1238" s="2" t="str">
        <f>IF(Tabela1[[#This Row],[Complemento]]="",Tabela1[[#This Row],[0]],Tabela1[[#This Row],[0 TRAÇO]])</f>
        <v>1 - LEIS/LEI 01067.pdf</v>
      </c>
      <c r="M1238" s="2" t="str">
        <f>IF(AND(Tabela1[[#This Row],[Numero_Lei]]&gt;=1,Tabela1[[#This Row],[Numero_Lei]]&lt;= 9),Tabela1[[#This Row],[SE 0]],Tabela1[[#This Row],[SE NOMAL]])</f>
        <v>1 - LEIS/LEI 1067.pdf</v>
      </c>
      <c r="N1238" s="2" t="str">
        <f>CONCATENATE("../",Tabela1[[#This Row],[ENDEREÇO DO LINK]])</f>
        <v>../1 - LEIS/LEI 1067.pdf</v>
      </c>
    </row>
    <row r="1239" spans="1:14" x14ac:dyDescent="0.25">
      <c r="A1239" s="20">
        <v>1066</v>
      </c>
      <c r="B1239" s="20"/>
      <c r="C1239" s="21">
        <v>35915</v>
      </c>
      <c r="D1239" s="19" t="s">
        <v>153</v>
      </c>
      <c r="E1239" s="19"/>
      <c r="F1239" s="17" t="str">
        <f>HYPERLINK(Tabela1[[#This Row],[Novo Caminho]],"Download")</f>
        <v>Download</v>
      </c>
      <c r="G1239" s="2" t="str">
        <f>CONCATENATE("1 - LEIS/LEI ","0",Tabela1[[#This Row],[Numero_Lei]],".pdf")</f>
        <v>1 - LEIS/LEI 01066.pdf</v>
      </c>
      <c r="H1239" s="2" t="str">
        <f>CONCATENATE("1 - LEIS/LEI ","0",Tabela1[[#This Row],[Numero_Lei]]," - ",Tabela1[[#This Row],[Complemento]],".pdf")</f>
        <v>1 - LEIS/LEI 01066 - .pdf</v>
      </c>
      <c r="I1239" s="2" t="str">
        <f>CONCATENATE("1 - LEIS/LEI ",Tabela1[[#This Row],[Numero_Lei]],".pdf")</f>
        <v>1 - LEIS/LEI 1066.pdf</v>
      </c>
      <c r="J1239" s="2" t="str">
        <f>CONCATENATE("1 - LEIS/LEI ",Tabela1[[#This Row],[Numero_Lei]]," - ",Tabela1[[#This Row],[Complemento]],".pdf")</f>
        <v>1 - LEIS/LEI 1066 - .pdf</v>
      </c>
      <c r="K1239" s="2" t="str">
        <f>IF(Tabela1[[#This Row],[Complemento]]="",Tabela1[[#This Row],[NORMAL]],Tabela1[[#This Row],[NORMAL TRAÇO]])</f>
        <v>1 - LEIS/LEI 1066.pdf</v>
      </c>
      <c r="L1239" s="2" t="str">
        <f>IF(Tabela1[[#This Row],[Complemento]]="",Tabela1[[#This Row],[0]],Tabela1[[#This Row],[0 TRAÇO]])</f>
        <v>1 - LEIS/LEI 01066.pdf</v>
      </c>
      <c r="M1239" s="2" t="str">
        <f>IF(AND(Tabela1[[#This Row],[Numero_Lei]]&gt;=1,Tabela1[[#This Row],[Numero_Lei]]&lt;= 9),Tabela1[[#This Row],[SE 0]],Tabela1[[#This Row],[SE NOMAL]])</f>
        <v>1 - LEIS/LEI 1066.pdf</v>
      </c>
      <c r="N1239" s="2" t="str">
        <f>CONCATENATE("../",Tabela1[[#This Row],[ENDEREÇO DO LINK]])</f>
        <v>../1 - LEIS/LEI 1066.pdf</v>
      </c>
    </row>
    <row r="1240" spans="1:14" ht="30" x14ac:dyDescent="0.25">
      <c r="A1240" s="20">
        <v>1065</v>
      </c>
      <c r="B1240" s="20"/>
      <c r="C1240" s="21">
        <v>35915</v>
      </c>
      <c r="D1240" s="19" t="s">
        <v>154</v>
      </c>
      <c r="E1240" s="19"/>
      <c r="F1240" s="17" t="str">
        <f>HYPERLINK(Tabela1[[#This Row],[Novo Caminho]],"Download")</f>
        <v>Download</v>
      </c>
      <c r="G1240" s="2" t="str">
        <f>CONCATENATE("1 - LEIS/LEI ","0",Tabela1[[#This Row],[Numero_Lei]],".pdf")</f>
        <v>1 - LEIS/LEI 01065.pdf</v>
      </c>
      <c r="H1240" s="2" t="str">
        <f>CONCATENATE("1 - LEIS/LEI ","0",Tabela1[[#This Row],[Numero_Lei]]," - ",Tabela1[[#This Row],[Complemento]],".pdf")</f>
        <v>1 - LEIS/LEI 01065 - .pdf</v>
      </c>
      <c r="I1240" s="2" t="str">
        <f>CONCATENATE("1 - LEIS/LEI ",Tabela1[[#This Row],[Numero_Lei]],".pdf")</f>
        <v>1 - LEIS/LEI 1065.pdf</v>
      </c>
      <c r="J1240" s="2" t="str">
        <f>CONCATENATE("1 - LEIS/LEI ",Tabela1[[#This Row],[Numero_Lei]]," - ",Tabela1[[#This Row],[Complemento]],".pdf")</f>
        <v>1 - LEIS/LEI 1065 - .pdf</v>
      </c>
      <c r="K1240" s="2" t="str">
        <f>IF(Tabela1[[#This Row],[Complemento]]="",Tabela1[[#This Row],[NORMAL]],Tabela1[[#This Row],[NORMAL TRAÇO]])</f>
        <v>1 - LEIS/LEI 1065.pdf</v>
      </c>
      <c r="L1240" s="2" t="str">
        <f>IF(Tabela1[[#This Row],[Complemento]]="",Tabela1[[#This Row],[0]],Tabela1[[#This Row],[0 TRAÇO]])</f>
        <v>1 - LEIS/LEI 01065.pdf</v>
      </c>
      <c r="M1240" s="2" t="str">
        <f>IF(AND(Tabela1[[#This Row],[Numero_Lei]]&gt;=1,Tabela1[[#This Row],[Numero_Lei]]&lt;= 9),Tabela1[[#This Row],[SE 0]],Tabela1[[#This Row],[SE NOMAL]])</f>
        <v>1 - LEIS/LEI 1065.pdf</v>
      </c>
      <c r="N1240" s="2" t="str">
        <f>CONCATENATE("../",Tabela1[[#This Row],[ENDEREÇO DO LINK]])</f>
        <v>../1 - LEIS/LEI 1065.pdf</v>
      </c>
    </row>
    <row r="1241" spans="1:14" x14ac:dyDescent="0.25">
      <c r="A1241" s="20">
        <v>1064</v>
      </c>
      <c r="B1241" s="20"/>
      <c r="C1241" s="21">
        <v>35915</v>
      </c>
      <c r="D1241" s="19" t="s">
        <v>155</v>
      </c>
      <c r="E1241" s="19"/>
      <c r="F1241" s="17" t="str">
        <f>HYPERLINK(Tabela1[[#This Row],[Novo Caminho]],"Download")</f>
        <v>Download</v>
      </c>
      <c r="G1241" s="2" t="str">
        <f>CONCATENATE("1 - LEIS/LEI ","0",Tabela1[[#This Row],[Numero_Lei]],".pdf")</f>
        <v>1 - LEIS/LEI 01064.pdf</v>
      </c>
      <c r="H1241" s="2" t="str">
        <f>CONCATENATE("1 - LEIS/LEI ","0",Tabela1[[#This Row],[Numero_Lei]]," - ",Tabela1[[#This Row],[Complemento]],".pdf")</f>
        <v>1 - LEIS/LEI 01064 - .pdf</v>
      </c>
      <c r="I1241" s="2" t="str">
        <f>CONCATENATE("1 - LEIS/LEI ",Tabela1[[#This Row],[Numero_Lei]],".pdf")</f>
        <v>1 - LEIS/LEI 1064.pdf</v>
      </c>
      <c r="J1241" s="2" t="str">
        <f>CONCATENATE("1 - LEIS/LEI ",Tabela1[[#This Row],[Numero_Lei]]," - ",Tabela1[[#This Row],[Complemento]],".pdf")</f>
        <v>1 - LEIS/LEI 1064 - .pdf</v>
      </c>
      <c r="K1241" s="2" t="str">
        <f>IF(Tabela1[[#This Row],[Complemento]]="",Tabela1[[#This Row],[NORMAL]],Tabela1[[#This Row],[NORMAL TRAÇO]])</f>
        <v>1 - LEIS/LEI 1064.pdf</v>
      </c>
      <c r="L1241" s="2" t="str">
        <f>IF(Tabela1[[#This Row],[Complemento]]="",Tabela1[[#This Row],[0]],Tabela1[[#This Row],[0 TRAÇO]])</f>
        <v>1 - LEIS/LEI 01064.pdf</v>
      </c>
      <c r="M1241" s="2" t="str">
        <f>IF(AND(Tabela1[[#This Row],[Numero_Lei]]&gt;=1,Tabela1[[#This Row],[Numero_Lei]]&lt;= 9),Tabela1[[#This Row],[SE 0]],Tabela1[[#This Row],[SE NOMAL]])</f>
        <v>1 - LEIS/LEI 1064.pdf</v>
      </c>
      <c r="N1241" s="2" t="str">
        <f>CONCATENATE("../",Tabela1[[#This Row],[ENDEREÇO DO LINK]])</f>
        <v>../1 - LEIS/LEI 1064.pdf</v>
      </c>
    </row>
    <row r="1242" spans="1:14" ht="30" x14ac:dyDescent="0.25">
      <c r="A1242" s="20">
        <v>1063</v>
      </c>
      <c r="B1242" s="20"/>
      <c r="C1242" s="21">
        <v>35915</v>
      </c>
      <c r="D1242" s="19" t="s">
        <v>156</v>
      </c>
      <c r="E1242" s="19"/>
      <c r="F1242" s="17" t="str">
        <f>HYPERLINK(Tabela1[[#This Row],[Novo Caminho]],"Download")</f>
        <v>Download</v>
      </c>
      <c r="G1242" s="2" t="str">
        <f>CONCATENATE("1 - LEIS/LEI ","0",Tabela1[[#This Row],[Numero_Lei]],".pdf")</f>
        <v>1 - LEIS/LEI 01063.pdf</v>
      </c>
      <c r="H1242" s="2" t="str">
        <f>CONCATENATE("1 - LEIS/LEI ","0",Tabela1[[#This Row],[Numero_Lei]]," - ",Tabela1[[#This Row],[Complemento]],".pdf")</f>
        <v>1 - LEIS/LEI 01063 - .pdf</v>
      </c>
      <c r="I1242" s="2" t="str">
        <f>CONCATENATE("1 - LEIS/LEI ",Tabela1[[#This Row],[Numero_Lei]],".pdf")</f>
        <v>1 - LEIS/LEI 1063.pdf</v>
      </c>
      <c r="J1242" s="2" t="str">
        <f>CONCATENATE("1 - LEIS/LEI ",Tabela1[[#This Row],[Numero_Lei]]," - ",Tabela1[[#This Row],[Complemento]],".pdf")</f>
        <v>1 - LEIS/LEI 1063 - .pdf</v>
      </c>
      <c r="K1242" s="2" t="str">
        <f>IF(Tabela1[[#This Row],[Complemento]]="",Tabela1[[#This Row],[NORMAL]],Tabela1[[#This Row],[NORMAL TRAÇO]])</f>
        <v>1 - LEIS/LEI 1063.pdf</v>
      </c>
      <c r="L1242" s="2" t="str">
        <f>IF(Tabela1[[#This Row],[Complemento]]="",Tabela1[[#This Row],[0]],Tabela1[[#This Row],[0 TRAÇO]])</f>
        <v>1 - LEIS/LEI 01063.pdf</v>
      </c>
      <c r="M1242" s="2" t="str">
        <f>IF(AND(Tabela1[[#This Row],[Numero_Lei]]&gt;=1,Tabela1[[#This Row],[Numero_Lei]]&lt;= 9),Tabela1[[#This Row],[SE 0]],Tabela1[[#This Row],[SE NOMAL]])</f>
        <v>1 - LEIS/LEI 1063.pdf</v>
      </c>
      <c r="N1242" s="2" t="str">
        <f>CONCATENATE("../",Tabela1[[#This Row],[ENDEREÇO DO LINK]])</f>
        <v>../1 - LEIS/LEI 1063.pdf</v>
      </c>
    </row>
    <row r="1243" spans="1:14" x14ac:dyDescent="0.25">
      <c r="A1243" s="20">
        <v>1062</v>
      </c>
      <c r="B1243" s="20"/>
      <c r="C1243" s="21">
        <v>35915</v>
      </c>
      <c r="D1243" s="19" t="s">
        <v>157</v>
      </c>
      <c r="E1243" s="19"/>
      <c r="F1243" s="17" t="str">
        <f>HYPERLINK(Tabela1[[#This Row],[Novo Caminho]],"Download")</f>
        <v>Download</v>
      </c>
      <c r="G1243" s="2" t="str">
        <f>CONCATENATE("1 - LEIS/LEI ","0",Tabela1[[#This Row],[Numero_Lei]],".pdf")</f>
        <v>1 - LEIS/LEI 01062.pdf</v>
      </c>
      <c r="H1243" s="2" t="str">
        <f>CONCATENATE("1 - LEIS/LEI ","0",Tabela1[[#This Row],[Numero_Lei]]," - ",Tabela1[[#This Row],[Complemento]],".pdf")</f>
        <v>1 - LEIS/LEI 01062 - .pdf</v>
      </c>
      <c r="I1243" s="2" t="str">
        <f>CONCATENATE("1 - LEIS/LEI ",Tabela1[[#This Row],[Numero_Lei]],".pdf")</f>
        <v>1 - LEIS/LEI 1062.pdf</v>
      </c>
      <c r="J1243" s="2" t="str">
        <f>CONCATENATE("1 - LEIS/LEI ",Tabela1[[#This Row],[Numero_Lei]]," - ",Tabela1[[#This Row],[Complemento]],".pdf")</f>
        <v>1 - LEIS/LEI 1062 - .pdf</v>
      </c>
      <c r="K1243" s="2" t="str">
        <f>IF(Tabela1[[#This Row],[Complemento]]="",Tabela1[[#This Row],[NORMAL]],Tabela1[[#This Row],[NORMAL TRAÇO]])</f>
        <v>1 - LEIS/LEI 1062.pdf</v>
      </c>
      <c r="L1243" s="2" t="str">
        <f>IF(Tabela1[[#This Row],[Complemento]]="",Tabela1[[#This Row],[0]],Tabela1[[#This Row],[0 TRAÇO]])</f>
        <v>1 - LEIS/LEI 01062.pdf</v>
      </c>
      <c r="M1243" s="2" t="str">
        <f>IF(AND(Tabela1[[#This Row],[Numero_Lei]]&gt;=1,Tabela1[[#This Row],[Numero_Lei]]&lt;= 9),Tabela1[[#This Row],[SE 0]],Tabela1[[#This Row],[SE NOMAL]])</f>
        <v>1 - LEIS/LEI 1062.pdf</v>
      </c>
      <c r="N1243" s="2" t="str">
        <f>CONCATENATE("../",Tabela1[[#This Row],[ENDEREÇO DO LINK]])</f>
        <v>../1 - LEIS/LEI 1062.pdf</v>
      </c>
    </row>
    <row r="1244" spans="1:14" x14ac:dyDescent="0.25">
      <c r="A1244" s="20">
        <v>1061</v>
      </c>
      <c r="B1244" s="20"/>
      <c r="C1244" s="21">
        <v>35915</v>
      </c>
      <c r="D1244" s="19" t="s">
        <v>158</v>
      </c>
      <c r="E1244" s="19"/>
      <c r="F1244" s="17" t="str">
        <f>HYPERLINK(Tabela1[[#This Row],[Novo Caminho]],"Download")</f>
        <v>Download</v>
      </c>
      <c r="G1244" s="2" t="str">
        <f>CONCATENATE("1 - LEIS/LEI ","0",Tabela1[[#This Row],[Numero_Lei]],".pdf")</f>
        <v>1 - LEIS/LEI 01061.pdf</v>
      </c>
      <c r="H1244" s="2" t="str">
        <f>CONCATENATE("1 - LEIS/LEI ","0",Tabela1[[#This Row],[Numero_Lei]]," - ",Tabela1[[#This Row],[Complemento]],".pdf")</f>
        <v>1 - LEIS/LEI 01061 - .pdf</v>
      </c>
      <c r="I1244" s="2" t="str">
        <f>CONCATENATE("1 - LEIS/LEI ",Tabela1[[#This Row],[Numero_Lei]],".pdf")</f>
        <v>1 - LEIS/LEI 1061.pdf</v>
      </c>
      <c r="J1244" s="2" t="str">
        <f>CONCATENATE("1 - LEIS/LEI ",Tabela1[[#This Row],[Numero_Lei]]," - ",Tabela1[[#This Row],[Complemento]],".pdf")</f>
        <v>1 - LEIS/LEI 1061 - .pdf</v>
      </c>
      <c r="K1244" s="2" t="str">
        <f>IF(Tabela1[[#This Row],[Complemento]]="",Tabela1[[#This Row],[NORMAL]],Tabela1[[#This Row],[NORMAL TRAÇO]])</f>
        <v>1 - LEIS/LEI 1061.pdf</v>
      </c>
      <c r="L1244" s="2" t="str">
        <f>IF(Tabela1[[#This Row],[Complemento]]="",Tabela1[[#This Row],[0]],Tabela1[[#This Row],[0 TRAÇO]])</f>
        <v>1 - LEIS/LEI 01061.pdf</v>
      </c>
      <c r="M1244" s="2" t="str">
        <f>IF(AND(Tabela1[[#This Row],[Numero_Lei]]&gt;=1,Tabela1[[#This Row],[Numero_Lei]]&lt;= 9),Tabela1[[#This Row],[SE 0]],Tabela1[[#This Row],[SE NOMAL]])</f>
        <v>1 - LEIS/LEI 1061.pdf</v>
      </c>
      <c r="N1244" s="2" t="str">
        <f>CONCATENATE("../",Tabela1[[#This Row],[ENDEREÇO DO LINK]])</f>
        <v>../1 - LEIS/LEI 1061.pdf</v>
      </c>
    </row>
    <row r="1245" spans="1:14" x14ac:dyDescent="0.25">
      <c r="A1245" s="20">
        <v>1060</v>
      </c>
      <c r="B1245" s="20"/>
      <c r="C1245" s="21">
        <v>35915</v>
      </c>
      <c r="D1245" s="19" t="s">
        <v>159</v>
      </c>
      <c r="E1245" s="19"/>
      <c r="F1245" s="17" t="str">
        <f>HYPERLINK(Tabela1[[#This Row],[Novo Caminho]],"Download")</f>
        <v>Download</v>
      </c>
      <c r="G1245" s="2" t="str">
        <f>CONCATENATE("1 - LEIS/LEI ","0",Tabela1[[#This Row],[Numero_Lei]],".pdf")</f>
        <v>1 - LEIS/LEI 01060.pdf</v>
      </c>
      <c r="H1245" s="2" t="str">
        <f>CONCATENATE("1 - LEIS/LEI ","0",Tabela1[[#This Row],[Numero_Lei]]," - ",Tabela1[[#This Row],[Complemento]],".pdf")</f>
        <v>1 - LEIS/LEI 01060 - .pdf</v>
      </c>
      <c r="I1245" s="2" t="str">
        <f>CONCATENATE("1 - LEIS/LEI ",Tabela1[[#This Row],[Numero_Lei]],".pdf")</f>
        <v>1 - LEIS/LEI 1060.pdf</v>
      </c>
      <c r="J1245" s="2" t="str">
        <f>CONCATENATE("1 - LEIS/LEI ",Tabela1[[#This Row],[Numero_Lei]]," - ",Tabela1[[#This Row],[Complemento]],".pdf")</f>
        <v>1 - LEIS/LEI 1060 - .pdf</v>
      </c>
      <c r="K1245" s="2" t="str">
        <f>IF(Tabela1[[#This Row],[Complemento]]="",Tabela1[[#This Row],[NORMAL]],Tabela1[[#This Row],[NORMAL TRAÇO]])</f>
        <v>1 - LEIS/LEI 1060.pdf</v>
      </c>
      <c r="L1245" s="2" t="str">
        <f>IF(Tabela1[[#This Row],[Complemento]]="",Tabela1[[#This Row],[0]],Tabela1[[#This Row],[0 TRAÇO]])</f>
        <v>1 - LEIS/LEI 01060.pdf</v>
      </c>
      <c r="M1245" s="2" t="str">
        <f>IF(AND(Tabela1[[#This Row],[Numero_Lei]]&gt;=1,Tabela1[[#This Row],[Numero_Lei]]&lt;= 9),Tabela1[[#This Row],[SE 0]],Tabela1[[#This Row],[SE NOMAL]])</f>
        <v>1 - LEIS/LEI 1060.pdf</v>
      </c>
      <c r="N1245" s="2" t="str">
        <f>CONCATENATE("../",Tabela1[[#This Row],[ENDEREÇO DO LINK]])</f>
        <v>../1 - LEIS/LEI 1060.pdf</v>
      </c>
    </row>
    <row r="1246" spans="1:14" ht="30" x14ac:dyDescent="0.25">
      <c r="A1246" s="20">
        <v>1059</v>
      </c>
      <c r="B1246" s="20"/>
      <c r="C1246" s="21">
        <v>35915</v>
      </c>
      <c r="D1246" s="19" t="s">
        <v>160</v>
      </c>
      <c r="E1246" s="19"/>
      <c r="F1246" s="17" t="str">
        <f>HYPERLINK(Tabela1[[#This Row],[Novo Caminho]],"Download")</f>
        <v>Download</v>
      </c>
      <c r="G1246" s="2" t="str">
        <f>CONCATENATE("1 - LEIS/LEI ","0",Tabela1[[#This Row],[Numero_Lei]],".pdf")</f>
        <v>1 - LEIS/LEI 01059.pdf</v>
      </c>
      <c r="H1246" s="2" t="str">
        <f>CONCATENATE("1 - LEIS/LEI ","0",Tabela1[[#This Row],[Numero_Lei]]," - ",Tabela1[[#This Row],[Complemento]],".pdf")</f>
        <v>1 - LEIS/LEI 01059 - .pdf</v>
      </c>
      <c r="I1246" s="2" t="str">
        <f>CONCATENATE("1 - LEIS/LEI ",Tabela1[[#This Row],[Numero_Lei]],".pdf")</f>
        <v>1 - LEIS/LEI 1059.pdf</v>
      </c>
      <c r="J1246" s="2" t="str">
        <f>CONCATENATE("1 - LEIS/LEI ",Tabela1[[#This Row],[Numero_Lei]]," - ",Tabela1[[#This Row],[Complemento]],".pdf")</f>
        <v>1 - LEIS/LEI 1059 - .pdf</v>
      </c>
      <c r="K1246" s="2" t="str">
        <f>IF(Tabela1[[#This Row],[Complemento]]="",Tabela1[[#This Row],[NORMAL]],Tabela1[[#This Row],[NORMAL TRAÇO]])</f>
        <v>1 - LEIS/LEI 1059.pdf</v>
      </c>
      <c r="L1246" s="2" t="str">
        <f>IF(Tabela1[[#This Row],[Complemento]]="",Tabela1[[#This Row],[0]],Tabela1[[#This Row],[0 TRAÇO]])</f>
        <v>1 - LEIS/LEI 01059.pdf</v>
      </c>
      <c r="M1246" s="2" t="str">
        <f>IF(AND(Tabela1[[#This Row],[Numero_Lei]]&gt;=1,Tabela1[[#This Row],[Numero_Lei]]&lt;= 9),Tabela1[[#This Row],[SE 0]],Tabela1[[#This Row],[SE NOMAL]])</f>
        <v>1 - LEIS/LEI 1059.pdf</v>
      </c>
      <c r="N1246" s="2" t="str">
        <f>CONCATENATE("../",Tabela1[[#This Row],[ENDEREÇO DO LINK]])</f>
        <v>../1 - LEIS/LEI 1059.pdf</v>
      </c>
    </row>
    <row r="1247" spans="1:14" ht="30" x14ac:dyDescent="0.25">
      <c r="A1247" s="20">
        <v>1058</v>
      </c>
      <c r="B1247" s="20"/>
      <c r="C1247" s="21">
        <v>35915</v>
      </c>
      <c r="D1247" s="19" t="s">
        <v>161</v>
      </c>
      <c r="E1247" s="19"/>
      <c r="F1247" s="17" t="str">
        <f>HYPERLINK(Tabela1[[#This Row],[Novo Caminho]],"Download")</f>
        <v>Download</v>
      </c>
      <c r="G1247" s="2" t="str">
        <f>CONCATENATE("1 - LEIS/LEI ","0",Tabela1[[#This Row],[Numero_Lei]],".pdf")</f>
        <v>1 - LEIS/LEI 01058.pdf</v>
      </c>
      <c r="H1247" s="2" t="str">
        <f>CONCATENATE("1 - LEIS/LEI ","0",Tabela1[[#This Row],[Numero_Lei]]," - ",Tabela1[[#This Row],[Complemento]],".pdf")</f>
        <v>1 - LEIS/LEI 01058 - .pdf</v>
      </c>
      <c r="I1247" s="2" t="str">
        <f>CONCATENATE("1 - LEIS/LEI ",Tabela1[[#This Row],[Numero_Lei]],".pdf")</f>
        <v>1 - LEIS/LEI 1058.pdf</v>
      </c>
      <c r="J1247" s="2" t="str">
        <f>CONCATENATE("1 - LEIS/LEI ",Tabela1[[#This Row],[Numero_Lei]]," - ",Tabela1[[#This Row],[Complemento]],".pdf")</f>
        <v>1 - LEIS/LEI 1058 - .pdf</v>
      </c>
      <c r="K1247" s="2" t="str">
        <f>IF(Tabela1[[#This Row],[Complemento]]="",Tabela1[[#This Row],[NORMAL]],Tabela1[[#This Row],[NORMAL TRAÇO]])</f>
        <v>1 - LEIS/LEI 1058.pdf</v>
      </c>
      <c r="L1247" s="2" t="str">
        <f>IF(Tabela1[[#This Row],[Complemento]]="",Tabela1[[#This Row],[0]],Tabela1[[#This Row],[0 TRAÇO]])</f>
        <v>1 - LEIS/LEI 01058.pdf</v>
      </c>
      <c r="M1247" s="2" t="str">
        <f>IF(AND(Tabela1[[#This Row],[Numero_Lei]]&gt;=1,Tabela1[[#This Row],[Numero_Lei]]&lt;= 9),Tabela1[[#This Row],[SE 0]],Tabela1[[#This Row],[SE NOMAL]])</f>
        <v>1 - LEIS/LEI 1058.pdf</v>
      </c>
      <c r="N1247" s="2" t="str">
        <f>CONCATENATE("../",Tabela1[[#This Row],[ENDEREÇO DO LINK]])</f>
        <v>../1 - LEIS/LEI 1058.pdf</v>
      </c>
    </row>
    <row r="1248" spans="1:14" x14ac:dyDescent="0.25">
      <c r="A1248" s="20">
        <v>1057</v>
      </c>
      <c r="B1248" s="20"/>
      <c r="C1248" s="21">
        <v>35915</v>
      </c>
      <c r="D1248" s="19" t="s">
        <v>162</v>
      </c>
      <c r="E1248" s="19"/>
      <c r="F1248" s="17" t="str">
        <f>HYPERLINK(Tabela1[[#This Row],[Novo Caminho]],"Download")</f>
        <v>Download</v>
      </c>
      <c r="G1248" s="2" t="str">
        <f>CONCATENATE("1 - LEIS/LEI ","0",Tabela1[[#This Row],[Numero_Lei]],".pdf")</f>
        <v>1 - LEIS/LEI 01057.pdf</v>
      </c>
      <c r="H1248" s="2" t="str">
        <f>CONCATENATE("1 - LEIS/LEI ","0",Tabela1[[#This Row],[Numero_Lei]]," - ",Tabela1[[#This Row],[Complemento]],".pdf")</f>
        <v>1 - LEIS/LEI 01057 - .pdf</v>
      </c>
      <c r="I1248" s="2" t="str">
        <f>CONCATENATE("1 - LEIS/LEI ",Tabela1[[#This Row],[Numero_Lei]],".pdf")</f>
        <v>1 - LEIS/LEI 1057.pdf</v>
      </c>
      <c r="J1248" s="2" t="str">
        <f>CONCATENATE("1 - LEIS/LEI ",Tabela1[[#This Row],[Numero_Lei]]," - ",Tabela1[[#This Row],[Complemento]],".pdf")</f>
        <v>1 - LEIS/LEI 1057 - .pdf</v>
      </c>
      <c r="K1248" s="2" t="str">
        <f>IF(Tabela1[[#This Row],[Complemento]]="",Tabela1[[#This Row],[NORMAL]],Tabela1[[#This Row],[NORMAL TRAÇO]])</f>
        <v>1 - LEIS/LEI 1057.pdf</v>
      </c>
      <c r="L1248" s="2" t="str">
        <f>IF(Tabela1[[#This Row],[Complemento]]="",Tabela1[[#This Row],[0]],Tabela1[[#This Row],[0 TRAÇO]])</f>
        <v>1 - LEIS/LEI 01057.pdf</v>
      </c>
      <c r="M1248" s="2" t="str">
        <f>IF(AND(Tabela1[[#This Row],[Numero_Lei]]&gt;=1,Tabela1[[#This Row],[Numero_Lei]]&lt;= 9),Tabela1[[#This Row],[SE 0]],Tabela1[[#This Row],[SE NOMAL]])</f>
        <v>1 - LEIS/LEI 1057.pdf</v>
      </c>
      <c r="N1248" s="2" t="str">
        <f>CONCATENATE("../",Tabela1[[#This Row],[ENDEREÇO DO LINK]])</f>
        <v>../1 - LEIS/LEI 1057.pdf</v>
      </c>
    </row>
    <row r="1249" spans="1:14" x14ac:dyDescent="0.25">
      <c r="A1249" s="20">
        <v>1056</v>
      </c>
      <c r="B1249" s="20"/>
      <c r="C1249" s="21">
        <v>35915</v>
      </c>
      <c r="D1249" s="19" t="s">
        <v>163</v>
      </c>
      <c r="E1249" s="19"/>
      <c r="F1249" s="17" t="str">
        <f>HYPERLINK(Tabela1[[#This Row],[Novo Caminho]],"Download")</f>
        <v>Download</v>
      </c>
      <c r="G1249" s="2" t="str">
        <f>CONCATENATE("1 - LEIS/LEI ","0",Tabela1[[#This Row],[Numero_Lei]],".pdf")</f>
        <v>1 - LEIS/LEI 01056.pdf</v>
      </c>
      <c r="H1249" s="2" t="str">
        <f>CONCATENATE("1 - LEIS/LEI ","0",Tabela1[[#This Row],[Numero_Lei]]," - ",Tabela1[[#This Row],[Complemento]],".pdf")</f>
        <v>1 - LEIS/LEI 01056 - .pdf</v>
      </c>
      <c r="I1249" s="2" t="str">
        <f>CONCATENATE("1 - LEIS/LEI ",Tabela1[[#This Row],[Numero_Lei]],".pdf")</f>
        <v>1 - LEIS/LEI 1056.pdf</v>
      </c>
      <c r="J1249" s="2" t="str">
        <f>CONCATENATE("1 - LEIS/LEI ",Tabela1[[#This Row],[Numero_Lei]]," - ",Tabela1[[#This Row],[Complemento]],".pdf")</f>
        <v>1 - LEIS/LEI 1056 - .pdf</v>
      </c>
      <c r="K1249" s="2" t="str">
        <f>IF(Tabela1[[#This Row],[Complemento]]="",Tabela1[[#This Row],[NORMAL]],Tabela1[[#This Row],[NORMAL TRAÇO]])</f>
        <v>1 - LEIS/LEI 1056.pdf</v>
      </c>
      <c r="L1249" s="2" t="str">
        <f>IF(Tabela1[[#This Row],[Complemento]]="",Tabela1[[#This Row],[0]],Tabela1[[#This Row],[0 TRAÇO]])</f>
        <v>1 - LEIS/LEI 01056.pdf</v>
      </c>
      <c r="M1249" s="2" t="str">
        <f>IF(AND(Tabela1[[#This Row],[Numero_Lei]]&gt;=1,Tabela1[[#This Row],[Numero_Lei]]&lt;= 9),Tabela1[[#This Row],[SE 0]],Tabela1[[#This Row],[SE NOMAL]])</f>
        <v>1 - LEIS/LEI 1056.pdf</v>
      </c>
      <c r="N1249" s="2" t="str">
        <f>CONCATENATE("../",Tabela1[[#This Row],[ENDEREÇO DO LINK]])</f>
        <v>../1 - LEIS/LEI 1056.pdf</v>
      </c>
    </row>
    <row r="1250" spans="1:14" x14ac:dyDescent="0.25">
      <c r="A1250" s="20">
        <v>1055</v>
      </c>
      <c r="B1250" s="20"/>
      <c r="C1250" s="21">
        <v>35915</v>
      </c>
      <c r="D1250" s="19" t="s">
        <v>164</v>
      </c>
      <c r="E1250" s="19"/>
      <c r="F1250" s="17" t="str">
        <f>HYPERLINK(Tabela1[[#This Row],[Novo Caminho]],"Download")</f>
        <v>Download</v>
      </c>
      <c r="G1250" s="2" t="str">
        <f>CONCATENATE("1 - LEIS/LEI ","0",Tabela1[[#This Row],[Numero_Lei]],".pdf")</f>
        <v>1 - LEIS/LEI 01055.pdf</v>
      </c>
      <c r="H1250" s="2" t="str">
        <f>CONCATENATE("1 - LEIS/LEI ","0",Tabela1[[#This Row],[Numero_Lei]]," - ",Tabela1[[#This Row],[Complemento]],".pdf")</f>
        <v>1 - LEIS/LEI 01055 - .pdf</v>
      </c>
      <c r="I1250" s="2" t="str">
        <f>CONCATENATE("1 - LEIS/LEI ",Tabela1[[#This Row],[Numero_Lei]],".pdf")</f>
        <v>1 - LEIS/LEI 1055.pdf</v>
      </c>
      <c r="J1250" s="2" t="str">
        <f>CONCATENATE("1 - LEIS/LEI ",Tabela1[[#This Row],[Numero_Lei]]," - ",Tabela1[[#This Row],[Complemento]],".pdf")</f>
        <v>1 - LEIS/LEI 1055 - .pdf</v>
      </c>
      <c r="K1250" s="2" t="str">
        <f>IF(Tabela1[[#This Row],[Complemento]]="",Tabela1[[#This Row],[NORMAL]],Tabela1[[#This Row],[NORMAL TRAÇO]])</f>
        <v>1 - LEIS/LEI 1055.pdf</v>
      </c>
      <c r="L1250" s="2" t="str">
        <f>IF(Tabela1[[#This Row],[Complemento]]="",Tabela1[[#This Row],[0]],Tabela1[[#This Row],[0 TRAÇO]])</f>
        <v>1 - LEIS/LEI 01055.pdf</v>
      </c>
      <c r="M1250" s="2" t="str">
        <f>IF(AND(Tabela1[[#This Row],[Numero_Lei]]&gt;=1,Tabela1[[#This Row],[Numero_Lei]]&lt;= 9),Tabela1[[#This Row],[SE 0]],Tabela1[[#This Row],[SE NOMAL]])</f>
        <v>1 - LEIS/LEI 1055.pdf</v>
      </c>
      <c r="N1250" s="2" t="str">
        <f>CONCATENATE("../",Tabela1[[#This Row],[ENDEREÇO DO LINK]])</f>
        <v>../1 - LEIS/LEI 1055.pdf</v>
      </c>
    </row>
    <row r="1251" spans="1:14" ht="30" x14ac:dyDescent="0.25">
      <c r="A1251" s="20">
        <v>1054</v>
      </c>
      <c r="B1251" s="20"/>
      <c r="C1251" s="21">
        <v>35915</v>
      </c>
      <c r="D1251" s="19" t="s">
        <v>165</v>
      </c>
      <c r="E1251" s="19"/>
      <c r="F1251" s="17" t="str">
        <f>HYPERLINK(Tabela1[[#This Row],[Novo Caminho]],"Download")</f>
        <v>Download</v>
      </c>
      <c r="G1251" s="2" t="str">
        <f>CONCATENATE("1 - LEIS/LEI ","0",Tabela1[[#This Row],[Numero_Lei]],".pdf")</f>
        <v>1 - LEIS/LEI 01054.pdf</v>
      </c>
      <c r="H1251" s="2" t="str">
        <f>CONCATENATE("1 - LEIS/LEI ","0",Tabela1[[#This Row],[Numero_Lei]]," - ",Tabela1[[#This Row],[Complemento]],".pdf")</f>
        <v>1 - LEIS/LEI 01054 - .pdf</v>
      </c>
      <c r="I1251" s="2" t="str">
        <f>CONCATENATE("1 - LEIS/LEI ",Tabela1[[#This Row],[Numero_Lei]],".pdf")</f>
        <v>1 - LEIS/LEI 1054.pdf</v>
      </c>
      <c r="J1251" s="2" t="str">
        <f>CONCATENATE("1 - LEIS/LEI ",Tabela1[[#This Row],[Numero_Lei]]," - ",Tabela1[[#This Row],[Complemento]],".pdf")</f>
        <v>1 - LEIS/LEI 1054 - .pdf</v>
      </c>
      <c r="K1251" s="2" t="str">
        <f>IF(Tabela1[[#This Row],[Complemento]]="",Tabela1[[#This Row],[NORMAL]],Tabela1[[#This Row],[NORMAL TRAÇO]])</f>
        <v>1 - LEIS/LEI 1054.pdf</v>
      </c>
      <c r="L1251" s="2" t="str">
        <f>IF(Tabela1[[#This Row],[Complemento]]="",Tabela1[[#This Row],[0]],Tabela1[[#This Row],[0 TRAÇO]])</f>
        <v>1 - LEIS/LEI 01054.pdf</v>
      </c>
      <c r="M1251" s="2" t="str">
        <f>IF(AND(Tabela1[[#This Row],[Numero_Lei]]&gt;=1,Tabela1[[#This Row],[Numero_Lei]]&lt;= 9),Tabela1[[#This Row],[SE 0]],Tabela1[[#This Row],[SE NOMAL]])</f>
        <v>1 - LEIS/LEI 1054.pdf</v>
      </c>
      <c r="N1251" s="2" t="str">
        <f>CONCATENATE("../",Tabela1[[#This Row],[ENDEREÇO DO LINK]])</f>
        <v>../1 - LEIS/LEI 1054.pdf</v>
      </c>
    </row>
    <row r="1252" spans="1:14" ht="30" x14ac:dyDescent="0.25">
      <c r="A1252" s="20">
        <v>1053</v>
      </c>
      <c r="B1252" s="20"/>
      <c r="C1252" s="21">
        <v>35915</v>
      </c>
      <c r="D1252" s="19" t="s">
        <v>166</v>
      </c>
      <c r="E1252" s="19"/>
      <c r="F1252" s="17" t="str">
        <f>HYPERLINK(Tabela1[[#This Row],[Novo Caminho]],"Download")</f>
        <v>Download</v>
      </c>
      <c r="G1252" s="2" t="str">
        <f>CONCATENATE("1 - LEIS/LEI ","0",Tabela1[[#This Row],[Numero_Lei]],".pdf")</f>
        <v>1 - LEIS/LEI 01053.pdf</v>
      </c>
      <c r="H1252" s="2" t="str">
        <f>CONCATENATE("1 - LEIS/LEI ","0",Tabela1[[#This Row],[Numero_Lei]]," - ",Tabela1[[#This Row],[Complemento]],".pdf")</f>
        <v>1 - LEIS/LEI 01053 - .pdf</v>
      </c>
      <c r="I1252" s="2" t="str">
        <f>CONCATENATE("1 - LEIS/LEI ",Tabela1[[#This Row],[Numero_Lei]],".pdf")</f>
        <v>1 - LEIS/LEI 1053.pdf</v>
      </c>
      <c r="J1252" s="2" t="str">
        <f>CONCATENATE("1 - LEIS/LEI ",Tabela1[[#This Row],[Numero_Lei]]," - ",Tabela1[[#This Row],[Complemento]],".pdf")</f>
        <v>1 - LEIS/LEI 1053 - .pdf</v>
      </c>
      <c r="K1252" s="2" t="str">
        <f>IF(Tabela1[[#This Row],[Complemento]]="",Tabela1[[#This Row],[NORMAL]],Tabela1[[#This Row],[NORMAL TRAÇO]])</f>
        <v>1 - LEIS/LEI 1053.pdf</v>
      </c>
      <c r="L1252" s="2" t="str">
        <f>IF(Tabela1[[#This Row],[Complemento]]="",Tabela1[[#This Row],[0]],Tabela1[[#This Row],[0 TRAÇO]])</f>
        <v>1 - LEIS/LEI 01053.pdf</v>
      </c>
      <c r="M1252" s="2" t="str">
        <f>IF(AND(Tabela1[[#This Row],[Numero_Lei]]&gt;=1,Tabela1[[#This Row],[Numero_Lei]]&lt;= 9),Tabela1[[#This Row],[SE 0]],Tabela1[[#This Row],[SE NOMAL]])</f>
        <v>1 - LEIS/LEI 1053.pdf</v>
      </c>
      <c r="N1252" s="2" t="str">
        <f>CONCATENATE("../",Tabela1[[#This Row],[ENDEREÇO DO LINK]])</f>
        <v>../1 - LEIS/LEI 1053.pdf</v>
      </c>
    </row>
    <row r="1253" spans="1:14" x14ac:dyDescent="0.25">
      <c r="A1253" s="20">
        <v>1051</v>
      </c>
      <c r="B1253" s="20"/>
      <c r="C1253" s="21">
        <v>35915</v>
      </c>
      <c r="D1253" s="19" t="s">
        <v>167</v>
      </c>
      <c r="E1253" s="19"/>
      <c r="F1253" s="17" t="str">
        <f>HYPERLINK(Tabela1[[#This Row],[Novo Caminho]],"Download")</f>
        <v>Download</v>
      </c>
      <c r="G1253" s="2" t="str">
        <f>CONCATENATE("1 - LEIS/LEI ","0",Tabela1[[#This Row],[Numero_Lei]],".pdf")</f>
        <v>1 - LEIS/LEI 01051.pdf</v>
      </c>
      <c r="H1253" s="2" t="str">
        <f>CONCATENATE("1 - LEIS/LEI ","0",Tabela1[[#This Row],[Numero_Lei]]," - ",Tabela1[[#This Row],[Complemento]],".pdf")</f>
        <v>1 - LEIS/LEI 01051 - .pdf</v>
      </c>
      <c r="I1253" s="2" t="str">
        <f>CONCATENATE("1 - LEIS/LEI ",Tabela1[[#This Row],[Numero_Lei]],".pdf")</f>
        <v>1 - LEIS/LEI 1051.pdf</v>
      </c>
      <c r="J1253" s="2" t="str">
        <f>CONCATENATE("1 - LEIS/LEI ",Tabela1[[#This Row],[Numero_Lei]]," - ",Tabela1[[#This Row],[Complemento]],".pdf")</f>
        <v>1 - LEIS/LEI 1051 - .pdf</v>
      </c>
      <c r="K1253" s="2" t="str">
        <f>IF(Tabela1[[#This Row],[Complemento]]="",Tabela1[[#This Row],[NORMAL]],Tabela1[[#This Row],[NORMAL TRAÇO]])</f>
        <v>1 - LEIS/LEI 1051.pdf</v>
      </c>
      <c r="L1253" s="2" t="str">
        <f>IF(Tabela1[[#This Row],[Complemento]]="",Tabela1[[#This Row],[0]],Tabela1[[#This Row],[0 TRAÇO]])</f>
        <v>1 - LEIS/LEI 01051.pdf</v>
      </c>
      <c r="M1253" s="2" t="str">
        <f>IF(AND(Tabela1[[#This Row],[Numero_Lei]]&gt;=1,Tabela1[[#This Row],[Numero_Lei]]&lt;= 9),Tabela1[[#This Row],[SE 0]],Tabela1[[#This Row],[SE NOMAL]])</f>
        <v>1 - LEIS/LEI 1051.pdf</v>
      </c>
      <c r="N1253" s="2" t="str">
        <f>CONCATENATE("../",Tabela1[[#This Row],[ENDEREÇO DO LINK]])</f>
        <v>../1 - LEIS/LEI 1051.pdf</v>
      </c>
    </row>
    <row r="1254" spans="1:14" ht="30" x14ac:dyDescent="0.25">
      <c r="A1254" s="20">
        <v>1050</v>
      </c>
      <c r="B1254" s="20"/>
      <c r="C1254" s="21">
        <v>35915</v>
      </c>
      <c r="D1254" s="19" t="s">
        <v>168</v>
      </c>
      <c r="E1254" s="19"/>
      <c r="F1254" s="17" t="str">
        <f>HYPERLINK(Tabela1[[#This Row],[Novo Caminho]],"Download")</f>
        <v>Download</v>
      </c>
      <c r="G1254" s="2" t="str">
        <f>CONCATENATE("1 - LEIS/LEI ","0",Tabela1[[#This Row],[Numero_Lei]],".pdf")</f>
        <v>1 - LEIS/LEI 01050.pdf</v>
      </c>
      <c r="H1254" s="2" t="str">
        <f>CONCATENATE("1 - LEIS/LEI ","0",Tabela1[[#This Row],[Numero_Lei]]," - ",Tabela1[[#This Row],[Complemento]],".pdf")</f>
        <v>1 - LEIS/LEI 01050 - .pdf</v>
      </c>
      <c r="I1254" s="2" t="str">
        <f>CONCATENATE("1 - LEIS/LEI ",Tabela1[[#This Row],[Numero_Lei]],".pdf")</f>
        <v>1 - LEIS/LEI 1050.pdf</v>
      </c>
      <c r="J1254" s="2" t="str">
        <f>CONCATENATE("1 - LEIS/LEI ",Tabela1[[#This Row],[Numero_Lei]]," - ",Tabela1[[#This Row],[Complemento]],".pdf")</f>
        <v>1 - LEIS/LEI 1050 - .pdf</v>
      </c>
      <c r="K1254" s="2" t="str">
        <f>IF(Tabela1[[#This Row],[Complemento]]="",Tabela1[[#This Row],[NORMAL]],Tabela1[[#This Row],[NORMAL TRAÇO]])</f>
        <v>1 - LEIS/LEI 1050.pdf</v>
      </c>
      <c r="L1254" s="2" t="str">
        <f>IF(Tabela1[[#This Row],[Complemento]]="",Tabela1[[#This Row],[0]],Tabela1[[#This Row],[0 TRAÇO]])</f>
        <v>1 - LEIS/LEI 01050.pdf</v>
      </c>
      <c r="M1254" s="2" t="str">
        <f>IF(AND(Tabela1[[#This Row],[Numero_Lei]]&gt;=1,Tabela1[[#This Row],[Numero_Lei]]&lt;= 9),Tabela1[[#This Row],[SE 0]],Tabela1[[#This Row],[SE NOMAL]])</f>
        <v>1 - LEIS/LEI 1050.pdf</v>
      </c>
      <c r="N1254" s="2" t="str">
        <f>CONCATENATE("../",Tabela1[[#This Row],[ENDEREÇO DO LINK]])</f>
        <v>../1 - LEIS/LEI 1050.pdf</v>
      </c>
    </row>
    <row r="1255" spans="1:14" ht="30" x14ac:dyDescent="0.25">
      <c r="A1255" s="20">
        <v>1049</v>
      </c>
      <c r="B1255" s="20"/>
      <c r="C1255" s="21">
        <v>35908</v>
      </c>
      <c r="D1255" s="19" t="s">
        <v>169</v>
      </c>
      <c r="E1255" s="19"/>
      <c r="F1255" s="17" t="str">
        <f>HYPERLINK(Tabela1[[#This Row],[Novo Caminho]],"Download")</f>
        <v>Download</v>
      </c>
      <c r="G1255" s="2" t="str">
        <f>CONCATENATE("1 - LEIS/LEI ","0",Tabela1[[#This Row],[Numero_Lei]],".pdf")</f>
        <v>1 - LEIS/LEI 01049.pdf</v>
      </c>
      <c r="H1255" s="2" t="str">
        <f>CONCATENATE("1 - LEIS/LEI ","0",Tabela1[[#This Row],[Numero_Lei]]," - ",Tabela1[[#This Row],[Complemento]],".pdf")</f>
        <v>1 - LEIS/LEI 01049 - .pdf</v>
      </c>
      <c r="I1255" s="2" t="str">
        <f>CONCATENATE("1 - LEIS/LEI ",Tabela1[[#This Row],[Numero_Lei]],".pdf")</f>
        <v>1 - LEIS/LEI 1049.pdf</v>
      </c>
      <c r="J1255" s="2" t="str">
        <f>CONCATENATE("1 - LEIS/LEI ",Tabela1[[#This Row],[Numero_Lei]]," - ",Tabela1[[#This Row],[Complemento]],".pdf")</f>
        <v>1 - LEIS/LEI 1049 - .pdf</v>
      </c>
      <c r="K1255" s="2" t="str">
        <f>IF(Tabela1[[#This Row],[Complemento]]="",Tabela1[[#This Row],[NORMAL]],Tabela1[[#This Row],[NORMAL TRAÇO]])</f>
        <v>1 - LEIS/LEI 1049.pdf</v>
      </c>
      <c r="L1255" s="2" t="str">
        <f>IF(Tabela1[[#This Row],[Complemento]]="",Tabela1[[#This Row],[0]],Tabela1[[#This Row],[0 TRAÇO]])</f>
        <v>1 - LEIS/LEI 01049.pdf</v>
      </c>
      <c r="M1255" s="2" t="str">
        <f>IF(AND(Tabela1[[#This Row],[Numero_Lei]]&gt;=1,Tabela1[[#This Row],[Numero_Lei]]&lt;= 9),Tabela1[[#This Row],[SE 0]],Tabela1[[#This Row],[SE NOMAL]])</f>
        <v>1 - LEIS/LEI 1049.pdf</v>
      </c>
      <c r="N1255" s="2" t="str">
        <f>CONCATENATE("../",Tabela1[[#This Row],[ENDEREÇO DO LINK]])</f>
        <v>../1 - LEIS/LEI 1049.pdf</v>
      </c>
    </row>
    <row r="1256" spans="1:14" ht="30" x14ac:dyDescent="0.25">
      <c r="A1256" s="20">
        <v>1048</v>
      </c>
      <c r="B1256" s="20"/>
      <c r="C1256" s="21">
        <v>35908</v>
      </c>
      <c r="D1256" s="19" t="s">
        <v>170</v>
      </c>
      <c r="E1256" s="19"/>
      <c r="F1256" s="17" t="str">
        <f>HYPERLINK(Tabela1[[#This Row],[Novo Caminho]],"Download")</f>
        <v>Download</v>
      </c>
      <c r="G1256" s="2" t="str">
        <f>CONCATENATE("1 - LEIS/LEI ","0",Tabela1[[#This Row],[Numero_Lei]],".pdf")</f>
        <v>1 - LEIS/LEI 01048.pdf</v>
      </c>
      <c r="H1256" s="2" t="str">
        <f>CONCATENATE("1 - LEIS/LEI ","0",Tabela1[[#This Row],[Numero_Lei]]," - ",Tabela1[[#This Row],[Complemento]],".pdf")</f>
        <v>1 - LEIS/LEI 01048 - .pdf</v>
      </c>
      <c r="I1256" s="2" t="str">
        <f>CONCATENATE("1 - LEIS/LEI ",Tabela1[[#This Row],[Numero_Lei]],".pdf")</f>
        <v>1 - LEIS/LEI 1048.pdf</v>
      </c>
      <c r="J1256" s="2" t="str">
        <f>CONCATENATE("1 - LEIS/LEI ",Tabela1[[#This Row],[Numero_Lei]]," - ",Tabela1[[#This Row],[Complemento]],".pdf")</f>
        <v>1 - LEIS/LEI 1048 - .pdf</v>
      </c>
      <c r="K1256" s="2" t="str">
        <f>IF(Tabela1[[#This Row],[Complemento]]="",Tabela1[[#This Row],[NORMAL]],Tabela1[[#This Row],[NORMAL TRAÇO]])</f>
        <v>1 - LEIS/LEI 1048.pdf</v>
      </c>
      <c r="L1256" s="2" t="str">
        <f>IF(Tabela1[[#This Row],[Complemento]]="",Tabela1[[#This Row],[0]],Tabela1[[#This Row],[0 TRAÇO]])</f>
        <v>1 - LEIS/LEI 01048.pdf</v>
      </c>
      <c r="M1256" s="2" t="str">
        <f>IF(AND(Tabela1[[#This Row],[Numero_Lei]]&gt;=1,Tabela1[[#This Row],[Numero_Lei]]&lt;= 9),Tabela1[[#This Row],[SE 0]],Tabela1[[#This Row],[SE NOMAL]])</f>
        <v>1 - LEIS/LEI 1048.pdf</v>
      </c>
      <c r="N1256" s="2" t="str">
        <f>CONCATENATE("../",Tabela1[[#This Row],[ENDEREÇO DO LINK]])</f>
        <v>../1 - LEIS/LEI 1048.pdf</v>
      </c>
    </row>
    <row r="1257" spans="1:14" ht="30" x14ac:dyDescent="0.25">
      <c r="A1257" s="20">
        <v>1047</v>
      </c>
      <c r="B1257" s="20"/>
      <c r="C1257" s="21">
        <v>35902</v>
      </c>
      <c r="D1257" s="19" t="s">
        <v>171</v>
      </c>
      <c r="E1257" s="19"/>
      <c r="F1257" s="17" t="str">
        <f>HYPERLINK(Tabela1[[#This Row],[Novo Caminho]],"Download")</f>
        <v>Download</v>
      </c>
      <c r="G1257" s="2" t="str">
        <f>CONCATENATE("1 - LEIS/LEI ","0",Tabela1[[#This Row],[Numero_Lei]],".pdf")</f>
        <v>1 - LEIS/LEI 01047.pdf</v>
      </c>
      <c r="H1257" s="2" t="str">
        <f>CONCATENATE("1 - LEIS/LEI ","0",Tabela1[[#This Row],[Numero_Lei]]," - ",Tabela1[[#This Row],[Complemento]],".pdf")</f>
        <v>1 - LEIS/LEI 01047 - .pdf</v>
      </c>
      <c r="I1257" s="2" t="str">
        <f>CONCATENATE("1 - LEIS/LEI ",Tabela1[[#This Row],[Numero_Lei]],".pdf")</f>
        <v>1 - LEIS/LEI 1047.pdf</v>
      </c>
      <c r="J1257" s="2" t="str">
        <f>CONCATENATE("1 - LEIS/LEI ",Tabela1[[#This Row],[Numero_Lei]]," - ",Tabela1[[#This Row],[Complemento]],".pdf")</f>
        <v>1 - LEIS/LEI 1047 - .pdf</v>
      </c>
      <c r="K1257" s="2" t="str">
        <f>IF(Tabela1[[#This Row],[Complemento]]="",Tabela1[[#This Row],[NORMAL]],Tabela1[[#This Row],[NORMAL TRAÇO]])</f>
        <v>1 - LEIS/LEI 1047.pdf</v>
      </c>
      <c r="L1257" s="2" t="str">
        <f>IF(Tabela1[[#This Row],[Complemento]]="",Tabela1[[#This Row],[0]],Tabela1[[#This Row],[0 TRAÇO]])</f>
        <v>1 - LEIS/LEI 01047.pdf</v>
      </c>
      <c r="M1257" s="2" t="str">
        <f>IF(AND(Tabela1[[#This Row],[Numero_Lei]]&gt;=1,Tabela1[[#This Row],[Numero_Lei]]&lt;= 9),Tabela1[[#This Row],[SE 0]],Tabela1[[#This Row],[SE NOMAL]])</f>
        <v>1 - LEIS/LEI 1047.pdf</v>
      </c>
      <c r="N1257" s="2" t="str">
        <f>CONCATENATE("../",Tabela1[[#This Row],[ENDEREÇO DO LINK]])</f>
        <v>../1 - LEIS/LEI 1047.pdf</v>
      </c>
    </row>
    <row r="1258" spans="1:14" ht="30" x14ac:dyDescent="0.25">
      <c r="A1258" s="20">
        <v>1046</v>
      </c>
      <c r="B1258" s="20"/>
      <c r="C1258" s="21">
        <v>35900</v>
      </c>
      <c r="D1258" s="19" t="s">
        <v>172</v>
      </c>
      <c r="E1258" s="19"/>
      <c r="F1258" s="17" t="str">
        <f>HYPERLINK(Tabela1[[#This Row],[Novo Caminho]],"Download")</f>
        <v>Download</v>
      </c>
      <c r="G1258" s="2" t="str">
        <f>CONCATENATE("1 - LEIS/LEI ","0",Tabela1[[#This Row],[Numero_Lei]],".pdf")</f>
        <v>1 - LEIS/LEI 01046.pdf</v>
      </c>
      <c r="H1258" s="2" t="str">
        <f>CONCATENATE("1 - LEIS/LEI ","0",Tabela1[[#This Row],[Numero_Lei]]," - ",Tabela1[[#This Row],[Complemento]],".pdf")</f>
        <v>1 - LEIS/LEI 01046 - .pdf</v>
      </c>
      <c r="I1258" s="2" t="str">
        <f>CONCATENATE("1 - LEIS/LEI ",Tabela1[[#This Row],[Numero_Lei]],".pdf")</f>
        <v>1 - LEIS/LEI 1046.pdf</v>
      </c>
      <c r="J1258" s="2" t="str">
        <f>CONCATENATE("1 - LEIS/LEI ",Tabela1[[#This Row],[Numero_Lei]]," - ",Tabela1[[#This Row],[Complemento]],".pdf")</f>
        <v>1 - LEIS/LEI 1046 - .pdf</v>
      </c>
      <c r="K1258" s="2" t="str">
        <f>IF(Tabela1[[#This Row],[Complemento]]="",Tabela1[[#This Row],[NORMAL]],Tabela1[[#This Row],[NORMAL TRAÇO]])</f>
        <v>1 - LEIS/LEI 1046.pdf</v>
      </c>
      <c r="L1258" s="2" t="str">
        <f>IF(Tabela1[[#This Row],[Complemento]]="",Tabela1[[#This Row],[0]],Tabela1[[#This Row],[0 TRAÇO]])</f>
        <v>1 - LEIS/LEI 01046.pdf</v>
      </c>
      <c r="M1258" s="2" t="str">
        <f>IF(AND(Tabela1[[#This Row],[Numero_Lei]]&gt;=1,Tabela1[[#This Row],[Numero_Lei]]&lt;= 9),Tabela1[[#This Row],[SE 0]],Tabela1[[#This Row],[SE NOMAL]])</f>
        <v>1 - LEIS/LEI 1046.pdf</v>
      </c>
      <c r="N1258" s="2" t="str">
        <f>CONCATENATE("../",Tabela1[[#This Row],[ENDEREÇO DO LINK]])</f>
        <v>../1 - LEIS/LEI 1046.pdf</v>
      </c>
    </row>
    <row r="1259" spans="1:14" ht="30" x14ac:dyDescent="0.25">
      <c r="A1259" s="20">
        <v>1045</v>
      </c>
      <c r="B1259" s="20"/>
      <c r="C1259" s="21">
        <v>35881</v>
      </c>
      <c r="D1259" s="19" t="s">
        <v>173</v>
      </c>
      <c r="E1259" s="19"/>
      <c r="F1259" s="17" t="str">
        <f>HYPERLINK(Tabela1[[#This Row],[Novo Caminho]],"Download")</f>
        <v>Download</v>
      </c>
      <c r="G1259" s="2" t="str">
        <f>CONCATENATE("1 - LEIS/LEI ","0",Tabela1[[#This Row],[Numero_Lei]],".pdf")</f>
        <v>1 - LEIS/LEI 01045.pdf</v>
      </c>
      <c r="H1259" s="2" t="str">
        <f>CONCATENATE("1 - LEIS/LEI ","0",Tabela1[[#This Row],[Numero_Lei]]," - ",Tabela1[[#This Row],[Complemento]],".pdf")</f>
        <v>1 - LEIS/LEI 01045 - .pdf</v>
      </c>
      <c r="I1259" s="2" t="str">
        <f>CONCATENATE("1 - LEIS/LEI ",Tabela1[[#This Row],[Numero_Lei]],".pdf")</f>
        <v>1 - LEIS/LEI 1045.pdf</v>
      </c>
      <c r="J1259" s="2" t="str">
        <f>CONCATENATE("1 - LEIS/LEI ",Tabela1[[#This Row],[Numero_Lei]]," - ",Tabela1[[#This Row],[Complemento]],".pdf")</f>
        <v>1 - LEIS/LEI 1045 - .pdf</v>
      </c>
      <c r="K1259" s="2" t="str">
        <f>IF(Tabela1[[#This Row],[Complemento]]="",Tabela1[[#This Row],[NORMAL]],Tabela1[[#This Row],[NORMAL TRAÇO]])</f>
        <v>1 - LEIS/LEI 1045.pdf</v>
      </c>
      <c r="L1259" s="2" t="str">
        <f>IF(Tabela1[[#This Row],[Complemento]]="",Tabela1[[#This Row],[0]],Tabela1[[#This Row],[0 TRAÇO]])</f>
        <v>1 - LEIS/LEI 01045.pdf</v>
      </c>
      <c r="M1259" s="2" t="str">
        <f>IF(AND(Tabela1[[#This Row],[Numero_Lei]]&gt;=1,Tabela1[[#This Row],[Numero_Lei]]&lt;= 9),Tabela1[[#This Row],[SE 0]],Tabela1[[#This Row],[SE NOMAL]])</f>
        <v>1 - LEIS/LEI 1045.pdf</v>
      </c>
      <c r="N1259" s="2" t="str">
        <f>CONCATENATE("../",Tabela1[[#This Row],[ENDEREÇO DO LINK]])</f>
        <v>../1 - LEIS/LEI 1045.pdf</v>
      </c>
    </row>
    <row r="1260" spans="1:14" x14ac:dyDescent="0.25">
      <c r="A1260" s="20">
        <v>1044</v>
      </c>
      <c r="B1260" s="20"/>
      <c r="C1260" s="21">
        <v>35881</v>
      </c>
      <c r="D1260" s="19" t="s">
        <v>174</v>
      </c>
      <c r="E1260" s="19"/>
      <c r="F1260" s="17" t="str">
        <f>HYPERLINK(Tabela1[[#This Row],[Novo Caminho]],"Download")</f>
        <v>Download</v>
      </c>
      <c r="G1260" s="2" t="str">
        <f>CONCATENATE("1 - LEIS/LEI ","0",Tabela1[[#This Row],[Numero_Lei]],".pdf")</f>
        <v>1 - LEIS/LEI 01044.pdf</v>
      </c>
      <c r="H1260" s="2" t="str">
        <f>CONCATENATE("1 - LEIS/LEI ","0",Tabela1[[#This Row],[Numero_Lei]]," - ",Tabela1[[#This Row],[Complemento]],".pdf")</f>
        <v>1 - LEIS/LEI 01044 - .pdf</v>
      </c>
      <c r="I1260" s="2" t="str">
        <f>CONCATENATE("1 - LEIS/LEI ",Tabela1[[#This Row],[Numero_Lei]],".pdf")</f>
        <v>1 - LEIS/LEI 1044.pdf</v>
      </c>
      <c r="J1260" s="2" t="str">
        <f>CONCATENATE("1 - LEIS/LEI ",Tabela1[[#This Row],[Numero_Lei]]," - ",Tabela1[[#This Row],[Complemento]],".pdf")</f>
        <v>1 - LEIS/LEI 1044 - .pdf</v>
      </c>
      <c r="K1260" s="2" t="str">
        <f>IF(Tabela1[[#This Row],[Complemento]]="",Tabela1[[#This Row],[NORMAL]],Tabela1[[#This Row],[NORMAL TRAÇO]])</f>
        <v>1 - LEIS/LEI 1044.pdf</v>
      </c>
      <c r="L1260" s="2" t="str">
        <f>IF(Tabela1[[#This Row],[Complemento]]="",Tabela1[[#This Row],[0]],Tabela1[[#This Row],[0 TRAÇO]])</f>
        <v>1 - LEIS/LEI 01044.pdf</v>
      </c>
      <c r="M1260" s="2" t="str">
        <f>IF(AND(Tabela1[[#This Row],[Numero_Lei]]&gt;=1,Tabela1[[#This Row],[Numero_Lei]]&lt;= 9),Tabela1[[#This Row],[SE 0]],Tabela1[[#This Row],[SE NOMAL]])</f>
        <v>1 - LEIS/LEI 1044.pdf</v>
      </c>
      <c r="N1260" s="2" t="str">
        <f>CONCATENATE("../",Tabela1[[#This Row],[ENDEREÇO DO LINK]])</f>
        <v>../1 - LEIS/LEI 1044.pdf</v>
      </c>
    </row>
    <row r="1261" spans="1:14" x14ac:dyDescent="0.25">
      <c r="A1261" s="20">
        <v>1043</v>
      </c>
      <c r="B1261" s="20"/>
      <c r="C1261" s="21">
        <v>35881</v>
      </c>
      <c r="D1261" s="19" t="s">
        <v>112</v>
      </c>
      <c r="E1261" s="19"/>
      <c r="F1261" s="17" t="str">
        <f>HYPERLINK(Tabela1[[#This Row],[Novo Caminho]],"Download")</f>
        <v>Download</v>
      </c>
      <c r="G1261" s="2" t="str">
        <f>CONCATENATE("1 - LEIS/LEI ","0",Tabela1[[#This Row],[Numero_Lei]],".pdf")</f>
        <v>1 - LEIS/LEI 01043.pdf</v>
      </c>
      <c r="H1261" s="2" t="str">
        <f>CONCATENATE("1 - LEIS/LEI ","0",Tabela1[[#This Row],[Numero_Lei]]," - ",Tabela1[[#This Row],[Complemento]],".pdf")</f>
        <v>1 - LEIS/LEI 01043 - .pdf</v>
      </c>
      <c r="I1261" s="2" t="str">
        <f>CONCATENATE("1 - LEIS/LEI ",Tabela1[[#This Row],[Numero_Lei]],".pdf")</f>
        <v>1 - LEIS/LEI 1043.pdf</v>
      </c>
      <c r="J1261" s="2" t="str">
        <f>CONCATENATE("1 - LEIS/LEI ",Tabela1[[#This Row],[Numero_Lei]]," - ",Tabela1[[#This Row],[Complemento]],".pdf")</f>
        <v>1 - LEIS/LEI 1043 - .pdf</v>
      </c>
      <c r="K1261" s="2" t="str">
        <f>IF(Tabela1[[#This Row],[Complemento]]="",Tabela1[[#This Row],[NORMAL]],Tabela1[[#This Row],[NORMAL TRAÇO]])</f>
        <v>1 - LEIS/LEI 1043.pdf</v>
      </c>
      <c r="L1261" s="2" t="str">
        <f>IF(Tabela1[[#This Row],[Complemento]]="",Tabela1[[#This Row],[0]],Tabela1[[#This Row],[0 TRAÇO]])</f>
        <v>1 - LEIS/LEI 01043.pdf</v>
      </c>
      <c r="M1261" s="2" t="str">
        <f>IF(AND(Tabela1[[#This Row],[Numero_Lei]]&gt;=1,Tabela1[[#This Row],[Numero_Lei]]&lt;= 9),Tabela1[[#This Row],[SE 0]],Tabela1[[#This Row],[SE NOMAL]])</f>
        <v>1 - LEIS/LEI 1043.pdf</v>
      </c>
      <c r="N1261" s="2" t="str">
        <f>CONCATENATE("../",Tabela1[[#This Row],[ENDEREÇO DO LINK]])</f>
        <v>../1 - LEIS/LEI 1043.pdf</v>
      </c>
    </row>
    <row r="1262" spans="1:14" x14ac:dyDescent="0.25">
      <c r="A1262" s="20">
        <v>1042</v>
      </c>
      <c r="B1262" s="20"/>
      <c r="C1262" s="21">
        <v>35835</v>
      </c>
      <c r="D1262" s="19" t="s">
        <v>175</v>
      </c>
      <c r="E1262" s="19"/>
      <c r="F1262" s="17" t="str">
        <f>HYPERLINK(Tabela1[[#This Row],[Novo Caminho]],"Download")</f>
        <v>Download</v>
      </c>
      <c r="G1262" s="2" t="str">
        <f>CONCATENATE("1 - LEIS/LEI ","0",Tabela1[[#This Row],[Numero_Lei]],".pdf")</f>
        <v>1 - LEIS/LEI 01042.pdf</v>
      </c>
      <c r="H1262" s="2" t="str">
        <f>CONCATENATE("1 - LEIS/LEI ","0",Tabela1[[#This Row],[Numero_Lei]]," - ",Tabela1[[#This Row],[Complemento]],".pdf")</f>
        <v>1 - LEIS/LEI 01042 - .pdf</v>
      </c>
      <c r="I1262" s="2" t="str">
        <f>CONCATENATE("1 - LEIS/LEI ",Tabela1[[#This Row],[Numero_Lei]],".pdf")</f>
        <v>1 - LEIS/LEI 1042.pdf</v>
      </c>
      <c r="J1262" s="2" t="str">
        <f>CONCATENATE("1 - LEIS/LEI ",Tabela1[[#This Row],[Numero_Lei]]," - ",Tabela1[[#This Row],[Complemento]],".pdf")</f>
        <v>1 - LEIS/LEI 1042 - .pdf</v>
      </c>
      <c r="K1262" s="2" t="str">
        <f>IF(Tabela1[[#This Row],[Complemento]]="",Tabela1[[#This Row],[NORMAL]],Tabela1[[#This Row],[NORMAL TRAÇO]])</f>
        <v>1 - LEIS/LEI 1042.pdf</v>
      </c>
      <c r="L1262" s="2" t="str">
        <f>IF(Tabela1[[#This Row],[Complemento]]="",Tabela1[[#This Row],[0]],Tabela1[[#This Row],[0 TRAÇO]])</f>
        <v>1 - LEIS/LEI 01042.pdf</v>
      </c>
      <c r="M1262" s="2" t="str">
        <f>IF(AND(Tabela1[[#This Row],[Numero_Lei]]&gt;=1,Tabela1[[#This Row],[Numero_Lei]]&lt;= 9),Tabela1[[#This Row],[SE 0]],Tabela1[[#This Row],[SE NOMAL]])</f>
        <v>1 - LEIS/LEI 1042.pdf</v>
      </c>
      <c r="N1262" s="2" t="str">
        <f>CONCATENATE("../",Tabela1[[#This Row],[ENDEREÇO DO LINK]])</f>
        <v>../1 - LEIS/LEI 1042.pdf</v>
      </c>
    </row>
    <row r="1263" spans="1:14" x14ac:dyDescent="0.25">
      <c r="A1263" s="20">
        <v>1041</v>
      </c>
      <c r="B1263" s="20"/>
      <c r="C1263" s="21">
        <v>35828</v>
      </c>
      <c r="D1263" s="19" t="s">
        <v>2106</v>
      </c>
      <c r="E1263" s="19"/>
      <c r="F1263" s="17" t="str">
        <f>HYPERLINK(Tabela1[[#This Row],[Novo Caminho]],"Download")</f>
        <v>Download</v>
      </c>
      <c r="G1263" s="2" t="str">
        <f>CONCATENATE("1 - LEIS/LEI ","0",Tabela1[[#This Row],[Numero_Lei]],".pdf")</f>
        <v>1 - LEIS/LEI 01041.pdf</v>
      </c>
      <c r="H1263" s="2" t="str">
        <f>CONCATENATE("1 - LEIS/LEI ","0",Tabela1[[#This Row],[Numero_Lei]]," - ",Tabela1[[#This Row],[Complemento]],".pdf")</f>
        <v>1 - LEIS/LEI 01041 - .pdf</v>
      </c>
      <c r="I1263" s="2" t="str">
        <f>CONCATENATE("1 - LEIS/LEI ",Tabela1[[#This Row],[Numero_Lei]],".pdf")</f>
        <v>1 - LEIS/LEI 1041.pdf</v>
      </c>
      <c r="J1263" s="2" t="str">
        <f>CONCATENATE("1 - LEIS/LEI ",Tabela1[[#This Row],[Numero_Lei]]," - ",Tabela1[[#This Row],[Complemento]],".pdf")</f>
        <v>1 - LEIS/LEI 1041 - .pdf</v>
      </c>
      <c r="K1263" s="2" t="str">
        <f>IF(Tabela1[[#This Row],[Complemento]]="",Tabela1[[#This Row],[NORMAL]],Tabela1[[#This Row],[NORMAL TRAÇO]])</f>
        <v>1 - LEIS/LEI 1041.pdf</v>
      </c>
      <c r="L1263" s="2" t="str">
        <f>IF(Tabela1[[#This Row],[Complemento]]="",Tabela1[[#This Row],[0]],Tabela1[[#This Row],[0 TRAÇO]])</f>
        <v>1 - LEIS/LEI 01041.pdf</v>
      </c>
      <c r="M1263" s="2" t="str">
        <f>IF(AND(Tabela1[[#This Row],[Numero_Lei]]&gt;=1,Tabela1[[#This Row],[Numero_Lei]]&lt;= 9),Tabela1[[#This Row],[SE 0]],Tabela1[[#This Row],[SE NOMAL]])</f>
        <v>1 - LEIS/LEI 1041.pdf</v>
      </c>
      <c r="N1263" s="2" t="str">
        <f>CONCATENATE("../",Tabela1[[#This Row],[ENDEREÇO DO LINK]])</f>
        <v>../1 - LEIS/LEI 1041.pdf</v>
      </c>
    </row>
    <row r="1264" spans="1:14" x14ac:dyDescent="0.25">
      <c r="A1264" s="20">
        <v>1040</v>
      </c>
      <c r="B1264" s="20"/>
      <c r="C1264" s="21">
        <v>35782</v>
      </c>
      <c r="D1264" s="19" t="s">
        <v>176</v>
      </c>
      <c r="E1264" s="19"/>
      <c r="F1264" s="17" t="str">
        <f>HYPERLINK(Tabela1[[#This Row],[Novo Caminho]],"Download")</f>
        <v>Download</v>
      </c>
      <c r="G1264" s="2" t="str">
        <f>CONCATENATE("1 - LEIS/LEI ","0",Tabela1[[#This Row],[Numero_Lei]],".pdf")</f>
        <v>1 - LEIS/LEI 01040.pdf</v>
      </c>
      <c r="H1264" s="2" t="str">
        <f>CONCATENATE("1 - LEIS/LEI ","0",Tabela1[[#This Row],[Numero_Lei]]," - ",Tabela1[[#This Row],[Complemento]],".pdf")</f>
        <v>1 - LEIS/LEI 01040 - .pdf</v>
      </c>
      <c r="I1264" s="2" t="str">
        <f>CONCATENATE("1 - LEIS/LEI ",Tabela1[[#This Row],[Numero_Lei]],".pdf")</f>
        <v>1 - LEIS/LEI 1040.pdf</v>
      </c>
      <c r="J1264" s="2" t="str">
        <f>CONCATENATE("1 - LEIS/LEI ",Tabela1[[#This Row],[Numero_Lei]]," - ",Tabela1[[#This Row],[Complemento]],".pdf")</f>
        <v>1 - LEIS/LEI 1040 - .pdf</v>
      </c>
      <c r="K1264" s="2" t="str">
        <f>IF(Tabela1[[#This Row],[Complemento]]="",Tabela1[[#This Row],[NORMAL]],Tabela1[[#This Row],[NORMAL TRAÇO]])</f>
        <v>1 - LEIS/LEI 1040.pdf</v>
      </c>
      <c r="L1264" s="2" t="str">
        <f>IF(Tabela1[[#This Row],[Complemento]]="",Tabela1[[#This Row],[0]],Tabela1[[#This Row],[0 TRAÇO]])</f>
        <v>1 - LEIS/LEI 01040.pdf</v>
      </c>
      <c r="M1264" s="2" t="str">
        <f>IF(AND(Tabela1[[#This Row],[Numero_Lei]]&gt;=1,Tabela1[[#This Row],[Numero_Lei]]&lt;= 9),Tabela1[[#This Row],[SE 0]],Tabela1[[#This Row],[SE NOMAL]])</f>
        <v>1 - LEIS/LEI 1040.pdf</v>
      </c>
      <c r="N1264" s="2" t="str">
        <f>CONCATENATE("../",Tabela1[[#This Row],[ENDEREÇO DO LINK]])</f>
        <v>../1 - LEIS/LEI 1040.pdf</v>
      </c>
    </row>
    <row r="1265" spans="1:14" ht="30" x14ac:dyDescent="0.25">
      <c r="A1265" s="20">
        <v>1039</v>
      </c>
      <c r="B1265" s="20"/>
      <c r="C1265" s="21">
        <v>35782</v>
      </c>
      <c r="D1265" s="19" t="s">
        <v>177</v>
      </c>
      <c r="E1265" s="19"/>
      <c r="F1265" s="17" t="str">
        <f>HYPERLINK(Tabela1[[#This Row],[Novo Caminho]],"Download")</f>
        <v>Download</v>
      </c>
      <c r="G1265" s="2" t="str">
        <f>CONCATENATE("1 - LEIS/LEI ","0",Tabela1[[#This Row],[Numero_Lei]],".pdf")</f>
        <v>1 - LEIS/LEI 01039.pdf</v>
      </c>
      <c r="H1265" s="2" t="str">
        <f>CONCATENATE("1 - LEIS/LEI ","0",Tabela1[[#This Row],[Numero_Lei]]," - ",Tabela1[[#This Row],[Complemento]],".pdf")</f>
        <v>1 - LEIS/LEI 01039 - .pdf</v>
      </c>
      <c r="I1265" s="2" t="str">
        <f>CONCATENATE("1 - LEIS/LEI ",Tabela1[[#This Row],[Numero_Lei]],".pdf")</f>
        <v>1 - LEIS/LEI 1039.pdf</v>
      </c>
      <c r="J1265" s="2" t="str">
        <f>CONCATENATE("1 - LEIS/LEI ",Tabela1[[#This Row],[Numero_Lei]]," - ",Tabela1[[#This Row],[Complemento]],".pdf")</f>
        <v>1 - LEIS/LEI 1039 - .pdf</v>
      </c>
      <c r="K1265" s="2" t="str">
        <f>IF(Tabela1[[#This Row],[Complemento]]="",Tabela1[[#This Row],[NORMAL]],Tabela1[[#This Row],[NORMAL TRAÇO]])</f>
        <v>1 - LEIS/LEI 1039.pdf</v>
      </c>
      <c r="L1265" s="2" t="str">
        <f>IF(Tabela1[[#This Row],[Complemento]]="",Tabela1[[#This Row],[0]],Tabela1[[#This Row],[0 TRAÇO]])</f>
        <v>1 - LEIS/LEI 01039.pdf</v>
      </c>
      <c r="M1265" s="2" t="str">
        <f>IF(AND(Tabela1[[#This Row],[Numero_Lei]]&gt;=1,Tabela1[[#This Row],[Numero_Lei]]&lt;= 9),Tabela1[[#This Row],[SE 0]],Tabela1[[#This Row],[SE NOMAL]])</f>
        <v>1 - LEIS/LEI 1039.pdf</v>
      </c>
      <c r="N1265" s="2" t="str">
        <f>CONCATENATE("../",Tabela1[[#This Row],[ENDEREÇO DO LINK]])</f>
        <v>../1 - LEIS/LEI 1039.pdf</v>
      </c>
    </row>
    <row r="1266" spans="1:14" x14ac:dyDescent="0.25">
      <c r="A1266" s="20">
        <v>1038</v>
      </c>
      <c r="B1266" s="20"/>
      <c r="C1266" s="21">
        <v>35779</v>
      </c>
      <c r="D1266" s="19" t="s">
        <v>178</v>
      </c>
      <c r="E1266" s="19"/>
      <c r="F1266" s="17" t="str">
        <f>HYPERLINK(Tabela1[[#This Row],[Novo Caminho]],"Download")</f>
        <v>Download</v>
      </c>
      <c r="G1266" s="2" t="str">
        <f>CONCATENATE("1 - LEIS/LEI ","0",Tabela1[[#This Row],[Numero_Lei]],".pdf")</f>
        <v>1 - LEIS/LEI 01038.pdf</v>
      </c>
      <c r="H1266" s="2" t="str">
        <f>CONCATENATE("1 - LEIS/LEI ","0",Tabela1[[#This Row],[Numero_Lei]]," - ",Tabela1[[#This Row],[Complemento]],".pdf")</f>
        <v>1 - LEIS/LEI 01038 - .pdf</v>
      </c>
      <c r="I1266" s="2" t="str">
        <f>CONCATENATE("1 - LEIS/LEI ",Tabela1[[#This Row],[Numero_Lei]],".pdf")</f>
        <v>1 - LEIS/LEI 1038.pdf</v>
      </c>
      <c r="J1266" s="2" t="str">
        <f>CONCATENATE("1 - LEIS/LEI ",Tabela1[[#This Row],[Numero_Lei]]," - ",Tabela1[[#This Row],[Complemento]],".pdf")</f>
        <v>1 - LEIS/LEI 1038 - .pdf</v>
      </c>
      <c r="K1266" s="2" t="str">
        <f>IF(Tabela1[[#This Row],[Complemento]]="",Tabela1[[#This Row],[NORMAL]],Tabela1[[#This Row],[NORMAL TRAÇO]])</f>
        <v>1 - LEIS/LEI 1038.pdf</v>
      </c>
      <c r="L1266" s="2" t="str">
        <f>IF(Tabela1[[#This Row],[Complemento]]="",Tabela1[[#This Row],[0]],Tabela1[[#This Row],[0 TRAÇO]])</f>
        <v>1 - LEIS/LEI 01038.pdf</v>
      </c>
      <c r="M1266" s="2" t="str">
        <f>IF(AND(Tabela1[[#This Row],[Numero_Lei]]&gt;=1,Tabela1[[#This Row],[Numero_Lei]]&lt;= 9),Tabela1[[#This Row],[SE 0]],Tabela1[[#This Row],[SE NOMAL]])</f>
        <v>1 - LEIS/LEI 1038.pdf</v>
      </c>
      <c r="N1266" s="2" t="str">
        <f>CONCATENATE("../",Tabela1[[#This Row],[ENDEREÇO DO LINK]])</f>
        <v>../1 - LEIS/LEI 1038.pdf</v>
      </c>
    </row>
    <row r="1267" spans="1:14" x14ac:dyDescent="0.25">
      <c r="A1267" s="20">
        <v>1037</v>
      </c>
      <c r="B1267" s="20"/>
      <c r="C1267" s="21">
        <v>35779</v>
      </c>
      <c r="D1267" s="19" t="s">
        <v>179</v>
      </c>
      <c r="E1267" s="19"/>
      <c r="F1267" s="17" t="str">
        <f>HYPERLINK(Tabela1[[#This Row],[Novo Caminho]],"Download")</f>
        <v>Download</v>
      </c>
      <c r="G1267" s="2" t="str">
        <f>CONCATENATE("1 - LEIS/LEI ","0",Tabela1[[#This Row],[Numero_Lei]],".pdf")</f>
        <v>1 - LEIS/LEI 01037.pdf</v>
      </c>
      <c r="H1267" s="2" t="str">
        <f>CONCATENATE("1 - LEIS/LEI ","0",Tabela1[[#This Row],[Numero_Lei]]," - ",Tabela1[[#This Row],[Complemento]],".pdf")</f>
        <v>1 - LEIS/LEI 01037 - .pdf</v>
      </c>
      <c r="I1267" s="2" t="str">
        <f>CONCATENATE("1 - LEIS/LEI ",Tabela1[[#This Row],[Numero_Lei]],".pdf")</f>
        <v>1 - LEIS/LEI 1037.pdf</v>
      </c>
      <c r="J1267" s="2" t="str">
        <f>CONCATENATE("1 - LEIS/LEI ",Tabela1[[#This Row],[Numero_Lei]]," - ",Tabela1[[#This Row],[Complemento]],".pdf")</f>
        <v>1 - LEIS/LEI 1037 - .pdf</v>
      </c>
      <c r="K1267" s="2" t="str">
        <f>IF(Tabela1[[#This Row],[Complemento]]="",Tabela1[[#This Row],[NORMAL]],Tabela1[[#This Row],[NORMAL TRAÇO]])</f>
        <v>1 - LEIS/LEI 1037.pdf</v>
      </c>
      <c r="L1267" s="2" t="str">
        <f>IF(Tabela1[[#This Row],[Complemento]]="",Tabela1[[#This Row],[0]],Tabela1[[#This Row],[0 TRAÇO]])</f>
        <v>1 - LEIS/LEI 01037.pdf</v>
      </c>
      <c r="M1267" s="2" t="str">
        <f>IF(AND(Tabela1[[#This Row],[Numero_Lei]]&gt;=1,Tabela1[[#This Row],[Numero_Lei]]&lt;= 9),Tabela1[[#This Row],[SE 0]],Tabela1[[#This Row],[SE NOMAL]])</f>
        <v>1 - LEIS/LEI 1037.pdf</v>
      </c>
      <c r="N1267" s="2" t="str">
        <f>CONCATENATE("../",Tabela1[[#This Row],[ENDEREÇO DO LINK]])</f>
        <v>../1 - LEIS/LEI 1037.pdf</v>
      </c>
    </row>
    <row r="1268" spans="1:14" ht="30" x14ac:dyDescent="0.25">
      <c r="A1268" s="20">
        <v>1036</v>
      </c>
      <c r="B1268" s="20"/>
      <c r="C1268" s="21">
        <v>35779</v>
      </c>
      <c r="D1268" s="19" t="s">
        <v>180</v>
      </c>
      <c r="E1268" s="19"/>
      <c r="F1268" s="17" t="str">
        <f>HYPERLINK(Tabela1[[#This Row],[Novo Caminho]],"Download")</f>
        <v>Download</v>
      </c>
      <c r="G1268" s="2" t="str">
        <f>CONCATENATE("1 - LEIS/LEI ","0",Tabela1[[#This Row],[Numero_Lei]],".pdf")</f>
        <v>1 - LEIS/LEI 01036.pdf</v>
      </c>
      <c r="H1268" s="2" t="str">
        <f>CONCATENATE("1 - LEIS/LEI ","0",Tabela1[[#This Row],[Numero_Lei]]," - ",Tabela1[[#This Row],[Complemento]],".pdf")</f>
        <v>1 - LEIS/LEI 01036 - .pdf</v>
      </c>
      <c r="I1268" s="2" t="str">
        <f>CONCATENATE("1 - LEIS/LEI ",Tabela1[[#This Row],[Numero_Lei]],".pdf")</f>
        <v>1 - LEIS/LEI 1036.pdf</v>
      </c>
      <c r="J1268" s="2" t="str">
        <f>CONCATENATE("1 - LEIS/LEI ",Tabela1[[#This Row],[Numero_Lei]]," - ",Tabela1[[#This Row],[Complemento]],".pdf")</f>
        <v>1 - LEIS/LEI 1036 - .pdf</v>
      </c>
      <c r="K1268" s="2" t="str">
        <f>IF(Tabela1[[#This Row],[Complemento]]="",Tabela1[[#This Row],[NORMAL]],Tabela1[[#This Row],[NORMAL TRAÇO]])</f>
        <v>1 - LEIS/LEI 1036.pdf</v>
      </c>
      <c r="L1268" s="2" t="str">
        <f>IF(Tabela1[[#This Row],[Complemento]]="",Tabela1[[#This Row],[0]],Tabela1[[#This Row],[0 TRAÇO]])</f>
        <v>1 - LEIS/LEI 01036.pdf</v>
      </c>
      <c r="M1268" s="2" t="str">
        <f>IF(AND(Tabela1[[#This Row],[Numero_Lei]]&gt;=1,Tabela1[[#This Row],[Numero_Lei]]&lt;= 9),Tabela1[[#This Row],[SE 0]],Tabela1[[#This Row],[SE NOMAL]])</f>
        <v>1 - LEIS/LEI 1036.pdf</v>
      </c>
      <c r="N1268" s="2" t="str">
        <f>CONCATENATE("../",Tabela1[[#This Row],[ENDEREÇO DO LINK]])</f>
        <v>../1 - LEIS/LEI 1036.pdf</v>
      </c>
    </row>
    <row r="1269" spans="1:14" x14ac:dyDescent="0.25">
      <c r="A1269" s="20">
        <v>1035</v>
      </c>
      <c r="B1269" s="20"/>
      <c r="C1269" s="21">
        <v>35779</v>
      </c>
      <c r="D1269" s="19" t="s">
        <v>181</v>
      </c>
      <c r="E1269" s="19"/>
      <c r="F1269" s="17" t="str">
        <f>HYPERLINK(Tabela1[[#This Row],[Novo Caminho]],"Download")</f>
        <v>Download</v>
      </c>
      <c r="G1269" s="2" t="str">
        <f>CONCATENATE("1 - LEIS/LEI ","0",Tabela1[[#This Row],[Numero_Lei]],".pdf")</f>
        <v>1 - LEIS/LEI 01035.pdf</v>
      </c>
      <c r="H1269" s="2" t="str">
        <f>CONCATENATE("1 - LEIS/LEI ","0",Tabela1[[#This Row],[Numero_Lei]]," - ",Tabela1[[#This Row],[Complemento]],".pdf")</f>
        <v>1 - LEIS/LEI 01035 - .pdf</v>
      </c>
      <c r="I1269" s="2" t="str">
        <f>CONCATENATE("1 - LEIS/LEI ",Tabela1[[#This Row],[Numero_Lei]],".pdf")</f>
        <v>1 - LEIS/LEI 1035.pdf</v>
      </c>
      <c r="J1269" s="2" t="str">
        <f>CONCATENATE("1 - LEIS/LEI ",Tabela1[[#This Row],[Numero_Lei]]," - ",Tabela1[[#This Row],[Complemento]],".pdf")</f>
        <v>1 - LEIS/LEI 1035 - .pdf</v>
      </c>
      <c r="K1269" s="2" t="str">
        <f>IF(Tabela1[[#This Row],[Complemento]]="",Tabela1[[#This Row],[NORMAL]],Tabela1[[#This Row],[NORMAL TRAÇO]])</f>
        <v>1 - LEIS/LEI 1035.pdf</v>
      </c>
      <c r="L1269" s="2" t="str">
        <f>IF(Tabela1[[#This Row],[Complemento]]="",Tabela1[[#This Row],[0]],Tabela1[[#This Row],[0 TRAÇO]])</f>
        <v>1 - LEIS/LEI 01035.pdf</v>
      </c>
      <c r="M1269" s="2" t="str">
        <f>IF(AND(Tabela1[[#This Row],[Numero_Lei]]&gt;=1,Tabela1[[#This Row],[Numero_Lei]]&lt;= 9),Tabela1[[#This Row],[SE 0]],Tabela1[[#This Row],[SE NOMAL]])</f>
        <v>1 - LEIS/LEI 1035.pdf</v>
      </c>
      <c r="N1269" s="2" t="str">
        <f>CONCATENATE("../",Tabela1[[#This Row],[ENDEREÇO DO LINK]])</f>
        <v>../1 - LEIS/LEI 1035.pdf</v>
      </c>
    </row>
    <row r="1270" spans="1:14" ht="30" x14ac:dyDescent="0.25">
      <c r="A1270" s="20">
        <v>1034</v>
      </c>
      <c r="B1270" s="20"/>
      <c r="C1270" s="21">
        <v>35779</v>
      </c>
      <c r="D1270" s="19" t="s">
        <v>182</v>
      </c>
      <c r="E1270" s="19"/>
      <c r="F1270" s="17" t="str">
        <f>HYPERLINK(Tabela1[[#This Row],[Novo Caminho]],"Download")</f>
        <v>Download</v>
      </c>
      <c r="G1270" s="2" t="str">
        <f>CONCATENATE("1 - LEIS/LEI ","0",Tabela1[[#This Row],[Numero_Lei]],".pdf")</f>
        <v>1 - LEIS/LEI 01034.pdf</v>
      </c>
      <c r="H1270" s="2" t="str">
        <f>CONCATENATE("1 - LEIS/LEI ","0",Tabela1[[#This Row],[Numero_Lei]]," - ",Tabela1[[#This Row],[Complemento]],".pdf")</f>
        <v>1 - LEIS/LEI 01034 - .pdf</v>
      </c>
      <c r="I1270" s="2" t="str">
        <f>CONCATENATE("1 - LEIS/LEI ",Tabela1[[#This Row],[Numero_Lei]],".pdf")</f>
        <v>1 - LEIS/LEI 1034.pdf</v>
      </c>
      <c r="J1270" s="2" t="str">
        <f>CONCATENATE("1 - LEIS/LEI ",Tabela1[[#This Row],[Numero_Lei]]," - ",Tabela1[[#This Row],[Complemento]],".pdf")</f>
        <v>1 - LEIS/LEI 1034 - .pdf</v>
      </c>
      <c r="K1270" s="2" t="str">
        <f>IF(Tabela1[[#This Row],[Complemento]]="",Tabela1[[#This Row],[NORMAL]],Tabela1[[#This Row],[NORMAL TRAÇO]])</f>
        <v>1 - LEIS/LEI 1034.pdf</v>
      </c>
      <c r="L1270" s="2" t="str">
        <f>IF(Tabela1[[#This Row],[Complemento]]="",Tabela1[[#This Row],[0]],Tabela1[[#This Row],[0 TRAÇO]])</f>
        <v>1 - LEIS/LEI 01034.pdf</v>
      </c>
      <c r="M1270" s="2" t="str">
        <f>IF(AND(Tabela1[[#This Row],[Numero_Lei]]&gt;=1,Tabela1[[#This Row],[Numero_Lei]]&lt;= 9),Tabela1[[#This Row],[SE 0]],Tabela1[[#This Row],[SE NOMAL]])</f>
        <v>1 - LEIS/LEI 1034.pdf</v>
      </c>
      <c r="N1270" s="2" t="str">
        <f>CONCATENATE("../",Tabela1[[#This Row],[ENDEREÇO DO LINK]])</f>
        <v>../1 - LEIS/LEI 1034.pdf</v>
      </c>
    </row>
    <row r="1271" spans="1:14" x14ac:dyDescent="0.25">
      <c r="A1271" s="20">
        <v>1033</v>
      </c>
      <c r="B1271" s="20"/>
      <c r="C1271" s="21">
        <v>35776</v>
      </c>
      <c r="D1271" s="19" t="s">
        <v>183</v>
      </c>
      <c r="E1271" s="19"/>
      <c r="F1271" s="17" t="str">
        <f>HYPERLINK(Tabela1[[#This Row],[Novo Caminho]],"Download")</f>
        <v>Download</v>
      </c>
      <c r="G1271" s="2" t="str">
        <f>CONCATENATE("1 - LEIS/LEI ","0",Tabela1[[#This Row],[Numero_Lei]],".pdf")</f>
        <v>1 - LEIS/LEI 01033.pdf</v>
      </c>
      <c r="H1271" s="2" t="str">
        <f>CONCATENATE("1 - LEIS/LEI ","0",Tabela1[[#This Row],[Numero_Lei]]," - ",Tabela1[[#This Row],[Complemento]],".pdf")</f>
        <v>1 - LEIS/LEI 01033 - .pdf</v>
      </c>
      <c r="I1271" s="2" t="str">
        <f>CONCATENATE("1 - LEIS/LEI ",Tabela1[[#This Row],[Numero_Lei]],".pdf")</f>
        <v>1 - LEIS/LEI 1033.pdf</v>
      </c>
      <c r="J1271" s="2" t="str">
        <f>CONCATENATE("1 - LEIS/LEI ",Tabela1[[#This Row],[Numero_Lei]]," - ",Tabela1[[#This Row],[Complemento]],".pdf")</f>
        <v>1 - LEIS/LEI 1033 - .pdf</v>
      </c>
      <c r="K1271" s="2" t="str">
        <f>IF(Tabela1[[#This Row],[Complemento]]="",Tabela1[[#This Row],[NORMAL]],Tabela1[[#This Row],[NORMAL TRAÇO]])</f>
        <v>1 - LEIS/LEI 1033.pdf</v>
      </c>
      <c r="L1271" s="2" t="str">
        <f>IF(Tabela1[[#This Row],[Complemento]]="",Tabela1[[#This Row],[0]],Tabela1[[#This Row],[0 TRAÇO]])</f>
        <v>1 - LEIS/LEI 01033.pdf</v>
      </c>
      <c r="M1271" s="2" t="str">
        <f>IF(AND(Tabela1[[#This Row],[Numero_Lei]]&gt;=1,Tabela1[[#This Row],[Numero_Lei]]&lt;= 9),Tabela1[[#This Row],[SE 0]],Tabela1[[#This Row],[SE NOMAL]])</f>
        <v>1 - LEIS/LEI 1033.pdf</v>
      </c>
      <c r="N1271" s="2" t="str">
        <f>CONCATENATE("../",Tabela1[[#This Row],[ENDEREÇO DO LINK]])</f>
        <v>../1 - LEIS/LEI 1033.pdf</v>
      </c>
    </row>
    <row r="1272" spans="1:14" ht="45" x14ac:dyDescent="0.25">
      <c r="A1272" s="20">
        <v>1032</v>
      </c>
      <c r="B1272" s="20"/>
      <c r="C1272" s="21">
        <v>35773</v>
      </c>
      <c r="D1272" s="19" t="s">
        <v>184</v>
      </c>
      <c r="E1272" s="19"/>
      <c r="F1272" s="17" t="str">
        <f>HYPERLINK(Tabela1[[#This Row],[Novo Caminho]],"Download")</f>
        <v>Download</v>
      </c>
      <c r="G1272" s="2" t="str">
        <f>CONCATENATE("1 - LEIS/LEI ","0",Tabela1[[#This Row],[Numero_Lei]],".pdf")</f>
        <v>1 - LEIS/LEI 01032.pdf</v>
      </c>
      <c r="H1272" s="2" t="str">
        <f>CONCATENATE("1 - LEIS/LEI ","0",Tabela1[[#This Row],[Numero_Lei]]," - ",Tabela1[[#This Row],[Complemento]],".pdf")</f>
        <v>1 - LEIS/LEI 01032 - .pdf</v>
      </c>
      <c r="I1272" s="2" t="str">
        <f>CONCATENATE("1 - LEIS/LEI ",Tabela1[[#This Row],[Numero_Lei]],".pdf")</f>
        <v>1 - LEIS/LEI 1032.pdf</v>
      </c>
      <c r="J1272" s="2" t="str">
        <f>CONCATENATE("1 - LEIS/LEI ",Tabela1[[#This Row],[Numero_Lei]]," - ",Tabela1[[#This Row],[Complemento]],".pdf")</f>
        <v>1 - LEIS/LEI 1032 - .pdf</v>
      </c>
      <c r="K1272" s="2" t="str">
        <f>IF(Tabela1[[#This Row],[Complemento]]="",Tabela1[[#This Row],[NORMAL]],Tabela1[[#This Row],[NORMAL TRAÇO]])</f>
        <v>1 - LEIS/LEI 1032.pdf</v>
      </c>
      <c r="L1272" s="2" t="str">
        <f>IF(Tabela1[[#This Row],[Complemento]]="",Tabela1[[#This Row],[0]],Tabela1[[#This Row],[0 TRAÇO]])</f>
        <v>1 - LEIS/LEI 01032.pdf</v>
      </c>
      <c r="M1272" s="2" t="str">
        <f>IF(AND(Tabela1[[#This Row],[Numero_Lei]]&gt;=1,Tabela1[[#This Row],[Numero_Lei]]&lt;= 9),Tabela1[[#This Row],[SE 0]],Tabela1[[#This Row],[SE NOMAL]])</f>
        <v>1 - LEIS/LEI 1032.pdf</v>
      </c>
      <c r="N1272" s="2" t="str">
        <f>CONCATENATE("../",Tabela1[[#This Row],[ENDEREÇO DO LINK]])</f>
        <v>../1 - LEIS/LEI 1032.pdf</v>
      </c>
    </row>
    <row r="1273" spans="1:14" x14ac:dyDescent="0.25">
      <c r="A1273" s="20">
        <v>1031</v>
      </c>
      <c r="B1273" s="20"/>
      <c r="C1273" s="21">
        <v>35773</v>
      </c>
      <c r="D1273" s="19" t="s">
        <v>185</v>
      </c>
      <c r="E1273" s="19"/>
      <c r="F1273" s="17" t="str">
        <f>HYPERLINK(Tabela1[[#This Row],[Novo Caminho]],"Download")</f>
        <v>Download</v>
      </c>
      <c r="G1273" s="2" t="str">
        <f>CONCATENATE("1 - LEIS/LEI ","0",Tabela1[[#This Row],[Numero_Lei]],".pdf")</f>
        <v>1 - LEIS/LEI 01031.pdf</v>
      </c>
      <c r="H1273" s="2" t="str">
        <f>CONCATENATE("1 - LEIS/LEI ","0",Tabela1[[#This Row],[Numero_Lei]]," - ",Tabela1[[#This Row],[Complemento]],".pdf")</f>
        <v>1 - LEIS/LEI 01031 - .pdf</v>
      </c>
      <c r="I1273" s="2" t="str">
        <f>CONCATENATE("1 - LEIS/LEI ",Tabela1[[#This Row],[Numero_Lei]],".pdf")</f>
        <v>1 - LEIS/LEI 1031.pdf</v>
      </c>
      <c r="J1273" s="2" t="str">
        <f>CONCATENATE("1 - LEIS/LEI ",Tabela1[[#This Row],[Numero_Lei]]," - ",Tabela1[[#This Row],[Complemento]],".pdf")</f>
        <v>1 - LEIS/LEI 1031 - .pdf</v>
      </c>
      <c r="K1273" s="2" t="str">
        <f>IF(Tabela1[[#This Row],[Complemento]]="",Tabela1[[#This Row],[NORMAL]],Tabela1[[#This Row],[NORMAL TRAÇO]])</f>
        <v>1 - LEIS/LEI 1031.pdf</v>
      </c>
      <c r="L1273" s="2" t="str">
        <f>IF(Tabela1[[#This Row],[Complemento]]="",Tabela1[[#This Row],[0]],Tabela1[[#This Row],[0 TRAÇO]])</f>
        <v>1 - LEIS/LEI 01031.pdf</v>
      </c>
      <c r="M1273" s="2" t="str">
        <f>IF(AND(Tabela1[[#This Row],[Numero_Lei]]&gt;=1,Tabela1[[#This Row],[Numero_Lei]]&lt;= 9),Tabela1[[#This Row],[SE 0]],Tabela1[[#This Row],[SE NOMAL]])</f>
        <v>1 - LEIS/LEI 1031.pdf</v>
      </c>
      <c r="N1273" s="2" t="str">
        <f>CONCATENATE("../",Tabela1[[#This Row],[ENDEREÇO DO LINK]])</f>
        <v>../1 - LEIS/LEI 1031.pdf</v>
      </c>
    </row>
    <row r="1274" spans="1:14" x14ac:dyDescent="0.25">
      <c r="A1274" s="20">
        <v>1030</v>
      </c>
      <c r="B1274" s="20"/>
      <c r="C1274" s="21">
        <v>35773</v>
      </c>
      <c r="D1274" s="19" t="s">
        <v>186</v>
      </c>
      <c r="E1274" s="19"/>
      <c r="F1274" s="17" t="str">
        <f>HYPERLINK(Tabela1[[#This Row],[Novo Caminho]],"Download")</f>
        <v>Download</v>
      </c>
      <c r="G1274" s="2" t="str">
        <f>CONCATENATE("1 - LEIS/LEI ","0",Tabela1[[#This Row],[Numero_Lei]],".pdf")</f>
        <v>1 - LEIS/LEI 01030.pdf</v>
      </c>
      <c r="H1274" s="2" t="str">
        <f>CONCATENATE("1 - LEIS/LEI ","0",Tabela1[[#This Row],[Numero_Lei]]," - ",Tabela1[[#This Row],[Complemento]],".pdf")</f>
        <v>1 - LEIS/LEI 01030 - .pdf</v>
      </c>
      <c r="I1274" s="2" t="str">
        <f>CONCATENATE("1 - LEIS/LEI ",Tabela1[[#This Row],[Numero_Lei]],".pdf")</f>
        <v>1 - LEIS/LEI 1030.pdf</v>
      </c>
      <c r="J1274" s="2" t="str">
        <f>CONCATENATE("1 - LEIS/LEI ",Tabela1[[#This Row],[Numero_Lei]]," - ",Tabela1[[#This Row],[Complemento]],".pdf")</f>
        <v>1 - LEIS/LEI 1030 - .pdf</v>
      </c>
      <c r="K1274" s="2" t="str">
        <f>IF(Tabela1[[#This Row],[Complemento]]="",Tabela1[[#This Row],[NORMAL]],Tabela1[[#This Row],[NORMAL TRAÇO]])</f>
        <v>1 - LEIS/LEI 1030.pdf</v>
      </c>
      <c r="L1274" s="2" t="str">
        <f>IF(Tabela1[[#This Row],[Complemento]]="",Tabela1[[#This Row],[0]],Tabela1[[#This Row],[0 TRAÇO]])</f>
        <v>1 - LEIS/LEI 01030.pdf</v>
      </c>
      <c r="M1274" s="2" t="str">
        <f>IF(AND(Tabela1[[#This Row],[Numero_Lei]]&gt;=1,Tabela1[[#This Row],[Numero_Lei]]&lt;= 9),Tabela1[[#This Row],[SE 0]],Tabela1[[#This Row],[SE NOMAL]])</f>
        <v>1 - LEIS/LEI 1030.pdf</v>
      </c>
      <c r="N1274" s="2" t="str">
        <f>CONCATENATE("../",Tabela1[[#This Row],[ENDEREÇO DO LINK]])</f>
        <v>../1 - LEIS/LEI 1030.pdf</v>
      </c>
    </row>
    <row r="1275" spans="1:14" ht="30" x14ac:dyDescent="0.25">
      <c r="A1275" s="20">
        <v>1029</v>
      </c>
      <c r="B1275" s="20"/>
      <c r="C1275" s="21">
        <v>35773</v>
      </c>
      <c r="D1275" s="19" t="s">
        <v>187</v>
      </c>
      <c r="E1275" s="19"/>
      <c r="F1275" s="17" t="str">
        <f>HYPERLINK(Tabela1[[#This Row],[Novo Caminho]],"Download")</f>
        <v>Download</v>
      </c>
      <c r="G1275" s="2" t="str">
        <f>CONCATENATE("1 - LEIS/LEI ","0",Tabela1[[#This Row],[Numero_Lei]],".pdf")</f>
        <v>1 - LEIS/LEI 01029.pdf</v>
      </c>
      <c r="H1275" s="2" t="str">
        <f>CONCATENATE("1 - LEIS/LEI ","0",Tabela1[[#This Row],[Numero_Lei]]," - ",Tabela1[[#This Row],[Complemento]],".pdf")</f>
        <v>1 - LEIS/LEI 01029 - .pdf</v>
      </c>
      <c r="I1275" s="2" t="str">
        <f>CONCATENATE("1 - LEIS/LEI ",Tabela1[[#This Row],[Numero_Lei]],".pdf")</f>
        <v>1 - LEIS/LEI 1029.pdf</v>
      </c>
      <c r="J1275" s="2" t="str">
        <f>CONCATENATE("1 - LEIS/LEI ",Tabela1[[#This Row],[Numero_Lei]]," - ",Tabela1[[#This Row],[Complemento]],".pdf")</f>
        <v>1 - LEIS/LEI 1029 - .pdf</v>
      </c>
      <c r="K1275" s="2" t="str">
        <f>IF(Tabela1[[#This Row],[Complemento]]="",Tabela1[[#This Row],[NORMAL]],Tabela1[[#This Row],[NORMAL TRAÇO]])</f>
        <v>1 - LEIS/LEI 1029.pdf</v>
      </c>
      <c r="L1275" s="2" t="str">
        <f>IF(Tabela1[[#This Row],[Complemento]]="",Tabela1[[#This Row],[0]],Tabela1[[#This Row],[0 TRAÇO]])</f>
        <v>1 - LEIS/LEI 01029.pdf</v>
      </c>
      <c r="M1275" s="2" t="str">
        <f>IF(AND(Tabela1[[#This Row],[Numero_Lei]]&gt;=1,Tabela1[[#This Row],[Numero_Lei]]&lt;= 9),Tabela1[[#This Row],[SE 0]],Tabela1[[#This Row],[SE NOMAL]])</f>
        <v>1 - LEIS/LEI 1029.pdf</v>
      </c>
      <c r="N1275" s="2" t="str">
        <f>CONCATENATE("../",Tabela1[[#This Row],[ENDEREÇO DO LINK]])</f>
        <v>../1 - LEIS/LEI 1029.pdf</v>
      </c>
    </row>
    <row r="1276" spans="1:14" x14ac:dyDescent="0.25">
      <c r="A1276" s="20">
        <v>1028</v>
      </c>
      <c r="B1276" s="20"/>
      <c r="C1276" s="21">
        <v>35773</v>
      </c>
      <c r="D1276" s="19" t="s">
        <v>188</v>
      </c>
      <c r="E1276" s="19"/>
      <c r="F1276" s="17" t="str">
        <f>HYPERLINK(Tabela1[[#This Row],[Novo Caminho]],"Download")</f>
        <v>Download</v>
      </c>
      <c r="G1276" s="2" t="str">
        <f>CONCATENATE("1 - LEIS/LEI ","0",Tabela1[[#This Row],[Numero_Lei]],".pdf")</f>
        <v>1 - LEIS/LEI 01028.pdf</v>
      </c>
      <c r="H1276" s="2" t="str">
        <f>CONCATENATE("1 - LEIS/LEI ","0",Tabela1[[#This Row],[Numero_Lei]]," - ",Tabela1[[#This Row],[Complemento]],".pdf")</f>
        <v>1 - LEIS/LEI 01028 - .pdf</v>
      </c>
      <c r="I1276" s="2" t="str">
        <f>CONCATENATE("1 - LEIS/LEI ",Tabela1[[#This Row],[Numero_Lei]],".pdf")</f>
        <v>1 - LEIS/LEI 1028.pdf</v>
      </c>
      <c r="J1276" s="2" t="str">
        <f>CONCATENATE("1 - LEIS/LEI ",Tabela1[[#This Row],[Numero_Lei]]," - ",Tabela1[[#This Row],[Complemento]],".pdf")</f>
        <v>1 - LEIS/LEI 1028 - .pdf</v>
      </c>
      <c r="K1276" s="2" t="str">
        <f>IF(Tabela1[[#This Row],[Complemento]]="",Tabela1[[#This Row],[NORMAL]],Tabela1[[#This Row],[NORMAL TRAÇO]])</f>
        <v>1 - LEIS/LEI 1028.pdf</v>
      </c>
      <c r="L1276" s="2" t="str">
        <f>IF(Tabela1[[#This Row],[Complemento]]="",Tabela1[[#This Row],[0]],Tabela1[[#This Row],[0 TRAÇO]])</f>
        <v>1 - LEIS/LEI 01028.pdf</v>
      </c>
      <c r="M1276" s="2" t="str">
        <f>IF(AND(Tabela1[[#This Row],[Numero_Lei]]&gt;=1,Tabela1[[#This Row],[Numero_Lei]]&lt;= 9),Tabela1[[#This Row],[SE 0]],Tabela1[[#This Row],[SE NOMAL]])</f>
        <v>1 - LEIS/LEI 1028.pdf</v>
      </c>
      <c r="N1276" s="2" t="str">
        <f>CONCATENATE("../",Tabela1[[#This Row],[ENDEREÇO DO LINK]])</f>
        <v>../1 - LEIS/LEI 1028.pdf</v>
      </c>
    </row>
    <row r="1277" spans="1:14" ht="30" x14ac:dyDescent="0.25">
      <c r="A1277" s="20">
        <v>1027</v>
      </c>
      <c r="B1277" s="20"/>
      <c r="C1277" s="21">
        <v>35773</v>
      </c>
      <c r="D1277" s="19" t="s">
        <v>189</v>
      </c>
      <c r="E1277" s="19"/>
      <c r="F1277" s="17" t="str">
        <f>HYPERLINK(Tabela1[[#This Row],[Novo Caminho]],"Download")</f>
        <v>Download</v>
      </c>
      <c r="G1277" s="2" t="str">
        <f>CONCATENATE("1 - LEIS/LEI ","0",Tabela1[[#This Row],[Numero_Lei]],".pdf")</f>
        <v>1 - LEIS/LEI 01027.pdf</v>
      </c>
      <c r="H1277" s="2" t="str">
        <f>CONCATENATE("1 - LEIS/LEI ","0",Tabela1[[#This Row],[Numero_Lei]]," - ",Tabela1[[#This Row],[Complemento]],".pdf")</f>
        <v>1 - LEIS/LEI 01027 - .pdf</v>
      </c>
      <c r="I1277" s="2" t="str">
        <f>CONCATENATE("1 - LEIS/LEI ",Tabela1[[#This Row],[Numero_Lei]],".pdf")</f>
        <v>1 - LEIS/LEI 1027.pdf</v>
      </c>
      <c r="J1277" s="2" t="str">
        <f>CONCATENATE("1 - LEIS/LEI ",Tabela1[[#This Row],[Numero_Lei]]," - ",Tabela1[[#This Row],[Complemento]],".pdf")</f>
        <v>1 - LEIS/LEI 1027 - .pdf</v>
      </c>
      <c r="K1277" s="2" t="str">
        <f>IF(Tabela1[[#This Row],[Complemento]]="",Tabela1[[#This Row],[NORMAL]],Tabela1[[#This Row],[NORMAL TRAÇO]])</f>
        <v>1 - LEIS/LEI 1027.pdf</v>
      </c>
      <c r="L1277" s="2" t="str">
        <f>IF(Tabela1[[#This Row],[Complemento]]="",Tabela1[[#This Row],[0]],Tabela1[[#This Row],[0 TRAÇO]])</f>
        <v>1 - LEIS/LEI 01027.pdf</v>
      </c>
      <c r="M1277" s="2" t="str">
        <f>IF(AND(Tabela1[[#This Row],[Numero_Lei]]&gt;=1,Tabela1[[#This Row],[Numero_Lei]]&lt;= 9),Tabela1[[#This Row],[SE 0]],Tabela1[[#This Row],[SE NOMAL]])</f>
        <v>1 - LEIS/LEI 1027.pdf</v>
      </c>
      <c r="N1277" s="2" t="str">
        <f>CONCATENATE("../",Tabela1[[#This Row],[ENDEREÇO DO LINK]])</f>
        <v>../1 - LEIS/LEI 1027.pdf</v>
      </c>
    </row>
    <row r="1278" spans="1:14" x14ac:dyDescent="0.25">
      <c r="A1278" s="20">
        <v>1026</v>
      </c>
      <c r="B1278" s="20"/>
      <c r="C1278" s="21">
        <v>35773</v>
      </c>
      <c r="D1278" s="19" t="s">
        <v>190</v>
      </c>
      <c r="E1278" s="19"/>
      <c r="F1278" s="17" t="str">
        <f>HYPERLINK(Tabela1[[#This Row],[Novo Caminho]],"Download")</f>
        <v>Download</v>
      </c>
      <c r="G1278" s="2" t="str">
        <f>CONCATENATE("1 - LEIS/LEI ","0",Tabela1[[#This Row],[Numero_Lei]],".pdf")</f>
        <v>1 - LEIS/LEI 01026.pdf</v>
      </c>
      <c r="H1278" s="2" t="str">
        <f>CONCATENATE("1 - LEIS/LEI ","0",Tabela1[[#This Row],[Numero_Lei]]," - ",Tabela1[[#This Row],[Complemento]],".pdf")</f>
        <v>1 - LEIS/LEI 01026 - .pdf</v>
      </c>
      <c r="I1278" s="2" t="str">
        <f>CONCATENATE("1 - LEIS/LEI ",Tabela1[[#This Row],[Numero_Lei]],".pdf")</f>
        <v>1 - LEIS/LEI 1026.pdf</v>
      </c>
      <c r="J1278" s="2" t="str">
        <f>CONCATENATE("1 - LEIS/LEI ",Tabela1[[#This Row],[Numero_Lei]]," - ",Tabela1[[#This Row],[Complemento]],".pdf")</f>
        <v>1 - LEIS/LEI 1026 - .pdf</v>
      </c>
      <c r="K1278" s="2" t="str">
        <f>IF(Tabela1[[#This Row],[Complemento]]="",Tabela1[[#This Row],[NORMAL]],Tabela1[[#This Row],[NORMAL TRAÇO]])</f>
        <v>1 - LEIS/LEI 1026.pdf</v>
      </c>
      <c r="L1278" s="2" t="str">
        <f>IF(Tabela1[[#This Row],[Complemento]]="",Tabela1[[#This Row],[0]],Tabela1[[#This Row],[0 TRAÇO]])</f>
        <v>1 - LEIS/LEI 01026.pdf</v>
      </c>
      <c r="M1278" s="2" t="str">
        <f>IF(AND(Tabela1[[#This Row],[Numero_Lei]]&gt;=1,Tabela1[[#This Row],[Numero_Lei]]&lt;= 9),Tabela1[[#This Row],[SE 0]],Tabela1[[#This Row],[SE NOMAL]])</f>
        <v>1 - LEIS/LEI 1026.pdf</v>
      </c>
      <c r="N1278" s="2" t="str">
        <f>CONCATENATE("../",Tabela1[[#This Row],[ENDEREÇO DO LINK]])</f>
        <v>../1 - LEIS/LEI 1026.pdf</v>
      </c>
    </row>
    <row r="1279" spans="1:14" x14ac:dyDescent="0.25">
      <c r="A1279" s="20">
        <v>1025</v>
      </c>
      <c r="B1279" s="20"/>
      <c r="C1279" s="21">
        <v>35773</v>
      </c>
      <c r="D1279" s="19" t="s">
        <v>191</v>
      </c>
      <c r="E1279" s="19"/>
      <c r="F1279" s="17" t="str">
        <f>HYPERLINK(Tabela1[[#This Row],[Novo Caminho]],"Download")</f>
        <v>Download</v>
      </c>
      <c r="G1279" s="2" t="str">
        <f>CONCATENATE("1 - LEIS/LEI ","0",Tabela1[[#This Row],[Numero_Lei]],".pdf")</f>
        <v>1 - LEIS/LEI 01025.pdf</v>
      </c>
      <c r="H1279" s="2" t="str">
        <f>CONCATENATE("1 - LEIS/LEI ","0",Tabela1[[#This Row],[Numero_Lei]]," - ",Tabela1[[#This Row],[Complemento]],".pdf")</f>
        <v>1 - LEIS/LEI 01025 - .pdf</v>
      </c>
      <c r="I1279" s="2" t="str">
        <f>CONCATENATE("1 - LEIS/LEI ",Tabela1[[#This Row],[Numero_Lei]],".pdf")</f>
        <v>1 - LEIS/LEI 1025.pdf</v>
      </c>
      <c r="J1279" s="2" t="str">
        <f>CONCATENATE("1 - LEIS/LEI ",Tabela1[[#This Row],[Numero_Lei]]," - ",Tabela1[[#This Row],[Complemento]],".pdf")</f>
        <v>1 - LEIS/LEI 1025 - .pdf</v>
      </c>
      <c r="K1279" s="2" t="str">
        <f>IF(Tabela1[[#This Row],[Complemento]]="",Tabela1[[#This Row],[NORMAL]],Tabela1[[#This Row],[NORMAL TRAÇO]])</f>
        <v>1 - LEIS/LEI 1025.pdf</v>
      </c>
      <c r="L1279" s="2" t="str">
        <f>IF(Tabela1[[#This Row],[Complemento]]="",Tabela1[[#This Row],[0]],Tabela1[[#This Row],[0 TRAÇO]])</f>
        <v>1 - LEIS/LEI 01025.pdf</v>
      </c>
      <c r="M1279" s="2" t="str">
        <f>IF(AND(Tabela1[[#This Row],[Numero_Lei]]&gt;=1,Tabela1[[#This Row],[Numero_Lei]]&lt;= 9),Tabela1[[#This Row],[SE 0]],Tabela1[[#This Row],[SE NOMAL]])</f>
        <v>1 - LEIS/LEI 1025.pdf</v>
      </c>
      <c r="N1279" s="2" t="str">
        <f>CONCATENATE("../",Tabela1[[#This Row],[ENDEREÇO DO LINK]])</f>
        <v>../1 - LEIS/LEI 1025.pdf</v>
      </c>
    </row>
    <row r="1280" spans="1:14" ht="30" x14ac:dyDescent="0.25">
      <c r="A1280" s="20">
        <v>1024</v>
      </c>
      <c r="B1280" s="20"/>
      <c r="C1280" s="21">
        <v>35773</v>
      </c>
      <c r="D1280" s="19" t="s">
        <v>192</v>
      </c>
      <c r="E1280" s="19"/>
      <c r="F1280" s="17" t="str">
        <f>HYPERLINK(Tabela1[[#This Row],[Novo Caminho]],"Download")</f>
        <v>Download</v>
      </c>
      <c r="G1280" s="2" t="str">
        <f>CONCATENATE("1 - LEIS/LEI ","0",Tabela1[[#This Row],[Numero_Lei]],".pdf")</f>
        <v>1 - LEIS/LEI 01024.pdf</v>
      </c>
      <c r="H1280" s="2" t="str">
        <f>CONCATENATE("1 - LEIS/LEI ","0",Tabela1[[#This Row],[Numero_Lei]]," - ",Tabela1[[#This Row],[Complemento]],".pdf")</f>
        <v>1 - LEIS/LEI 01024 - .pdf</v>
      </c>
      <c r="I1280" s="2" t="str">
        <f>CONCATENATE("1 - LEIS/LEI ",Tabela1[[#This Row],[Numero_Lei]],".pdf")</f>
        <v>1 - LEIS/LEI 1024.pdf</v>
      </c>
      <c r="J1280" s="2" t="str">
        <f>CONCATENATE("1 - LEIS/LEI ",Tabela1[[#This Row],[Numero_Lei]]," - ",Tabela1[[#This Row],[Complemento]],".pdf")</f>
        <v>1 - LEIS/LEI 1024 - .pdf</v>
      </c>
      <c r="K1280" s="2" t="str">
        <f>IF(Tabela1[[#This Row],[Complemento]]="",Tabela1[[#This Row],[NORMAL]],Tabela1[[#This Row],[NORMAL TRAÇO]])</f>
        <v>1 - LEIS/LEI 1024.pdf</v>
      </c>
      <c r="L1280" s="2" t="str">
        <f>IF(Tabela1[[#This Row],[Complemento]]="",Tabela1[[#This Row],[0]],Tabela1[[#This Row],[0 TRAÇO]])</f>
        <v>1 - LEIS/LEI 01024.pdf</v>
      </c>
      <c r="M1280" s="2" t="str">
        <f>IF(AND(Tabela1[[#This Row],[Numero_Lei]]&gt;=1,Tabela1[[#This Row],[Numero_Lei]]&lt;= 9),Tabela1[[#This Row],[SE 0]],Tabela1[[#This Row],[SE NOMAL]])</f>
        <v>1 - LEIS/LEI 1024.pdf</v>
      </c>
      <c r="N1280" s="2" t="str">
        <f>CONCATENATE("../",Tabela1[[#This Row],[ENDEREÇO DO LINK]])</f>
        <v>../1 - LEIS/LEI 1024.pdf</v>
      </c>
    </row>
    <row r="1281" spans="1:14" ht="30" x14ac:dyDescent="0.25">
      <c r="A1281" s="20">
        <v>1023</v>
      </c>
      <c r="B1281" s="20"/>
      <c r="C1281" s="21">
        <v>35769</v>
      </c>
      <c r="D1281" s="19" t="s">
        <v>193</v>
      </c>
      <c r="E1281" s="19"/>
      <c r="F1281" s="17" t="str">
        <f>HYPERLINK(Tabela1[[#This Row],[Novo Caminho]],"Download")</f>
        <v>Download</v>
      </c>
      <c r="G1281" s="2" t="str">
        <f>CONCATENATE("1 - LEIS/LEI ","0",Tabela1[[#This Row],[Numero_Lei]],".pdf")</f>
        <v>1 - LEIS/LEI 01023.pdf</v>
      </c>
      <c r="H1281" s="2" t="str">
        <f>CONCATENATE("1 - LEIS/LEI ","0",Tabela1[[#This Row],[Numero_Lei]]," - ",Tabela1[[#This Row],[Complemento]],".pdf")</f>
        <v>1 - LEIS/LEI 01023 - .pdf</v>
      </c>
      <c r="I1281" s="2" t="str">
        <f>CONCATENATE("1 - LEIS/LEI ",Tabela1[[#This Row],[Numero_Lei]],".pdf")</f>
        <v>1 - LEIS/LEI 1023.pdf</v>
      </c>
      <c r="J1281" s="2" t="str">
        <f>CONCATENATE("1 - LEIS/LEI ",Tabela1[[#This Row],[Numero_Lei]]," - ",Tabela1[[#This Row],[Complemento]],".pdf")</f>
        <v>1 - LEIS/LEI 1023 - .pdf</v>
      </c>
      <c r="K1281" s="2" t="str">
        <f>IF(Tabela1[[#This Row],[Complemento]]="",Tabela1[[#This Row],[NORMAL]],Tabela1[[#This Row],[NORMAL TRAÇO]])</f>
        <v>1 - LEIS/LEI 1023.pdf</v>
      </c>
      <c r="L1281" s="2" t="str">
        <f>IF(Tabela1[[#This Row],[Complemento]]="",Tabela1[[#This Row],[0]],Tabela1[[#This Row],[0 TRAÇO]])</f>
        <v>1 - LEIS/LEI 01023.pdf</v>
      </c>
      <c r="M1281" s="2" t="str">
        <f>IF(AND(Tabela1[[#This Row],[Numero_Lei]]&gt;=1,Tabela1[[#This Row],[Numero_Lei]]&lt;= 9),Tabela1[[#This Row],[SE 0]],Tabela1[[#This Row],[SE NOMAL]])</f>
        <v>1 - LEIS/LEI 1023.pdf</v>
      </c>
      <c r="N1281" s="2" t="str">
        <f>CONCATENATE("../",Tabela1[[#This Row],[ENDEREÇO DO LINK]])</f>
        <v>../1 - LEIS/LEI 1023.pdf</v>
      </c>
    </row>
    <row r="1282" spans="1:14" ht="30" x14ac:dyDescent="0.25">
      <c r="A1282" s="20">
        <v>1022</v>
      </c>
      <c r="B1282" s="20"/>
      <c r="C1282" s="21">
        <v>35769</v>
      </c>
      <c r="D1282" s="19" t="s">
        <v>194</v>
      </c>
      <c r="E1282" s="19"/>
      <c r="F1282" s="17" t="str">
        <f>HYPERLINK(Tabela1[[#This Row],[Novo Caminho]],"Download")</f>
        <v>Download</v>
      </c>
      <c r="G1282" s="2" t="str">
        <f>CONCATENATE("1 - LEIS/LEI ","0",Tabela1[[#This Row],[Numero_Lei]],".pdf")</f>
        <v>1 - LEIS/LEI 01022.pdf</v>
      </c>
      <c r="H1282" s="2" t="str">
        <f>CONCATENATE("1 - LEIS/LEI ","0",Tabela1[[#This Row],[Numero_Lei]]," - ",Tabela1[[#This Row],[Complemento]],".pdf")</f>
        <v>1 - LEIS/LEI 01022 - .pdf</v>
      </c>
      <c r="I1282" s="2" t="str">
        <f>CONCATENATE("1 - LEIS/LEI ",Tabela1[[#This Row],[Numero_Lei]],".pdf")</f>
        <v>1 - LEIS/LEI 1022.pdf</v>
      </c>
      <c r="J1282" s="2" t="str">
        <f>CONCATENATE("1 - LEIS/LEI ",Tabela1[[#This Row],[Numero_Lei]]," - ",Tabela1[[#This Row],[Complemento]],".pdf")</f>
        <v>1 - LEIS/LEI 1022 - .pdf</v>
      </c>
      <c r="K1282" s="2" t="str">
        <f>IF(Tabela1[[#This Row],[Complemento]]="",Tabela1[[#This Row],[NORMAL]],Tabela1[[#This Row],[NORMAL TRAÇO]])</f>
        <v>1 - LEIS/LEI 1022.pdf</v>
      </c>
      <c r="L1282" s="2" t="str">
        <f>IF(Tabela1[[#This Row],[Complemento]]="",Tabela1[[#This Row],[0]],Tabela1[[#This Row],[0 TRAÇO]])</f>
        <v>1 - LEIS/LEI 01022.pdf</v>
      </c>
      <c r="M1282" s="2" t="str">
        <f>IF(AND(Tabela1[[#This Row],[Numero_Lei]]&gt;=1,Tabela1[[#This Row],[Numero_Lei]]&lt;= 9),Tabela1[[#This Row],[SE 0]],Tabela1[[#This Row],[SE NOMAL]])</f>
        <v>1 - LEIS/LEI 1022.pdf</v>
      </c>
      <c r="N1282" s="2" t="str">
        <f>CONCATENATE("../",Tabela1[[#This Row],[ENDEREÇO DO LINK]])</f>
        <v>../1 - LEIS/LEI 1022.pdf</v>
      </c>
    </row>
    <row r="1283" spans="1:14" ht="30" x14ac:dyDescent="0.25">
      <c r="A1283" s="20">
        <v>1021</v>
      </c>
      <c r="B1283" s="20"/>
      <c r="C1283" s="21">
        <v>35769</v>
      </c>
      <c r="D1283" s="19" t="s">
        <v>195</v>
      </c>
      <c r="E1283" s="19"/>
      <c r="F1283" s="17" t="str">
        <f>HYPERLINK(Tabela1[[#This Row],[Novo Caminho]],"Download")</f>
        <v>Download</v>
      </c>
      <c r="G1283" s="2" t="str">
        <f>CONCATENATE("1 - LEIS/LEI ","0",Tabela1[[#This Row],[Numero_Lei]],".pdf")</f>
        <v>1 - LEIS/LEI 01021.pdf</v>
      </c>
      <c r="H1283" s="2" t="str">
        <f>CONCATENATE("1 - LEIS/LEI ","0",Tabela1[[#This Row],[Numero_Lei]]," - ",Tabela1[[#This Row],[Complemento]],".pdf")</f>
        <v>1 - LEIS/LEI 01021 - .pdf</v>
      </c>
      <c r="I1283" s="2" t="str">
        <f>CONCATENATE("1 - LEIS/LEI ",Tabela1[[#This Row],[Numero_Lei]],".pdf")</f>
        <v>1 - LEIS/LEI 1021.pdf</v>
      </c>
      <c r="J1283" s="2" t="str">
        <f>CONCATENATE("1 - LEIS/LEI ",Tabela1[[#This Row],[Numero_Lei]]," - ",Tabela1[[#This Row],[Complemento]],".pdf")</f>
        <v>1 - LEIS/LEI 1021 - .pdf</v>
      </c>
      <c r="K1283" s="2" t="str">
        <f>IF(Tabela1[[#This Row],[Complemento]]="",Tabela1[[#This Row],[NORMAL]],Tabela1[[#This Row],[NORMAL TRAÇO]])</f>
        <v>1 - LEIS/LEI 1021.pdf</v>
      </c>
      <c r="L1283" s="2" t="str">
        <f>IF(Tabela1[[#This Row],[Complemento]]="",Tabela1[[#This Row],[0]],Tabela1[[#This Row],[0 TRAÇO]])</f>
        <v>1 - LEIS/LEI 01021.pdf</v>
      </c>
      <c r="M1283" s="2" t="str">
        <f>IF(AND(Tabela1[[#This Row],[Numero_Lei]]&gt;=1,Tabela1[[#This Row],[Numero_Lei]]&lt;= 9),Tabela1[[#This Row],[SE 0]],Tabela1[[#This Row],[SE NOMAL]])</f>
        <v>1 - LEIS/LEI 1021.pdf</v>
      </c>
      <c r="N1283" s="2" t="str">
        <f>CONCATENATE("../",Tabela1[[#This Row],[ENDEREÇO DO LINK]])</f>
        <v>../1 - LEIS/LEI 1021.pdf</v>
      </c>
    </row>
    <row r="1284" spans="1:14" ht="30" x14ac:dyDescent="0.25">
      <c r="A1284" s="20">
        <v>1020</v>
      </c>
      <c r="B1284" s="20"/>
      <c r="C1284" s="21">
        <v>35769</v>
      </c>
      <c r="D1284" s="19" t="s">
        <v>196</v>
      </c>
      <c r="E1284" s="19"/>
      <c r="F1284" s="17" t="str">
        <f>HYPERLINK(Tabela1[[#This Row],[Novo Caminho]],"Download")</f>
        <v>Download</v>
      </c>
      <c r="G1284" s="2" t="str">
        <f>CONCATENATE("1 - LEIS/LEI ","0",Tabela1[[#This Row],[Numero_Lei]],".pdf")</f>
        <v>1 - LEIS/LEI 01020.pdf</v>
      </c>
      <c r="H1284" s="2" t="str">
        <f>CONCATENATE("1 - LEIS/LEI ","0",Tabela1[[#This Row],[Numero_Lei]]," - ",Tabela1[[#This Row],[Complemento]],".pdf")</f>
        <v>1 - LEIS/LEI 01020 - .pdf</v>
      </c>
      <c r="I1284" s="2" t="str">
        <f>CONCATENATE("1 - LEIS/LEI ",Tabela1[[#This Row],[Numero_Lei]],".pdf")</f>
        <v>1 - LEIS/LEI 1020.pdf</v>
      </c>
      <c r="J1284" s="2" t="str">
        <f>CONCATENATE("1 - LEIS/LEI ",Tabela1[[#This Row],[Numero_Lei]]," - ",Tabela1[[#This Row],[Complemento]],".pdf")</f>
        <v>1 - LEIS/LEI 1020 - .pdf</v>
      </c>
      <c r="K1284" s="2" t="str">
        <f>IF(Tabela1[[#This Row],[Complemento]]="",Tabela1[[#This Row],[NORMAL]],Tabela1[[#This Row],[NORMAL TRAÇO]])</f>
        <v>1 - LEIS/LEI 1020.pdf</v>
      </c>
      <c r="L1284" s="2" t="str">
        <f>IF(Tabela1[[#This Row],[Complemento]]="",Tabela1[[#This Row],[0]],Tabela1[[#This Row],[0 TRAÇO]])</f>
        <v>1 - LEIS/LEI 01020.pdf</v>
      </c>
      <c r="M1284" s="2" t="str">
        <f>IF(AND(Tabela1[[#This Row],[Numero_Lei]]&gt;=1,Tabela1[[#This Row],[Numero_Lei]]&lt;= 9),Tabela1[[#This Row],[SE 0]],Tabela1[[#This Row],[SE NOMAL]])</f>
        <v>1 - LEIS/LEI 1020.pdf</v>
      </c>
      <c r="N1284" s="2" t="str">
        <f>CONCATENATE("../",Tabela1[[#This Row],[ENDEREÇO DO LINK]])</f>
        <v>../1 - LEIS/LEI 1020.pdf</v>
      </c>
    </row>
    <row r="1285" spans="1:14" ht="30" x14ac:dyDescent="0.25">
      <c r="A1285" s="20">
        <v>1019</v>
      </c>
      <c r="B1285" s="20"/>
      <c r="C1285" s="21">
        <v>35769</v>
      </c>
      <c r="D1285" s="19" t="s">
        <v>197</v>
      </c>
      <c r="E1285" s="19"/>
      <c r="F1285" s="17" t="str">
        <f>HYPERLINK(Tabela1[[#This Row],[Novo Caminho]],"Download")</f>
        <v>Download</v>
      </c>
      <c r="G1285" s="2" t="str">
        <f>CONCATENATE("1 - LEIS/LEI ","0",Tabela1[[#This Row],[Numero_Lei]],".pdf")</f>
        <v>1 - LEIS/LEI 01019.pdf</v>
      </c>
      <c r="H1285" s="2" t="str">
        <f>CONCATENATE("1 - LEIS/LEI ","0",Tabela1[[#This Row],[Numero_Lei]]," - ",Tabela1[[#This Row],[Complemento]],".pdf")</f>
        <v>1 - LEIS/LEI 01019 - .pdf</v>
      </c>
      <c r="I1285" s="2" t="str">
        <f>CONCATENATE("1 - LEIS/LEI ",Tabela1[[#This Row],[Numero_Lei]],".pdf")</f>
        <v>1 - LEIS/LEI 1019.pdf</v>
      </c>
      <c r="J1285" s="2" t="str">
        <f>CONCATENATE("1 - LEIS/LEI ",Tabela1[[#This Row],[Numero_Lei]]," - ",Tabela1[[#This Row],[Complemento]],".pdf")</f>
        <v>1 - LEIS/LEI 1019 - .pdf</v>
      </c>
      <c r="K1285" s="2" t="str">
        <f>IF(Tabela1[[#This Row],[Complemento]]="",Tabela1[[#This Row],[NORMAL]],Tabela1[[#This Row],[NORMAL TRAÇO]])</f>
        <v>1 - LEIS/LEI 1019.pdf</v>
      </c>
      <c r="L1285" s="2" t="str">
        <f>IF(Tabela1[[#This Row],[Complemento]]="",Tabela1[[#This Row],[0]],Tabela1[[#This Row],[0 TRAÇO]])</f>
        <v>1 - LEIS/LEI 01019.pdf</v>
      </c>
      <c r="M1285" s="2" t="str">
        <f>IF(AND(Tabela1[[#This Row],[Numero_Lei]]&gt;=1,Tabela1[[#This Row],[Numero_Lei]]&lt;= 9),Tabela1[[#This Row],[SE 0]],Tabela1[[#This Row],[SE NOMAL]])</f>
        <v>1 - LEIS/LEI 1019.pdf</v>
      </c>
      <c r="N1285" s="2" t="str">
        <f>CONCATENATE("../",Tabela1[[#This Row],[ENDEREÇO DO LINK]])</f>
        <v>../1 - LEIS/LEI 1019.pdf</v>
      </c>
    </row>
    <row r="1286" spans="1:14" x14ac:dyDescent="0.25">
      <c r="A1286" s="20">
        <v>1018</v>
      </c>
      <c r="B1286" s="20"/>
      <c r="C1286" s="21">
        <v>35769</v>
      </c>
      <c r="D1286" s="19" t="s">
        <v>198</v>
      </c>
      <c r="E1286" s="19"/>
      <c r="F1286" s="17" t="str">
        <f>HYPERLINK(Tabela1[[#This Row],[Novo Caminho]],"Download")</f>
        <v>Download</v>
      </c>
      <c r="G1286" s="2" t="str">
        <f>CONCATENATE("1 - LEIS/LEI ","0",Tabela1[[#This Row],[Numero_Lei]],".pdf")</f>
        <v>1 - LEIS/LEI 01018.pdf</v>
      </c>
      <c r="H1286" s="2" t="str">
        <f>CONCATENATE("1 - LEIS/LEI ","0",Tabela1[[#This Row],[Numero_Lei]]," - ",Tabela1[[#This Row],[Complemento]],".pdf")</f>
        <v>1 - LEIS/LEI 01018 - .pdf</v>
      </c>
      <c r="I1286" s="2" t="str">
        <f>CONCATENATE("1 - LEIS/LEI ",Tabela1[[#This Row],[Numero_Lei]],".pdf")</f>
        <v>1 - LEIS/LEI 1018.pdf</v>
      </c>
      <c r="J1286" s="2" t="str">
        <f>CONCATENATE("1 - LEIS/LEI ",Tabela1[[#This Row],[Numero_Lei]]," - ",Tabela1[[#This Row],[Complemento]],".pdf")</f>
        <v>1 - LEIS/LEI 1018 - .pdf</v>
      </c>
      <c r="K1286" s="2" t="str">
        <f>IF(Tabela1[[#This Row],[Complemento]]="",Tabela1[[#This Row],[NORMAL]],Tabela1[[#This Row],[NORMAL TRAÇO]])</f>
        <v>1 - LEIS/LEI 1018.pdf</v>
      </c>
      <c r="L1286" s="2" t="str">
        <f>IF(Tabela1[[#This Row],[Complemento]]="",Tabela1[[#This Row],[0]],Tabela1[[#This Row],[0 TRAÇO]])</f>
        <v>1 - LEIS/LEI 01018.pdf</v>
      </c>
      <c r="M1286" s="2" t="str">
        <f>IF(AND(Tabela1[[#This Row],[Numero_Lei]]&gt;=1,Tabela1[[#This Row],[Numero_Lei]]&lt;= 9),Tabela1[[#This Row],[SE 0]],Tabela1[[#This Row],[SE NOMAL]])</f>
        <v>1 - LEIS/LEI 1018.pdf</v>
      </c>
      <c r="N1286" s="2" t="str">
        <f>CONCATENATE("../",Tabela1[[#This Row],[ENDEREÇO DO LINK]])</f>
        <v>../1 - LEIS/LEI 1018.pdf</v>
      </c>
    </row>
    <row r="1287" spans="1:14" ht="30" x14ac:dyDescent="0.25">
      <c r="A1287" s="20">
        <v>1017</v>
      </c>
      <c r="B1287" s="20"/>
      <c r="C1287" s="21">
        <v>35769</v>
      </c>
      <c r="D1287" s="19" t="s">
        <v>199</v>
      </c>
      <c r="E1287" s="19"/>
      <c r="F1287" s="17" t="str">
        <f>HYPERLINK(Tabela1[[#This Row],[Novo Caminho]],"Download")</f>
        <v>Download</v>
      </c>
      <c r="G1287" s="2" t="str">
        <f>CONCATENATE("1 - LEIS/LEI ","0",Tabela1[[#This Row],[Numero_Lei]],".pdf")</f>
        <v>1 - LEIS/LEI 01017.pdf</v>
      </c>
      <c r="H1287" s="2" t="str">
        <f>CONCATENATE("1 - LEIS/LEI ","0",Tabela1[[#This Row],[Numero_Lei]]," - ",Tabela1[[#This Row],[Complemento]],".pdf")</f>
        <v>1 - LEIS/LEI 01017 - .pdf</v>
      </c>
      <c r="I1287" s="2" t="str">
        <f>CONCATENATE("1 - LEIS/LEI ",Tabela1[[#This Row],[Numero_Lei]],".pdf")</f>
        <v>1 - LEIS/LEI 1017.pdf</v>
      </c>
      <c r="J1287" s="2" t="str">
        <f>CONCATENATE("1 - LEIS/LEI ",Tabela1[[#This Row],[Numero_Lei]]," - ",Tabela1[[#This Row],[Complemento]],".pdf")</f>
        <v>1 - LEIS/LEI 1017 - .pdf</v>
      </c>
      <c r="K1287" s="2" t="str">
        <f>IF(Tabela1[[#This Row],[Complemento]]="",Tabela1[[#This Row],[NORMAL]],Tabela1[[#This Row],[NORMAL TRAÇO]])</f>
        <v>1 - LEIS/LEI 1017.pdf</v>
      </c>
      <c r="L1287" s="2" t="str">
        <f>IF(Tabela1[[#This Row],[Complemento]]="",Tabela1[[#This Row],[0]],Tabela1[[#This Row],[0 TRAÇO]])</f>
        <v>1 - LEIS/LEI 01017.pdf</v>
      </c>
      <c r="M1287" s="2" t="str">
        <f>IF(AND(Tabela1[[#This Row],[Numero_Lei]]&gt;=1,Tabela1[[#This Row],[Numero_Lei]]&lt;= 9),Tabela1[[#This Row],[SE 0]],Tabela1[[#This Row],[SE NOMAL]])</f>
        <v>1 - LEIS/LEI 1017.pdf</v>
      </c>
      <c r="N1287" s="2" t="str">
        <f>CONCATENATE("../",Tabela1[[#This Row],[ENDEREÇO DO LINK]])</f>
        <v>../1 - LEIS/LEI 1017.pdf</v>
      </c>
    </row>
    <row r="1288" spans="1:14" ht="30" x14ac:dyDescent="0.25">
      <c r="A1288" s="20">
        <v>1016</v>
      </c>
      <c r="B1288" s="20"/>
      <c r="C1288" s="21">
        <v>35769</v>
      </c>
      <c r="D1288" s="19" t="s">
        <v>200</v>
      </c>
      <c r="E1288" s="19"/>
      <c r="F1288" s="17" t="str">
        <f>HYPERLINK(Tabela1[[#This Row],[Novo Caminho]],"Download")</f>
        <v>Download</v>
      </c>
      <c r="G1288" s="2" t="str">
        <f>CONCATENATE("1 - LEIS/LEI ","0",Tabela1[[#This Row],[Numero_Lei]],".pdf")</f>
        <v>1 - LEIS/LEI 01016.pdf</v>
      </c>
      <c r="H1288" s="2" t="str">
        <f>CONCATENATE("1 - LEIS/LEI ","0",Tabela1[[#This Row],[Numero_Lei]]," - ",Tabela1[[#This Row],[Complemento]],".pdf")</f>
        <v>1 - LEIS/LEI 01016 - .pdf</v>
      </c>
      <c r="I1288" s="2" t="str">
        <f>CONCATENATE("1 - LEIS/LEI ",Tabela1[[#This Row],[Numero_Lei]],".pdf")</f>
        <v>1 - LEIS/LEI 1016.pdf</v>
      </c>
      <c r="J1288" s="2" t="str">
        <f>CONCATENATE("1 - LEIS/LEI ",Tabela1[[#This Row],[Numero_Lei]]," - ",Tabela1[[#This Row],[Complemento]],".pdf")</f>
        <v>1 - LEIS/LEI 1016 - .pdf</v>
      </c>
      <c r="K1288" s="2" t="str">
        <f>IF(Tabela1[[#This Row],[Complemento]]="",Tabela1[[#This Row],[NORMAL]],Tabela1[[#This Row],[NORMAL TRAÇO]])</f>
        <v>1 - LEIS/LEI 1016.pdf</v>
      </c>
      <c r="L1288" s="2" t="str">
        <f>IF(Tabela1[[#This Row],[Complemento]]="",Tabela1[[#This Row],[0]],Tabela1[[#This Row],[0 TRAÇO]])</f>
        <v>1 - LEIS/LEI 01016.pdf</v>
      </c>
      <c r="M1288" s="2" t="str">
        <f>IF(AND(Tabela1[[#This Row],[Numero_Lei]]&gt;=1,Tabela1[[#This Row],[Numero_Lei]]&lt;= 9),Tabela1[[#This Row],[SE 0]],Tabela1[[#This Row],[SE NOMAL]])</f>
        <v>1 - LEIS/LEI 1016.pdf</v>
      </c>
      <c r="N1288" s="2" t="str">
        <f>CONCATENATE("../",Tabela1[[#This Row],[ENDEREÇO DO LINK]])</f>
        <v>../1 - LEIS/LEI 1016.pdf</v>
      </c>
    </row>
    <row r="1289" spans="1:14" ht="30" x14ac:dyDescent="0.25">
      <c r="A1289" s="20">
        <v>1015</v>
      </c>
      <c r="B1289" s="20"/>
      <c r="C1289" s="21">
        <v>35769</v>
      </c>
      <c r="D1289" s="19" t="s">
        <v>201</v>
      </c>
      <c r="E1289" s="19"/>
      <c r="F1289" s="17" t="str">
        <f>HYPERLINK(Tabela1[[#This Row],[Novo Caminho]],"Download")</f>
        <v>Download</v>
      </c>
      <c r="G1289" s="2" t="str">
        <f>CONCATENATE("1 - LEIS/LEI ","0",Tabela1[[#This Row],[Numero_Lei]],".pdf")</f>
        <v>1 - LEIS/LEI 01015.pdf</v>
      </c>
      <c r="H1289" s="2" t="str">
        <f>CONCATENATE("1 - LEIS/LEI ","0",Tabela1[[#This Row],[Numero_Lei]]," - ",Tabela1[[#This Row],[Complemento]],".pdf")</f>
        <v>1 - LEIS/LEI 01015 - .pdf</v>
      </c>
      <c r="I1289" s="2" t="str">
        <f>CONCATENATE("1 - LEIS/LEI ",Tabela1[[#This Row],[Numero_Lei]],".pdf")</f>
        <v>1 - LEIS/LEI 1015.pdf</v>
      </c>
      <c r="J1289" s="2" t="str">
        <f>CONCATENATE("1 - LEIS/LEI ",Tabela1[[#This Row],[Numero_Lei]]," - ",Tabela1[[#This Row],[Complemento]],".pdf")</f>
        <v>1 - LEIS/LEI 1015 - .pdf</v>
      </c>
      <c r="K1289" s="2" t="str">
        <f>IF(Tabela1[[#This Row],[Complemento]]="",Tabela1[[#This Row],[NORMAL]],Tabela1[[#This Row],[NORMAL TRAÇO]])</f>
        <v>1 - LEIS/LEI 1015.pdf</v>
      </c>
      <c r="L1289" s="2" t="str">
        <f>IF(Tabela1[[#This Row],[Complemento]]="",Tabela1[[#This Row],[0]],Tabela1[[#This Row],[0 TRAÇO]])</f>
        <v>1 - LEIS/LEI 01015.pdf</v>
      </c>
      <c r="M1289" s="2" t="str">
        <f>IF(AND(Tabela1[[#This Row],[Numero_Lei]]&gt;=1,Tabela1[[#This Row],[Numero_Lei]]&lt;= 9),Tabela1[[#This Row],[SE 0]],Tabela1[[#This Row],[SE NOMAL]])</f>
        <v>1 - LEIS/LEI 1015.pdf</v>
      </c>
      <c r="N1289" s="2" t="str">
        <f>CONCATENATE("../",Tabela1[[#This Row],[ENDEREÇO DO LINK]])</f>
        <v>../1 - LEIS/LEI 1015.pdf</v>
      </c>
    </row>
    <row r="1290" spans="1:14" ht="30" x14ac:dyDescent="0.25">
      <c r="A1290" s="20">
        <v>1014</v>
      </c>
      <c r="B1290" s="20"/>
      <c r="C1290" s="21">
        <v>35769</v>
      </c>
      <c r="D1290" s="19" t="s">
        <v>202</v>
      </c>
      <c r="E1290" s="19"/>
      <c r="F1290" s="17" t="str">
        <f>HYPERLINK(Tabela1[[#This Row],[Novo Caminho]],"Download")</f>
        <v>Download</v>
      </c>
      <c r="G1290" s="2" t="str">
        <f>CONCATENATE("1 - LEIS/LEI ","0",Tabela1[[#This Row],[Numero_Lei]],".pdf")</f>
        <v>1 - LEIS/LEI 01014.pdf</v>
      </c>
      <c r="H1290" s="2" t="str">
        <f>CONCATENATE("1 - LEIS/LEI ","0",Tabela1[[#This Row],[Numero_Lei]]," - ",Tabela1[[#This Row],[Complemento]],".pdf")</f>
        <v>1 - LEIS/LEI 01014 - .pdf</v>
      </c>
      <c r="I1290" s="2" t="str">
        <f>CONCATENATE("1 - LEIS/LEI ",Tabela1[[#This Row],[Numero_Lei]],".pdf")</f>
        <v>1 - LEIS/LEI 1014.pdf</v>
      </c>
      <c r="J1290" s="2" t="str">
        <f>CONCATENATE("1 - LEIS/LEI ",Tabela1[[#This Row],[Numero_Lei]]," - ",Tabela1[[#This Row],[Complemento]],".pdf")</f>
        <v>1 - LEIS/LEI 1014 - .pdf</v>
      </c>
      <c r="K1290" s="2" t="str">
        <f>IF(Tabela1[[#This Row],[Complemento]]="",Tabela1[[#This Row],[NORMAL]],Tabela1[[#This Row],[NORMAL TRAÇO]])</f>
        <v>1 - LEIS/LEI 1014.pdf</v>
      </c>
      <c r="L1290" s="2" t="str">
        <f>IF(Tabela1[[#This Row],[Complemento]]="",Tabela1[[#This Row],[0]],Tabela1[[#This Row],[0 TRAÇO]])</f>
        <v>1 - LEIS/LEI 01014.pdf</v>
      </c>
      <c r="M1290" s="2" t="str">
        <f>IF(AND(Tabela1[[#This Row],[Numero_Lei]]&gt;=1,Tabela1[[#This Row],[Numero_Lei]]&lt;= 9),Tabela1[[#This Row],[SE 0]],Tabela1[[#This Row],[SE NOMAL]])</f>
        <v>1 - LEIS/LEI 1014.pdf</v>
      </c>
      <c r="N1290" s="2" t="str">
        <f>CONCATENATE("../",Tabela1[[#This Row],[ENDEREÇO DO LINK]])</f>
        <v>../1 - LEIS/LEI 1014.pdf</v>
      </c>
    </row>
    <row r="1291" spans="1:14" ht="30" x14ac:dyDescent="0.25">
      <c r="A1291" s="20">
        <v>1013</v>
      </c>
      <c r="B1291" s="20"/>
      <c r="C1291" s="21">
        <v>35769</v>
      </c>
      <c r="D1291" s="19" t="s">
        <v>203</v>
      </c>
      <c r="E1291" s="19"/>
      <c r="F1291" s="17" t="str">
        <f>HYPERLINK(Tabela1[[#This Row],[Novo Caminho]],"Download")</f>
        <v>Download</v>
      </c>
      <c r="G1291" s="2" t="str">
        <f>CONCATENATE("1 - LEIS/LEI ","0",Tabela1[[#This Row],[Numero_Lei]],".pdf")</f>
        <v>1 - LEIS/LEI 01013.pdf</v>
      </c>
      <c r="H1291" s="2" t="str">
        <f>CONCATENATE("1 - LEIS/LEI ","0",Tabela1[[#This Row],[Numero_Lei]]," - ",Tabela1[[#This Row],[Complemento]],".pdf")</f>
        <v>1 - LEIS/LEI 01013 - .pdf</v>
      </c>
      <c r="I1291" s="2" t="str">
        <f>CONCATENATE("1 - LEIS/LEI ",Tabela1[[#This Row],[Numero_Lei]],".pdf")</f>
        <v>1 - LEIS/LEI 1013.pdf</v>
      </c>
      <c r="J1291" s="2" t="str">
        <f>CONCATENATE("1 - LEIS/LEI ",Tabela1[[#This Row],[Numero_Lei]]," - ",Tabela1[[#This Row],[Complemento]],".pdf")</f>
        <v>1 - LEIS/LEI 1013 - .pdf</v>
      </c>
      <c r="K1291" s="2" t="str">
        <f>IF(Tabela1[[#This Row],[Complemento]]="",Tabela1[[#This Row],[NORMAL]],Tabela1[[#This Row],[NORMAL TRAÇO]])</f>
        <v>1 - LEIS/LEI 1013.pdf</v>
      </c>
      <c r="L1291" s="2" t="str">
        <f>IF(Tabela1[[#This Row],[Complemento]]="",Tabela1[[#This Row],[0]],Tabela1[[#This Row],[0 TRAÇO]])</f>
        <v>1 - LEIS/LEI 01013.pdf</v>
      </c>
      <c r="M1291" s="2" t="str">
        <f>IF(AND(Tabela1[[#This Row],[Numero_Lei]]&gt;=1,Tabela1[[#This Row],[Numero_Lei]]&lt;= 9),Tabela1[[#This Row],[SE 0]],Tabela1[[#This Row],[SE NOMAL]])</f>
        <v>1 - LEIS/LEI 1013.pdf</v>
      </c>
      <c r="N1291" s="2" t="str">
        <f>CONCATENATE("../",Tabela1[[#This Row],[ENDEREÇO DO LINK]])</f>
        <v>../1 - LEIS/LEI 1013.pdf</v>
      </c>
    </row>
    <row r="1292" spans="1:14" ht="30" x14ac:dyDescent="0.25">
      <c r="A1292" s="20">
        <v>1012</v>
      </c>
      <c r="B1292" s="20"/>
      <c r="C1292" s="21">
        <v>35769</v>
      </c>
      <c r="D1292" s="19" t="s">
        <v>204</v>
      </c>
      <c r="E1292" s="19"/>
      <c r="F1292" s="17" t="str">
        <f>HYPERLINK(Tabela1[[#This Row],[Novo Caminho]],"Download")</f>
        <v>Download</v>
      </c>
      <c r="G1292" s="2" t="str">
        <f>CONCATENATE("1 - LEIS/LEI ","0",Tabela1[[#This Row],[Numero_Lei]],".pdf")</f>
        <v>1 - LEIS/LEI 01012.pdf</v>
      </c>
      <c r="H1292" s="2" t="str">
        <f>CONCATENATE("1 - LEIS/LEI ","0",Tabela1[[#This Row],[Numero_Lei]]," - ",Tabela1[[#This Row],[Complemento]],".pdf")</f>
        <v>1 - LEIS/LEI 01012 - .pdf</v>
      </c>
      <c r="I1292" s="2" t="str">
        <f>CONCATENATE("1 - LEIS/LEI ",Tabela1[[#This Row],[Numero_Lei]],".pdf")</f>
        <v>1 - LEIS/LEI 1012.pdf</v>
      </c>
      <c r="J1292" s="2" t="str">
        <f>CONCATENATE("1 - LEIS/LEI ",Tabela1[[#This Row],[Numero_Lei]]," - ",Tabela1[[#This Row],[Complemento]],".pdf")</f>
        <v>1 - LEIS/LEI 1012 - .pdf</v>
      </c>
      <c r="K1292" s="2" t="str">
        <f>IF(Tabela1[[#This Row],[Complemento]]="",Tabela1[[#This Row],[NORMAL]],Tabela1[[#This Row],[NORMAL TRAÇO]])</f>
        <v>1 - LEIS/LEI 1012.pdf</v>
      </c>
      <c r="L1292" s="2" t="str">
        <f>IF(Tabela1[[#This Row],[Complemento]]="",Tabela1[[#This Row],[0]],Tabela1[[#This Row],[0 TRAÇO]])</f>
        <v>1 - LEIS/LEI 01012.pdf</v>
      </c>
      <c r="M1292" s="2" t="str">
        <f>IF(AND(Tabela1[[#This Row],[Numero_Lei]]&gt;=1,Tabela1[[#This Row],[Numero_Lei]]&lt;= 9),Tabela1[[#This Row],[SE 0]],Tabela1[[#This Row],[SE NOMAL]])</f>
        <v>1 - LEIS/LEI 1012.pdf</v>
      </c>
      <c r="N1292" s="2" t="str">
        <f>CONCATENATE("../",Tabela1[[#This Row],[ENDEREÇO DO LINK]])</f>
        <v>../1 - LEIS/LEI 1012.pdf</v>
      </c>
    </row>
    <row r="1293" spans="1:14" ht="30" x14ac:dyDescent="0.25">
      <c r="A1293" s="20">
        <v>1011</v>
      </c>
      <c r="B1293" s="20"/>
      <c r="C1293" s="21">
        <v>35769</v>
      </c>
      <c r="D1293" s="19" t="s">
        <v>1886</v>
      </c>
      <c r="E1293" s="19"/>
      <c r="F1293" s="17" t="str">
        <f>HYPERLINK(Tabela1[[#This Row],[Novo Caminho]],"Download")</f>
        <v>Download</v>
      </c>
      <c r="G1293" s="2" t="str">
        <f>CONCATENATE("1 - LEIS/LEI ","0",Tabela1[[#This Row],[Numero_Lei]],".pdf")</f>
        <v>1 - LEIS/LEI 01011.pdf</v>
      </c>
      <c r="H1293" s="2" t="str">
        <f>CONCATENATE("1 - LEIS/LEI ","0",Tabela1[[#This Row],[Numero_Lei]]," - ",Tabela1[[#This Row],[Complemento]],".pdf")</f>
        <v>1 - LEIS/LEI 01011 - .pdf</v>
      </c>
      <c r="I1293" s="2" t="str">
        <f>CONCATENATE("1 - LEIS/LEI ",Tabela1[[#This Row],[Numero_Lei]],".pdf")</f>
        <v>1 - LEIS/LEI 1011.pdf</v>
      </c>
      <c r="J1293" s="2" t="str">
        <f>CONCATENATE("1 - LEIS/LEI ",Tabela1[[#This Row],[Numero_Lei]]," - ",Tabela1[[#This Row],[Complemento]],".pdf")</f>
        <v>1 - LEIS/LEI 1011 - .pdf</v>
      </c>
      <c r="K1293" s="2" t="str">
        <f>IF(Tabela1[[#This Row],[Complemento]]="",Tabela1[[#This Row],[NORMAL]],Tabela1[[#This Row],[NORMAL TRAÇO]])</f>
        <v>1 - LEIS/LEI 1011.pdf</v>
      </c>
      <c r="L1293" s="2" t="str">
        <f>IF(Tabela1[[#This Row],[Complemento]]="",Tabela1[[#This Row],[0]],Tabela1[[#This Row],[0 TRAÇO]])</f>
        <v>1 - LEIS/LEI 01011.pdf</v>
      </c>
      <c r="M1293" s="2" t="str">
        <f>IF(AND(Tabela1[[#This Row],[Numero_Lei]]&gt;=1,Tabela1[[#This Row],[Numero_Lei]]&lt;= 9),Tabela1[[#This Row],[SE 0]],Tabela1[[#This Row],[SE NOMAL]])</f>
        <v>1 - LEIS/LEI 1011.pdf</v>
      </c>
      <c r="N1293" s="2" t="str">
        <f>CONCATENATE("../",Tabela1[[#This Row],[ENDEREÇO DO LINK]])</f>
        <v>../1 - LEIS/LEI 1011.pdf</v>
      </c>
    </row>
    <row r="1294" spans="1:14" ht="30" x14ac:dyDescent="0.25">
      <c r="A1294" s="20">
        <v>1010</v>
      </c>
      <c r="B1294" s="20"/>
      <c r="C1294" s="21">
        <v>35737</v>
      </c>
      <c r="D1294" s="19" t="s">
        <v>1887</v>
      </c>
      <c r="E1294" s="19"/>
      <c r="F1294" s="17" t="str">
        <f>HYPERLINK(Tabela1[[#This Row],[Novo Caminho]],"Download")</f>
        <v>Download</v>
      </c>
      <c r="G1294" s="2" t="str">
        <f>CONCATENATE("1 - LEIS/LEI ","0",Tabela1[[#This Row],[Numero_Lei]],".pdf")</f>
        <v>1 - LEIS/LEI 01010.pdf</v>
      </c>
      <c r="H1294" s="2" t="str">
        <f>CONCATENATE("1 - LEIS/LEI ","0",Tabela1[[#This Row],[Numero_Lei]]," - ",Tabela1[[#This Row],[Complemento]],".pdf")</f>
        <v>1 - LEIS/LEI 01010 - .pdf</v>
      </c>
      <c r="I1294" s="2" t="str">
        <f>CONCATENATE("1 - LEIS/LEI ",Tabela1[[#This Row],[Numero_Lei]],".pdf")</f>
        <v>1 - LEIS/LEI 1010.pdf</v>
      </c>
      <c r="J1294" s="2" t="str">
        <f>CONCATENATE("1 - LEIS/LEI ",Tabela1[[#This Row],[Numero_Lei]]," - ",Tabela1[[#This Row],[Complemento]],".pdf")</f>
        <v>1 - LEIS/LEI 1010 - .pdf</v>
      </c>
      <c r="K1294" s="2" t="str">
        <f>IF(Tabela1[[#This Row],[Complemento]]="",Tabela1[[#This Row],[NORMAL]],Tabela1[[#This Row],[NORMAL TRAÇO]])</f>
        <v>1 - LEIS/LEI 1010.pdf</v>
      </c>
      <c r="L1294" s="2" t="str">
        <f>IF(Tabela1[[#This Row],[Complemento]]="",Tabela1[[#This Row],[0]],Tabela1[[#This Row],[0 TRAÇO]])</f>
        <v>1 - LEIS/LEI 01010.pdf</v>
      </c>
      <c r="M1294" s="2" t="str">
        <f>IF(AND(Tabela1[[#This Row],[Numero_Lei]]&gt;=1,Tabela1[[#This Row],[Numero_Lei]]&lt;= 9),Tabela1[[#This Row],[SE 0]],Tabela1[[#This Row],[SE NOMAL]])</f>
        <v>1 - LEIS/LEI 1010.pdf</v>
      </c>
      <c r="N1294" s="2" t="str">
        <f>CONCATENATE("../",Tabela1[[#This Row],[ENDEREÇO DO LINK]])</f>
        <v>../1 - LEIS/LEI 1010.pdf</v>
      </c>
    </row>
    <row r="1295" spans="1:14" ht="30" x14ac:dyDescent="0.25">
      <c r="A1295" s="20">
        <v>1009</v>
      </c>
      <c r="B1295" s="20"/>
      <c r="C1295" s="21">
        <v>35733</v>
      </c>
      <c r="D1295" s="19" t="s">
        <v>205</v>
      </c>
      <c r="E1295" s="19"/>
      <c r="F1295" s="17" t="str">
        <f>HYPERLINK(Tabela1[[#This Row],[Novo Caminho]],"Download")</f>
        <v>Download</v>
      </c>
      <c r="G1295" s="2" t="str">
        <f>CONCATENATE("1 - LEIS/LEI ","0",Tabela1[[#This Row],[Numero_Lei]],".pdf")</f>
        <v>1 - LEIS/LEI 01009.pdf</v>
      </c>
      <c r="H1295" s="2" t="str">
        <f>CONCATENATE("1 - LEIS/LEI ","0",Tabela1[[#This Row],[Numero_Lei]]," - ",Tabela1[[#This Row],[Complemento]],".pdf")</f>
        <v>1 - LEIS/LEI 01009 - .pdf</v>
      </c>
      <c r="I1295" s="2" t="str">
        <f>CONCATENATE("1 - LEIS/LEI ",Tabela1[[#This Row],[Numero_Lei]],".pdf")</f>
        <v>1 - LEIS/LEI 1009.pdf</v>
      </c>
      <c r="J1295" s="2" t="str">
        <f>CONCATENATE("1 - LEIS/LEI ",Tabela1[[#This Row],[Numero_Lei]]," - ",Tabela1[[#This Row],[Complemento]],".pdf")</f>
        <v>1 - LEIS/LEI 1009 - .pdf</v>
      </c>
      <c r="K1295" s="2" t="str">
        <f>IF(Tabela1[[#This Row],[Complemento]]="",Tabela1[[#This Row],[NORMAL]],Tabela1[[#This Row],[NORMAL TRAÇO]])</f>
        <v>1 - LEIS/LEI 1009.pdf</v>
      </c>
      <c r="L1295" s="2" t="str">
        <f>IF(Tabela1[[#This Row],[Complemento]]="",Tabela1[[#This Row],[0]],Tabela1[[#This Row],[0 TRAÇO]])</f>
        <v>1 - LEIS/LEI 01009.pdf</v>
      </c>
      <c r="M1295" s="2" t="str">
        <f>IF(AND(Tabela1[[#This Row],[Numero_Lei]]&gt;=1,Tabela1[[#This Row],[Numero_Lei]]&lt;= 9),Tabela1[[#This Row],[SE 0]],Tabela1[[#This Row],[SE NOMAL]])</f>
        <v>1 - LEIS/LEI 1009.pdf</v>
      </c>
      <c r="N1295" s="2" t="str">
        <f>CONCATENATE("../",Tabela1[[#This Row],[ENDEREÇO DO LINK]])</f>
        <v>../1 - LEIS/LEI 1009.pdf</v>
      </c>
    </row>
    <row r="1296" spans="1:14" ht="30" x14ac:dyDescent="0.25">
      <c r="A1296" s="20">
        <v>1008</v>
      </c>
      <c r="B1296" s="20"/>
      <c r="C1296" s="21">
        <v>35719</v>
      </c>
      <c r="D1296" s="19" t="s">
        <v>1888</v>
      </c>
      <c r="E1296" s="19"/>
      <c r="F1296" s="17" t="str">
        <f>HYPERLINK(Tabela1[[#This Row],[Novo Caminho]],"Download")</f>
        <v>Download</v>
      </c>
      <c r="G1296" s="2" t="str">
        <f>CONCATENATE("1 - LEIS/LEI ","0",Tabela1[[#This Row],[Numero_Lei]],".pdf")</f>
        <v>1 - LEIS/LEI 01008.pdf</v>
      </c>
      <c r="H1296" s="2" t="str">
        <f>CONCATENATE("1 - LEIS/LEI ","0",Tabela1[[#This Row],[Numero_Lei]]," - ",Tabela1[[#This Row],[Complemento]],".pdf")</f>
        <v>1 - LEIS/LEI 01008 - .pdf</v>
      </c>
      <c r="I1296" s="2" t="str">
        <f>CONCATENATE("1 - LEIS/LEI ",Tabela1[[#This Row],[Numero_Lei]],".pdf")</f>
        <v>1 - LEIS/LEI 1008.pdf</v>
      </c>
      <c r="J1296" s="2" t="str">
        <f>CONCATENATE("1 - LEIS/LEI ",Tabela1[[#This Row],[Numero_Lei]]," - ",Tabela1[[#This Row],[Complemento]],".pdf")</f>
        <v>1 - LEIS/LEI 1008 - .pdf</v>
      </c>
      <c r="K1296" s="2" t="str">
        <f>IF(Tabela1[[#This Row],[Complemento]]="",Tabela1[[#This Row],[NORMAL]],Tabela1[[#This Row],[NORMAL TRAÇO]])</f>
        <v>1 - LEIS/LEI 1008.pdf</v>
      </c>
      <c r="L1296" s="2" t="str">
        <f>IF(Tabela1[[#This Row],[Complemento]]="",Tabela1[[#This Row],[0]],Tabela1[[#This Row],[0 TRAÇO]])</f>
        <v>1 - LEIS/LEI 01008.pdf</v>
      </c>
      <c r="M1296" s="2" t="str">
        <f>IF(AND(Tabela1[[#This Row],[Numero_Lei]]&gt;=1,Tabela1[[#This Row],[Numero_Lei]]&lt;= 9),Tabela1[[#This Row],[SE 0]],Tabela1[[#This Row],[SE NOMAL]])</f>
        <v>1 - LEIS/LEI 1008.pdf</v>
      </c>
      <c r="N1296" s="2" t="str">
        <f>CONCATENATE("../",Tabela1[[#This Row],[ENDEREÇO DO LINK]])</f>
        <v>../1 - LEIS/LEI 1008.pdf</v>
      </c>
    </row>
    <row r="1297" spans="1:14" ht="45" x14ac:dyDescent="0.25">
      <c r="A1297" s="20">
        <v>1007</v>
      </c>
      <c r="B1297" s="20"/>
      <c r="C1297" s="21">
        <v>35719</v>
      </c>
      <c r="D1297" s="19" t="s">
        <v>206</v>
      </c>
      <c r="E1297" s="19"/>
      <c r="F1297" s="17" t="str">
        <f>HYPERLINK(Tabela1[[#This Row],[Novo Caminho]],"Download")</f>
        <v>Download</v>
      </c>
      <c r="G1297" s="2" t="str">
        <f>CONCATENATE("1 - LEIS/LEI ","0",Tabela1[[#This Row],[Numero_Lei]],".pdf")</f>
        <v>1 - LEIS/LEI 01007.pdf</v>
      </c>
      <c r="H1297" s="2" t="str">
        <f>CONCATENATE("1 - LEIS/LEI ","0",Tabela1[[#This Row],[Numero_Lei]]," - ",Tabela1[[#This Row],[Complemento]],".pdf")</f>
        <v>1 - LEIS/LEI 01007 - .pdf</v>
      </c>
      <c r="I1297" s="2" t="str">
        <f>CONCATENATE("1 - LEIS/LEI ",Tabela1[[#This Row],[Numero_Lei]],".pdf")</f>
        <v>1 - LEIS/LEI 1007.pdf</v>
      </c>
      <c r="J1297" s="2" t="str">
        <f>CONCATENATE("1 - LEIS/LEI ",Tabela1[[#This Row],[Numero_Lei]]," - ",Tabela1[[#This Row],[Complemento]],".pdf")</f>
        <v>1 - LEIS/LEI 1007 - .pdf</v>
      </c>
      <c r="K1297" s="2" t="str">
        <f>IF(Tabela1[[#This Row],[Complemento]]="",Tabela1[[#This Row],[NORMAL]],Tabela1[[#This Row],[NORMAL TRAÇO]])</f>
        <v>1 - LEIS/LEI 1007.pdf</v>
      </c>
      <c r="L1297" s="2" t="str">
        <f>IF(Tabela1[[#This Row],[Complemento]]="",Tabela1[[#This Row],[0]],Tabela1[[#This Row],[0 TRAÇO]])</f>
        <v>1 - LEIS/LEI 01007.pdf</v>
      </c>
      <c r="M1297" s="2" t="str">
        <f>IF(AND(Tabela1[[#This Row],[Numero_Lei]]&gt;=1,Tabela1[[#This Row],[Numero_Lei]]&lt;= 9),Tabela1[[#This Row],[SE 0]],Tabela1[[#This Row],[SE NOMAL]])</f>
        <v>1 - LEIS/LEI 1007.pdf</v>
      </c>
      <c r="N1297" s="2" t="str">
        <f>CONCATENATE("../",Tabela1[[#This Row],[ENDEREÇO DO LINK]])</f>
        <v>../1 - LEIS/LEI 1007.pdf</v>
      </c>
    </row>
    <row r="1298" spans="1:14" ht="30" x14ac:dyDescent="0.25">
      <c r="A1298" s="20">
        <v>1006</v>
      </c>
      <c r="B1298" s="20"/>
      <c r="C1298" s="21">
        <v>35719</v>
      </c>
      <c r="D1298" s="19" t="s">
        <v>207</v>
      </c>
      <c r="E1298" s="19"/>
      <c r="F1298" s="17" t="str">
        <f>HYPERLINK(Tabela1[[#This Row],[Novo Caminho]],"Download")</f>
        <v>Download</v>
      </c>
      <c r="G1298" s="2" t="str">
        <f>CONCATENATE("1 - LEIS/LEI ","0",Tabela1[[#This Row],[Numero_Lei]],".pdf")</f>
        <v>1 - LEIS/LEI 01006.pdf</v>
      </c>
      <c r="H1298" s="2" t="str">
        <f>CONCATENATE("1 - LEIS/LEI ","0",Tabela1[[#This Row],[Numero_Lei]]," - ",Tabela1[[#This Row],[Complemento]],".pdf")</f>
        <v>1 - LEIS/LEI 01006 - .pdf</v>
      </c>
      <c r="I1298" s="2" t="str">
        <f>CONCATENATE("1 - LEIS/LEI ",Tabela1[[#This Row],[Numero_Lei]],".pdf")</f>
        <v>1 - LEIS/LEI 1006.pdf</v>
      </c>
      <c r="J1298" s="2" t="str">
        <f>CONCATENATE("1 - LEIS/LEI ",Tabela1[[#This Row],[Numero_Lei]]," - ",Tabela1[[#This Row],[Complemento]],".pdf")</f>
        <v>1 - LEIS/LEI 1006 - .pdf</v>
      </c>
      <c r="K1298" s="2" t="str">
        <f>IF(Tabela1[[#This Row],[Complemento]]="",Tabela1[[#This Row],[NORMAL]],Tabela1[[#This Row],[NORMAL TRAÇO]])</f>
        <v>1 - LEIS/LEI 1006.pdf</v>
      </c>
      <c r="L1298" s="2" t="str">
        <f>IF(Tabela1[[#This Row],[Complemento]]="",Tabela1[[#This Row],[0]],Tabela1[[#This Row],[0 TRAÇO]])</f>
        <v>1 - LEIS/LEI 01006.pdf</v>
      </c>
      <c r="M1298" s="2" t="str">
        <f>IF(AND(Tabela1[[#This Row],[Numero_Lei]]&gt;=1,Tabela1[[#This Row],[Numero_Lei]]&lt;= 9),Tabela1[[#This Row],[SE 0]],Tabela1[[#This Row],[SE NOMAL]])</f>
        <v>1 - LEIS/LEI 1006.pdf</v>
      </c>
      <c r="N1298" s="2" t="str">
        <f>CONCATENATE("../",Tabela1[[#This Row],[ENDEREÇO DO LINK]])</f>
        <v>../1 - LEIS/LEI 1006.pdf</v>
      </c>
    </row>
    <row r="1299" spans="1:14" x14ac:dyDescent="0.25">
      <c r="A1299" s="20">
        <v>1005</v>
      </c>
      <c r="B1299" s="20"/>
      <c r="C1299" s="21">
        <v>35719</v>
      </c>
      <c r="D1299" s="19" t="s">
        <v>208</v>
      </c>
      <c r="E1299" s="19"/>
      <c r="F1299" s="17" t="str">
        <f>HYPERLINK(Tabela1[[#This Row],[Novo Caminho]],"Download")</f>
        <v>Download</v>
      </c>
      <c r="G1299" s="2" t="str">
        <f>CONCATENATE("1 - LEIS/LEI ","0",Tabela1[[#This Row],[Numero_Lei]],".pdf")</f>
        <v>1 - LEIS/LEI 01005.pdf</v>
      </c>
      <c r="H1299" s="2" t="str">
        <f>CONCATENATE("1 - LEIS/LEI ","0",Tabela1[[#This Row],[Numero_Lei]]," - ",Tabela1[[#This Row],[Complemento]],".pdf")</f>
        <v>1 - LEIS/LEI 01005 - .pdf</v>
      </c>
      <c r="I1299" s="2" t="str">
        <f>CONCATENATE("1 - LEIS/LEI ",Tabela1[[#This Row],[Numero_Lei]],".pdf")</f>
        <v>1 - LEIS/LEI 1005.pdf</v>
      </c>
      <c r="J1299" s="2" t="str">
        <f>CONCATENATE("1 - LEIS/LEI ",Tabela1[[#This Row],[Numero_Lei]]," - ",Tabela1[[#This Row],[Complemento]],".pdf")</f>
        <v>1 - LEIS/LEI 1005 - .pdf</v>
      </c>
      <c r="K1299" s="2" t="str">
        <f>IF(Tabela1[[#This Row],[Complemento]]="",Tabela1[[#This Row],[NORMAL]],Tabela1[[#This Row],[NORMAL TRAÇO]])</f>
        <v>1 - LEIS/LEI 1005.pdf</v>
      </c>
      <c r="L1299" s="2" t="str">
        <f>IF(Tabela1[[#This Row],[Complemento]]="",Tabela1[[#This Row],[0]],Tabela1[[#This Row],[0 TRAÇO]])</f>
        <v>1 - LEIS/LEI 01005.pdf</v>
      </c>
      <c r="M1299" s="2" t="str">
        <f>IF(AND(Tabela1[[#This Row],[Numero_Lei]]&gt;=1,Tabela1[[#This Row],[Numero_Lei]]&lt;= 9),Tabela1[[#This Row],[SE 0]],Tabela1[[#This Row],[SE NOMAL]])</f>
        <v>1 - LEIS/LEI 1005.pdf</v>
      </c>
      <c r="N1299" s="2" t="str">
        <f>CONCATENATE("../",Tabela1[[#This Row],[ENDEREÇO DO LINK]])</f>
        <v>../1 - LEIS/LEI 1005.pdf</v>
      </c>
    </row>
    <row r="1300" spans="1:14" x14ac:dyDescent="0.25">
      <c r="A1300" s="20">
        <v>1004</v>
      </c>
      <c r="B1300" s="20"/>
      <c r="C1300" s="21">
        <v>35719</v>
      </c>
      <c r="D1300" s="19" t="s">
        <v>209</v>
      </c>
      <c r="E1300" s="19"/>
      <c r="F1300" s="17" t="str">
        <f>HYPERLINK(Tabela1[[#This Row],[Novo Caminho]],"Download")</f>
        <v>Download</v>
      </c>
      <c r="G1300" s="2" t="str">
        <f>CONCATENATE("1 - LEIS/LEI ","0",Tabela1[[#This Row],[Numero_Lei]],".pdf")</f>
        <v>1 - LEIS/LEI 01004.pdf</v>
      </c>
      <c r="H1300" s="2" t="str">
        <f>CONCATENATE("1 - LEIS/LEI ","0",Tabela1[[#This Row],[Numero_Lei]]," - ",Tabela1[[#This Row],[Complemento]],".pdf")</f>
        <v>1 - LEIS/LEI 01004 - .pdf</v>
      </c>
      <c r="I1300" s="2" t="str">
        <f>CONCATENATE("1 - LEIS/LEI ",Tabela1[[#This Row],[Numero_Lei]],".pdf")</f>
        <v>1 - LEIS/LEI 1004.pdf</v>
      </c>
      <c r="J1300" s="2" t="str">
        <f>CONCATENATE("1 - LEIS/LEI ",Tabela1[[#This Row],[Numero_Lei]]," - ",Tabela1[[#This Row],[Complemento]],".pdf")</f>
        <v>1 - LEIS/LEI 1004 - .pdf</v>
      </c>
      <c r="K1300" s="2" t="str">
        <f>IF(Tabela1[[#This Row],[Complemento]]="",Tabela1[[#This Row],[NORMAL]],Tabela1[[#This Row],[NORMAL TRAÇO]])</f>
        <v>1 - LEIS/LEI 1004.pdf</v>
      </c>
      <c r="L1300" s="2" t="str">
        <f>IF(Tabela1[[#This Row],[Complemento]]="",Tabela1[[#This Row],[0]],Tabela1[[#This Row],[0 TRAÇO]])</f>
        <v>1 - LEIS/LEI 01004.pdf</v>
      </c>
      <c r="M1300" s="2" t="str">
        <f>IF(AND(Tabela1[[#This Row],[Numero_Lei]]&gt;=1,Tabela1[[#This Row],[Numero_Lei]]&lt;= 9),Tabela1[[#This Row],[SE 0]],Tabela1[[#This Row],[SE NOMAL]])</f>
        <v>1 - LEIS/LEI 1004.pdf</v>
      </c>
      <c r="N1300" s="2" t="str">
        <f>CONCATENATE("../",Tabela1[[#This Row],[ENDEREÇO DO LINK]])</f>
        <v>../1 - LEIS/LEI 1004.pdf</v>
      </c>
    </row>
    <row r="1301" spans="1:14" ht="45" x14ac:dyDescent="0.25">
      <c r="A1301" s="20">
        <v>1003</v>
      </c>
      <c r="B1301" s="20"/>
      <c r="C1301" s="21">
        <v>35719</v>
      </c>
      <c r="D1301" s="19" t="s">
        <v>210</v>
      </c>
      <c r="E1301" s="19"/>
      <c r="F1301" s="17" t="str">
        <f>HYPERLINK(Tabela1[[#This Row],[Novo Caminho]],"Download")</f>
        <v>Download</v>
      </c>
      <c r="G1301" s="2" t="str">
        <f>CONCATENATE("1 - LEIS/LEI ","0",Tabela1[[#This Row],[Numero_Lei]],".pdf")</f>
        <v>1 - LEIS/LEI 01003.pdf</v>
      </c>
      <c r="H1301" s="2" t="str">
        <f>CONCATENATE("1 - LEIS/LEI ","0",Tabela1[[#This Row],[Numero_Lei]]," - ",Tabela1[[#This Row],[Complemento]],".pdf")</f>
        <v>1 - LEIS/LEI 01003 - .pdf</v>
      </c>
      <c r="I1301" s="2" t="str">
        <f>CONCATENATE("1 - LEIS/LEI ",Tabela1[[#This Row],[Numero_Lei]],".pdf")</f>
        <v>1 - LEIS/LEI 1003.pdf</v>
      </c>
      <c r="J1301" s="2" t="str">
        <f>CONCATENATE("1 - LEIS/LEI ",Tabela1[[#This Row],[Numero_Lei]]," - ",Tabela1[[#This Row],[Complemento]],".pdf")</f>
        <v>1 - LEIS/LEI 1003 - .pdf</v>
      </c>
      <c r="K1301" s="2" t="str">
        <f>IF(Tabela1[[#This Row],[Complemento]]="",Tabela1[[#This Row],[NORMAL]],Tabela1[[#This Row],[NORMAL TRAÇO]])</f>
        <v>1 - LEIS/LEI 1003.pdf</v>
      </c>
      <c r="L1301" s="2" t="str">
        <f>IF(Tabela1[[#This Row],[Complemento]]="",Tabela1[[#This Row],[0]],Tabela1[[#This Row],[0 TRAÇO]])</f>
        <v>1 - LEIS/LEI 01003.pdf</v>
      </c>
      <c r="M1301" s="2" t="str">
        <f>IF(AND(Tabela1[[#This Row],[Numero_Lei]]&gt;=1,Tabela1[[#This Row],[Numero_Lei]]&lt;= 9),Tabela1[[#This Row],[SE 0]],Tabela1[[#This Row],[SE NOMAL]])</f>
        <v>1 - LEIS/LEI 1003.pdf</v>
      </c>
      <c r="N1301" s="2" t="str">
        <f>CONCATENATE("../",Tabela1[[#This Row],[ENDEREÇO DO LINK]])</f>
        <v>../1 - LEIS/LEI 1003.pdf</v>
      </c>
    </row>
    <row r="1302" spans="1:14" ht="30" x14ac:dyDescent="0.25">
      <c r="A1302" s="20">
        <v>1002</v>
      </c>
      <c r="B1302" s="20"/>
      <c r="C1302" s="21">
        <v>35719</v>
      </c>
      <c r="D1302" s="19" t="s">
        <v>211</v>
      </c>
      <c r="E1302" s="19"/>
      <c r="F1302" s="17" t="str">
        <f>HYPERLINK(Tabela1[[#This Row],[Novo Caminho]],"Download")</f>
        <v>Download</v>
      </c>
      <c r="G1302" s="2" t="str">
        <f>CONCATENATE("1 - LEIS/LEI ","0",Tabela1[[#This Row],[Numero_Lei]],".pdf")</f>
        <v>1 - LEIS/LEI 01002.pdf</v>
      </c>
      <c r="H1302" s="2" t="str">
        <f>CONCATENATE("1 - LEIS/LEI ","0",Tabela1[[#This Row],[Numero_Lei]]," - ",Tabela1[[#This Row],[Complemento]],".pdf")</f>
        <v>1 - LEIS/LEI 01002 - .pdf</v>
      </c>
      <c r="I1302" s="2" t="str">
        <f>CONCATENATE("1 - LEIS/LEI ",Tabela1[[#This Row],[Numero_Lei]],".pdf")</f>
        <v>1 - LEIS/LEI 1002.pdf</v>
      </c>
      <c r="J1302" s="2" t="str">
        <f>CONCATENATE("1 - LEIS/LEI ",Tabela1[[#This Row],[Numero_Lei]]," - ",Tabela1[[#This Row],[Complemento]],".pdf")</f>
        <v>1 - LEIS/LEI 1002 - .pdf</v>
      </c>
      <c r="K1302" s="2" t="str">
        <f>IF(Tabela1[[#This Row],[Complemento]]="",Tabela1[[#This Row],[NORMAL]],Tabela1[[#This Row],[NORMAL TRAÇO]])</f>
        <v>1 - LEIS/LEI 1002.pdf</v>
      </c>
      <c r="L1302" s="2" t="str">
        <f>IF(Tabela1[[#This Row],[Complemento]]="",Tabela1[[#This Row],[0]],Tabela1[[#This Row],[0 TRAÇO]])</f>
        <v>1 - LEIS/LEI 01002.pdf</v>
      </c>
      <c r="M1302" s="2" t="str">
        <f>IF(AND(Tabela1[[#This Row],[Numero_Lei]]&gt;=1,Tabela1[[#This Row],[Numero_Lei]]&lt;= 9),Tabela1[[#This Row],[SE 0]],Tabela1[[#This Row],[SE NOMAL]])</f>
        <v>1 - LEIS/LEI 1002.pdf</v>
      </c>
      <c r="N1302" s="2" t="str">
        <f>CONCATENATE("../",Tabela1[[#This Row],[ENDEREÇO DO LINK]])</f>
        <v>../1 - LEIS/LEI 1002.pdf</v>
      </c>
    </row>
    <row r="1303" spans="1:14" x14ac:dyDescent="0.25">
      <c r="A1303" s="20">
        <v>1001</v>
      </c>
      <c r="B1303" s="20"/>
      <c r="C1303" s="21">
        <v>35719</v>
      </c>
      <c r="D1303" s="19" t="s">
        <v>212</v>
      </c>
      <c r="E1303" s="19"/>
      <c r="F1303" s="17" t="str">
        <f>HYPERLINK(Tabela1[[#This Row],[Novo Caminho]],"Download")</f>
        <v>Download</v>
      </c>
      <c r="G1303" s="2" t="str">
        <f>CONCATENATE("1 - LEIS/LEI ","0",Tabela1[[#This Row],[Numero_Lei]],".pdf")</f>
        <v>1 - LEIS/LEI 01001.pdf</v>
      </c>
      <c r="H1303" s="2" t="str">
        <f>CONCATENATE("1 - LEIS/LEI ","0",Tabela1[[#This Row],[Numero_Lei]]," - ",Tabela1[[#This Row],[Complemento]],".pdf")</f>
        <v>1 - LEIS/LEI 01001 - .pdf</v>
      </c>
      <c r="I1303" s="2" t="str">
        <f>CONCATENATE("1 - LEIS/LEI ",Tabela1[[#This Row],[Numero_Lei]],".pdf")</f>
        <v>1 - LEIS/LEI 1001.pdf</v>
      </c>
      <c r="J1303" s="2" t="str">
        <f>CONCATENATE("1 - LEIS/LEI ",Tabela1[[#This Row],[Numero_Lei]]," - ",Tabela1[[#This Row],[Complemento]],".pdf")</f>
        <v>1 - LEIS/LEI 1001 - .pdf</v>
      </c>
      <c r="K1303" s="2" t="str">
        <f>IF(Tabela1[[#This Row],[Complemento]]="",Tabela1[[#This Row],[NORMAL]],Tabela1[[#This Row],[NORMAL TRAÇO]])</f>
        <v>1 - LEIS/LEI 1001.pdf</v>
      </c>
      <c r="L1303" s="2" t="str">
        <f>IF(Tabela1[[#This Row],[Complemento]]="",Tabela1[[#This Row],[0]],Tabela1[[#This Row],[0 TRAÇO]])</f>
        <v>1 - LEIS/LEI 01001.pdf</v>
      </c>
      <c r="M1303" s="2" t="str">
        <f>IF(AND(Tabela1[[#This Row],[Numero_Lei]]&gt;=1,Tabela1[[#This Row],[Numero_Lei]]&lt;= 9),Tabela1[[#This Row],[SE 0]],Tabela1[[#This Row],[SE NOMAL]])</f>
        <v>1 - LEIS/LEI 1001.pdf</v>
      </c>
      <c r="N1303" s="2" t="str">
        <f>CONCATENATE("../",Tabela1[[#This Row],[ENDEREÇO DO LINK]])</f>
        <v>../1 - LEIS/LEI 1001.pdf</v>
      </c>
    </row>
    <row r="1304" spans="1:14" ht="30" x14ac:dyDescent="0.25">
      <c r="A1304" s="20">
        <v>1000</v>
      </c>
      <c r="B1304" s="20"/>
      <c r="C1304" s="21">
        <v>35719</v>
      </c>
      <c r="D1304" s="19" t="s">
        <v>213</v>
      </c>
      <c r="E1304" s="19"/>
      <c r="F1304" s="17" t="str">
        <f>HYPERLINK(Tabela1[[#This Row],[Novo Caminho]],"Download")</f>
        <v>Download</v>
      </c>
      <c r="G1304" s="2" t="str">
        <f>CONCATENATE("1 - LEIS/LEI ","0",Tabela1[[#This Row],[Numero_Lei]],".pdf")</f>
        <v>1 - LEIS/LEI 01000.pdf</v>
      </c>
      <c r="H1304" s="2" t="str">
        <f>CONCATENATE("1 - LEIS/LEI ","0",Tabela1[[#This Row],[Numero_Lei]]," - ",Tabela1[[#This Row],[Complemento]],".pdf")</f>
        <v>1 - LEIS/LEI 01000 - .pdf</v>
      </c>
      <c r="I1304" s="2" t="str">
        <f>CONCATENATE("1 - LEIS/LEI ",Tabela1[[#This Row],[Numero_Lei]],".pdf")</f>
        <v>1 - LEIS/LEI 1000.pdf</v>
      </c>
      <c r="J1304" s="2" t="str">
        <f>CONCATENATE("1 - LEIS/LEI ",Tabela1[[#This Row],[Numero_Lei]]," - ",Tabela1[[#This Row],[Complemento]],".pdf")</f>
        <v>1 - LEIS/LEI 1000 - .pdf</v>
      </c>
      <c r="K1304" s="2" t="str">
        <f>IF(Tabela1[[#This Row],[Complemento]]="",Tabela1[[#This Row],[NORMAL]],Tabela1[[#This Row],[NORMAL TRAÇO]])</f>
        <v>1 - LEIS/LEI 1000.pdf</v>
      </c>
      <c r="L1304" s="2" t="str">
        <f>IF(Tabela1[[#This Row],[Complemento]]="",Tabela1[[#This Row],[0]],Tabela1[[#This Row],[0 TRAÇO]])</f>
        <v>1 - LEIS/LEI 01000.pdf</v>
      </c>
      <c r="M1304" s="2" t="str">
        <f>IF(AND(Tabela1[[#This Row],[Numero_Lei]]&gt;=1,Tabela1[[#This Row],[Numero_Lei]]&lt;= 9),Tabela1[[#This Row],[SE 0]],Tabela1[[#This Row],[SE NOMAL]])</f>
        <v>1 - LEIS/LEI 1000.pdf</v>
      </c>
      <c r="N1304" s="2" t="str">
        <f>CONCATENATE("../",Tabela1[[#This Row],[ENDEREÇO DO LINK]])</f>
        <v>../1 - LEIS/LEI 1000.pdf</v>
      </c>
    </row>
    <row r="1305" spans="1:14" x14ac:dyDescent="0.25">
      <c r="A1305" s="20">
        <v>999</v>
      </c>
      <c r="B1305" s="20"/>
      <c r="C1305" s="21">
        <v>35719</v>
      </c>
      <c r="D1305" s="19" t="s">
        <v>214</v>
      </c>
      <c r="E1305" s="19"/>
      <c r="F1305" s="17" t="str">
        <f>HYPERLINK(Tabela1[[#This Row],[Novo Caminho]],"Download")</f>
        <v>Download</v>
      </c>
      <c r="G1305" s="2" t="str">
        <f>CONCATENATE("1 - LEIS/LEI ","0",Tabela1[[#This Row],[Numero_Lei]],".pdf")</f>
        <v>1 - LEIS/LEI 0999.pdf</v>
      </c>
      <c r="H1305" s="2" t="str">
        <f>CONCATENATE("1 - LEIS/LEI ","0",Tabela1[[#This Row],[Numero_Lei]]," - ",Tabela1[[#This Row],[Complemento]],".pdf")</f>
        <v>1 - LEIS/LEI 0999 - .pdf</v>
      </c>
      <c r="I1305" s="2" t="str">
        <f>CONCATENATE("1 - LEIS/LEI ",Tabela1[[#This Row],[Numero_Lei]],".pdf")</f>
        <v>1 - LEIS/LEI 999.pdf</v>
      </c>
      <c r="J1305" s="2" t="str">
        <f>CONCATENATE("1 - LEIS/LEI ",Tabela1[[#This Row],[Numero_Lei]]," - ",Tabela1[[#This Row],[Complemento]],".pdf")</f>
        <v>1 - LEIS/LEI 999 - .pdf</v>
      </c>
      <c r="K1305" s="2" t="str">
        <f>IF(Tabela1[[#This Row],[Complemento]]="",Tabela1[[#This Row],[NORMAL]],Tabela1[[#This Row],[NORMAL TRAÇO]])</f>
        <v>1 - LEIS/LEI 999.pdf</v>
      </c>
      <c r="L1305" s="2" t="str">
        <f>IF(Tabela1[[#This Row],[Complemento]]="",Tabela1[[#This Row],[0]],Tabela1[[#This Row],[0 TRAÇO]])</f>
        <v>1 - LEIS/LEI 0999.pdf</v>
      </c>
      <c r="M1305" s="2" t="str">
        <f>IF(AND(Tabela1[[#This Row],[Numero_Lei]]&gt;=1,Tabela1[[#This Row],[Numero_Lei]]&lt;= 9),Tabela1[[#This Row],[SE 0]],Tabela1[[#This Row],[SE NOMAL]])</f>
        <v>1 - LEIS/LEI 999.pdf</v>
      </c>
      <c r="N1305" s="2" t="str">
        <f>CONCATENATE("../",Tabela1[[#This Row],[ENDEREÇO DO LINK]])</f>
        <v>../1 - LEIS/LEI 999.pdf</v>
      </c>
    </row>
    <row r="1306" spans="1:14" x14ac:dyDescent="0.25">
      <c r="A1306" s="20">
        <v>998</v>
      </c>
      <c r="B1306" s="20"/>
      <c r="C1306" s="21">
        <v>35719</v>
      </c>
      <c r="D1306" s="19" t="s">
        <v>215</v>
      </c>
      <c r="E1306" s="19"/>
      <c r="F1306" s="17" t="str">
        <f>HYPERLINK(Tabela1[[#This Row],[Novo Caminho]],"Download")</f>
        <v>Download</v>
      </c>
      <c r="G1306" s="2" t="str">
        <f>CONCATENATE("1 - LEIS/LEI ","0",Tabela1[[#This Row],[Numero_Lei]],".pdf")</f>
        <v>1 - LEIS/LEI 0998.pdf</v>
      </c>
      <c r="H1306" s="2" t="str">
        <f>CONCATENATE("1 - LEIS/LEI ","0",Tabela1[[#This Row],[Numero_Lei]]," - ",Tabela1[[#This Row],[Complemento]],".pdf")</f>
        <v>1 - LEIS/LEI 0998 - .pdf</v>
      </c>
      <c r="I1306" s="2" t="str">
        <f>CONCATENATE("1 - LEIS/LEI ",Tabela1[[#This Row],[Numero_Lei]],".pdf")</f>
        <v>1 - LEIS/LEI 998.pdf</v>
      </c>
      <c r="J1306" s="2" t="str">
        <f>CONCATENATE("1 - LEIS/LEI ",Tabela1[[#This Row],[Numero_Lei]]," - ",Tabela1[[#This Row],[Complemento]],".pdf")</f>
        <v>1 - LEIS/LEI 998 - .pdf</v>
      </c>
      <c r="K1306" s="2" t="str">
        <f>IF(Tabela1[[#This Row],[Complemento]]="",Tabela1[[#This Row],[NORMAL]],Tabela1[[#This Row],[NORMAL TRAÇO]])</f>
        <v>1 - LEIS/LEI 998.pdf</v>
      </c>
      <c r="L1306" s="2" t="str">
        <f>IF(Tabela1[[#This Row],[Complemento]]="",Tabela1[[#This Row],[0]],Tabela1[[#This Row],[0 TRAÇO]])</f>
        <v>1 - LEIS/LEI 0998.pdf</v>
      </c>
      <c r="M1306" s="2" t="str">
        <f>IF(AND(Tabela1[[#This Row],[Numero_Lei]]&gt;=1,Tabela1[[#This Row],[Numero_Lei]]&lt;= 9),Tabela1[[#This Row],[SE 0]],Tabela1[[#This Row],[SE NOMAL]])</f>
        <v>1 - LEIS/LEI 998.pdf</v>
      </c>
      <c r="N1306" s="2" t="str">
        <f>CONCATENATE("../",Tabela1[[#This Row],[ENDEREÇO DO LINK]])</f>
        <v>../1 - LEIS/LEI 998.pdf</v>
      </c>
    </row>
    <row r="1307" spans="1:14" x14ac:dyDescent="0.25">
      <c r="A1307" s="20">
        <v>997</v>
      </c>
      <c r="B1307" s="20"/>
      <c r="C1307" s="21">
        <v>35719</v>
      </c>
      <c r="D1307" s="19" t="s">
        <v>216</v>
      </c>
      <c r="E1307" s="19"/>
      <c r="F1307" s="17" t="str">
        <f>HYPERLINK(Tabela1[[#This Row],[Novo Caminho]],"Download")</f>
        <v>Download</v>
      </c>
      <c r="G1307" s="2" t="str">
        <f>CONCATENATE("1 - LEIS/LEI ","0",Tabela1[[#This Row],[Numero_Lei]],".pdf")</f>
        <v>1 - LEIS/LEI 0997.pdf</v>
      </c>
      <c r="H1307" s="2" t="str">
        <f>CONCATENATE("1 - LEIS/LEI ","0",Tabela1[[#This Row],[Numero_Lei]]," - ",Tabela1[[#This Row],[Complemento]],".pdf")</f>
        <v>1 - LEIS/LEI 0997 - .pdf</v>
      </c>
      <c r="I1307" s="2" t="str">
        <f>CONCATENATE("1 - LEIS/LEI ",Tabela1[[#This Row],[Numero_Lei]],".pdf")</f>
        <v>1 - LEIS/LEI 997.pdf</v>
      </c>
      <c r="J1307" s="2" t="str">
        <f>CONCATENATE("1 - LEIS/LEI ",Tabela1[[#This Row],[Numero_Lei]]," - ",Tabela1[[#This Row],[Complemento]],".pdf")</f>
        <v>1 - LEIS/LEI 997 - .pdf</v>
      </c>
      <c r="K1307" s="2" t="str">
        <f>IF(Tabela1[[#This Row],[Complemento]]="",Tabela1[[#This Row],[NORMAL]],Tabela1[[#This Row],[NORMAL TRAÇO]])</f>
        <v>1 - LEIS/LEI 997.pdf</v>
      </c>
      <c r="L1307" s="2" t="str">
        <f>IF(Tabela1[[#This Row],[Complemento]]="",Tabela1[[#This Row],[0]],Tabela1[[#This Row],[0 TRAÇO]])</f>
        <v>1 - LEIS/LEI 0997.pdf</v>
      </c>
      <c r="M1307" s="2" t="str">
        <f>IF(AND(Tabela1[[#This Row],[Numero_Lei]]&gt;=1,Tabela1[[#This Row],[Numero_Lei]]&lt;= 9),Tabela1[[#This Row],[SE 0]],Tabela1[[#This Row],[SE NOMAL]])</f>
        <v>1 - LEIS/LEI 997.pdf</v>
      </c>
      <c r="N1307" s="2" t="str">
        <f>CONCATENATE("../",Tabela1[[#This Row],[ENDEREÇO DO LINK]])</f>
        <v>../1 - LEIS/LEI 997.pdf</v>
      </c>
    </row>
    <row r="1308" spans="1:14" ht="45" x14ac:dyDescent="0.25">
      <c r="A1308" s="20">
        <v>996</v>
      </c>
      <c r="B1308" s="20"/>
      <c r="C1308" s="21">
        <v>35719</v>
      </c>
      <c r="D1308" s="19" t="s">
        <v>217</v>
      </c>
      <c r="E1308" s="19"/>
      <c r="F1308" s="17" t="str">
        <f>HYPERLINK(Tabela1[[#This Row],[Novo Caminho]],"Download")</f>
        <v>Download</v>
      </c>
      <c r="G1308" s="2" t="str">
        <f>CONCATENATE("1 - LEIS/LEI ","0",Tabela1[[#This Row],[Numero_Lei]],".pdf")</f>
        <v>1 - LEIS/LEI 0996.pdf</v>
      </c>
      <c r="H1308" s="2" t="str">
        <f>CONCATENATE("1 - LEIS/LEI ","0",Tabela1[[#This Row],[Numero_Lei]]," - ",Tabela1[[#This Row],[Complemento]],".pdf")</f>
        <v>1 - LEIS/LEI 0996 - .pdf</v>
      </c>
      <c r="I1308" s="2" t="str">
        <f>CONCATENATE("1 - LEIS/LEI ",Tabela1[[#This Row],[Numero_Lei]],".pdf")</f>
        <v>1 - LEIS/LEI 996.pdf</v>
      </c>
      <c r="J1308" s="2" t="str">
        <f>CONCATENATE("1 - LEIS/LEI ",Tabela1[[#This Row],[Numero_Lei]]," - ",Tabela1[[#This Row],[Complemento]],".pdf")</f>
        <v>1 - LEIS/LEI 996 - .pdf</v>
      </c>
      <c r="K1308" s="2" t="str">
        <f>IF(Tabela1[[#This Row],[Complemento]]="",Tabela1[[#This Row],[NORMAL]],Tabela1[[#This Row],[NORMAL TRAÇO]])</f>
        <v>1 - LEIS/LEI 996.pdf</v>
      </c>
      <c r="L1308" s="2" t="str">
        <f>IF(Tabela1[[#This Row],[Complemento]]="",Tabela1[[#This Row],[0]],Tabela1[[#This Row],[0 TRAÇO]])</f>
        <v>1 - LEIS/LEI 0996.pdf</v>
      </c>
      <c r="M1308" s="2" t="str">
        <f>IF(AND(Tabela1[[#This Row],[Numero_Lei]]&gt;=1,Tabela1[[#This Row],[Numero_Lei]]&lt;= 9),Tabela1[[#This Row],[SE 0]],Tabela1[[#This Row],[SE NOMAL]])</f>
        <v>1 - LEIS/LEI 996.pdf</v>
      </c>
      <c r="N1308" s="2" t="str">
        <f>CONCATENATE("../",Tabela1[[#This Row],[ENDEREÇO DO LINK]])</f>
        <v>../1 - LEIS/LEI 996.pdf</v>
      </c>
    </row>
    <row r="1309" spans="1:14" x14ac:dyDescent="0.25">
      <c r="A1309" s="20">
        <v>995</v>
      </c>
      <c r="B1309" s="20"/>
      <c r="C1309" s="21">
        <v>35709</v>
      </c>
      <c r="D1309" s="19" t="s">
        <v>218</v>
      </c>
      <c r="E1309" s="19"/>
      <c r="F1309" s="17" t="str">
        <f>HYPERLINK(Tabela1[[#This Row],[Novo Caminho]],"Download")</f>
        <v>Download</v>
      </c>
      <c r="G1309" s="2" t="str">
        <f>CONCATENATE("1 - LEIS/LEI ","0",Tabela1[[#This Row],[Numero_Lei]],".pdf")</f>
        <v>1 - LEIS/LEI 0995.pdf</v>
      </c>
      <c r="H1309" s="2" t="str">
        <f>CONCATENATE("1 - LEIS/LEI ","0",Tabela1[[#This Row],[Numero_Lei]]," - ",Tabela1[[#This Row],[Complemento]],".pdf")</f>
        <v>1 - LEIS/LEI 0995 - .pdf</v>
      </c>
      <c r="I1309" s="2" t="str">
        <f>CONCATENATE("1 - LEIS/LEI ",Tabela1[[#This Row],[Numero_Lei]],".pdf")</f>
        <v>1 - LEIS/LEI 995.pdf</v>
      </c>
      <c r="J1309" s="2" t="str">
        <f>CONCATENATE("1 - LEIS/LEI ",Tabela1[[#This Row],[Numero_Lei]]," - ",Tabela1[[#This Row],[Complemento]],".pdf")</f>
        <v>1 - LEIS/LEI 995 - .pdf</v>
      </c>
      <c r="K1309" s="2" t="str">
        <f>IF(Tabela1[[#This Row],[Complemento]]="",Tabela1[[#This Row],[NORMAL]],Tabela1[[#This Row],[NORMAL TRAÇO]])</f>
        <v>1 - LEIS/LEI 995.pdf</v>
      </c>
      <c r="L1309" s="2" t="str">
        <f>IF(Tabela1[[#This Row],[Complemento]]="",Tabela1[[#This Row],[0]],Tabela1[[#This Row],[0 TRAÇO]])</f>
        <v>1 - LEIS/LEI 0995.pdf</v>
      </c>
      <c r="M1309" s="2" t="str">
        <f>IF(AND(Tabela1[[#This Row],[Numero_Lei]]&gt;=1,Tabela1[[#This Row],[Numero_Lei]]&lt;= 9),Tabela1[[#This Row],[SE 0]],Tabela1[[#This Row],[SE NOMAL]])</f>
        <v>1 - LEIS/LEI 995.pdf</v>
      </c>
      <c r="N1309" s="2" t="str">
        <f>CONCATENATE("../",Tabela1[[#This Row],[ENDEREÇO DO LINK]])</f>
        <v>../1 - LEIS/LEI 995.pdf</v>
      </c>
    </row>
    <row r="1310" spans="1:14" x14ac:dyDescent="0.25">
      <c r="A1310" s="20">
        <v>994</v>
      </c>
      <c r="B1310" s="20"/>
      <c r="C1310" s="21">
        <v>35709</v>
      </c>
      <c r="D1310" s="19" t="s">
        <v>219</v>
      </c>
      <c r="E1310" s="19"/>
      <c r="F1310" s="17" t="str">
        <f>HYPERLINK(Tabela1[[#This Row],[Novo Caminho]],"Download")</f>
        <v>Download</v>
      </c>
      <c r="G1310" s="2" t="str">
        <f>CONCATENATE("1 - LEIS/LEI ","0",Tabela1[[#This Row],[Numero_Lei]],".pdf")</f>
        <v>1 - LEIS/LEI 0994.pdf</v>
      </c>
      <c r="H1310" s="2" t="str">
        <f>CONCATENATE("1 - LEIS/LEI ","0",Tabela1[[#This Row],[Numero_Lei]]," - ",Tabela1[[#This Row],[Complemento]],".pdf")</f>
        <v>1 - LEIS/LEI 0994 - .pdf</v>
      </c>
      <c r="I1310" s="2" t="str">
        <f>CONCATENATE("1 - LEIS/LEI ",Tabela1[[#This Row],[Numero_Lei]],".pdf")</f>
        <v>1 - LEIS/LEI 994.pdf</v>
      </c>
      <c r="J1310" s="2" t="str">
        <f>CONCATENATE("1 - LEIS/LEI ",Tabela1[[#This Row],[Numero_Lei]]," - ",Tabela1[[#This Row],[Complemento]],".pdf")</f>
        <v>1 - LEIS/LEI 994 - .pdf</v>
      </c>
      <c r="K1310" s="2" t="str">
        <f>IF(Tabela1[[#This Row],[Complemento]]="",Tabela1[[#This Row],[NORMAL]],Tabela1[[#This Row],[NORMAL TRAÇO]])</f>
        <v>1 - LEIS/LEI 994.pdf</v>
      </c>
      <c r="L1310" s="2" t="str">
        <f>IF(Tabela1[[#This Row],[Complemento]]="",Tabela1[[#This Row],[0]],Tabela1[[#This Row],[0 TRAÇO]])</f>
        <v>1 - LEIS/LEI 0994.pdf</v>
      </c>
      <c r="M1310" s="2" t="str">
        <f>IF(AND(Tabela1[[#This Row],[Numero_Lei]]&gt;=1,Tabela1[[#This Row],[Numero_Lei]]&lt;= 9),Tabela1[[#This Row],[SE 0]],Tabela1[[#This Row],[SE NOMAL]])</f>
        <v>1 - LEIS/LEI 994.pdf</v>
      </c>
      <c r="N1310" s="2" t="str">
        <f>CONCATENATE("../",Tabela1[[#This Row],[ENDEREÇO DO LINK]])</f>
        <v>../1 - LEIS/LEI 994.pdf</v>
      </c>
    </row>
    <row r="1311" spans="1:14" ht="30" x14ac:dyDescent="0.25">
      <c r="A1311" s="20">
        <v>993</v>
      </c>
      <c r="B1311" s="20"/>
      <c r="C1311" s="21">
        <v>35709</v>
      </c>
      <c r="D1311" s="19" t="s">
        <v>220</v>
      </c>
      <c r="E1311" s="19"/>
      <c r="F1311" s="17" t="str">
        <f>HYPERLINK(Tabela1[[#This Row],[Novo Caminho]],"Download")</f>
        <v>Download</v>
      </c>
      <c r="G1311" s="2" t="str">
        <f>CONCATENATE("1 - LEIS/LEI ","0",Tabela1[[#This Row],[Numero_Lei]],".pdf")</f>
        <v>1 - LEIS/LEI 0993.pdf</v>
      </c>
      <c r="H1311" s="2" t="str">
        <f>CONCATENATE("1 - LEIS/LEI ","0",Tabela1[[#This Row],[Numero_Lei]]," - ",Tabela1[[#This Row],[Complemento]],".pdf")</f>
        <v>1 - LEIS/LEI 0993 - .pdf</v>
      </c>
      <c r="I1311" s="2" t="str">
        <f>CONCATENATE("1 - LEIS/LEI ",Tabela1[[#This Row],[Numero_Lei]],".pdf")</f>
        <v>1 - LEIS/LEI 993.pdf</v>
      </c>
      <c r="J1311" s="2" t="str">
        <f>CONCATENATE("1 - LEIS/LEI ",Tabela1[[#This Row],[Numero_Lei]]," - ",Tabela1[[#This Row],[Complemento]],".pdf")</f>
        <v>1 - LEIS/LEI 993 - .pdf</v>
      </c>
      <c r="K1311" s="2" t="str">
        <f>IF(Tabela1[[#This Row],[Complemento]]="",Tabela1[[#This Row],[NORMAL]],Tabela1[[#This Row],[NORMAL TRAÇO]])</f>
        <v>1 - LEIS/LEI 993.pdf</v>
      </c>
      <c r="L1311" s="2" t="str">
        <f>IF(Tabela1[[#This Row],[Complemento]]="",Tabela1[[#This Row],[0]],Tabela1[[#This Row],[0 TRAÇO]])</f>
        <v>1 - LEIS/LEI 0993.pdf</v>
      </c>
      <c r="M1311" s="2" t="str">
        <f>IF(AND(Tabela1[[#This Row],[Numero_Lei]]&gt;=1,Tabela1[[#This Row],[Numero_Lei]]&lt;= 9),Tabela1[[#This Row],[SE 0]],Tabela1[[#This Row],[SE NOMAL]])</f>
        <v>1 - LEIS/LEI 993.pdf</v>
      </c>
      <c r="N1311" s="2" t="str">
        <f>CONCATENATE("../",Tabela1[[#This Row],[ENDEREÇO DO LINK]])</f>
        <v>../1 - LEIS/LEI 993.pdf</v>
      </c>
    </row>
    <row r="1312" spans="1:14" ht="30" x14ac:dyDescent="0.25">
      <c r="A1312" s="20">
        <v>992</v>
      </c>
      <c r="B1312" s="20"/>
      <c r="C1312" s="21">
        <v>35695</v>
      </c>
      <c r="D1312" s="19" t="s">
        <v>1889</v>
      </c>
      <c r="E1312" s="19"/>
      <c r="F1312" s="17" t="str">
        <f>HYPERLINK(Tabela1[[#This Row],[Novo Caminho]],"Download")</f>
        <v>Download</v>
      </c>
      <c r="G1312" s="2" t="str">
        <f>CONCATENATE("1 - LEIS/LEI ","0",Tabela1[[#This Row],[Numero_Lei]],".pdf")</f>
        <v>1 - LEIS/LEI 0992.pdf</v>
      </c>
      <c r="H1312" s="2" t="str">
        <f>CONCATENATE("1 - LEIS/LEI ","0",Tabela1[[#This Row],[Numero_Lei]]," - ",Tabela1[[#This Row],[Complemento]],".pdf")</f>
        <v>1 - LEIS/LEI 0992 - .pdf</v>
      </c>
      <c r="I1312" s="2" t="str">
        <f>CONCATENATE("1 - LEIS/LEI ",Tabela1[[#This Row],[Numero_Lei]],".pdf")</f>
        <v>1 - LEIS/LEI 992.pdf</v>
      </c>
      <c r="J1312" s="2" t="str">
        <f>CONCATENATE("1 - LEIS/LEI ",Tabela1[[#This Row],[Numero_Lei]]," - ",Tabela1[[#This Row],[Complemento]],".pdf")</f>
        <v>1 - LEIS/LEI 992 - .pdf</v>
      </c>
      <c r="K1312" s="2" t="str">
        <f>IF(Tabela1[[#This Row],[Complemento]]="",Tabela1[[#This Row],[NORMAL]],Tabela1[[#This Row],[NORMAL TRAÇO]])</f>
        <v>1 - LEIS/LEI 992.pdf</v>
      </c>
      <c r="L1312" s="2" t="str">
        <f>IF(Tabela1[[#This Row],[Complemento]]="",Tabela1[[#This Row],[0]],Tabela1[[#This Row],[0 TRAÇO]])</f>
        <v>1 - LEIS/LEI 0992.pdf</v>
      </c>
      <c r="M1312" s="2" t="str">
        <f>IF(AND(Tabela1[[#This Row],[Numero_Lei]]&gt;=1,Tabela1[[#This Row],[Numero_Lei]]&lt;= 9),Tabela1[[#This Row],[SE 0]],Tabela1[[#This Row],[SE NOMAL]])</f>
        <v>1 - LEIS/LEI 992.pdf</v>
      </c>
      <c r="N1312" s="2" t="str">
        <f>CONCATENATE("../",Tabela1[[#This Row],[ENDEREÇO DO LINK]])</f>
        <v>../1 - LEIS/LEI 992.pdf</v>
      </c>
    </row>
    <row r="1313" spans="1:14" x14ac:dyDescent="0.25">
      <c r="A1313" s="20">
        <v>991</v>
      </c>
      <c r="B1313" s="20"/>
      <c r="C1313" s="21">
        <v>35689</v>
      </c>
      <c r="D1313" s="19" t="s">
        <v>221</v>
      </c>
      <c r="E1313" s="19"/>
      <c r="F1313" s="17" t="str">
        <f>HYPERLINK(Tabela1[[#This Row],[Novo Caminho]],"Download")</f>
        <v>Download</v>
      </c>
      <c r="G1313" s="2" t="str">
        <f>CONCATENATE("1 - LEIS/LEI ","0",Tabela1[[#This Row],[Numero_Lei]],".pdf")</f>
        <v>1 - LEIS/LEI 0991.pdf</v>
      </c>
      <c r="H1313" s="2" t="str">
        <f>CONCATENATE("1 - LEIS/LEI ","0",Tabela1[[#This Row],[Numero_Lei]]," - ",Tabela1[[#This Row],[Complemento]],".pdf")</f>
        <v>1 - LEIS/LEI 0991 - .pdf</v>
      </c>
      <c r="I1313" s="2" t="str">
        <f>CONCATENATE("1 - LEIS/LEI ",Tabela1[[#This Row],[Numero_Lei]],".pdf")</f>
        <v>1 - LEIS/LEI 991.pdf</v>
      </c>
      <c r="J1313" s="2" t="str">
        <f>CONCATENATE("1 - LEIS/LEI ",Tabela1[[#This Row],[Numero_Lei]]," - ",Tabela1[[#This Row],[Complemento]],".pdf")</f>
        <v>1 - LEIS/LEI 991 - .pdf</v>
      </c>
      <c r="K1313" s="2" t="str">
        <f>IF(Tabela1[[#This Row],[Complemento]]="",Tabela1[[#This Row],[NORMAL]],Tabela1[[#This Row],[NORMAL TRAÇO]])</f>
        <v>1 - LEIS/LEI 991.pdf</v>
      </c>
      <c r="L1313" s="2" t="str">
        <f>IF(Tabela1[[#This Row],[Complemento]]="",Tabela1[[#This Row],[0]],Tabela1[[#This Row],[0 TRAÇO]])</f>
        <v>1 - LEIS/LEI 0991.pdf</v>
      </c>
      <c r="M1313" s="2" t="str">
        <f>IF(AND(Tabela1[[#This Row],[Numero_Lei]]&gt;=1,Tabela1[[#This Row],[Numero_Lei]]&lt;= 9),Tabela1[[#This Row],[SE 0]],Tabela1[[#This Row],[SE NOMAL]])</f>
        <v>1 - LEIS/LEI 991.pdf</v>
      </c>
      <c r="N1313" s="2" t="str">
        <f>CONCATENATE("../",Tabela1[[#This Row],[ENDEREÇO DO LINK]])</f>
        <v>../1 - LEIS/LEI 991.pdf</v>
      </c>
    </row>
    <row r="1314" spans="1:14" ht="30" x14ac:dyDescent="0.25">
      <c r="A1314" s="20">
        <v>990</v>
      </c>
      <c r="B1314" s="20"/>
      <c r="C1314" s="21">
        <v>35676</v>
      </c>
      <c r="D1314" s="19" t="s">
        <v>222</v>
      </c>
      <c r="E1314" s="19"/>
      <c r="F1314" s="17" t="str">
        <f>HYPERLINK(Tabela1[[#This Row],[Novo Caminho]],"Download")</f>
        <v>Download</v>
      </c>
      <c r="G1314" s="2" t="str">
        <f>CONCATENATE("1 - LEIS/LEI ","0",Tabela1[[#This Row],[Numero_Lei]],".pdf")</f>
        <v>1 - LEIS/LEI 0990.pdf</v>
      </c>
      <c r="H1314" s="2" t="str">
        <f>CONCATENATE("1 - LEIS/LEI ","0",Tabela1[[#This Row],[Numero_Lei]]," - ",Tabela1[[#This Row],[Complemento]],".pdf")</f>
        <v>1 - LEIS/LEI 0990 - .pdf</v>
      </c>
      <c r="I1314" s="2" t="str">
        <f>CONCATENATE("1 - LEIS/LEI ",Tabela1[[#This Row],[Numero_Lei]],".pdf")</f>
        <v>1 - LEIS/LEI 990.pdf</v>
      </c>
      <c r="J1314" s="2" t="str">
        <f>CONCATENATE("1 - LEIS/LEI ",Tabela1[[#This Row],[Numero_Lei]]," - ",Tabela1[[#This Row],[Complemento]],".pdf")</f>
        <v>1 - LEIS/LEI 990 - .pdf</v>
      </c>
      <c r="K1314" s="2" t="str">
        <f>IF(Tabela1[[#This Row],[Complemento]]="",Tabela1[[#This Row],[NORMAL]],Tabela1[[#This Row],[NORMAL TRAÇO]])</f>
        <v>1 - LEIS/LEI 990.pdf</v>
      </c>
      <c r="L1314" s="2" t="str">
        <f>IF(Tabela1[[#This Row],[Complemento]]="",Tabela1[[#This Row],[0]],Tabela1[[#This Row],[0 TRAÇO]])</f>
        <v>1 - LEIS/LEI 0990.pdf</v>
      </c>
      <c r="M1314" s="2" t="str">
        <f>IF(AND(Tabela1[[#This Row],[Numero_Lei]]&gt;=1,Tabela1[[#This Row],[Numero_Lei]]&lt;= 9),Tabela1[[#This Row],[SE 0]],Tabela1[[#This Row],[SE NOMAL]])</f>
        <v>1 - LEIS/LEI 990.pdf</v>
      </c>
      <c r="N1314" s="2" t="str">
        <f>CONCATENATE("../",Tabela1[[#This Row],[ENDEREÇO DO LINK]])</f>
        <v>../1 - LEIS/LEI 990.pdf</v>
      </c>
    </row>
    <row r="1315" spans="1:14" x14ac:dyDescent="0.25">
      <c r="A1315" s="20">
        <v>989</v>
      </c>
      <c r="B1315" s="20"/>
      <c r="C1315" s="21">
        <v>35676</v>
      </c>
      <c r="D1315" s="19" t="s">
        <v>223</v>
      </c>
      <c r="E1315" s="19"/>
      <c r="F1315" s="17" t="str">
        <f>HYPERLINK(Tabela1[[#This Row],[Novo Caminho]],"Download")</f>
        <v>Download</v>
      </c>
      <c r="G1315" s="2" t="str">
        <f>CONCATENATE("1 - LEIS/LEI ","0",Tabela1[[#This Row],[Numero_Lei]],".pdf")</f>
        <v>1 - LEIS/LEI 0989.pdf</v>
      </c>
      <c r="H1315" s="2" t="str">
        <f>CONCATENATE("1 - LEIS/LEI ","0",Tabela1[[#This Row],[Numero_Lei]]," - ",Tabela1[[#This Row],[Complemento]],".pdf")</f>
        <v>1 - LEIS/LEI 0989 - .pdf</v>
      </c>
      <c r="I1315" s="2" t="str">
        <f>CONCATENATE("1 - LEIS/LEI ",Tabela1[[#This Row],[Numero_Lei]],".pdf")</f>
        <v>1 - LEIS/LEI 989.pdf</v>
      </c>
      <c r="J1315" s="2" t="str">
        <f>CONCATENATE("1 - LEIS/LEI ",Tabela1[[#This Row],[Numero_Lei]]," - ",Tabela1[[#This Row],[Complemento]],".pdf")</f>
        <v>1 - LEIS/LEI 989 - .pdf</v>
      </c>
      <c r="K1315" s="2" t="str">
        <f>IF(Tabela1[[#This Row],[Complemento]]="",Tabela1[[#This Row],[NORMAL]],Tabela1[[#This Row],[NORMAL TRAÇO]])</f>
        <v>1 - LEIS/LEI 989.pdf</v>
      </c>
      <c r="L1315" s="2" t="str">
        <f>IF(Tabela1[[#This Row],[Complemento]]="",Tabela1[[#This Row],[0]],Tabela1[[#This Row],[0 TRAÇO]])</f>
        <v>1 - LEIS/LEI 0989.pdf</v>
      </c>
      <c r="M1315" s="2" t="str">
        <f>IF(AND(Tabela1[[#This Row],[Numero_Lei]]&gt;=1,Tabela1[[#This Row],[Numero_Lei]]&lt;= 9),Tabela1[[#This Row],[SE 0]],Tabela1[[#This Row],[SE NOMAL]])</f>
        <v>1 - LEIS/LEI 989.pdf</v>
      </c>
      <c r="N1315" s="2" t="str">
        <f>CONCATENATE("../",Tabela1[[#This Row],[ENDEREÇO DO LINK]])</f>
        <v>../1 - LEIS/LEI 989.pdf</v>
      </c>
    </row>
    <row r="1316" spans="1:14" x14ac:dyDescent="0.25">
      <c r="A1316" s="20">
        <v>988</v>
      </c>
      <c r="B1316" s="20"/>
      <c r="C1316" s="21">
        <v>35676</v>
      </c>
      <c r="D1316" s="19" t="s">
        <v>224</v>
      </c>
      <c r="E1316" s="19"/>
      <c r="F1316" s="17" t="str">
        <f>HYPERLINK(Tabela1[[#This Row],[Novo Caminho]],"Download")</f>
        <v>Download</v>
      </c>
      <c r="G1316" s="2" t="str">
        <f>CONCATENATE("1 - LEIS/LEI ","0",Tabela1[[#This Row],[Numero_Lei]],".pdf")</f>
        <v>1 - LEIS/LEI 0988.pdf</v>
      </c>
      <c r="H1316" s="2" t="str">
        <f>CONCATENATE("1 - LEIS/LEI ","0",Tabela1[[#This Row],[Numero_Lei]]," - ",Tabela1[[#This Row],[Complemento]],".pdf")</f>
        <v>1 - LEIS/LEI 0988 - .pdf</v>
      </c>
      <c r="I1316" s="2" t="str">
        <f>CONCATENATE("1 - LEIS/LEI ",Tabela1[[#This Row],[Numero_Lei]],".pdf")</f>
        <v>1 - LEIS/LEI 988.pdf</v>
      </c>
      <c r="J1316" s="2" t="str">
        <f>CONCATENATE("1 - LEIS/LEI ",Tabela1[[#This Row],[Numero_Lei]]," - ",Tabela1[[#This Row],[Complemento]],".pdf")</f>
        <v>1 - LEIS/LEI 988 - .pdf</v>
      </c>
      <c r="K1316" s="2" t="str">
        <f>IF(Tabela1[[#This Row],[Complemento]]="",Tabela1[[#This Row],[NORMAL]],Tabela1[[#This Row],[NORMAL TRAÇO]])</f>
        <v>1 - LEIS/LEI 988.pdf</v>
      </c>
      <c r="L1316" s="2" t="str">
        <f>IF(Tabela1[[#This Row],[Complemento]]="",Tabela1[[#This Row],[0]],Tabela1[[#This Row],[0 TRAÇO]])</f>
        <v>1 - LEIS/LEI 0988.pdf</v>
      </c>
      <c r="M1316" s="2" t="str">
        <f>IF(AND(Tabela1[[#This Row],[Numero_Lei]]&gt;=1,Tabela1[[#This Row],[Numero_Lei]]&lt;= 9),Tabela1[[#This Row],[SE 0]],Tabela1[[#This Row],[SE NOMAL]])</f>
        <v>1 - LEIS/LEI 988.pdf</v>
      </c>
      <c r="N1316" s="2" t="str">
        <f>CONCATENATE("../",Tabela1[[#This Row],[ENDEREÇO DO LINK]])</f>
        <v>../1 - LEIS/LEI 988.pdf</v>
      </c>
    </row>
    <row r="1317" spans="1:14" ht="30" x14ac:dyDescent="0.25">
      <c r="A1317" s="20">
        <v>987</v>
      </c>
      <c r="B1317" s="20"/>
      <c r="C1317" s="21">
        <v>35676</v>
      </c>
      <c r="D1317" s="19" t="s">
        <v>225</v>
      </c>
      <c r="E1317" s="19"/>
      <c r="F1317" s="17" t="str">
        <f>HYPERLINK(Tabela1[[#This Row],[Novo Caminho]],"Download")</f>
        <v>Download</v>
      </c>
      <c r="G1317" s="2" t="str">
        <f>CONCATENATE("1 - LEIS/LEI ","0",Tabela1[[#This Row],[Numero_Lei]],".pdf")</f>
        <v>1 - LEIS/LEI 0987.pdf</v>
      </c>
      <c r="H1317" s="2" t="str">
        <f>CONCATENATE("1 - LEIS/LEI ","0",Tabela1[[#This Row],[Numero_Lei]]," - ",Tabela1[[#This Row],[Complemento]],".pdf")</f>
        <v>1 - LEIS/LEI 0987 - .pdf</v>
      </c>
      <c r="I1317" s="2" t="str">
        <f>CONCATENATE("1 - LEIS/LEI ",Tabela1[[#This Row],[Numero_Lei]],".pdf")</f>
        <v>1 - LEIS/LEI 987.pdf</v>
      </c>
      <c r="J1317" s="2" t="str">
        <f>CONCATENATE("1 - LEIS/LEI ",Tabela1[[#This Row],[Numero_Lei]]," - ",Tabela1[[#This Row],[Complemento]],".pdf")</f>
        <v>1 - LEIS/LEI 987 - .pdf</v>
      </c>
      <c r="K1317" s="2" t="str">
        <f>IF(Tabela1[[#This Row],[Complemento]]="",Tabela1[[#This Row],[NORMAL]],Tabela1[[#This Row],[NORMAL TRAÇO]])</f>
        <v>1 - LEIS/LEI 987.pdf</v>
      </c>
      <c r="L1317" s="2" t="str">
        <f>IF(Tabela1[[#This Row],[Complemento]]="",Tabela1[[#This Row],[0]],Tabela1[[#This Row],[0 TRAÇO]])</f>
        <v>1 - LEIS/LEI 0987.pdf</v>
      </c>
      <c r="M1317" s="2" t="str">
        <f>IF(AND(Tabela1[[#This Row],[Numero_Lei]]&gt;=1,Tabela1[[#This Row],[Numero_Lei]]&lt;= 9),Tabela1[[#This Row],[SE 0]],Tabela1[[#This Row],[SE NOMAL]])</f>
        <v>1 - LEIS/LEI 987.pdf</v>
      </c>
      <c r="N1317" s="2" t="str">
        <f>CONCATENATE("../",Tabela1[[#This Row],[ENDEREÇO DO LINK]])</f>
        <v>../1 - LEIS/LEI 987.pdf</v>
      </c>
    </row>
    <row r="1318" spans="1:14" ht="30" x14ac:dyDescent="0.25">
      <c r="A1318" s="20">
        <v>986</v>
      </c>
      <c r="B1318" s="20"/>
      <c r="C1318" s="21">
        <v>35676</v>
      </c>
      <c r="D1318" s="19" t="s">
        <v>226</v>
      </c>
      <c r="E1318" s="19"/>
      <c r="F1318" s="17" t="str">
        <f>HYPERLINK(Tabela1[[#This Row],[Novo Caminho]],"Download")</f>
        <v>Download</v>
      </c>
      <c r="G1318" s="2" t="str">
        <f>CONCATENATE("1 - LEIS/LEI ","0",Tabela1[[#This Row],[Numero_Lei]],".pdf")</f>
        <v>1 - LEIS/LEI 0986.pdf</v>
      </c>
      <c r="H1318" s="2" t="str">
        <f>CONCATENATE("1 - LEIS/LEI ","0",Tabela1[[#This Row],[Numero_Lei]]," - ",Tabela1[[#This Row],[Complemento]],".pdf")</f>
        <v>1 - LEIS/LEI 0986 - .pdf</v>
      </c>
      <c r="I1318" s="2" t="str">
        <f>CONCATENATE("1 - LEIS/LEI ",Tabela1[[#This Row],[Numero_Lei]],".pdf")</f>
        <v>1 - LEIS/LEI 986.pdf</v>
      </c>
      <c r="J1318" s="2" t="str">
        <f>CONCATENATE("1 - LEIS/LEI ",Tabela1[[#This Row],[Numero_Lei]]," - ",Tabela1[[#This Row],[Complemento]],".pdf")</f>
        <v>1 - LEIS/LEI 986 - .pdf</v>
      </c>
      <c r="K1318" s="2" t="str">
        <f>IF(Tabela1[[#This Row],[Complemento]]="",Tabela1[[#This Row],[NORMAL]],Tabela1[[#This Row],[NORMAL TRAÇO]])</f>
        <v>1 - LEIS/LEI 986.pdf</v>
      </c>
      <c r="L1318" s="2" t="str">
        <f>IF(Tabela1[[#This Row],[Complemento]]="",Tabela1[[#This Row],[0]],Tabela1[[#This Row],[0 TRAÇO]])</f>
        <v>1 - LEIS/LEI 0986.pdf</v>
      </c>
      <c r="M1318" s="2" t="str">
        <f>IF(AND(Tabela1[[#This Row],[Numero_Lei]]&gt;=1,Tabela1[[#This Row],[Numero_Lei]]&lt;= 9),Tabela1[[#This Row],[SE 0]],Tabela1[[#This Row],[SE NOMAL]])</f>
        <v>1 - LEIS/LEI 986.pdf</v>
      </c>
      <c r="N1318" s="2" t="str">
        <f>CONCATENATE("../",Tabela1[[#This Row],[ENDEREÇO DO LINK]])</f>
        <v>../1 - LEIS/LEI 986.pdf</v>
      </c>
    </row>
    <row r="1319" spans="1:14" x14ac:dyDescent="0.25">
      <c r="A1319" s="20">
        <v>985</v>
      </c>
      <c r="B1319" s="20"/>
      <c r="C1319" s="21">
        <v>35661</v>
      </c>
      <c r="D1319" s="19" t="s">
        <v>227</v>
      </c>
      <c r="E1319" s="19"/>
      <c r="F1319" s="17" t="str">
        <f>HYPERLINK(Tabela1[[#This Row],[Novo Caminho]],"Download")</f>
        <v>Download</v>
      </c>
      <c r="G1319" s="2" t="str">
        <f>CONCATENATE("1 - LEIS/LEI ","0",Tabela1[[#This Row],[Numero_Lei]],".pdf")</f>
        <v>1 - LEIS/LEI 0985.pdf</v>
      </c>
      <c r="H1319" s="2" t="str">
        <f>CONCATENATE("1 - LEIS/LEI ","0",Tabela1[[#This Row],[Numero_Lei]]," - ",Tabela1[[#This Row],[Complemento]],".pdf")</f>
        <v>1 - LEIS/LEI 0985 - .pdf</v>
      </c>
      <c r="I1319" s="2" t="str">
        <f>CONCATENATE("1 - LEIS/LEI ",Tabela1[[#This Row],[Numero_Lei]],".pdf")</f>
        <v>1 - LEIS/LEI 985.pdf</v>
      </c>
      <c r="J1319" s="2" t="str">
        <f>CONCATENATE("1 - LEIS/LEI ",Tabela1[[#This Row],[Numero_Lei]]," - ",Tabela1[[#This Row],[Complemento]],".pdf")</f>
        <v>1 - LEIS/LEI 985 - .pdf</v>
      </c>
      <c r="K1319" s="2" t="str">
        <f>IF(Tabela1[[#This Row],[Complemento]]="",Tabela1[[#This Row],[NORMAL]],Tabela1[[#This Row],[NORMAL TRAÇO]])</f>
        <v>1 - LEIS/LEI 985.pdf</v>
      </c>
      <c r="L1319" s="2" t="str">
        <f>IF(Tabela1[[#This Row],[Complemento]]="",Tabela1[[#This Row],[0]],Tabela1[[#This Row],[0 TRAÇO]])</f>
        <v>1 - LEIS/LEI 0985.pdf</v>
      </c>
      <c r="M1319" s="2" t="str">
        <f>IF(AND(Tabela1[[#This Row],[Numero_Lei]]&gt;=1,Tabela1[[#This Row],[Numero_Lei]]&lt;= 9),Tabela1[[#This Row],[SE 0]],Tabela1[[#This Row],[SE NOMAL]])</f>
        <v>1 - LEIS/LEI 985.pdf</v>
      </c>
      <c r="N1319" s="2" t="str">
        <f>CONCATENATE("../",Tabela1[[#This Row],[ENDEREÇO DO LINK]])</f>
        <v>../1 - LEIS/LEI 985.pdf</v>
      </c>
    </row>
    <row r="1320" spans="1:14" ht="30" x14ac:dyDescent="0.25">
      <c r="A1320" s="20">
        <v>984</v>
      </c>
      <c r="B1320" s="20"/>
      <c r="C1320" s="21">
        <v>35650</v>
      </c>
      <c r="D1320" s="19" t="s">
        <v>228</v>
      </c>
      <c r="E1320" s="19"/>
      <c r="F1320" s="17" t="str">
        <f>HYPERLINK(Tabela1[[#This Row],[Novo Caminho]],"Download")</f>
        <v>Download</v>
      </c>
      <c r="G1320" s="2" t="str">
        <f>CONCATENATE("1 - LEIS/LEI ","0",Tabela1[[#This Row],[Numero_Lei]],".pdf")</f>
        <v>1 - LEIS/LEI 0984.pdf</v>
      </c>
      <c r="H1320" s="2" t="str">
        <f>CONCATENATE("1 - LEIS/LEI ","0",Tabela1[[#This Row],[Numero_Lei]]," - ",Tabela1[[#This Row],[Complemento]],".pdf")</f>
        <v>1 - LEIS/LEI 0984 - .pdf</v>
      </c>
      <c r="I1320" s="2" t="str">
        <f>CONCATENATE("1 - LEIS/LEI ",Tabela1[[#This Row],[Numero_Lei]],".pdf")</f>
        <v>1 - LEIS/LEI 984.pdf</v>
      </c>
      <c r="J1320" s="2" t="str">
        <f>CONCATENATE("1 - LEIS/LEI ",Tabela1[[#This Row],[Numero_Lei]]," - ",Tabela1[[#This Row],[Complemento]],".pdf")</f>
        <v>1 - LEIS/LEI 984 - .pdf</v>
      </c>
      <c r="K1320" s="2" t="str">
        <f>IF(Tabela1[[#This Row],[Complemento]]="",Tabela1[[#This Row],[NORMAL]],Tabela1[[#This Row],[NORMAL TRAÇO]])</f>
        <v>1 - LEIS/LEI 984.pdf</v>
      </c>
      <c r="L1320" s="2" t="str">
        <f>IF(Tabela1[[#This Row],[Complemento]]="",Tabela1[[#This Row],[0]],Tabela1[[#This Row],[0 TRAÇO]])</f>
        <v>1 - LEIS/LEI 0984.pdf</v>
      </c>
      <c r="M1320" s="2" t="str">
        <f>IF(AND(Tabela1[[#This Row],[Numero_Lei]]&gt;=1,Tabela1[[#This Row],[Numero_Lei]]&lt;= 9),Tabela1[[#This Row],[SE 0]],Tabela1[[#This Row],[SE NOMAL]])</f>
        <v>1 - LEIS/LEI 984.pdf</v>
      </c>
      <c r="N1320" s="2" t="str">
        <f>CONCATENATE("../",Tabela1[[#This Row],[ENDEREÇO DO LINK]])</f>
        <v>../1 - LEIS/LEI 984.pdf</v>
      </c>
    </row>
    <row r="1321" spans="1:14" x14ac:dyDescent="0.25">
      <c r="A1321" s="20">
        <v>983</v>
      </c>
      <c r="B1321" s="20"/>
      <c r="C1321" s="21">
        <v>35650</v>
      </c>
      <c r="D1321" s="19" t="s">
        <v>229</v>
      </c>
      <c r="E1321" s="19"/>
      <c r="F1321" s="17" t="str">
        <f>HYPERLINK(Tabela1[[#This Row],[Novo Caminho]],"Download")</f>
        <v>Download</v>
      </c>
      <c r="G1321" s="2" t="str">
        <f>CONCATENATE("1 - LEIS/LEI ","0",Tabela1[[#This Row],[Numero_Lei]],".pdf")</f>
        <v>1 - LEIS/LEI 0983.pdf</v>
      </c>
      <c r="H1321" s="2" t="str">
        <f>CONCATENATE("1 - LEIS/LEI ","0",Tabela1[[#This Row],[Numero_Lei]]," - ",Tabela1[[#This Row],[Complemento]],".pdf")</f>
        <v>1 - LEIS/LEI 0983 - .pdf</v>
      </c>
      <c r="I1321" s="2" t="str">
        <f>CONCATENATE("1 - LEIS/LEI ",Tabela1[[#This Row],[Numero_Lei]],".pdf")</f>
        <v>1 - LEIS/LEI 983.pdf</v>
      </c>
      <c r="J1321" s="2" t="str">
        <f>CONCATENATE("1 - LEIS/LEI ",Tabela1[[#This Row],[Numero_Lei]]," - ",Tabela1[[#This Row],[Complemento]],".pdf")</f>
        <v>1 - LEIS/LEI 983 - .pdf</v>
      </c>
      <c r="K1321" s="2" t="str">
        <f>IF(Tabela1[[#This Row],[Complemento]]="",Tabela1[[#This Row],[NORMAL]],Tabela1[[#This Row],[NORMAL TRAÇO]])</f>
        <v>1 - LEIS/LEI 983.pdf</v>
      </c>
      <c r="L1321" s="2" t="str">
        <f>IF(Tabela1[[#This Row],[Complemento]]="",Tabela1[[#This Row],[0]],Tabela1[[#This Row],[0 TRAÇO]])</f>
        <v>1 - LEIS/LEI 0983.pdf</v>
      </c>
      <c r="M1321" s="2" t="str">
        <f>IF(AND(Tabela1[[#This Row],[Numero_Lei]]&gt;=1,Tabela1[[#This Row],[Numero_Lei]]&lt;= 9),Tabela1[[#This Row],[SE 0]],Tabela1[[#This Row],[SE NOMAL]])</f>
        <v>1 - LEIS/LEI 983.pdf</v>
      </c>
      <c r="N1321" s="2" t="str">
        <f>CONCATENATE("../",Tabela1[[#This Row],[ENDEREÇO DO LINK]])</f>
        <v>../1 - LEIS/LEI 983.pdf</v>
      </c>
    </row>
    <row r="1322" spans="1:14" ht="30" x14ac:dyDescent="0.25">
      <c r="A1322" s="20">
        <v>982</v>
      </c>
      <c r="B1322" s="20"/>
      <c r="C1322" s="21">
        <v>35650</v>
      </c>
      <c r="D1322" s="19" t="s">
        <v>230</v>
      </c>
      <c r="E1322" s="19"/>
      <c r="F1322" s="17" t="str">
        <f>HYPERLINK(Tabela1[[#This Row],[Novo Caminho]],"Download")</f>
        <v>Download</v>
      </c>
      <c r="G1322" s="2" t="str">
        <f>CONCATENATE("1 - LEIS/LEI ","0",Tabela1[[#This Row],[Numero_Lei]],".pdf")</f>
        <v>1 - LEIS/LEI 0982.pdf</v>
      </c>
      <c r="H1322" s="2" t="str">
        <f>CONCATENATE("1 - LEIS/LEI ","0",Tabela1[[#This Row],[Numero_Lei]]," - ",Tabela1[[#This Row],[Complemento]],".pdf")</f>
        <v>1 - LEIS/LEI 0982 - .pdf</v>
      </c>
      <c r="I1322" s="2" t="str">
        <f>CONCATENATE("1 - LEIS/LEI ",Tabela1[[#This Row],[Numero_Lei]],".pdf")</f>
        <v>1 - LEIS/LEI 982.pdf</v>
      </c>
      <c r="J1322" s="2" t="str">
        <f>CONCATENATE("1 - LEIS/LEI ",Tabela1[[#This Row],[Numero_Lei]]," - ",Tabela1[[#This Row],[Complemento]],".pdf")</f>
        <v>1 - LEIS/LEI 982 - .pdf</v>
      </c>
      <c r="K1322" s="2" t="str">
        <f>IF(Tabela1[[#This Row],[Complemento]]="",Tabela1[[#This Row],[NORMAL]],Tabela1[[#This Row],[NORMAL TRAÇO]])</f>
        <v>1 - LEIS/LEI 982.pdf</v>
      </c>
      <c r="L1322" s="2" t="str">
        <f>IF(Tabela1[[#This Row],[Complemento]]="",Tabela1[[#This Row],[0]],Tabela1[[#This Row],[0 TRAÇO]])</f>
        <v>1 - LEIS/LEI 0982.pdf</v>
      </c>
      <c r="M1322" s="2" t="str">
        <f>IF(AND(Tabela1[[#This Row],[Numero_Lei]]&gt;=1,Tabela1[[#This Row],[Numero_Lei]]&lt;= 9),Tabela1[[#This Row],[SE 0]],Tabela1[[#This Row],[SE NOMAL]])</f>
        <v>1 - LEIS/LEI 982.pdf</v>
      </c>
      <c r="N1322" s="2" t="str">
        <f>CONCATENATE("../",Tabela1[[#This Row],[ENDEREÇO DO LINK]])</f>
        <v>../1 - LEIS/LEI 982.pdf</v>
      </c>
    </row>
    <row r="1323" spans="1:14" ht="30" x14ac:dyDescent="0.25">
      <c r="A1323" s="20">
        <v>981</v>
      </c>
      <c r="B1323" s="20"/>
      <c r="C1323" s="21">
        <v>35642</v>
      </c>
      <c r="D1323" s="19" t="s">
        <v>231</v>
      </c>
      <c r="E1323" s="19"/>
      <c r="F1323" s="17" t="str">
        <f>HYPERLINK(Tabela1[[#This Row],[Novo Caminho]],"Download")</f>
        <v>Download</v>
      </c>
      <c r="G1323" s="2" t="str">
        <f>CONCATENATE("1 - LEIS/LEI ","0",Tabela1[[#This Row],[Numero_Lei]],".pdf")</f>
        <v>1 - LEIS/LEI 0981.pdf</v>
      </c>
      <c r="H1323" s="2" t="str">
        <f>CONCATENATE("1 - LEIS/LEI ","0",Tabela1[[#This Row],[Numero_Lei]]," - ",Tabela1[[#This Row],[Complemento]],".pdf")</f>
        <v>1 - LEIS/LEI 0981 - .pdf</v>
      </c>
      <c r="I1323" s="2" t="str">
        <f>CONCATENATE("1 - LEIS/LEI ",Tabela1[[#This Row],[Numero_Lei]],".pdf")</f>
        <v>1 - LEIS/LEI 981.pdf</v>
      </c>
      <c r="J1323" s="2" t="str">
        <f>CONCATENATE("1 - LEIS/LEI ",Tabela1[[#This Row],[Numero_Lei]]," - ",Tabela1[[#This Row],[Complemento]],".pdf")</f>
        <v>1 - LEIS/LEI 981 - .pdf</v>
      </c>
      <c r="K1323" s="2" t="str">
        <f>IF(Tabela1[[#This Row],[Complemento]]="",Tabela1[[#This Row],[NORMAL]],Tabela1[[#This Row],[NORMAL TRAÇO]])</f>
        <v>1 - LEIS/LEI 981.pdf</v>
      </c>
      <c r="L1323" s="2" t="str">
        <f>IF(Tabela1[[#This Row],[Complemento]]="",Tabela1[[#This Row],[0]],Tabela1[[#This Row],[0 TRAÇO]])</f>
        <v>1 - LEIS/LEI 0981.pdf</v>
      </c>
      <c r="M1323" s="2" t="str">
        <f>IF(AND(Tabela1[[#This Row],[Numero_Lei]]&gt;=1,Tabela1[[#This Row],[Numero_Lei]]&lt;= 9),Tabela1[[#This Row],[SE 0]],Tabela1[[#This Row],[SE NOMAL]])</f>
        <v>1 - LEIS/LEI 981.pdf</v>
      </c>
      <c r="N1323" s="2" t="str">
        <f>CONCATENATE("../",Tabela1[[#This Row],[ENDEREÇO DO LINK]])</f>
        <v>../1 - LEIS/LEI 981.pdf</v>
      </c>
    </row>
    <row r="1324" spans="1:14" x14ac:dyDescent="0.25">
      <c r="A1324" s="20">
        <v>980</v>
      </c>
      <c r="B1324" s="20"/>
      <c r="C1324" s="21">
        <v>35640</v>
      </c>
      <c r="D1324" s="19" t="s">
        <v>232</v>
      </c>
      <c r="E1324" s="19"/>
      <c r="F1324" s="17" t="str">
        <f>HYPERLINK(Tabela1[[#This Row],[Novo Caminho]],"Download")</f>
        <v>Download</v>
      </c>
      <c r="G1324" s="2" t="str">
        <f>CONCATENATE("1 - LEIS/LEI ","0",Tabela1[[#This Row],[Numero_Lei]],".pdf")</f>
        <v>1 - LEIS/LEI 0980.pdf</v>
      </c>
      <c r="H1324" s="2" t="str">
        <f>CONCATENATE("1 - LEIS/LEI ","0",Tabela1[[#This Row],[Numero_Lei]]," - ",Tabela1[[#This Row],[Complemento]],".pdf")</f>
        <v>1 - LEIS/LEI 0980 - .pdf</v>
      </c>
      <c r="I1324" s="2" t="str">
        <f>CONCATENATE("1 - LEIS/LEI ",Tabela1[[#This Row],[Numero_Lei]],".pdf")</f>
        <v>1 - LEIS/LEI 980.pdf</v>
      </c>
      <c r="J1324" s="2" t="str">
        <f>CONCATENATE("1 - LEIS/LEI ",Tabela1[[#This Row],[Numero_Lei]]," - ",Tabela1[[#This Row],[Complemento]],".pdf")</f>
        <v>1 - LEIS/LEI 980 - .pdf</v>
      </c>
      <c r="K1324" s="2" t="str">
        <f>IF(Tabela1[[#This Row],[Complemento]]="",Tabela1[[#This Row],[NORMAL]],Tabela1[[#This Row],[NORMAL TRAÇO]])</f>
        <v>1 - LEIS/LEI 980.pdf</v>
      </c>
      <c r="L1324" s="2" t="str">
        <f>IF(Tabela1[[#This Row],[Complemento]]="",Tabela1[[#This Row],[0]],Tabela1[[#This Row],[0 TRAÇO]])</f>
        <v>1 - LEIS/LEI 0980.pdf</v>
      </c>
      <c r="M1324" s="2" t="str">
        <f>IF(AND(Tabela1[[#This Row],[Numero_Lei]]&gt;=1,Tabela1[[#This Row],[Numero_Lei]]&lt;= 9),Tabela1[[#This Row],[SE 0]],Tabela1[[#This Row],[SE NOMAL]])</f>
        <v>1 - LEIS/LEI 980.pdf</v>
      </c>
      <c r="N1324" s="2" t="str">
        <f>CONCATENATE("../",Tabela1[[#This Row],[ENDEREÇO DO LINK]])</f>
        <v>../1 - LEIS/LEI 980.pdf</v>
      </c>
    </row>
    <row r="1325" spans="1:14" x14ac:dyDescent="0.25">
      <c r="A1325" s="20">
        <v>979</v>
      </c>
      <c r="B1325" s="20"/>
      <c r="C1325" s="21">
        <v>35639</v>
      </c>
      <c r="D1325" s="19" t="s">
        <v>233</v>
      </c>
      <c r="E1325" s="19"/>
      <c r="F1325" s="17" t="str">
        <f>HYPERLINK(Tabela1[[#This Row],[Novo Caminho]],"Download")</f>
        <v>Download</v>
      </c>
      <c r="G1325" s="2" t="str">
        <f>CONCATENATE("1 - LEIS/LEI ","0",Tabela1[[#This Row],[Numero_Lei]],".pdf")</f>
        <v>1 - LEIS/LEI 0979.pdf</v>
      </c>
      <c r="H1325" s="2" t="str">
        <f>CONCATENATE("1 - LEIS/LEI ","0",Tabela1[[#This Row],[Numero_Lei]]," - ",Tabela1[[#This Row],[Complemento]],".pdf")</f>
        <v>1 - LEIS/LEI 0979 - .pdf</v>
      </c>
      <c r="I1325" s="2" t="str">
        <f>CONCATENATE("1 - LEIS/LEI ",Tabela1[[#This Row],[Numero_Lei]],".pdf")</f>
        <v>1 - LEIS/LEI 979.pdf</v>
      </c>
      <c r="J1325" s="2" t="str">
        <f>CONCATENATE("1 - LEIS/LEI ",Tabela1[[#This Row],[Numero_Lei]]," - ",Tabela1[[#This Row],[Complemento]],".pdf")</f>
        <v>1 - LEIS/LEI 979 - .pdf</v>
      </c>
      <c r="K1325" s="2" t="str">
        <f>IF(Tabela1[[#This Row],[Complemento]]="",Tabela1[[#This Row],[NORMAL]],Tabela1[[#This Row],[NORMAL TRAÇO]])</f>
        <v>1 - LEIS/LEI 979.pdf</v>
      </c>
      <c r="L1325" s="2" t="str">
        <f>IF(Tabela1[[#This Row],[Complemento]]="",Tabela1[[#This Row],[0]],Tabela1[[#This Row],[0 TRAÇO]])</f>
        <v>1 - LEIS/LEI 0979.pdf</v>
      </c>
      <c r="M1325" s="2" t="str">
        <f>IF(AND(Tabela1[[#This Row],[Numero_Lei]]&gt;=1,Tabela1[[#This Row],[Numero_Lei]]&lt;= 9),Tabela1[[#This Row],[SE 0]],Tabela1[[#This Row],[SE NOMAL]])</f>
        <v>1 - LEIS/LEI 979.pdf</v>
      </c>
      <c r="N1325" s="2" t="str">
        <f>CONCATENATE("../",Tabela1[[#This Row],[ENDEREÇO DO LINK]])</f>
        <v>../1 - LEIS/LEI 979.pdf</v>
      </c>
    </row>
    <row r="1326" spans="1:14" x14ac:dyDescent="0.25">
      <c r="A1326" s="20">
        <v>978</v>
      </c>
      <c r="B1326" s="20"/>
      <c r="C1326" s="21">
        <v>35639</v>
      </c>
      <c r="D1326" s="19" t="s">
        <v>234</v>
      </c>
      <c r="E1326" s="19"/>
      <c r="F1326" s="17" t="str">
        <f>HYPERLINK(Tabela1[[#This Row],[Novo Caminho]],"Download")</f>
        <v>Download</v>
      </c>
      <c r="G1326" s="2" t="str">
        <f>CONCATENATE("1 - LEIS/LEI ","0",Tabela1[[#This Row],[Numero_Lei]],".pdf")</f>
        <v>1 - LEIS/LEI 0978.pdf</v>
      </c>
      <c r="H1326" s="2" t="str">
        <f>CONCATENATE("1 - LEIS/LEI ","0",Tabela1[[#This Row],[Numero_Lei]]," - ",Tabela1[[#This Row],[Complemento]],".pdf")</f>
        <v>1 - LEIS/LEI 0978 - .pdf</v>
      </c>
      <c r="I1326" s="2" t="str">
        <f>CONCATENATE("1 - LEIS/LEI ",Tabela1[[#This Row],[Numero_Lei]],".pdf")</f>
        <v>1 - LEIS/LEI 978.pdf</v>
      </c>
      <c r="J1326" s="2" t="str">
        <f>CONCATENATE("1 - LEIS/LEI ",Tabela1[[#This Row],[Numero_Lei]]," - ",Tabela1[[#This Row],[Complemento]],".pdf")</f>
        <v>1 - LEIS/LEI 978 - .pdf</v>
      </c>
      <c r="K1326" s="2" t="str">
        <f>IF(Tabela1[[#This Row],[Complemento]]="",Tabela1[[#This Row],[NORMAL]],Tabela1[[#This Row],[NORMAL TRAÇO]])</f>
        <v>1 - LEIS/LEI 978.pdf</v>
      </c>
      <c r="L1326" s="2" t="str">
        <f>IF(Tabela1[[#This Row],[Complemento]]="",Tabela1[[#This Row],[0]],Tabela1[[#This Row],[0 TRAÇO]])</f>
        <v>1 - LEIS/LEI 0978.pdf</v>
      </c>
      <c r="M1326" s="2" t="str">
        <f>IF(AND(Tabela1[[#This Row],[Numero_Lei]]&gt;=1,Tabela1[[#This Row],[Numero_Lei]]&lt;= 9),Tabela1[[#This Row],[SE 0]],Tabela1[[#This Row],[SE NOMAL]])</f>
        <v>1 - LEIS/LEI 978.pdf</v>
      </c>
      <c r="N1326" s="2" t="str">
        <f>CONCATENATE("../",Tabela1[[#This Row],[ENDEREÇO DO LINK]])</f>
        <v>../1 - LEIS/LEI 978.pdf</v>
      </c>
    </row>
    <row r="1327" spans="1:14" x14ac:dyDescent="0.25">
      <c r="A1327" s="20">
        <v>977</v>
      </c>
      <c r="B1327" s="20"/>
      <c r="C1327" s="21">
        <v>35625</v>
      </c>
      <c r="D1327" s="19" t="s">
        <v>235</v>
      </c>
      <c r="E1327" s="19"/>
      <c r="F1327" s="17" t="str">
        <f>HYPERLINK(Tabela1[[#This Row],[Novo Caminho]],"Download")</f>
        <v>Download</v>
      </c>
      <c r="G1327" s="2" t="str">
        <f>CONCATENATE("1 - LEIS/LEI ","0",Tabela1[[#This Row],[Numero_Lei]],".pdf")</f>
        <v>1 - LEIS/LEI 0977.pdf</v>
      </c>
      <c r="H1327" s="2" t="str">
        <f>CONCATENATE("1 - LEIS/LEI ","0",Tabela1[[#This Row],[Numero_Lei]]," - ",Tabela1[[#This Row],[Complemento]],".pdf")</f>
        <v>1 - LEIS/LEI 0977 - .pdf</v>
      </c>
      <c r="I1327" s="2" t="str">
        <f>CONCATENATE("1 - LEIS/LEI ",Tabela1[[#This Row],[Numero_Lei]],".pdf")</f>
        <v>1 - LEIS/LEI 977.pdf</v>
      </c>
      <c r="J1327" s="2" t="str">
        <f>CONCATENATE("1 - LEIS/LEI ",Tabela1[[#This Row],[Numero_Lei]]," - ",Tabela1[[#This Row],[Complemento]],".pdf")</f>
        <v>1 - LEIS/LEI 977 - .pdf</v>
      </c>
      <c r="K1327" s="2" t="str">
        <f>IF(Tabela1[[#This Row],[Complemento]]="",Tabela1[[#This Row],[NORMAL]],Tabela1[[#This Row],[NORMAL TRAÇO]])</f>
        <v>1 - LEIS/LEI 977.pdf</v>
      </c>
      <c r="L1327" s="2" t="str">
        <f>IF(Tabela1[[#This Row],[Complemento]]="",Tabela1[[#This Row],[0]],Tabela1[[#This Row],[0 TRAÇO]])</f>
        <v>1 - LEIS/LEI 0977.pdf</v>
      </c>
      <c r="M1327" s="2" t="str">
        <f>IF(AND(Tabela1[[#This Row],[Numero_Lei]]&gt;=1,Tabela1[[#This Row],[Numero_Lei]]&lt;= 9),Tabela1[[#This Row],[SE 0]],Tabela1[[#This Row],[SE NOMAL]])</f>
        <v>1 - LEIS/LEI 977.pdf</v>
      </c>
      <c r="N1327" s="2" t="str">
        <f>CONCATENATE("../",Tabela1[[#This Row],[ENDEREÇO DO LINK]])</f>
        <v>../1 - LEIS/LEI 977.pdf</v>
      </c>
    </row>
    <row r="1328" spans="1:14" x14ac:dyDescent="0.25">
      <c r="A1328" s="20">
        <v>976</v>
      </c>
      <c r="B1328" s="20"/>
      <c r="C1328" s="21">
        <v>35625</v>
      </c>
      <c r="D1328" s="19" t="s">
        <v>236</v>
      </c>
      <c r="E1328" s="19"/>
      <c r="F1328" s="17" t="str">
        <f>HYPERLINK(Tabela1[[#This Row],[Novo Caminho]],"Download")</f>
        <v>Download</v>
      </c>
      <c r="G1328" s="2" t="str">
        <f>CONCATENATE("1 - LEIS/LEI ","0",Tabela1[[#This Row],[Numero_Lei]],".pdf")</f>
        <v>1 - LEIS/LEI 0976.pdf</v>
      </c>
      <c r="H1328" s="2" t="str">
        <f>CONCATENATE("1 - LEIS/LEI ","0",Tabela1[[#This Row],[Numero_Lei]]," - ",Tabela1[[#This Row],[Complemento]],".pdf")</f>
        <v>1 - LEIS/LEI 0976 - .pdf</v>
      </c>
      <c r="I1328" s="2" t="str">
        <f>CONCATENATE("1 - LEIS/LEI ",Tabela1[[#This Row],[Numero_Lei]],".pdf")</f>
        <v>1 - LEIS/LEI 976.pdf</v>
      </c>
      <c r="J1328" s="2" t="str">
        <f>CONCATENATE("1 - LEIS/LEI ",Tabela1[[#This Row],[Numero_Lei]]," - ",Tabela1[[#This Row],[Complemento]],".pdf")</f>
        <v>1 - LEIS/LEI 976 - .pdf</v>
      </c>
      <c r="K1328" s="2" t="str">
        <f>IF(Tabela1[[#This Row],[Complemento]]="",Tabela1[[#This Row],[NORMAL]],Tabela1[[#This Row],[NORMAL TRAÇO]])</f>
        <v>1 - LEIS/LEI 976.pdf</v>
      </c>
      <c r="L1328" s="2" t="str">
        <f>IF(Tabela1[[#This Row],[Complemento]]="",Tabela1[[#This Row],[0]],Tabela1[[#This Row],[0 TRAÇO]])</f>
        <v>1 - LEIS/LEI 0976.pdf</v>
      </c>
      <c r="M1328" s="2" t="str">
        <f>IF(AND(Tabela1[[#This Row],[Numero_Lei]]&gt;=1,Tabela1[[#This Row],[Numero_Lei]]&lt;= 9),Tabela1[[#This Row],[SE 0]],Tabela1[[#This Row],[SE NOMAL]])</f>
        <v>1 - LEIS/LEI 976.pdf</v>
      </c>
      <c r="N1328" s="2" t="str">
        <f>CONCATENATE("../",Tabela1[[#This Row],[ENDEREÇO DO LINK]])</f>
        <v>../1 - LEIS/LEI 976.pdf</v>
      </c>
    </row>
    <row r="1329" spans="1:14" x14ac:dyDescent="0.25">
      <c r="A1329" s="20">
        <v>975</v>
      </c>
      <c r="B1329" s="20"/>
      <c r="C1329" s="21">
        <v>35622</v>
      </c>
      <c r="D1329" s="19" t="s">
        <v>237</v>
      </c>
      <c r="E1329" s="19"/>
      <c r="F1329" s="17" t="str">
        <f>HYPERLINK(Tabela1[[#This Row],[Novo Caminho]],"Download")</f>
        <v>Download</v>
      </c>
      <c r="G1329" s="2" t="str">
        <f>CONCATENATE("1 - LEIS/LEI ","0",Tabela1[[#This Row],[Numero_Lei]],".pdf")</f>
        <v>1 - LEIS/LEI 0975.pdf</v>
      </c>
      <c r="H1329" s="2" t="str">
        <f>CONCATENATE("1 - LEIS/LEI ","0",Tabela1[[#This Row],[Numero_Lei]]," - ",Tabela1[[#This Row],[Complemento]],".pdf")</f>
        <v>1 - LEIS/LEI 0975 - .pdf</v>
      </c>
      <c r="I1329" s="2" t="str">
        <f>CONCATENATE("1 - LEIS/LEI ",Tabela1[[#This Row],[Numero_Lei]],".pdf")</f>
        <v>1 - LEIS/LEI 975.pdf</v>
      </c>
      <c r="J1329" s="2" t="str">
        <f>CONCATENATE("1 - LEIS/LEI ",Tabela1[[#This Row],[Numero_Lei]]," - ",Tabela1[[#This Row],[Complemento]],".pdf")</f>
        <v>1 - LEIS/LEI 975 - .pdf</v>
      </c>
      <c r="K1329" s="2" t="str">
        <f>IF(Tabela1[[#This Row],[Complemento]]="",Tabela1[[#This Row],[NORMAL]],Tabela1[[#This Row],[NORMAL TRAÇO]])</f>
        <v>1 - LEIS/LEI 975.pdf</v>
      </c>
      <c r="L1329" s="2" t="str">
        <f>IF(Tabela1[[#This Row],[Complemento]]="",Tabela1[[#This Row],[0]],Tabela1[[#This Row],[0 TRAÇO]])</f>
        <v>1 - LEIS/LEI 0975.pdf</v>
      </c>
      <c r="M1329" s="2" t="str">
        <f>IF(AND(Tabela1[[#This Row],[Numero_Lei]]&gt;=1,Tabela1[[#This Row],[Numero_Lei]]&lt;= 9),Tabela1[[#This Row],[SE 0]],Tabela1[[#This Row],[SE NOMAL]])</f>
        <v>1 - LEIS/LEI 975.pdf</v>
      </c>
      <c r="N1329" s="2" t="str">
        <f>CONCATENATE("../",Tabela1[[#This Row],[ENDEREÇO DO LINK]])</f>
        <v>../1 - LEIS/LEI 975.pdf</v>
      </c>
    </row>
    <row r="1330" spans="1:14" x14ac:dyDescent="0.25">
      <c r="A1330" s="20">
        <v>974</v>
      </c>
      <c r="B1330" s="20"/>
      <c r="C1330" s="21">
        <v>35586</v>
      </c>
      <c r="D1330" s="19" t="s">
        <v>234</v>
      </c>
      <c r="E1330" s="19"/>
      <c r="F1330" s="17" t="str">
        <f>HYPERLINK(Tabela1[[#This Row],[Novo Caminho]],"Download")</f>
        <v>Download</v>
      </c>
      <c r="G1330" s="2" t="str">
        <f>CONCATENATE("1 - LEIS/LEI ","0",Tabela1[[#This Row],[Numero_Lei]],".pdf")</f>
        <v>1 - LEIS/LEI 0974.pdf</v>
      </c>
      <c r="H1330" s="2" t="str">
        <f>CONCATENATE("1 - LEIS/LEI ","0",Tabela1[[#This Row],[Numero_Lei]]," - ",Tabela1[[#This Row],[Complemento]],".pdf")</f>
        <v>1 - LEIS/LEI 0974 - .pdf</v>
      </c>
      <c r="I1330" s="2" t="str">
        <f>CONCATENATE("1 - LEIS/LEI ",Tabela1[[#This Row],[Numero_Lei]],".pdf")</f>
        <v>1 - LEIS/LEI 974.pdf</v>
      </c>
      <c r="J1330" s="2" t="str">
        <f>CONCATENATE("1 - LEIS/LEI ",Tabela1[[#This Row],[Numero_Lei]]," - ",Tabela1[[#This Row],[Complemento]],".pdf")</f>
        <v>1 - LEIS/LEI 974 - .pdf</v>
      </c>
      <c r="K1330" s="2" t="str">
        <f>IF(Tabela1[[#This Row],[Complemento]]="",Tabela1[[#This Row],[NORMAL]],Tabela1[[#This Row],[NORMAL TRAÇO]])</f>
        <v>1 - LEIS/LEI 974.pdf</v>
      </c>
      <c r="L1330" s="2" t="str">
        <f>IF(Tabela1[[#This Row],[Complemento]]="",Tabela1[[#This Row],[0]],Tabela1[[#This Row],[0 TRAÇO]])</f>
        <v>1 - LEIS/LEI 0974.pdf</v>
      </c>
      <c r="M1330" s="2" t="str">
        <f>IF(AND(Tabela1[[#This Row],[Numero_Lei]]&gt;=1,Tabela1[[#This Row],[Numero_Lei]]&lt;= 9),Tabela1[[#This Row],[SE 0]],Tabela1[[#This Row],[SE NOMAL]])</f>
        <v>1 - LEIS/LEI 974.pdf</v>
      </c>
      <c r="N1330" s="2" t="str">
        <f>CONCATENATE("../",Tabela1[[#This Row],[ENDEREÇO DO LINK]])</f>
        <v>../1 - LEIS/LEI 974.pdf</v>
      </c>
    </row>
    <row r="1331" spans="1:14" x14ac:dyDescent="0.25">
      <c r="A1331" s="20">
        <v>973</v>
      </c>
      <c r="B1331" s="20"/>
      <c r="C1331" s="21">
        <v>35586</v>
      </c>
      <c r="D1331" s="19" t="s">
        <v>238</v>
      </c>
      <c r="E1331" s="19"/>
      <c r="F1331" s="17" t="str">
        <f>HYPERLINK(Tabela1[[#This Row],[Novo Caminho]],"Download")</f>
        <v>Download</v>
      </c>
      <c r="G1331" s="2" t="str">
        <f>CONCATENATE("1 - LEIS/LEI ","0",Tabela1[[#This Row],[Numero_Lei]],".pdf")</f>
        <v>1 - LEIS/LEI 0973.pdf</v>
      </c>
      <c r="H1331" s="2" t="str">
        <f>CONCATENATE("1 - LEIS/LEI ","0",Tabela1[[#This Row],[Numero_Lei]]," - ",Tabela1[[#This Row],[Complemento]],".pdf")</f>
        <v>1 - LEIS/LEI 0973 - .pdf</v>
      </c>
      <c r="I1331" s="2" t="str">
        <f>CONCATENATE("1 - LEIS/LEI ",Tabela1[[#This Row],[Numero_Lei]],".pdf")</f>
        <v>1 - LEIS/LEI 973.pdf</v>
      </c>
      <c r="J1331" s="2" t="str">
        <f>CONCATENATE("1 - LEIS/LEI ",Tabela1[[#This Row],[Numero_Lei]]," - ",Tabela1[[#This Row],[Complemento]],".pdf")</f>
        <v>1 - LEIS/LEI 973 - .pdf</v>
      </c>
      <c r="K1331" s="2" t="str">
        <f>IF(Tabela1[[#This Row],[Complemento]]="",Tabela1[[#This Row],[NORMAL]],Tabela1[[#This Row],[NORMAL TRAÇO]])</f>
        <v>1 - LEIS/LEI 973.pdf</v>
      </c>
      <c r="L1331" s="2" t="str">
        <f>IF(Tabela1[[#This Row],[Complemento]]="",Tabela1[[#This Row],[0]],Tabela1[[#This Row],[0 TRAÇO]])</f>
        <v>1 - LEIS/LEI 0973.pdf</v>
      </c>
      <c r="M1331" s="2" t="str">
        <f>IF(AND(Tabela1[[#This Row],[Numero_Lei]]&gt;=1,Tabela1[[#This Row],[Numero_Lei]]&lt;= 9),Tabela1[[#This Row],[SE 0]],Tabela1[[#This Row],[SE NOMAL]])</f>
        <v>1 - LEIS/LEI 973.pdf</v>
      </c>
      <c r="N1331" s="2" t="str">
        <f>CONCATENATE("../",Tabela1[[#This Row],[ENDEREÇO DO LINK]])</f>
        <v>../1 - LEIS/LEI 973.pdf</v>
      </c>
    </row>
    <row r="1332" spans="1:14" x14ac:dyDescent="0.25">
      <c r="A1332" s="20">
        <v>972</v>
      </c>
      <c r="B1332" s="20"/>
      <c r="C1332" s="21">
        <v>35586</v>
      </c>
      <c r="D1332" s="19" t="s">
        <v>239</v>
      </c>
      <c r="E1332" s="19"/>
      <c r="F1332" s="17" t="str">
        <f>HYPERLINK(Tabela1[[#This Row],[Novo Caminho]],"Download")</f>
        <v>Download</v>
      </c>
      <c r="G1332" s="2" t="str">
        <f>CONCATENATE("1 - LEIS/LEI ","0",Tabela1[[#This Row],[Numero_Lei]],".pdf")</f>
        <v>1 - LEIS/LEI 0972.pdf</v>
      </c>
      <c r="H1332" s="2" t="str">
        <f>CONCATENATE("1 - LEIS/LEI ","0",Tabela1[[#This Row],[Numero_Lei]]," - ",Tabela1[[#This Row],[Complemento]],".pdf")</f>
        <v>1 - LEIS/LEI 0972 - .pdf</v>
      </c>
      <c r="I1332" s="2" t="str">
        <f>CONCATENATE("1 - LEIS/LEI ",Tabela1[[#This Row],[Numero_Lei]],".pdf")</f>
        <v>1 - LEIS/LEI 972.pdf</v>
      </c>
      <c r="J1332" s="2" t="str">
        <f>CONCATENATE("1 - LEIS/LEI ",Tabela1[[#This Row],[Numero_Lei]]," - ",Tabela1[[#This Row],[Complemento]],".pdf")</f>
        <v>1 - LEIS/LEI 972 - .pdf</v>
      </c>
      <c r="K1332" s="2" t="str">
        <f>IF(Tabela1[[#This Row],[Complemento]]="",Tabela1[[#This Row],[NORMAL]],Tabela1[[#This Row],[NORMAL TRAÇO]])</f>
        <v>1 - LEIS/LEI 972.pdf</v>
      </c>
      <c r="L1332" s="2" t="str">
        <f>IF(Tabela1[[#This Row],[Complemento]]="",Tabela1[[#This Row],[0]],Tabela1[[#This Row],[0 TRAÇO]])</f>
        <v>1 - LEIS/LEI 0972.pdf</v>
      </c>
      <c r="M1332" s="2" t="str">
        <f>IF(AND(Tabela1[[#This Row],[Numero_Lei]]&gt;=1,Tabela1[[#This Row],[Numero_Lei]]&lt;= 9),Tabela1[[#This Row],[SE 0]],Tabela1[[#This Row],[SE NOMAL]])</f>
        <v>1 - LEIS/LEI 972.pdf</v>
      </c>
      <c r="N1332" s="2" t="str">
        <f>CONCATENATE("../",Tabela1[[#This Row],[ENDEREÇO DO LINK]])</f>
        <v>../1 - LEIS/LEI 972.pdf</v>
      </c>
    </row>
    <row r="1333" spans="1:14" x14ac:dyDescent="0.25">
      <c r="A1333" s="20">
        <v>971</v>
      </c>
      <c r="B1333" s="20"/>
      <c r="C1333" s="21">
        <v>35585</v>
      </c>
      <c r="D1333" s="19" t="s">
        <v>240</v>
      </c>
      <c r="E1333" s="19"/>
      <c r="F1333" s="17" t="str">
        <f>HYPERLINK(Tabela1[[#This Row],[Novo Caminho]],"Download")</f>
        <v>Download</v>
      </c>
      <c r="G1333" s="2" t="str">
        <f>CONCATENATE("1 - LEIS/LEI ","0",Tabela1[[#This Row],[Numero_Lei]],".pdf")</f>
        <v>1 - LEIS/LEI 0971.pdf</v>
      </c>
      <c r="H1333" s="2" t="str">
        <f>CONCATENATE("1 - LEIS/LEI ","0",Tabela1[[#This Row],[Numero_Lei]]," - ",Tabela1[[#This Row],[Complemento]],".pdf")</f>
        <v>1 - LEIS/LEI 0971 - .pdf</v>
      </c>
      <c r="I1333" s="2" t="str">
        <f>CONCATENATE("1 - LEIS/LEI ",Tabela1[[#This Row],[Numero_Lei]],".pdf")</f>
        <v>1 - LEIS/LEI 971.pdf</v>
      </c>
      <c r="J1333" s="2" t="str">
        <f>CONCATENATE("1 - LEIS/LEI ",Tabela1[[#This Row],[Numero_Lei]]," - ",Tabela1[[#This Row],[Complemento]],".pdf")</f>
        <v>1 - LEIS/LEI 971 - .pdf</v>
      </c>
      <c r="K1333" s="2" t="str">
        <f>IF(Tabela1[[#This Row],[Complemento]]="",Tabela1[[#This Row],[NORMAL]],Tabela1[[#This Row],[NORMAL TRAÇO]])</f>
        <v>1 - LEIS/LEI 971.pdf</v>
      </c>
      <c r="L1333" s="2" t="str">
        <f>IF(Tabela1[[#This Row],[Complemento]]="",Tabela1[[#This Row],[0]],Tabela1[[#This Row],[0 TRAÇO]])</f>
        <v>1 - LEIS/LEI 0971.pdf</v>
      </c>
      <c r="M1333" s="2" t="str">
        <f>IF(AND(Tabela1[[#This Row],[Numero_Lei]]&gt;=1,Tabela1[[#This Row],[Numero_Lei]]&lt;= 9),Tabela1[[#This Row],[SE 0]],Tabela1[[#This Row],[SE NOMAL]])</f>
        <v>1 - LEIS/LEI 971.pdf</v>
      </c>
      <c r="N1333" s="2" t="str">
        <f>CONCATENATE("../",Tabela1[[#This Row],[ENDEREÇO DO LINK]])</f>
        <v>../1 - LEIS/LEI 971.pdf</v>
      </c>
    </row>
    <row r="1334" spans="1:14" x14ac:dyDescent="0.25">
      <c r="A1334" s="20">
        <v>970</v>
      </c>
      <c r="B1334" s="20"/>
      <c r="C1334" s="21">
        <v>35583</v>
      </c>
      <c r="D1334" s="19" t="s">
        <v>241</v>
      </c>
      <c r="E1334" s="19"/>
      <c r="F1334" s="17" t="str">
        <f>HYPERLINK(Tabela1[[#This Row],[Novo Caminho]],"Download")</f>
        <v>Download</v>
      </c>
      <c r="G1334" s="2" t="str">
        <f>CONCATENATE("1 - LEIS/LEI ","0",Tabela1[[#This Row],[Numero_Lei]],".pdf")</f>
        <v>1 - LEIS/LEI 0970.pdf</v>
      </c>
      <c r="H1334" s="2" t="str">
        <f>CONCATENATE("1 - LEIS/LEI ","0",Tabela1[[#This Row],[Numero_Lei]]," - ",Tabela1[[#This Row],[Complemento]],".pdf")</f>
        <v>1 - LEIS/LEI 0970 - .pdf</v>
      </c>
      <c r="I1334" s="2" t="str">
        <f>CONCATENATE("1 - LEIS/LEI ",Tabela1[[#This Row],[Numero_Lei]],".pdf")</f>
        <v>1 - LEIS/LEI 970.pdf</v>
      </c>
      <c r="J1334" s="2" t="str">
        <f>CONCATENATE("1 - LEIS/LEI ",Tabela1[[#This Row],[Numero_Lei]]," - ",Tabela1[[#This Row],[Complemento]],".pdf")</f>
        <v>1 - LEIS/LEI 970 - .pdf</v>
      </c>
      <c r="K1334" s="2" t="str">
        <f>IF(Tabela1[[#This Row],[Complemento]]="",Tabela1[[#This Row],[NORMAL]],Tabela1[[#This Row],[NORMAL TRAÇO]])</f>
        <v>1 - LEIS/LEI 970.pdf</v>
      </c>
      <c r="L1334" s="2" t="str">
        <f>IF(Tabela1[[#This Row],[Complemento]]="",Tabela1[[#This Row],[0]],Tabela1[[#This Row],[0 TRAÇO]])</f>
        <v>1 - LEIS/LEI 0970.pdf</v>
      </c>
      <c r="M1334" s="2" t="str">
        <f>IF(AND(Tabela1[[#This Row],[Numero_Lei]]&gt;=1,Tabela1[[#This Row],[Numero_Lei]]&lt;= 9),Tabela1[[#This Row],[SE 0]],Tabela1[[#This Row],[SE NOMAL]])</f>
        <v>1 - LEIS/LEI 970.pdf</v>
      </c>
      <c r="N1334" s="2" t="str">
        <f>CONCATENATE("../",Tabela1[[#This Row],[ENDEREÇO DO LINK]])</f>
        <v>../1 - LEIS/LEI 970.pdf</v>
      </c>
    </row>
    <row r="1335" spans="1:14" x14ac:dyDescent="0.25">
      <c r="A1335" s="20">
        <v>969</v>
      </c>
      <c r="B1335" s="20"/>
      <c r="C1335" s="21">
        <v>35571</v>
      </c>
      <c r="D1335" s="19" t="s">
        <v>242</v>
      </c>
      <c r="E1335" s="19"/>
      <c r="F1335" s="17" t="str">
        <f>HYPERLINK(Tabela1[[#This Row],[Novo Caminho]],"Download")</f>
        <v>Download</v>
      </c>
      <c r="G1335" s="2" t="str">
        <f>CONCATENATE("1 - LEIS/LEI ","0",Tabela1[[#This Row],[Numero_Lei]],".pdf")</f>
        <v>1 - LEIS/LEI 0969.pdf</v>
      </c>
      <c r="H1335" s="2" t="str">
        <f>CONCATENATE("1 - LEIS/LEI ","0",Tabela1[[#This Row],[Numero_Lei]]," - ",Tabela1[[#This Row],[Complemento]],".pdf")</f>
        <v>1 - LEIS/LEI 0969 - .pdf</v>
      </c>
      <c r="I1335" s="2" t="str">
        <f>CONCATENATE("1 - LEIS/LEI ",Tabela1[[#This Row],[Numero_Lei]],".pdf")</f>
        <v>1 - LEIS/LEI 969.pdf</v>
      </c>
      <c r="J1335" s="2" t="str">
        <f>CONCATENATE("1 - LEIS/LEI ",Tabela1[[#This Row],[Numero_Lei]]," - ",Tabela1[[#This Row],[Complemento]],".pdf")</f>
        <v>1 - LEIS/LEI 969 - .pdf</v>
      </c>
      <c r="K1335" s="2" t="str">
        <f>IF(Tabela1[[#This Row],[Complemento]]="",Tabela1[[#This Row],[NORMAL]],Tabela1[[#This Row],[NORMAL TRAÇO]])</f>
        <v>1 - LEIS/LEI 969.pdf</v>
      </c>
      <c r="L1335" s="2" t="str">
        <f>IF(Tabela1[[#This Row],[Complemento]]="",Tabela1[[#This Row],[0]],Tabela1[[#This Row],[0 TRAÇO]])</f>
        <v>1 - LEIS/LEI 0969.pdf</v>
      </c>
      <c r="M1335" s="2" t="str">
        <f>IF(AND(Tabela1[[#This Row],[Numero_Lei]]&gt;=1,Tabela1[[#This Row],[Numero_Lei]]&lt;= 9),Tabela1[[#This Row],[SE 0]],Tabela1[[#This Row],[SE NOMAL]])</f>
        <v>1 - LEIS/LEI 969.pdf</v>
      </c>
      <c r="N1335" s="2" t="str">
        <f>CONCATENATE("../",Tabela1[[#This Row],[ENDEREÇO DO LINK]])</f>
        <v>../1 - LEIS/LEI 969.pdf</v>
      </c>
    </row>
    <row r="1336" spans="1:14" x14ac:dyDescent="0.25">
      <c r="A1336" s="20">
        <v>968</v>
      </c>
      <c r="B1336" s="20"/>
      <c r="C1336" s="21">
        <v>35565</v>
      </c>
      <c r="D1336" s="19" t="s">
        <v>243</v>
      </c>
      <c r="E1336" s="19"/>
      <c r="F1336" s="17" t="str">
        <f>HYPERLINK(Tabela1[[#This Row],[Novo Caminho]],"Download")</f>
        <v>Download</v>
      </c>
      <c r="G1336" s="2" t="str">
        <f>CONCATENATE("1 - LEIS/LEI ","0",Tabela1[[#This Row],[Numero_Lei]],".pdf")</f>
        <v>1 - LEIS/LEI 0968.pdf</v>
      </c>
      <c r="H1336" s="2" t="str">
        <f>CONCATENATE("1 - LEIS/LEI ","0",Tabela1[[#This Row],[Numero_Lei]]," - ",Tabela1[[#This Row],[Complemento]],".pdf")</f>
        <v>1 - LEIS/LEI 0968 - .pdf</v>
      </c>
      <c r="I1336" s="2" t="str">
        <f>CONCATENATE("1 - LEIS/LEI ",Tabela1[[#This Row],[Numero_Lei]],".pdf")</f>
        <v>1 - LEIS/LEI 968.pdf</v>
      </c>
      <c r="J1336" s="2" t="str">
        <f>CONCATENATE("1 - LEIS/LEI ",Tabela1[[#This Row],[Numero_Lei]]," - ",Tabela1[[#This Row],[Complemento]],".pdf")</f>
        <v>1 - LEIS/LEI 968 - .pdf</v>
      </c>
      <c r="K1336" s="2" t="str">
        <f>IF(Tabela1[[#This Row],[Complemento]]="",Tabela1[[#This Row],[NORMAL]],Tabela1[[#This Row],[NORMAL TRAÇO]])</f>
        <v>1 - LEIS/LEI 968.pdf</v>
      </c>
      <c r="L1336" s="2" t="str">
        <f>IF(Tabela1[[#This Row],[Complemento]]="",Tabela1[[#This Row],[0]],Tabela1[[#This Row],[0 TRAÇO]])</f>
        <v>1 - LEIS/LEI 0968.pdf</v>
      </c>
      <c r="M1336" s="2" t="str">
        <f>IF(AND(Tabela1[[#This Row],[Numero_Lei]]&gt;=1,Tabela1[[#This Row],[Numero_Lei]]&lt;= 9),Tabela1[[#This Row],[SE 0]],Tabela1[[#This Row],[SE NOMAL]])</f>
        <v>1 - LEIS/LEI 968.pdf</v>
      </c>
      <c r="N1336" s="2" t="str">
        <f>CONCATENATE("../",Tabela1[[#This Row],[ENDEREÇO DO LINK]])</f>
        <v>../1 - LEIS/LEI 968.pdf</v>
      </c>
    </row>
    <row r="1337" spans="1:14" x14ac:dyDescent="0.25">
      <c r="A1337" s="20">
        <v>967</v>
      </c>
      <c r="B1337" s="20"/>
      <c r="C1337" s="21">
        <v>35565</v>
      </c>
      <c r="D1337" s="19" t="s">
        <v>244</v>
      </c>
      <c r="E1337" s="19"/>
      <c r="F1337" s="17" t="str">
        <f>HYPERLINK(Tabela1[[#This Row],[Novo Caminho]],"Download")</f>
        <v>Download</v>
      </c>
      <c r="G1337" s="2" t="str">
        <f>CONCATENATE("1 - LEIS/LEI ","0",Tabela1[[#This Row],[Numero_Lei]],".pdf")</f>
        <v>1 - LEIS/LEI 0967.pdf</v>
      </c>
      <c r="H1337" s="2" t="str">
        <f>CONCATENATE("1 - LEIS/LEI ","0",Tabela1[[#This Row],[Numero_Lei]]," - ",Tabela1[[#This Row],[Complemento]],".pdf")</f>
        <v>1 - LEIS/LEI 0967 - .pdf</v>
      </c>
      <c r="I1337" s="2" t="str">
        <f>CONCATENATE("1 - LEIS/LEI ",Tabela1[[#This Row],[Numero_Lei]],".pdf")</f>
        <v>1 - LEIS/LEI 967.pdf</v>
      </c>
      <c r="J1337" s="2" t="str">
        <f>CONCATENATE("1 - LEIS/LEI ",Tabela1[[#This Row],[Numero_Lei]]," - ",Tabela1[[#This Row],[Complemento]],".pdf")</f>
        <v>1 - LEIS/LEI 967 - .pdf</v>
      </c>
      <c r="K1337" s="2" t="str">
        <f>IF(Tabela1[[#This Row],[Complemento]]="",Tabela1[[#This Row],[NORMAL]],Tabela1[[#This Row],[NORMAL TRAÇO]])</f>
        <v>1 - LEIS/LEI 967.pdf</v>
      </c>
      <c r="L1337" s="2" t="str">
        <f>IF(Tabela1[[#This Row],[Complemento]]="",Tabela1[[#This Row],[0]],Tabela1[[#This Row],[0 TRAÇO]])</f>
        <v>1 - LEIS/LEI 0967.pdf</v>
      </c>
      <c r="M1337" s="2" t="str">
        <f>IF(AND(Tabela1[[#This Row],[Numero_Lei]]&gt;=1,Tabela1[[#This Row],[Numero_Lei]]&lt;= 9),Tabela1[[#This Row],[SE 0]],Tabela1[[#This Row],[SE NOMAL]])</f>
        <v>1 - LEIS/LEI 967.pdf</v>
      </c>
      <c r="N1337" s="2" t="str">
        <f>CONCATENATE("../",Tabela1[[#This Row],[ENDEREÇO DO LINK]])</f>
        <v>../1 - LEIS/LEI 967.pdf</v>
      </c>
    </row>
    <row r="1338" spans="1:14" x14ac:dyDescent="0.25">
      <c r="A1338" s="20">
        <v>966</v>
      </c>
      <c r="B1338" s="20"/>
      <c r="C1338" s="21">
        <v>35557</v>
      </c>
      <c r="D1338" s="19" t="s">
        <v>245</v>
      </c>
      <c r="E1338" s="19"/>
      <c r="F1338" s="17" t="str">
        <f>HYPERLINK(Tabela1[[#This Row],[Novo Caminho]],"Download")</f>
        <v>Download</v>
      </c>
      <c r="G1338" s="2" t="str">
        <f>CONCATENATE("1 - LEIS/LEI ","0",Tabela1[[#This Row],[Numero_Lei]],".pdf")</f>
        <v>1 - LEIS/LEI 0966.pdf</v>
      </c>
      <c r="H1338" s="2" t="str">
        <f>CONCATENATE("1 - LEIS/LEI ","0",Tabela1[[#This Row],[Numero_Lei]]," - ",Tabela1[[#This Row],[Complemento]],".pdf")</f>
        <v>1 - LEIS/LEI 0966 - .pdf</v>
      </c>
      <c r="I1338" s="2" t="str">
        <f>CONCATENATE("1 - LEIS/LEI ",Tabela1[[#This Row],[Numero_Lei]],".pdf")</f>
        <v>1 - LEIS/LEI 966.pdf</v>
      </c>
      <c r="J1338" s="2" t="str">
        <f>CONCATENATE("1 - LEIS/LEI ",Tabela1[[#This Row],[Numero_Lei]]," - ",Tabela1[[#This Row],[Complemento]],".pdf")</f>
        <v>1 - LEIS/LEI 966 - .pdf</v>
      </c>
      <c r="K1338" s="2" t="str">
        <f>IF(Tabela1[[#This Row],[Complemento]]="",Tabela1[[#This Row],[NORMAL]],Tabela1[[#This Row],[NORMAL TRAÇO]])</f>
        <v>1 - LEIS/LEI 966.pdf</v>
      </c>
      <c r="L1338" s="2" t="str">
        <f>IF(Tabela1[[#This Row],[Complemento]]="",Tabela1[[#This Row],[0]],Tabela1[[#This Row],[0 TRAÇO]])</f>
        <v>1 - LEIS/LEI 0966.pdf</v>
      </c>
      <c r="M1338" s="2" t="str">
        <f>IF(AND(Tabela1[[#This Row],[Numero_Lei]]&gt;=1,Tabela1[[#This Row],[Numero_Lei]]&lt;= 9),Tabela1[[#This Row],[SE 0]],Tabela1[[#This Row],[SE NOMAL]])</f>
        <v>1 - LEIS/LEI 966.pdf</v>
      </c>
      <c r="N1338" s="2" t="str">
        <f>CONCATENATE("../",Tabela1[[#This Row],[ENDEREÇO DO LINK]])</f>
        <v>../1 - LEIS/LEI 966.pdf</v>
      </c>
    </row>
    <row r="1339" spans="1:14" x14ac:dyDescent="0.25">
      <c r="A1339" s="20">
        <v>965</v>
      </c>
      <c r="B1339" s="20"/>
      <c r="C1339" s="21">
        <v>35557</v>
      </c>
      <c r="D1339" s="19" t="s">
        <v>246</v>
      </c>
      <c r="E1339" s="19"/>
      <c r="F1339" s="17" t="str">
        <f>HYPERLINK(Tabela1[[#This Row],[Novo Caminho]],"Download")</f>
        <v>Download</v>
      </c>
      <c r="G1339" s="2" t="str">
        <f>CONCATENATE("1 - LEIS/LEI ","0",Tabela1[[#This Row],[Numero_Lei]],".pdf")</f>
        <v>1 - LEIS/LEI 0965.pdf</v>
      </c>
      <c r="H1339" s="2" t="str">
        <f>CONCATENATE("1 - LEIS/LEI ","0",Tabela1[[#This Row],[Numero_Lei]]," - ",Tabela1[[#This Row],[Complemento]],".pdf")</f>
        <v>1 - LEIS/LEI 0965 - .pdf</v>
      </c>
      <c r="I1339" s="2" t="str">
        <f>CONCATENATE("1 - LEIS/LEI ",Tabela1[[#This Row],[Numero_Lei]],".pdf")</f>
        <v>1 - LEIS/LEI 965.pdf</v>
      </c>
      <c r="J1339" s="2" t="str">
        <f>CONCATENATE("1 - LEIS/LEI ",Tabela1[[#This Row],[Numero_Lei]]," - ",Tabela1[[#This Row],[Complemento]],".pdf")</f>
        <v>1 - LEIS/LEI 965 - .pdf</v>
      </c>
      <c r="K1339" s="2" t="str">
        <f>IF(Tabela1[[#This Row],[Complemento]]="",Tabela1[[#This Row],[NORMAL]],Tabela1[[#This Row],[NORMAL TRAÇO]])</f>
        <v>1 - LEIS/LEI 965.pdf</v>
      </c>
      <c r="L1339" s="2" t="str">
        <f>IF(Tabela1[[#This Row],[Complemento]]="",Tabela1[[#This Row],[0]],Tabela1[[#This Row],[0 TRAÇO]])</f>
        <v>1 - LEIS/LEI 0965.pdf</v>
      </c>
      <c r="M1339" s="2" t="str">
        <f>IF(AND(Tabela1[[#This Row],[Numero_Lei]]&gt;=1,Tabela1[[#This Row],[Numero_Lei]]&lt;= 9),Tabela1[[#This Row],[SE 0]],Tabela1[[#This Row],[SE NOMAL]])</f>
        <v>1 - LEIS/LEI 965.pdf</v>
      </c>
      <c r="N1339" s="2" t="str">
        <f>CONCATENATE("../",Tabela1[[#This Row],[ENDEREÇO DO LINK]])</f>
        <v>../1 - LEIS/LEI 965.pdf</v>
      </c>
    </row>
    <row r="1340" spans="1:14" x14ac:dyDescent="0.25">
      <c r="A1340" s="20">
        <v>964</v>
      </c>
      <c r="B1340" s="20"/>
      <c r="C1340" s="21">
        <v>35557</v>
      </c>
      <c r="D1340" s="19" t="s">
        <v>247</v>
      </c>
      <c r="E1340" s="19"/>
      <c r="F1340" s="17" t="str">
        <f>HYPERLINK(Tabela1[[#This Row],[Novo Caminho]],"Download")</f>
        <v>Download</v>
      </c>
      <c r="G1340" s="2" t="str">
        <f>CONCATENATE("1 - LEIS/LEI ","0",Tabela1[[#This Row],[Numero_Lei]],".pdf")</f>
        <v>1 - LEIS/LEI 0964.pdf</v>
      </c>
      <c r="H1340" s="2" t="str">
        <f>CONCATENATE("1 - LEIS/LEI ","0",Tabela1[[#This Row],[Numero_Lei]]," - ",Tabela1[[#This Row],[Complemento]],".pdf")</f>
        <v>1 - LEIS/LEI 0964 - .pdf</v>
      </c>
      <c r="I1340" s="2" t="str">
        <f>CONCATENATE("1 - LEIS/LEI ",Tabela1[[#This Row],[Numero_Lei]],".pdf")</f>
        <v>1 - LEIS/LEI 964.pdf</v>
      </c>
      <c r="J1340" s="2" t="str">
        <f>CONCATENATE("1 - LEIS/LEI ",Tabela1[[#This Row],[Numero_Lei]]," - ",Tabela1[[#This Row],[Complemento]],".pdf")</f>
        <v>1 - LEIS/LEI 964 - .pdf</v>
      </c>
      <c r="K1340" s="2" t="str">
        <f>IF(Tabela1[[#This Row],[Complemento]]="",Tabela1[[#This Row],[NORMAL]],Tabela1[[#This Row],[NORMAL TRAÇO]])</f>
        <v>1 - LEIS/LEI 964.pdf</v>
      </c>
      <c r="L1340" s="2" t="str">
        <f>IF(Tabela1[[#This Row],[Complemento]]="",Tabela1[[#This Row],[0]],Tabela1[[#This Row],[0 TRAÇO]])</f>
        <v>1 - LEIS/LEI 0964.pdf</v>
      </c>
      <c r="M1340" s="2" t="str">
        <f>IF(AND(Tabela1[[#This Row],[Numero_Lei]]&gt;=1,Tabela1[[#This Row],[Numero_Lei]]&lt;= 9),Tabela1[[#This Row],[SE 0]],Tabela1[[#This Row],[SE NOMAL]])</f>
        <v>1 - LEIS/LEI 964.pdf</v>
      </c>
      <c r="N1340" s="2" t="str">
        <f>CONCATENATE("../",Tabela1[[#This Row],[ENDEREÇO DO LINK]])</f>
        <v>../1 - LEIS/LEI 964.pdf</v>
      </c>
    </row>
    <row r="1341" spans="1:14" x14ac:dyDescent="0.25">
      <c r="A1341" s="20">
        <v>963</v>
      </c>
      <c r="B1341" s="20"/>
      <c r="C1341" s="21">
        <v>35557</v>
      </c>
      <c r="D1341" s="19" t="s">
        <v>248</v>
      </c>
      <c r="E1341" s="19"/>
      <c r="F1341" s="17" t="str">
        <f>HYPERLINK(Tabela1[[#This Row],[Novo Caminho]],"Download")</f>
        <v>Download</v>
      </c>
      <c r="G1341" s="2" t="str">
        <f>CONCATENATE("1 - LEIS/LEI ","0",Tabela1[[#This Row],[Numero_Lei]],".pdf")</f>
        <v>1 - LEIS/LEI 0963.pdf</v>
      </c>
      <c r="H1341" s="2" t="str">
        <f>CONCATENATE("1 - LEIS/LEI ","0",Tabela1[[#This Row],[Numero_Lei]]," - ",Tabela1[[#This Row],[Complemento]],".pdf")</f>
        <v>1 - LEIS/LEI 0963 - .pdf</v>
      </c>
      <c r="I1341" s="2" t="str">
        <f>CONCATENATE("1 - LEIS/LEI ",Tabela1[[#This Row],[Numero_Lei]],".pdf")</f>
        <v>1 - LEIS/LEI 963.pdf</v>
      </c>
      <c r="J1341" s="2" t="str">
        <f>CONCATENATE("1 - LEIS/LEI ",Tabela1[[#This Row],[Numero_Lei]]," - ",Tabela1[[#This Row],[Complemento]],".pdf")</f>
        <v>1 - LEIS/LEI 963 - .pdf</v>
      </c>
      <c r="K1341" s="2" t="str">
        <f>IF(Tabela1[[#This Row],[Complemento]]="",Tabela1[[#This Row],[NORMAL]],Tabela1[[#This Row],[NORMAL TRAÇO]])</f>
        <v>1 - LEIS/LEI 963.pdf</v>
      </c>
      <c r="L1341" s="2" t="str">
        <f>IF(Tabela1[[#This Row],[Complemento]]="",Tabela1[[#This Row],[0]],Tabela1[[#This Row],[0 TRAÇO]])</f>
        <v>1 - LEIS/LEI 0963.pdf</v>
      </c>
      <c r="M1341" s="2" t="str">
        <f>IF(AND(Tabela1[[#This Row],[Numero_Lei]]&gt;=1,Tabela1[[#This Row],[Numero_Lei]]&lt;= 9),Tabela1[[#This Row],[SE 0]],Tabela1[[#This Row],[SE NOMAL]])</f>
        <v>1 - LEIS/LEI 963.pdf</v>
      </c>
      <c r="N1341" s="2" t="str">
        <f>CONCATENATE("../",Tabela1[[#This Row],[ENDEREÇO DO LINK]])</f>
        <v>../1 - LEIS/LEI 963.pdf</v>
      </c>
    </row>
    <row r="1342" spans="1:14" x14ac:dyDescent="0.25">
      <c r="A1342" s="20">
        <v>962</v>
      </c>
      <c r="B1342" s="20"/>
      <c r="C1342" s="21">
        <v>35555</v>
      </c>
      <c r="D1342" s="19" t="s">
        <v>249</v>
      </c>
      <c r="E1342" s="19"/>
      <c r="F1342" s="17" t="str">
        <f>HYPERLINK(Tabela1[[#This Row],[Novo Caminho]],"Download")</f>
        <v>Download</v>
      </c>
      <c r="G1342" s="2" t="str">
        <f>CONCATENATE("1 - LEIS/LEI ","0",Tabela1[[#This Row],[Numero_Lei]],".pdf")</f>
        <v>1 - LEIS/LEI 0962.pdf</v>
      </c>
      <c r="H1342" s="2" t="str">
        <f>CONCATENATE("1 - LEIS/LEI ","0",Tabela1[[#This Row],[Numero_Lei]]," - ",Tabela1[[#This Row],[Complemento]],".pdf")</f>
        <v>1 - LEIS/LEI 0962 - .pdf</v>
      </c>
      <c r="I1342" s="2" t="str">
        <f>CONCATENATE("1 - LEIS/LEI ",Tabela1[[#This Row],[Numero_Lei]],".pdf")</f>
        <v>1 - LEIS/LEI 962.pdf</v>
      </c>
      <c r="J1342" s="2" t="str">
        <f>CONCATENATE("1 - LEIS/LEI ",Tabela1[[#This Row],[Numero_Lei]]," - ",Tabela1[[#This Row],[Complemento]],".pdf")</f>
        <v>1 - LEIS/LEI 962 - .pdf</v>
      </c>
      <c r="K1342" s="2" t="str">
        <f>IF(Tabela1[[#This Row],[Complemento]]="",Tabela1[[#This Row],[NORMAL]],Tabela1[[#This Row],[NORMAL TRAÇO]])</f>
        <v>1 - LEIS/LEI 962.pdf</v>
      </c>
      <c r="L1342" s="2" t="str">
        <f>IF(Tabela1[[#This Row],[Complemento]]="",Tabela1[[#This Row],[0]],Tabela1[[#This Row],[0 TRAÇO]])</f>
        <v>1 - LEIS/LEI 0962.pdf</v>
      </c>
      <c r="M1342" s="2" t="str">
        <f>IF(AND(Tabela1[[#This Row],[Numero_Lei]]&gt;=1,Tabela1[[#This Row],[Numero_Lei]]&lt;= 9),Tabela1[[#This Row],[SE 0]],Tabela1[[#This Row],[SE NOMAL]])</f>
        <v>1 - LEIS/LEI 962.pdf</v>
      </c>
      <c r="N1342" s="2" t="str">
        <f>CONCATENATE("../",Tabela1[[#This Row],[ENDEREÇO DO LINK]])</f>
        <v>../1 - LEIS/LEI 962.pdf</v>
      </c>
    </row>
    <row r="1343" spans="1:14" x14ac:dyDescent="0.25">
      <c r="A1343" s="20">
        <v>961</v>
      </c>
      <c r="B1343" s="20"/>
      <c r="C1343" s="21">
        <v>35550</v>
      </c>
      <c r="D1343" s="19" t="s">
        <v>250</v>
      </c>
      <c r="E1343" s="19"/>
      <c r="F1343" s="17" t="str">
        <f>HYPERLINK(Tabela1[[#This Row],[Novo Caminho]],"Download")</f>
        <v>Download</v>
      </c>
      <c r="G1343" s="2" t="str">
        <f>CONCATENATE("1 - LEIS/LEI ","0",Tabela1[[#This Row],[Numero_Lei]],".pdf")</f>
        <v>1 - LEIS/LEI 0961.pdf</v>
      </c>
      <c r="H1343" s="2" t="str">
        <f>CONCATENATE("1 - LEIS/LEI ","0",Tabela1[[#This Row],[Numero_Lei]]," - ",Tabela1[[#This Row],[Complemento]],".pdf")</f>
        <v>1 - LEIS/LEI 0961 - .pdf</v>
      </c>
      <c r="I1343" s="2" t="str">
        <f>CONCATENATE("1 - LEIS/LEI ",Tabela1[[#This Row],[Numero_Lei]],".pdf")</f>
        <v>1 - LEIS/LEI 961.pdf</v>
      </c>
      <c r="J1343" s="2" t="str">
        <f>CONCATENATE("1 - LEIS/LEI ",Tabela1[[#This Row],[Numero_Lei]]," - ",Tabela1[[#This Row],[Complemento]],".pdf")</f>
        <v>1 - LEIS/LEI 961 - .pdf</v>
      </c>
      <c r="K1343" s="2" t="str">
        <f>IF(Tabela1[[#This Row],[Complemento]]="",Tabela1[[#This Row],[NORMAL]],Tabela1[[#This Row],[NORMAL TRAÇO]])</f>
        <v>1 - LEIS/LEI 961.pdf</v>
      </c>
      <c r="L1343" s="2" t="str">
        <f>IF(Tabela1[[#This Row],[Complemento]]="",Tabela1[[#This Row],[0]],Tabela1[[#This Row],[0 TRAÇO]])</f>
        <v>1 - LEIS/LEI 0961.pdf</v>
      </c>
      <c r="M1343" s="2" t="str">
        <f>IF(AND(Tabela1[[#This Row],[Numero_Lei]]&gt;=1,Tabela1[[#This Row],[Numero_Lei]]&lt;= 9),Tabela1[[#This Row],[SE 0]],Tabela1[[#This Row],[SE NOMAL]])</f>
        <v>1 - LEIS/LEI 961.pdf</v>
      </c>
      <c r="N1343" s="2" t="str">
        <f>CONCATENATE("../",Tabela1[[#This Row],[ENDEREÇO DO LINK]])</f>
        <v>../1 - LEIS/LEI 961.pdf</v>
      </c>
    </row>
    <row r="1344" spans="1:14" x14ac:dyDescent="0.25">
      <c r="A1344" s="20">
        <v>960</v>
      </c>
      <c r="B1344" s="20"/>
      <c r="C1344" s="21">
        <v>35531</v>
      </c>
      <c r="D1344" s="19" t="s">
        <v>251</v>
      </c>
      <c r="E1344" s="19"/>
      <c r="F1344" s="17" t="str">
        <f>HYPERLINK(Tabela1[[#This Row],[Novo Caminho]],"Download")</f>
        <v>Download</v>
      </c>
      <c r="G1344" s="2" t="str">
        <f>CONCATENATE("1 - LEIS/LEI ","0",Tabela1[[#This Row],[Numero_Lei]],".pdf")</f>
        <v>1 - LEIS/LEI 0960.pdf</v>
      </c>
      <c r="H1344" s="2" t="str">
        <f>CONCATENATE("1 - LEIS/LEI ","0",Tabela1[[#This Row],[Numero_Lei]]," - ",Tabela1[[#This Row],[Complemento]],".pdf")</f>
        <v>1 - LEIS/LEI 0960 - .pdf</v>
      </c>
      <c r="I1344" s="2" t="str">
        <f>CONCATENATE("1 - LEIS/LEI ",Tabela1[[#This Row],[Numero_Lei]],".pdf")</f>
        <v>1 - LEIS/LEI 960.pdf</v>
      </c>
      <c r="J1344" s="2" t="str">
        <f>CONCATENATE("1 - LEIS/LEI ",Tabela1[[#This Row],[Numero_Lei]]," - ",Tabela1[[#This Row],[Complemento]],".pdf")</f>
        <v>1 - LEIS/LEI 960 - .pdf</v>
      </c>
      <c r="K1344" s="2" t="str">
        <f>IF(Tabela1[[#This Row],[Complemento]]="",Tabela1[[#This Row],[NORMAL]],Tabela1[[#This Row],[NORMAL TRAÇO]])</f>
        <v>1 - LEIS/LEI 960.pdf</v>
      </c>
      <c r="L1344" s="2" t="str">
        <f>IF(Tabela1[[#This Row],[Complemento]]="",Tabela1[[#This Row],[0]],Tabela1[[#This Row],[0 TRAÇO]])</f>
        <v>1 - LEIS/LEI 0960.pdf</v>
      </c>
      <c r="M1344" s="2" t="str">
        <f>IF(AND(Tabela1[[#This Row],[Numero_Lei]]&gt;=1,Tabela1[[#This Row],[Numero_Lei]]&lt;= 9),Tabela1[[#This Row],[SE 0]],Tabela1[[#This Row],[SE NOMAL]])</f>
        <v>1 - LEIS/LEI 960.pdf</v>
      </c>
      <c r="N1344" s="2" t="str">
        <f>CONCATENATE("../",Tabela1[[#This Row],[ENDEREÇO DO LINK]])</f>
        <v>../1 - LEIS/LEI 960.pdf</v>
      </c>
    </row>
    <row r="1345" spans="1:14" ht="30" x14ac:dyDescent="0.25">
      <c r="A1345" s="20">
        <v>959</v>
      </c>
      <c r="B1345" s="20"/>
      <c r="C1345" s="21">
        <v>35531</v>
      </c>
      <c r="D1345" s="19" t="s">
        <v>252</v>
      </c>
      <c r="E1345" s="19"/>
      <c r="F1345" s="17" t="str">
        <f>HYPERLINK(Tabela1[[#This Row],[Novo Caminho]],"Download")</f>
        <v>Download</v>
      </c>
      <c r="G1345" s="2" t="str">
        <f>CONCATENATE("1 - LEIS/LEI ","0",Tabela1[[#This Row],[Numero_Lei]],".pdf")</f>
        <v>1 - LEIS/LEI 0959.pdf</v>
      </c>
      <c r="H1345" s="2" t="str">
        <f>CONCATENATE("1 - LEIS/LEI ","0",Tabela1[[#This Row],[Numero_Lei]]," - ",Tabela1[[#This Row],[Complemento]],".pdf")</f>
        <v>1 - LEIS/LEI 0959 - .pdf</v>
      </c>
      <c r="I1345" s="2" t="str">
        <f>CONCATENATE("1 - LEIS/LEI ",Tabela1[[#This Row],[Numero_Lei]],".pdf")</f>
        <v>1 - LEIS/LEI 959.pdf</v>
      </c>
      <c r="J1345" s="2" t="str">
        <f>CONCATENATE("1 - LEIS/LEI ",Tabela1[[#This Row],[Numero_Lei]]," - ",Tabela1[[#This Row],[Complemento]],".pdf")</f>
        <v>1 - LEIS/LEI 959 - .pdf</v>
      </c>
      <c r="K1345" s="2" t="str">
        <f>IF(Tabela1[[#This Row],[Complemento]]="",Tabela1[[#This Row],[NORMAL]],Tabela1[[#This Row],[NORMAL TRAÇO]])</f>
        <v>1 - LEIS/LEI 959.pdf</v>
      </c>
      <c r="L1345" s="2" t="str">
        <f>IF(Tabela1[[#This Row],[Complemento]]="",Tabela1[[#This Row],[0]],Tabela1[[#This Row],[0 TRAÇO]])</f>
        <v>1 - LEIS/LEI 0959.pdf</v>
      </c>
      <c r="M1345" s="2" t="str">
        <f>IF(AND(Tabela1[[#This Row],[Numero_Lei]]&gt;=1,Tabela1[[#This Row],[Numero_Lei]]&lt;= 9),Tabela1[[#This Row],[SE 0]],Tabela1[[#This Row],[SE NOMAL]])</f>
        <v>1 - LEIS/LEI 959.pdf</v>
      </c>
      <c r="N1345" s="2" t="str">
        <f>CONCATENATE("../",Tabela1[[#This Row],[ENDEREÇO DO LINK]])</f>
        <v>../1 - LEIS/LEI 959.pdf</v>
      </c>
    </row>
    <row r="1346" spans="1:14" ht="30" x14ac:dyDescent="0.25">
      <c r="A1346" s="20">
        <v>958</v>
      </c>
      <c r="B1346" s="20"/>
      <c r="C1346" s="21">
        <v>35531</v>
      </c>
      <c r="D1346" s="19" t="s">
        <v>253</v>
      </c>
      <c r="E1346" s="19"/>
      <c r="F1346" s="17" t="str">
        <f>HYPERLINK(Tabela1[[#This Row],[Novo Caminho]],"Download")</f>
        <v>Download</v>
      </c>
      <c r="G1346" s="2" t="str">
        <f>CONCATENATE("1 - LEIS/LEI ","0",Tabela1[[#This Row],[Numero_Lei]],".pdf")</f>
        <v>1 - LEIS/LEI 0958.pdf</v>
      </c>
      <c r="H1346" s="2" t="str">
        <f>CONCATENATE("1 - LEIS/LEI ","0",Tabela1[[#This Row],[Numero_Lei]]," - ",Tabela1[[#This Row],[Complemento]],".pdf")</f>
        <v>1 - LEIS/LEI 0958 - .pdf</v>
      </c>
      <c r="I1346" s="2" t="str">
        <f>CONCATENATE("1 - LEIS/LEI ",Tabela1[[#This Row],[Numero_Lei]],".pdf")</f>
        <v>1 - LEIS/LEI 958.pdf</v>
      </c>
      <c r="J1346" s="2" t="str">
        <f>CONCATENATE("1 - LEIS/LEI ",Tabela1[[#This Row],[Numero_Lei]]," - ",Tabela1[[#This Row],[Complemento]],".pdf")</f>
        <v>1 - LEIS/LEI 958 - .pdf</v>
      </c>
      <c r="K1346" s="2" t="str">
        <f>IF(Tabela1[[#This Row],[Complemento]]="",Tabela1[[#This Row],[NORMAL]],Tabela1[[#This Row],[NORMAL TRAÇO]])</f>
        <v>1 - LEIS/LEI 958.pdf</v>
      </c>
      <c r="L1346" s="2" t="str">
        <f>IF(Tabela1[[#This Row],[Complemento]]="",Tabela1[[#This Row],[0]],Tabela1[[#This Row],[0 TRAÇO]])</f>
        <v>1 - LEIS/LEI 0958.pdf</v>
      </c>
      <c r="M1346" s="2" t="str">
        <f>IF(AND(Tabela1[[#This Row],[Numero_Lei]]&gt;=1,Tabela1[[#This Row],[Numero_Lei]]&lt;= 9),Tabela1[[#This Row],[SE 0]],Tabela1[[#This Row],[SE NOMAL]])</f>
        <v>1 - LEIS/LEI 958.pdf</v>
      </c>
      <c r="N1346" s="2" t="str">
        <f>CONCATENATE("../",Tabela1[[#This Row],[ENDEREÇO DO LINK]])</f>
        <v>../1 - LEIS/LEI 958.pdf</v>
      </c>
    </row>
    <row r="1347" spans="1:14" ht="30" x14ac:dyDescent="0.25">
      <c r="A1347" s="20">
        <v>957</v>
      </c>
      <c r="B1347" s="20"/>
      <c r="C1347" s="21">
        <v>35524</v>
      </c>
      <c r="D1347" s="19" t="s">
        <v>1890</v>
      </c>
      <c r="E1347" s="19"/>
      <c r="F1347" s="17" t="str">
        <f>HYPERLINK(Tabela1[[#This Row],[Novo Caminho]],"Download")</f>
        <v>Download</v>
      </c>
      <c r="G1347" s="2" t="str">
        <f>CONCATENATE("1 - LEIS/LEI ","0",Tabela1[[#This Row],[Numero_Lei]],".pdf")</f>
        <v>1 - LEIS/LEI 0957.pdf</v>
      </c>
      <c r="H1347" s="2" t="str">
        <f>CONCATENATE("1 - LEIS/LEI ","0",Tabela1[[#This Row],[Numero_Lei]]," - ",Tabela1[[#This Row],[Complemento]],".pdf")</f>
        <v>1 - LEIS/LEI 0957 - .pdf</v>
      </c>
      <c r="I1347" s="2" t="str">
        <f>CONCATENATE("1 - LEIS/LEI ",Tabela1[[#This Row],[Numero_Lei]],".pdf")</f>
        <v>1 - LEIS/LEI 957.pdf</v>
      </c>
      <c r="J1347" s="2" t="str">
        <f>CONCATENATE("1 - LEIS/LEI ",Tabela1[[#This Row],[Numero_Lei]]," - ",Tabela1[[#This Row],[Complemento]],".pdf")</f>
        <v>1 - LEIS/LEI 957 - .pdf</v>
      </c>
      <c r="K1347" s="2" t="str">
        <f>IF(Tabela1[[#This Row],[Complemento]]="",Tabela1[[#This Row],[NORMAL]],Tabela1[[#This Row],[NORMAL TRAÇO]])</f>
        <v>1 - LEIS/LEI 957.pdf</v>
      </c>
      <c r="L1347" s="2" t="str">
        <f>IF(Tabela1[[#This Row],[Complemento]]="",Tabela1[[#This Row],[0]],Tabela1[[#This Row],[0 TRAÇO]])</f>
        <v>1 - LEIS/LEI 0957.pdf</v>
      </c>
      <c r="M1347" s="2" t="str">
        <f>IF(AND(Tabela1[[#This Row],[Numero_Lei]]&gt;=1,Tabela1[[#This Row],[Numero_Lei]]&lt;= 9),Tabela1[[#This Row],[SE 0]],Tabela1[[#This Row],[SE NOMAL]])</f>
        <v>1 - LEIS/LEI 957.pdf</v>
      </c>
      <c r="N1347" s="2" t="str">
        <f>CONCATENATE("../",Tabela1[[#This Row],[ENDEREÇO DO LINK]])</f>
        <v>../1 - LEIS/LEI 957.pdf</v>
      </c>
    </row>
    <row r="1348" spans="1:14" x14ac:dyDescent="0.25">
      <c r="A1348" s="20">
        <v>956</v>
      </c>
      <c r="B1348" s="20"/>
      <c r="C1348" s="21">
        <v>35524</v>
      </c>
      <c r="D1348" s="19" t="s">
        <v>254</v>
      </c>
      <c r="E1348" s="19"/>
      <c r="F1348" s="17" t="str">
        <f>HYPERLINK(Tabela1[[#This Row],[Novo Caminho]],"Download")</f>
        <v>Download</v>
      </c>
      <c r="G1348" s="2" t="str">
        <f>CONCATENATE("1 - LEIS/LEI ","0",Tabela1[[#This Row],[Numero_Lei]],".pdf")</f>
        <v>1 - LEIS/LEI 0956.pdf</v>
      </c>
      <c r="H1348" s="2" t="str">
        <f>CONCATENATE("1 - LEIS/LEI ","0",Tabela1[[#This Row],[Numero_Lei]]," - ",Tabela1[[#This Row],[Complemento]],".pdf")</f>
        <v>1 - LEIS/LEI 0956 - .pdf</v>
      </c>
      <c r="I1348" s="2" t="str">
        <f>CONCATENATE("1 - LEIS/LEI ",Tabela1[[#This Row],[Numero_Lei]],".pdf")</f>
        <v>1 - LEIS/LEI 956.pdf</v>
      </c>
      <c r="J1348" s="2" t="str">
        <f>CONCATENATE("1 - LEIS/LEI ",Tabela1[[#This Row],[Numero_Lei]]," - ",Tabela1[[#This Row],[Complemento]],".pdf")</f>
        <v>1 - LEIS/LEI 956 - .pdf</v>
      </c>
      <c r="K1348" s="2" t="str">
        <f>IF(Tabela1[[#This Row],[Complemento]]="",Tabela1[[#This Row],[NORMAL]],Tabela1[[#This Row],[NORMAL TRAÇO]])</f>
        <v>1 - LEIS/LEI 956.pdf</v>
      </c>
      <c r="L1348" s="2" t="str">
        <f>IF(Tabela1[[#This Row],[Complemento]]="",Tabela1[[#This Row],[0]],Tabela1[[#This Row],[0 TRAÇO]])</f>
        <v>1 - LEIS/LEI 0956.pdf</v>
      </c>
      <c r="M1348" s="2" t="str">
        <f>IF(AND(Tabela1[[#This Row],[Numero_Lei]]&gt;=1,Tabela1[[#This Row],[Numero_Lei]]&lt;= 9),Tabela1[[#This Row],[SE 0]],Tabela1[[#This Row],[SE NOMAL]])</f>
        <v>1 - LEIS/LEI 956.pdf</v>
      </c>
      <c r="N1348" s="2" t="str">
        <f>CONCATENATE("../",Tabela1[[#This Row],[ENDEREÇO DO LINK]])</f>
        <v>../1 - LEIS/LEI 956.pdf</v>
      </c>
    </row>
    <row r="1349" spans="1:14" x14ac:dyDescent="0.25">
      <c r="A1349" s="20">
        <v>955</v>
      </c>
      <c r="B1349" s="20"/>
      <c r="C1349" s="21">
        <v>35500</v>
      </c>
      <c r="D1349" s="19" t="s">
        <v>1891</v>
      </c>
      <c r="E1349" s="19"/>
      <c r="F1349" s="17" t="str">
        <f>HYPERLINK(Tabela1[[#This Row],[Novo Caminho]],"Download")</f>
        <v>Download</v>
      </c>
      <c r="G1349" s="2" t="str">
        <f>CONCATENATE("1 - LEIS/LEI ","0",Tabela1[[#This Row],[Numero_Lei]],".pdf")</f>
        <v>1 - LEIS/LEI 0955.pdf</v>
      </c>
      <c r="H1349" s="2" t="str">
        <f>CONCATENATE("1 - LEIS/LEI ","0",Tabela1[[#This Row],[Numero_Lei]]," - ",Tabela1[[#This Row],[Complemento]],".pdf")</f>
        <v>1 - LEIS/LEI 0955 - .pdf</v>
      </c>
      <c r="I1349" s="2" t="str">
        <f>CONCATENATE("1 - LEIS/LEI ",Tabela1[[#This Row],[Numero_Lei]],".pdf")</f>
        <v>1 - LEIS/LEI 955.pdf</v>
      </c>
      <c r="J1349" s="2" t="str">
        <f>CONCATENATE("1 - LEIS/LEI ",Tabela1[[#This Row],[Numero_Lei]]," - ",Tabela1[[#This Row],[Complemento]],".pdf")</f>
        <v>1 - LEIS/LEI 955 - .pdf</v>
      </c>
      <c r="K1349" s="2" t="str">
        <f>IF(Tabela1[[#This Row],[Complemento]]="",Tabela1[[#This Row],[NORMAL]],Tabela1[[#This Row],[NORMAL TRAÇO]])</f>
        <v>1 - LEIS/LEI 955.pdf</v>
      </c>
      <c r="L1349" s="2" t="str">
        <f>IF(Tabela1[[#This Row],[Complemento]]="",Tabela1[[#This Row],[0]],Tabela1[[#This Row],[0 TRAÇO]])</f>
        <v>1 - LEIS/LEI 0955.pdf</v>
      </c>
      <c r="M1349" s="2" t="str">
        <f>IF(AND(Tabela1[[#This Row],[Numero_Lei]]&gt;=1,Tabela1[[#This Row],[Numero_Lei]]&lt;= 9),Tabela1[[#This Row],[SE 0]],Tabela1[[#This Row],[SE NOMAL]])</f>
        <v>1 - LEIS/LEI 955.pdf</v>
      </c>
      <c r="N1349" s="2" t="str">
        <f>CONCATENATE("../",Tabela1[[#This Row],[ENDEREÇO DO LINK]])</f>
        <v>../1 - LEIS/LEI 955.pdf</v>
      </c>
    </row>
    <row r="1350" spans="1:14" x14ac:dyDescent="0.25">
      <c r="A1350" s="20">
        <v>954</v>
      </c>
      <c r="B1350" s="20"/>
      <c r="C1350" s="21">
        <v>35488</v>
      </c>
      <c r="D1350" s="19" t="s">
        <v>255</v>
      </c>
      <c r="E1350" s="19"/>
      <c r="F1350" s="17" t="str">
        <f>HYPERLINK(Tabela1[[#This Row],[Novo Caminho]],"Download")</f>
        <v>Download</v>
      </c>
      <c r="G1350" s="2" t="str">
        <f>CONCATENATE("1 - LEIS/LEI ","0",Tabela1[[#This Row],[Numero_Lei]],".pdf")</f>
        <v>1 - LEIS/LEI 0954.pdf</v>
      </c>
      <c r="H1350" s="2" t="str">
        <f>CONCATENATE("1 - LEIS/LEI ","0",Tabela1[[#This Row],[Numero_Lei]]," - ",Tabela1[[#This Row],[Complemento]],".pdf")</f>
        <v>1 - LEIS/LEI 0954 - .pdf</v>
      </c>
      <c r="I1350" s="2" t="str">
        <f>CONCATENATE("1 - LEIS/LEI ",Tabela1[[#This Row],[Numero_Lei]],".pdf")</f>
        <v>1 - LEIS/LEI 954.pdf</v>
      </c>
      <c r="J1350" s="2" t="str">
        <f>CONCATENATE("1 - LEIS/LEI ",Tabela1[[#This Row],[Numero_Lei]]," - ",Tabela1[[#This Row],[Complemento]],".pdf")</f>
        <v>1 - LEIS/LEI 954 - .pdf</v>
      </c>
      <c r="K1350" s="2" t="str">
        <f>IF(Tabela1[[#This Row],[Complemento]]="",Tabela1[[#This Row],[NORMAL]],Tabela1[[#This Row],[NORMAL TRAÇO]])</f>
        <v>1 - LEIS/LEI 954.pdf</v>
      </c>
      <c r="L1350" s="2" t="str">
        <f>IF(Tabela1[[#This Row],[Complemento]]="",Tabela1[[#This Row],[0]],Tabela1[[#This Row],[0 TRAÇO]])</f>
        <v>1 - LEIS/LEI 0954.pdf</v>
      </c>
      <c r="M1350" s="2" t="str">
        <f>IF(AND(Tabela1[[#This Row],[Numero_Lei]]&gt;=1,Tabela1[[#This Row],[Numero_Lei]]&lt;= 9),Tabela1[[#This Row],[SE 0]],Tabela1[[#This Row],[SE NOMAL]])</f>
        <v>1 - LEIS/LEI 954.pdf</v>
      </c>
      <c r="N1350" s="2" t="str">
        <f>CONCATENATE("../",Tabela1[[#This Row],[ENDEREÇO DO LINK]])</f>
        <v>../1 - LEIS/LEI 954.pdf</v>
      </c>
    </row>
    <row r="1351" spans="1:14" x14ac:dyDescent="0.25">
      <c r="A1351" s="20">
        <v>953</v>
      </c>
      <c r="B1351" s="20"/>
      <c r="C1351" s="21">
        <v>35488</v>
      </c>
      <c r="D1351" s="19" t="s">
        <v>256</v>
      </c>
      <c r="E1351" s="19"/>
      <c r="F1351" s="17" t="str">
        <f>HYPERLINK(Tabela1[[#This Row],[Novo Caminho]],"Download")</f>
        <v>Download</v>
      </c>
      <c r="G1351" s="2" t="str">
        <f>CONCATENATE("1 - LEIS/LEI ","0",Tabela1[[#This Row],[Numero_Lei]],".pdf")</f>
        <v>1 - LEIS/LEI 0953.pdf</v>
      </c>
      <c r="H1351" s="2" t="str">
        <f>CONCATENATE("1 - LEIS/LEI ","0",Tabela1[[#This Row],[Numero_Lei]]," - ",Tabela1[[#This Row],[Complemento]],".pdf")</f>
        <v>1 - LEIS/LEI 0953 - .pdf</v>
      </c>
      <c r="I1351" s="2" t="str">
        <f>CONCATENATE("1 - LEIS/LEI ",Tabela1[[#This Row],[Numero_Lei]],".pdf")</f>
        <v>1 - LEIS/LEI 953.pdf</v>
      </c>
      <c r="J1351" s="2" t="str">
        <f>CONCATENATE("1 - LEIS/LEI ",Tabela1[[#This Row],[Numero_Lei]]," - ",Tabela1[[#This Row],[Complemento]],".pdf")</f>
        <v>1 - LEIS/LEI 953 - .pdf</v>
      </c>
      <c r="K1351" s="2" t="str">
        <f>IF(Tabela1[[#This Row],[Complemento]]="",Tabela1[[#This Row],[NORMAL]],Tabela1[[#This Row],[NORMAL TRAÇO]])</f>
        <v>1 - LEIS/LEI 953.pdf</v>
      </c>
      <c r="L1351" s="2" t="str">
        <f>IF(Tabela1[[#This Row],[Complemento]]="",Tabela1[[#This Row],[0]],Tabela1[[#This Row],[0 TRAÇO]])</f>
        <v>1 - LEIS/LEI 0953.pdf</v>
      </c>
      <c r="M1351" s="2" t="str">
        <f>IF(AND(Tabela1[[#This Row],[Numero_Lei]]&gt;=1,Tabela1[[#This Row],[Numero_Lei]]&lt;= 9),Tabela1[[#This Row],[SE 0]],Tabela1[[#This Row],[SE NOMAL]])</f>
        <v>1 - LEIS/LEI 953.pdf</v>
      </c>
      <c r="N1351" s="2" t="str">
        <f>CONCATENATE("../",Tabela1[[#This Row],[ENDEREÇO DO LINK]])</f>
        <v>../1 - LEIS/LEI 953.pdf</v>
      </c>
    </row>
    <row r="1352" spans="1:14" x14ac:dyDescent="0.25">
      <c r="A1352" s="20">
        <v>952</v>
      </c>
      <c r="B1352" s="20"/>
      <c r="C1352" s="21">
        <v>35485</v>
      </c>
      <c r="D1352" s="19" t="s">
        <v>257</v>
      </c>
      <c r="E1352" s="19"/>
      <c r="F1352" s="17" t="str">
        <f>HYPERLINK(Tabela1[[#This Row],[Novo Caminho]],"Download")</f>
        <v>Download</v>
      </c>
      <c r="G1352" s="2" t="str">
        <f>CONCATENATE("1 - LEIS/LEI ","0",Tabela1[[#This Row],[Numero_Lei]],".pdf")</f>
        <v>1 - LEIS/LEI 0952.pdf</v>
      </c>
      <c r="H1352" s="2" t="str">
        <f>CONCATENATE("1 - LEIS/LEI ","0",Tabela1[[#This Row],[Numero_Lei]]," - ",Tabela1[[#This Row],[Complemento]],".pdf")</f>
        <v>1 - LEIS/LEI 0952 - .pdf</v>
      </c>
      <c r="I1352" s="2" t="str">
        <f>CONCATENATE("1 - LEIS/LEI ",Tabela1[[#This Row],[Numero_Lei]],".pdf")</f>
        <v>1 - LEIS/LEI 952.pdf</v>
      </c>
      <c r="J1352" s="2" t="str">
        <f>CONCATENATE("1 - LEIS/LEI ",Tabela1[[#This Row],[Numero_Lei]]," - ",Tabela1[[#This Row],[Complemento]],".pdf")</f>
        <v>1 - LEIS/LEI 952 - .pdf</v>
      </c>
      <c r="K1352" s="2" t="str">
        <f>IF(Tabela1[[#This Row],[Complemento]]="",Tabela1[[#This Row],[NORMAL]],Tabela1[[#This Row],[NORMAL TRAÇO]])</f>
        <v>1 - LEIS/LEI 952.pdf</v>
      </c>
      <c r="L1352" s="2" t="str">
        <f>IF(Tabela1[[#This Row],[Complemento]]="",Tabela1[[#This Row],[0]],Tabela1[[#This Row],[0 TRAÇO]])</f>
        <v>1 - LEIS/LEI 0952.pdf</v>
      </c>
      <c r="M1352" s="2" t="str">
        <f>IF(AND(Tabela1[[#This Row],[Numero_Lei]]&gt;=1,Tabela1[[#This Row],[Numero_Lei]]&lt;= 9),Tabela1[[#This Row],[SE 0]],Tabela1[[#This Row],[SE NOMAL]])</f>
        <v>1 - LEIS/LEI 952.pdf</v>
      </c>
      <c r="N1352" s="2" t="str">
        <f>CONCATENATE("../",Tabela1[[#This Row],[ENDEREÇO DO LINK]])</f>
        <v>../1 - LEIS/LEI 952.pdf</v>
      </c>
    </row>
    <row r="1353" spans="1:14" ht="45" x14ac:dyDescent="0.25">
      <c r="A1353" s="20">
        <v>951</v>
      </c>
      <c r="B1353" s="20"/>
      <c r="C1353" s="21">
        <v>35485</v>
      </c>
      <c r="D1353" s="19" t="s">
        <v>258</v>
      </c>
      <c r="E1353" s="19"/>
      <c r="F1353" s="17" t="str">
        <f>HYPERLINK(Tabela1[[#This Row],[Novo Caminho]],"Download")</f>
        <v>Download</v>
      </c>
      <c r="G1353" s="2" t="str">
        <f>CONCATENATE("1 - LEIS/LEI ","0",Tabela1[[#This Row],[Numero_Lei]],".pdf")</f>
        <v>1 - LEIS/LEI 0951.pdf</v>
      </c>
      <c r="H1353" s="2" t="str">
        <f>CONCATENATE("1 - LEIS/LEI ","0",Tabela1[[#This Row],[Numero_Lei]]," - ",Tabela1[[#This Row],[Complemento]],".pdf")</f>
        <v>1 - LEIS/LEI 0951 - .pdf</v>
      </c>
      <c r="I1353" s="2" t="str">
        <f>CONCATENATE("1 - LEIS/LEI ",Tabela1[[#This Row],[Numero_Lei]],".pdf")</f>
        <v>1 - LEIS/LEI 951.pdf</v>
      </c>
      <c r="J1353" s="2" t="str">
        <f>CONCATENATE("1 - LEIS/LEI ",Tabela1[[#This Row],[Numero_Lei]]," - ",Tabela1[[#This Row],[Complemento]],".pdf")</f>
        <v>1 - LEIS/LEI 951 - .pdf</v>
      </c>
      <c r="K1353" s="2" t="str">
        <f>IF(Tabela1[[#This Row],[Complemento]]="",Tabela1[[#This Row],[NORMAL]],Tabela1[[#This Row],[NORMAL TRAÇO]])</f>
        <v>1 - LEIS/LEI 951.pdf</v>
      </c>
      <c r="L1353" s="2" t="str">
        <f>IF(Tabela1[[#This Row],[Complemento]]="",Tabela1[[#This Row],[0]],Tabela1[[#This Row],[0 TRAÇO]])</f>
        <v>1 - LEIS/LEI 0951.pdf</v>
      </c>
      <c r="M1353" s="2" t="str">
        <f>IF(AND(Tabela1[[#This Row],[Numero_Lei]]&gt;=1,Tabela1[[#This Row],[Numero_Lei]]&lt;= 9),Tabela1[[#This Row],[SE 0]],Tabela1[[#This Row],[SE NOMAL]])</f>
        <v>1 - LEIS/LEI 951.pdf</v>
      </c>
      <c r="N1353" s="2" t="str">
        <f>CONCATENATE("../",Tabela1[[#This Row],[ENDEREÇO DO LINK]])</f>
        <v>../1 - LEIS/LEI 951.pdf</v>
      </c>
    </row>
    <row r="1354" spans="1:14" x14ac:dyDescent="0.25">
      <c r="A1354" s="20">
        <v>950</v>
      </c>
      <c r="B1354" s="20"/>
      <c r="C1354" s="21">
        <v>35480</v>
      </c>
      <c r="D1354" s="19" t="s">
        <v>259</v>
      </c>
      <c r="E1354" s="19"/>
      <c r="F1354" s="17" t="str">
        <f>HYPERLINK(Tabela1[[#This Row],[Novo Caminho]],"Download")</f>
        <v>Download</v>
      </c>
      <c r="G1354" s="2" t="str">
        <f>CONCATENATE("1 - LEIS/LEI ","0",Tabela1[[#This Row],[Numero_Lei]],".pdf")</f>
        <v>1 - LEIS/LEI 0950.pdf</v>
      </c>
      <c r="H1354" s="2" t="str">
        <f>CONCATENATE("1 - LEIS/LEI ","0",Tabela1[[#This Row],[Numero_Lei]]," - ",Tabela1[[#This Row],[Complemento]],".pdf")</f>
        <v>1 - LEIS/LEI 0950 - .pdf</v>
      </c>
      <c r="I1354" s="2" t="str">
        <f>CONCATENATE("1 - LEIS/LEI ",Tabela1[[#This Row],[Numero_Lei]],".pdf")</f>
        <v>1 - LEIS/LEI 950.pdf</v>
      </c>
      <c r="J1354" s="2" t="str">
        <f>CONCATENATE("1 - LEIS/LEI ",Tabela1[[#This Row],[Numero_Lei]]," - ",Tabela1[[#This Row],[Complemento]],".pdf")</f>
        <v>1 - LEIS/LEI 950 - .pdf</v>
      </c>
      <c r="K1354" s="2" t="str">
        <f>IF(Tabela1[[#This Row],[Complemento]]="",Tabela1[[#This Row],[NORMAL]],Tabela1[[#This Row],[NORMAL TRAÇO]])</f>
        <v>1 - LEIS/LEI 950.pdf</v>
      </c>
      <c r="L1354" s="2" t="str">
        <f>IF(Tabela1[[#This Row],[Complemento]]="",Tabela1[[#This Row],[0]],Tabela1[[#This Row],[0 TRAÇO]])</f>
        <v>1 - LEIS/LEI 0950.pdf</v>
      </c>
      <c r="M1354" s="2" t="str">
        <f>IF(AND(Tabela1[[#This Row],[Numero_Lei]]&gt;=1,Tabela1[[#This Row],[Numero_Lei]]&lt;= 9),Tabela1[[#This Row],[SE 0]],Tabela1[[#This Row],[SE NOMAL]])</f>
        <v>1 - LEIS/LEI 950.pdf</v>
      </c>
      <c r="N1354" s="2" t="str">
        <f>CONCATENATE("../",Tabela1[[#This Row],[ENDEREÇO DO LINK]])</f>
        <v>../1 - LEIS/LEI 950.pdf</v>
      </c>
    </row>
    <row r="1355" spans="1:14" x14ac:dyDescent="0.25">
      <c r="A1355" s="20">
        <v>949</v>
      </c>
      <c r="B1355" s="20"/>
      <c r="C1355" s="21">
        <v>35478</v>
      </c>
      <c r="D1355" s="19" t="s">
        <v>260</v>
      </c>
      <c r="E1355" s="19"/>
      <c r="F1355" s="17" t="str">
        <f>HYPERLINK(Tabela1[[#This Row],[Novo Caminho]],"Download")</f>
        <v>Download</v>
      </c>
      <c r="G1355" s="2" t="str">
        <f>CONCATENATE("1 - LEIS/LEI ","0",Tabela1[[#This Row],[Numero_Lei]],".pdf")</f>
        <v>1 - LEIS/LEI 0949.pdf</v>
      </c>
      <c r="H1355" s="2" t="str">
        <f>CONCATENATE("1 - LEIS/LEI ","0",Tabela1[[#This Row],[Numero_Lei]]," - ",Tabela1[[#This Row],[Complemento]],".pdf")</f>
        <v>1 - LEIS/LEI 0949 - .pdf</v>
      </c>
      <c r="I1355" s="2" t="str">
        <f>CONCATENATE("1 - LEIS/LEI ",Tabela1[[#This Row],[Numero_Lei]],".pdf")</f>
        <v>1 - LEIS/LEI 949.pdf</v>
      </c>
      <c r="J1355" s="2" t="str">
        <f>CONCATENATE("1 - LEIS/LEI ",Tabela1[[#This Row],[Numero_Lei]]," - ",Tabela1[[#This Row],[Complemento]],".pdf")</f>
        <v>1 - LEIS/LEI 949 - .pdf</v>
      </c>
      <c r="K1355" s="2" t="str">
        <f>IF(Tabela1[[#This Row],[Complemento]]="",Tabela1[[#This Row],[NORMAL]],Tabela1[[#This Row],[NORMAL TRAÇO]])</f>
        <v>1 - LEIS/LEI 949.pdf</v>
      </c>
      <c r="L1355" s="2" t="str">
        <f>IF(Tabela1[[#This Row],[Complemento]]="",Tabela1[[#This Row],[0]],Tabela1[[#This Row],[0 TRAÇO]])</f>
        <v>1 - LEIS/LEI 0949.pdf</v>
      </c>
      <c r="M1355" s="2" t="str">
        <f>IF(AND(Tabela1[[#This Row],[Numero_Lei]]&gt;=1,Tabela1[[#This Row],[Numero_Lei]]&lt;= 9),Tabela1[[#This Row],[SE 0]],Tabela1[[#This Row],[SE NOMAL]])</f>
        <v>1 - LEIS/LEI 949.pdf</v>
      </c>
      <c r="N1355" s="2" t="str">
        <f>CONCATENATE("../",Tabela1[[#This Row],[ENDEREÇO DO LINK]])</f>
        <v>../1 - LEIS/LEI 949.pdf</v>
      </c>
    </row>
    <row r="1356" spans="1:14" x14ac:dyDescent="0.25">
      <c r="A1356" s="20">
        <v>948</v>
      </c>
      <c r="B1356" s="20"/>
      <c r="C1356" s="21">
        <v>35461</v>
      </c>
      <c r="D1356" s="19" t="s">
        <v>261</v>
      </c>
      <c r="E1356" s="19"/>
      <c r="F1356" s="17" t="str">
        <f>HYPERLINK(Tabela1[[#This Row],[Novo Caminho]],"Download")</f>
        <v>Download</v>
      </c>
      <c r="G1356" s="2" t="str">
        <f>CONCATENATE("1 - LEIS/LEI ","0",Tabela1[[#This Row],[Numero_Lei]],".pdf")</f>
        <v>1 - LEIS/LEI 0948.pdf</v>
      </c>
      <c r="H1356" s="2" t="str">
        <f>CONCATENATE("1 - LEIS/LEI ","0",Tabela1[[#This Row],[Numero_Lei]]," - ",Tabela1[[#This Row],[Complemento]],".pdf")</f>
        <v>1 - LEIS/LEI 0948 - .pdf</v>
      </c>
      <c r="I1356" s="2" t="str">
        <f>CONCATENATE("1 - LEIS/LEI ",Tabela1[[#This Row],[Numero_Lei]],".pdf")</f>
        <v>1 - LEIS/LEI 948.pdf</v>
      </c>
      <c r="J1356" s="2" t="str">
        <f>CONCATENATE("1 - LEIS/LEI ",Tabela1[[#This Row],[Numero_Lei]]," - ",Tabela1[[#This Row],[Complemento]],".pdf")</f>
        <v>1 - LEIS/LEI 948 - .pdf</v>
      </c>
      <c r="K1356" s="2" t="str">
        <f>IF(Tabela1[[#This Row],[Complemento]]="",Tabela1[[#This Row],[NORMAL]],Tabela1[[#This Row],[NORMAL TRAÇO]])</f>
        <v>1 - LEIS/LEI 948.pdf</v>
      </c>
      <c r="L1356" s="2" t="str">
        <f>IF(Tabela1[[#This Row],[Complemento]]="",Tabela1[[#This Row],[0]],Tabela1[[#This Row],[0 TRAÇO]])</f>
        <v>1 - LEIS/LEI 0948.pdf</v>
      </c>
      <c r="M1356" s="2" t="str">
        <f>IF(AND(Tabela1[[#This Row],[Numero_Lei]]&gt;=1,Tabela1[[#This Row],[Numero_Lei]]&lt;= 9),Tabela1[[#This Row],[SE 0]],Tabela1[[#This Row],[SE NOMAL]])</f>
        <v>1 - LEIS/LEI 948.pdf</v>
      </c>
      <c r="N1356" s="2" t="str">
        <f>CONCATENATE("../",Tabela1[[#This Row],[ENDEREÇO DO LINK]])</f>
        <v>../1 - LEIS/LEI 948.pdf</v>
      </c>
    </row>
    <row r="1357" spans="1:14" ht="30" x14ac:dyDescent="0.25">
      <c r="A1357" s="20">
        <v>947</v>
      </c>
      <c r="B1357" s="20"/>
      <c r="C1357" s="21">
        <v>35444</v>
      </c>
      <c r="D1357" s="19" t="s">
        <v>262</v>
      </c>
      <c r="E1357" s="19"/>
      <c r="F1357" s="17" t="str">
        <f>HYPERLINK(Tabela1[[#This Row],[Novo Caminho]],"Download")</f>
        <v>Download</v>
      </c>
      <c r="G1357" s="2" t="str">
        <f>CONCATENATE("1 - LEIS/LEI ","0",Tabela1[[#This Row],[Numero_Lei]],".pdf")</f>
        <v>1 - LEIS/LEI 0947.pdf</v>
      </c>
      <c r="H1357" s="2" t="str">
        <f>CONCATENATE("1 - LEIS/LEI ","0",Tabela1[[#This Row],[Numero_Lei]]," - ",Tabela1[[#This Row],[Complemento]],".pdf")</f>
        <v>1 - LEIS/LEI 0947 - .pdf</v>
      </c>
      <c r="I1357" s="2" t="str">
        <f>CONCATENATE("1 - LEIS/LEI ",Tabela1[[#This Row],[Numero_Lei]],".pdf")</f>
        <v>1 - LEIS/LEI 947.pdf</v>
      </c>
      <c r="J1357" s="2" t="str">
        <f>CONCATENATE("1 - LEIS/LEI ",Tabela1[[#This Row],[Numero_Lei]]," - ",Tabela1[[#This Row],[Complemento]],".pdf")</f>
        <v>1 - LEIS/LEI 947 - .pdf</v>
      </c>
      <c r="K1357" s="2" t="str">
        <f>IF(Tabela1[[#This Row],[Complemento]]="",Tabela1[[#This Row],[NORMAL]],Tabela1[[#This Row],[NORMAL TRAÇO]])</f>
        <v>1 - LEIS/LEI 947.pdf</v>
      </c>
      <c r="L1357" s="2" t="str">
        <f>IF(Tabela1[[#This Row],[Complemento]]="",Tabela1[[#This Row],[0]],Tabela1[[#This Row],[0 TRAÇO]])</f>
        <v>1 - LEIS/LEI 0947.pdf</v>
      </c>
      <c r="M1357" s="2" t="str">
        <f>IF(AND(Tabela1[[#This Row],[Numero_Lei]]&gt;=1,Tabela1[[#This Row],[Numero_Lei]]&lt;= 9),Tabela1[[#This Row],[SE 0]],Tabela1[[#This Row],[SE NOMAL]])</f>
        <v>1 - LEIS/LEI 947.pdf</v>
      </c>
      <c r="N1357" s="2" t="str">
        <f>CONCATENATE("../",Tabela1[[#This Row],[ENDEREÇO DO LINK]])</f>
        <v>../1 - LEIS/LEI 947.pdf</v>
      </c>
    </row>
    <row r="1358" spans="1:14" x14ac:dyDescent="0.25">
      <c r="A1358" s="20">
        <v>946</v>
      </c>
      <c r="B1358" s="20"/>
      <c r="C1358" s="21">
        <v>35444</v>
      </c>
      <c r="D1358" s="19" t="s">
        <v>263</v>
      </c>
      <c r="E1358" s="19"/>
      <c r="F1358" s="17" t="str">
        <f>HYPERLINK(Tabela1[[#This Row],[Novo Caminho]],"Download")</f>
        <v>Download</v>
      </c>
      <c r="G1358" s="2" t="str">
        <f>CONCATENATE("1 - LEIS/LEI ","0",Tabela1[[#This Row],[Numero_Lei]],".pdf")</f>
        <v>1 - LEIS/LEI 0946.pdf</v>
      </c>
      <c r="H1358" s="2" t="str">
        <f>CONCATENATE("1 - LEIS/LEI ","0",Tabela1[[#This Row],[Numero_Lei]]," - ",Tabela1[[#This Row],[Complemento]],".pdf")</f>
        <v>1 - LEIS/LEI 0946 - .pdf</v>
      </c>
      <c r="I1358" s="2" t="str">
        <f>CONCATENATE("1 - LEIS/LEI ",Tabela1[[#This Row],[Numero_Lei]],".pdf")</f>
        <v>1 - LEIS/LEI 946.pdf</v>
      </c>
      <c r="J1358" s="2" t="str">
        <f>CONCATENATE("1 - LEIS/LEI ",Tabela1[[#This Row],[Numero_Lei]]," - ",Tabela1[[#This Row],[Complemento]],".pdf")</f>
        <v>1 - LEIS/LEI 946 - .pdf</v>
      </c>
      <c r="K1358" s="2" t="str">
        <f>IF(Tabela1[[#This Row],[Complemento]]="",Tabela1[[#This Row],[NORMAL]],Tabela1[[#This Row],[NORMAL TRAÇO]])</f>
        <v>1 - LEIS/LEI 946.pdf</v>
      </c>
      <c r="L1358" s="2" t="str">
        <f>IF(Tabela1[[#This Row],[Complemento]]="",Tabela1[[#This Row],[0]],Tabela1[[#This Row],[0 TRAÇO]])</f>
        <v>1 - LEIS/LEI 0946.pdf</v>
      </c>
      <c r="M1358" s="2" t="str">
        <f>IF(AND(Tabela1[[#This Row],[Numero_Lei]]&gt;=1,Tabela1[[#This Row],[Numero_Lei]]&lt;= 9),Tabela1[[#This Row],[SE 0]],Tabela1[[#This Row],[SE NOMAL]])</f>
        <v>1 - LEIS/LEI 946.pdf</v>
      </c>
      <c r="N1358" s="2" t="str">
        <f>CONCATENATE("../",Tabela1[[#This Row],[ENDEREÇO DO LINK]])</f>
        <v>../1 - LEIS/LEI 946.pdf</v>
      </c>
    </row>
    <row r="1359" spans="1:14" x14ac:dyDescent="0.25">
      <c r="A1359" s="20">
        <v>945</v>
      </c>
      <c r="B1359" s="20"/>
      <c r="C1359" s="21">
        <v>35444</v>
      </c>
      <c r="D1359" s="19" t="s">
        <v>264</v>
      </c>
      <c r="E1359" s="19"/>
      <c r="F1359" s="17" t="str">
        <f>HYPERLINK(Tabela1[[#This Row],[Novo Caminho]],"Download")</f>
        <v>Download</v>
      </c>
      <c r="G1359" s="2" t="str">
        <f>CONCATENATE("1 - LEIS/LEI ","0",Tabela1[[#This Row],[Numero_Lei]],".pdf")</f>
        <v>1 - LEIS/LEI 0945.pdf</v>
      </c>
      <c r="H1359" s="2" t="str">
        <f>CONCATENATE("1 - LEIS/LEI ","0",Tabela1[[#This Row],[Numero_Lei]]," - ",Tabela1[[#This Row],[Complemento]],".pdf")</f>
        <v>1 - LEIS/LEI 0945 - .pdf</v>
      </c>
      <c r="I1359" s="2" t="str">
        <f>CONCATENATE("1 - LEIS/LEI ",Tabela1[[#This Row],[Numero_Lei]],".pdf")</f>
        <v>1 - LEIS/LEI 945.pdf</v>
      </c>
      <c r="J1359" s="2" t="str">
        <f>CONCATENATE("1 - LEIS/LEI ",Tabela1[[#This Row],[Numero_Lei]]," - ",Tabela1[[#This Row],[Complemento]],".pdf")</f>
        <v>1 - LEIS/LEI 945 - .pdf</v>
      </c>
      <c r="K1359" s="2" t="str">
        <f>IF(Tabela1[[#This Row],[Complemento]]="",Tabela1[[#This Row],[NORMAL]],Tabela1[[#This Row],[NORMAL TRAÇO]])</f>
        <v>1 - LEIS/LEI 945.pdf</v>
      </c>
      <c r="L1359" s="2" t="str">
        <f>IF(Tabela1[[#This Row],[Complemento]]="",Tabela1[[#This Row],[0]],Tabela1[[#This Row],[0 TRAÇO]])</f>
        <v>1 - LEIS/LEI 0945.pdf</v>
      </c>
      <c r="M1359" s="2" t="str">
        <f>IF(AND(Tabela1[[#This Row],[Numero_Lei]]&gt;=1,Tabela1[[#This Row],[Numero_Lei]]&lt;= 9),Tabela1[[#This Row],[SE 0]],Tabela1[[#This Row],[SE NOMAL]])</f>
        <v>1 - LEIS/LEI 945.pdf</v>
      </c>
      <c r="N1359" s="2" t="str">
        <f>CONCATENATE("../",Tabela1[[#This Row],[ENDEREÇO DO LINK]])</f>
        <v>../1 - LEIS/LEI 945.pdf</v>
      </c>
    </row>
    <row r="1360" spans="1:14" x14ac:dyDescent="0.25">
      <c r="A1360" s="20">
        <v>944</v>
      </c>
      <c r="B1360" s="20"/>
      <c r="C1360" s="21">
        <v>35444</v>
      </c>
      <c r="D1360" s="19" t="s">
        <v>265</v>
      </c>
      <c r="E1360" s="19"/>
      <c r="F1360" s="17" t="str">
        <f>HYPERLINK(Tabela1[[#This Row],[Novo Caminho]],"Download")</f>
        <v>Download</v>
      </c>
      <c r="G1360" s="2" t="str">
        <f>CONCATENATE("1 - LEIS/LEI ","0",Tabela1[[#This Row],[Numero_Lei]],".pdf")</f>
        <v>1 - LEIS/LEI 0944.pdf</v>
      </c>
      <c r="H1360" s="2" t="str">
        <f>CONCATENATE("1 - LEIS/LEI ","0",Tabela1[[#This Row],[Numero_Lei]]," - ",Tabela1[[#This Row],[Complemento]],".pdf")</f>
        <v>1 - LEIS/LEI 0944 - .pdf</v>
      </c>
      <c r="I1360" s="2" t="str">
        <f>CONCATENATE("1 - LEIS/LEI ",Tabela1[[#This Row],[Numero_Lei]],".pdf")</f>
        <v>1 - LEIS/LEI 944.pdf</v>
      </c>
      <c r="J1360" s="2" t="str">
        <f>CONCATENATE("1 - LEIS/LEI ",Tabela1[[#This Row],[Numero_Lei]]," - ",Tabela1[[#This Row],[Complemento]],".pdf")</f>
        <v>1 - LEIS/LEI 944 - .pdf</v>
      </c>
      <c r="K1360" s="2" t="str">
        <f>IF(Tabela1[[#This Row],[Complemento]]="",Tabela1[[#This Row],[NORMAL]],Tabela1[[#This Row],[NORMAL TRAÇO]])</f>
        <v>1 - LEIS/LEI 944.pdf</v>
      </c>
      <c r="L1360" s="2" t="str">
        <f>IF(Tabela1[[#This Row],[Complemento]]="",Tabela1[[#This Row],[0]],Tabela1[[#This Row],[0 TRAÇO]])</f>
        <v>1 - LEIS/LEI 0944.pdf</v>
      </c>
      <c r="M1360" s="2" t="str">
        <f>IF(AND(Tabela1[[#This Row],[Numero_Lei]]&gt;=1,Tabela1[[#This Row],[Numero_Lei]]&lt;= 9),Tabela1[[#This Row],[SE 0]],Tabela1[[#This Row],[SE NOMAL]])</f>
        <v>1 - LEIS/LEI 944.pdf</v>
      </c>
      <c r="N1360" s="2" t="str">
        <f>CONCATENATE("../",Tabela1[[#This Row],[ENDEREÇO DO LINK]])</f>
        <v>../1 - LEIS/LEI 944.pdf</v>
      </c>
    </row>
    <row r="1361" spans="1:14" x14ac:dyDescent="0.25">
      <c r="A1361" s="20">
        <v>943</v>
      </c>
      <c r="B1361" s="20"/>
      <c r="C1361" s="21">
        <v>35444</v>
      </c>
      <c r="D1361" s="19" t="s">
        <v>266</v>
      </c>
      <c r="E1361" s="19"/>
      <c r="F1361" s="17" t="str">
        <f>HYPERLINK(Tabela1[[#This Row],[Novo Caminho]],"Download")</f>
        <v>Download</v>
      </c>
      <c r="G1361" s="2" t="str">
        <f>CONCATENATE("1 - LEIS/LEI ","0",Tabela1[[#This Row],[Numero_Lei]],".pdf")</f>
        <v>1 - LEIS/LEI 0943.pdf</v>
      </c>
      <c r="H1361" s="2" t="str">
        <f>CONCATENATE("1 - LEIS/LEI ","0",Tabela1[[#This Row],[Numero_Lei]]," - ",Tabela1[[#This Row],[Complemento]],".pdf")</f>
        <v>1 - LEIS/LEI 0943 - .pdf</v>
      </c>
      <c r="I1361" s="2" t="str">
        <f>CONCATENATE("1 - LEIS/LEI ",Tabela1[[#This Row],[Numero_Lei]],".pdf")</f>
        <v>1 - LEIS/LEI 943.pdf</v>
      </c>
      <c r="J1361" s="2" t="str">
        <f>CONCATENATE("1 - LEIS/LEI ",Tabela1[[#This Row],[Numero_Lei]]," - ",Tabela1[[#This Row],[Complemento]],".pdf")</f>
        <v>1 - LEIS/LEI 943 - .pdf</v>
      </c>
      <c r="K1361" s="2" t="str">
        <f>IF(Tabela1[[#This Row],[Complemento]]="",Tabela1[[#This Row],[NORMAL]],Tabela1[[#This Row],[NORMAL TRAÇO]])</f>
        <v>1 - LEIS/LEI 943.pdf</v>
      </c>
      <c r="L1361" s="2" t="str">
        <f>IF(Tabela1[[#This Row],[Complemento]]="",Tabela1[[#This Row],[0]],Tabela1[[#This Row],[0 TRAÇO]])</f>
        <v>1 - LEIS/LEI 0943.pdf</v>
      </c>
      <c r="M1361" s="2" t="str">
        <f>IF(AND(Tabela1[[#This Row],[Numero_Lei]]&gt;=1,Tabela1[[#This Row],[Numero_Lei]]&lt;= 9),Tabela1[[#This Row],[SE 0]],Tabela1[[#This Row],[SE NOMAL]])</f>
        <v>1 - LEIS/LEI 943.pdf</v>
      </c>
      <c r="N1361" s="2" t="str">
        <f>CONCATENATE("../",Tabela1[[#This Row],[ENDEREÇO DO LINK]])</f>
        <v>../1 - LEIS/LEI 943.pdf</v>
      </c>
    </row>
    <row r="1362" spans="1:14" x14ac:dyDescent="0.25">
      <c r="A1362" s="20">
        <v>942</v>
      </c>
      <c r="B1362" s="20"/>
      <c r="C1362" s="21">
        <v>35349</v>
      </c>
      <c r="D1362" s="19" t="s">
        <v>267</v>
      </c>
      <c r="E1362" s="19"/>
      <c r="F1362" s="17" t="str">
        <f>HYPERLINK(Tabela1[[#This Row],[Novo Caminho]],"Download")</f>
        <v>Download</v>
      </c>
      <c r="G1362" s="2" t="str">
        <f>CONCATENATE("1 - LEIS/LEI ","0",Tabela1[[#This Row],[Numero_Lei]],".pdf")</f>
        <v>1 - LEIS/LEI 0942.pdf</v>
      </c>
      <c r="H1362" s="2" t="str">
        <f>CONCATENATE("1 - LEIS/LEI ","0",Tabela1[[#This Row],[Numero_Lei]]," - ",Tabela1[[#This Row],[Complemento]],".pdf")</f>
        <v>1 - LEIS/LEI 0942 - .pdf</v>
      </c>
      <c r="I1362" s="2" t="str">
        <f>CONCATENATE("1 - LEIS/LEI ",Tabela1[[#This Row],[Numero_Lei]],".pdf")</f>
        <v>1 - LEIS/LEI 942.pdf</v>
      </c>
      <c r="J1362" s="2" t="str">
        <f>CONCATENATE("1 - LEIS/LEI ",Tabela1[[#This Row],[Numero_Lei]]," - ",Tabela1[[#This Row],[Complemento]],".pdf")</f>
        <v>1 - LEIS/LEI 942 - .pdf</v>
      </c>
      <c r="K1362" s="2" t="str">
        <f>IF(Tabela1[[#This Row],[Complemento]]="",Tabela1[[#This Row],[NORMAL]],Tabela1[[#This Row],[NORMAL TRAÇO]])</f>
        <v>1 - LEIS/LEI 942.pdf</v>
      </c>
      <c r="L1362" s="2" t="str">
        <f>IF(Tabela1[[#This Row],[Complemento]]="",Tabela1[[#This Row],[0]],Tabela1[[#This Row],[0 TRAÇO]])</f>
        <v>1 - LEIS/LEI 0942.pdf</v>
      </c>
      <c r="M1362" s="2" t="str">
        <f>IF(AND(Tabela1[[#This Row],[Numero_Lei]]&gt;=1,Tabela1[[#This Row],[Numero_Lei]]&lt;= 9),Tabela1[[#This Row],[SE 0]],Tabela1[[#This Row],[SE NOMAL]])</f>
        <v>1 - LEIS/LEI 942.pdf</v>
      </c>
      <c r="N1362" s="2" t="str">
        <f>CONCATENATE("../",Tabela1[[#This Row],[ENDEREÇO DO LINK]])</f>
        <v>../1 - LEIS/LEI 942.pdf</v>
      </c>
    </row>
    <row r="1363" spans="1:14" x14ac:dyDescent="0.25">
      <c r="A1363" s="20">
        <v>941</v>
      </c>
      <c r="B1363" s="20"/>
      <c r="C1363" s="21">
        <v>35339</v>
      </c>
      <c r="D1363" s="19" t="s">
        <v>268</v>
      </c>
      <c r="E1363" s="19"/>
      <c r="F1363" s="17" t="str">
        <f>HYPERLINK(Tabela1[[#This Row],[Novo Caminho]],"Download")</f>
        <v>Download</v>
      </c>
      <c r="G1363" s="2" t="str">
        <f>CONCATENATE("1 - LEIS/LEI ","0",Tabela1[[#This Row],[Numero_Lei]],".pdf")</f>
        <v>1 - LEIS/LEI 0941.pdf</v>
      </c>
      <c r="H1363" s="2" t="str">
        <f>CONCATENATE("1 - LEIS/LEI ","0",Tabela1[[#This Row],[Numero_Lei]]," - ",Tabela1[[#This Row],[Complemento]],".pdf")</f>
        <v>1 - LEIS/LEI 0941 - .pdf</v>
      </c>
      <c r="I1363" s="2" t="str">
        <f>CONCATENATE("1 - LEIS/LEI ",Tabela1[[#This Row],[Numero_Lei]],".pdf")</f>
        <v>1 - LEIS/LEI 941.pdf</v>
      </c>
      <c r="J1363" s="2" t="str">
        <f>CONCATENATE("1 - LEIS/LEI ",Tabela1[[#This Row],[Numero_Lei]]," - ",Tabela1[[#This Row],[Complemento]],".pdf")</f>
        <v>1 - LEIS/LEI 941 - .pdf</v>
      </c>
      <c r="K1363" s="2" t="str">
        <f>IF(Tabela1[[#This Row],[Complemento]]="",Tabela1[[#This Row],[NORMAL]],Tabela1[[#This Row],[NORMAL TRAÇO]])</f>
        <v>1 - LEIS/LEI 941.pdf</v>
      </c>
      <c r="L1363" s="2" t="str">
        <f>IF(Tabela1[[#This Row],[Complemento]]="",Tabela1[[#This Row],[0]],Tabela1[[#This Row],[0 TRAÇO]])</f>
        <v>1 - LEIS/LEI 0941.pdf</v>
      </c>
      <c r="M1363" s="2" t="str">
        <f>IF(AND(Tabela1[[#This Row],[Numero_Lei]]&gt;=1,Tabela1[[#This Row],[Numero_Lei]]&lt;= 9),Tabela1[[#This Row],[SE 0]],Tabela1[[#This Row],[SE NOMAL]])</f>
        <v>1 - LEIS/LEI 941.pdf</v>
      </c>
      <c r="N1363" s="2" t="str">
        <f>CONCATENATE("../",Tabela1[[#This Row],[ENDEREÇO DO LINK]])</f>
        <v>../1 - LEIS/LEI 941.pdf</v>
      </c>
    </row>
    <row r="1364" spans="1:14" x14ac:dyDescent="0.25">
      <c r="A1364" s="20">
        <v>940</v>
      </c>
      <c r="B1364" s="20"/>
      <c r="C1364" s="21">
        <v>35249</v>
      </c>
      <c r="D1364" s="19" t="s">
        <v>269</v>
      </c>
      <c r="E1364" s="19"/>
      <c r="F1364" s="17" t="str">
        <f>HYPERLINK(Tabela1[[#This Row],[Novo Caminho]],"Download")</f>
        <v>Download</v>
      </c>
      <c r="G1364" s="2" t="str">
        <f>CONCATENATE("1 - LEIS/LEI ","0",Tabela1[[#This Row],[Numero_Lei]],".pdf")</f>
        <v>1 - LEIS/LEI 0940.pdf</v>
      </c>
      <c r="H1364" s="2" t="str">
        <f>CONCATENATE("1 - LEIS/LEI ","0",Tabela1[[#This Row],[Numero_Lei]]," - ",Tabela1[[#This Row],[Complemento]],".pdf")</f>
        <v>1 - LEIS/LEI 0940 - .pdf</v>
      </c>
      <c r="I1364" s="2" t="str">
        <f>CONCATENATE("1 - LEIS/LEI ",Tabela1[[#This Row],[Numero_Lei]],".pdf")</f>
        <v>1 - LEIS/LEI 940.pdf</v>
      </c>
      <c r="J1364" s="2" t="str">
        <f>CONCATENATE("1 - LEIS/LEI ",Tabela1[[#This Row],[Numero_Lei]]," - ",Tabela1[[#This Row],[Complemento]],".pdf")</f>
        <v>1 - LEIS/LEI 940 - .pdf</v>
      </c>
      <c r="K1364" s="2" t="str">
        <f>IF(Tabela1[[#This Row],[Complemento]]="",Tabela1[[#This Row],[NORMAL]],Tabela1[[#This Row],[NORMAL TRAÇO]])</f>
        <v>1 - LEIS/LEI 940.pdf</v>
      </c>
      <c r="L1364" s="2" t="str">
        <f>IF(Tabela1[[#This Row],[Complemento]]="",Tabela1[[#This Row],[0]],Tabela1[[#This Row],[0 TRAÇO]])</f>
        <v>1 - LEIS/LEI 0940.pdf</v>
      </c>
      <c r="M1364" s="2" t="str">
        <f>IF(AND(Tabela1[[#This Row],[Numero_Lei]]&gt;=1,Tabela1[[#This Row],[Numero_Lei]]&lt;= 9),Tabela1[[#This Row],[SE 0]],Tabela1[[#This Row],[SE NOMAL]])</f>
        <v>1 - LEIS/LEI 940.pdf</v>
      </c>
      <c r="N1364" s="2" t="str">
        <f>CONCATENATE("../",Tabela1[[#This Row],[ENDEREÇO DO LINK]])</f>
        <v>../1 - LEIS/LEI 940.pdf</v>
      </c>
    </row>
    <row r="1365" spans="1:14" ht="30" x14ac:dyDescent="0.25">
      <c r="A1365" s="20">
        <v>939</v>
      </c>
      <c r="B1365" s="20"/>
      <c r="C1365" s="21">
        <v>35249</v>
      </c>
      <c r="D1365" s="19" t="s">
        <v>270</v>
      </c>
      <c r="E1365" s="19"/>
      <c r="F1365" s="17" t="str">
        <f>HYPERLINK(Tabela1[[#This Row],[Novo Caminho]],"Download")</f>
        <v>Download</v>
      </c>
      <c r="G1365" s="2" t="str">
        <f>CONCATENATE("1 - LEIS/LEI ","0",Tabela1[[#This Row],[Numero_Lei]],".pdf")</f>
        <v>1 - LEIS/LEI 0939.pdf</v>
      </c>
      <c r="H1365" s="2" t="str">
        <f>CONCATENATE("1 - LEIS/LEI ","0",Tabela1[[#This Row],[Numero_Lei]]," - ",Tabela1[[#This Row],[Complemento]],".pdf")</f>
        <v>1 - LEIS/LEI 0939 - .pdf</v>
      </c>
      <c r="I1365" s="2" t="str">
        <f>CONCATENATE("1 - LEIS/LEI ",Tabela1[[#This Row],[Numero_Lei]],".pdf")</f>
        <v>1 - LEIS/LEI 939.pdf</v>
      </c>
      <c r="J1365" s="2" t="str">
        <f>CONCATENATE("1 - LEIS/LEI ",Tabela1[[#This Row],[Numero_Lei]]," - ",Tabela1[[#This Row],[Complemento]],".pdf")</f>
        <v>1 - LEIS/LEI 939 - .pdf</v>
      </c>
      <c r="K1365" s="2" t="str">
        <f>IF(Tabela1[[#This Row],[Complemento]]="",Tabela1[[#This Row],[NORMAL]],Tabela1[[#This Row],[NORMAL TRAÇO]])</f>
        <v>1 - LEIS/LEI 939.pdf</v>
      </c>
      <c r="L1365" s="2" t="str">
        <f>IF(Tabela1[[#This Row],[Complemento]]="",Tabela1[[#This Row],[0]],Tabela1[[#This Row],[0 TRAÇO]])</f>
        <v>1 - LEIS/LEI 0939.pdf</v>
      </c>
      <c r="M1365" s="2" t="str">
        <f>IF(AND(Tabela1[[#This Row],[Numero_Lei]]&gt;=1,Tabela1[[#This Row],[Numero_Lei]]&lt;= 9),Tabela1[[#This Row],[SE 0]],Tabela1[[#This Row],[SE NOMAL]])</f>
        <v>1 - LEIS/LEI 939.pdf</v>
      </c>
      <c r="N1365" s="2" t="str">
        <f>CONCATENATE("../",Tabela1[[#This Row],[ENDEREÇO DO LINK]])</f>
        <v>../1 - LEIS/LEI 939.pdf</v>
      </c>
    </row>
    <row r="1366" spans="1:14" ht="30" x14ac:dyDescent="0.25">
      <c r="A1366" s="20">
        <v>938</v>
      </c>
      <c r="B1366" s="20"/>
      <c r="C1366" s="21">
        <v>35249</v>
      </c>
      <c r="D1366" s="19" t="s">
        <v>271</v>
      </c>
      <c r="E1366" s="19"/>
      <c r="F1366" s="17" t="str">
        <f>HYPERLINK(Tabela1[[#This Row],[Novo Caminho]],"Download")</f>
        <v>Download</v>
      </c>
      <c r="G1366" s="2" t="str">
        <f>CONCATENATE("1 - LEIS/LEI ","0",Tabela1[[#This Row],[Numero_Lei]],".pdf")</f>
        <v>1 - LEIS/LEI 0938.pdf</v>
      </c>
      <c r="H1366" s="2" t="str">
        <f>CONCATENATE("1 - LEIS/LEI ","0",Tabela1[[#This Row],[Numero_Lei]]," - ",Tabela1[[#This Row],[Complemento]],".pdf")</f>
        <v>1 - LEIS/LEI 0938 - .pdf</v>
      </c>
      <c r="I1366" s="2" t="str">
        <f>CONCATENATE("1 - LEIS/LEI ",Tabela1[[#This Row],[Numero_Lei]],".pdf")</f>
        <v>1 - LEIS/LEI 938.pdf</v>
      </c>
      <c r="J1366" s="2" t="str">
        <f>CONCATENATE("1 - LEIS/LEI ",Tabela1[[#This Row],[Numero_Lei]]," - ",Tabela1[[#This Row],[Complemento]],".pdf")</f>
        <v>1 - LEIS/LEI 938 - .pdf</v>
      </c>
      <c r="K1366" s="2" t="str">
        <f>IF(Tabela1[[#This Row],[Complemento]]="",Tabela1[[#This Row],[NORMAL]],Tabela1[[#This Row],[NORMAL TRAÇO]])</f>
        <v>1 - LEIS/LEI 938.pdf</v>
      </c>
      <c r="L1366" s="2" t="str">
        <f>IF(Tabela1[[#This Row],[Complemento]]="",Tabela1[[#This Row],[0]],Tabela1[[#This Row],[0 TRAÇO]])</f>
        <v>1 - LEIS/LEI 0938.pdf</v>
      </c>
      <c r="M1366" s="2" t="str">
        <f>IF(AND(Tabela1[[#This Row],[Numero_Lei]]&gt;=1,Tabela1[[#This Row],[Numero_Lei]]&lt;= 9),Tabela1[[#This Row],[SE 0]],Tabela1[[#This Row],[SE NOMAL]])</f>
        <v>1 - LEIS/LEI 938.pdf</v>
      </c>
      <c r="N1366" s="2" t="str">
        <f>CONCATENATE("../",Tabela1[[#This Row],[ENDEREÇO DO LINK]])</f>
        <v>../1 - LEIS/LEI 938.pdf</v>
      </c>
    </row>
    <row r="1367" spans="1:14" x14ac:dyDescent="0.25">
      <c r="A1367" s="20">
        <v>937</v>
      </c>
      <c r="B1367" s="20"/>
      <c r="C1367" s="21">
        <v>35226</v>
      </c>
      <c r="D1367" s="19" t="s">
        <v>272</v>
      </c>
      <c r="E1367" s="19"/>
      <c r="F1367" s="17" t="str">
        <f>HYPERLINK(Tabela1[[#This Row],[Novo Caminho]],"Download")</f>
        <v>Download</v>
      </c>
      <c r="G1367" s="2" t="str">
        <f>CONCATENATE("1 - LEIS/LEI ","0",Tabela1[[#This Row],[Numero_Lei]],".pdf")</f>
        <v>1 - LEIS/LEI 0937.pdf</v>
      </c>
      <c r="H1367" s="2" t="str">
        <f>CONCATENATE("1 - LEIS/LEI ","0",Tabela1[[#This Row],[Numero_Lei]]," - ",Tabela1[[#This Row],[Complemento]],".pdf")</f>
        <v>1 - LEIS/LEI 0937 - .pdf</v>
      </c>
      <c r="I1367" s="2" t="str">
        <f>CONCATENATE("1 - LEIS/LEI ",Tabela1[[#This Row],[Numero_Lei]],".pdf")</f>
        <v>1 - LEIS/LEI 937.pdf</v>
      </c>
      <c r="J1367" s="2" t="str">
        <f>CONCATENATE("1 - LEIS/LEI ",Tabela1[[#This Row],[Numero_Lei]]," - ",Tabela1[[#This Row],[Complemento]],".pdf")</f>
        <v>1 - LEIS/LEI 937 - .pdf</v>
      </c>
      <c r="K1367" s="2" t="str">
        <f>IF(Tabela1[[#This Row],[Complemento]]="",Tabela1[[#This Row],[NORMAL]],Tabela1[[#This Row],[NORMAL TRAÇO]])</f>
        <v>1 - LEIS/LEI 937.pdf</v>
      </c>
      <c r="L1367" s="2" t="str">
        <f>IF(Tabela1[[#This Row],[Complemento]]="",Tabela1[[#This Row],[0]],Tabela1[[#This Row],[0 TRAÇO]])</f>
        <v>1 - LEIS/LEI 0937.pdf</v>
      </c>
      <c r="M1367" s="2" t="str">
        <f>IF(AND(Tabela1[[#This Row],[Numero_Lei]]&gt;=1,Tabela1[[#This Row],[Numero_Lei]]&lt;= 9),Tabela1[[#This Row],[SE 0]],Tabela1[[#This Row],[SE NOMAL]])</f>
        <v>1 - LEIS/LEI 937.pdf</v>
      </c>
      <c r="N1367" s="2" t="str">
        <f>CONCATENATE("../",Tabela1[[#This Row],[ENDEREÇO DO LINK]])</f>
        <v>../1 - LEIS/LEI 937.pdf</v>
      </c>
    </row>
    <row r="1368" spans="1:14" x14ac:dyDescent="0.25">
      <c r="A1368" s="20">
        <v>936</v>
      </c>
      <c r="B1368" s="20"/>
      <c r="C1368" s="21">
        <v>35226</v>
      </c>
      <c r="D1368" s="19" t="s">
        <v>1892</v>
      </c>
      <c r="E1368" s="19"/>
      <c r="F1368" s="17" t="str">
        <f>HYPERLINK(Tabela1[[#This Row],[Novo Caminho]],"Download")</f>
        <v>Download</v>
      </c>
      <c r="G1368" s="2" t="str">
        <f>CONCATENATE("1 - LEIS/LEI ","0",Tabela1[[#This Row],[Numero_Lei]],".pdf")</f>
        <v>1 - LEIS/LEI 0936.pdf</v>
      </c>
      <c r="H1368" s="2" t="str">
        <f>CONCATENATE("1 - LEIS/LEI ","0",Tabela1[[#This Row],[Numero_Lei]]," - ",Tabela1[[#This Row],[Complemento]],".pdf")</f>
        <v>1 - LEIS/LEI 0936 - .pdf</v>
      </c>
      <c r="I1368" s="2" t="str">
        <f>CONCATENATE("1 - LEIS/LEI ",Tabela1[[#This Row],[Numero_Lei]],".pdf")</f>
        <v>1 - LEIS/LEI 936.pdf</v>
      </c>
      <c r="J1368" s="2" t="str">
        <f>CONCATENATE("1 - LEIS/LEI ",Tabela1[[#This Row],[Numero_Lei]]," - ",Tabela1[[#This Row],[Complemento]],".pdf")</f>
        <v>1 - LEIS/LEI 936 - .pdf</v>
      </c>
      <c r="K1368" s="2" t="str">
        <f>IF(Tabela1[[#This Row],[Complemento]]="",Tabela1[[#This Row],[NORMAL]],Tabela1[[#This Row],[NORMAL TRAÇO]])</f>
        <v>1 - LEIS/LEI 936.pdf</v>
      </c>
      <c r="L1368" s="2" t="str">
        <f>IF(Tabela1[[#This Row],[Complemento]]="",Tabela1[[#This Row],[0]],Tabela1[[#This Row],[0 TRAÇO]])</f>
        <v>1 - LEIS/LEI 0936.pdf</v>
      </c>
      <c r="M1368" s="2" t="str">
        <f>IF(AND(Tabela1[[#This Row],[Numero_Lei]]&gt;=1,Tabela1[[#This Row],[Numero_Lei]]&lt;= 9),Tabela1[[#This Row],[SE 0]],Tabela1[[#This Row],[SE NOMAL]])</f>
        <v>1 - LEIS/LEI 936.pdf</v>
      </c>
      <c r="N1368" s="2" t="str">
        <f>CONCATENATE("../",Tabela1[[#This Row],[ENDEREÇO DO LINK]])</f>
        <v>../1 - LEIS/LEI 936.pdf</v>
      </c>
    </row>
    <row r="1369" spans="1:14" x14ac:dyDescent="0.25">
      <c r="A1369" s="20">
        <v>935</v>
      </c>
      <c r="B1369" s="20"/>
      <c r="C1369" s="21">
        <v>35226</v>
      </c>
      <c r="D1369" s="19" t="s">
        <v>1893</v>
      </c>
      <c r="E1369" s="19"/>
      <c r="F1369" s="17" t="str">
        <f>HYPERLINK(Tabela1[[#This Row],[Novo Caminho]],"Download")</f>
        <v>Download</v>
      </c>
      <c r="G1369" s="2" t="str">
        <f>CONCATENATE("1 - LEIS/LEI ","0",Tabela1[[#This Row],[Numero_Lei]],".pdf")</f>
        <v>1 - LEIS/LEI 0935.pdf</v>
      </c>
      <c r="H1369" s="2" t="str">
        <f>CONCATENATE("1 - LEIS/LEI ","0",Tabela1[[#This Row],[Numero_Lei]]," - ",Tabela1[[#This Row],[Complemento]],".pdf")</f>
        <v>1 - LEIS/LEI 0935 - .pdf</v>
      </c>
      <c r="I1369" s="2" t="str">
        <f>CONCATENATE("1 - LEIS/LEI ",Tabela1[[#This Row],[Numero_Lei]],".pdf")</f>
        <v>1 - LEIS/LEI 935.pdf</v>
      </c>
      <c r="J1369" s="2" t="str">
        <f>CONCATENATE("1 - LEIS/LEI ",Tabela1[[#This Row],[Numero_Lei]]," - ",Tabela1[[#This Row],[Complemento]],".pdf")</f>
        <v>1 - LEIS/LEI 935 - .pdf</v>
      </c>
      <c r="K1369" s="2" t="str">
        <f>IF(Tabela1[[#This Row],[Complemento]]="",Tabela1[[#This Row],[NORMAL]],Tabela1[[#This Row],[NORMAL TRAÇO]])</f>
        <v>1 - LEIS/LEI 935.pdf</v>
      </c>
      <c r="L1369" s="2" t="str">
        <f>IF(Tabela1[[#This Row],[Complemento]]="",Tabela1[[#This Row],[0]],Tabela1[[#This Row],[0 TRAÇO]])</f>
        <v>1 - LEIS/LEI 0935.pdf</v>
      </c>
      <c r="M1369" s="2" t="str">
        <f>IF(AND(Tabela1[[#This Row],[Numero_Lei]]&gt;=1,Tabela1[[#This Row],[Numero_Lei]]&lt;= 9),Tabela1[[#This Row],[SE 0]],Tabela1[[#This Row],[SE NOMAL]])</f>
        <v>1 - LEIS/LEI 935.pdf</v>
      </c>
      <c r="N1369" s="2" t="str">
        <f>CONCATENATE("../",Tabela1[[#This Row],[ENDEREÇO DO LINK]])</f>
        <v>../1 - LEIS/LEI 935.pdf</v>
      </c>
    </row>
    <row r="1370" spans="1:14" ht="30" x14ac:dyDescent="0.25">
      <c r="A1370" s="20">
        <v>934</v>
      </c>
      <c r="B1370" s="20"/>
      <c r="C1370" s="21">
        <v>35226</v>
      </c>
      <c r="D1370" s="19" t="s">
        <v>273</v>
      </c>
      <c r="E1370" s="19"/>
      <c r="F1370" s="17" t="str">
        <f>HYPERLINK(Tabela1[[#This Row],[Novo Caminho]],"Download")</f>
        <v>Download</v>
      </c>
      <c r="G1370" s="2" t="str">
        <f>CONCATENATE("1 - LEIS/LEI ","0",Tabela1[[#This Row],[Numero_Lei]],".pdf")</f>
        <v>1 - LEIS/LEI 0934.pdf</v>
      </c>
      <c r="H1370" s="2" t="str">
        <f>CONCATENATE("1 - LEIS/LEI ","0",Tabela1[[#This Row],[Numero_Lei]]," - ",Tabela1[[#This Row],[Complemento]],".pdf")</f>
        <v>1 - LEIS/LEI 0934 - .pdf</v>
      </c>
      <c r="I1370" s="2" t="str">
        <f>CONCATENATE("1 - LEIS/LEI ",Tabela1[[#This Row],[Numero_Lei]],".pdf")</f>
        <v>1 - LEIS/LEI 934.pdf</v>
      </c>
      <c r="J1370" s="2" t="str">
        <f>CONCATENATE("1 - LEIS/LEI ",Tabela1[[#This Row],[Numero_Lei]]," - ",Tabela1[[#This Row],[Complemento]],".pdf")</f>
        <v>1 - LEIS/LEI 934 - .pdf</v>
      </c>
      <c r="K1370" s="2" t="str">
        <f>IF(Tabela1[[#This Row],[Complemento]]="",Tabela1[[#This Row],[NORMAL]],Tabela1[[#This Row],[NORMAL TRAÇO]])</f>
        <v>1 - LEIS/LEI 934.pdf</v>
      </c>
      <c r="L1370" s="2" t="str">
        <f>IF(Tabela1[[#This Row],[Complemento]]="",Tabela1[[#This Row],[0]],Tabela1[[#This Row],[0 TRAÇO]])</f>
        <v>1 - LEIS/LEI 0934.pdf</v>
      </c>
      <c r="M1370" s="2" t="str">
        <f>IF(AND(Tabela1[[#This Row],[Numero_Lei]]&gt;=1,Tabela1[[#This Row],[Numero_Lei]]&lt;= 9),Tabela1[[#This Row],[SE 0]],Tabela1[[#This Row],[SE NOMAL]])</f>
        <v>1 - LEIS/LEI 934.pdf</v>
      </c>
      <c r="N1370" s="2" t="str">
        <f>CONCATENATE("../",Tabela1[[#This Row],[ENDEREÇO DO LINK]])</f>
        <v>../1 - LEIS/LEI 934.pdf</v>
      </c>
    </row>
    <row r="1371" spans="1:14" ht="30" x14ac:dyDescent="0.25">
      <c r="A1371" s="20">
        <v>933</v>
      </c>
      <c r="B1371" s="20"/>
      <c r="C1371" s="21">
        <v>35209</v>
      </c>
      <c r="D1371" s="19" t="s">
        <v>274</v>
      </c>
      <c r="E1371" s="19"/>
      <c r="F1371" s="17" t="str">
        <f>HYPERLINK(Tabela1[[#This Row],[Novo Caminho]],"Download")</f>
        <v>Download</v>
      </c>
      <c r="G1371" s="2" t="str">
        <f>CONCATENATE("1 - LEIS/LEI ","0",Tabela1[[#This Row],[Numero_Lei]],".pdf")</f>
        <v>1 - LEIS/LEI 0933.pdf</v>
      </c>
      <c r="H1371" s="2" t="str">
        <f>CONCATENATE("1 - LEIS/LEI ","0",Tabela1[[#This Row],[Numero_Lei]]," - ",Tabela1[[#This Row],[Complemento]],".pdf")</f>
        <v>1 - LEIS/LEI 0933 - .pdf</v>
      </c>
      <c r="I1371" s="2" t="str">
        <f>CONCATENATE("1 - LEIS/LEI ",Tabela1[[#This Row],[Numero_Lei]],".pdf")</f>
        <v>1 - LEIS/LEI 933.pdf</v>
      </c>
      <c r="J1371" s="2" t="str">
        <f>CONCATENATE("1 - LEIS/LEI ",Tabela1[[#This Row],[Numero_Lei]]," - ",Tabela1[[#This Row],[Complemento]],".pdf")</f>
        <v>1 - LEIS/LEI 933 - .pdf</v>
      </c>
      <c r="K1371" s="2" t="str">
        <f>IF(Tabela1[[#This Row],[Complemento]]="",Tabela1[[#This Row],[NORMAL]],Tabela1[[#This Row],[NORMAL TRAÇO]])</f>
        <v>1 - LEIS/LEI 933.pdf</v>
      </c>
      <c r="L1371" s="2" t="str">
        <f>IF(Tabela1[[#This Row],[Complemento]]="",Tabela1[[#This Row],[0]],Tabela1[[#This Row],[0 TRAÇO]])</f>
        <v>1 - LEIS/LEI 0933.pdf</v>
      </c>
      <c r="M1371" s="2" t="str">
        <f>IF(AND(Tabela1[[#This Row],[Numero_Lei]]&gt;=1,Tabela1[[#This Row],[Numero_Lei]]&lt;= 9),Tabela1[[#This Row],[SE 0]],Tabela1[[#This Row],[SE NOMAL]])</f>
        <v>1 - LEIS/LEI 933.pdf</v>
      </c>
      <c r="N1371" s="2" t="str">
        <f>CONCATENATE("../",Tabela1[[#This Row],[ENDEREÇO DO LINK]])</f>
        <v>../1 - LEIS/LEI 933.pdf</v>
      </c>
    </row>
    <row r="1372" spans="1:14" x14ac:dyDescent="0.25">
      <c r="A1372" s="20">
        <v>932</v>
      </c>
      <c r="B1372" s="20"/>
      <c r="C1372" s="21">
        <v>35172</v>
      </c>
      <c r="D1372" s="19" t="s">
        <v>275</v>
      </c>
      <c r="E1372" s="19"/>
      <c r="F1372" s="17" t="str">
        <f>HYPERLINK(Tabela1[[#This Row],[Novo Caminho]],"Download")</f>
        <v>Download</v>
      </c>
      <c r="G1372" s="2" t="str">
        <f>CONCATENATE("1 - LEIS/LEI ","0",Tabela1[[#This Row],[Numero_Lei]],".pdf")</f>
        <v>1 - LEIS/LEI 0932.pdf</v>
      </c>
      <c r="H1372" s="2" t="str">
        <f>CONCATENATE("1 - LEIS/LEI ","0",Tabela1[[#This Row],[Numero_Lei]]," - ",Tabela1[[#This Row],[Complemento]],".pdf")</f>
        <v>1 - LEIS/LEI 0932 - .pdf</v>
      </c>
      <c r="I1372" s="2" t="str">
        <f>CONCATENATE("1 - LEIS/LEI ",Tabela1[[#This Row],[Numero_Lei]],".pdf")</f>
        <v>1 - LEIS/LEI 932.pdf</v>
      </c>
      <c r="J1372" s="2" t="str">
        <f>CONCATENATE("1 - LEIS/LEI ",Tabela1[[#This Row],[Numero_Lei]]," - ",Tabela1[[#This Row],[Complemento]],".pdf")</f>
        <v>1 - LEIS/LEI 932 - .pdf</v>
      </c>
      <c r="K1372" s="2" t="str">
        <f>IF(Tabela1[[#This Row],[Complemento]]="",Tabela1[[#This Row],[NORMAL]],Tabela1[[#This Row],[NORMAL TRAÇO]])</f>
        <v>1 - LEIS/LEI 932.pdf</v>
      </c>
      <c r="L1372" s="2" t="str">
        <f>IF(Tabela1[[#This Row],[Complemento]]="",Tabela1[[#This Row],[0]],Tabela1[[#This Row],[0 TRAÇO]])</f>
        <v>1 - LEIS/LEI 0932.pdf</v>
      </c>
      <c r="M1372" s="2" t="str">
        <f>IF(AND(Tabela1[[#This Row],[Numero_Lei]]&gt;=1,Tabela1[[#This Row],[Numero_Lei]]&lt;= 9),Tabela1[[#This Row],[SE 0]],Tabela1[[#This Row],[SE NOMAL]])</f>
        <v>1 - LEIS/LEI 932.pdf</v>
      </c>
      <c r="N1372" s="2" t="str">
        <f>CONCATENATE("../",Tabela1[[#This Row],[ENDEREÇO DO LINK]])</f>
        <v>../1 - LEIS/LEI 932.pdf</v>
      </c>
    </row>
    <row r="1373" spans="1:14" x14ac:dyDescent="0.25">
      <c r="A1373" s="20">
        <v>931</v>
      </c>
      <c r="B1373" s="20"/>
      <c r="C1373" s="21">
        <v>35172</v>
      </c>
      <c r="D1373" s="19" t="s">
        <v>276</v>
      </c>
      <c r="E1373" s="19"/>
      <c r="F1373" s="17" t="str">
        <f>HYPERLINK(Tabela1[[#This Row],[Novo Caminho]],"Download")</f>
        <v>Download</v>
      </c>
      <c r="G1373" s="2" t="str">
        <f>CONCATENATE("1 - LEIS/LEI ","0",Tabela1[[#This Row],[Numero_Lei]],".pdf")</f>
        <v>1 - LEIS/LEI 0931.pdf</v>
      </c>
      <c r="H1373" s="2" t="str">
        <f>CONCATENATE("1 - LEIS/LEI ","0",Tabela1[[#This Row],[Numero_Lei]]," - ",Tabela1[[#This Row],[Complemento]],".pdf")</f>
        <v>1 - LEIS/LEI 0931 - .pdf</v>
      </c>
      <c r="I1373" s="2" t="str">
        <f>CONCATENATE("1 - LEIS/LEI ",Tabela1[[#This Row],[Numero_Lei]],".pdf")</f>
        <v>1 - LEIS/LEI 931.pdf</v>
      </c>
      <c r="J1373" s="2" t="str">
        <f>CONCATENATE("1 - LEIS/LEI ",Tabela1[[#This Row],[Numero_Lei]]," - ",Tabela1[[#This Row],[Complemento]],".pdf")</f>
        <v>1 - LEIS/LEI 931 - .pdf</v>
      </c>
      <c r="K1373" s="2" t="str">
        <f>IF(Tabela1[[#This Row],[Complemento]]="",Tabela1[[#This Row],[NORMAL]],Tabela1[[#This Row],[NORMAL TRAÇO]])</f>
        <v>1 - LEIS/LEI 931.pdf</v>
      </c>
      <c r="L1373" s="2" t="str">
        <f>IF(Tabela1[[#This Row],[Complemento]]="",Tabela1[[#This Row],[0]],Tabela1[[#This Row],[0 TRAÇO]])</f>
        <v>1 - LEIS/LEI 0931.pdf</v>
      </c>
      <c r="M1373" s="2" t="str">
        <f>IF(AND(Tabela1[[#This Row],[Numero_Lei]]&gt;=1,Tabela1[[#This Row],[Numero_Lei]]&lt;= 9),Tabela1[[#This Row],[SE 0]],Tabela1[[#This Row],[SE NOMAL]])</f>
        <v>1 - LEIS/LEI 931.pdf</v>
      </c>
      <c r="N1373" s="2" t="str">
        <f>CONCATENATE("../",Tabela1[[#This Row],[ENDEREÇO DO LINK]])</f>
        <v>../1 - LEIS/LEI 931.pdf</v>
      </c>
    </row>
    <row r="1374" spans="1:14" x14ac:dyDescent="0.25">
      <c r="A1374" s="20">
        <v>930</v>
      </c>
      <c r="B1374" s="20"/>
      <c r="C1374" s="21">
        <v>35172</v>
      </c>
      <c r="D1374" s="19" t="s">
        <v>277</v>
      </c>
      <c r="E1374" s="19"/>
      <c r="F1374" s="17" t="str">
        <f>HYPERLINK(Tabela1[[#This Row],[Novo Caminho]],"Download")</f>
        <v>Download</v>
      </c>
      <c r="G1374" s="2" t="str">
        <f>CONCATENATE("1 - LEIS/LEI ","0",Tabela1[[#This Row],[Numero_Lei]],".pdf")</f>
        <v>1 - LEIS/LEI 0930.pdf</v>
      </c>
      <c r="H1374" s="2" t="str">
        <f>CONCATENATE("1 - LEIS/LEI ","0",Tabela1[[#This Row],[Numero_Lei]]," - ",Tabela1[[#This Row],[Complemento]],".pdf")</f>
        <v>1 - LEIS/LEI 0930 - .pdf</v>
      </c>
      <c r="I1374" s="2" t="str">
        <f>CONCATENATE("1 - LEIS/LEI ",Tabela1[[#This Row],[Numero_Lei]],".pdf")</f>
        <v>1 - LEIS/LEI 930.pdf</v>
      </c>
      <c r="J1374" s="2" t="str">
        <f>CONCATENATE("1 - LEIS/LEI ",Tabela1[[#This Row],[Numero_Lei]]," - ",Tabela1[[#This Row],[Complemento]],".pdf")</f>
        <v>1 - LEIS/LEI 930 - .pdf</v>
      </c>
      <c r="K1374" s="2" t="str">
        <f>IF(Tabela1[[#This Row],[Complemento]]="",Tabela1[[#This Row],[NORMAL]],Tabela1[[#This Row],[NORMAL TRAÇO]])</f>
        <v>1 - LEIS/LEI 930.pdf</v>
      </c>
      <c r="L1374" s="2" t="str">
        <f>IF(Tabela1[[#This Row],[Complemento]]="",Tabela1[[#This Row],[0]],Tabela1[[#This Row],[0 TRAÇO]])</f>
        <v>1 - LEIS/LEI 0930.pdf</v>
      </c>
      <c r="M1374" s="2" t="str">
        <f>IF(AND(Tabela1[[#This Row],[Numero_Lei]]&gt;=1,Tabela1[[#This Row],[Numero_Lei]]&lt;= 9),Tabela1[[#This Row],[SE 0]],Tabela1[[#This Row],[SE NOMAL]])</f>
        <v>1 - LEIS/LEI 930.pdf</v>
      </c>
      <c r="N1374" s="2" t="str">
        <f>CONCATENATE("../",Tabela1[[#This Row],[ENDEREÇO DO LINK]])</f>
        <v>../1 - LEIS/LEI 930.pdf</v>
      </c>
    </row>
    <row r="1375" spans="1:14" x14ac:dyDescent="0.25">
      <c r="A1375" s="20">
        <v>929</v>
      </c>
      <c r="B1375" s="20"/>
      <c r="C1375" s="21">
        <v>35163</v>
      </c>
      <c r="D1375" s="19" t="s">
        <v>278</v>
      </c>
      <c r="E1375" s="19"/>
      <c r="F1375" s="17" t="str">
        <f>HYPERLINK(Tabela1[[#This Row],[Novo Caminho]],"Download")</f>
        <v>Download</v>
      </c>
      <c r="G1375" s="2" t="str">
        <f>CONCATENATE("1 - LEIS/LEI ","0",Tabela1[[#This Row],[Numero_Lei]],".pdf")</f>
        <v>1 - LEIS/LEI 0929.pdf</v>
      </c>
      <c r="H1375" s="2" t="str">
        <f>CONCATENATE("1 - LEIS/LEI ","0",Tabela1[[#This Row],[Numero_Lei]]," - ",Tabela1[[#This Row],[Complemento]],".pdf")</f>
        <v>1 - LEIS/LEI 0929 - .pdf</v>
      </c>
      <c r="I1375" s="2" t="str">
        <f>CONCATENATE("1 - LEIS/LEI ",Tabela1[[#This Row],[Numero_Lei]],".pdf")</f>
        <v>1 - LEIS/LEI 929.pdf</v>
      </c>
      <c r="J1375" s="2" t="str">
        <f>CONCATENATE("1 - LEIS/LEI ",Tabela1[[#This Row],[Numero_Lei]]," - ",Tabela1[[#This Row],[Complemento]],".pdf")</f>
        <v>1 - LEIS/LEI 929 - .pdf</v>
      </c>
      <c r="K1375" s="2" t="str">
        <f>IF(Tabela1[[#This Row],[Complemento]]="",Tabela1[[#This Row],[NORMAL]],Tabela1[[#This Row],[NORMAL TRAÇO]])</f>
        <v>1 - LEIS/LEI 929.pdf</v>
      </c>
      <c r="L1375" s="2" t="str">
        <f>IF(Tabela1[[#This Row],[Complemento]]="",Tabela1[[#This Row],[0]],Tabela1[[#This Row],[0 TRAÇO]])</f>
        <v>1 - LEIS/LEI 0929.pdf</v>
      </c>
      <c r="M1375" s="2" t="str">
        <f>IF(AND(Tabela1[[#This Row],[Numero_Lei]]&gt;=1,Tabela1[[#This Row],[Numero_Lei]]&lt;= 9),Tabela1[[#This Row],[SE 0]],Tabela1[[#This Row],[SE NOMAL]])</f>
        <v>1 - LEIS/LEI 929.pdf</v>
      </c>
      <c r="N1375" s="2" t="str">
        <f>CONCATENATE("../",Tabela1[[#This Row],[ENDEREÇO DO LINK]])</f>
        <v>../1 - LEIS/LEI 929.pdf</v>
      </c>
    </row>
    <row r="1376" spans="1:14" ht="30" x14ac:dyDescent="0.25">
      <c r="A1376" s="20">
        <v>928</v>
      </c>
      <c r="B1376" s="20"/>
      <c r="C1376" s="21">
        <v>35142</v>
      </c>
      <c r="D1376" s="19" t="s">
        <v>279</v>
      </c>
      <c r="E1376" s="19"/>
      <c r="F1376" s="17" t="str">
        <f>HYPERLINK(Tabela1[[#This Row],[Novo Caminho]],"Download")</f>
        <v>Download</v>
      </c>
      <c r="G1376" s="2" t="str">
        <f>CONCATENATE("1 - LEIS/LEI ","0",Tabela1[[#This Row],[Numero_Lei]],".pdf")</f>
        <v>1 - LEIS/LEI 0928.pdf</v>
      </c>
      <c r="H1376" s="2" t="str">
        <f>CONCATENATE("1 - LEIS/LEI ","0",Tabela1[[#This Row],[Numero_Lei]]," - ",Tabela1[[#This Row],[Complemento]],".pdf")</f>
        <v>1 - LEIS/LEI 0928 - .pdf</v>
      </c>
      <c r="I1376" s="2" t="str">
        <f>CONCATENATE("1 - LEIS/LEI ",Tabela1[[#This Row],[Numero_Lei]],".pdf")</f>
        <v>1 - LEIS/LEI 928.pdf</v>
      </c>
      <c r="J1376" s="2" t="str">
        <f>CONCATENATE("1 - LEIS/LEI ",Tabela1[[#This Row],[Numero_Lei]]," - ",Tabela1[[#This Row],[Complemento]],".pdf")</f>
        <v>1 - LEIS/LEI 928 - .pdf</v>
      </c>
      <c r="K1376" s="2" t="str">
        <f>IF(Tabela1[[#This Row],[Complemento]]="",Tabela1[[#This Row],[NORMAL]],Tabela1[[#This Row],[NORMAL TRAÇO]])</f>
        <v>1 - LEIS/LEI 928.pdf</v>
      </c>
      <c r="L1376" s="2" t="str">
        <f>IF(Tabela1[[#This Row],[Complemento]]="",Tabela1[[#This Row],[0]],Tabela1[[#This Row],[0 TRAÇO]])</f>
        <v>1 - LEIS/LEI 0928.pdf</v>
      </c>
      <c r="M1376" s="2" t="str">
        <f>IF(AND(Tabela1[[#This Row],[Numero_Lei]]&gt;=1,Tabela1[[#This Row],[Numero_Lei]]&lt;= 9),Tabela1[[#This Row],[SE 0]],Tabela1[[#This Row],[SE NOMAL]])</f>
        <v>1 - LEIS/LEI 928.pdf</v>
      </c>
      <c r="N1376" s="2" t="str">
        <f>CONCATENATE("../",Tabela1[[#This Row],[ENDEREÇO DO LINK]])</f>
        <v>../1 - LEIS/LEI 928.pdf</v>
      </c>
    </row>
    <row r="1377" spans="1:14" x14ac:dyDescent="0.25">
      <c r="A1377" s="20">
        <v>927</v>
      </c>
      <c r="B1377" s="20"/>
      <c r="C1377" s="21">
        <v>35128</v>
      </c>
      <c r="D1377" s="19" t="s">
        <v>280</v>
      </c>
      <c r="E1377" s="19"/>
      <c r="F1377" s="17" t="str">
        <f>HYPERLINK(Tabela1[[#This Row],[Novo Caminho]],"Download")</f>
        <v>Download</v>
      </c>
      <c r="G1377" s="2" t="str">
        <f>CONCATENATE("1 - LEIS/LEI ","0",Tabela1[[#This Row],[Numero_Lei]],".pdf")</f>
        <v>1 - LEIS/LEI 0927.pdf</v>
      </c>
      <c r="H1377" s="2" t="str">
        <f>CONCATENATE("1 - LEIS/LEI ","0",Tabela1[[#This Row],[Numero_Lei]]," - ",Tabela1[[#This Row],[Complemento]],".pdf")</f>
        <v>1 - LEIS/LEI 0927 - .pdf</v>
      </c>
      <c r="I1377" s="2" t="str">
        <f>CONCATENATE("1 - LEIS/LEI ",Tabela1[[#This Row],[Numero_Lei]],".pdf")</f>
        <v>1 - LEIS/LEI 927.pdf</v>
      </c>
      <c r="J1377" s="2" t="str">
        <f>CONCATENATE("1 - LEIS/LEI ",Tabela1[[#This Row],[Numero_Lei]]," - ",Tabela1[[#This Row],[Complemento]],".pdf")</f>
        <v>1 - LEIS/LEI 927 - .pdf</v>
      </c>
      <c r="K1377" s="2" t="str">
        <f>IF(Tabela1[[#This Row],[Complemento]]="",Tabela1[[#This Row],[NORMAL]],Tabela1[[#This Row],[NORMAL TRAÇO]])</f>
        <v>1 - LEIS/LEI 927.pdf</v>
      </c>
      <c r="L1377" s="2" t="str">
        <f>IF(Tabela1[[#This Row],[Complemento]]="",Tabela1[[#This Row],[0]],Tabela1[[#This Row],[0 TRAÇO]])</f>
        <v>1 - LEIS/LEI 0927.pdf</v>
      </c>
      <c r="M1377" s="2" t="str">
        <f>IF(AND(Tabela1[[#This Row],[Numero_Lei]]&gt;=1,Tabela1[[#This Row],[Numero_Lei]]&lt;= 9),Tabela1[[#This Row],[SE 0]],Tabela1[[#This Row],[SE NOMAL]])</f>
        <v>1 - LEIS/LEI 927.pdf</v>
      </c>
      <c r="N1377" s="2" t="str">
        <f>CONCATENATE("../",Tabela1[[#This Row],[ENDEREÇO DO LINK]])</f>
        <v>../1 - LEIS/LEI 927.pdf</v>
      </c>
    </row>
    <row r="1378" spans="1:14" ht="30" x14ac:dyDescent="0.25">
      <c r="A1378" s="20">
        <v>926</v>
      </c>
      <c r="B1378" s="20"/>
      <c r="C1378" s="21">
        <v>35128</v>
      </c>
      <c r="D1378" s="19" t="s">
        <v>281</v>
      </c>
      <c r="E1378" s="19"/>
      <c r="F1378" s="17" t="str">
        <f>HYPERLINK(Tabela1[[#This Row],[Novo Caminho]],"Download")</f>
        <v>Download</v>
      </c>
      <c r="G1378" s="2" t="str">
        <f>CONCATENATE("1 - LEIS/LEI ","0",Tabela1[[#This Row],[Numero_Lei]],".pdf")</f>
        <v>1 - LEIS/LEI 0926.pdf</v>
      </c>
      <c r="H1378" s="2" t="str">
        <f>CONCATENATE("1 - LEIS/LEI ","0",Tabela1[[#This Row],[Numero_Lei]]," - ",Tabela1[[#This Row],[Complemento]],".pdf")</f>
        <v>1 - LEIS/LEI 0926 - .pdf</v>
      </c>
      <c r="I1378" s="2" t="str">
        <f>CONCATENATE("1 - LEIS/LEI ",Tabela1[[#This Row],[Numero_Lei]],".pdf")</f>
        <v>1 - LEIS/LEI 926.pdf</v>
      </c>
      <c r="J1378" s="2" t="str">
        <f>CONCATENATE("1 - LEIS/LEI ",Tabela1[[#This Row],[Numero_Lei]]," - ",Tabela1[[#This Row],[Complemento]],".pdf")</f>
        <v>1 - LEIS/LEI 926 - .pdf</v>
      </c>
      <c r="K1378" s="2" t="str">
        <f>IF(Tabela1[[#This Row],[Complemento]]="",Tabela1[[#This Row],[NORMAL]],Tabela1[[#This Row],[NORMAL TRAÇO]])</f>
        <v>1 - LEIS/LEI 926.pdf</v>
      </c>
      <c r="L1378" s="2" t="str">
        <f>IF(Tabela1[[#This Row],[Complemento]]="",Tabela1[[#This Row],[0]],Tabela1[[#This Row],[0 TRAÇO]])</f>
        <v>1 - LEIS/LEI 0926.pdf</v>
      </c>
      <c r="M1378" s="2" t="str">
        <f>IF(AND(Tabela1[[#This Row],[Numero_Lei]]&gt;=1,Tabela1[[#This Row],[Numero_Lei]]&lt;= 9),Tabela1[[#This Row],[SE 0]],Tabela1[[#This Row],[SE NOMAL]])</f>
        <v>1 - LEIS/LEI 926.pdf</v>
      </c>
      <c r="N1378" s="2" t="str">
        <f>CONCATENATE("../",Tabela1[[#This Row],[ENDEREÇO DO LINK]])</f>
        <v>../1 - LEIS/LEI 926.pdf</v>
      </c>
    </row>
    <row r="1379" spans="1:14" x14ac:dyDescent="0.25">
      <c r="A1379" s="20">
        <v>925</v>
      </c>
      <c r="B1379" s="20"/>
      <c r="C1379" s="21">
        <v>35053</v>
      </c>
      <c r="D1379" s="19" t="s">
        <v>282</v>
      </c>
      <c r="E1379" s="19"/>
      <c r="F1379" s="17" t="str">
        <f>HYPERLINK(Tabela1[[#This Row],[Novo Caminho]],"Download")</f>
        <v>Download</v>
      </c>
      <c r="G1379" s="2" t="str">
        <f>CONCATENATE("1 - LEIS/LEI ","0",Tabela1[[#This Row],[Numero_Lei]],".pdf")</f>
        <v>1 - LEIS/LEI 0925.pdf</v>
      </c>
      <c r="H1379" s="2" t="str">
        <f>CONCATENATE("1 - LEIS/LEI ","0",Tabela1[[#This Row],[Numero_Lei]]," - ",Tabela1[[#This Row],[Complemento]],".pdf")</f>
        <v>1 - LEIS/LEI 0925 - .pdf</v>
      </c>
      <c r="I1379" s="2" t="str">
        <f>CONCATENATE("1 - LEIS/LEI ",Tabela1[[#This Row],[Numero_Lei]],".pdf")</f>
        <v>1 - LEIS/LEI 925.pdf</v>
      </c>
      <c r="J1379" s="2" t="str">
        <f>CONCATENATE("1 - LEIS/LEI ",Tabela1[[#This Row],[Numero_Lei]]," - ",Tabela1[[#This Row],[Complemento]],".pdf")</f>
        <v>1 - LEIS/LEI 925 - .pdf</v>
      </c>
      <c r="K1379" s="2" t="str">
        <f>IF(Tabela1[[#This Row],[Complemento]]="",Tabela1[[#This Row],[NORMAL]],Tabela1[[#This Row],[NORMAL TRAÇO]])</f>
        <v>1 - LEIS/LEI 925.pdf</v>
      </c>
      <c r="L1379" s="2" t="str">
        <f>IF(Tabela1[[#This Row],[Complemento]]="",Tabela1[[#This Row],[0]],Tabela1[[#This Row],[0 TRAÇO]])</f>
        <v>1 - LEIS/LEI 0925.pdf</v>
      </c>
      <c r="M1379" s="2" t="str">
        <f>IF(AND(Tabela1[[#This Row],[Numero_Lei]]&gt;=1,Tabela1[[#This Row],[Numero_Lei]]&lt;= 9),Tabela1[[#This Row],[SE 0]],Tabela1[[#This Row],[SE NOMAL]])</f>
        <v>1 - LEIS/LEI 925.pdf</v>
      </c>
      <c r="N1379" s="2" t="str">
        <f>CONCATENATE("../",Tabela1[[#This Row],[ENDEREÇO DO LINK]])</f>
        <v>../1 - LEIS/LEI 925.pdf</v>
      </c>
    </row>
    <row r="1380" spans="1:14" x14ac:dyDescent="0.25">
      <c r="A1380" s="20">
        <v>924</v>
      </c>
      <c r="B1380" s="20"/>
      <c r="C1380" s="21">
        <v>35053</v>
      </c>
      <c r="D1380" s="19" t="s">
        <v>283</v>
      </c>
      <c r="E1380" s="19"/>
      <c r="F1380" s="17" t="str">
        <f>HYPERLINK(Tabela1[[#This Row],[Novo Caminho]],"Download")</f>
        <v>Download</v>
      </c>
      <c r="G1380" s="2" t="str">
        <f>CONCATENATE("1 - LEIS/LEI ","0",Tabela1[[#This Row],[Numero_Lei]],".pdf")</f>
        <v>1 - LEIS/LEI 0924.pdf</v>
      </c>
      <c r="H1380" s="2" t="str">
        <f>CONCATENATE("1 - LEIS/LEI ","0",Tabela1[[#This Row],[Numero_Lei]]," - ",Tabela1[[#This Row],[Complemento]],".pdf")</f>
        <v>1 - LEIS/LEI 0924 - .pdf</v>
      </c>
      <c r="I1380" s="2" t="str">
        <f>CONCATENATE("1 - LEIS/LEI ",Tabela1[[#This Row],[Numero_Lei]],".pdf")</f>
        <v>1 - LEIS/LEI 924.pdf</v>
      </c>
      <c r="J1380" s="2" t="str">
        <f>CONCATENATE("1 - LEIS/LEI ",Tabela1[[#This Row],[Numero_Lei]]," - ",Tabela1[[#This Row],[Complemento]],".pdf")</f>
        <v>1 - LEIS/LEI 924 - .pdf</v>
      </c>
      <c r="K1380" s="2" t="str">
        <f>IF(Tabela1[[#This Row],[Complemento]]="",Tabela1[[#This Row],[NORMAL]],Tabela1[[#This Row],[NORMAL TRAÇO]])</f>
        <v>1 - LEIS/LEI 924.pdf</v>
      </c>
      <c r="L1380" s="2" t="str">
        <f>IF(Tabela1[[#This Row],[Complemento]]="",Tabela1[[#This Row],[0]],Tabela1[[#This Row],[0 TRAÇO]])</f>
        <v>1 - LEIS/LEI 0924.pdf</v>
      </c>
      <c r="M1380" s="2" t="str">
        <f>IF(AND(Tabela1[[#This Row],[Numero_Lei]]&gt;=1,Tabela1[[#This Row],[Numero_Lei]]&lt;= 9),Tabela1[[#This Row],[SE 0]],Tabela1[[#This Row],[SE NOMAL]])</f>
        <v>1 - LEIS/LEI 924.pdf</v>
      </c>
      <c r="N1380" s="2" t="str">
        <f>CONCATENATE("../",Tabela1[[#This Row],[ENDEREÇO DO LINK]])</f>
        <v>../1 - LEIS/LEI 924.pdf</v>
      </c>
    </row>
    <row r="1381" spans="1:14" x14ac:dyDescent="0.25">
      <c r="A1381" s="20">
        <v>923</v>
      </c>
      <c r="B1381" s="20"/>
      <c r="C1381" s="21">
        <v>35038</v>
      </c>
      <c r="D1381" s="19" t="s">
        <v>1894</v>
      </c>
      <c r="E1381" s="19"/>
      <c r="F1381" s="17" t="str">
        <f>HYPERLINK(Tabela1[[#This Row],[Novo Caminho]],"Download")</f>
        <v>Download</v>
      </c>
      <c r="G1381" s="2" t="str">
        <f>CONCATENATE("1 - LEIS/LEI ","0",Tabela1[[#This Row],[Numero_Lei]],".pdf")</f>
        <v>1 - LEIS/LEI 0923.pdf</v>
      </c>
      <c r="H1381" s="2" t="str">
        <f>CONCATENATE("1 - LEIS/LEI ","0",Tabela1[[#This Row],[Numero_Lei]]," - ",Tabela1[[#This Row],[Complemento]],".pdf")</f>
        <v>1 - LEIS/LEI 0923 - .pdf</v>
      </c>
      <c r="I1381" s="2" t="str">
        <f>CONCATENATE("1 - LEIS/LEI ",Tabela1[[#This Row],[Numero_Lei]],".pdf")</f>
        <v>1 - LEIS/LEI 923.pdf</v>
      </c>
      <c r="J1381" s="2" t="str">
        <f>CONCATENATE("1 - LEIS/LEI ",Tabela1[[#This Row],[Numero_Lei]]," - ",Tabela1[[#This Row],[Complemento]],".pdf")</f>
        <v>1 - LEIS/LEI 923 - .pdf</v>
      </c>
      <c r="K1381" s="2" t="str">
        <f>IF(Tabela1[[#This Row],[Complemento]]="",Tabela1[[#This Row],[NORMAL]],Tabela1[[#This Row],[NORMAL TRAÇO]])</f>
        <v>1 - LEIS/LEI 923.pdf</v>
      </c>
      <c r="L1381" s="2" t="str">
        <f>IF(Tabela1[[#This Row],[Complemento]]="",Tabela1[[#This Row],[0]],Tabela1[[#This Row],[0 TRAÇO]])</f>
        <v>1 - LEIS/LEI 0923.pdf</v>
      </c>
      <c r="M1381" s="2" t="str">
        <f>IF(AND(Tabela1[[#This Row],[Numero_Lei]]&gt;=1,Tabela1[[#This Row],[Numero_Lei]]&lt;= 9),Tabela1[[#This Row],[SE 0]],Tabela1[[#This Row],[SE NOMAL]])</f>
        <v>1 - LEIS/LEI 923.pdf</v>
      </c>
      <c r="N1381" s="2" t="str">
        <f>CONCATENATE("../",Tabela1[[#This Row],[ENDEREÇO DO LINK]])</f>
        <v>../1 - LEIS/LEI 923.pdf</v>
      </c>
    </row>
    <row r="1382" spans="1:14" x14ac:dyDescent="0.25">
      <c r="A1382" s="20">
        <v>922</v>
      </c>
      <c r="B1382" s="20"/>
      <c r="C1382" s="21">
        <v>35038</v>
      </c>
      <c r="D1382" s="19" t="s">
        <v>284</v>
      </c>
      <c r="E1382" s="19"/>
      <c r="F1382" s="17" t="str">
        <f>HYPERLINK(Tabela1[[#This Row],[Novo Caminho]],"Download")</f>
        <v>Download</v>
      </c>
      <c r="G1382" s="2" t="str">
        <f>CONCATENATE("1 - LEIS/LEI ","0",Tabela1[[#This Row],[Numero_Lei]],".pdf")</f>
        <v>1 - LEIS/LEI 0922.pdf</v>
      </c>
      <c r="H1382" s="2" t="str">
        <f>CONCATENATE("1 - LEIS/LEI ","0",Tabela1[[#This Row],[Numero_Lei]]," - ",Tabela1[[#This Row],[Complemento]],".pdf")</f>
        <v>1 - LEIS/LEI 0922 - .pdf</v>
      </c>
      <c r="I1382" s="2" t="str">
        <f>CONCATENATE("1 - LEIS/LEI ",Tabela1[[#This Row],[Numero_Lei]],".pdf")</f>
        <v>1 - LEIS/LEI 922.pdf</v>
      </c>
      <c r="J1382" s="2" t="str">
        <f>CONCATENATE("1 - LEIS/LEI ",Tabela1[[#This Row],[Numero_Lei]]," - ",Tabela1[[#This Row],[Complemento]],".pdf")</f>
        <v>1 - LEIS/LEI 922 - .pdf</v>
      </c>
      <c r="K1382" s="2" t="str">
        <f>IF(Tabela1[[#This Row],[Complemento]]="",Tabela1[[#This Row],[NORMAL]],Tabela1[[#This Row],[NORMAL TRAÇO]])</f>
        <v>1 - LEIS/LEI 922.pdf</v>
      </c>
      <c r="L1382" s="2" t="str">
        <f>IF(Tabela1[[#This Row],[Complemento]]="",Tabela1[[#This Row],[0]],Tabela1[[#This Row],[0 TRAÇO]])</f>
        <v>1 - LEIS/LEI 0922.pdf</v>
      </c>
      <c r="M1382" s="2" t="str">
        <f>IF(AND(Tabela1[[#This Row],[Numero_Lei]]&gt;=1,Tabela1[[#This Row],[Numero_Lei]]&lt;= 9),Tabela1[[#This Row],[SE 0]],Tabela1[[#This Row],[SE NOMAL]])</f>
        <v>1 - LEIS/LEI 922.pdf</v>
      </c>
      <c r="N1382" s="2" t="str">
        <f>CONCATENATE("../",Tabela1[[#This Row],[ENDEREÇO DO LINK]])</f>
        <v>../1 - LEIS/LEI 922.pdf</v>
      </c>
    </row>
    <row r="1383" spans="1:14" x14ac:dyDescent="0.25">
      <c r="A1383" s="20">
        <v>921</v>
      </c>
      <c r="B1383" s="20"/>
      <c r="C1383" s="21">
        <v>35038</v>
      </c>
      <c r="D1383" s="19" t="s">
        <v>285</v>
      </c>
      <c r="E1383" s="19"/>
      <c r="F1383" s="17" t="str">
        <f>HYPERLINK(Tabela1[[#This Row],[Novo Caminho]],"Download")</f>
        <v>Download</v>
      </c>
      <c r="G1383" s="2" t="str">
        <f>CONCATENATE("1 - LEIS/LEI ","0",Tabela1[[#This Row],[Numero_Lei]],".pdf")</f>
        <v>1 - LEIS/LEI 0921.pdf</v>
      </c>
      <c r="H1383" s="2" t="str">
        <f>CONCATENATE("1 - LEIS/LEI ","0",Tabela1[[#This Row],[Numero_Lei]]," - ",Tabela1[[#This Row],[Complemento]],".pdf")</f>
        <v>1 - LEIS/LEI 0921 - .pdf</v>
      </c>
      <c r="I1383" s="2" t="str">
        <f>CONCATENATE("1 - LEIS/LEI ",Tabela1[[#This Row],[Numero_Lei]],".pdf")</f>
        <v>1 - LEIS/LEI 921.pdf</v>
      </c>
      <c r="J1383" s="2" t="str">
        <f>CONCATENATE("1 - LEIS/LEI ",Tabela1[[#This Row],[Numero_Lei]]," - ",Tabela1[[#This Row],[Complemento]],".pdf")</f>
        <v>1 - LEIS/LEI 921 - .pdf</v>
      </c>
      <c r="K1383" s="2" t="str">
        <f>IF(Tabela1[[#This Row],[Complemento]]="",Tabela1[[#This Row],[NORMAL]],Tabela1[[#This Row],[NORMAL TRAÇO]])</f>
        <v>1 - LEIS/LEI 921.pdf</v>
      </c>
      <c r="L1383" s="2" t="str">
        <f>IF(Tabela1[[#This Row],[Complemento]]="",Tabela1[[#This Row],[0]],Tabela1[[#This Row],[0 TRAÇO]])</f>
        <v>1 - LEIS/LEI 0921.pdf</v>
      </c>
      <c r="M1383" s="2" t="str">
        <f>IF(AND(Tabela1[[#This Row],[Numero_Lei]]&gt;=1,Tabela1[[#This Row],[Numero_Lei]]&lt;= 9),Tabela1[[#This Row],[SE 0]],Tabela1[[#This Row],[SE NOMAL]])</f>
        <v>1 - LEIS/LEI 921.pdf</v>
      </c>
      <c r="N1383" s="2" t="str">
        <f>CONCATENATE("../",Tabela1[[#This Row],[ENDEREÇO DO LINK]])</f>
        <v>../1 - LEIS/LEI 921.pdf</v>
      </c>
    </row>
    <row r="1384" spans="1:14" x14ac:dyDescent="0.25">
      <c r="A1384" s="20">
        <v>920</v>
      </c>
      <c r="B1384" s="20"/>
      <c r="C1384" s="21">
        <v>35038</v>
      </c>
      <c r="D1384" s="19" t="s">
        <v>286</v>
      </c>
      <c r="E1384" s="19"/>
      <c r="F1384" s="17" t="str">
        <f>HYPERLINK(Tabela1[[#This Row],[Novo Caminho]],"Download")</f>
        <v>Download</v>
      </c>
      <c r="G1384" s="2" t="str">
        <f>CONCATENATE("1 - LEIS/LEI ","0",Tabela1[[#This Row],[Numero_Lei]],".pdf")</f>
        <v>1 - LEIS/LEI 0920.pdf</v>
      </c>
      <c r="H1384" s="2" t="str">
        <f>CONCATENATE("1 - LEIS/LEI ","0",Tabela1[[#This Row],[Numero_Lei]]," - ",Tabela1[[#This Row],[Complemento]],".pdf")</f>
        <v>1 - LEIS/LEI 0920 - .pdf</v>
      </c>
      <c r="I1384" s="2" t="str">
        <f>CONCATENATE("1 - LEIS/LEI ",Tabela1[[#This Row],[Numero_Lei]],".pdf")</f>
        <v>1 - LEIS/LEI 920.pdf</v>
      </c>
      <c r="J1384" s="2" t="str">
        <f>CONCATENATE("1 - LEIS/LEI ",Tabela1[[#This Row],[Numero_Lei]]," - ",Tabela1[[#This Row],[Complemento]],".pdf")</f>
        <v>1 - LEIS/LEI 920 - .pdf</v>
      </c>
      <c r="K1384" s="2" t="str">
        <f>IF(Tabela1[[#This Row],[Complemento]]="",Tabela1[[#This Row],[NORMAL]],Tabela1[[#This Row],[NORMAL TRAÇO]])</f>
        <v>1 - LEIS/LEI 920.pdf</v>
      </c>
      <c r="L1384" s="2" t="str">
        <f>IF(Tabela1[[#This Row],[Complemento]]="",Tabela1[[#This Row],[0]],Tabela1[[#This Row],[0 TRAÇO]])</f>
        <v>1 - LEIS/LEI 0920.pdf</v>
      </c>
      <c r="M1384" s="2" t="str">
        <f>IF(AND(Tabela1[[#This Row],[Numero_Lei]]&gt;=1,Tabela1[[#This Row],[Numero_Lei]]&lt;= 9),Tabela1[[#This Row],[SE 0]],Tabela1[[#This Row],[SE NOMAL]])</f>
        <v>1 - LEIS/LEI 920.pdf</v>
      </c>
      <c r="N1384" s="2" t="str">
        <f>CONCATENATE("../",Tabela1[[#This Row],[ENDEREÇO DO LINK]])</f>
        <v>../1 - LEIS/LEI 920.pdf</v>
      </c>
    </row>
    <row r="1385" spans="1:14" x14ac:dyDescent="0.25">
      <c r="A1385" s="20">
        <v>919</v>
      </c>
      <c r="B1385" s="20"/>
      <c r="C1385" s="21">
        <v>35038</v>
      </c>
      <c r="D1385" s="19" t="s">
        <v>1895</v>
      </c>
      <c r="E1385" s="19"/>
      <c r="F1385" s="17" t="str">
        <f>HYPERLINK(Tabela1[[#This Row],[Novo Caminho]],"Download")</f>
        <v>Download</v>
      </c>
      <c r="G1385" s="2" t="str">
        <f>CONCATENATE("1 - LEIS/LEI ","0",Tabela1[[#This Row],[Numero_Lei]],".pdf")</f>
        <v>1 - LEIS/LEI 0919.pdf</v>
      </c>
      <c r="H1385" s="2" t="str">
        <f>CONCATENATE("1 - LEIS/LEI ","0",Tabela1[[#This Row],[Numero_Lei]]," - ",Tabela1[[#This Row],[Complemento]],".pdf")</f>
        <v>1 - LEIS/LEI 0919 - .pdf</v>
      </c>
      <c r="I1385" s="2" t="str">
        <f>CONCATENATE("1 - LEIS/LEI ",Tabela1[[#This Row],[Numero_Lei]],".pdf")</f>
        <v>1 - LEIS/LEI 919.pdf</v>
      </c>
      <c r="J1385" s="2" t="str">
        <f>CONCATENATE("1 - LEIS/LEI ",Tabela1[[#This Row],[Numero_Lei]]," - ",Tabela1[[#This Row],[Complemento]],".pdf")</f>
        <v>1 - LEIS/LEI 919 - .pdf</v>
      </c>
      <c r="K1385" s="2" t="str">
        <f>IF(Tabela1[[#This Row],[Complemento]]="",Tabela1[[#This Row],[NORMAL]],Tabela1[[#This Row],[NORMAL TRAÇO]])</f>
        <v>1 - LEIS/LEI 919.pdf</v>
      </c>
      <c r="L1385" s="2" t="str">
        <f>IF(Tabela1[[#This Row],[Complemento]]="",Tabela1[[#This Row],[0]],Tabela1[[#This Row],[0 TRAÇO]])</f>
        <v>1 - LEIS/LEI 0919.pdf</v>
      </c>
      <c r="M1385" s="2" t="str">
        <f>IF(AND(Tabela1[[#This Row],[Numero_Lei]]&gt;=1,Tabela1[[#This Row],[Numero_Lei]]&lt;= 9),Tabela1[[#This Row],[SE 0]],Tabela1[[#This Row],[SE NOMAL]])</f>
        <v>1 - LEIS/LEI 919.pdf</v>
      </c>
      <c r="N1385" s="2" t="str">
        <f>CONCATENATE("../",Tabela1[[#This Row],[ENDEREÇO DO LINK]])</f>
        <v>../1 - LEIS/LEI 919.pdf</v>
      </c>
    </row>
    <row r="1386" spans="1:14" x14ac:dyDescent="0.25">
      <c r="A1386" s="20">
        <v>918</v>
      </c>
      <c r="B1386" s="20"/>
      <c r="C1386" s="21">
        <v>35038</v>
      </c>
      <c r="D1386" s="19" t="s">
        <v>1896</v>
      </c>
      <c r="E1386" s="19"/>
      <c r="F1386" s="17" t="str">
        <f>HYPERLINK(Tabela1[[#This Row],[Novo Caminho]],"Download")</f>
        <v>Download</v>
      </c>
      <c r="G1386" s="2" t="str">
        <f>CONCATENATE("1 - LEIS/LEI ","0",Tabela1[[#This Row],[Numero_Lei]],".pdf")</f>
        <v>1 - LEIS/LEI 0918.pdf</v>
      </c>
      <c r="H1386" s="2" t="str">
        <f>CONCATENATE("1 - LEIS/LEI ","0",Tabela1[[#This Row],[Numero_Lei]]," - ",Tabela1[[#This Row],[Complemento]],".pdf")</f>
        <v>1 - LEIS/LEI 0918 - .pdf</v>
      </c>
      <c r="I1386" s="2" t="str">
        <f>CONCATENATE("1 - LEIS/LEI ",Tabela1[[#This Row],[Numero_Lei]],".pdf")</f>
        <v>1 - LEIS/LEI 918.pdf</v>
      </c>
      <c r="J1386" s="2" t="str">
        <f>CONCATENATE("1 - LEIS/LEI ",Tabela1[[#This Row],[Numero_Lei]]," - ",Tabela1[[#This Row],[Complemento]],".pdf")</f>
        <v>1 - LEIS/LEI 918 - .pdf</v>
      </c>
      <c r="K1386" s="2" t="str">
        <f>IF(Tabela1[[#This Row],[Complemento]]="",Tabela1[[#This Row],[NORMAL]],Tabela1[[#This Row],[NORMAL TRAÇO]])</f>
        <v>1 - LEIS/LEI 918.pdf</v>
      </c>
      <c r="L1386" s="2" t="str">
        <f>IF(Tabela1[[#This Row],[Complemento]]="",Tabela1[[#This Row],[0]],Tabela1[[#This Row],[0 TRAÇO]])</f>
        <v>1 - LEIS/LEI 0918.pdf</v>
      </c>
      <c r="M1386" s="2" t="str">
        <f>IF(AND(Tabela1[[#This Row],[Numero_Lei]]&gt;=1,Tabela1[[#This Row],[Numero_Lei]]&lt;= 9),Tabela1[[#This Row],[SE 0]],Tabela1[[#This Row],[SE NOMAL]])</f>
        <v>1 - LEIS/LEI 918.pdf</v>
      </c>
      <c r="N1386" s="2" t="str">
        <f>CONCATENATE("../",Tabela1[[#This Row],[ENDEREÇO DO LINK]])</f>
        <v>../1 - LEIS/LEI 918.pdf</v>
      </c>
    </row>
    <row r="1387" spans="1:14" x14ac:dyDescent="0.25">
      <c r="A1387" s="20">
        <v>917</v>
      </c>
      <c r="B1387" s="20"/>
      <c r="C1387" s="21">
        <v>35038</v>
      </c>
      <c r="D1387" s="19" t="s">
        <v>287</v>
      </c>
      <c r="E1387" s="19"/>
      <c r="F1387" s="17" t="str">
        <f>HYPERLINK(Tabela1[[#This Row],[Novo Caminho]],"Download")</f>
        <v>Download</v>
      </c>
      <c r="G1387" s="2" t="str">
        <f>CONCATENATE("1 - LEIS/LEI ","0",Tabela1[[#This Row],[Numero_Lei]],".pdf")</f>
        <v>1 - LEIS/LEI 0917.pdf</v>
      </c>
      <c r="H1387" s="2" t="str">
        <f>CONCATENATE("1 - LEIS/LEI ","0",Tabela1[[#This Row],[Numero_Lei]]," - ",Tabela1[[#This Row],[Complemento]],".pdf")</f>
        <v>1 - LEIS/LEI 0917 - .pdf</v>
      </c>
      <c r="I1387" s="2" t="str">
        <f>CONCATENATE("1 - LEIS/LEI ",Tabela1[[#This Row],[Numero_Lei]],".pdf")</f>
        <v>1 - LEIS/LEI 917.pdf</v>
      </c>
      <c r="J1387" s="2" t="str">
        <f>CONCATENATE("1 - LEIS/LEI ",Tabela1[[#This Row],[Numero_Lei]]," - ",Tabela1[[#This Row],[Complemento]],".pdf")</f>
        <v>1 - LEIS/LEI 917 - .pdf</v>
      </c>
      <c r="K1387" s="2" t="str">
        <f>IF(Tabela1[[#This Row],[Complemento]]="",Tabela1[[#This Row],[NORMAL]],Tabela1[[#This Row],[NORMAL TRAÇO]])</f>
        <v>1 - LEIS/LEI 917.pdf</v>
      </c>
      <c r="L1387" s="2" t="str">
        <f>IF(Tabela1[[#This Row],[Complemento]]="",Tabela1[[#This Row],[0]],Tabela1[[#This Row],[0 TRAÇO]])</f>
        <v>1 - LEIS/LEI 0917.pdf</v>
      </c>
      <c r="M1387" s="2" t="str">
        <f>IF(AND(Tabela1[[#This Row],[Numero_Lei]]&gt;=1,Tabela1[[#This Row],[Numero_Lei]]&lt;= 9),Tabela1[[#This Row],[SE 0]],Tabela1[[#This Row],[SE NOMAL]])</f>
        <v>1 - LEIS/LEI 917.pdf</v>
      </c>
      <c r="N1387" s="2" t="str">
        <f>CONCATENATE("../",Tabela1[[#This Row],[ENDEREÇO DO LINK]])</f>
        <v>../1 - LEIS/LEI 917.pdf</v>
      </c>
    </row>
    <row r="1388" spans="1:14" x14ac:dyDescent="0.25">
      <c r="A1388" s="20">
        <v>916</v>
      </c>
      <c r="B1388" s="20"/>
      <c r="C1388" s="21">
        <v>35033</v>
      </c>
      <c r="D1388" s="19" t="s">
        <v>288</v>
      </c>
      <c r="E1388" s="19"/>
      <c r="F1388" s="17" t="str">
        <f>HYPERLINK(Tabela1[[#This Row],[Novo Caminho]],"Download")</f>
        <v>Download</v>
      </c>
      <c r="G1388" s="2" t="str">
        <f>CONCATENATE("1 - LEIS/LEI ","0",Tabela1[[#This Row],[Numero_Lei]],".pdf")</f>
        <v>1 - LEIS/LEI 0916.pdf</v>
      </c>
      <c r="H1388" s="2" t="str">
        <f>CONCATENATE("1 - LEIS/LEI ","0",Tabela1[[#This Row],[Numero_Lei]]," - ",Tabela1[[#This Row],[Complemento]],".pdf")</f>
        <v>1 - LEIS/LEI 0916 - .pdf</v>
      </c>
      <c r="I1388" s="2" t="str">
        <f>CONCATENATE("1 - LEIS/LEI ",Tabela1[[#This Row],[Numero_Lei]],".pdf")</f>
        <v>1 - LEIS/LEI 916.pdf</v>
      </c>
      <c r="J1388" s="2" t="str">
        <f>CONCATENATE("1 - LEIS/LEI ",Tabela1[[#This Row],[Numero_Lei]]," - ",Tabela1[[#This Row],[Complemento]],".pdf")</f>
        <v>1 - LEIS/LEI 916 - .pdf</v>
      </c>
      <c r="K1388" s="2" t="str">
        <f>IF(Tabela1[[#This Row],[Complemento]]="",Tabela1[[#This Row],[NORMAL]],Tabela1[[#This Row],[NORMAL TRAÇO]])</f>
        <v>1 - LEIS/LEI 916.pdf</v>
      </c>
      <c r="L1388" s="2" t="str">
        <f>IF(Tabela1[[#This Row],[Complemento]]="",Tabela1[[#This Row],[0]],Tabela1[[#This Row],[0 TRAÇO]])</f>
        <v>1 - LEIS/LEI 0916.pdf</v>
      </c>
      <c r="M1388" s="2" t="str">
        <f>IF(AND(Tabela1[[#This Row],[Numero_Lei]]&gt;=1,Tabela1[[#This Row],[Numero_Lei]]&lt;= 9),Tabela1[[#This Row],[SE 0]],Tabela1[[#This Row],[SE NOMAL]])</f>
        <v>1 - LEIS/LEI 916.pdf</v>
      </c>
      <c r="N1388" s="2" t="str">
        <f>CONCATENATE("../",Tabela1[[#This Row],[ENDEREÇO DO LINK]])</f>
        <v>../1 - LEIS/LEI 916.pdf</v>
      </c>
    </row>
    <row r="1389" spans="1:14" ht="30" x14ac:dyDescent="0.25">
      <c r="A1389" s="20">
        <v>915</v>
      </c>
      <c r="B1389" s="20"/>
      <c r="C1389" s="21">
        <v>35027</v>
      </c>
      <c r="D1389" s="19" t="s">
        <v>1897</v>
      </c>
      <c r="E1389" s="19"/>
      <c r="F1389" s="17" t="str">
        <f>HYPERLINK(Tabela1[[#This Row],[Novo Caminho]],"Download")</f>
        <v>Download</v>
      </c>
      <c r="G1389" s="2" t="str">
        <f>CONCATENATE("1 - LEIS/LEI ","0",Tabela1[[#This Row],[Numero_Lei]],".pdf")</f>
        <v>1 - LEIS/LEI 0915.pdf</v>
      </c>
      <c r="H1389" s="2" t="str">
        <f>CONCATENATE("1 - LEIS/LEI ","0",Tabela1[[#This Row],[Numero_Lei]]," - ",Tabela1[[#This Row],[Complemento]],".pdf")</f>
        <v>1 - LEIS/LEI 0915 - .pdf</v>
      </c>
      <c r="I1389" s="2" t="str">
        <f>CONCATENATE("1 - LEIS/LEI ",Tabela1[[#This Row],[Numero_Lei]],".pdf")</f>
        <v>1 - LEIS/LEI 915.pdf</v>
      </c>
      <c r="J1389" s="2" t="str">
        <f>CONCATENATE("1 - LEIS/LEI ",Tabela1[[#This Row],[Numero_Lei]]," - ",Tabela1[[#This Row],[Complemento]],".pdf")</f>
        <v>1 - LEIS/LEI 915 - .pdf</v>
      </c>
      <c r="K1389" s="2" t="str">
        <f>IF(Tabela1[[#This Row],[Complemento]]="",Tabela1[[#This Row],[NORMAL]],Tabela1[[#This Row],[NORMAL TRAÇO]])</f>
        <v>1 - LEIS/LEI 915.pdf</v>
      </c>
      <c r="L1389" s="2" t="str">
        <f>IF(Tabela1[[#This Row],[Complemento]]="",Tabela1[[#This Row],[0]],Tabela1[[#This Row],[0 TRAÇO]])</f>
        <v>1 - LEIS/LEI 0915.pdf</v>
      </c>
      <c r="M1389" s="2" t="str">
        <f>IF(AND(Tabela1[[#This Row],[Numero_Lei]]&gt;=1,Tabela1[[#This Row],[Numero_Lei]]&lt;= 9),Tabela1[[#This Row],[SE 0]],Tabela1[[#This Row],[SE NOMAL]])</f>
        <v>1 - LEIS/LEI 915.pdf</v>
      </c>
      <c r="N1389" s="2" t="str">
        <f>CONCATENATE("../",Tabela1[[#This Row],[ENDEREÇO DO LINK]])</f>
        <v>../1 - LEIS/LEI 915.pdf</v>
      </c>
    </row>
    <row r="1390" spans="1:14" ht="30" x14ac:dyDescent="0.25">
      <c r="A1390" s="20">
        <v>914</v>
      </c>
      <c r="B1390" s="20"/>
      <c r="C1390" s="21">
        <v>35027</v>
      </c>
      <c r="D1390" s="19" t="s">
        <v>289</v>
      </c>
      <c r="E1390" s="19"/>
      <c r="F1390" s="17" t="str">
        <f>HYPERLINK(Tabela1[[#This Row],[Novo Caminho]],"Download")</f>
        <v>Download</v>
      </c>
      <c r="G1390" s="2" t="str">
        <f>CONCATENATE("1 - LEIS/LEI ","0",Tabela1[[#This Row],[Numero_Lei]],".pdf")</f>
        <v>1 - LEIS/LEI 0914.pdf</v>
      </c>
      <c r="H1390" s="2" t="str">
        <f>CONCATENATE("1 - LEIS/LEI ","0",Tabela1[[#This Row],[Numero_Lei]]," - ",Tabela1[[#This Row],[Complemento]],".pdf")</f>
        <v>1 - LEIS/LEI 0914 - .pdf</v>
      </c>
      <c r="I1390" s="2" t="str">
        <f>CONCATENATE("1 - LEIS/LEI ",Tabela1[[#This Row],[Numero_Lei]],".pdf")</f>
        <v>1 - LEIS/LEI 914.pdf</v>
      </c>
      <c r="J1390" s="2" t="str">
        <f>CONCATENATE("1 - LEIS/LEI ",Tabela1[[#This Row],[Numero_Lei]]," - ",Tabela1[[#This Row],[Complemento]],".pdf")</f>
        <v>1 - LEIS/LEI 914 - .pdf</v>
      </c>
      <c r="K1390" s="2" t="str">
        <f>IF(Tabela1[[#This Row],[Complemento]]="",Tabela1[[#This Row],[NORMAL]],Tabela1[[#This Row],[NORMAL TRAÇO]])</f>
        <v>1 - LEIS/LEI 914.pdf</v>
      </c>
      <c r="L1390" s="2" t="str">
        <f>IF(Tabela1[[#This Row],[Complemento]]="",Tabela1[[#This Row],[0]],Tabela1[[#This Row],[0 TRAÇO]])</f>
        <v>1 - LEIS/LEI 0914.pdf</v>
      </c>
      <c r="M1390" s="2" t="str">
        <f>IF(AND(Tabela1[[#This Row],[Numero_Lei]]&gt;=1,Tabela1[[#This Row],[Numero_Lei]]&lt;= 9),Tabela1[[#This Row],[SE 0]],Tabela1[[#This Row],[SE NOMAL]])</f>
        <v>1 - LEIS/LEI 914.pdf</v>
      </c>
      <c r="N1390" s="2" t="str">
        <f>CONCATENATE("../",Tabela1[[#This Row],[ENDEREÇO DO LINK]])</f>
        <v>../1 - LEIS/LEI 914.pdf</v>
      </c>
    </row>
    <row r="1391" spans="1:14" x14ac:dyDescent="0.25">
      <c r="A1391" s="20">
        <v>913</v>
      </c>
      <c r="B1391" s="20"/>
      <c r="C1391" s="21">
        <v>35027</v>
      </c>
      <c r="D1391" s="19" t="s">
        <v>290</v>
      </c>
      <c r="E1391" s="19"/>
      <c r="F1391" s="17" t="str">
        <f>HYPERLINK(Tabela1[[#This Row],[Novo Caminho]],"Download")</f>
        <v>Download</v>
      </c>
      <c r="G1391" s="2" t="str">
        <f>CONCATENATE("1 - LEIS/LEI ","0",Tabela1[[#This Row],[Numero_Lei]],".pdf")</f>
        <v>1 - LEIS/LEI 0913.pdf</v>
      </c>
      <c r="H1391" s="2" t="str">
        <f>CONCATENATE("1 - LEIS/LEI ","0",Tabela1[[#This Row],[Numero_Lei]]," - ",Tabela1[[#This Row],[Complemento]],".pdf")</f>
        <v>1 - LEIS/LEI 0913 - .pdf</v>
      </c>
      <c r="I1391" s="2" t="str">
        <f>CONCATENATE("1 - LEIS/LEI ",Tabela1[[#This Row],[Numero_Lei]],".pdf")</f>
        <v>1 - LEIS/LEI 913.pdf</v>
      </c>
      <c r="J1391" s="2" t="str">
        <f>CONCATENATE("1 - LEIS/LEI ",Tabela1[[#This Row],[Numero_Lei]]," - ",Tabela1[[#This Row],[Complemento]],".pdf")</f>
        <v>1 - LEIS/LEI 913 - .pdf</v>
      </c>
      <c r="K1391" s="2" t="str">
        <f>IF(Tabela1[[#This Row],[Complemento]]="",Tabela1[[#This Row],[NORMAL]],Tabela1[[#This Row],[NORMAL TRAÇO]])</f>
        <v>1 - LEIS/LEI 913.pdf</v>
      </c>
      <c r="L1391" s="2" t="str">
        <f>IF(Tabela1[[#This Row],[Complemento]]="",Tabela1[[#This Row],[0]],Tabela1[[#This Row],[0 TRAÇO]])</f>
        <v>1 - LEIS/LEI 0913.pdf</v>
      </c>
      <c r="M1391" s="2" t="str">
        <f>IF(AND(Tabela1[[#This Row],[Numero_Lei]]&gt;=1,Tabela1[[#This Row],[Numero_Lei]]&lt;= 9),Tabela1[[#This Row],[SE 0]],Tabela1[[#This Row],[SE NOMAL]])</f>
        <v>1 - LEIS/LEI 913.pdf</v>
      </c>
      <c r="N1391" s="2" t="str">
        <f>CONCATENATE("../",Tabela1[[#This Row],[ENDEREÇO DO LINK]])</f>
        <v>../1 - LEIS/LEI 913.pdf</v>
      </c>
    </row>
    <row r="1392" spans="1:14" x14ac:dyDescent="0.25">
      <c r="A1392" s="20">
        <v>912</v>
      </c>
      <c r="B1392" s="20"/>
      <c r="C1392" s="21">
        <v>35027</v>
      </c>
      <c r="D1392" s="19" t="s">
        <v>1898</v>
      </c>
      <c r="E1392" s="19"/>
      <c r="F1392" s="17" t="str">
        <f>HYPERLINK(Tabela1[[#This Row],[Novo Caminho]],"Download")</f>
        <v>Download</v>
      </c>
      <c r="G1392" s="2" t="str">
        <f>CONCATENATE("1 - LEIS/LEI ","0",Tabela1[[#This Row],[Numero_Lei]],".pdf")</f>
        <v>1 - LEIS/LEI 0912.pdf</v>
      </c>
      <c r="H1392" s="2" t="str">
        <f>CONCATENATE("1 - LEIS/LEI ","0",Tabela1[[#This Row],[Numero_Lei]]," - ",Tabela1[[#This Row],[Complemento]],".pdf")</f>
        <v>1 - LEIS/LEI 0912 - .pdf</v>
      </c>
      <c r="I1392" s="2" t="str">
        <f>CONCATENATE("1 - LEIS/LEI ",Tabela1[[#This Row],[Numero_Lei]],".pdf")</f>
        <v>1 - LEIS/LEI 912.pdf</v>
      </c>
      <c r="J1392" s="2" t="str">
        <f>CONCATENATE("1 - LEIS/LEI ",Tabela1[[#This Row],[Numero_Lei]]," - ",Tabela1[[#This Row],[Complemento]],".pdf")</f>
        <v>1 - LEIS/LEI 912 - .pdf</v>
      </c>
      <c r="K1392" s="2" t="str">
        <f>IF(Tabela1[[#This Row],[Complemento]]="",Tabela1[[#This Row],[NORMAL]],Tabela1[[#This Row],[NORMAL TRAÇO]])</f>
        <v>1 - LEIS/LEI 912.pdf</v>
      </c>
      <c r="L1392" s="2" t="str">
        <f>IF(Tabela1[[#This Row],[Complemento]]="",Tabela1[[#This Row],[0]],Tabela1[[#This Row],[0 TRAÇO]])</f>
        <v>1 - LEIS/LEI 0912.pdf</v>
      </c>
      <c r="M1392" s="2" t="str">
        <f>IF(AND(Tabela1[[#This Row],[Numero_Lei]]&gt;=1,Tabela1[[#This Row],[Numero_Lei]]&lt;= 9),Tabela1[[#This Row],[SE 0]],Tabela1[[#This Row],[SE NOMAL]])</f>
        <v>1 - LEIS/LEI 912.pdf</v>
      </c>
      <c r="N1392" s="2" t="str">
        <f>CONCATENATE("../",Tabela1[[#This Row],[ENDEREÇO DO LINK]])</f>
        <v>../1 - LEIS/LEI 912.pdf</v>
      </c>
    </row>
    <row r="1393" spans="1:14" x14ac:dyDescent="0.25">
      <c r="A1393" s="20">
        <v>911</v>
      </c>
      <c r="B1393" s="20"/>
      <c r="C1393" s="21">
        <v>35027</v>
      </c>
      <c r="D1393" s="19" t="s">
        <v>291</v>
      </c>
      <c r="E1393" s="19"/>
      <c r="F1393" s="17" t="str">
        <f>HYPERLINK(Tabela1[[#This Row],[Novo Caminho]],"Download")</f>
        <v>Download</v>
      </c>
      <c r="G1393" s="2" t="str">
        <f>CONCATENATE("1 - LEIS/LEI ","0",Tabela1[[#This Row],[Numero_Lei]],".pdf")</f>
        <v>1 - LEIS/LEI 0911.pdf</v>
      </c>
      <c r="H1393" s="2" t="str">
        <f>CONCATENATE("1 - LEIS/LEI ","0",Tabela1[[#This Row],[Numero_Lei]]," - ",Tabela1[[#This Row],[Complemento]],".pdf")</f>
        <v>1 - LEIS/LEI 0911 - .pdf</v>
      </c>
      <c r="I1393" s="2" t="str">
        <f>CONCATENATE("1 - LEIS/LEI ",Tabela1[[#This Row],[Numero_Lei]],".pdf")</f>
        <v>1 - LEIS/LEI 911.pdf</v>
      </c>
      <c r="J1393" s="2" t="str">
        <f>CONCATENATE("1 - LEIS/LEI ",Tabela1[[#This Row],[Numero_Lei]]," - ",Tabela1[[#This Row],[Complemento]],".pdf")</f>
        <v>1 - LEIS/LEI 911 - .pdf</v>
      </c>
      <c r="K1393" s="2" t="str">
        <f>IF(Tabela1[[#This Row],[Complemento]]="",Tabela1[[#This Row],[NORMAL]],Tabela1[[#This Row],[NORMAL TRAÇO]])</f>
        <v>1 - LEIS/LEI 911.pdf</v>
      </c>
      <c r="L1393" s="2" t="str">
        <f>IF(Tabela1[[#This Row],[Complemento]]="",Tabela1[[#This Row],[0]],Tabela1[[#This Row],[0 TRAÇO]])</f>
        <v>1 - LEIS/LEI 0911.pdf</v>
      </c>
      <c r="M1393" s="2" t="str">
        <f>IF(AND(Tabela1[[#This Row],[Numero_Lei]]&gt;=1,Tabela1[[#This Row],[Numero_Lei]]&lt;= 9),Tabela1[[#This Row],[SE 0]],Tabela1[[#This Row],[SE NOMAL]])</f>
        <v>1 - LEIS/LEI 911.pdf</v>
      </c>
      <c r="N1393" s="2" t="str">
        <f>CONCATENATE("../",Tabela1[[#This Row],[ENDEREÇO DO LINK]])</f>
        <v>../1 - LEIS/LEI 911.pdf</v>
      </c>
    </row>
    <row r="1394" spans="1:14" x14ac:dyDescent="0.25">
      <c r="A1394" s="20">
        <v>910</v>
      </c>
      <c r="B1394" s="20"/>
      <c r="C1394" s="21">
        <v>35027</v>
      </c>
      <c r="D1394" s="19" t="s">
        <v>292</v>
      </c>
      <c r="E1394" s="19"/>
      <c r="F1394" s="17" t="str">
        <f>HYPERLINK(Tabela1[[#This Row],[Novo Caminho]],"Download")</f>
        <v>Download</v>
      </c>
      <c r="G1394" s="2" t="str">
        <f>CONCATENATE("1 - LEIS/LEI ","0",Tabela1[[#This Row],[Numero_Lei]],".pdf")</f>
        <v>1 - LEIS/LEI 0910.pdf</v>
      </c>
      <c r="H1394" s="2" t="str">
        <f>CONCATENATE("1 - LEIS/LEI ","0",Tabela1[[#This Row],[Numero_Lei]]," - ",Tabela1[[#This Row],[Complemento]],".pdf")</f>
        <v>1 - LEIS/LEI 0910 - .pdf</v>
      </c>
      <c r="I1394" s="2" t="str">
        <f>CONCATENATE("1 - LEIS/LEI ",Tabela1[[#This Row],[Numero_Lei]],".pdf")</f>
        <v>1 - LEIS/LEI 910.pdf</v>
      </c>
      <c r="J1394" s="2" t="str">
        <f>CONCATENATE("1 - LEIS/LEI ",Tabela1[[#This Row],[Numero_Lei]]," - ",Tabela1[[#This Row],[Complemento]],".pdf")</f>
        <v>1 - LEIS/LEI 910 - .pdf</v>
      </c>
      <c r="K1394" s="2" t="str">
        <f>IF(Tabela1[[#This Row],[Complemento]]="",Tabela1[[#This Row],[NORMAL]],Tabela1[[#This Row],[NORMAL TRAÇO]])</f>
        <v>1 - LEIS/LEI 910.pdf</v>
      </c>
      <c r="L1394" s="2" t="str">
        <f>IF(Tabela1[[#This Row],[Complemento]]="",Tabela1[[#This Row],[0]],Tabela1[[#This Row],[0 TRAÇO]])</f>
        <v>1 - LEIS/LEI 0910.pdf</v>
      </c>
      <c r="M1394" s="2" t="str">
        <f>IF(AND(Tabela1[[#This Row],[Numero_Lei]]&gt;=1,Tabela1[[#This Row],[Numero_Lei]]&lt;= 9),Tabela1[[#This Row],[SE 0]],Tabela1[[#This Row],[SE NOMAL]])</f>
        <v>1 - LEIS/LEI 910.pdf</v>
      </c>
      <c r="N1394" s="2" t="str">
        <f>CONCATENATE("../",Tabela1[[#This Row],[ENDEREÇO DO LINK]])</f>
        <v>../1 - LEIS/LEI 910.pdf</v>
      </c>
    </row>
    <row r="1395" spans="1:14" x14ac:dyDescent="0.25">
      <c r="A1395" s="20">
        <v>909</v>
      </c>
      <c r="B1395" s="20"/>
      <c r="C1395" s="21">
        <v>35020</v>
      </c>
      <c r="D1395" s="19" t="s">
        <v>293</v>
      </c>
      <c r="E1395" s="19"/>
      <c r="F1395" s="17" t="str">
        <f>HYPERLINK(Tabela1[[#This Row],[Novo Caminho]],"Download")</f>
        <v>Download</v>
      </c>
      <c r="G1395" s="2" t="str">
        <f>CONCATENATE("1 - LEIS/LEI ","0",Tabela1[[#This Row],[Numero_Lei]],".pdf")</f>
        <v>1 - LEIS/LEI 0909.pdf</v>
      </c>
      <c r="H1395" s="2" t="str">
        <f>CONCATENATE("1 - LEIS/LEI ","0",Tabela1[[#This Row],[Numero_Lei]]," - ",Tabela1[[#This Row],[Complemento]],".pdf")</f>
        <v>1 - LEIS/LEI 0909 - .pdf</v>
      </c>
      <c r="I1395" s="2" t="str">
        <f>CONCATENATE("1 - LEIS/LEI ",Tabela1[[#This Row],[Numero_Lei]],".pdf")</f>
        <v>1 - LEIS/LEI 909.pdf</v>
      </c>
      <c r="J1395" s="2" t="str">
        <f>CONCATENATE("1 - LEIS/LEI ",Tabela1[[#This Row],[Numero_Lei]]," - ",Tabela1[[#This Row],[Complemento]],".pdf")</f>
        <v>1 - LEIS/LEI 909 - .pdf</v>
      </c>
      <c r="K1395" s="2" t="str">
        <f>IF(Tabela1[[#This Row],[Complemento]]="",Tabela1[[#This Row],[NORMAL]],Tabela1[[#This Row],[NORMAL TRAÇO]])</f>
        <v>1 - LEIS/LEI 909.pdf</v>
      </c>
      <c r="L1395" s="2" t="str">
        <f>IF(Tabela1[[#This Row],[Complemento]]="",Tabela1[[#This Row],[0]],Tabela1[[#This Row],[0 TRAÇO]])</f>
        <v>1 - LEIS/LEI 0909.pdf</v>
      </c>
      <c r="M1395" s="2" t="str">
        <f>IF(AND(Tabela1[[#This Row],[Numero_Lei]]&gt;=1,Tabela1[[#This Row],[Numero_Lei]]&lt;= 9),Tabela1[[#This Row],[SE 0]],Tabela1[[#This Row],[SE NOMAL]])</f>
        <v>1 - LEIS/LEI 909.pdf</v>
      </c>
      <c r="N1395" s="2" t="str">
        <f>CONCATENATE("../",Tabela1[[#This Row],[ENDEREÇO DO LINK]])</f>
        <v>../1 - LEIS/LEI 909.pdf</v>
      </c>
    </row>
    <row r="1396" spans="1:14" x14ac:dyDescent="0.25">
      <c r="A1396" s="20">
        <v>908</v>
      </c>
      <c r="B1396" s="20"/>
      <c r="C1396" s="21">
        <v>35019</v>
      </c>
      <c r="D1396" s="19" t="s">
        <v>1899</v>
      </c>
      <c r="E1396" s="19"/>
      <c r="F1396" s="17" t="str">
        <f>HYPERLINK(Tabela1[[#This Row],[Novo Caminho]],"Download")</f>
        <v>Download</v>
      </c>
      <c r="G1396" s="2" t="str">
        <f>CONCATENATE("1 - LEIS/LEI ","0",Tabela1[[#This Row],[Numero_Lei]],".pdf")</f>
        <v>1 - LEIS/LEI 0908.pdf</v>
      </c>
      <c r="H1396" s="2" t="str">
        <f>CONCATENATE("1 - LEIS/LEI ","0",Tabela1[[#This Row],[Numero_Lei]]," - ",Tabela1[[#This Row],[Complemento]],".pdf")</f>
        <v>1 - LEIS/LEI 0908 - .pdf</v>
      </c>
      <c r="I1396" s="2" t="str">
        <f>CONCATENATE("1 - LEIS/LEI ",Tabela1[[#This Row],[Numero_Lei]],".pdf")</f>
        <v>1 - LEIS/LEI 908.pdf</v>
      </c>
      <c r="J1396" s="2" t="str">
        <f>CONCATENATE("1 - LEIS/LEI ",Tabela1[[#This Row],[Numero_Lei]]," - ",Tabela1[[#This Row],[Complemento]],".pdf")</f>
        <v>1 - LEIS/LEI 908 - .pdf</v>
      </c>
      <c r="K1396" s="2" t="str">
        <f>IF(Tabela1[[#This Row],[Complemento]]="",Tabela1[[#This Row],[NORMAL]],Tabela1[[#This Row],[NORMAL TRAÇO]])</f>
        <v>1 - LEIS/LEI 908.pdf</v>
      </c>
      <c r="L1396" s="2" t="str">
        <f>IF(Tabela1[[#This Row],[Complemento]]="",Tabela1[[#This Row],[0]],Tabela1[[#This Row],[0 TRAÇO]])</f>
        <v>1 - LEIS/LEI 0908.pdf</v>
      </c>
      <c r="M1396" s="2" t="str">
        <f>IF(AND(Tabela1[[#This Row],[Numero_Lei]]&gt;=1,Tabela1[[#This Row],[Numero_Lei]]&lt;= 9),Tabela1[[#This Row],[SE 0]],Tabela1[[#This Row],[SE NOMAL]])</f>
        <v>1 - LEIS/LEI 908.pdf</v>
      </c>
      <c r="N1396" s="2" t="str">
        <f>CONCATENATE("../",Tabela1[[#This Row],[ENDEREÇO DO LINK]])</f>
        <v>../1 - LEIS/LEI 908.pdf</v>
      </c>
    </row>
    <row r="1397" spans="1:14" ht="30" x14ac:dyDescent="0.25">
      <c r="A1397" s="20">
        <v>907</v>
      </c>
      <c r="B1397" s="20"/>
      <c r="C1397" s="21">
        <v>35019</v>
      </c>
      <c r="D1397" s="19" t="s">
        <v>294</v>
      </c>
      <c r="E1397" s="19"/>
      <c r="F1397" s="17" t="str">
        <f>HYPERLINK(Tabela1[[#This Row],[Novo Caminho]],"Download")</f>
        <v>Download</v>
      </c>
      <c r="G1397" s="2" t="str">
        <f>CONCATENATE("1 - LEIS/LEI ","0",Tabela1[[#This Row],[Numero_Lei]],".pdf")</f>
        <v>1 - LEIS/LEI 0907.pdf</v>
      </c>
      <c r="H1397" s="2" t="str">
        <f>CONCATENATE("1 - LEIS/LEI ","0",Tabela1[[#This Row],[Numero_Lei]]," - ",Tabela1[[#This Row],[Complemento]],".pdf")</f>
        <v>1 - LEIS/LEI 0907 - .pdf</v>
      </c>
      <c r="I1397" s="2" t="str">
        <f>CONCATENATE("1 - LEIS/LEI ",Tabela1[[#This Row],[Numero_Lei]],".pdf")</f>
        <v>1 - LEIS/LEI 907.pdf</v>
      </c>
      <c r="J1397" s="2" t="str">
        <f>CONCATENATE("1 - LEIS/LEI ",Tabela1[[#This Row],[Numero_Lei]]," - ",Tabela1[[#This Row],[Complemento]],".pdf")</f>
        <v>1 - LEIS/LEI 907 - .pdf</v>
      </c>
      <c r="K1397" s="2" t="str">
        <f>IF(Tabela1[[#This Row],[Complemento]]="",Tabela1[[#This Row],[NORMAL]],Tabela1[[#This Row],[NORMAL TRAÇO]])</f>
        <v>1 - LEIS/LEI 907.pdf</v>
      </c>
      <c r="L1397" s="2" t="str">
        <f>IF(Tabela1[[#This Row],[Complemento]]="",Tabela1[[#This Row],[0]],Tabela1[[#This Row],[0 TRAÇO]])</f>
        <v>1 - LEIS/LEI 0907.pdf</v>
      </c>
      <c r="M1397" s="2" t="str">
        <f>IF(AND(Tabela1[[#This Row],[Numero_Lei]]&gt;=1,Tabela1[[#This Row],[Numero_Lei]]&lt;= 9),Tabela1[[#This Row],[SE 0]],Tabela1[[#This Row],[SE NOMAL]])</f>
        <v>1 - LEIS/LEI 907.pdf</v>
      </c>
      <c r="N1397" s="2" t="str">
        <f>CONCATENATE("../",Tabela1[[#This Row],[ENDEREÇO DO LINK]])</f>
        <v>../1 - LEIS/LEI 907.pdf</v>
      </c>
    </row>
    <row r="1398" spans="1:14" x14ac:dyDescent="0.25">
      <c r="A1398" s="20">
        <v>906</v>
      </c>
      <c r="B1398" s="20"/>
      <c r="C1398" s="21">
        <v>35002</v>
      </c>
      <c r="D1398" s="19" t="s">
        <v>1900</v>
      </c>
      <c r="E1398" s="19"/>
      <c r="F1398" s="17" t="str">
        <f>HYPERLINK(Tabela1[[#This Row],[Novo Caminho]],"Download")</f>
        <v>Download</v>
      </c>
      <c r="G1398" s="2" t="str">
        <f>CONCATENATE("1 - LEIS/LEI ","0",Tabela1[[#This Row],[Numero_Lei]],".pdf")</f>
        <v>1 - LEIS/LEI 0906.pdf</v>
      </c>
      <c r="H1398" s="2" t="str">
        <f>CONCATENATE("1 - LEIS/LEI ","0",Tabela1[[#This Row],[Numero_Lei]]," - ",Tabela1[[#This Row],[Complemento]],".pdf")</f>
        <v>1 - LEIS/LEI 0906 - .pdf</v>
      </c>
      <c r="I1398" s="2" t="str">
        <f>CONCATENATE("1 - LEIS/LEI ",Tabela1[[#This Row],[Numero_Lei]],".pdf")</f>
        <v>1 - LEIS/LEI 906.pdf</v>
      </c>
      <c r="J1398" s="2" t="str">
        <f>CONCATENATE("1 - LEIS/LEI ",Tabela1[[#This Row],[Numero_Lei]]," - ",Tabela1[[#This Row],[Complemento]],".pdf")</f>
        <v>1 - LEIS/LEI 906 - .pdf</v>
      </c>
      <c r="K1398" s="2" t="str">
        <f>IF(Tabela1[[#This Row],[Complemento]]="",Tabela1[[#This Row],[NORMAL]],Tabela1[[#This Row],[NORMAL TRAÇO]])</f>
        <v>1 - LEIS/LEI 906.pdf</v>
      </c>
      <c r="L1398" s="2" t="str">
        <f>IF(Tabela1[[#This Row],[Complemento]]="",Tabela1[[#This Row],[0]],Tabela1[[#This Row],[0 TRAÇO]])</f>
        <v>1 - LEIS/LEI 0906.pdf</v>
      </c>
      <c r="M1398" s="2" t="str">
        <f>IF(AND(Tabela1[[#This Row],[Numero_Lei]]&gt;=1,Tabela1[[#This Row],[Numero_Lei]]&lt;= 9),Tabela1[[#This Row],[SE 0]],Tabela1[[#This Row],[SE NOMAL]])</f>
        <v>1 - LEIS/LEI 906.pdf</v>
      </c>
      <c r="N1398" s="2" t="str">
        <f>CONCATENATE("../",Tabela1[[#This Row],[ENDEREÇO DO LINK]])</f>
        <v>../1 - LEIS/LEI 906.pdf</v>
      </c>
    </row>
    <row r="1399" spans="1:14" ht="30" x14ac:dyDescent="0.25">
      <c r="A1399" s="20">
        <v>905</v>
      </c>
      <c r="B1399" s="20"/>
      <c r="C1399" s="21">
        <v>35002</v>
      </c>
      <c r="D1399" s="19" t="s">
        <v>295</v>
      </c>
      <c r="E1399" s="19"/>
      <c r="F1399" s="17" t="str">
        <f>HYPERLINK(Tabela1[[#This Row],[Novo Caminho]],"Download")</f>
        <v>Download</v>
      </c>
      <c r="G1399" s="2" t="str">
        <f>CONCATENATE("1 - LEIS/LEI ","0",Tabela1[[#This Row],[Numero_Lei]],".pdf")</f>
        <v>1 - LEIS/LEI 0905.pdf</v>
      </c>
      <c r="H1399" s="2" t="str">
        <f>CONCATENATE("1 - LEIS/LEI ","0",Tabela1[[#This Row],[Numero_Lei]]," - ",Tabela1[[#This Row],[Complemento]],".pdf")</f>
        <v>1 - LEIS/LEI 0905 - .pdf</v>
      </c>
      <c r="I1399" s="2" t="str">
        <f>CONCATENATE("1 - LEIS/LEI ",Tabela1[[#This Row],[Numero_Lei]],".pdf")</f>
        <v>1 - LEIS/LEI 905.pdf</v>
      </c>
      <c r="J1399" s="2" t="str">
        <f>CONCATENATE("1 - LEIS/LEI ",Tabela1[[#This Row],[Numero_Lei]]," - ",Tabela1[[#This Row],[Complemento]],".pdf")</f>
        <v>1 - LEIS/LEI 905 - .pdf</v>
      </c>
      <c r="K1399" s="2" t="str">
        <f>IF(Tabela1[[#This Row],[Complemento]]="",Tabela1[[#This Row],[NORMAL]],Tabela1[[#This Row],[NORMAL TRAÇO]])</f>
        <v>1 - LEIS/LEI 905.pdf</v>
      </c>
      <c r="L1399" s="2" t="str">
        <f>IF(Tabela1[[#This Row],[Complemento]]="",Tabela1[[#This Row],[0]],Tabela1[[#This Row],[0 TRAÇO]])</f>
        <v>1 - LEIS/LEI 0905.pdf</v>
      </c>
      <c r="M1399" s="2" t="str">
        <f>IF(AND(Tabela1[[#This Row],[Numero_Lei]]&gt;=1,Tabela1[[#This Row],[Numero_Lei]]&lt;= 9),Tabela1[[#This Row],[SE 0]],Tabela1[[#This Row],[SE NOMAL]])</f>
        <v>1 - LEIS/LEI 905.pdf</v>
      </c>
      <c r="N1399" s="2" t="str">
        <f>CONCATENATE("../",Tabela1[[#This Row],[ENDEREÇO DO LINK]])</f>
        <v>../1 - LEIS/LEI 905.pdf</v>
      </c>
    </row>
    <row r="1400" spans="1:14" x14ac:dyDescent="0.25">
      <c r="A1400" s="20">
        <v>904</v>
      </c>
      <c r="B1400" s="20"/>
      <c r="C1400" s="21">
        <v>34998</v>
      </c>
      <c r="D1400" s="19" t="s">
        <v>296</v>
      </c>
      <c r="E1400" s="19"/>
      <c r="F1400" s="17" t="str">
        <f>HYPERLINK(Tabela1[[#This Row],[Novo Caminho]],"Download")</f>
        <v>Download</v>
      </c>
      <c r="G1400" s="2" t="str">
        <f>CONCATENATE("1 - LEIS/LEI ","0",Tabela1[[#This Row],[Numero_Lei]],".pdf")</f>
        <v>1 - LEIS/LEI 0904.pdf</v>
      </c>
      <c r="H1400" s="2" t="str">
        <f>CONCATENATE("1 - LEIS/LEI ","0",Tabela1[[#This Row],[Numero_Lei]]," - ",Tabela1[[#This Row],[Complemento]],".pdf")</f>
        <v>1 - LEIS/LEI 0904 - .pdf</v>
      </c>
      <c r="I1400" s="2" t="str">
        <f>CONCATENATE("1 - LEIS/LEI ",Tabela1[[#This Row],[Numero_Lei]],".pdf")</f>
        <v>1 - LEIS/LEI 904.pdf</v>
      </c>
      <c r="J1400" s="2" t="str">
        <f>CONCATENATE("1 - LEIS/LEI ",Tabela1[[#This Row],[Numero_Lei]]," - ",Tabela1[[#This Row],[Complemento]],".pdf")</f>
        <v>1 - LEIS/LEI 904 - .pdf</v>
      </c>
      <c r="K1400" s="2" t="str">
        <f>IF(Tabela1[[#This Row],[Complemento]]="",Tabela1[[#This Row],[NORMAL]],Tabela1[[#This Row],[NORMAL TRAÇO]])</f>
        <v>1 - LEIS/LEI 904.pdf</v>
      </c>
      <c r="L1400" s="2" t="str">
        <f>IF(Tabela1[[#This Row],[Complemento]]="",Tabela1[[#This Row],[0]],Tabela1[[#This Row],[0 TRAÇO]])</f>
        <v>1 - LEIS/LEI 0904.pdf</v>
      </c>
      <c r="M1400" s="2" t="str">
        <f>IF(AND(Tabela1[[#This Row],[Numero_Lei]]&gt;=1,Tabela1[[#This Row],[Numero_Lei]]&lt;= 9),Tabela1[[#This Row],[SE 0]],Tabela1[[#This Row],[SE NOMAL]])</f>
        <v>1 - LEIS/LEI 904.pdf</v>
      </c>
      <c r="N1400" s="2" t="str">
        <f>CONCATENATE("../",Tabela1[[#This Row],[ENDEREÇO DO LINK]])</f>
        <v>../1 - LEIS/LEI 904.pdf</v>
      </c>
    </row>
    <row r="1401" spans="1:14" ht="30" x14ac:dyDescent="0.25">
      <c r="A1401" s="20">
        <v>903</v>
      </c>
      <c r="B1401" s="20"/>
      <c r="C1401" s="21">
        <v>34989</v>
      </c>
      <c r="D1401" s="19" t="s">
        <v>1901</v>
      </c>
      <c r="E1401" s="19"/>
      <c r="F1401" s="17" t="str">
        <f>HYPERLINK(Tabela1[[#This Row],[Novo Caminho]],"Download")</f>
        <v>Download</v>
      </c>
      <c r="G1401" s="2" t="str">
        <f>CONCATENATE("1 - LEIS/LEI ","0",Tabela1[[#This Row],[Numero_Lei]],".pdf")</f>
        <v>1 - LEIS/LEI 0903.pdf</v>
      </c>
      <c r="H1401" s="2" t="str">
        <f>CONCATENATE("1 - LEIS/LEI ","0",Tabela1[[#This Row],[Numero_Lei]]," - ",Tabela1[[#This Row],[Complemento]],".pdf")</f>
        <v>1 - LEIS/LEI 0903 - .pdf</v>
      </c>
      <c r="I1401" s="2" t="str">
        <f>CONCATENATE("1 - LEIS/LEI ",Tabela1[[#This Row],[Numero_Lei]],".pdf")</f>
        <v>1 - LEIS/LEI 903.pdf</v>
      </c>
      <c r="J1401" s="2" t="str">
        <f>CONCATENATE("1 - LEIS/LEI ",Tabela1[[#This Row],[Numero_Lei]]," - ",Tabela1[[#This Row],[Complemento]],".pdf")</f>
        <v>1 - LEIS/LEI 903 - .pdf</v>
      </c>
      <c r="K1401" s="2" t="str">
        <f>IF(Tabela1[[#This Row],[Complemento]]="",Tabela1[[#This Row],[NORMAL]],Tabela1[[#This Row],[NORMAL TRAÇO]])</f>
        <v>1 - LEIS/LEI 903.pdf</v>
      </c>
      <c r="L1401" s="2" t="str">
        <f>IF(Tabela1[[#This Row],[Complemento]]="",Tabela1[[#This Row],[0]],Tabela1[[#This Row],[0 TRAÇO]])</f>
        <v>1 - LEIS/LEI 0903.pdf</v>
      </c>
      <c r="M1401" s="2" t="str">
        <f>IF(AND(Tabela1[[#This Row],[Numero_Lei]]&gt;=1,Tabela1[[#This Row],[Numero_Lei]]&lt;= 9),Tabela1[[#This Row],[SE 0]],Tabela1[[#This Row],[SE NOMAL]])</f>
        <v>1 - LEIS/LEI 903.pdf</v>
      </c>
      <c r="N1401" s="2" t="str">
        <f>CONCATENATE("../",Tabela1[[#This Row],[ENDEREÇO DO LINK]])</f>
        <v>../1 - LEIS/LEI 903.pdf</v>
      </c>
    </row>
    <row r="1402" spans="1:14" x14ac:dyDescent="0.25">
      <c r="A1402" s="20">
        <v>902</v>
      </c>
      <c r="B1402" s="20"/>
      <c r="C1402" s="21">
        <v>34961</v>
      </c>
      <c r="D1402" s="19" t="s">
        <v>297</v>
      </c>
      <c r="E1402" s="19"/>
      <c r="F1402" s="17" t="str">
        <f>HYPERLINK(Tabela1[[#This Row],[Novo Caminho]],"Download")</f>
        <v>Download</v>
      </c>
      <c r="G1402" s="2" t="str">
        <f>CONCATENATE("1 - LEIS/LEI ","0",Tabela1[[#This Row],[Numero_Lei]],".pdf")</f>
        <v>1 - LEIS/LEI 0902.pdf</v>
      </c>
      <c r="H1402" s="2" t="str">
        <f>CONCATENATE("1 - LEIS/LEI ","0",Tabela1[[#This Row],[Numero_Lei]]," - ",Tabela1[[#This Row],[Complemento]],".pdf")</f>
        <v>1 - LEIS/LEI 0902 - .pdf</v>
      </c>
      <c r="I1402" s="2" t="str">
        <f>CONCATENATE("1 - LEIS/LEI ",Tabela1[[#This Row],[Numero_Lei]],".pdf")</f>
        <v>1 - LEIS/LEI 902.pdf</v>
      </c>
      <c r="J1402" s="2" t="str">
        <f>CONCATENATE("1 - LEIS/LEI ",Tabela1[[#This Row],[Numero_Lei]]," - ",Tabela1[[#This Row],[Complemento]],".pdf")</f>
        <v>1 - LEIS/LEI 902 - .pdf</v>
      </c>
      <c r="K1402" s="2" t="str">
        <f>IF(Tabela1[[#This Row],[Complemento]]="",Tabela1[[#This Row],[NORMAL]],Tabela1[[#This Row],[NORMAL TRAÇO]])</f>
        <v>1 - LEIS/LEI 902.pdf</v>
      </c>
      <c r="L1402" s="2" t="str">
        <f>IF(Tabela1[[#This Row],[Complemento]]="",Tabela1[[#This Row],[0]],Tabela1[[#This Row],[0 TRAÇO]])</f>
        <v>1 - LEIS/LEI 0902.pdf</v>
      </c>
      <c r="M1402" s="2" t="str">
        <f>IF(AND(Tabela1[[#This Row],[Numero_Lei]]&gt;=1,Tabela1[[#This Row],[Numero_Lei]]&lt;= 9),Tabela1[[#This Row],[SE 0]],Tabela1[[#This Row],[SE NOMAL]])</f>
        <v>1 - LEIS/LEI 902.pdf</v>
      </c>
      <c r="N1402" s="2" t="str">
        <f>CONCATENATE("../",Tabela1[[#This Row],[ENDEREÇO DO LINK]])</f>
        <v>../1 - LEIS/LEI 902.pdf</v>
      </c>
    </row>
    <row r="1403" spans="1:14" x14ac:dyDescent="0.25">
      <c r="A1403" s="20">
        <v>901</v>
      </c>
      <c r="B1403" s="20"/>
      <c r="C1403" s="21">
        <v>34961</v>
      </c>
      <c r="D1403" s="19" t="s">
        <v>298</v>
      </c>
      <c r="E1403" s="19"/>
      <c r="F1403" s="17" t="str">
        <f>HYPERLINK(Tabela1[[#This Row],[Novo Caminho]],"Download")</f>
        <v>Download</v>
      </c>
      <c r="G1403" s="2" t="str">
        <f>CONCATENATE("1 - LEIS/LEI ","0",Tabela1[[#This Row],[Numero_Lei]],".pdf")</f>
        <v>1 - LEIS/LEI 0901.pdf</v>
      </c>
      <c r="H1403" s="2" t="str">
        <f>CONCATENATE("1 - LEIS/LEI ","0",Tabela1[[#This Row],[Numero_Lei]]," - ",Tabela1[[#This Row],[Complemento]],".pdf")</f>
        <v>1 - LEIS/LEI 0901 - .pdf</v>
      </c>
      <c r="I1403" s="2" t="str">
        <f>CONCATENATE("1 - LEIS/LEI ",Tabela1[[#This Row],[Numero_Lei]],".pdf")</f>
        <v>1 - LEIS/LEI 901.pdf</v>
      </c>
      <c r="J1403" s="2" t="str">
        <f>CONCATENATE("1 - LEIS/LEI ",Tabela1[[#This Row],[Numero_Lei]]," - ",Tabela1[[#This Row],[Complemento]],".pdf")</f>
        <v>1 - LEIS/LEI 901 - .pdf</v>
      </c>
      <c r="K1403" s="2" t="str">
        <f>IF(Tabela1[[#This Row],[Complemento]]="",Tabela1[[#This Row],[NORMAL]],Tabela1[[#This Row],[NORMAL TRAÇO]])</f>
        <v>1 - LEIS/LEI 901.pdf</v>
      </c>
      <c r="L1403" s="2" t="str">
        <f>IF(Tabela1[[#This Row],[Complemento]]="",Tabela1[[#This Row],[0]],Tabela1[[#This Row],[0 TRAÇO]])</f>
        <v>1 - LEIS/LEI 0901.pdf</v>
      </c>
      <c r="M1403" s="2" t="str">
        <f>IF(AND(Tabela1[[#This Row],[Numero_Lei]]&gt;=1,Tabela1[[#This Row],[Numero_Lei]]&lt;= 9),Tabela1[[#This Row],[SE 0]],Tabela1[[#This Row],[SE NOMAL]])</f>
        <v>1 - LEIS/LEI 901.pdf</v>
      </c>
      <c r="N1403" s="2" t="str">
        <f>CONCATENATE("../",Tabela1[[#This Row],[ENDEREÇO DO LINK]])</f>
        <v>../1 - LEIS/LEI 901.pdf</v>
      </c>
    </row>
    <row r="1404" spans="1:14" x14ac:dyDescent="0.25">
      <c r="A1404" s="20">
        <v>900</v>
      </c>
      <c r="B1404" s="20"/>
      <c r="C1404" s="21">
        <v>34961</v>
      </c>
      <c r="D1404" s="19" t="s">
        <v>299</v>
      </c>
      <c r="E1404" s="19"/>
      <c r="F1404" s="17" t="str">
        <f>HYPERLINK(Tabela1[[#This Row],[Novo Caminho]],"Download")</f>
        <v>Download</v>
      </c>
      <c r="G1404" s="2" t="str">
        <f>CONCATENATE("1 - LEIS/LEI ","0",Tabela1[[#This Row],[Numero_Lei]],".pdf")</f>
        <v>1 - LEIS/LEI 0900.pdf</v>
      </c>
      <c r="H1404" s="2" t="str">
        <f>CONCATENATE("1 - LEIS/LEI ","0",Tabela1[[#This Row],[Numero_Lei]]," - ",Tabela1[[#This Row],[Complemento]],".pdf")</f>
        <v>1 - LEIS/LEI 0900 - .pdf</v>
      </c>
      <c r="I1404" s="2" t="str">
        <f>CONCATENATE("1 - LEIS/LEI ",Tabela1[[#This Row],[Numero_Lei]],".pdf")</f>
        <v>1 - LEIS/LEI 900.pdf</v>
      </c>
      <c r="J1404" s="2" t="str">
        <f>CONCATENATE("1 - LEIS/LEI ",Tabela1[[#This Row],[Numero_Lei]]," - ",Tabela1[[#This Row],[Complemento]],".pdf")</f>
        <v>1 - LEIS/LEI 900 - .pdf</v>
      </c>
      <c r="K1404" s="2" t="str">
        <f>IF(Tabela1[[#This Row],[Complemento]]="",Tabela1[[#This Row],[NORMAL]],Tabela1[[#This Row],[NORMAL TRAÇO]])</f>
        <v>1 - LEIS/LEI 900.pdf</v>
      </c>
      <c r="L1404" s="2" t="str">
        <f>IF(Tabela1[[#This Row],[Complemento]]="",Tabela1[[#This Row],[0]],Tabela1[[#This Row],[0 TRAÇO]])</f>
        <v>1 - LEIS/LEI 0900.pdf</v>
      </c>
      <c r="M1404" s="2" t="str">
        <f>IF(AND(Tabela1[[#This Row],[Numero_Lei]]&gt;=1,Tabela1[[#This Row],[Numero_Lei]]&lt;= 9),Tabela1[[#This Row],[SE 0]],Tabela1[[#This Row],[SE NOMAL]])</f>
        <v>1 - LEIS/LEI 900.pdf</v>
      </c>
      <c r="N1404" s="2" t="str">
        <f>CONCATENATE("../",Tabela1[[#This Row],[ENDEREÇO DO LINK]])</f>
        <v>../1 - LEIS/LEI 900.pdf</v>
      </c>
    </row>
    <row r="1405" spans="1:14" x14ac:dyDescent="0.25">
      <c r="A1405" s="20">
        <v>899</v>
      </c>
      <c r="B1405" s="20"/>
      <c r="C1405" s="21">
        <v>34957</v>
      </c>
      <c r="D1405" s="19" t="s">
        <v>300</v>
      </c>
      <c r="E1405" s="19"/>
      <c r="F1405" s="17" t="str">
        <f>HYPERLINK(Tabela1[[#This Row],[Novo Caminho]],"Download")</f>
        <v>Download</v>
      </c>
      <c r="G1405" s="2" t="str">
        <f>CONCATENATE("1 - LEIS/LEI ","0",Tabela1[[#This Row],[Numero_Lei]],".pdf")</f>
        <v>1 - LEIS/LEI 0899.pdf</v>
      </c>
      <c r="H1405" s="2" t="str">
        <f>CONCATENATE("1 - LEIS/LEI ","0",Tabela1[[#This Row],[Numero_Lei]]," - ",Tabela1[[#This Row],[Complemento]],".pdf")</f>
        <v>1 - LEIS/LEI 0899 - .pdf</v>
      </c>
      <c r="I1405" s="2" t="str">
        <f>CONCATENATE("1 - LEIS/LEI ",Tabela1[[#This Row],[Numero_Lei]],".pdf")</f>
        <v>1 - LEIS/LEI 899.pdf</v>
      </c>
      <c r="J1405" s="2" t="str">
        <f>CONCATENATE("1 - LEIS/LEI ",Tabela1[[#This Row],[Numero_Lei]]," - ",Tabela1[[#This Row],[Complemento]],".pdf")</f>
        <v>1 - LEIS/LEI 899 - .pdf</v>
      </c>
      <c r="K1405" s="2" t="str">
        <f>IF(Tabela1[[#This Row],[Complemento]]="",Tabela1[[#This Row],[NORMAL]],Tabela1[[#This Row],[NORMAL TRAÇO]])</f>
        <v>1 - LEIS/LEI 899.pdf</v>
      </c>
      <c r="L1405" s="2" t="str">
        <f>IF(Tabela1[[#This Row],[Complemento]]="",Tabela1[[#This Row],[0]],Tabela1[[#This Row],[0 TRAÇO]])</f>
        <v>1 - LEIS/LEI 0899.pdf</v>
      </c>
      <c r="M1405" s="2" t="str">
        <f>IF(AND(Tabela1[[#This Row],[Numero_Lei]]&gt;=1,Tabela1[[#This Row],[Numero_Lei]]&lt;= 9),Tabela1[[#This Row],[SE 0]],Tabela1[[#This Row],[SE NOMAL]])</f>
        <v>1 - LEIS/LEI 899.pdf</v>
      </c>
      <c r="N1405" s="2" t="str">
        <f>CONCATENATE("../",Tabela1[[#This Row],[ENDEREÇO DO LINK]])</f>
        <v>../1 - LEIS/LEI 899.pdf</v>
      </c>
    </row>
    <row r="1406" spans="1:14" x14ac:dyDescent="0.25">
      <c r="A1406" s="20">
        <v>898</v>
      </c>
      <c r="B1406" s="20"/>
      <c r="C1406" s="21">
        <v>34935</v>
      </c>
      <c r="D1406" s="19" t="s">
        <v>1902</v>
      </c>
      <c r="E1406" s="19"/>
      <c r="F1406" s="17" t="str">
        <f>HYPERLINK(Tabela1[[#This Row],[Novo Caminho]],"Download")</f>
        <v>Download</v>
      </c>
      <c r="G1406" s="2" t="str">
        <f>CONCATENATE("1 - LEIS/LEI ","0",Tabela1[[#This Row],[Numero_Lei]],".pdf")</f>
        <v>1 - LEIS/LEI 0898.pdf</v>
      </c>
      <c r="H1406" s="2" t="str">
        <f>CONCATENATE("1 - LEIS/LEI ","0",Tabela1[[#This Row],[Numero_Lei]]," - ",Tabela1[[#This Row],[Complemento]],".pdf")</f>
        <v>1 - LEIS/LEI 0898 - .pdf</v>
      </c>
      <c r="I1406" s="2" t="str">
        <f>CONCATENATE("1 - LEIS/LEI ",Tabela1[[#This Row],[Numero_Lei]],".pdf")</f>
        <v>1 - LEIS/LEI 898.pdf</v>
      </c>
      <c r="J1406" s="2" t="str">
        <f>CONCATENATE("1 - LEIS/LEI ",Tabela1[[#This Row],[Numero_Lei]]," - ",Tabela1[[#This Row],[Complemento]],".pdf")</f>
        <v>1 - LEIS/LEI 898 - .pdf</v>
      </c>
      <c r="K1406" s="2" t="str">
        <f>IF(Tabela1[[#This Row],[Complemento]]="",Tabela1[[#This Row],[NORMAL]],Tabela1[[#This Row],[NORMAL TRAÇO]])</f>
        <v>1 - LEIS/LEI 898.pdf</v>
      </c>
      <c r="L1406" s="2" t="str">
        <f>IF(Tabela1[[#This Row],[Complemento]]="",Tabela1[[#This Row],[0]],Tabela1[[#This Row],[0 TRAÇO]])</f>
        <v>1 - LEIS/LEI 0898.pdf</v>
      </c>
      <c r="M1406" s="2" t="str">
        <f>IF(AND(Tabela1[[#This Row],[Numero_Lei]]&gt;=1,Tabela1[[#This Row],[Numero_Lei]]&lt;= 9),Tabela1[[#This Row],[SE 0]],Tabela1[[#This Row],[SE NOMAL]])</f>
        <v>1 - LEIS/LEI 898.pdf</v>
      </c>
      <c r="N1406" s="2" t="str">
        <f>CONCATENATE("../",Tabela1[[#This Row],[ENDEREÇO DO LINK]])</f>
        <v>../1 - LEIS/LEI 898.pdf</v>
      </c>
    </row>
    <row r="1407" spans="1:14" x14ac:dyDescent="0.25">
      <c r="A1407" s="20">
        <v>897</v>
      </c>
      <c r="B1407" s="20"/>
      <c r="C1407" s="21">
        <v>34935</v>
      </c>
      <c r="D1407" s="19" t="s">
        <v>301</v>
      </c>
      <c r="E1407" s="19"/>
      <c r="F1407" s="17" t="str">
        <f>HYPERLINK(Tabela1[[#This Row],[Novo Caminho]],"Download")</f>
        <v>Download</v>
      </c>
      <c r="G1407" s="2" t="str">
        <f>CONCATENATE("1 - LEIS/LEI ","0",Tabela1[[#This Row],[Numero_Lei]],".pdf")</f>
        <v>1 - LEIS/LEI 0897.pdf</v>
      </c>
      <c r="H1407" s="2" t="str">
        <f>CONCATENATE("1 - LEIS/LEI ","0",Tabela1[[#This Row],[Numero_Lei]]," - ",Tabela1[[#This Row],[Complemento]],".pdf")</f>
        <v>1 - LEIS/LEI 0897 - .pdf</v>
      </c>
      <c r="I1407" s="2" t="str">
        <f>CONCATENATE("1 - LEIS/LEI ",Tabela1[[#This Row],[Numero_Lei]],".pdf")</f>
        <v>1 - LEIS/LEI 897.pdf</v>
      </c>
      <c r="J1407" s="2" t="str">
        <f>CONCATENATE("1 - LEIS/LEI ",Tabela1[[#This Row],[Numero_Lei]]," - ",Tabela1[[#This Row],[Complemento]],".pdf")</f>
        <v>1 - LEIS/LEI 897 - .pdf</v>
      </c>
      <c r="K1407" s="2" t="str">
        <f>IF(Tabela1[[#This Row],[Complemento]]="",Tabela1[[#This Row],[NORMAL]],Tabela1[[#This Row],[NORMAL TRAÇO]])</f>
        <v>1 - LEIS/LEI 897.pdf</v>
      </c>
      <c r="L1407" s="2" t="str">
        <f>IF(Tabela1[[#This Row],[Complemento]]="",Tabela1[[#This Row],[0]],Tabela1[[#This Row],[0 TRAÇO]])</f>
        <v>1 - LEIS/LEI 0897.pdf</v>
      </c>
      <c r="M1407" s="2" t="str">
        <f>IF(AND(Tabela1[[#This Row],[Numero_Lei]]&gt;=1,Tabela1[[#This Row],[Numero_Lei]]&lt;= 9),Tabela1[[#This Row],[SE 0]],Tabela1[[#This Row],[SE NOMAL]])</f>
        <v>1 - LEIS/LEI 897.pdf</v>
      </c>
      <c r="N1407" s="2" t="str">
        <f>CONCATENATE("../",Tabela1[[#This Row],[ENDEREÇO DO LINK]])</f>
        <v>../1 - LEIS/LEI 897.pdf</v>
      </c>
    </row>
    <row r="1408" spans="1:14" x14ac:dyDescent="0.25">
      <c r="A1408" s="20">
        <v>896</v>
      </c>
      <c r="B1408" s="20"/>
      <c r="C1408" s="21">
        <v>34887</v>
      </c>
      <c r="D1408" s="19" t="s">
        <v>1903</v>
      </c>
      <c r="E1408" s="19"/>
      <c r="F1408" s="17" t="str">
        <f>HYPERLINK(Tabela1[[#This Row],[Novo Caminho]],"Download")</f>
        <v>Download</v>
      </c>
      <c r="G1408" s="2" t="str">
        <f>CONCATENATE("1 - LEIS/LEI ","0",Tabela1[[#This Row],[Numero_Lei]],".pdf")</f>
        <v>1 - LEIS/LEI 0896.pdf</v>
      </c>
      <c r="H1408" s="2" t="str">
        <f>CONCATENATE("1 - LEIS/LEI ","0",Tabela1[[#This Row],[Numero_Lei]]," - ",Tabela1[[#This Row],[Complemento]],".pdf")</f>
        <v>1 - LEIS/LEI 0896 - .pdf</v>
      </c>
      <c r="I1408" s="2" t="str">
        <f>CONCATENATE("1 - LEIS/LEI ",Tabela1[[#This Row],[Numero_Lei]],".pdf")</f>
        <v>1 - LEIS/LEI 896.pdf</v>
      </c>
      <c r="J1408" s="2" t="str">
        <f>CONCATENATE("1 - LEIS/LEI ",Tabela1[[#This Row],[Numero_Lei]]," - ",Tabela1[[#This Row],[Complemento]],".pdf")</f>
        <v>1 - LEIS/LEI 896 - .pdf</v>
      </c>
      <c r="K1408" s="2" t="str">
        <f>IF(Tabela1[[#This Row],[Complemento]]="",Tabela1[[#This Row],[NORMAL]],Tabela1[[#This Row],[NORMAL TRAÇO]])</f>
        <v>1 - LEIS/LEI 896.pdf</v>
      </c>
      <c r="L1408" s="2" t="str">
        <f>IF(Tabela1[[#This Row],[Complemento]]="",Tabela1[[#This Row],[0]],Tabela1[[#This Row],[0 TRAÇO]])</f>
        <v>1 - LEIS/LEI 0896.pdf</v>
      </c>
      <c r="M1408" s="2" t="str">
        <f>IF(AND(Tabela1[[#This Row],[Numero_Lei]]&gt;=1,Tabela1[[#This Row],[Numero_Lei]]&lt;= 9),Tabela1[[#This Row],[SE 0]],Tabela1[[#This Row],[SE NOMAL]])</f>
        <v>1 - LEIS/LEI 896.pdf</v>
      </c>
      <c r="N1408" s="2" t="str">
        <f>CONCATENATE("../",Tabela1[[#This Row],[ENDEREÇO DO LINK]])</f>
        <v>../1 - LEIS/LEI 896.pdf</v>
      </c>
    </row>
    <row r="1409" spans="1:14" x14ac:dyDescent="0.25">
      <c r="A1409" s="20">
        <v>895</v>
      </c>
      <c r="B1409" s="20"/>
      <c r="C1409" s="21">
        <v>34887</v>
      </c>
      <c r="D1409" s="19" t="s">
        <v>302</v>
      </c>
      <c r="E1409" s="19"/>
      <c r="F1409" s="17" t="str">
        <f>HYPERLINK(Tabela1[[#This Row],[Novo Caminho]],"Download")</f>
        <v>Download</v>
      </c>
      <c r="G1409" s="2" t="str">
        <f>CONCATENATE("1 - LEIS/LEI ","0",Tabela1[[#This Row],[Numero_Lei]],".pdf")</f>
        <v>1 - LEIS/LEI 0895.pdf</v>
      </c>
      <c r="H1409" s="2" t="str">
        <f>CONCATENATE("1 - LEIS/LEI ","0",Tabela1[[#This Row],[Numero_Lei]]," - ",Tabela1[[#This Row],[Complemento]],".pdf")</f>
        <v>1 - LEIS/LEI 0895 - .pdf</v>
      </c>
      <c r="I1409" s="2" t="str">
        <f>CONCATENATE("1 - LEIS/LEI ",Tabela1[[#This Row],[Numero_Lei]],".pdf")</f>
        <v>1 - LEIS/LEI 895.pdf</v>
      </c>
      <c r="J1409" s="2" t="str">
        <f>CONCATENATE("1 - LEIS/LEI ",Tabela1[[#This Row],[Numero_Lei]]," - ",Tabela1[[#This Row],[Complemento]],".pdf")</f>
        <v>1 - LEIS/LEI 895 - .pdf</v>
      </c>
      <c r="K1409" s="2" t="str">
        <f>IF(Tabela1[[#This Row],[Complemento]]="",Tabela1[[#This Row],[NORMAL]],Tabela1[[#This Row],[NORMAL TRAÇO]])</f>
        <v>1 - LEIS/LEI 895.pdf</v>
      </c>
      <c r="L1409" s="2" t="str">
        <f>IF(Tabela1[[#This Row],[Complemento]]="",Tabela1[[#This Row],[0]],Tabela1[[#This Row],[0 TRAÇO]])</f>
        <v>1 - LEIS/LEI 0895.pdf</v>
      </c>
      <c r="M1409" s="2" t="str">
        <f>IF(AND(Tabela1[[#This Row],[Numero_Lei]]&gt;=1,Tabela1[[#This Row],[Numero_Lei]]&lt;= 9),Tabela1[[#This Row],[SE 0]],Tabela1[[#This Row],[SE NOMAL]])</f>
        <v>1 - LEIS/LEI 895.pdf</v>
      </c>
      <c r="N1409" s="2" t="str">
        <f>CONCATENATE("../",Tabela1[[#This Row],[ENDEREÇO DO LINK]])</f>
        <v>../1 - LEIS/LEI 895.pdf</v>
      </c>
    </row>
    <row r="1410" spans="1:14" x14ac:dyDescent="0.25">
      <c r="A1410" s="20">
        <v>894</v>
      </c>
      <c r="B1410" s="20"/>
      <c r="C1410" s="21">
        <v>34887</v>
      </c>
      <c r="D1410" s="19" t="s">
        <v>303</v>
      </c>
      <c r="E1410" s="19"/>
      <c r="F1410" s="17" t="str">
        <f>HYPERLINK(Tabela1[[#This Row],[Novo Caminho]],"Download")</f>
        <v>Download</v>
      </c>
      <c r="G1410" s="2" t="str">
        <f>CONCATENATE("1 - LEIS/LEI ","0",Tabela1[[#This Row],[Numero_Lei]],".pdf")</f>
        <v>1 - LEIS/LEI 0894.pdf</v>
      </c>
      <c r="H1410" s="2" t="str">
        <f>CONCATENATE("1 - LEIS/LEI ","0",Tabela1[[#This Row],[Numero_Lei]]," - ",Tabela1[[#This Row],[Complemento]],".pdf")</f>
        <v>1 - LEIS/LEI 0894 - .pdf</v>
      </c>
      <c r="I1410" s="2" t="str">
        <f>CONCATENATE("1 - LEIS/LEI ",Tabela1[[#This Row],[Numero_Lei]],".pdf")</f>
        <v>1 - LEIS/LEI 894.pdf</v>
      </c>
      <c r="J1410" s="2" t="str">
        <f>CONCATENATE("1 - LEIS/LEI ",Tabela1[[#This Row],[Numero_Lei]]," - ",Tabela1[[#This Row],[Complemento]],".pdf")</f>
        <v>1 - LEIS/LEI 894 - .pdf</v>
      </c>
      <c r="K1410" s="2" t="str">
        <f>IF(Tabela1[[#This Row],[Complemento]]="",Tabela1[[#This Row],[NORMAL]],Tabela1[[#This Row],[NORMAL TRAÇO]])</f>
        <v>1 - LEIS/LEI 894.pdf</v>
      </c>
      <c r="L1410" s="2" t="str">
        <f>IF(Tabela1[[#This Row],[Complemento]]="",Tabela1[[#This Row],[0]],Tabela1[[#This Row],[0 TRAÇO]])</f>
        <v>1 - LEIS/LEI 0894.pdf</v>
      </c>
      <c r="M1410" s="2" t="str">
        <f>IF(AND(Tabela1[[#This Row],[Numero_Lei]]&gt;=1,Tabela1[[#This Row],[Numero_Lei]]&lt;= 9),Tabela1[[#This Row],[SE 0]],Tabela1[[#This Row],[SE NOMAL]])</f>
        <v>1 - LEIS/LEI 894.pdf</v>
      </c>
      <c r="N1410" s="2" t="str">
        <f>CONCATENATE("../",Tabela1[[#This Row],[ENDEREÇO DO LINK]])</f>
        <v>../1 - LEIS/LEI 894.pdf</v>
      </c>
    </row>
    <row r="1411" spans="1:14" x14ac:dyDescent="0.25">
      <c r="A1411" s="20">
        <v>893</v>
      </c>
      <c r="B1411" s="20"/>
      <c r="C1411" s="21">
        <v>34887</v>
      </c>
      <c r="D1411" s="19" t="s">
        <v>304</v>
      </c>
      <c r="E1411" s="19"/>
      <c r="F1411" s="17" t="str">
        <f>HYPERLINK(Tabela1[[#This Row],[Novo Caminho]],"Download")</f>
        <v>Download</v>
      </c>
      <c r="G1411" s="2" t="str">
        <f>CONCATENATE("1 - LEIS/LEI ","0",Tabela1[[#This Row],[Numero_Lei]],".pdf")</f>
        <v>1 - LEIS/LEI 0893.pdf</v>
      </c>
      <c r="H1411" s="2" t="str">
        <f>CONCATENATE("1 - LEIS/LEI ","0",Tabela1[[#This Row],[Numero_Lei]]," - ",Tabela1[[#This Row],[Complemento]],".pdf")</f>
        <v>1 - LEIS/LEI 0893 - .pdf</v>
      </c>
      <c r="I1411" s="2" t="str">
        <f>CONCATENATE("1 - LEIS/LEI ",Tabela1[[#This Row],[Numero_Lei]],".pdf")</f>
        <v>1 - LEIS/LEI 893.pdf</v>
      </c>
      <c r="J1411" s="2" t="str">
        <f>CONCATENATE("1 - LEIS/LEI ",Tabela1[[#This Row],[Numero_Lei]]," - ",Tabela1[[#This Row],[Complemento]],".pdf")</f>
        <v>1 - LEIS/LEI 893 - .pdf</v>
      </c>
      <c r="K1411" s="2" t="str">
        <f>IF(Tabela1[[#This Row],[Complemento]]="",Tabela1[[#This Row],[NORMAL]],Tabela1[[#This Row],[NORMAL TRAÇO]])</f>
        <v>1 - LEIS/LEI 893.pdf</v>
      </c>
      <c r="L1411" s="2" t="str">
        <f>IF(Tabela1[[#This Row],[Complemento]]="",Tabela1[[#This Row],[0]],Tabela1[[#This Row],[0 TRAÇO]])</f>
        <v>1 - LEIS/LEI 0893.pdf</v>
      </c>
      <c r="M1411" s="2" t="str">
        <f>IF(AND(Tabela1[[#This Row],[Numero_Lei]]&gt;=1,Tabela1[[#This Row],[Numero_Lei]]&lt;= 9),Tabela1[[#This Row],[SE 0]],Tabela1[[#This Row],[SE NOMAL]])</f>
        <v>1 - LEIS/LEI 893.pdf</v>
      </c>
      <c r="N1411" s="2" t="str">
        <f>CONCATENATE("../",Tabela1[[#This Row],[ENDEREÇO DO LINK]])</f>
        <v>../1 - LEIS/LEI 893.pdf</v>
      </c>
    </row>
    <row r="1412" spans="1:14" x14ac:dyDescent="0.25">
      <c r="A1412" s="20">
        <v>892</v>
      </c>
      <c r="B1412" s="20"/>
      <c r="C1412" s="21">
        <v>34887</v>
      </c>
      <c r="D1412" s="19" t="s">
        <v>305</v>
      </c>
      <c r="E1412" s="19"/>
      <c r="F1412" s="17" t="str">
        <f>HYPERLINK(Tabela1[[#This Row],[Novo Caminho]],"Download")</f>
        <v>Download</v>
      </c>
      <c r="G1412" s="2" t="str">
        <f>CONCATENATE("1 - LEIS/LEI ","0",Tabela1[[#This Row],[Numero_Lei]],".pdf")</f>
        <v>1 - LEIS/LEI 0892.pdf</v>
      </c>
      <c r="H1412" s="2" t="str">
        <f>CONCATENATE("1 - LEIS/LEI ","0",Tabela1[[#This Row],[Numero_Lei]]," - ",Tabela1[[#This Row],[Complemento]],".pdf")</f>
        <v>1 - LEIS/LEI 0892 - .pdf</v>
      </c>
      <c r="I1412" s="2" t="str">
        <f>CONCATENATE("1 - LEIS/LEI ",Tabela1[[#This Row],[Numero_Lei]],".pdf")</f>
        <v>1 - LEIS/LEI 892.pdf</v>
      </c>
      <c r="J1412" s="2" t="str">
        <f>CONCATENATE("1 - LEIS/LEI ",Tabela1[[#This Row],[Numero_Lei]]," - ",Tabela1[[#This Row],[Complemento]],".pdf")</f>
        <v>1 - LEIS/LEI 892 - .pdf</v>
      </c>
      <c r="K1412" s="2" t="str">
        <f>IF(Tabela1[[#This Row],[Complemento]]="",Tabela1[[#This Row],[NORMAL]],Tabela1[[#This Row],[NORMAL TRAÇO]])</f>
        <v>1 - LEIS/LEI 892.pdf</v>
      </c>
      <c r="L1412" s="2" t="str">
        <f>IF(Tabela1[[#This Row],[Complemento]]="",Tabela1[[#This Row],[0]],Tabela1[[#This Row],[0 TRAÇO]])</f>
        <v>1 - LEIS/LEI 0892.pdf</v>
      </c>
      <c r="M1412" s="2" t="str">
        <f>IF(AND(Tabela1[[#This Row],[Numero_Lei]]&gt;=1,Tabela1[[#This Row],[Numero_Lei]]&lt;= 9),Tabela1[[#This Row],[SE 0]],Tabela1[[#This Row],[SE NOMAL]])</f>
        <v>1 - LEIS/LEI 892.pdf</v>
      </c>
      <c r="N1412" s="2" t="str">
        <f>CONCATENATE("../",Tabela1[[#This Row],[ENDEREÇO DO LINK]])</f>
        <v>../1 - LEIS/LEI 892.pdf</v>
      </c>
    </row>
    <row r="1413" spans="1:14" x14ac:dyDescent="0.25">
      <c r="A1413" s="20">
        <v>891</v>
      </c>
      <c r="B1413" s="20"/>
      <c r="C1413" s="21">
        <v>34877</v>
      </c>
      <c r="D1413" s="19" t="s">
        <v>306</v>
      </c>
      <c r="E1413" s="19"/>
      <c r="F1413" s="17" t="str">
        <f>HYPERLINK(Tabela1[[#This Row],[Novo Caminho]],"Download")</f>
        <v>Download</v>
      </c>
      <c r="G1413" s="2" t="str">
        <f>CONCATENATE("1 - LEIS/LEI ","0",Tabela1[[#This Row],[Numero_Lei]],".pdf")</f>
        <v>1 - LEIS/LEI 0891.pdf</v>
      </c>
      <c r="H1413" s="2" t="str">
        <f>CONCATENATE("1 - LEIS/LEI ","0",Tabela1[[#This Row],[Numero_Lei]]," - ",Tabela1[[#This Row],[Complemento]],".pdf")</f>
        <v>1 - LEIS/LEI 0891 - .pdf</v>
      </c>
      <c r="I1413" s="2" t="str">
        <f>CONCATENATE("1 - LEIS/LEI ",Tabela1[[#This Row],[Numero_Lei]],".pdf")</f>
        <v>1 - LEIS/LEI 891.pdf</v>
      </c>
      <c r="J1413" s="2" t="str">
        <f>CONCATENATE("1 - LEIS/LEI ",Tabela1[[#This Row],[Numero_Lei]]," - ",Tabela1[[#This Row],[Complemento]],".pdf")</f>
        <v>1 - LEIS/LEI 891 - .pdf</v>
      </c>
      <c r="K1413" s="2" t="str">
        <f>IF(Tabela1[[#This Row],[Complemento]]="",Tabela1[[#This Row],[NORMAL]],Tabela1[[#This Row],[NORMAL TRAÇO]])</f>
        <v>1 - LEIS/LEI 891.pdf</v>
      </c>
      <c r="L1413" s="2" t="str">
        <f>IF(Tabela1[[#This Row],[Complemento]]="",Tabela1[[#This Row],[0]],Tabela1[[#This Row],[0 TRAÇO]])</f>
        <v>1 - LEIS/LEI 0891.pdf</v>
      </c>
      <c r="M1413" s="2" t="str">
        <f>IF(AND(Tabela1[[#This Row],[Numero_Lei]]&gt;=1,Tabela1[[#This Row],[Numero_Lei]]&lt;= 9),Tabela1[[#This Row],[SE 0]],Tabela1[[#This Row],[SE NOMAL]])</f>
        <v>1 - LEIS/LEI 891.pdf</v>
      </c>
      <c r="N1413" s="2" t="str">
        <f>CONCATENATE("../",Tabela1[[#This Row],[ENDEREÇO DO LINK]])</f>
        <v>../1 - LEIS/LEI 891.pdf</v>
      </c>
    </row>
    <row r="1414" spans="1:14" x14ac:dyDescent="0.25">
      <c r="A1414" s="20">
        <v>890</v>
      </c>
      <c r="B1414" s="20"/>
      <c r="C1414" s="21">
        <v>34872</v>
      </c>
      <c r="D1414" s="19" t="s">
        <v>1904</v>
      </c>
      <c r="E1414" s="19"/>
      <c r="F1414" s="17" t="str">
        <f>HYPERLINK(Tabela1[[#This Row],[Novo Caminho]],"Download")</f>
        <v>Download</v>
      </c>
      <c r="G1414" s="2" t="str">
        <f>CONCATENATE("1 - LEIS/LEI ","0",Tabela1[[#This Row],[Numero_Lei]],".pdf")</f>
        <v>1 - LEIS/LEI 0890.pdf</v>
      </c>
      <c r="H1414" s="2" t="str">
        <f>CONCATENATE("1 - LEIS/LEI ","0",Tabela1[[#This Row],[Numero_Lei]]," - ",Tabela1[[#This Row],[Complemento]],".pdf")</f>
        <v>1 - LEIS/LEI 0890 - .pdf</v>
      </c>
      <c r="I1414" s="2" t="str">
        <f>CONCATENATE("1 - LEIS/LEI ",Tabela1[[#This Row],[Numero_Lei]],".pdf")</f>
        <v>1 - LEIS/LEI 890.pdf</v>
      </c>
      <c r="J1414" s="2" t="str">
        <f>CONCATENATE("1 - LEIS/LEI ",Tabela1[[#This Row],[Numero_Lei]]," - ",Tabela1[[#This Row],[Complemento]],".pdf")</f>
        <v>1 - LEIS/LEI 890 - .pdf</v>
      </c>
      <c r="K1414" s="2" t="str">
        <f>IF(Tabela1[[#This Row],[Complemento]]="",Tabela1[[#This Row],[NORMAL]],Tabela1[[#This Row],[NORMAL TRAÇO]])</f>
        <v>1 - LEIS/LEI 890.pdf</v>
      </c>
      <c r="L1414" s="2" t="str">
        <f>IF(Tabela1[[#This Row],[Complemento]]="",Tabela1[[#This Row],[0]],Tabela1[[#This Row],[0 TRAÇO]])</f>
        <v>1 - LEIS/LEI 0890.pdf</v>
      </c>
      <c r="M1414" s="2" t="str">
        <f>IF(AND(Tabela1[[#This Row],[Numero_Lei]]&gt;=1,Tabela1[[#This Row],[Numero_Lei]]&lt;= 9),Tabela1[[#This Row],[SE 0]],Tabela1[[#This Row],[SE NOMAL]])</f>
        <v>1 - LEIS/LEI 890.pdf</v>
      </c>
      <c r="N1414" s="2" t="str">
        <f>CONCATENATE("../",Tabela1[[#This Row],[ENDEREÇO DO LINK]])</f>
        <v>../1 - LEIS/LEI 890.pdf</v>
      </c>
    </row>
    <row r="1415" spans="1:14" x14ac:dyDescent="0.25">
      <c r="A1415" s="20">
        <v>889</v>
      </c>
      <c r="B1415" s="20"/>
      <c r="C1415" s="21">
        <v>34857</v>
      </c>
      <c r="D1415" s="19" t="s">
        <v>307</v>
      </c>
      <c r="E1415" s="19"/>
      <c r="F1415" s="17" t="str">
        <f>HYPERLINK(Tabela1[[#This Row],[Novo Caminho]],"Download")</f>
        <v>Download</v>
      </c>
      <c r="G1415" s="2" t="str">
        <f>CONCATENATE("1 - LEIS/LEI ","0",Tabela1[[#This Row],[Numero_Lei]],".pdf")</f>
        <v>1 - LEIS/LEI 0889.pdf</v>
      </c>
      <c r="H1415" s="2" t="str">
        <f>CONCATENATE("1 - LEIS/LEI ","0",Tabela1[[#This Row],[Numero_Lei]]," - ",Tabela1[[#This Row],[Complemento]],".pdf")</f>
        <v>1 - LEIS/LEI 0889 - .pdf</v>
      </c>
      <c r="I1415" s="2" t="str">
        <f>CONCATENATE("1 - LEIS/LEI ",Tabela1[[#This Row],[Numero_Lei]],".pdf")</f>
        <v>1 - LEIS/LEI 889.pdf</v>
      </c>
      <c r="J1415" s="2" t="str">
        <f>CONCATENATE("1 - LEIS/LEI ",Tabela1[[#This Row],[Numero_Lei]]," - ",Tabela1[[#This Row],[Complemento]],".pdf")</f>
        <v>1 - LEIS/LEI 889 - .pdf</v>
      </c>
      <c r="K1415" s="2" t="str">
        <f>IF(Tabela1[[#This Row],[Complemento]]="",Tabela1[[#This Row],[NORMAL]],Tabela1[[#This Row],[NORMAL TRAÇO]])</f>
        <v>1 - LEIS/LEI 889.pdf</v>
      </c>
      <c r="L1415" s="2" t="str">
        <f>IF(Tabela1[[#This Row],[Complemento]]="",Tabela1[[#This Row],[0]],Tabela1[[#This Row],[0 TRAÇO]])</f>
        <v>1 - LEIS/LEI 0889.pdf</v>
      </c>
      <c r="M1415" s="2" t="str">
        <f>IF(AND(Tabela1[[#This Row],[Numero_Lei]]&gt;=1,Tabela1[[#This Row],[Numero_Lei]]&lt;= 9),Tabela1[[#This Row],[SE 0]],Tabela1[[#This Row],[SE NOMAL]])</f>
        <v>1 - LEIS/LEI 889.pdf</v>
      </c>
      <c r="N1415" s="2" t="str">
        <f>CONCATENATE("../",Tabela1[[#This Row],[ENDEREÇO DO LINK]])</f>
        <v>../1 - LEIS/LEI 889.pdf</v>
      </c>
    </row>
    <row r="1416" spans="1:14" x14ac:dyDescent="0.25">
      <c r="A1416" s="20">
        <v>888</v>
      </c>
      <c r="B1416" s="20"/>
      <c r="C1416" s="21">
        <v>34835</v>
      </c>
      <c r="D1416" s="19" t="s">
        <v>308</v>
      </c>
      <c r="E1416" s="19"/>
      <c r="F1416" s="17" t="str">
        <f>HYPERLINK(Tabela1[[#This Row],[Novo Caminho]],"Download")</f>
        <v>Download</v>
      </c>
      <c r="G1416" s="2" t="str">
        <f>CONCATENATE("1 - LEIS/LEI ","0",Tabela1[[#This Row],[Numero_Lei]],".pdf")</f>
        <v>1 - LEIS/LEI 0888.pdf</v>
      </c>
      <c r="H1416" s="2" t="str">
        <f>CONCATENATE("1 - LEIS/LEI ","0",Tabela1[[#This Row],[Numero_Lei]]," - ",Tabela1[[#This Row],[Complemento]],".pdf")</f>
        <v>1 - LEIS/LEI 0888 - .pdf</v>
      </c>
      <c r="I1416" s="2" t="str">
        <f>CONCATENATE("1 - LEIS/LEI ",Tabela1[[#This Row],[Numero_Lei]],".pdf")</f>
        <v>1 - LEIS/LEI 888.pdf</v>
      </c>
      <c r="J1416" s="2" t="str">
        <f>CONCATENATE("1 - LEIS/LEI ",Tabela1[[#This Row],[Numero_Lei]]," - ",Tabela1[[#This Row],[Complemento]],".pdf")</f>
        <v>1 - LEIS/LEI 888 - .pdf</v>
      </c>
      <c r="K1416" s="2" t="str">
        <f>IF(Tabela1[[#This Row],[Complemento]]="",Tabela1[[#This Row],[NORMAL]],Tabela1[[#This Row],[NORMAL TRAÇO]])</f>
        <v>1 - LEIS/LEI 888.pdf</v>
      </c>
      <c r="L1416" s="2" t="str">
        <f>IF(Tabela1[[#This Row],[Complemento]]="",Tabela1[[#This Row],[0]],Tabela1[[#This Row],[0 TRAÇO]])</f>
        <v>1 - LEIS/LEI 0888.pdf</v>
      </c>
      <c r="M1416" s="2" t="str">
        <f>IF(AND(Tabela1[[#This Row],[Numero_Lei]]&gt;=1,Tabela1[[#This Row],[Numero_Lei]]&lt;= 9),Tabela1[[#This Row],[SE 0]],Tabela1[[#This Row],[SE NOMAL]])</f>
        <v>1 - LEIS/LEI 888.pdf</v>
      </c>
      <c r="N1416" s="2" t="str">
        <f>CONCATENATE("../",Tabela1[[#This Row],[ENDEREÇO DO LINK]])</f>
        <v>../1 - LEIS/LEI 888.pdf</v>
      </c>
    </row>
    <row r="1417" spans="1:14" x14ac:dyDescent="0.25">
      <c r="A1417" s="20">
        <v>887</v>
      </c>
      <c r="B1417" s="20"/>
      <c r="C1417" s="21">
        <v>34795</v>
      </c>
      <c r="D1417" s="19" t="s">
        <v>309</v>
      </c>
      <c r="E1417" s="19"/>
      <c r="F1417" s="17" t="str">
        <f>HYPERLINK(Tabela1[[#This Row],[Novo Caminho]],"Download")</f>
        <v>Download</v>
      </c>
      <c r="G1417" s="2" t="str">
        <f>CONCATENATE("1 - LEIS/LEI ","0",Tabela1[[#This Row],[Numero_Lei]],".pdf")</f>
        <v>1 - LEIS/LEI 0887.pdf</v>
      </c>
      <c r="H1417" s="2" t="str">
        <f>CONCATENATE("1 - LEIS/LEI ","0",Tabela1[[#This Row],[Numero_Lei]]," - ",Tabela1[[#This Row],[Complemento]],".pdf")</f>
        <v>1 - LEIS/LEI 0887 - .pdf</v>
      </c>
      <c r="I1417" s="2" t="str">
        <f>CONCATENATE("1 - LEIS/LEI ",Tabela1[[#This Row],[Numero_Lei]],".pdf")</f>
        <v>1 - LEIS/LEI 887.pdf</v>
      </c>
      <c r="J1417" s="2" t="str">
        <f>CONCATENATE("1 - LEIS/LEI ",Tabela1[[#This Row],[Numero_Lei]]," - ",Tabela1[[#This Row],[Complemento]],".pdf")</f>
        <v>1 - LEIS/LEI 887 - .pdf</v>
      </c>
      <c r="K1417" s="2" t="str">
        <f>IF(Tabela1[[#This Row],[Complemento]]="",Tabela1[[#This Row],[NORMAL]],Tabela1[[#This Row],[NORMAL TRAÇO]])</f>
        <v>1 - LEIS/LEI 887.pdf</v>
      </c>
      <c r="L1417" s="2" t="str">
        <f>IF(Tabela1[[#This Row],[Complemento]]="",Tabela1[[#This Row],[0]],Tabela1[[#This Row],[0 TRAÇO]])</f>
        <v>1 - LEIS/LEI 0887.pdf</v>
      </c>
      <c r="M1417" s="2" t="str">
        <f>IF(AND(Tabela1[[#This Row],[Numero_Lei]]&gt;=1,Tabela1[[#This Row],[Numero_Lei]]&lt;= 9),Tabela1[[#This Row],[SE 0]],Tabela1[[#This Row],[SE NOMAL]])</f>
        <v>1 - LEIS/LEI 887.pdf</v>
      </c>
      <c r="N1417" s="2" t="str">
        <f>CONCATENATE("../",Tabela1[[#This Row],[ENDEREÇO DO LINK]])</f>
        <v>../1 - LEIS/LEI 887.pdf</v>
      </c>
    </row>
    <row r="1418" spans="1:14" x14ac:dyDescent="0.25">
      <c r="A1418" s="20">
        <v>886</v>
      </c>
      <c r="B1418" s="20"/>
      <c r="C1418" s="21">
        <v>34825</v>
      </c>
      <c r="D1418" s="19" t="s">
        <v>310</v>
      </c>
      <c r="E1418" s="19"/>
      <c r="F1418" s="17" t="str">
        <f>HYPERLINK(Tabela1[[#This Row],[Novo Caminho]],"Download")</f>
        <v>Download</v>
      </c>
      <c r="G1418" s="2" t="str">
        <f>CONCATENATE("1 - LEIS/LEI ","0",Tabela1[[#This Row],[Numero_Lei]],".pdf")</f>
        <v>1 - LEIS/LEI 0886.pdf</v>
      </c>
      <c r="H1418" s="2" t="str">
        <f>CONCATENATE("1 - LEIS/LEI ","0",Tabela1[[#This Row],[Numero_Lei]]," - ",Tabela1[[#This Row],[Complemento]],".pdf")</f>
        <v>1 - LEIS/LEI 0886 - .pdf</v>
      </c>
      <c r="I1418" s="2" t="str">
        <f>CONCATENATE("1 - LEIS/LEI ",Tabela1[[#This Row],[Numero_Lei]],".pdf")</f>
        <v>1 - LEIS/LEI 886.pdf</v>
      </c>
      <c r="J1418" s="2" t="str">
        <f>CONCATENATE("1 - LEIS/LEI ",Tabela1[[#This Row],[Numero_Lei]]," - ",Tabela1[[#This Row],[Complemento]],".pdf")</f>
        <v>1 - LEIS/LEI 886 - .pdf</v>
      </c>
      <c r="K1418" s="2" t="str">
        <f>IF(Tabela1[[#This Row],[Complemento]]="",Tabela1[[#This Row],[NORMAL]],Tabela1[[#This Row],[NORMAL TRAÇO]])</f>
        <v>1 - LEIS/LEI 886.pdf</v>
      </c>
      <c r="L1418" s="2" t="str">
        <f>IF(Tabela1[[#This Row],[Complemento]]="",Tabela1[[#This Row],[0]],Tabela1[[#This Row],[0 TRAÇO]])</f>
        <v>1 - LEIS/LEI 0886.pdf</v>
      </c>
      <c r="M1418" s="2" t="str">
        <f>IF(AND(Tabela1[[#This Row],[Numero_Lei]]&gt;=1,Tabela1[[#This Row],[Numero_Lei]]&lt;= 9),Tabela1[[#This Row],[SE 0]],Tabela1[[#This Row],[SE NOMAL]])</f>
        <v>1 - LEIS/LEI 886.pdf</v>
      </c>
      <c r="N1418" s="2" t="str">
        <f>CONCATENATE("../",Tabela1[[#This Row],[ENDEREÇO DO LINK]])</f>
        <v>../1 - LEIS/LEI 886.pdf</v>
      </c>
    </row>
    <row r="1419" spans="1:14" x14ac:dyDescent="0.25">
      <c r="A1419" s="20">
        <v>885</v>
      </c>
      <c r="B1419" s="20"/>
      <c r="C1419" s="21">
        <v>34825</v>
      </c>
      <c r="D1419" s="19" t="s">
        <v>266</v>
      </c>
      <c r="E1419" s="19"/>
      <c r="F1419" s="17" t="str">
        <f>HYPERLINK(Tabela1[[#This Row],[Novo Caminho]],"Download")</f>
        <v>Download</v>
      </c>
      <c r="G1419" s="2" t="str">
        <f>CONCATENATE("1 - LEIS/LEI ","0",Tabela1[[#This Row],[Numero_Lei]],".pdf")</f>
        <v>1 - LEIS/LEI 0885.pdf</v>
      </c>
      <c r="H1419" s="2" t="str">
        <f>CONCATENATE("1 - LEIS/LEI ","0",Tabela1[[#This Row],[Numero_Lei]]," - ",Tabela1[[#This Row],[Complemento]],".pdf")</f>
        <v>1 - LEIS/LEI 0885 - .pdf</v>
      </c>
      <c r="I1419" s="2" t="str">
        <f>CONCATENATE("1 - LEIS/LEI ",Tabela1[[#This Row],[Numero_Lei]],".pdf")</f>
        <v>1 - LEIS/LEI 885.pdf</v>
      </c>
      <c r="J1419" s="2" t="str">
        <f>CONCATENATE("1 - LEIS/LEI ",Tabela1[[#This Row],[Numero_Lei]]," - ",Tabela1[[#This Row],[Complemento]],".pdf")</f>
        <v>1 - LEIS/LEI 885 - .pdf</v>
      </c>
      <c r="K1419" s="2" t="str">
        <f>IF(Tabela1[[#This Row],[Complemento]]="",Tabela1[[#This Row],[NORMAL]],Tabela1[[#This Row],[NORMAL TRAÇO]])</f>
        <v>1 - LEIS/LEI 885.pdf</v>
      </c>
      <c r="L1419" s="2" t="str">
        <f>IF(Tabela1[[#This Row],[Complemento]]="",Tabela1[[#This Row],[0]],Tabela1[[#This Row],[0 TRAÇO]])</f>
        <v>1 - LEIS/LEI 0885.pdf</v>
      </c>
      <c r="M1419" s="2" t="str">
        <f>IF(AND(Tabela1[[#This Row],[Numero_Lei]]&gt;=1,Tabela1[[#This Row],[Numero_Lei]]&lt;= 9),Tabela1[[#This Row],[SE 0]],Tabela1[[#This Row],[SE NOMAL]])</f>
        <v>1 - LEIS/LEI 885.pdf</v>
      </c>
      <c r="N1419" s="2" t="str">
        <f>CONCATENATE("../",Tabela1[[#This Row],[ENDEREÇO DO LINK]])</f>
        <v>../1 - LEIS/LEI 885.pdf</v>
      </c>
    </row>
    <row r="1420" spans="1:14" x14ac:dyDescent="0.25">
      <c r="A1420" s="20">
        <v>884</v>
      </c>
      <c r="B1420" s="20"/>
      <c r="C1420" s="21">
        <v>34768</v>
      </c>
      <c r="D1420" s="19" t="s">
        <v>311</v>
      </c>
      <c r="E1420" s="19"/>
      <c r="F1420" s="17" t="str">
        <f>HYPERLINK(Tabela1[[#This Row],[Novo Caminho]],"Download")</f>
        <v>Download</v>
      </c>
      <c r="G1420" s="2" t="str">
        <f>CONCATENATE("1 - LEIS/LEI ","0",Tabela1[[#This Row],[Numero_Lei]],".pdf")</f>
        <v>1 - LEIS/LEI 0884.pdf</v>
      </c>
      <c r="H1420" s="2" t="str">
        <f>CONCATENATE("1 - LEIS/LEI ","0",Tabela1[[#This Row],[Numero_Lei]]," - ",Tabela1[[#This Row],[Complemento]],".pdf")</f>
        <v>1 - LEIS/LEI 0884 - .pdf</v>
      </c>
      <c r="I1420" s="2" t="str">
        <f>CONCATENATE("1 - LEIS/LEI ",Tabela1[[#This Row],[Numero_Lei]],".pdf")</f>
        <v>1 - LEIS/LEI 884.pdf</v>
      </c>
      <c r="J1420" s="2" t="str">
        <f>CONCATENATE("1 - LEIS/LEI ",Tabela1[[#This Row],[Numero_Lei]]," - ",Tabela1[[#This Row],[Complemento]],".pdf")</f>
        <v>1 - LEIS/LEI 884 - .pdf</v>
      </c>
      <c r="K1420" s="2" t="str">
        <f>IF(Tabela1[[#This Row],[Complemento]]="",Tabela1[[#This Row],[NORMAL]],Tabela1[[#This Row],[NORMAL TRAÇO]])</f>
        <v>1 - LEIS/LEI 884.pdf</v>
      </c>
      <c r="L1420" s="2" t="str">
        <f>IF(Tabela1[[#This Row],[Complemento]]="",Tabela1[[#This Row],[0]],Tabela1[[#This Row],[0 TRAÇO]])</f>
        <v>1 - LEIS/LEI 0884.pdf</v>
      </c>
      <c r="M1420" s="2" t="str">
        <f>IF(AND(Tabela1[[#This Row],[Numero_Lei]]&gt;=1,Tabela1[[#This Row],[Numero_Lei]]&lt;= 9),Tabela1[[#This Row],[SE 0]],Tabela1[[#This Row],[SE NOMAL]])</f>
        <v>1 - LEIS/LEI 884.pdf</v>
      </c>
      <c r="N1420" s="2" t="str">
        <f>CONCATENATE("../",Tabela1[[#This Row],[ENDEREÇO DO LINK]])</f>
        <v>../1 - LEIS/LEI 884.pdf</v>
      </c>
    </row>
    <row r="1421" spans="1:14" x14ac:dyDescent="0.25">
      <c r="A1421" s="20">
        <v>883</v>
      </c>
      <c r="B1421" s="20"/>
      <c r="C1421" s="21">
        <v>34768</v>
      </c>
      <c r="D1421" s="19" t="s">
        <v>1905</v>
      </c>
      <c r="E1421" s="19"/>
      <c r="F1421" s="17" t="str">
        <f>HYPERLINK(Tabela1[[#This Row],[Novo Caminho]],"Download")</f>
        <v>Download</v>
      </c>
      <c r="G1421" s="2" t="str">
        <f>CONCATENATE("1 - LEIS/LEI ","0",Tabela1[[#This Row],[Numero_Lei]],".pdf")</f>
        <v>1 - LEIS/LEI 0883.pdf</v>
      </c>
      <c r="H1421" s="2" t="str">
        <f>CONCATENATE("1 - LEIS/LEI ","0",Tabela1[[#This Row],[Numero_Lei]]," - ",Tabela1[[#This Row],[Complemento]],".pdf")</f>
        <v>1 - LEIS/LEI 0883 - .pdf</v>
      </c>
      <c r="I1421" s="2" t="str">
        <f>CONCATENATE("1 - LEIS/LEI ",Tabela1[[#This Row],[Numero_Lei]],".pdf")</f>
        <v>1 - LEIS/LEI 883.pdf</v>
      </c>
      <c r="J1421" s="2" t="str">
        <f>CONCATENATE("1 - LEIS/LEI ",Tabela1[[#This Row],[Numero_Lei]]," - ",Tabela1[[#This Row],[Complemento]],".pdf")</f>
        <v>1 - LEIS/LEI 883 - .pdf</v>
      </c>
      <c r="K1421" s="2" t="str">
        <f>IF(Tabela1[[#This Row],[Complemento]]="",Tabela1[[#This Row],[NORMAL]],Tabela1[[#This Row],[NORMAL TRAÇO]])</f>
        <v>1 - LEIS/LEI 883.pdf</v>
      </c>
      <c r="L1421" s="2" t="str">
        <f>IF(Tabela1[[#This Row],[Complemento]]="",Tabela1[[#This Row],[0]],Tabela1[[#This Row],[0 TRAÇO]])</f>
        <v>1 - LEIS/LEI 0883.pdf</v>
      </c>
      <c r="M1421" s="2" t="str">
        <f>IF(AND(Tabela1[[#This Row],[Numero_Lei]]&gt;=1,Tabela1[[#This Row],[Numero_Lei]]&lt;= 9),Tabela1[[#This Row],[SE 0]],Tabela1[[#This Row],[SE NOMAL]])</f>
        <v>1 - LEIS/LEI 883.pdf</v>
      </c>
      <c r="N1421" s="2" t="str">
        <f>CONCATENATE("../",Tabela1[[#This Row],[ENDEREÇO DO LINK]])</f>
        <v>../1 - LEIS/LEI 883.pdf</v>
      </c>
    </row>
    <row r="1422" spans="1:14" x14ac:dyDescent="0.25">
      <c r="A1422" s="20">
        <v>882</v>
      </c>
      <c r="B1422" s="20"/>
      <c r="C1422" s="21">
        <v>34765</v>
      </c>
      <c r="D1422" s="19" t="s">
        <v>312</v>
      </c>
      <c r="E1422" s="19"/>
      <c r="F1422" s="17" t="str">
        <f>HYPERLINK(Tabela1[[#This Row],[Novo Caminho]],"Download")</f>
        <v>Download</v>
      </c>
      <c r="G1422" s="2" t="str">
        <f>CONCATENATE("1 - LEIS/LEI ","0",Tabela1[[#This Row],[Numero_Lei]],".pdf")</f>
        <v>1 - LEIS/LEI 0882.pdf</v>
      </c>
      <c r="H1422" s="2" t="str">
        <f>CONCATENATE("1 - LEIS/LEI ","0",Tabela1[[#This Row],[Numero_Lei]]," - ",Tabela1[[#This Row],[Complemento]],".pdf")</f>
        <v>1 - LEIS/LEI 0882 - .pdf</v>
      </c>
      <c r="I1422" s="2" t="str">
        <f>CONCATENATE("1 - LEIS/LEI ",Tabela1[[#This Row],[Numero_Lei]],".pdf")</f>
        <v>1 - LEIS/LEI 882.pdf</v>
      </c>
      <c r="J1422" s="2" t="str">
        <f>CONCATENATE("1 - LEIS/LEI ",Tabela1[[#This Row],[Numero_Lei]]," - ",Tabela1[[#This Row],[Complemento]],".pdf")</f>
        <v>1 - LEIS/LEI 882 - .pdf</v>
      </c>
      <c r="K1422" s="2" t="str">
        <f>IF(Tabela1[[#This Row],[Complemento]]="",Tabela1[[#This Row],[NORMAL]],Tabela1[[#This Row],[NORMAL TRAÇO]])</f>
        <v>1 - LEIS/LEI 882.pdf</v>
      </c>
      <c r="L1422" s="2" t="str">
        <f>IF(Tabela1[[#This Row],[Complemento]]="",Tabela1[[#This Row],[0]],Tabela1[[#This Row],[0 TRAÇO]])</f>
        <v>1 - LEIS/LEI 0882.pdf</v>
      </c>
      <c r="M1422" s="2" t="str">
        <f>IF(AND(Tabela1[[#This Row],[Numero_Lei]]&gt;=1,Tabela1[[#This Row],[Numero_Lei]]&lt;= 9),Tabela1[[#This Row],[SE 0]],Tabela1[[#This Row],[SE NOMAL]])</f>
        <v>1 - LEIS/LEI 882.pdf</v>
      </c>
      <c r="N1422" s="2" t="str">
        <f>CONCATENATE("../",Tabela1[[#This Row],[ENDEREÇO DO LINK]])</f>
        <v>../1 - LEIS/LEI 882.pdf</v>
      </c>
    </row>
    <row r="1423" spans="1:14" x14ac:dyDescent="0.25">
      <c r="A1423" s="20">
        <v>881</v>
      </c>
      <c r="B1423" s="20"/>
      <c r="C1423" s="21">
        <v>34754</v>
      </c>
      <c r="D1423" s="19" t="s">
        <v>313</v>
      </c>
      <c r="E1423" s="19"/>
      <c r="F1423" s="17" t="str">
        <f>HYPERLINK(Tabela1[[#This Row],[Novo Caminho]],"Download")</f>
        <v>Download</v>
      </c>
      <c r="G1423" s="2" t="str">
        <f>CONCATENATE("1 - LEIS/LEI ","0",Tabela1[[#This Row],[Numero_Lei]],".pdf")</f>
        <v>1 - LEIS/LEI 0881.pdf</v>
      </c>
      <c r="H1423" s="2" t="str">
        <f>CONCATENATE("1 - LEIS/LEI ","0",Tabela1[[#This Row],[Numero_Lei]]," - ",Tabela1[[#This Row],[Complemento]],".pdf")</f>
        <v>1 - LEIS/LEI 0881 - .pdf</v>
      </c>
      <c r="I1423" s="2" t="str">
        <f>CONCATENATE("1 - LEIS/LEI ",Tabela1[[#This Row],[Numero_Lei]],".pdf")</f>
        <v>1 - LEIS/LEI 881.pdf</v>
      </c>
      <c r="J1423" s="2" t="str">
        <f>CONCATENATE("1 - LEIS/LEI ",Tabela1[[#This Row],[Numero_Lei]]," - ",Tabela1[[#This Row],[Complemento]],".pdf")</f>
        <v>1 - LEIS/LEI 881 - .pdf</v>
      </c>
      <c r="K1423" s="2" t="str">
        <f>IF(Tabela1[[#This Row],[Complemento]]="",Tabela1[[#This Row],[NORMAL]],Tabela1[[#This Row],[NORMAL TRAÇO]])</f>
        <v>1 - LEIS/LEI 881.pdf</v>
      </c>
      <c r="L1423" s="2" t="str">
        <f>IF(Tabela1[[#This Row],[Complemento]]="",Tabela1[[#This Row],[0]],Tabela1[[#This Row],[0 TRAÇO]])</f>
        <v>1 - LEIS/LEI 0881.pdf</v>
      </c>
      <c r="M1423" s="2" t="str">
        <f>IF(AND(Tabela1[[#This Row],[Numero_Lei]]&gt;=1,Tabela1[[#This Row],[Numero_Lei]]&lt;= 9),Tabela1[[#This Row],[SE 0]],Tabela1[[#This Row],[SE NOMAL]])</f>
        <v>1 - LEIS/LEI 881.pdf</v>
      </c>
      <c r="N1423" s="2" t="str">
        <f>CONCATENATE("../",Tabela1[[#This Row],[ENDEREÇO DO LINK]])</f>
        <v>../1 - LEIS/LEI 881.pdf</v>
      </c>
    </row>
    <row r="1424" spans="1:14" x14ac:dyDescent="0.25">
      <c r="A1424" s="20">
        <v>880</v>
      </c>
      <c r="B1424" s="20"/>
      <c r="C1424" s="21">
        <v>34746</v>
      </c>
      <c r="D1424" s="19" t="s">
        <v>314</v>
      </c>
      <c r="E1424" s="19"/>
      <c r="F1424" s="17" t="str">
        <f>HYPERLINK(Tabela1[[#This Row],[Novo Caminho]],"Download")</f>
        <v>Download</v>
      </c>
      <c r="G1424" s="2" t="str">
        <f>CONCATENATE("1 - LEIS/LEI ","0",Tabela1[[#This Row],[Numero_Lei]],".pdf")</f>
        <v>1 - LEIS/LEI 0880.pdf</v>
      </c>
      <c r="H1424" s="2" t="str">
        <f>CONCATENATE("1 - LEIS/LEI ","0",Tabela1[[#This Row],[Numero_Lei]]," - ",Tabela1[[#This Row],[Complemento]],".pdf")</f>
        <v>1 - LEIS/LEI 0880 - .pdf</v>
      </c>
      <c r="I1424" s="2" t="str">
        <f>CONCATENATE("1 - LEIS/LEI ",Tabela1[[#This Row],[Numero_Lei]],".pdf")</f>
        <v>1 - LEIS/LEI 880.pdf</v>
      </c>
      <c r="J1424" s="2" t="str">
        <f>CONCATENATE("1 - LEIS/LEI ",Tabela1[[#This Row],[Numero_Lei]]," - ",Tabela1[[#This Row],[Complemento]],".pdf")</f>
        <v>1 - LEIS/LEI 880 - .pdf</v>
      </c>
      <c r="K1424" s="2" t="str">
        <f>IF(Tabela1[[#This Row],[Complemento]]="",Tabela1[[#This Row],[NORMAL]],Tabela1[[#This Row],[NORMAL TRAÇO]])</f>
        <v>1 - LEIS/LEI 880.pdf</v>
      </c>
      <c r="L1424" s="2" t="str">
        <f>IF(Tabela1[[#This Row],[Complemento]]="",Tabela1[[#This Row],[0]],Tabela1[[#This Row],[0 TRAÇO]])</f>
        <v>1 - LEIS/LEI 0880.pdf</v>
      </c>
      <c r="M1424" s="2" t="str">
        <f>IF(AND(Tabela1[[#This Row],[Numero_Lei]]&gt;=1,Tabela1[[#This Row],[Numero_Lei]]&lt;= 9),Tabela1[[#This Row],[SE 0]],Tabela1[[#This Row],[SE NOMAL]])</f>
        <v>1 - LEIS/LEI 880.pdf</v>
      </c>
      <c r="N1424" s="2" t="str">
        <f>CONCATENATE("../",Tabela1[[#This Row],[ENDEREÇO DO LINK]])</f>
        <v>../1 - LEIS/LEI 880.pdf</v>
      </c>
    </row>
    <row r="1425" spans="1:14" x14ac:dyDescent="0.25">
      <c r="A1425" s="20">
        <v>879</v>
      </c>
      <c r="B1425" s="20"/>
      <c r="C1425" s="21">
        <v>34677</v>
      </c>
      <c r="D1425" s="19" t="s">
        <v>315</v>
      </c>
      <c r="E1425" s="19"/>
      <c r="F1425" s="17" t="str">
        <f>HYPERLINK(Tabela1[[#This Row],[Novo Caminho]],"Download")</f>
        <v>Download</v>
      </c>
      <c r="G1425" s="2" t="str">
        <f>CONCATENATE("1 - LEIS/LEI ","0",Tabela1[[#This Row],[Numero_Lei]],".pdf")</f>
        <v>1 - LEIS/LEI 0879.pdf</v>
      </c>
      <c r="H1425" s="2" t="str">
        <f>CONCATENATE("1 - LEIS/LEI ","0",Tabela1[[#This Row],[Numero_Lei]]," - ",Tabela1[[#This Row],[Complemento]],".pdf")</f>
        <v>1 - LEIS/LEI 0879 - .pdf</v>
      </c>
      <c r="I1425" s="2" t="str">
        <f>CONCATENATE("1 - LEIS/LEI ",Tabela1[[#This Row],[Numero_Lei]],".pdf")</f>
        <v>1 - LEIS/LEI 879.pdf</v>
      </c>
      <c r="J1425" s="2" t="str">
        <f>CONCATENATE("1 - LEIS/LEI ",Tabela1[[#This Row],[Numero_Lei]]," - ",Tabela1[[#This Row],[Complemento]],".pdf")</f>
        <v>1 - LEIS/LEI 879 - .pdf</v>
      </c>
      <c r="K1425" s="2" t="str">
        <f>IF(Tabela1[[#This Row],[Complemento]]="",Tabela1[[#This Row],[NORMAL]],Tabela1[[#This Row],[NORMAL TRAÇO]])</f>
        <v>1 - LEIS/LEI 879.pdf</v>
      </c>
      <c r="L1425" s="2" t="str">
        <f>IF(Tabela1[[#This Row],[Complemento]]="",Tabela1[[#This Row],[0]],Tabela1[[#This Row],[0 TRAÇO]])</f>
        <v>1 - LEIS/LEI 0879.pdf</v>
      </c>
      <c r="M1425" s="2" t="str">
        <f>IF(AND(Tabela1[[#This Row],[Numero_Lei]]&gt;=1,Tabela1[[#This Row],[Numero_Lei]]&lt;= 9),Tabela1[[#This Row],[SE 0]],Tabela1[[#This Row],[SE NOMAL]])</f>
        <v>1 - LEIS/LEI 879.pdf</v>
      </c>
      <c r="N1425" s="2" t="str">
        <f>CONCATENATE("../",Tabela1[[#This Row],[ENDEREÇO DO LINK]])</f>
        <v>../1 - LEIS/LEI 879.pdf</v>
      </c>
    </row>
    <row r="1426" spans="1:14" x14ac:dyDescent="0.25">
      <c r="A1426" s="20">
        <v>878</v>
      </c>
      <c r="B1426" s="20"/>
      <c r="C1426" s="21">
        <v>34677</v>
      </c>
      <c r="D1426" s="19" t="s">
        <v>316</v>
      </c>
      <c r="E1426" s="19"/>
      <c r="F1426" s="17" t="str">
        <f>HYPERLINK(Tabela1[[#This Row],[Novo Caminho]],"Download")</f>
        <v>Download</v>
      </c>
      <c r="G1426" s="2" t="str">
        <f>CONCATENATE("1 - LEIS/LEI ","0",Tabela1[[#This Row],[Numero_Lei]],".pdf")</f>
        <v>1 - LEIS/LEI 0878.pdf</v>
      </c>
      <c r="H1426" s="2" t="str">
        <f>CONCATENATE("1 - LEIS/LEI ","0",Tabela1[[#This Row],[Numero_Lei]]," - ",Tabela1[[#This Row],[Complemento]],".pdf")</f>
        <v>1 - LEIS/LEI 0878 - .pdf</v>
      </c>
      <c r="I1426" s="2" t="str">
        <f>CONCATENATE("1 - LEIS/LEI ",Tabela1[[#This Row],[Numero_Lei]],".pdf")</f>
        <v>1 - LEIS/LEI 878.pdf</v>
      </c>
      <c r="J1426" s="2" t="str">
        <f>CONCATENATE("1 - LEIS/LEI ",Tabela1[[#This Row],[Numero_Lei]]," - ",Tabela1[[#This Row],[Complemento]],".pdf")</f>
        <v>1 - LEIS/LEI 878 - .pdf</v>
      </c>
      <c r="K1426" s="2" t="str">
        <f>IF(Tabela1[[#This Row],[Complemento]]="",Tabela1[[#This Row],[NORMAL]],Tabela1[[#This Row],[NORMAL TRAÇO]])</f>
        <v>1 - LEIS/LEI 878.pdf</v>
      </c>
      <c r="L1426" s="2" t="str">
        <f>IF(Tabela1[[#This Row],[Complemento]]="",Tabela1[[#This Row],[0]],Tabela1[[#This Row],[0 TRAÇO]])</f>
        <v>1 - LEIS/LEI 0878.pdf</v>
      </c>
      <c r="M1426" s="2" t="str">
        <f>IF(AND(Tabela1[[#This Row],[Numero_Lei]]&gt;=1,Tabela1[[#This Row],[Numero_Lei]]&lt;= 9),Tabela1[[#This Row],[SE 0]],Tabela1[[#This Row],[SE NOMAL]])</f>
        <v>1 - LEIS/LEI 878.pdf</v>
      </c>
      <c r="N1426" s="2" t="str">
        <f>CONCATENATE("../",Tabela1[[#This Row],[ENDEREÇO DO LINK]])</f>
        <v>../1 - LEIS/LEI 878.pdf</v>
      </c>
    </row>
    <row r="1427" spans="1:14" x14ac:dyDescent="0.25">
      <c r="A1427" s="20">
        <v>877</v>
      </c>
      <c r="B1427" s="20"/>
      <c r="C1427" s="21">
        <v>34677</v>
      </c>
      <c r="D1427" s="19" t="s">
        <v>317</v>
      </c>
      <c r="E1427" s="19"/>
      <c r="F1427" s="17" t="str">
        <f>HYPERLINK(Tabela1[[#This Row],[Novo Caminho]],"Download")</f>
        <v>Download</v>
      </c>
      <c r="G1427" s="2" t="str">
        <f>CONCATENATE("1 - LEIS/LEI ","0",Tabela1[[#This Row],[Numero_Lei]],".pdf")</f>
        <v>1 - LEIS/LEI 0877.pdf</v>
      </c>
      <c r="H1427" s="2" t="str">
        <f>CONCATENATE("1 - LEIS/LEI ","0",Tabela1[[#This Row],[Numero_Lei]]," - ",Tabela1[[#This Row],[Complemento]],".pdf")</f>
        <v>1 - LEIS/LEI 0877 - .pdf</v>
      </c>
      <c r="I1427" s="2" t="str">
        <f>CONCATENATE("1 - LEIS/LEI ",Tabela1[[#This Row],[Numero_Lei]],".pdf")</f>
        <v>1 - LEIS/LEI 877.pdf</v>
      </c>
      <c r="J1427" s="2" t="str">
        <f>CONCATENATE("1 - LEIS/LEI ",Tabela1[[#This Row],[Numero_Lei]]," - ",Tabela1[[#This Row],[Complemento]],".pdf")</f>
        <v>1 - LEIS/LEI 877 - .pdf</v>
      </c>
      <c r="K1427" s="2" t="str">
        <f>IF(Tabela1[[#This Row],[Complemento]]="",Tabela1[[#This Row],[NORMAL]],Tabela1[[#This Row],[NORMAL TRAÇO]])</f>
        <v>1 - LEIS/LEI 877.pdf</v>
      </c>
      <c r="L1427" s="2" t="str">
        <f>IF(Tabela1[[#This Row],[Complemento]]="",Tabela1[[#This Row],[0]],Tabela1[[#This Row],[0 TRAÇO]])</f>
        <v>1 - LEIS/LEI 0877.pdf</v>
      </c>
      <c r="M1427" s="2" t="str">
        <f>IF(AND(Tabela1[[#This Row],[Numero_Lei]]&gt;=1,Tabela1[[#This Row],[Numero_Lei]]&lt;= 9),Tabela1[[#This Row],[SE 0]],Tabela1[[#This Row],[SE NOMAL]])</f>
        <v>1 - LEIS/LEI 877.pdf</v>
      </c>
      <c r="N1427" s="2" t="str">
        <f>CONCATENATE("../",Tabela1[[#This Row],[ENDEREÇO DO LINK]])</f>
        <v>../1 - LEIS/LEI 877.pdf</v>
      </c>
    </row>
    <row r="1428" spans="1:14" x14ac:dyDescent="0.25">
      <c r="A1428" s="20">
        <v>876</v>
      </c>
      <c r="B1428" s="20"/>
      <c r="C1428" s="21">
        <v>34677</v>
      </c>
      <c r="D1428" s="19" t="s">
        <v>318</v>
      </c>
      <c r="E1428" s="19"/>
      <c r="F1428" s="17" t="str">
        <f>HYPERLINK(Tabela1[[#This Row],[Novo Caminho]],"Download")</f>
        <v>Download</v>
      </c>
      <c r="G1428" s="2" t="str">
        <f>CONCATENATE("1 - LEIS/LEI ","0",Tabela1[[#This Row],[Numero_Lei]],".pdf")</f>
        <v>1 - LEIS/LEI 0876.pdf</v>
      </c>
      <c r="H1428" s="2" t="str">
        <f>CONCATENATE("1 - LEIS/LEI ","0",Tabela1[[#This Row],[Numero_Lei]]," - ",Tabela1[[#This Row],[Complemento]],".pdf")</f>
        <v>1 - LEIS/LEI 0876 - .pdf</v>
      </c>
      <c r="I1428" s="2" t="str">
        <f>CONCATENATE("1 - LEIS/LEI ",Tabela1[[#This Row],[Numero_Lei]],".pdf")</f>
        <v>1 - LEIS/LEI 876.pdf</v>
      </c>
      <c r="J1428" s="2" t="str">
        <f>CONCATENATE("1 - LEIS/LEI ",Tabela1[[#This Row],[Numero_Lei]]," - ",Tabela1[[#This Row],[Complemento]],".pdf")</f>
        <v>1 - LEIS/LEI 876 - .pdf</v>
      </c>
      <c r="K1428" s="2" t="str">
        <f>IF(Tabela1[[#This Row],[Complemento]]="",Tabela1[[#This Row],[NORMAL]],Tabela1[[#This Row],[NORMAL TRAÇO]])</f>
        <v>1 - LEIS/LEI 876.pdf</v>
      </c>
      <c r="L1428" s="2" t="str">
        <f>IF(Tabela1[[#This Row],[Complemento]]="",Tabela1[[#This Row],[0]],Tabela1[[#This Row],[0 TRAÇO]])</f>
        <v>1 - LEIS/LEI 0876.pdf</v>
      </c>
      <c r="M1428" s="2" t="str">
        <f>IF(AND(Tabela1[[#This Row],[Numero_Lei]]&gt;=1,Tabela1[[#This Row],[Numero_Lei]]&lt;= 9),Tabela1[[#This Row],[SE 0]],Tabela1[[#This Row],[SE NOMAL]])</f>
        <v>1 - LEIS/LEI 876.pdf</v>
      </c>
      <c r="N1428" s="2" t="str">
        <f>CONCATENATE("../",Tabela1[[#This Row],[ENDEREÇO DO LINK]])</f>
        <v>../1 - LEIS/LEI 876.pdf</v>
      </c>
    </row>
    <row r="1429" spans="1:14" x14ac:dyDescent="0.25">
      <c r="A1429" s="20">
        <v>875</v>
      </c>
      <c r="B1429" s="20"/>
      <c r="C1429" s="21">
        <v>34673</v>
      </c>
      <c r="D1429" s="19" t="s">
        <v>319</v>
      </c>
      <c r="E1429" s="19"/>
      <c r="F1429" s="17" t="str">
        <f>HYPERLINK(Tabela1[[#This Row],[Novo Caminho]],"Download")</f>
        <v>Download</v>
      </c>
      <c r="G1429" s="2" t="str">
        <f>CONCATENATE("1 - LEIS/LEI ","0",Tabela1[[#This Row],[Numero_Lei]],".pdf")</f>
        <v>1 - LEIS/LEI 0875.pdf</v>
      </c>
      <c r="H1429" s="2" t="str">
        <f>CONCATENATE("1 - LEIS/LEI ","0",Tabela1[[#This Row],[Numero_Lei]]," - ",Tabela1[[#This Row],[Complemento]],".pdf")</f>
        <v>1 - LEIS/LEI 0875 - .pdf</v>
      </c>
      <c r="I1429" s="2" t="str">
        <f>CONCATENATE("1 - LEIS/LEI ",Tabela1[[#This Row],[Numero_Lei]],".pdf")</f>
        <v>1 - LEIS/LEI 875.pdf</v>
      </c>
      <c r="J1429" s="2" t="str">
        <f>CONCATENATE("1 - LEIS/LEI ",Tabela1[[#This Row],[Numero_Lei]]," - ",Tabela1[[#This Row],[Complemento]],".pdf")</f>
        <v>1 - LEIS/LEI 875 - .pdf</v>
      </c>
      <c r="K1429" s="2" t="str">
        <f>IF(Tabela1[[#This Row],[Complemento]]="",Tabela1[[#This Row],[NORMAL]],Tabela1[[#This Row],[NORMAL TRAÇO]])</f>
        <v>1 - LEIS/LEI 875.pdf</v>
      </c>
      <c r="L1429" s="2" t="str">
        <f>IF(Tabela1[[#This Row],[Complemento]]="",Tabela1[[#This Row],[0]],Tabela1[[#This Row],[0 TRAÇO]])</f>
        <v>1 - LEIS/LEI 0875.pdf</v>
      </c>
      <c r="M1429" s="2" t="str">
        <f>IF(AND(Tabela1[[#This Row],[Numero_Lei]]&gt;=1,Tabela1[[#This Row],[Numero_Lei]]&lt;= 9),Tabela1[[#This Row],[SE 0]],Tabela1[[#This Row],[SE NOMAL]])</f>
        <v>1 - LEIS/LEI 875.pdf</v>
      </c>
      <c r="N1429" s="2" t="str">
        <f>CONCATENATE("../",Tabela1[[#This Row],[ENDEREÇO DO LINK]])</f>
        <v>../1 - LEIS/LEI 875.pdf</v>
      </c>
    </row>
    <row r="1430" spans="1:14" x14ac:dyDescent="0.25">
      <c r="A1430" s="20">
        <v>874</v>
      </c>
      <c r="B1430" s="20"/>
      <c r="C1430" s="21">
        <v>34673</v>
      </c>
      <c r="D1430" s="19" t="s">
        <v>291</v>
      </c>
      <c r="E1430" s="19"/>
      <c r="F1430" s="17" t="str">
        <f>HYPERLINK(Tabela1[[#This Row],[Novo Caminho]],"Download")</f>
        <v>Download</v>
      </c>
      <c r="G1430" s="2" t="str">
        <f>CONCATENATE("1 - LEIS/LEI ","0",Tabela1[[#This Row],[Numero_Lei]],".pdf")</f>
        <v>1 - LEIS/LEI 0874.pdf</v>
      </c>
      <c r="H1430" s="2" t="str">
        <f>CONCATENATE("1 - LEIS/LEI ","0",Tabela1[[#This Row],[Numero_Lei]]," - ",Tabela1[[#This Row],[Complemento]],".pdf")</f>
        <v>1 - LEIS/LEI 0874 - .pdf</v>
      </c>
      <c r="I1430" s="2" t="str">
        <f>CONCATENATE("1 - LEIS/LEI ",Tabela1[[#This Row],[Numero_Lei]],".pdf")</f>
        <v>1 - LEIS/LEI 874.pdf</v>
      </c>
      <c r="J1430" s="2" t="str">
        <f>CONCATENATE("1 - LEIS/LEI ",Tabela1[[#This Row],[Numero_Lei]]," - ",Tabela1[[#This Row],[Complemento]],".pdf")</f>
        <v>1 - LEIS/LEI 874 - .pdf</v>
      </c>
      <c r="K1430" s="2" t="str">
        <f>IF(Tabela1[[#This Row],[Complemento]]="",Tabela1[[#This Row],[NORMAL]],Tabela1[[#This Row],[NORMAL TRAÇO]])</f>
        <v>1 - LEIS/LEI 874.pdf</v>
      </c>
      <c r="L1430" s="2" t="str">
        <f>IF(Tabela1[[#This Row],[Complemento]]="",Tabela1[[#This Row],[0]],Tabela1[[#This Row],[0 TRAÇO]])</f>
        <v>1 - LEIS/LEI 0874.pdf</v>
      </c>
      <c r="M1430" s="2" t="str">
        <f>IF(AND(Tabela1[[#This Row],[Numero_Lei]]&gt;=1,Tabela1[[#This Row],[Numero_Lei]]&lt;= 9),Tabela1[[#This Row],[SE 0]],Tabela1[[#This Row],[SE NOMAL]])</f>
        <v>1 - LEIS/LEI 874.pdf</v>
      </c>
      <c r="N1430" s="2" t="str">
        <f>CONCATENATE("../",Tabela1[[#This Row],[ENDEREÇO DO LINK]])</f>
        <v>../1 - LEIS/LEI 874.pdf</v>
      </c>
    </row>
    <row r="1431" spans="1:14" x14ac:dyDescent="0.25">
      <c r="A1431" s="20">
        <v>873</v>
      </c>
      <c r="B1431" s="20"/>
      <c r="C1431" s="21">
        <v>34673</v>
      </c>
      <c r="D1431" s="19" t="s">
        <v>320</v>
      </c>
      <c r="E1431" s="19"/>
      <c r="F1431" s="17" t="str">
        <f>HYPERLINK(Tabela1[[#This Row],[Novo Caminho]],"Download")</f>
        <v>Download</v>
      </c>
      <c r="G1431" s="2" t="str">
        <f>CONCATENATE("1 - LEIS/LEI ","0",Tabela1[[#This Row],[Numero_Lei]],".pdf")</f>
        <v>1 - LEIS/LEI 0873.pdf</v>
      </c>
      <c r="H1431" s="2" t="str">
        <f>CONCATENATE("1 - LEIS/LEI ","0",Tabela1[[#This Row],[Numero_Lei]]," - ",Tabela1[[#This Row],[Complemento]],".pdf")</f>
        <v>1 - LEIS/LEI 0873 - .pdf</v>
      </c>
      <c r="I1431" s="2" t="str">
        <f>CONCATENATE("1 - LEIS/LEI ",Tabela1[[#This Row],[Numero_Lei]],".pdf")</f>
        <v>1 - LEIS/LEI 873.pdf</v>
      </c>
      <c r="J1431" s="2" t="str">
        <f>CONCATENATE("1 - LEIS/LEI ",Tabela1[[#This Row],[Numero_Lei]]," - ",Tabela1[[#This Row],[Complemento]],".pdf")</f>
        <v>1 - LEIS/LEI 873 - .pdf</v>
      </c>
      <c r="K1431" s="2" t="str">
        <f>IF(Tabela1[[#This Row],[Complemento]]="",Tabela1[[#This Row],[NORMAL]],Tabela1[[#This Row],[NORMAL TRAÇO]])</f>
        <v>1 - LEIS/LEI 873.pdf</v>
      </c>
      <c r="L1431" s="2" t="str">
        <f>IF(Tabela1[[#This Row],[Complemento]]="",Tabela1[[#This Row],[0]],Tabela1[[#This Row],[0 TRAÇO]])</f>
        <v>1 - LEIS/LEI 0873.pdf</v>
      </c>
      <c r="M1431" s="2" t="str">
        <f>IF(AND(Tabela1[[#This Row],[Numero_Lei]]&gt;=1,Tabela1[[#This Row],[Numero_Lei]]&lt;= 9),Tabela1[[#This Row],[SE 0]],Tabela1[[#This Row],[SE NOMAL]])</f>
        <v>1 - LEIS/LEI 873.pdf</v>
      </c>
      <c r="N1431" s="2" t="str">
        <f>CONCATENATE("../",Tabela1[[#This Row],[ENDEREÇO DO LINK]])</f>
        <v>../1 - LEIS/LEI 873.pdf</v>
      </c>
    </row>
    <row r="1432" spans="1:14" x14ac:dyDescent="0.25">
      <c r="A1432" s="20">
        <v>872</v>
      </c>
      <c r="B1432" s="20"/>
      <c r="C1432" s="21">
        <v>34648</v>
      </c>
      <c r="D1432" s="19" t="s">
        <v>1906</v>
      </c>
      <c r="E1432" s="19"/>
      <c r="F1432" s="17" t="str">
        <f>HYPERLINK(Tabela1[[#This Row],[Novo Caminho]],"Download")</f>
        <v>Download</v>
      </c>
      <c r="G1432" s="2" t="str">
        <f>CONCATENATE("1 - LEIS/LEI ","0",Tabela1[[#This Row],[Numero_Lei]],".pdf")</f>
        <v>1 - LEIS/LEI 0872.pdf</v>
      </c>
      <c r="H1432" s="2" t="str">
        <f>CONCATENATE("1 - LEIS/LEI ","0",Tabela1[[#This Row],[Numero_Lei]]," - ",Tabela1[[#This Row],[Complemento]],".pdf")</f>
        <v>1 - LEIS/LEI 0872 - .pdf</v>
      </c>
      <c r="I1432" s="2" t="str">
        <f>CONCATENATE("1 - LEIS/LEI ",Tabela1[[#This Row],[Numero_Lei]],".pdf")</f>
        <v>1 - LEIS/LEI 872.pdf</v>
      </c>
      <c r="J1432" s="2" t="str">
        <f>CONCATENATE("1 - LEIS/LEI ",Tabela1[[#This Row],[Numero_Lei]]," - ",Tabela1[[#This Row],[Complemento]],".pdf")</f>
        <v>1 - LEIS/LEI 872 - .pdf</v>
      </c>
      <c r="K1432" s="2" t="str">
        <f>IF(Tabela1[[#This Row],[Complemento]]="",Tabela1[[#This Row],[NORMAL]],Tabela1[[#This Row],[NORMAL TRAÇO]])</f>
        <v>1 - LEIS/LEI 872.pdf</v>
      </c>
      <c r="L1432" s="2" t="str">
        <f>IF(Tabela1[[#This Row],[Complemento]]="",Tabela1[[#This Row],[0]],Tabela1[[#This Row],[0 TRAÇO]])</f>
        <v>1 - LEIS/LEI 0872.pdf</v>
      </c>
      <c r="M1432" s="2" t="str">
        <f>IF(AND(Tabela1[[#This Row],[Numero_Lei]]&gt;=1,Tabela1[[#This Row],[Numero_Lei]]&lt;= 9),Tabela1[[#This Row],[SE 0]],Tabela1[[#This Row],[SE NOMAL]])</f>
        <v>1 - LEIS/LEI 872.pdf</v>
      </c>
      <c r="N1432" s="2" t="str">
        <f>CONCATENATE("../",Tabela1[[#This Row],[ENDEREÇO DO LINK]])</f>
        <v>../1 - LEIS/LEI 872.pdf</v>
      </c>
    </row>
    <row r="1433" spans="1:14" x14ac:dyDescent="0.25">
      <c r="A1433" s="20">
        <v>871</v>
      </c>
      <c r="B1433" s="20"/>
      <c r="C1433" s="21">
        <v>34634</v>
      </c>
      <c r="D1433" s="19" t="s">
        <v>321</v>
      </c>
      <c r="E1433" s="19"/>
      <c r="F1433" s="17" t="str">
        <f>HYPERLINK(Tabela1[[#This Row],[Novo Caminho]],"Download")</f>
        <v>Download</v>
      </c>
      <c r="G1433" s="2" t="str">
        <f>CONCATENATE("1 - LEIS/LEI ","0",Tabela1[[#This Row],[Numero_Lei]],".pdf")</f>
        <v>1 - LEIS/LEI 0871.pdf</v>
      </c>
      <c r="H1433" s="2" t="str">
        <f>CONCATENATE("1 - LEIS/LEI ","0",Tabela1[[#This Row],[Numero_Lei]]," - ",Tabela1[[#This Row],[Complemento]],".pdf")</f>
        <v>1 - LEIS/LEI 0871 - .pdf</v>
      </c>
      <c r="I1433" s="2" t="str">
        <f>CONCATENATE("1 - LEIS/LEI ",Tabela1[[#This Row],[Numero_Lei]],".pdf")</f>
        <v>1 - LEIS/LEI 871.pdf</v>
      </c>
      <c r="J1433" s="2" t="str">
        <f>CONCATENATE("1 - LEIS/LEI ",Tabela1[[#This Row],[Numero_Lei]]," - ",Tabela1[[#This Row],[Complemento]],".pdf")</f>
        <v>1 - LEIS/LEI 871 - .pdf</v>
      </c>
      <c r="K1433" s="2" t="str">
        <f>IF(Tabela1[[#This Row],[Complemento]]="",Tabela1[[#This Row],[NORMAL]],Tabela1[[#This Row],[NORMAL TRAÇO]])</f>
        <v>1 - LEIS/LEI 871.pdf</v>
      </c>
      <c r="L1433" s="2" t="str">
        <f>IF(Tabela1[[#This Row],[Complemento]]="",Tabela1[[#This Row],[0]],Tabela1[[#This Row],[0 TRAÇO]])</f>
        <v>1 - LEIS/LEI 0871.pdf</v>
      </c>
      <c r="M1433" s="2" t="str">
        <f>IF(AND(Tabela1[[#This Row],[Numero_Lei]]&gt;=1,Tabela1[[#This Row],[Numero_Lei]]&lt;= 9),Tabela1[[#This Row],[SE 0]],Tabela1[[#This Row],[SE NOMAL]])</f>
        <v>1 - LEIS/LEI 871.pdf</v>
      </c>
      <c r="N1433" s="2" t="str">
        <f>CONCATENATE("../",Tabela1[[#This Row],[ENDEREÇO DO LINK]])</f>
        <v>../1 - LEIS/LEI 871.pdf</v>
      </c>
    </row>
    <row r="1434" spans="1:14" x14ac:dyDescent="0.25">
      <c r="A1434" s="20">
        <v>870</v>
      </c>
      <c r="B1434" s="20"/>
      <c r="C1434" s="21">
        <v>34632</v>
      </c>
      <c r="D1434" s="19" t="s">
        <v>322</v>
      </c>
      <c r="E1434" s="19"/>
      <c r="F1434" s="17" t="str">
        <f>HYPERLINK(Tabela1[[#This Row],[Novo Caminho]],"Download")</f>
        <v>Download</v>
      </c>
      <c r="G1434" s="2" t="str">
        <f>CONCATENATE("1 - LEIS/LEI ","0",Tabela1[[#This Row],[Numero_Lei]],".pdf")</f>
        <v>1 - LEIS/LEI 0870.pdf</v>
      </c>
      <c r="H1434" s="2" t="str">
        <f>CONCATENATE("1 - LEIS/LEI ","0",Tabela1[[#This Row],[Numero_Lei]]," - ",Tabela1[[#This Row],[Complemento]],".pdf")</f>
        <v>1 - LEIS/LEI 0870 - .pdf</v>
      </c>
      <c r="I1434" s="2" t="str">
        <f>CONCATENATE("1 - LEIS/LEI ",Tabela1[[#This Row],[Numero_Lei]],".pdf")</f>
        <v>1 - LEIS/LEI 870.pdf</v>
      </c>
      <c r="J1434" s="2" t="str">
        <f>CONCATENATE("1 - LEIS/LEI ",Tabela1[[#This Row],[Numero_Lei]]," - ",Tabela1[[#This Row],[Complemento]],".pdf")</f>
        <v>1 - LEIS/LEI 870 - .pdf</v>
      </c>
      <c r="K1434" s="2" t="str">
        <f>IF(Tabela1[[#This Row],[Complemento]]="",Tabela1[[#This Row],[NORMAL]],Tabela1[[#This Row],[NORMAL TRAÇO]])</f>
        <v>1 - LEIS/LEI 870.pdf</v>
      </c>
      <c r="L1434" s="2" t="str">
        <f>IF(Tabela1[[#This Row],[Complemento]]="",Tabela1[[#This Row],[0]],Tabela1[[#This Row],[0 TRAÇO]])</f>
        <v>1 - LEIS/LEI 0870.pdf</v>
      </c>
      <c r="M1434" s="2" t="str">
        <f>IF(AND(Tabela1[[#This Row],[Numero_Lei]]&gt;=1,Tabela1[[#This Row],[Numero_Lei]]&lt;= 9),Tabela1[[#This Row],[SE 0]],Tabela1[[#This Row],[SE NOMAL]])</f>
        <v>1 - LEIS/LEI 870.pdf</v>
      </c>
      <c r="N1434" s="2" t="str">
        <f>CONCATENATE("../",Tabela1[[#This Row],[ENDEREÇO DO LINK]])</f>
        <v>../1 - LEIS/LEI 870.pdf</v>
      </c>
    </row>
    <row r="1435" spans="1:14" ht="30" x14ac:dyDescent="0.25">
      <c r="A1435" s="20">
        <v>869</v>
      </c>
      <c r="B1435" s="20"/>
      <c r="C1435" s="21">
        <v>34626</v>
      </c>
      <c r="D1435" s="19" t="s">
        <v>1907</v>
      </c>
      <c r="E1435" s="19"/>
      <c r="F1435" s="17" t="str">
        <f>HYPERLINK(Tabela1[[#This Row],[Novo Caminho]],"Download")</f>
        <v>Download</v>
      </c>
      <c r="G1435" s="2" t="str">
        <f>CONCATENATE("1 - LEIS/LEI ","0",Tabela1[[#This Row],[Numero_Lei]],".pdf")</f>
        <v>1 - LEIS/LEI 0869.pdf</v>
      </c>
      <c r="H1435" s="2" t="str">
        <f>CONCATENATE("1 - LEIS/LEI ","0",Tabela1[[#This Row],[Numero_Lei]]," - ",Tabela1[[#This Row],[Complemento]],".pdf")</f>
        <v>1 - LEIS/LEI 0869 - .pdf</v>
      </c>
      <c r="I1435" s="2" t="str">
        <f>CONCATENATE("1 - LEIS/LEI ",Tabela1[[#This Row],[Numero_Lei]],".pdf")</f>
        <v>1 - LEIS/LEI 869.pdf</v>
      </c>
      <c r="J1435" s="2" t="str">
        <f>CONCATENATE("1 - LEIS/LEI ",Tabela1[[#This Row],[Numero_Lei]]," - ",Tabela1[[#This Row],[Complemento]],".pdf")</f>
        <v>1 - LEIS/LEI 869 - .pdf</v>
      </c>
      <c r="K1435" s="2" t="str">
        <f>IF(Tabela1[[#This Row],[Complemento]]="",Tabela1[[#This Row],[NORMAL]],Tabela1[[#This Row],[NORMAL TRAÇO]])</f>
        <v>1 - LEIS/LEI 869.pdf</v>
      </c>
      <c r="L1435" s="2" t="str">
        <f>IF(Tabela1[[#This Row],[Complemento]]="",Tabela1[[#This Row],[0]],Tabela1[[#This Row],[0 TRAÇO]])</f>
        <v>1 - LEIS/LEI 0869.pdf</v>
      </c>
      <c r="M1435" s="2" t="str">
        <f>IF(AND(Tabela1[[#This Row],[Numero_Lei]]&gt;=1,Tabela1[[#This Row],[Numero_Lei]]&lt;= 9),Tabela1[[#This Row],[SE 0]],Tabela1[[#This Row],[SE NOMAL]])</f>
        <v>1 - LEIS/LEI 869.pdf</v>
      </c>
      <c r="N1435" s="2" t="str">
        <f>CONCATENATE("../",Tabela1[[#This Row],[ENDEREÇO DO LINK]])</f>
        <v>../1 - LEIS/LEI 869.pdf</v>
      </c>
    </row>
    <row r="1436" spans="1:14" ht="30" x14ac:dyDescent="0.25">
      <c r="A1436" s="20">
        <v>868</v>
      </c>
      <c r="B1436" s="20"/>
      <c r="C1436" s="21">
        <v>34600</v>
      </c>
      <c r="D1436" s="19" t="s">
        <v>323</v>
      </c>
      <c r="E1436" s="19"/>
      <c r="F1436" s="17" t="str">
        <f>HYPERLINK(Tabela1[[#This Row],[Novo Caminho]],"Download")</f>
        <v>Download</v>
      </c>
      <c r="G1436" s="2" t="str">
        <f>CONCATENATE("1 - LEIS/LEI ","0",Tabela1[[#This Row],[Numero_Lei]],".pdf")</f>
        <v>1 - LEIS/LEI 0868.pdf</v>
      </c>
      <c r="H1436" s="2" t="str">
        <f>CONCATENATE("1 - LEIS/LEI ","0",Tabela1[[#This Row],[Numero_Lei]]," - ",Tabela1[[#This Row],[Complemento]],".pdf")</f>
        <v>1 - LEIS/LEI 0868 - .pdf</v>
      </c>
      <c r="I1436" s="2" t="str">
        <f>CONCATENATE("1 - LEIS/LEI ",Tabela1[[#This Row],[Numero_Lei]],".pdf")</f>
        <v>1 - LEIS/LEI 868.pdf</v>
      </c>
      <c r="J1436" s="2" t="str">
        <f>CONCATENATE("1 - LEIS/LEI ",Tabela1[[#This Row],[Numero_Lei]]," - ",Tabela1[[#This Row],[Complemento]],".pdf")</f>
        <v>1 - LEIS/LEI 868 - .pdf</v>
      </c>
      <c r="K1436" s="2" t="str">
        <f>IF(Tabela1[[#This Row],[Complemento]]="",Tabela1[[#This Row],[NORMAL]],Tabela1[[#This Row],[NORMAL TRAÇO]])</f>
        <v>1 - LEIS/LEI 868.pdf</v>
      </c>
      <c r="L1436" s="2" t="str">
        <f>IF(Tabela1[[#This Row],[Complemento]]="",Tabela1[[#This Row],[0]],Tabela1[[#This Row],[0 TRAÇO]])</f>
        <v>1 - LEIS/LEI 0868.pdf</v>
      </c>
      <c r="M1436" s="2" t="str">
        <f>IF(AND(Tabela1[[#This Row],[Numero_Lei]]&gt;=1,Tabela1[[#This Row],[Numero_Lei]]&lt;= 9),Tabela1[[#This Row],[SE 0]],Tabela1[[#This Row],[SE NOMAL]])</f>
        <v>1 - LEIS/LEI 868.pdf</v>
      </c>
      <c r="N1436" s="2" t="str">
        <f>CONCATENATE("../",Tabela1[[#This Row],[ENDEREÇO DO LINK]])</f>
        <v>../1 - LEIS/LEI 868.pdf</v>
      </c>
    </row>
    <row r="1437" spans="1:14" ht="30" x14ac:dyDescent="0.25">
      <c r="A1437" s="20">
        <v>867</v>
      </c>
      <c r="B1437" s="20"/>
      <c r="C1437" s="21">
        <v>34600</v>
      </c>
      <c r="D1437" s="19" t="s">
        <v>324</v>
      </c>
      <c r="E1437" s="19"/>
      <c r="F1437" s="17" t="str">
        <f>HYPERLINK(Tabela1[[#This Row],[Novo Caminho]],"Download")</f>
        <v>Download</v>
      </c>
      <c r="G1437" s="2" t="str">
        <f>CONCATENATE("1 - LEIS/LEI ","0",Tabela1[[#This Row],[Numero_Lei]],".pdf")</f>
        <v>1 - LEIS/LEI 0867.pdf</v>
      </c>
      <c r="H1437" s="2" t="str">
        <f>CONCATENATE("1 - LEIS/LEI ","0",Tabela1[[#This Row],[Numero_Lei]]," - ",Tabela1[[#This Row],[Complemento]],".pdf")</f>
        <v>1 - LEIS/LEI 0867 - .pdf</v>
      </c>
      <c r="I1437" s="2" t="str">
        <f>CONCATENATE("1 - LEIS/LEI ",Tabela1[[#This Row],[Numero_Lei]],".pdf")</f>
        <v>1 - LEIS/LEI 867.pdf</v>
      </c>
      <c r="J1437" s="2" t="str">
        <f>CONCATENATE("1 - LEIS/LEI ",Tabela1[[#This Row],[Numero_Lei]]," - ",Tabela1[[#This Row],[Complemento]],".pdf")</f>
        <v>1 - LEIS/LEI 867 - .pdf</v>
      </c>
      <c r="K1437" s="2" t="str">
        <f>IF(Tabela1[[#This Row],[Complemento]]="",Tabela1[[#This Row],[NORMAL]],Tabela1[[#This Row],[NORMAL TRAÇO]])</f>
        <v>1 - LEIS/LEI 867.pdf</v>
      </c>
      <c r="L1437" s="2" t="str">
        <f>IF(Tabela1[[#This Row],[Complemento]]="",Tabela1[[#This Row],[0]],Tabela1[[#This Row],[0 TRAÇO]])</f>
        <v>1 - LEIS/LEI 0867.pdf</v>
      </c>
      <c r="M1437" s="2" t="str">
        <f>IF(AND(Tabela1[[#This Row],[Numero_Lei]]&gt;=1,Tabela1[[#This Row],[Numero_Lei]]&lt;= 9),Tabela1[[#This Row],[SE 0]],Tabela1[[#This Row],[SE NOMAL]])</f>
        <v>1 - LEIS/LEI 867.pdf</v>
      </c>
      <c r="N1437" s="2" t="str">
        <f>CONCATENATE("../",Tabela1[[#This Row],[ENDEREÇO DO LINK]])</f>
        <v>../1 - LEIS/LEI 867.pdf</v>
      </c>
    </row>
    <row r="1438" spans="1:14" x14ac:dyDescent="0.25">
      <c r="A1438" s="20">
        <v>866</v>
      </c>
      <c r="B1438" s="20"/>
      <c r="C1438" s="21">
        <v>34600</v>
      </c>
      <c r="D1438" s="19" t="s">
        <v>325</v>
      </c>
      <c r="E1438" s="19"/>
      <c r="F1438" s="17" t="str">
        <f>HYPERLINK(Tabela1[[#This Row],[Novo Caminho]],"Download")</f>
        <v>Download</v>
      </c>
      <c r="G1438" s="2" t="str">
        <f>CONCATENATE("1 - LEIS/LEI ","0",Tabela1[[#This Row],[Numero_Lei]],".pdf")</f>
        <v>1 - LEIS/LEI 0866.pdf</v>
      </c>
      <c r="H1438" s="2" t="str">
        <f>CONCATENATE("1 - LEIS/LEI ","0",Tabela1[[#This Row],[Numero_Lei]]," - ",Tabela1[[#This Row],[Complemento]],".pdf")</f>
        <v>1 - LEIS/LEI 0866 - .pdf</v>
      </c>
      <c r="I1438" s="2" t="str">
        <f>CONCATENATE("1 - LEIS/LEI ",Tabela1[[#This Row],[Numero_Lei]],".pdf")</f>
        <v>1 - LEIS/LEI 866.pdf</v>
      </c>
      <c r="J1438" s="2" t="str">
        <f>CONCATENATE("1 - LEIS/LEI ",Tabela1[[#This Row],[Numero_Lei]]," - ",Tabela1[[#This Row],[Complemento]],".pdf")</f>
        <v>1 - LEIS/LEI 866 - .pdf</v>
      </c>
      <c r="K1438" s="2" t="str">
        <f>IF(Tabela1[[#This Row],[Complemento]]="",Tabela1[[#This Row],[NORMAL]],Tabela1[[#This Row],[NORMAL TRAÇO]])</f>
        <v>1 - LEIS/LEI 866.pdf</v>
      </c>
      <c r="L1438" s="2" t="str">
        <f>IF(Tabela1[[#This Row],[Complemento]]="",Tabela1[[#This Row],[0]],Tabela1[[#This Row],[0 TRAÇO]])</f>
        <v>1 - LEIS/LEI 0866.pdf</v>
      </c>
      <c r="M1438" s="2" t="str">
        <f>IF(AND(Tabela1[[#This Row],[Numero_Lei]]&gt;=1,Tabela1[[#This Row],[Numero_Lei]]&lt;= 9),Tabela1[[#This Row],[SE 0]],Tabela1[[#This Row],[SE NOMAL]])</f>
        <v>1 - LEIS/LEI 866.pdf</v>
      </c>
      <c r="N1438" s="2" t="str">
        <f>CONCATENATE("../",Tabela1[[#This Row],[ENDEREÇO DO LINK]])</f>
        <v>../1 - LEIS/LEI 866.pdf</v>
      </c>
    </row>
    <row r="1439" spans="1:14" x14ac:dyDescent="0.25">
      <c r="A1439" s="20">
        <v>865</v>
      </c>
      <c r="B1439" s="20"/>
      <c r="C1439" s="21">
        <v>34600</v>
      </c>
      <c r="D1439" s="19" t="s">
        <v>326</v>
      </c>
      <c r="E1439" s="19"/>
      <c r="F1439" s="17" t="str">
        <f>HYPERLINK(Tabela1[[#This Row],[Novo Caminho]],"Download")</f>
        <v>Download</v>
      </c>
      <c r="G1439" s="2" t="str">
        <f>CONCATENATE("1 - LEIS/LEI ","0",Tabela1[[#This Row],[Numero_Lei]],".pdf")</f>
        <v>1 - LEIS/LEI 0865.pdf</v>
      </c>
      <c r="H1439" s="2" t="str">
        <f>CONCATENATE("1 - LEIS/LEI ","0",Tabela1[[#This Row],[Numero_Lei]]," - ",Tabela1[[#This Row],[Complemento]],".pdf")</f>
        <v>1 - LEIS/LEI 0865 - .pdf</v>
      </c>
      <c r="I1439" s="2" t="str">
        <f>CONCATENATE("1 - LEIS/LEI ",Tabela1[[#This Row],[Numero_Lei]],".pdf")</f>
        <v>1 - LEIS/LEI 865.pdf</v>
      </c>
      <c r="J1439" s="2" t="str">
        <f>CONCATENATE("1 - LEIS/LEI ",Tabela1[[#This Row],[Numero_Lei]]," - ",Tabela1[[#This Row],[Complemento]],".pdf")</f>
        <v>1 - LEIS/LEI 865 - .pdf</v>
      </c>
      <c r="K1439" s="2" t="str">
        <f>IF(Tabela1[[#This Row],[Complemento]]="",Tabela1[[#This Row],[NORMAL]],Tabela1[[#This Row],[NORMAL TRAÇO]])</f>
        <v>1 - LEIS/LEI 865.pdf</v>
      </c>
      <c r="L1439" s="2" t="str">
        <f>IF(Tabela1[[#This Row],[Complemento]]="",Tabela1[[#This Row],[0]],Tabela1[[#This Row],[0 TRAÇO]])</f>
        <v>1 - LEIS/LEI 0865.pdf</v>
      </c>
      <c r="M1439" s="2" t="str">
        <f>IF(AND(Tabela1[[#This Row],[Numero_Lei]]&gt;=1,Tabela1[[#This Row],[Numero_Lei]]&lt;= 9),Tabela1[[#This Row],[SE 0]],Tabela1[[#This Row],[SE NOMAL]])</f>
        <v>1 - LEIS/LEI 865.pdf</v>
      </c>
      <c r="N1439" s="2" t="str">
        <f>CONCATENATE("../",Tabela1[[#This Row],[ENDEREÇO DO LINK]])</f>
        <v>../1 - LEIS/LEI 865.pdf</v>
      </c>
    </row>
    <row r="1440" spans="1:14" ht="45" x14ac:dyDescent="0.25">
      <c r="A1440" s="20">
        <v>864</v>
      </c>
      <c r="B1440" s="20"/>
      <c r="C1440" s="21">
        <v>34600</v>
      </c>
      <c r="D1440" s="19" t="s">
        <v>327</v>
      </c>
      <c r="E1440" s="19"/>
      <c r="F1440" s="17" t="str">
        <f>HYPERLINK(Tabela1[[#This Row],[Novo Caminho]],"Download")</f>
        <v>Download</v>
      </c>
      <c r="G1440" s="2" t="str">
        <f>CONCATENATE("1 - LEIS/LEI ","0",Tabela1[[#This Row],[Numero_Lei]],".pdf")</f>
        <v>1 - LEIS/LEI 0864.pdf</v>
      </c>
      <c r="H1440" s="2" t="str">
        <f>CONCATENATE("1 - LEIS/LEI ","0",Tabela1[[#This Row],[Numero_Lei]]," - ",Tabela1[[#This Row],[Complemento]],".pdf")</f>
        <v>1 - LEIS/LEI 0864 - .pdf</v>
      </c>
      <c r="I1440" s="2" t="str">
        <f>CONCATENATE("1 - LEIS/LEI ",Tabela1[[#This Row],[Numero_Lei]],".pdf")</f>
        <v>1 - LEIS/LEI 864.pdf</v>
      </c>
      <c r="J1440" s="2" t="str">
        <f>CONCATENATE("1 - LEIS/LEI ",Tabela1[[#This Row],[Numero_Lei]]," - ",Tabela1[[#This Row],[Complemento]],".pdf")</f>
        <v>1 - LEIS/LEI 864 - .pdf</v>
      </c>
      <c r="K1440" s="2" t="str">
        <f>IF(Tabela1[[#This Row],[Complemento]]="",Tabela1[[#This Row],[NORMAL]],Tabela1[[#This Row],[NORMAL TRAÇO]])</f>
        <v>1 - LEIS/LEI 864.pdf</v>
      </c>
      <c r="L1440" s="2" t="str">
        <f>IF(Tabela1[[#This Row],[Complemento]]="",Tabela1[[#This Row],[0]],Tabela1[[#This Row],[0 TRAÇO]])</f>
        <v>1 - LEIS/LEI 0864.pdf</v>
      </c>
      <c r="M1440" s="2" t="str">
        <f>IF(AND(Tabela1[[#This Row],[Numero_Lei]]&gt;=1,Tabela1[[#This Row],[Numero_Lei]]&lt;= 9),Tabela1[[#This Row],[SE 0]],Tabela1[[#This Row],[SE NOMAL]])</f>
        <v>1 - LEIS/LEI 864.pdf</v>
      </c>
      <c r="N1440" s="2" t="str">
        <f>CONCATENATE("../",Tabela1[[#This Row],[ENDEREÇO DO LINK]])</f>
        <v>../1 - LEIS/LEI 864.pdf</v>
      </c>
    </row>
    <row r="1441" spans="1:14" x14ac:dyDescent="0.25">
      <c r="A1441" s="20">
        <v>863</v>
      </c>
      <c r="B1441" s="20"/>
      <c r="C1441" s="21">
        <v>34596</v>
      </c>
      <c r="D1441" s="19" t="s">
        <v>328</v>
      </c>
      <c r="E1441" s="19"/>
      <c r="F1441" s="17" t="str">
        <f>HYPERLINK(Tabela1[[#This Row],[Novo Caminho]],"Download")</f>
        <v>Download</v>
      </c>
      <c r="G1441" s="2" t="str">
        <f>CONCATENATE("1 - LEIS/LEI ","0",Tabela1[[#This Row],[Numero_Lei]],".pdf")</f>
        <v>1 - LEIS/LEI 0863.pdf</v>
      </c>
      <c r="H1441" s="2" t="str">
        <f>CONCATENATE("1 - LEIS/LEI ","0",Tabela1[[#This Row],[Numero_Lei]]," - ",Tabela1[[#This Row],[Complemento]],".pdf")</f>
        <v>1 - LEIS/LEI 0863 - .pdf</v>
      </c>
      <c r="I1441" s="2" t="str">
        <f>CONCATENATE("1 - LEIS/LEI ",Tabela1[[#This Row],[Numero_Lei]],".pdf")</f>
        <v>1 - LEIS/LEI 863.pdf</v>
      </c>
      <c r="J1441" s="2" t="str">
        <f>CONCATENATE("1 - LEIS/LEI ",Tabela1[[#This Row],[Numero_Lei]]," - ",Tabela1[[#This Row],[Complemento]],".pdf")</f>
        <v>1 - LEIS/LEI 863 - .pdf</v>
      </c>
      <c r="K1441" s="2" t="str">
        <f>IF(Tabela1[[#This Row],[Complemento]]="",Tabela1[[#This Row],[NORMAL]],Tabela1[[#This Row],[NORMAL TRAÇO]])</f>
        <v>1 - LEIS/LEI 863.pdf</v>
      </c>
      <c r="L1441" s="2" t="str">
        <f>IF(Tabela1[[#This Row],[Complemento]]="",Tabela1[[#This Row],[0]],Tabela1[[#This Row],[0 TRAÇO]])</f>
        <v>1 - LEIS/LEI 0863.pdf</v>
      </c>
      <c r="M1441" s="2" t="str">
        <f>IF(AND(Tabela1[[#This Row],[Numero_Lei]]&gt;=1,Tabela1[[#This Row],[Numero_Lei]]&lt;= 9),Tabela1[[#This Row],[SE 0]],Tabela1[[#This Row],[SE NOMAL]])</f>
        <v>1 - LEIS/LEI 863.pdf</v>
      </c>
      <c r="N1441" s="2" t="str">
        <f>CONCATENATE("../",Tabela1[[#This Row],[ENDEREÇO DO LINK]])</f>
        <v>../1 - LEIS/LEI 863.pdf</v>
      </c>
    </row>
    <row r="1442" spans="1:14" ht="30" x14ac:dyDescent="0.25">
      <c r="A1442" s="20">
        <v>862</v>
      </c>
      <c r="B1442" s="20"/>
      <c r="C1442" s="21">
        <v>34596</v>
      </c>
      <c r="D1442" s="19" t="s">
        <v>329</v>
      </c>
      <c r="E1442" s="19"/>
      <c r="F1442" s="17" t="str">
        <f>HYPERLINK(Tabela1[[#This Row],[Novo Caminho]],"Download")</f>
        <v>Download</v>
      </c>
      <c r="G1442" s="2" t="str">
        <f>CONCATENATE("1 - LEIS/LEI ","0",Tabela1[[#This Row],[Numero_Lei]],".pdf")</f>
        <v>1 - LEIS/LEI 0862.pdf</v>
      </c>
      <c r="H1442" s="2" t="str">
        <f>CONCATENATE("1 - LEIS/LEI ","0",Tabela1[[#This Row],[Numero_Lei]]," - ",Tabela1[[#This Row],[Complemento]],".pdf")</f>
        <v>1 - LEIS/LEI 0862 - .pdf</v>
      </c>
      <c r="I1442" s="2" t="str">
        <f>CONCATENATE("1 - LEIS/LEI ",Tabela1[[#This Row],[Numero_Lei]],".pdf")</f>
        <v>1 - LEIS/LEI 862.pdf</v>
      </c>
      <c r="J1442" s="2" t="str">
        <f>CONCATENATE("1 - LEIS/LEI ",Tabela1[[#This Row],[Numero_Lei]]," - ",Tabela1[[#This Row],[Complemento]],".pdf")</f>
        <v>1 - LEIS/LEI 862 - .pdf</v>
      </c>
      <c r="K1442" s="2" t="str">
        <f>IF(Tabela1[[#This Row],[Complemento]]="",Tabela1[[#This Row],[NORMAL]],Tabela1[[#This Row],[NORMAL TRAÇO]])</f>
        <v>1 - LEIS/LEI 862.pdf</v>
      </c>
      <c r="L1442" s="2" t="str">
        <f>IF(Tabela1[[#This Row],[Complemento]]="",Tabela1[[#This Row],[0]],Tabela1[[#This Row],[0 TRAÇO]])</f>
        <v>1 - LEIS/LEI 0862.pdf</v>
      </c>
      <c r="M1442" s="2" t="str">
        <f>IF(AND(Tabela1[[#This Row],[Numero_Lei]]&gt;=1,Tabela1[[#This Row],[Numero_Lei]]&lt;= 9),Tabela1[[#This Row],[SE 0]],Tabela1[[#This Row],[SE NOMAL]])</f>
        <v>1 - LEIS/LEI 862.pdf</v>
      </c>
      <c r="N1442" s="2" t="str">
        <f>CONCATENATE("../",Tabela1[[#This Row],[ENDEREÇO DO LINK]])</f>
        <v>../1 - LEIS/LEI 862.pdf</v>
      </c>
    </row>
    <row r="1443" spans="1:14" ht="30" x14ac:dyDescent="0.25">
      <c r="A1443" s="20">
        <v>861</v>
      </c>
      <c r="B1443" s="20"/>
      <c r="C1443" s="21">
        <v>34596</v>
      </c>
      <c r="D1443" s="19" t="s">
        <v>330</v>
      </c>
      <c r="E1443" s="19"/>
      <c r="F1443" s="17" t="str">
        <f>HYPERLINK(Tabela1[[#This Row],[Novo Caminho]],"Download")</f>
        <v>Download</v>
      </c>
      <c r="G1443" s="2" t="str">
        <f>CONCATENATE("1 - LEIS/LEI ","0",Tabela1[[#This Row],[Numero_Lei]],".pdf")</f>
        <v>1 - LEIS/LEI 0861.pdf</v>
      </c>
      <c r="H1443" s="2" t="str">
        <f>CONCATENATE("1 - LEIS/LEI ","0",Tabela1[[#This Row],[Numero_Lei]]," - ",Tabela1[[#This Row],[Complemento]],".pdf")</f>
        <v>1 - LEIS/LEI 0861 - .pdf</v>
      </c>
      <c r="I1443" s="2" t="str">
        <f>CONCATENATE("1 - LEIS/LEI ",Tabela1[[#This Row],[Numero_Lei]],".pdf")</f>
        <v>1 - LEIS/LEI 861.pdf</v>
      </c>
      <c r="J1443" s="2" t="str">
        <f>CONCATENATE("1 - LEIS/LEI ",Tabela1[[#This Row],[Numero_Lei]]," - ",Tabela1[[#This Row],[Complemento]],".pdf")</f>
        <v>1 - LEIS/LEI 861 - .pdf</v>
      </c>
      <c r="K1443" s="2" t="str">
        <f>IF(Tabela1[[#This Row],[Complemento]]="",Tabela1[[#This Row],[NORMAL]],Tabela1[[#This Row],[NORMAL TRAÇO]])</f>
        <v>1 - LEIS/LEI 861.pdf</v>
      </c>
      <c r="L1443" s="2" t="str">
        <f>IF(Tabela1[[#This Row],[Complemento]]="",Tabela1[[#This Row],[0]],Tabela1[[#This Row],[0 TRAÇO]])</f>
        <v>1 - LEIS/LEI 0861.pdf</v>
      </c>
      <c r="M1443" s="2" t="str">
        <f>IF(AND(Tabela1[[#This Row],[Numero_Lei]]&gt;=1,Tabela1[[#This Row],[Numero_Lei]]&lt;= 9),Tabela1[[#This Row],[SE 0]],Tabela1[[#This Row],[SE NOMAL]])</f>
        <v>1 - LEIS/LEI 861.pdf</v>
      </c>
      <c r="N1443" s="2" t="str">
        <f>CONCATENATE("../",Tabela1[[#This Row],[ENDEREÇO DO LINK]])</f>
        <v>../1 - LEIS/LEI 861.pdf</v>
      </c>
    </row>
    <row r="1444" spans="1:14" x14ac:dyDescent="0.25">
      <c r="A1444" s="20">
        <v>860</v>
      </c>
      <c r="B1444" s="20"/>
      <c r="C1444" s="21">
        <v>34596</v>
      </c>
      <c r="D1444" s="19" t="s">
        <v>331</v>
      </c>
      <c r="E1444" s="19"/>
      <c r="F1444" s="17" t="str">
        <f>HYPERLINK(Tabela1[[#This Row],[Novo Caminho]],"Download")</f>
        <v>Download</v>
      </c>
      <c r="G1444" s="2" t="str">
        <f>CONCATENATE("1 - LEIS/LEI ","0",Tabela1[[#This Row],[Numero_Lei]],".pdf")</f>
        <v>1 - LEIS/LEI 0860.pdf</v>
      </c>
      <c r="H1444" s="2" t="str">
        <f>CONCATENATE("1 - LEIS/LEI ","0",Tabela1[[#This Row],[Numero_Lei]]," - ",Tabela1[[#This Row],[Complemento]],".pdf")</f>
        <v>1 - LEIS/LEI 0860 - .pdf</v>
      </c>
      <c r="I1444" s="2" t="str">
        <f>CONCATENATE("1 - LEIS/LEI ",Tabela1[[#This Row],[Numero_Lei]],".pdf")</f>
        <v>1 - LEIS/LEI 860.pdf</v>
      </c>
      <c r="J1444" s="2" t="str">
        <f>CONCATENATE("1 - LEIS/LEI ",Tabela1[[#This Row],[Numero_Lei]]," - ",Tabela1[[#This Row],[Complemento]],".pdf")</f>
        <v>1 - LEIS/LEI 860 - .pdf</v>
      </c>
      <c r="K1444" s="2" t="str">
        <f>IF(Tabela1[[#This Row],[Complemento]]="",Tabela1[[#This Row],[NORMAL]],Tabela1[[#This Row],[NORMAL TRAÇO]])</f>
        <v>1 - LEIS/LEI 860.pdf</v>
      </c>
      <c r="L1444" s="2" t="str">
        <f>IF(Tabela1[[#This Row],[Complemento]]="",Tabela1[[#This Row],[0]],Tabela1[[#This Row],[0 TRAÇO]])</f>
        <v>1 - LEIS/LEI 0860.pdf</v>
      </c>
      <c r="M1444" s="2" t="str">
        <f>IF(AND(Tabela1[[#This Row],[Numero_Lei]]&gt;=1,Tabela1[[#This Row],[Numero_Lei]]&lt;= 9),Tabela1[[#This Row],[SE 0]],Tabela1[[#This Row],[SE NOMAL]])</f>
        <v>1 - LEIS/LEI 860.pdf</v>
      </c>
      <c r="N1444" s="2" t="str">
        <f>CONCATENATE("../",Tabela1[[#This Row],[ENDEREÇO DO LINK]])</f>
        <v>../1 - LEIS/LEI 860.pdf</v>
      </c>
    </row>
    <row r="1445" spans="1:14" x14ac:dyDescent="0.25">
      <c r="A1445" s="20">
        <v>859</v>
      </c>
      <c r="B1445" s="20"/>
      <c r="C1445" s="21">
        <v>34591</v>
      </c>
      <c r="D1445" s="19" t="s">
        <v>266</v>
      </c>
      <c r="E1445" s="19"/>
      <c r="F1445" s="17" t="str">
        <f>HYPERLINK(Tabela1[[#This Row],[Novo Caminho]],"Download")</f>
        <v>Download</v>
      </c>
      <c r="G1445" s="2" t="str">
        <f>CONCATENATE("1 - LEIS/LEI ","0",Tabela1[[#This Row],[Numero_Lei]],".pdf")</f>
        <v>1 - LEIS/LEI 0859.pdf</v>
      </c>
      <c r="H1445" s="2" t="str">
        <f>CONCATENATE("1 - LEIS/LEI ","0",Tabela1[[#This Row],[Numero_Lei]]," - ",Tabela1[[#This Row],[Complemento]],".pdf")</f>
        <v>1 - LEIS/LEI 0859 - .pdf</v>
      </c>
      <c r="I1445" s="2" t="str">
        <f>CONCATENATE("1 - LEIS/LEI ",Tabela1[[#This Row],[Numero_Lei]],".pdf")</f>
        <v>1 - LEIS/LEI 859.pdf</v>
      </c>
      <c r="J1445" s="2" t="str">
        <f>CONCATENATE("1 - LEIS/LEI ",Tabela1[[#This Row],[Numero_Lei]]," - ",Tabela1[[#This Row],[Complemento]],".pdf")</f>
        <v>1 - LEIS/LEI 859 - .pdf</v>
      </c>
      <c r="K1445" s="2" t="str">
        <f>IF(Tabela1[[#This Row],[Complemento]]="",Tabela1[[#This Row],[NORMAL]],Tabela1[[#This Row],[NORMAL TRAÇO]])</f>
        <v>1 - LEIS/LEI 859.pdf</v>
      </c>
      <c r="L1445" s="2" t="str">
        <f>IF(Tabela1[[#This Row],[Complemento]]="",Tabela1[[#This Row],[0]],Tabela1[[#This Row],[0 TRAÇO]])</f>
        <v>1 - LEIS/LEI 0859.pdf</v>
      </c>
      <c r="M1445" s="2" t="str">
        <f>IF(AND(Tabela1[[#This Row],[Numero_Lei]]&gt;=1,Tabela1[[#This Row],[Numero_Lei]]&lt;= 9),Tabela1[[#This Row],[SE 0]],Tabela1[[#This Row],[SE NOMAL]])</f>
        <v>1 - LEIS/LEI 859.pdf</v>
      </c>
      <c r="N1445" s="2" t="str">
        <f>CONCATENATE("../",Tabela1[[#This Row],[ENDEREÇO DO LINK]])</f>
        <v>../1 - LEIS/LEI 859.pdf</v>
      </c>
    </row>
    <row r="1446" spans="1:14" ht="30" x14ac:dyDescent="0.25">
      <c r="A1446" s="20">
        <v>858</v>
      </c>
      <c r="B1446" s="20"/>
      <c r="C1446" s="21">
        <v>34591</v>
      </c>
      <c r="D1446" s="19" t="s">
        <v>332</v>
      </c>
      <c r="E1446" s="19"/>
      <c r="F1446" s="17" t="str">
        <f>HYPERLINK(Tabela1[[#This Row],[Novo Caminho]],"Download")</f>
        <v>Download</v>
      </c>
      <c r="G1446" s="2" t="str">
        <f>CONCATENATE("1 - LEIS/LEI ","0",Tabela1[[#This Row],[Numero_Lei]],".pdf")</f>
        <v>1 - LEIS/LEI 0858.pdf</v>
      </c>
      <c r="H1446" s="2" t="str">
        <f>CONCATENATE("1 - LEIS/LEI ","0",Tabela1[[#This Row],[Numero_Lei]]," - ",Tabela1[[#This Row],[Complemento]],".pdf")</f>
        <v>1 - LEIS/LEI 0858 - .pdf</v>
      </c>
      <c r="I1446" s="2" t="str">
        <f>CONCATENATE("1 - LEIS/LEI ",Tabela1[[#This Row],[Numero_Lei]],".pdf")</f>
        <v>1 - LEIS/LEI 858.pdf</v>
      </c>
      <c r="J1446" s="2" t="str">
        <f>CONCATENATE("1 - LEIS/LEI ",Tabela1[[#This Row],[Numero_Lei]]," - ",Tabela1[[#This Row],[Complemento]],".pdf")</f>
        <v>1 - LEIS/LEI 858 - .pdf</v>
      </c>
      <c r="K1446" s="2" t="str">
        <f>IF(Tabela1[[#This Row],[Complemento]]="",Tabela1[[#This Row],[NORMAL]],Tabela1[[#This Row],[NORMAL TRAÇO]])</f>
        <v>1 - LEIS/LEI 858.pdf</v>
      </c>
      <c r="L1446" s="2" t="str">
        <f>IF(Tabela1[[#This Row],[Complemento]]="",Tabela1[[#This Row],[0]],Tabela1[[#This Row],[0 TRAÇO]])</f>
        <v>1 - LEIS/LEI 0858.pdf</v>
      </c>
      <c r="M1446" s="2" t="str">
        <f>IF(AND(Tabela1[[#This Row],[Numero_Lei]]&gt;=1,Tabela1[[#This Row],[Numero_Lei]]&lt;= 9),Tabela1[[#This Row],[SE 0]],Tabela1[[#This Row],[SE NOMAL]])</f>
        <v>1 - LEIS/LEI 858.pdf</v>
      </c>
      <c r="N1446" s="2" t="str">
        <f>CONCATENATE("../",Tabela1[[#This Row],[ENDEREÇO DO LINK]])</f>
        <v>../1 - LEIS/LEI 858.pdf</v>
      </c>
    </row>
    <row r="1447" spans="1:14" x14ac:dyDescent="0.25">
      <c r="A1447" s="20">
        <v>857</v>
      </c>
      <c r="B1447" s="20"/>
      <c r="C1447" s="21">
        <v>34591</v>
      </c>
      <c r="D1447" s="19" t="s">
        <v>333</v>
      </c>
      <c r="E1447" s="19"/>
      <c r="F1447" s="17" t="str">
        <f>HYPERLINK(Tabela1[[#This Row],[Novo Caminho]],"Download")</f>
        <v>Download</v>
      </c>
      <c r="G1447" s="2" t="str">
        <f>CONCATENATE("1 - LEIS/LEI ","0",Tabela1[[#This Row],[Numero_Lei]],".pdf")</f>
        <v>1 - LEIS/LEI 0857.pdf</v>
      </c>
      <c r="H1447" s="2" t="str">
        <f>CONCATENATE("1 - LEIS/LEI ","0",Tabela1[[#This Row],[Numero_Lei]]," - ",Tabela1[[#This Row],[Complemento]],".pdf")</f>
        <v>1 - LEIS/LEI 0857 - .pdf</v>
      </c>
      <c r="I1447" s="2" t="str">
        <f>CONCATENATE("1 - LEIS/LEI ",Tabela1[[#This Row],[Numero_Lei]],".pdf")</f>
        <v>1 - LEIS/LEI 857.pdf</v>
      </c>
      <c r="J1447" s="2" t="str">
        <f>CONCATENATE("1 - LEIS/LEI ",Tabela1[[#This Row],[Numero_Lei]]," - ",Tabela1[[#This Row],[Complemento]],".pdf")</f>
        <v>1 - LEIS/LEI 857 - .pdf</v>
      </c>
      <c r="K1447" s="2" t="str">
        <f>IF(Tabela1[[#This Row],[Complemento]]="",Tabela1[[#This Row],[NORMAL]],Tabela1[[#This Row],[NORMAL TRAÇO]])</f>
        <v>1 - LEIS/LEI 857.pdf</v>
      </c>
      <c r="L1447" s="2" t="str">
        <f>IF(Tabela1[[#This Row],[Complemento]]="",Tabela1[[#This Row],[0]],Tabela1[[#This Row],[0 TRAÇO]])</f>
        <v>1 - LEIS/LEI 0857.pdf</v>
      </c>
      <c r="M1447" s="2" t="str">
        <f>IF(AND(Tabela1[[#This Row],[Numero_Lei]]&gt;=1,Tabela1[[#This Row],[Numero_Lei]]&lt;= 9),Tabela1[[#This Row],[SE 0]],Tabela1[[#This Row],[SE NOMAL]])</f>
        <v>1 - LEIS/LEI 857.pdf</v>
      </c>
      <c r="N1447" s="2" t="str">
        <f>CONCATENATE("../",Tabela1[[#This Row],[ENDEREÇO DO LINK]])</f>
        <v>../1 - LEIS/LEI 857.pdf</v>
      </c>
    </row>
    <row r="1448" spans="1:14" x14ac:dyDescent="0.25">
      <c r="A1448" s="20">
        <v>856</v>
      </c>
      <c r="B1448" s="20"/>
      <c r="C1448" s="21">
        <v>34591</v>
      </c>
      <c r="D1448" s="19" t="s">
        <v>334</v>
      </c>
      <c r="E1448" s="19"/>
      <c r="F1448" s="17" t="str">
        <f>HYPERLINK(Tabela1[[#This Row],[Novo Caminho]],"Download")</f>
        <v>Download</v>
      </c>
      <c r="G1448" s="2" t="str">
        <f>CONCATENATE("1 - LEIS/LEI ","0",Tabela1[[#This Row],[Numero_Lei]],".pdf")</f>
        <v>1 - LEIS/LEI 0856.pdf</v>
      </c>
      <c r="H1448" s="2" t="str">
        <f>CONCATENATE("1 - LEIS/LEI ","0",Tabela1[[#This Row],[Numero_Lei]]," - ",Tabela1[[#This Row],[Complemento]],".pdf")</f>
        <v>1 - LEIS/LEI 0856 - .pdf</v>
      </c>
      <c r="I1448" s="2" t="str">
        <f>CONCATENATE("1 - LEIS/LEI ",Tabela1[[#This Row],[Numero_Lei]],".pdf")</f>
        <v>1 - LEIS/LEI 856.pdf</v>
      </c>
      <c r="J1448" s="2" t="str">
        <f>CONCATENATE("1 - LEIS/LEI ",Tabela1[[#This Row],[Numero_Lei]]," - ",Tabela1[[#This Row],[Complemento]],".pdf")</f>
        <v>1 - LEIS/LEI 856 - .pdf</v>
      </c>
      <c r="K1448" s="2" t="str">
        <f>IF(Tabela1[[#This Row],[Complemento]]="",Tabela1[[#This Row],[NORMAL]],Tabela1[[#This Row],[NORMAL TRAÇO]])</f>
        <v>1 - LEIS/LEI 856.pdf</v>
      </c>
      <c r="L1448" s="2" t="str">
        <f>IF(Tabela1[[#This Row],[Complemento]]="",Tabela1[[#This Row],[0]],Tabela1[[#This Row],[0 TRAÇO]])</f>
        <v>1 - LEIS/LEI 0856.pdf</v>
      </c>
      <c r="M1448" s="2" t="str">
        <f>IF(AND(Tabela1[[#This Row],[Numero_Lei]]&gt;=1,Tabela1[[#This Row],[Numero_Lei]]&lt;= 9),Tabela1[[#This Row],[SE 0]],Tabela1[[#This Row],[SE NOMAL]])</f>
        <v>1 - LEIS/LEI 856.pdf</v>
      </c>
      <c r="N1448" s="2" t="str">
        <f>CONCATENATE("../",Tabela1[[#This Row],[ENDEREÇO DO LINK]])</f>
        <v>../1 - LEIS/LEI 856.pdf</v>
      </c>
    </row>
    <row r="1449" spans="1:14" ht="30" x14ac:dyDescent="0.25">
      <c r="A1449" s="20">
        <v>855</v>
      </c>
      <c r="B1449" s="20"/>
      <c r="C1449" s="21">
        <v>34591</v>
      </c>
      <c r="D1449" s="19" t="s">
        <v>335</v>
      </c>
      <c r="E1449" s="19"/>
      <c r="F1449" s="17" t="str">
        <f>HYPERLINK(Tabela1[[#This Row],[Novo Caminho]],"Download")</f>
        <v>Download</v>
      </c>
      <c r="G1449" s="2" t="str">
        <f>CONCATENATE("1 - LEIS/LEI ","0",Tabela1[[#This Row],[Numero_Lei]],".pdf")</f>
        <v>1 - LEIS/LEI 0855.pdf</v>
      </c>
      <c r="H1449" s="2" t="str">
        <f>CONCATENATE("1 - LEIS/LEI ","0",Tabela1[[#This Row],[Numero_Lei]]," - ",Tabela1[[#This Row],[Complemento]],".pdf")</f>
        <v>1 - LEIS/LEI 0855 - .pdf</v>
      </c>
      <c r="I1449" s="2" t="str">
        <f>CONCATENATE("1 - LEIS/LEI ",Tabela1[[#This Row],[Numero_Lei]],".pdf")</f>
        <v>1 - LEIS/LEI 855.pdf</v>
      </c>
      <c r="J1449" s="2" t="str">
        <f>CONCATENATE("1 - LEIS/LEI ",Tabela1[[#This Row],[Numero_Lei]]," - ",Tabela1[[#This Row],[Complemento]],".pdf")</f>
        <v>1 - LEIS/LEI 855 - .pdf</v>
      </c>
      <c r="K1449" s="2" t="str">
        <f>IF(Tabela1[[#This Row],[Complemento]]="",Tabela1[[#This Row],[NORMAL]],Tabela1[[#This Row],[NORMAL TRAÇO]])</f>
        <v>1 - LEIS/LEI 855.pdf</v>
      </c>
      <c r="L1449" s="2" t="str">
        <f>IF(Tabela1[[#This Row],[Complemento]]="",Tabela1[[#This Row],[0]],Tabela1[[#This Row],[0 TRAÇO]])</f>
        <v>1 - LEIS/LEI 0855.pdf</v>
      </c>
      <c r="M1449" s="2" t="str">
        <f>IF(AND(Tabela1[[#This Row],[Numero_Lei]]&gt;=1,Tabela1[[#This Row],[Numero_Lei]]&lt;= 9),Tabela1[[#This Row],[SE 0]],Tabela1[[#This Row],[SE NOMAL]])</f>
        <v>1 - LEIS/LEI 855.pdf</v>
      </c>
      <c r="N1449" s="2" t="str">
        <f>CONCATENATE("../",Tabela1[[#This Row],[ENDEREÇO DO LINK]])</f>
        <v>../1 - LEIS/LEI 855.pdf</v>
      </c>
    </row>
    <row r="1450" spans="1:14" x14ac:dyDescent="0.25">
      <c r="A1450" s="20">
        <v>854</v>
      </c>
      <c r="B1450" s="20"/>
      <c r="C1450" s="21">
        <v>34591</v>
      </c>
      <c r="D1450" s="19" t="s">
        <v>336</v>
      </c>
      <c r="E1450" s="19"/>
      <c r="F1450" s="17" t="str">
        <f>HYPERLINK(Tabela1[[#This Row],[Novo Caminho]],"Download")</f>
        <v>Download</v>
      </c>
      <c r="G1450" s="2" t="str">
        <f>CONCATENATE("1 - LEIS/LEI ","0",Tabela1[[#This Row],[Numero_Lei]],".pdf")</f>
        <v>1 - LEIS/LEI 0854.pdf</v>
      </c>
      <c r="H1450" s="2" t="str">
        <f>CONCATENATE("1 - LEIS/LEI ","0",Tabela1[[#This Row],[Numero_Lei]]," - ",Tabela1[[#This Row],[Complemento]],".pdf")</f>
        <v>1 - LEIS/LEI 0854 - .pdf</v>
      </c>
      <c r="I1450" s="2" t="str">
        <f>CONCATENATE("1 - LEIS/LEI ",Tabela1[[#This Row],[Numero_Lei]],".pdf")</f>
        <v>1 - LEIS/LEI 854.pdf</v>
      </c>
      <c r="J1450" s="2" t="str">
        <f>CONCATENATE("1 - LEIS/LEI ",Tabela1[[#This Row],[Numero_Lei]]," - ",Tabela1[[#This Row],[Complemento]],".pdf")</f>
        <v>1 - LEIS/LEI 854 - .pdf</v>
      </c>
      <c r="K1450" s="2" t="str">
        <f>IF(Tabela1[[#This Row],[Complemento]]="",Tabela1[[#This Row],[NORMAL]],Tabela1[[#This Row],[NORMAL TRAÇO]])</f>
        <v>1 - LEIS/LEI 854.pdf</v>
      </c>
      <c r="L1450" s="2" t="str">
        <f>IF(Tabela1[[#This Row],[Complemento]]="",Tabela1[[#This Row],[0]],Tabela1[[#This Row],[0 TRAÇO]])</f>
        <v>1 - LEIS/LEI 0854.pdf</v>
      </c>
      <c r="M1450" s="2" t="str">
        <f>IF(AND(Tabela1[[#This Row],[Numero_Lei]]&gt;=1,Tabela1[[#This Row],[Numero_Lei]]&lt;= 9),Tabela1[[#This Row],[SE 0]],Tabela1[[#This Row],[SE NOMAL]])</f>
        <v>1 - LEIS/LEI 854.pdf</v>
      </c>
      <c r="N1450" s="2" t="str">
        <f>CONCATENATE("../",Tabela1[[#This Row],[ENDEREÇO DO LINK]])</f>
        <v>../1 - LEIS/LEI 854.pdf</v>
      </c>
    </row>
    <row r="1451" spans="1:14" x14ac:dyDescent="0.25">
      <c r="A1451" s="20">
        <v>853</v>
      </c>
      <c r="B1451" s="20"/>
      <c r="C1451" s="21">
        <v>34577</v>
      </c>
      <c r="D1451" s="19" t="s">
        <v>337</v>
      </c>
      <c r="E1451" s="19"/>
      <c r="F1451" s="17" t="str">
        <f>HYPERLINK(Tabela1[[#This Row],[Novo Caminho]],"Download")</f>
        <v>Download</v>
      </c>
      <c r="G1451" s="2" t="str">
        <f>CONCATENATE("1 - LEIS/LEI ","0",Tabela1[[#This Row],[Numero_Lei]],".pdf")</f>
        <v>1 - LEIS/LEI 0853.pdf</v>
      </c>
      <c r="H1451" s="2" t="str">
        <f>CONCATENATE("1 - LEIS/LEI ","0",Tabela1[[#This Row],[Numero_Lei]]," - ",Tabela1[[#This Row],[Complemento]],".pdf")</f>
        <v>1 - LEIS/LEI 0853 - .pdf</v>
      </c>
      <c r="I1451" s="2" t="str">
        <f>CONCATENATE("1 - LEIS/LEI ",Tabela1[[#This Row],[Numero_Lei]],".pdf")</f>
        <v>1 - LEIS/LEI 853.pdf</v>
      </c>
      <c r="J1451" s="2" t="str">
        <f>CONCATENATE("1 - LEIS/LEI ",Tabela1[[#This Row],[Numero_Lei]]," - ",Tabela1[[#This Row],[Complemento]],".pdf")</f>
        <v>1 - LEIS/LEI 853 - .pdf</v>
      </c>
      <c r="K1451" s="2" t="str">
        <f>IF(Tabela1[[#This Row],[Complemento]]="",Tabela1[[#This Row],[NORMAL]],Tabela1[[#This Row],[NORMAL TRAÇO]])</f>
        <v>1 - LEIS/LEI 853.pdf</v>
      </c>
      <c r="L1451" s="2" t="str">
        <f>IF(Tabela1[[#This Row],[Complemento]]="",Tabela1[[#This Row],[0]],Tabela1[[#This Row],[0 TRAÇO]])</f>
        <v>1 - LEIS/LEI 0853.pdf</v>
      </c>
      <c r="M1451" s="2" t="str">
        <f>IF(AND(Tabela1[[#This Row],[Numero_Lei]]&gt;=1,Tabela1[[#This Row],[Numero_Lei]]&lt;= 9),Tabela1[[#This Row],[SE 0]],Tabela1[[#This Row],[SE NOMAL]])</f>
        <v>1 - LEIS/LEI 853.pdf</v>
      </c>
      <c r="N1451" s="2" t="str">
        <f>CONCATENATE("../",Tabela1[[#This Row],[ENDEREÇO DO LINK]])</f>
        <v>../1 - LEIS/LEI 853.pdf</v>
      </c>
    </row>
    <row r="1452" spans="1:14" x14ac:dyDescent="0.25">
      <c r="A1452" s="20">
        <v>852</v>
      </c>
      <c r="B1452" s="20"/>
      <c r="C1452" s="21">
        <v>34565</v>
      </c>
      <c r="D1452" s="19" t="s">
        <v>338</v>
      </c>
      <c r="E1452" s="19"/>
      <c r="F1452" s="17" t="str">
        <f>HYPERLINK(Tabela1[[#This Row],[Novo Caminho]],"Download")</f>
        <v>Download</v>
      </c>
      <c r="G1452" s="2" t="str">
        <f>CONCATENATE("1 - LEIS/LEI ","0",Tabela1[[#This Row],[Numero_Lei]],".pdf")</f>
        <v>1 - LEIS/LEI 0852.pdf</v>
      </c>
      <c r="H1452" s="2" t="str">
        <f>CONCATENATE("1 - LEIS/LEI ","0",Tabela1[[#This Row],[Numero_Lei]]," - ",Tabela1[[#This Row],[Complemento]],".pdf")</f>
        <v>1 - LEIS/LEI 0852 - .pdf</v>
      </c>
      <c r="I1452" s="2" t="str">
        <f>CONCATENATE("1 - LEIS/LEI ",Tabela1[[#This Row],[Numero_Lei]],".pdf")</f>
        <v>1 - LEIS/LEI 852.pdf</v>
      </c>
      <c r="J1452" s="2" t="str">
        <f>CONCATENATE("1 - LEIS/LEI ",Tabela1[[#This Row],[Numero_Lei]]," - ",Tabela1[[#This Row],[Complemento]],".pdf")</f>
        <v>1 - LEIS/LEI 852 - .pdf</v>
      </c>
      <c r="K1452" s="2" t="str">
        <f>IF(Tabela1[[#This Row],[Complemento]]="",Tabela1[[#This Row],[NORMAL]],Tabela1[[#This Row],[NORMAL TRAÇO]])</f>
        <v>1 - LEIS/LEI 852.pdf</v>
      </c>
      <c r="L1452" s="2" t="str">
        <f>IF(Tabela1[[#This Row],[Complemento]]="",Tabela1[[#This Row],[0]],Tabela1[[#This Row],[0 TRAÇO]])</f>
        <v>1 - LEIS/LEI 0852.pdf</v>
      </c>
      <c r="M1452" s="2" t="str">
        <f>IF(AND(Tabela1[[#This Row],[Numero_Lei]]&gt;=1,Tabela1[[#This Row],[Numero_Lei]]&lt;= 9),Tabela1[[#This Row],[SE 0]],Tabela1[[#This Row],[SE NOMAL]])</f>
        <v>1 - LEIS/LEI 852.pdf</v>
      </c>
      <c r="N1452" s="2" t="str">
        <f>CONCATENATE("../",Tabela1[[#This Row],[ENDEREÇO DO LINK]])</f>
        <v>../1 - LEIS/LEI 852.pdf</v>
      </c>
    </row>
    <row r="1453" spans="1:14" x14ac:dyDescent="0.25">
      <c r="A1453" s="20">
        <v>851</v>
      </c>
      <c r="B1453" s="20"/>
      <c r="C1453" s="21">
        <v>34565</v>
      </c>
      <c r="D1453" s="19" t="s">
        <v>339</v>
      </c>
      <c r="E1453" s="19"/>
      <c r="F1453" s="17" t="str">
        <f>HYPERLINK(Tabela1[[#This Row],[Novo Caminho]],"Download")</f>
        <v>Download</v>
      </c>
      <c r="G1453" s="2" t="str">
        <f>CONCATENATE("1 - LEIS/LEI ","0",Tabela1[[#This Row],[Numero_Lei]],".pdf")</f>
        <v>1 - LEIS/LEI 0851.pdf</v>
      </c>
      <c r="H1453" s="2" t="str">
        <f>CONCATENATE("1 - LEIS/LEI ","0",Tabela1[[#This Row],[Numero_Lei]]," - ",Tabela1[[#This Row],[Complemento]],".pdf")</f>
        <v>1 - LEIS/LEI 0851 - .pdf</v>
      </c>
      <c r="I1453" s="2" t="str">
        <f>CONCATENATE("1 - LEIS/LEI ",Tabela1[[#This Row],[Numero_Lei]],".pdf")</f>
        <v>1 - LEIS/LEI 851.pdf</v>
      </c>
      <c r="J1453" s="2" t="str">
        <f>CONCATENATE("1 - LEIS/LEI ",Tabela1[[#This Row],[Numero_Lei]]," - ",Tabela1[[#This Row],[Complemento]],".pdf")</f>
        <v>1 - LEIS/LEI 851 - .pdf</v>
      </c>
      <c r="K1453" s="2" t="str">
        <f>IF(Tabela1[[#This Row],[Complemento]]="",Tabela1[[#This Row],[NORMAL]],Tabela1[[#This Row],[NORMAL TRAÇO]])</f>
        <v>1 - LEIS/LEI 851.pdf</v>
      </c>
      <c r="L1453" s="2" t="str">
        <f>IF(Tabela1[[#This Row],[Complemento]]="",Tabela1[[#This Row],[0]],Tabela1[[#This Row],[0 TRAÇO]])</f>
        <v>1 - LEIS/LEI 0851.pdf</v>
      </c>
      <c r="M1453" s="2" t="str">
        <f>IF(AND(Tabela1[[#This Row],[Numero_Lei]]&gt;=1,Tabela1[[#This Row],[Numero_Lei]]&lt;= 9),Tabela1[[#This Row],[SE 0]],Tabela1[[#This Row],[SE NOMAL]])</f>
        <v>1 - LEIS/LEI 851.pdf</v>
      </c>
      <c r="N1453" s="2" t="str">
        <f>CONCATENATE("../",Tabela1[[#This Row],[ENDEREÇO DO LINK]])</f>
        <v>../1 - LEIS/LEI 851.pdf</v>
      </c>
    </row>
    <row r="1454" spans="1:14" x14ac:dyDescent="0.25">
      <c r="A1454" s="20">
        <v>850</v>
      </c>
      <c r="B1454" s="20"/>
      <c r="C1454" s="21">
        <v>34561</v>
      </c>
      <c r="D1454" s="19" t="s">
        <v>340</v>
      </c>
      <c r="E1454" s="19"/>
      <c r="F1454" s="17" t="str">
        <f>HYPERLINK(Tabela1[[#This Row],[Novo Caminho]],"Download")</f>
        <v>Download</v>
      </c>
      <c r="G1454" s="2" t="str">
        <f>CONCATENATE("1 - LEIS/LEI ","0",Tabela1[[#This Row],[Numero_Lei]],".pdf")</f>
        <v>1 - LEIS/LEI 0850.pdf</v>
      </c>
      <c r="H1454" s="2" t="str">
        <f>CONCATENATE("1 - LEIS/LEI ","0",Tabela1[[#This Row],[Numero_Lei]]," - ",Tabela1[[#This Row],[Complemento]],".pdf")</f>
        <v>1 - LEIS/LEI 0850 - .pdf</v>
      </c>
      <c r="I1454" s="2" t="str">
        <f>CONCATENATE("1 - LEIS/LEI ",Tabela1[[#This Row],[Numero_Lei]],".pdf")</f>
        <v>1 - LEIS/LEI 850.pdf</v>
      </c>
      <c r="J1454" s="2" t="str">
        <f>CONCATENATE("1 - LEIS/LEI ",Tabela1[[#This Row],[Numero_Lei]]," - ",Tabela1[[#This Row],[Complemento]],".pdf")</f>
        <v>1 - LEIS/LEI 850 - .pdf</v>
      </c>
      <c r="K1454" s="2" t="str">
        <f>IF(Tabela1[[#This Row],[Complemento]]="",Tabela1[[#This Row],[NORMAL]],Tabela1[[#This Row],[NORMAL TRAÇO]])</f>
        <v>1 - LEIS/LEI 850.pdf</v>
      </c>
      <c r="L1454" s="2" t="str">
        <f>IF(Tabela1[[#This Row],[Complemento]]="",Tabela1[[#This Row],[0]],Tabela1[[#This Row],[0 TRAÇO]])</f>
        <v>1 - LEIS/LEI 0850.pdf</v>
      </c>
      <c r="M1454" s="2" t="str">
        <f>IF(AND(Tabela1[[#This Row],[Numero_Lei]]&gt;=1,Tabela1[[#This Row],[Numero_Lei]]&lt;= 9),Tabela1[[#This Row],[SE 0]],Tabela1[[#This Row],[SE NOMAL]])</f>
        <v>1 - LEIS/LEI 850.pdf</v>
      </c>
      <c r="N1454" s="2" t="str">
        <f>CONCATENATE("../",Tabela1[[#This Row],[ENDEREÇO DO LINK]])</f>
        <v>../1 - LEIS/LEI 850.pdf</v>
      </c>
    </row>
    <row r="1455" spans="1:14" ht="30" x14ac:dyDescent="0.25">
      <c r="A1455" s="20">
        <v>849</v>
      </c>
      <c r="B1455" s="20"/>
      <c r="C1455" s="21">
        <v>34554</v>
      </c>
      <c r="D1455" s="19" t="s">
        <v>341</v>
      </c>
      <c r="E1455" s="19"/>
      <c r="F1455" s="17" t="str">
        <f>HYPERLINK(Tabela1[[#This Row],[Novo Caminho]],"Download")</f>
        <v>Download</v>
      </c>
      <c r="G1455" s="2" t="str">
        <f>CONCATENATE("1 - LEIS/LEI ","0",Tabela1[[#This Row],[Numero_Lei]],".pdf")</f>
        <v>1 - LEIS/LEI 0849.pdf</v>
      </c>
      <c r="H1455" s="2" t="str">
        <f>CONCATENATE("1 - LEIS/LEI ","0",Tabela1[[#This Row],[Numero_Lei]]," - ",Tabela1[[#This Row],[Complemento]],".pdf")</f>
        <v>1 - LEIS/LEI 0849 - .pdf</v>
      </c>
      <c r="I1455" s="2" t="str">
        <f>CONCATENATE("1 - LEIS/LEI ",Tabela1[[#This Row],[Numero_Lei]],".pdf")</f>
        <v>1 - LEIS/LEI 849.pdf</v>
      </c>
      <c r="J1455" s="2" t="str">
        <f>CONCATENATE("1 - LEIS/LEI ",Tabela1[[#This Row],[Numero_Lei]]," - ",Tabela1[[#This Row],[Complemento]],".pdf")</f>
        <v>1 - LEIS/LEI 849 - .pdf</v>
      </c>
      <c r="K1455" s="2" t="str">
        <f>IF(Tabela1[[#This Row],[Complemento]]="",Tabela1[[#This Row],[NORMAL]],Tabela1[[#This Row],[NORMAL TRAÇO]])</f>
        <v>1 - LEIS/LEI 849.pdf</v>
      </c>
      <c r="L1455" s="2" t="str">
        <f>IF(Tabela1[[#This Row],[Complemento]]="",Tabela1[[#This Row],[0]],Tabela1[[#This Row],[0 TRAÇO]])</f>
        <v>1 - LEIS/LEI 0849.pdf</v>
      </c>
      <c r="M1455" s="2" t="str">
        <f>IF(AND(Tabela1[[#This Row],[Numero_Lei]]&gt;=1,Tabela1[[#This Row],[Numero_Lei]]&lt;= 9),Tabela1[[#This Row],[SE 0]],Tabela1[[#This Row],[SE NOMAL]])</f>
        <v>1 - LEIS/LEI 849.pdf</v>
      </c>
      <c r="N1455" s="2" t="str">
        <f>CONCATENATE("../",Tabela1[[#This Row],[ENDEREÇO DO LINK]])</f>
        <v>../1 - LEIS/LEI 849.pdf</v>
      </c>
    </row>
    <row r="1456" spans="1:14" x14ac:dyDescent="0.25">
      <c r="A1456" s="20">
        <v>848</v>
      </c>
      <c r="B1456" s="20"/>
      <c r="C1456" s="21">
        <v>34554</v>
      </c>
      <c r="D1456" s="19" t="s">
        <v>342</v>
      </c>
      <c r="E1456" s="19"/>
      <c r="F1456" s="17" t="str">
        <f>HYPERLINK(Tabela1[[#This Row],[Novo Caminho]],"Download")</f>
        <v>Download</v>
      </c>
      <c r="G1456" s="2" t="str">
        <f>CONCATENATE("1 - LEIS/LEI ","0",Tabela1[[#This Row],[Numero_Lei]],".pdf")</f>
        <v>1 - LEIS/LEI 0848.pdf</v>
      </c>
      <c r="H1456" s="2" t="str">
        <f>CONCATENATE("1 - LEIS/LEI ","0",Tabela1[[#This Row],[Numero_Lei]]," - ",Tabela1[[#This Row],[Complemento]],".pdf")</f>
        <v>1 - LEIS/LEI 0848 - .pdf</v>
      </c>
      <c r="I1456" s="2" t="str">
        <f>CONCATENATE("1 - LEIS/LEI ",Tabela1[[#This Row],[Numero_Lei]],".pdf")</f>
        <v>1 - LEIS/LEI 848.pdf</v>
      </c>
      <c r="J1456" s="2" t="str">
        <f>CONCATENATE("1 - LEIS/LEI ",Tabela1[[#This Row],[Numero_Lei]]," - ",Tabela1[[#This Row],[Complemento]],".pdf")</f>
        <v>1 - LEIS/LEI 848 - .pdf</v>
      </c>
      <c r="K1456" s="2" t="str">
        <f>IF(Tabela1[[#This Row],[Complemento]]="",Tabela1[[#This Row],[NORMAL]],Tabela1[[#This Row],[NORMAL TRAÇO]])</f>
        <v>1 - LEIS/LEI 848.pdf</v>
      </c>
      <c r="L1456" s="2" t="str">
        <f>IF(Tabela1[[#This Row],[Complemento]]="",Tabela1[[#This Row],[0]],Tabela1[[#This Row],[0 TRAÇO]])</f>
        <v>1 - LEIS/LEI 0848.pdf</v>
      </c>
      <c r="M1456" s="2" t="str">
        <f>IF(AND(Tabela1[[#This Row],[Numero_Lei]]&gt;=1,Tabela1[[#This Row],[Numero_Lei]]&lt;= 9),Tabela1[[#This Row],[SE 0]],Tabela1[[#This Row],[SE NOMAL]])</f>
        <v>1 - LEIS/LEI 848.pdf</v>
      </c>
      <c r="N1456" s="2" t="str">
        <f>CONCATENATE("../",Tabela1[[#This Row],[ENDEREÇO DO LINK]])</f>
        <v>../1 - LEIS/LEI 848.pdf</v>
      </c>
    </row>
    <row r="1457" spans="1:14" ht="30" x14ac:dyDescent="0.25">
      <c r="A1457" s="20">
        <v>847</v>
      </c>
      <c r="B1457" s="20"/>
      <c r="C1457" s="21">
        <v>34547</v>
      </c>
      <c r="D1457" s="19" t="s">
        <v>343</v>
      </c>
      <c r="E1457" s="19"/>
      <c r="F1457" s="17" t="str">
        <f>HYPERLINK(Tabela1[[#This Row],[Novo Caminho]],"Download")</f>
        <v>Download</v>
      </c>
      <c r="G1457" s="2" t="str">
        <f>CONCATENATE("1 - LEIS/LEI ","0",Tabela1[[#This Row],[Numero_Lei]],".pdf")</f>
        <v>1 - LEIS/LEI 0847.pdf</v>
      </c>
      <c r="H1457" s="2" t="str">
        <f>CONCATENATE("1 - LEIS/LEI ","0",Tabela1[[#This Row],[Numero_Lei]]," - ",Tabela1[[#This Row],[Complemento]],".pdf")</f>
        <v>1 - LEIS/LEI 0847 - .pdf</v>
      </c>
      <c r="I1457" s="2" t="str">
        <f>CONCATENATE("1 - LEIS/LEI ",Tabela1[[#This Row],[Numero_Lei]],".pdf")</f>
        <v>1 - LEIS/LEI 847.pdf</v>
      </c>
      <c r="J1457" s="2" t="str">
        <f>CONCATENATE("1 - LEIS/LEI ",Tabela1[[#This Row],[Numero_Lei]]," - ",Tabela1[[#This Row],[Complemento]],".pdf")</f>
        <v>1 - LEIS/LEI 847 - .pdf</v>
      </c>
      <c r="K1457" s="2" t="str">
        <f>IF(Tabela1[[#This Row],[Complemento]]="",Tabela1[[#This Row],[NORMAL]],Tabela1[[#This Row],[NORMAL TRAÇO]])</f>
        <v>1 - LEIS/LEI 847.pdf</v>
      </c>
      <c r="L1457" s="2" t="str">
        <f>IF(Tabela1[[#This Row],[Complemento]]="",Tabela1[[#This Row],[0]],Tabela1[[#This Row],[0 TRAÇO]])</f>
        <v>1 - LEIS/LEI 0847.pdf</v>
      </c>
      <c r="M1457" s="2" t="str">
        <f>IF(AND(Tabela1[[#This Row],[Numero_Lei]]&gt;=1,Tabela1[[#This Row],[Numero_Lei]]&lt;= 9),Tabela1[[#This Row],[SE 0]],Tabela1[[#This Row],[SE NOMAL]])</f>
        <v>1 - LEIS/LEI 847.pdf</v>
      </c>
      <c r="N1457" s="2" t="str">
        <f>CONCATENATE("../",Tabela1[[#This Row],[ENDEREÇO DO LINK]])</f>
        <v>../1 - LEIS/LEI 847.pdf</v>
      </c>
    </row>
    <row r="1458" spans="1:14" ht="45" x14ac:dyDescent="0.25">
      <c r="A1458" s="20">
        <v>846</v>
      </c>
      <c r="B1458" s="20"/>
      <c r="C1458" s="21">
        <v>34547</v>
      </c>
      <c r="D1458" s="19" t="s">
        <v>344</v>
      </c>
      <c r="E1458" s="19"/>
      <c r="F1458" s="17" t="str">
        <f>HYPERLINK(Tabela1[[#This Row],[Novo Caminho]],"Download")</f>
        <v>Download</v>
      </c>
      <c r="G1458" s="2" t="str">
        <f>CONCATENATE("1 - LEIS/LEI ","0",Tabela1[[#This Row],[Numero_Lei]],".pdf")</f>
        <v>1 - LEIS/LEI 0846.pdf</v>
      </c>
      <c r="H1458" s="2" t="str">
        <f>CONCATENATE("1 - LEIS/LEI ","0",Tabela1[[#This Row],[Numero_Lei]]," - ",Tabela1[[#This Row],[Complemento]],".pdf")</f>
        <v>1 - LEIS/LEI 0846 - .pdf</v>
      </c>
      <c r="I1458" s="2" t="str">
        <f>CONCATENATE("1 - LEIS/LEI ",Tabela1[[#This Row],[Numero_Lei]],".pdf")</f>
        <v>1 - LEIS/LEI 846.pdf</v>
      </c>
      <c r="J1458" s="2" t="str">
        <f>CONCATENATE("1 - LEIS/LEI ",Tabela1[[#This Row],[Numero_Lei]]," - ",Tabela1[[#This Row],[Complemento]],".pdf")</f>
        <v>1 - LEIS/LEI 846 - .pdf</v>
      </c>
      <c r="K1458" s="2" t="str">
        <f>IF(Tabela1[[#This Row],[Complemento]]="",Tabela1[[#This Row],[NORMAL]],Tabela1[[#This Row],[NORMAL TRAÇO]])</f>
        <v>1 - LEIS/LEI 846.pdf</v>
      </c>
      <c r="L1458" s="2" t="str">
        <f>IF(Tabela1[[#This Row],[Complemento]]="",Tabela1[[#This Row],[0]],Tabela1[[#This Row],[0 TRAÇO]])</f>
        <v>1 - LEIS/LEI 0846.pdf</v>
      </c>
      <c r="M1458" s="2" t="str">
        <f>IF(AND(Tabela1[[#This Row],[Numero_Lei]]&gt;=1,Tabela1[[#This Row],[Numero_Lei]]&lt;= 9),Tabela1[[#This Row],[SE 0]],Tabela1[[#This Row],[SE NOMAL]])</f>
        <v>1 - LEIS/LEI 846.pdf</v>
      </c>
      <c r="N1458" s="2" t="str">
        <f>CONCATENATE("../",Tabela1[[#This Row],[ENDEREÇO DO LINK]])</f>
        <v>../1 - LEIS/LEI 846.pdf</v>
      </c>
    </row>
    <row r="1459" spans="1:14" x14ac:dyDescent="0.25">
      <c r="A1459" s="20">
        <v>845</v>
      </c>
      <c r="B1459" s="20"/>
      <c r="C1459" s="21">
        <v>34541</v>
      </c>
      <c r="D1459" s="19" t="s">
        <v>345</v>
      </c>
      <c r="E1459" s="19"/>
      <c r="F1459" s="17" t="str">
        <f>HYPERLINK(Tabela1[[#This Row],[Novo Caminho]],"Download")</f>
        <v>Download</v>
      </c>
      <c r="G1459" s="2" t="str">
        <f>CONCATENATE("1 - LEIS/LEI ","0",Tabela1[[#This Row],[Numero_Lei]],".pdf")</f>
        <v>1 - LEIS/LEI 0845.pdf</v>
      </c>
      <c r="H1459" s="2" t="str">
        <f>CONCATENATE("1 - LEIS/LEI ","0",Tabela1[[#This Row],[Numero_Lei]]," - ",Tabela1[[#This Row],[Complemento]],".pdf")</f>
        <v>1 - LEIS/LEI 0845 - .pdf</v>
      </c>
      <c r="I1459" s="2" t="str">
        <f>CONCATENATE("1 - LEIS/LEI ",Tabela1[[#This Row],[Numero_Lei]],".pdf")</f>
        <v>1 - LEIS/LEI 845.pdf</v>
      </c>
      <c r="J1459" s="2" t="str">
        <f>CONCATENATE("1 - LEIS/LEI ",Tabela1[[#This Row],[Numero_Lei]]," - ",Tabela1[[#This Row],[Complemento]],".pdf")</f>
        <v>1 - LEIS/LEI 845 - .pdf</v>
      </c>
      <c r="K1459" s="2" t="str">
        <f>IF(Tabela1[[#This Row],[Complemento]]="",Tabela1[[#This Row],[NORMAL]],Tabela1[[#This Row],[NORMAL TRAÇO]])</f>
        <v>1 - LEIS/LEI 845.pdf</v>
      </c>
      <c r="L1459" s="2" t="str">
        <f>IF(Tabela1[[#This Row],[Complemento]]="",Tabela1[[#This Row],[0]],Tabela1[[#This Row],[0 TRAÇO]])</f>
        <v>1 - LEIS/LEI 0845.pdf</v>
      </c>
      <c r="M1459" s="2" t="str">
        <f>IF(AND(Tabela1[[#This Row],[Numero_Lei]]&gt;=1,Tabela1[[#This Row],[Numero_Lei]]&lt;= 9),Tabela1[[#This Row],[SE 0]],Tabela1[[#This Row],[SE NOMAL]])</f>
        <v>1 - LEIS/LEI 845.pdf</v>
      </c>
      <c r="N1459" s="2" t="str">
        <f>CONCATENATE("../",Tabela1[[#This Row],[ENDEREÇO DO LINK]])</f>
        <v>../1 - LEIS/LEI 845.pdf</v>
      </c>
    </row>
    <row r="1460" spans="1:14" x14ac:dyDescent="0.25">
      <c r="A1460" s="20">
        <v>844</v>
      </c>
      <c r="B1460" s="20"/>
      <c r="C1460" s="21">
        <v>34521</v>
      </c>
      <c r="D1460" s="19" t="s">
        <v>287</v>
      </c>
      <c r="E1460" s="19"/>
      <c r="F1460" s="17" t="str">
        <f>HYPERLINK(Tabela1[[#This Row],[Novo Caminho]],"Download")</f>
        <v>Download</v>
      </c>
      <c r="G1460" s="2" t="str">
        <f>CONCATENATE("1 - LEIS/LEI ","0",Tabela1[[#This Row],[Numero_Lei]],".pdf")</f>
        <v>1 - LEIS/LEI 0844.pdf</v>
      </c>
      <c r="H1460" s="2" t="str">
        <f>CONCATENATE("1 - LEIS/LEI ","0",Tabela1[[#This Row],[Numero_Lei]]," - ",Tabela1[[#This Row],[Complemento]],".pdf")</f>
        <v>1 - LEIS/LEI 0844 - .pdf</v>
      </c>
      <c r="I1460" s="2" t="str">
        <f>CONCATENATE("1 - LEIS/LEI ",Tabela1[[#This Row],[Numero_Lei]],".pdf")</f>
        <v>1 - LEIS/LEI 844.pdf</v>
      </c>
      <c r="J1460" s="2" t="str">
        <f>CONCATENATE("1 - LEIS/LEI ",Tabela1[[#This Row],[Numero_Lei]]," - ",Tabela1[[#This Row],[Complemento]],".pdf")</f>
        <v>1 - LEIS/LEI 844 - .pdf</v>
      </c>
      <c r="K1460" s="2" t="str">
        <f>IF(Tabela1[[#This Row],[Complemento]]="",Tabela1[[#This Row],[NORMAL]],Tabela1[[#This Row],[NORMAL TRAÇO]])</f>
        <v>1 - LEIS/LEI 844.pdf</v>
      </c>
      <c r="L1460" s="2" t="str">
        <f>IF(Tabela1[[#This Row],[Complemento]]="",Tabela1[[#This Row],[0]],Tabela1[[#This Row],[0 TRAÇO]])</f>
        <v>1 - LEIS/LEI 0844.pdf</v>
      </c>
      <c r="M1460" s="2" t="str">
        <f>IF(AND(Tabela1[[#This Row],[Numero_Lei]]&gt;=1,Tabela1[[#This Row],[Numero_Lei]]&lt;= 9),Tabela1[[#This Row],[SE 0]],Tabela1[[#This Row],[SE NOMAL]])</f>
        <v>1 - LEIS/LEI 844.pdf</v>
      </c>
      <c r="N1460" s="2" t="str">
        <f>CONCATENATE("../",Tabela1[[#This Row],[ENDEREÇO DO LINK]])</f>
        <v>../1 - LEIS/LEI 844.pdf</v>
      </c>
    </row>
    <row r="1461" spans="1:14" ht="30" x14ac:dyDescent="0.25">
      <c r="A1461" s="20">
        <v>843</v>
      </c>
      <c r="B1461" s="20"/>
      <c r="C1461" s="21">
        <v>34512</v>
      </c>
      <c r="D1461" s="19" t="s">
        <v>1908</v>
      </c>
      <c r="E1461" s="19"/>
      <c r="F1461" s="17" t="str">
        <f>HYPERLINK(Tabela1[[#This Row],[Novo Caminho]],"Download")</f>
        <v>Download</v>
      </c>
      <c r="G1461" s="2" t="str">
        <f>CONCATENATE("1 - LEIS/LEI ","0",Tabela1[[#This Row],[Numero_Lei]],".pdf")</f>
        <v>1 - LEIS/LEI 0843.pdf</v>
      </c>
      <c r="H1461" s="2" t="str">
        <f>CONCATENATE("1 - LEIS/LEI ","0",Tabela1[[#This Row],[Numero_Lei]]," - ",Tabela1[[#This Row],[Complemento]],".pdf")</f>
        <v>1 - LEIS/LEI 0843 - .pdf</v>
      </c>
      <c r="I1461" s="2" t="str">
        <f>CONCATENATE("1 - LEIS/LEI ",Tabela1[[#This Row],[Numero_Lei]],".pdf")</f>
        <v>1 - LEIS/LEI 843.pdf</v>
      </c>
      <c r="J1461" s="2" t="str">
        <f>CONCATENATE("1 - LEIS/LEI ",Tabela1[[#This Row],[Numero_Lei]]," - ",Tabela1[[#This Row],[Complemento]],".pdf")</f>
        <v>1 - LEIS/LEI 843 - .pdf</v>
      </c>
      <c r="K1461" s="2" t="str">
        <f>IF(Tabela1[[#This Row],[Complemento]]="",Tabela1[[#This Row],[NORMAL]],Tabela1[[#This Row],[NORMAL TRAÇO]])</f>
        <v>1 - LEIS/LEI 843.pdf</v>
      </c>
      <c r="L1461" s="2" t="str">
        <f>IF(Tabela1[[#This Row],[Complemento]]="",Tabela1[[#This Row],[0]],Tabela1[[#This Row],[0 TRAÇO]])</f>
        <v>1 - LEIS/LEI 0843.pdf</v>
      </c>
      <c r="M1461" s="2" t="str">
        <f>IF(AND(Tabela1[[#This Row],[Numero_Lei]]&gt;=1,Tabela1[[#This Row],[Numero_Lei]]&lt;= 9),Tabela1[[#This Row],[SE 0]],Tabela1[[#This Row],[SE NOMAL]])</f>
        <v>1 - LEIS/LEI 843.pdf</v>
      </c>
      <c r="N1461" s="2" t="str">
        <f>CONCATENATE("../",Tabela1[[#This Row],[ENDEREÇO DO LINK]])</f>
        <v>../1 - LEIS/LEI 843.pdf</v>
      </c>
    </row>
    <row r="1462" spans="1:14" x14ac:dyDescent="0.25">
      <c r="A1462" s="20">
        <v>842</v>
      </c>
      <c r="B1462" s="20"/>
      <c r="C1462" s="21">
        <v>34512</v>
      </c>
      <c r="D1462" s="19" t="s">
        <v>346</v>
      </c>
      <c r="E1462" s="19"/>
      <c r="F1462" s="17" t="str">
        <f>HYPERLINK(Tabela1[[#This Row],[Novo Caminho]],"Download")</f>
        <v>Download</v>
      </c>
      <c r="G1462" s="2" t="str">
        <f>CONCATENATE("1 - LEIS/LEI ","0",Tabela1[[#This Row],[Numero_Lei]],".pdf")</f>
        <v>1 - LEIS/LEI 0842.pdf</v>
      </c>
      <c r="H1462" s="2" t="str">
        <f>CONCATENATE("1 - LEIS/LEI ","0",Tabela1[[#This Row],[Numero_Lei]]," - ",Tabela1[[#This Row],[Complemento]],".pdf")</f>
        <v>1 - LEIS/LEI 0842 - .pdf</v>
      </c>
      <c r="I1462" s="2" t="str">
        <f>CONCATENATE("1 - LEIS/LEI ",Tabela1[[#This Row],[Numero_Lei]],".pdf")</f>
        <v>1 - LEIS/LEI 842.pdf</v>
      </c>
      <c r="J1462" s="2" t="str">
        <f>CONCATENATE("1 - LEIS/LEI ",Tabela1[[#This Row],[Numero_Lei]]," - ",Tabela1[[#This Row],[Complemento]],".pdf")</f>
        <v>1 - LEIS/LEI 842 - .pdf</v>
      </c>
      <c r="K1462" s="2" t="str">
        <f>IF(Tabela1[[#This Row],[Complemento]]="",Tabela1[[#This Row],[NORMAL]],Tabela1[[#This Row],[NORMAL TRAÇO]])</f>
        <v>1 - LEIS/LEI 842.pdf</v>
      </c>
      <c r="L1462" s="2" t="str">
        <f>IF(Tabela1[[#This Row],[Complemento]]="",Tabela1[[#This Row],[0]],Tabela1[[#This Row],[0 TRAÇO]])</f>
        <v>1 - LEIS/LEI 0842.pdf</v>
      </c>
      <c r="M1462" s="2" t="str">
        <f>IF(AND(Tabela1[[#This Row],[Numero_Lei]]&gt;=1,Tabela1[[#This Row],[Numero_Lei]]&lt;= 9),Tabela1[[#This Row],[SE 0]],Tabela1[[#This Row],[SE NOMAL]])</f>
        <v>1 - LEIS/LEI 842.pdf</v>
      </c>
      <c r="N1462" s="2" t="str">
        <f>CONCATENATE("../",Tabela1[[#This Row],[ENDEREÇO DO LINK]])</f>
        <v>../1 - LEIS/LEI 842.pdf</v>
      </c>
    </row>
    <row r="1463" spans="1:14" x14ac:dyDescent="0.25">
      <c r="A1463" s="20">
        <v>841</v>
      </c>
      <c r="B1463" s="20"/>
      <c r="C1463" s="21">
        <v>34512</v>
      </c>
      <c r="D1463" s="19" t="s">
        <v>347</v>
      </c>
      <c r="E1463" s="19"/>
      <c r="F1463" s="17" t="str">
        <f>HYPERLINK(Tabela1[[#This Row],[Novo Caminho]],"Download")</f>
        <v>Download</v>
      </c>
      <c r="G1463" s="2" t="str">
        <f>CONCATENATE("1 - LEIS/LEI ","0",Tabela1[[#This Row],[Numero_Lei]],".pdf")</f>
        <v>1 - LEIS/LEI 0841.pdf</v>
      </c>
      <c r="H1463" s="2" t="str">
        <f>CONCATENATE("1 - LEIS/LEI ","0",Tabela1[[#This Row],[Numero_Lei]]," - ",Tabela1[[#This Row],[Complemento]],".pdf")</f>
        <v>1 - LEIS/LEI 0841 - .pdf</v>
      </c>
      <c r="I1463" s="2" t="str">
        <f>CONCATENATE("1 - LEIS/LEI ",Tabela1[[#This Row],[Numero_Lei]],".pdf")</f>
        <v>1 - LEIS/LEI 841.pdf</v>
      </c>
      <c r="J1463" s="2" t="str">
        <f>CONCATENATE("1 - LEIS/LEI ",Tabela1[[#This Row],[Numero_Lei]]," - ",Tabela1[[#This Row],[Complemento]],".pdf")</f>
        <v>1 - LEIS/LEI 841 - .pdf</v>
      </c>
      <c r="K1463" s="2" t="str">
        <f>IF(Tabela1[[#This Row],[Complemento]]="",Tabela1[[#This Row],[NORMAL]],Tabela1[[#This Row],[NORMAL TRAÇO]])</f>
        <v>1 - LEIS/LEI 841.pdf</v>
      </c>
      <c r="L1463" s="2" t="str">
        <f>IF(Tabela1[[#This Row],[Complemento]]="",Tabela1[[#This Row],[0]],Tabela1[[#This Row],[0 TRAÇO]])</f>
        <v>1 - LEIS/LEI 0841.pdf</v>
      </c>
      <c r="M1463" s="2" t="str">
        <f>IF(AND(Tabela1[[#This Row],[Numero_Lei]]&gt;=1,Tabela1[[#This Row],[Numero_Lei]]&lt;= 9),Tabela1[[#This Row],[SE 0]],Tabela1[[#This Row],[SE NOMAL]])</f>
        <v>1 - LEIS/LEI 841.pdf</v>
      </c>
      <c r="N1463" s="2" t="str">
        <f>CONCATENATE("../",Tabela1[[#This Row],[ENDEREÇO DO LINK]])</f>
        <v>../1 - LEIS/LEI 841.pdf</v>
      </c>
    </row>
    <row r="1464" spans="1:14" ht="30" x14ac:dyDescent="0.25">
      <c r="A1464" s="20">
        <v>840</v>
      </c>
      <c r="B1464" s="20"/>
      <c r="C1464" s="21">
        <v>34491</v>
      </c>
      <c r="D1464" s="19" t="s">
        <v>281</v>
      </c>
      <c r="E1464" s="19"/>
      <c r="F1464" s="17" t="str">
        <f>HYPERLINK(Tabela1[[#This Row],[Novo Caminho]],"Download")</f>
        <v>Download</v>
      </c>
      <c r="G1464" s="2" t="str">
        <f>CONCATENATE("1 - LEIS/LEI ","0",Tabela1[[#This Row],[Numero_Lei]],".pdf")</f>
        <v>1 - LEIS/LEI 0840.pdf</v>
      </c>
      <c r="H1464" s="2" t="str">
        <f>CONCATENATE("1 - LEIS/LEI ","0",Tabela1[[#This Row],[Numero_Lei]]," - ",Tabela1[[#This Row],[Complemento]],".pdf")</f>
        <v>1 - LEIS/LEI 0840 - .pdf</v>
      </c>
      <c r="I1464" s="2" t="str">
        <f>CONCATENATE("1 - LEIS/LEI ",Tabela1[[#This Row],[Numero_Lei]],".pdf")</f>
        <v>1 - LEIS/LEI 840.pdf</v>
      </c>
      <c r="J1464" s="2" t="str">
        <f>CONCATENATE("1 - LEIS/LEI ",Tabela1[[#This Row],[Numero_Lei]]," - ",Tabela1[[#This Row],[Complemento]],".pdf")</f>
        <v>1 - LEIS/LEI 840 - .pdf</v>
      </c>
      <c r="K1464" s="2" t="str">
        <f>IF(Tabela1[[#This Row],[Complemento]]="",Tabela1[[#This Row],[NORMAL]],Tabela1[[#This Row],[NORMAL TRAÇO]])</f>
        <v>1 - LEIS/LEI 840.pdf</v>
      </c>
      <c r="L1464" s="2" t="str">
        <f>IF(Tabela1[[#This Row],[Complemento]]="",Tabela1[[#This Row],[0]],Tabela1[[#This Row],[0 TRAÇO]])</f>
        <v>1 - LEIS/LEI 0840.pdf</v>
      </c>
      <c r="M1464" s="2" t="str">
        <f>IF(AND(Tabela1[[#This Row],[Numero_Lei]]&gt;=1,Tabela1[[#This Row],[Numero_Lei]]&lt;= 9),Tabela1[[#This Row],[SE 0]],Tabela1[[#This Row],[SE NOMAL]])</f>
        <v>1 - LEIS/LEI 840.pdf</v>
      </c>
      <c r="N1464" s="2" t="str">
        <f>CONCATENATE("../",Tabela1[[#This Row],[ENDEREÇO DO LINK]])</f>
        <v>../1 - LEIS/LEI 840.pdf</v>
      </c>
    </row>
    <row r="1465" spans="1:14" x14ac:dyDescent="0.25">
      <c r="A1465" s="20">
        <v>839</v>
      </c>
      <c r="B1465" s="20"/>
      <c r="C1465" s="21">
        <v>34485</v>
      </c>
      <c r="D1465" s="19" t="s">
        <v>348</v>
      </c>
      <c r="E1465" s="19"/>
      <c r="F1465" s="17" t="str">
        <f>HYPERLINK(Tabela1[[#This Row],[Novo Caminho]],"Download")</f>
        <v>Download</v>
      </c>
      <c r="G1465" s="2" t="str">
        <f>CONCATENATE("1 - LEIS/LEI ","0",Tabela1[[#This Row],[Numero_Lei]],".pdf")</f>
        <v>1 - LEIS/LEI 0839.pdf</v>
      </c>
      <c r="H1465" s="2" t="str">
        <f>CONCATENATE("1 - LEIS/LEI ","0",Tabela1[[#This Row],[Numero_Lei]]," - ",Tabela1[[#This Row],[Complemento]],".pdf")</f>
        <v>1 - LEIS/LEI 0839 - .pdf</v>
      </c>
      <c r="I1465" s="2" t="str">
        <f>CONCATENATE("1 - LEIS/LEI ",Tabela1[[#This Row],[Numero_Lei]],".pdf")</f>
        <v>1 - LEIS/LEI 839.pdf</v>
      </c>
      <c r="J1465" s="2" t="str">
        <f>CONCATENATE("1 - LEIS/LEI ",Tabela1[[#This Row],[Numero_Lei]]," - ",Tabela1[[#This Row],[Complemento]],".pdf")</f>
        <v>1 - LEIS/LEI 839 - .pdf</v>
      </c>
      <c r="K1465" s="2" t="str">
        <f>IF(Tabela1[[#This Row],[Complemento]]="",Tabela1[[#This Row],[NORMAL]],Tabela1[[#This Row],[NORMAL TRAÇO]])</f>
        <v>1 - LEIS/LEI 839.pdf</v>
      </c>
      <c r="L1465" s="2" t="str">
        <f>IF(Tabela1[[#This Row],[Complemento]]="",Tabela1[[#This Row],[0]],Tabela1[[#This Row],[0 TRAÇO]])</f>
        <v>1 - LEIS/LEI 0839.pdf</v>
      </c>
      <c r="M1465" s="2" t="str">
        <f>IF(AND(Tabela1[[#This Row],[Numero_Lei]]&gt;=1,Tabela1[[#This Row],[Numero_Lei]]&lt;= 9),Tabela1[[#This Row],[SE 0]],Tabela1[[#This Row],[SE NOMAL]])</f>
        <v>1 - LEIS/LEI 839.pdf</v>
      </c>
      <c r="N1465" s="2" t="str">
        <f>CONCATENATE("../",Tabela1[[#This Row],[ENDEREÇO DO LINK]])</f>
        <v>../1 - LEIS/LEI 839.pdf</v>
      </c>
    </row>
    <row r="1466" spans="1:14" x14ac:dyDescent="0.25">
      <c r="A1466" s="20">
        <v>838</v>
      </c>
      <c r="B1466" s="20"/>
      <c r="C1466" s="21">
        <v>34485</v>
      </c>
      <c r="D1466" s="19" t="s">
        <v>349</v>
      </c>
      <c r="E1466" s="19"/>
      <c r="F1466" s="17" t="str">
        <f>HYPERLINK(Tabela1[[#This Row],[Novo Caminho]],"Download")</f>
        <v>Download</v>
      </c>
      <c r="G1466" s="2" t="str">
        <f>CONCATENATE("1 - LEIS/LEI ","0",Tabela1[[#This Row],[Numero_Lei]],".pdf")</f>
        <v>1 - LEIS/LEI 0838.pdf</v>
      </c>
      <c r="H1466" s="2" t="str">
        <f>CONCATENATE("1 - LEIS/LEI ","0",Tabela1[[#This Row],[Numero_Lei]]," - ",Tabela1[[#This Row],[Complemento]],".pdf")</f>
        <v>1 - LEIS/LEI 0838 - .pdf</v>
      </c>
      <c r="I1466" s="2" t="str">
        <f>CONCATENATE("1 - LEIS/LEI ",Tabela1[[#This Row],[Numero_Lei]],".pdf")</f>
        <v>1 - LEIS/LEI 838.pdf</v>
      </c>
      <c r="J1466" s="2" t="str">
        <f>CONCATENATE("1 - LEIS/LEI ",Tabela1[[#This Row],[Numero_Lei]]," - ",Tabela1[[#This Row],[Complemento]],".pdf")</f>
        <v>1 - LEIS/LEI 838 - .pdf</v>
      </c>
      <c r="K1466" s="2" t="str">
        <f>IF(Tabela1[[#This Row],[Complemento]]="",Tabela1[[#This Row],[NORMAL]],Tabela1[[#This Row],[NORMAL TRAÇO]])</f>
        <v>1 - LEIS/LEI 838.pdf</v>
      </c>
      <c r="L1466" s="2" t="str">
        <f>IF(Tabela1[[#This Row],[Complemento]]="",Tabela1[[#This Row],[0]],Tabela1[[#This Row],[0 TRAÇO]])</f>
        <v>1 - LEIS/LEI 0838.pdf</v>
      </c>
      <c r="M1466" s="2" t="str">
        <f>IF(AND(Tabela1[[#This Row],[Numero_Lei]]&gt;=1,Tabela1[[#This Row],[Numero_Lei]]&lt;= 9),Tabela1[[#This Row],[SE 0]],Tabela1[[#This Row],[SE NOMAL]])</f>
        <v>1 - LEIS/LEI 838.pdf</v>
      </c>
      <c r="N1466" s="2" t="str">
        <f>CONCATENATE("../",Tabela1[[#This Row],[ENDEREÇO DO LINK]])</f>
        <v>../1 - LEIS/LEI 838.pdf</v>
      </c>
    </row>
    <row r="1467" spans="1:14" x14ac:dyDescent="0.25">
      <c r="A1467" s="20">
        <v>837</v>
      </c>
      <c r="B1467" s="20"/>
      <c r="C1467" s="21">
        <v>34485</v>
      </c>
      <c r="D1467" s="19" t="s">
        <v>350</v>
      </c>
      <c r="E1467" s="19"/>
      <c r="F1467" s="17" t="str">
        <f>HYPERLINK(Tabela1[[#This Row],[Novo Caminho]],"Download")</f>
        <v>Download</v>
      </c>
      <c r="G1467" s="2" t="str">
        <f>CONCATENATE("1 - LEIS/LEI ","0",Tabela1[[#This Row],[Numero_Lei]],".pdf")</f>
        <v>1 - LEIS/LEI 0837.pdf</v>
      </c>
      <c r="H1467" s="2" t="str">
        <f>CONCATENATE("1 - LEIS/LEI ","0",Tabela1[[#This Row],[Numero_Lei]]," - ",Tabela1[[#This Row],[Complemento]],".pdf")</f>
        <v>1 - LEIS/LEI 0837 - .pdf</v>
      </c>
      <c r="I1467" s="2" t="str">
        <f>CONCATENATE("1 - LEIS/LEI ",Tabela1[[#This Row],[Numero_Lei]],".pdf")</f>
        <v>1 - LEIS/LEI 837.pdf</v>
      </c>
      <c r="J1467" s="2" t="str">
        <f>CONCATENATE("1 - LEIS/LEI ",Tabela1[[#This Row],[Numero_Lei]]," - ",Tabela1[[#This Row],[Complemento]],".pdf")</f>
        <v>1 - LEIS/LEI 837 - .pdf</v>
      </c>
      <c r="K1467" s="2" t="str">
        <f>IF(Tabela1[[#This Row],[Complemento]]="",Tabela1[[#This Row],[NORMAL]],Tabela1[[#This Row],[NORMAL TRAÇO]])</f>
        <v>1 - LEIS/LEI 837.pdf</v>
      </c>
      <c r="L1467" s="2" t="str">
        <f>IF(Tabela1[[#This Row],[Complemento]]="",Tabela1[[#This Row],[0]],Tabela1[[#This Row],[0 TRAÇO]])</f>
        <v>1 - LEIS/LEI 0837.pdf</v>
      </c>
      <c r="M1467" s="2" t="str">
        <f>IF(AND(Tabela1[[#This Row],[Numero_Lei]]&gt;=1,Tabela1[[#This Row],[Numero_Lei]]&lt;= 9),Tabela1[[#This Row],[SE 0]],Tabela1[[#This Row],[SE NOMAL]])</f>
        <v>1 - LEIS/LEI 837.pdf</v>
      </c>
      <c r="N1467" s="2" t="str">
        <f>CONCATENATE("../",Tabela1[[#This Row],[ENDEREÇO DO LINK]])</f>
        <v>../1 - LEIS/LEI 837.pdf</v>
      </c>
    </row>
    <row r="1468" spans="1:14" x14ac:dyDescent="0.25">
      <c r="A1468" s="20">
        <v>836</v>
      </c>
      <c r="B1468" s="20"/>
      <c r="C1468" s="21">
        <v>34485</v>
      </c>
      <c r="D1468" s="19" t="s">
        <v>1909</v>
      </c>
      <c r="E1468" s="19"/>
      <c r="F1468" s="17" t="str">
        <f>HYPERLINK(Tabela1[[#This Row],[Novo Caminho]],"Download")</f>
        <v>Download</v>
      </c>
      <c r="G1468" s="2" t="str">
        <f>CONCATENATE("1 - LEIS/LEI ","0",Tabela1[[#This Row],[Numero_Lei]],".pdf")</f>
        <v>1 - LEIS/LEI 0836.pdf</v>
      </c>
      <c r="H1468" s="2" t="str">
        <f>CONCATENATE("1 - LEIS/LEI ","0",Tabela1[[#This Row],[Numero_Lei]]," - ",Tabela1[[#This Row],[Complemento]],".pdf")</f>
        <v>1 - LEIS/LEI 0836 - .pdf</v>
      </c>
      <c r="I1468" s="2" t="str">
        <f>CONCATENATE("1 - LEIS/LEI ",Tabela1[[#This Row],[Numero_Lei]],".pdf")</f>
        <v>1 - LEIS/LEI 836.pdf</v>
      </c>
      <c r="J1468" s="2" t="str">
        <f>CONCATENATE("1 - LEIS/LEI ",Tabela1[[#This Row],[Numero_Lei]]," - ",Tabela1[[#This Row],[Complemento]],".pdf")</f>
        <v>1 - LEIS/LEI 836 - .pdf</v>
      </c>
      <c r="K1468" s="2" t="str">
        <f>IF(Tabela1[[#This Row],[Complemento]]="",Tabela1[[#This Row],[NORMAL]],Tabela1[[#This Row],[NORMAL TRAÇO]])</f>
        <v>1 - LEIS/LEI 836.pdf</v>
      </c>
      <c r="L1468" s="2" t="str">
        <f>IF(Tabela1[[#This Row],[Complemento]]="",Tabela1[[#This Row],[0]],Tabela1[[#This Row],[0 TRAÇO]])</f>
        <v>1 - LEIS/LEI 0836.pdf</v>
      </c>
      <c r="M1468" s="2" t="str">
        <f>IF(AND(Tabela1[[#This Row],[Numero_Lei]]&gt;=1,Tabela1[[#This Row],[Numero_Lei]]&lt;= 9),Tabela1[[#This Row],[SE 0]],Tabela1[[#This Row],[SE NOMAL]])</f>
        <v>1 - LEIS/LEI 836.pdf</v>
      </c>
      <c r="N1468" s="2" t="str">
        <f>CONCATENATE("../",Tabela1[[#This Row],[ENDEREÇO DO LINK]])</f>
        <v>../1 - LEIS/LEI 836.pdf</v>
      </c>
    </row>
    <row r="1469" spans="1:14" x14ac:dyDescent="0.25">
      <c r="A1469" s="20">
        <v>835</v>
      </c>
      <c r="B1469" s="20"/>
      <c r="C1469" s="21">
        <v>34470</v>
      </c>
      <c r="D1469" s="19" t="s">
        <v>351</v>
      </c>
      <c r="E1469" s="19"/>
      <c r="F1469" s="17" t="str">
        <f>HYPERLINK(Tabela1[[#This Row],[Novo Caminho]],"Download")</f>
        <v>Download</v>
      </c>
      <c r="G1469" s="2" t="str">
        <f>CONCATENATE("1 - LEIS/LEI ","0",Tabela1[[#This Row],[Numero_Lei]],".pdf")</f>
        <v>1 - LEIS/LEI 0835.pdf</v>
      </c>
      <c r="H1469" s="2" t="str">
        <f>CONCATENATE("1 - LEIS/LEI ","0",Tabela1[[#This Row],[Numero_Lei]]," - ",Tabela1[[#This Row],[Complemento]],".pdf")</f>
        <v>1 - LEIS/LEI 0835 - .pdf</v>
      </c>
      <c r="I1469" s="2" t="str">
        <f>CONCATENATE("1 - LEIS/LEI ",Tabela1[[#This Row],[Numero_Lei]],".pdf")</f>
        <v>1 - LEIS/LEI 835.pdf</v>
      </c>
      <c r="J1469" s="2" t="str">
        <f>CONCATENATE("1 - LEIS/LEI ",Tabela1[[#This Row],[Numero_Lei]]," - ",Tabela1[[#This Row],[Complemento]],".pdf")</f>
        <v>1 - LEIS/LEI 835 - .pdf</v>
      </c>
      <c r="K1469" s="2" t="str">
        <f>IF(Tabela1[[#This Row],[Complemento]]="",Tabela1[[#This Row],[NORMAL]],Tabela1[[#This Row],[NORMAL TRAÇO]])</f>
        <v>1 - LEIS/LEI 835.pdf</v>
      </c>
      <c r="L1469" s="2" t="str">
        <f>IF(Tabela1[[#This Row],[Complemento]]="",Tabela1[[#This Row],[0]],Tabela1[[#This Row],[0 TRAÇO]])</f>
        <v>1 - LEIS/LEI 0835.pdf</v>
      </c>
      <c r="M1469" s="2" t="str">
        <f>IF(AND(Tabela1[[#This Row],[Numero_Lei]]&gt;=1,Tabela1[[#This Row],[Numero_Lei]]&lt;= 9),Tabela1[[#This Row],[SE 0]],Tabela1[[#This Row],[SE NOMAL]])</f>
        <v>1 - LEIS/LEI 835.pdf</v>
      </c>
      <c r="N1469" s="2" t="str">
        <f>CONCATENATE("../",Tabela1[[#This Row],[ENDEREÇO DO LINK]])</f>
        <v>../1 - LEIS/LEI 835.pdf</v>
      </c>
    </row>
    <row r="1470" spans="1:14" ht="45" x14ac:dyDescent="0.25">
      <c r="A1470" s="20">
        <v>834</v>
      </c>
      <c r="B1470" s="20"/>
      <c r="C1470" s="21">
        <v>34463</v>
      </c>
      <c r="D1470" s="19" t="s">
        <v>352</v>
      </c>
      <c r="E1470" s="19"/>
      <c r="F1470" s="17" t="str">
        <f>HYPERLINK(Tabela1[[#This Row],[Novo Caminho]],"Download")</f>
        <v>Download</v>
      </c>
      <c r="G1470" s="2" t="str">
        <f>CONCATENATE("1 - LEIS/LEI ","0",Tabela1[[#This Row],[Numero_Lei]],".pdf")</f>
        <v>1 - LEIS/LEI 0834.pdf</v>
      </c>
      <c r="H1470" s="2" t="str">
        <f>CONCATENATE("1 - LEIS/LEI ","0",Tabela1[[#This Row],[Numero_Lei]]," - ",Tabela1[[#This Row],[Complemento]],".pdf")</f>
        <v>1 - LEIS/LEI 0834 - .pdf</v>
      </c>
      <c r="I1470" s="2" t="str">
        <f>CONCATENATE("1 - LEIS/LEI ",Tabela1[[#This Row],[Numero_Lei]],".pdf")</f>
        <v>1 - LEIS/LEI 834.pdf</v>
      </c>
      <c r="J1470" s="2" t="str">
        <f>CONCATENATE("1 - LEIS/LEI ",Tabela1[[#This Row],[Numero_Lei]]," - ",Tabela1[[#This Row],[Complemento]],".pdf")</f>
        <v>1 - LEIS/LEI 834 - .pdf</v>
      </c>
      <c r="K1470" s="2" t="str">
        <f>IF(Tabela1[[#This Row],[Complemento]]="",Tabela1[[#This Row],[NORMAL]],Tabela1[[#This Row],[NORMAL TRAÇO]])</f>
        <v>1 - LEIS/LEI 834.pdf</v>
      </c>
      <c r="L1470" s="2" t="str">
        <f>IF(Tabela1[[#This Row],[Complemento]]="",Tabela1[[#This Row],[0]],Tabela1[[#This Row],[0 TRAÇO]])</f>
        <v>1 - LEIS/LEI 0834.pdf</v>
      </c>
      <c r="M1470" s="2" t="str">
        <f>IF(AND(Tabela1[[#This Row],[Numero_Lei]]&gt;=1,Tabela1[[#This Row],[Numero_Lei]]&lt;= 9),Tabela1[[#This Row],[SE 0]],Tabela1[[#This Row],[SE NOMAL]])</f>
        <v>1 - LEIS/LEI 834.pdf</v>
      </c>
      <c r="N1470" s="2" t="str">
        <f>CONCATENATE("../",Tabela1[[#This Row],[ENDEREÇO DO LINK]])</f>
        <v>../1 - LEIS/LEI 834.pdf</v>
      </c>
    </row>
    <row r="1471" spans="1:14" ht="30" x14ac:dyDescent="0.25">
      <c r="A1471" s="20">
        <v>833</v>
      </c>
      <c r="B1471" s="20"/>
      <c r="C1471" s="21">
        <v>34463</v>
      </c>
      <c r="D1471" s="19" t="s">
        <v>353</v>
      </c>
      <c r="E1471" s="19"/>
      <c r="F1471" s="17" t="str">
        <f>HYPERLINK(Tabela1[[#This Row],[Novo Caminho]],"Download")</f>
        <v>Download</v>
      </c>
      <c r="G1471" s="2" t="str">
        <f>CONCATENATE("1 - LEIS/LEI ","0",Tabela1[[#This Row],[Numero_Lei]],".pdf")</f>
        <v>1 - LEIS/LEI 0833.pdf</v>
      </c>
      <c r="H1471" s="2" t="str">
        <f>CONCATENATE("1 - LEIS/LEI ","0",Tabela1[[#This Row],[Numero_Lei]]," - ",Tabela1[[#This Row],[Complemento]],".pdf")</f>
        <v>1 - LEIS/LEI 0833 - .pdf</v>
      </c>
      <c r="I1471" s="2" t="str">
        <f>CONCATENATE("1 - LEIS/LEI ",Tabela1[[#This Row],[Numero_Lei]],".pdf")</f>
        <v>1 - LEIS/LEI 833.pdf</v>
      </c>
      <c r="J1471" s="2" t="str">
        <f>CONCATENATE("1 - LEIS/LEI ",Tabela1[[#This Row],[Numero_Lei]]," - ",Tabela1[[#This Row],[Complemento]],".pdf")</f>
        <v>1 - LEIS/LEI 833 - .pdf</v>
      </c>
      <c r="K1471" s="2" t="str">
        <f>IF(Tabela1[[#This Row],[Complemento]]="",Tabela1[[#This Row],[NORMAL]],Tabela1[[#This Row],[NORMAL TRAÇO]])</f>
        <v>1 - LEIS/LEI 833.pdf</v>
      </c>
      <c r="L1471" s="2" t="str">
        <f>IF(Tabela1[[#This Row],[Complemento]]="",Tabela1[[#This Row],[0]],Tabela1[[#This Row],[0 TRAÇO]])</f>
        <v>1 - LEIS/LEI 0833.pdf</v>
      </c>
      <c r="M1471" s="2" t="str">
        <f>IF(AND(Tabela1[[#This Row],[Numero_Lei]]&gt;=1,Tabela1[[#This Row],[Numero_Lei]]&lt;= 9),Tabela1[[#This Row],[SE 0]],Tabela1[[#This Row],[SE NOMAL]])</f>
        <v>1 - LEIS/LEI 833.pdf</v>
      </c>
      <c r="N1471" s="2" t="str">
        <f>CONCATENATE("../",Tabela1[[#This Row],[ENDEREÇO DO LINK]])</f>
        <v>../1 - LEIS/LEI 833.pdf</v>
      </c>
    </row>
    <row r="1472" spans="1:14" ht="30" x14ac:dyDescent="0.25">
      <c r="A1472" s="20">
        <v>832</v>
      </c>
      <c r="B1472" s="20"/>
      <c r="C1472" s="21">
        <v>34463</v>
      </c>
      <c r="D1472" s="19" t="s">
        <v>354</v>
      </c>
      <c r="E1472" s="19"/>
      <c r="F1472" s="17" t="str">
        <f>HYPERLINK(Tabela1[[#This Row],[Novo Caminho]],"Download")</f>
        <v>Download</v>
      </c>
      <c r="G1472" s="2" t="str">
        <f>CONCATENATE("1 - LEIS/LEI ","0",Tabela1[[#This Row],[Numero_Lei]],".pdf")</f>
        <v>1 - LEIS/LEI 0832.pdf</v>
      </c>
      <c r="H1472" s="2" t="str">
        <f>CONCATENATE("1 - LEIS/LEI ","0",Tabela1[[#This Row],[Numero_Lei]]," - ",Tabela1[[#This Row],[Complemento]],".pdf")</f>
        <v>1 - LEIS/LEI 0832 - .pdf</v>
      </c>
      <c r="I1472" s="2" t="str">
        <f>CONCATENATE("1 - LEIS/LEI ",Tabela1[[#This Row],[Numero_Lei]],".pdf")</f>
        <v>1 - LEIS/LEI 832.pdf</v>
      </c>
      <c r="J1472" s="2" t="str">
        <f>CONCATENATE("1 - LEIS/LEI ",Tabela1[[#This Row],[Numero_Lei]]," - ",Tabela1[[#This Row],[Complemento]],".pdf")</f>
        <v>1 - LEIS/LEI 832 - .pdf</v>
      </c>
      <c r="K1472" s="2" t="str">
        <f>IF(Tabela1[[#This Row],[Complemento]]="",Tabela1[[#This Row],[NORMAL]],Tabela1[[#This Row],[NORMAL TRAÇO]])</f>
        <v>1 - LEIS/LEI 832.pdf</v>
      </c>
      <c r="L1472" s="2" t="str">
        <f>IF(Tabela1[[#This Row],[Complemento]]="",Tabela1[[#This Row],[0]],Tabela1[[#This Row],[0 TRAÇO]])</f>
        <v>1 - LEIS/LEI 0832.pdf</v>
      </c>
      <c r="M1472" s="2" t="str">
        <f>IF(AND(Tabela1[[#This Row],[Numero_Lei]]&gt;=1,Tabela1[[#This Row],[Numero_Lei]]&lt;= 9),Tabela1[[#This Row],[SE 0]],Tabela1[[#This Row],[SE NOMAL]])</f>
        <v>1 - LEIS/LEI 832.pdf</v>
      </c>
      <c r="N1472" s="2" t="str">
        <f>CONCATENATE("../",Tabela1[[#This Row],[ENDEREÇO DO LINK]])</f>
        <v>../1 - LEIS/LEI 832.pdf</v>
      </c>
    </row>
    <row r="1473" spans="1:14" ht="30" x14ac:dyDescent="0.25">
      <c r="A1473" s="20">
        <v>831</v>
      </c>
      <c r="B1473" s="20"/>
      <c r="C1473" s="21">
        <v>34453</v>
      </c>
      <c r="D1473" s="19" t="s">
        <v>354</v>
      </c>
      <c r="E1473" s="19"/>
      <c r="F1473" s="17" t="str">
        <f>HYPERLINK(Tabela1[[#This Row],[Novo Caminho]],"Download")</f>
        <v>Download</v>
      </c>
      <c r="G1473" s="2" t="str">
        <f>CONCATENATE("1 - LEIS/LEI ","0",Tabela1[[#This Row],[Numero_Lei]],".pdf")</f>
        <v>1 - LEIS/LEI 0831.pdf</v>
      </c>
      <c r="H1473" s="2" t="str">
        <f>CONCATENATE("1 - LEIS/LEI ","0",Tabela1[[#This Row],[Numero_Lei]]," - ",Tabela1[[#This Row],[Complemento]],".pdf")</f>
        <v>1 - LEIS/LEI 0831 - .pdf</v>
      </c>
      <c r="I1473" s="2" t="str">
        <f>CONCATENATE("1 - LEIS/LEI ",Tabela1[[#This Row],[Numero_Lei]],".pdf")</f>
        <v>1 - LEIS/LEI 831.pdf</v>
      </c>
      <c r="J1473" s="2" t="str">
        <f>CONCATENATE("1 - LEIS/LEI ",Tabela1[[#This Row],[Numero_Lei]]," - ",Tabela1[[#This Row],[Complemento]],".pdf")</f>
        <v>1 - LEIS/LEI 831 - .pdf</v>
      </c>
      <c r="K1473" s="2" t="str">
        <f>IF(Tabela1[[#This Row],[Complemento]]="",Tabela1[[#This Row],[NORMAL]],Tabela1[[#This Row],[NORMAL TRAÇO]])</f>
        <v>1 - LEIS/LEI 831.pdf</v>
      </c>
      <c r="L1473" s="2" t="str">
        <f>IF(Tabela1[[#This Row],[Complemento]]="",Tabela1[[#This Row],[0]],Tabela1[[#This Row],[0 TRAÇO]])</f>
        <v>1 - LEIS/LEI 0831.pdf</v>
      </c>
      <c r="M1473" s="2" t="str">
        <f>IF(AND(Tabela1[[#This Row],[Numero_Lei]]&gt;=1,Tabela1[[#This Row],[Numero_Lei]]&lt;= 9),Tabela1[[#This Row],[SE 0]],Tabela1[[#This Row],[SE NOMAL]])</f>
        <v>1 - LEIS/LEI 831.pdf</v>
      </c>
      <c r="N1473" s="2" t="str">
        <f>CONCATENATE("../",Tabela1[[#This Row],[ENDEREÇO DO LINK]])</f>
        <v>../1 - LEIS/LEI 831.pdf</v>
      </c>
    </row>
    <row r="1474" spans="1:14" x14ac:dyDescent="0.25">
      <c r="A1474" s="20">
        <v>830</v>
      </c>
      <c r="B1474" s="20"/>
      <c r="C1474" s="21">
        <v>34453</v>
      </c>
      <c r="D1474" s="19" t="s">
        <v>355</v>
      </c>
      <c r="E1474" s="19"/>
      <c r="F1474" s="17" t="str">
        <f>HYPERLINK(Tabela1[[#This Row],[Novo Caminho]],"Download")</f>
        <v>Download</v>
      </c>
      <c r="G1474" s="2" t="str">
        <f>CONCATENATE("1 - LEIS/LEI ","0",Tabela1[[#This Row],[Numero_Lei]],".pdf")</f>
        <v>1 - LEIS/LEI 0830.pdf</v>
      </c>
      <c r="H1474" s="2" t="str">
        <f>CONCATENATE("1 - LEIS/LEI ","0",Tabela1[[#This Row],[Numero_Lei]]," - ",Tabela1[[#This Row],[Complemento]],".pdf")</f>
        <v>1 - LEIS/LEI 0830 - .pdf</v>
      </c>
      <c r="I1474" s="2" t="str">
        <f>CONCATENATE("1 - LEIS/LEI ",Tabela1[[#This Row],[Numero_Lei]],".pdf")</f>
        <v>1 - LEIS/LEI 830.pdf</v>
      </c>
      <c r="J1474" s="2" t="str">
        <f>CONCATENATE("1 - LEIS/LEI ",Tabela1[[#This Row],[Numero_Lei]]," - ",Tabela1[[#This Row],[Complemento]],".pdf")</f>
        <v>1 - LEIS/LEI 830 - .pdf</v>
      </c>
      <c r="K1474" s="2" t="str">
        <f>IF(Tabela1[[#This Row],[Complemento]]="",Tabela1[[#This Row],[NORMAL]],Tabela1[[#This Row],[NORMAL TRAÇO]])</f>
        <v>1 - LEIS/LEI 830.pdf</v>
      </c>
      <c r="L1474" s="2" t="str">
        <f>IF(Tabela1[[#This Row],[Complemento]]="",Tabela1[[#This Row],[0]],Tabela1[[#This Row],[0 TRAÇO]])</f>
        <v>1 - LEIS/LEI 0830.pdf</v>
      </c>
      <c r="M1474" s="2" t="str">
        <f>IF(AND(Tabela1[[#This Row],[Numero_Lei]]&gt;=1,Tabela1[[#This Row],[Numero_Lei]]&lt;= 9),Tabela1[[#This Row],[SE 0]],Tabela1[[#This Row],[SE NOMAL]])</f>
        <v>1 - LEIS/LEI 830.pdf</v>
      </c>
      <c r="N1474" s="2" t="str">
        <f>CONCATENATE("../",Tabela1[[#This Row],[ENDEREÇO DO LINK]])</f>
        <v>../1 - LEIS/LEI 830.pdf</v>
      </c>
    </row>
    <row r="1475" spans="1:14" x14ac:dyDescent="0.25">
      <c r="A1475" s="20">
        <v>829</v>
      </c>
      <c r="B1475" s="20"/>
      <c r="C1475" s="21">
        <v>34453</v>
      </c>
      <c r="D1475" s="19" t="s">
        <v>356</v>
      </c>
      <c r="E1475" s="19"/>
      <c r="F1475" s="17" t="str">
        <f>HYPERLINK(Tabela1[[#This Row],[Novo Caminho]],"Download")</f>
        <v>Download</v>
      </c>
      <c r="G1475" s="2" t="str">
        <f>CONCATENATE("1 - LEIS/LEI ","0",Tabela1[[#This Row],[Numero_Lei]],".pdf")</f>
        <v>1 - LEIS/LEI 0829.pdf</v>
      </c>
      <c r="H1475" s="2" t="str">
        <f>CONCATENATE("1 - LEIS/LEI ","0",Tabela1[[#This Row],[Numero_Lei]]," - ",Tabela1[[#This Row],[Complemento]],".pdf")</f>
        <v>1 - LEIS/LEI 0829 - .pdf</v>
      </c>
      <c r="I1475" s="2" t="str">
        <f>CONCATENATE("1 - LEIS/LEI ",Tabela1[[#This Row],[Numero_Lei]],".pdf")</f>
        <v>1 - LEIS/LEI 829.pdf</v>
      </c>
      <c r="J1475" s="2" t="str">
        <f>CONCATENATE("1 - LEIS/LEI ",Tabela1[[#This Row],[Numero_Lei]]," - ",Tabela1[[#This Row],[Complemento]],".pdf")</f>
        <v>1 - LEIS/LEI 829 - .pdf</v>
      </c>
      <c r="K1475" s="2" t="str">
        <f>IF(Tabela1[[#This Row],[Complemento]]="",Tabela1[[#This Row],[NORMAL]],Tabela1[[#This Row],[NORMAL TRAÇO]])</f>
        <v>1 - LEIS/LEI 829.pdf</v>
      </c>
      <c r="L1475" s="2" t="str">
        <f>IF(Tabela1[[#This Row],[Complemento]]="",Tabela1[[#This Row],[0]],Tabela1[[#This Row],[0 TRAÇO]])</f>
        <v>1 - LEIS/LEI 0829.pdf</v>
      </c>
      <c r="M1475" s="2" t="str">
        <f>IF(AND(Tabela1[[#This Row],[Numero_Lei]]&gt;=1,Tabela1[[#This Row],[Numero_Lei]]&lt;= 9),Tabela1[[#This Row],[SE 0]],Tabela1[[#This Row],[SE NOMAL]])</f>
        <v>1 - LEIS/LEI 829.pdf</v>
      </c>
      <c r="N1475" s="2" t="str">
        <f>CONCATENATE("../",Tabela1[[#This Row],[ENDEREÇO DO LINK]])</f>
        <v>../1 - LEIS/LEI 829.pdf</v>
      </c>
    </row>
    <row r="1476" spans="1:14" x14ac:dyDescent="0.25">
      <c r="A1476" s="20">
        <v>828</v>
      </c>
      <c r="B1476" s="20"/>
      <c r="C1476" s="21">
        <v>34444</v>
      </c>
      <c r="D1476" s="19" t="s">
        <v>356</v>
      </c>
      <c r="E1476" s="19"/>
      <c r="F1476" s="17" t="str">
        <f>HYPERLINK(Tabela1[[#This Row],[Novo Caminho]],"Download")</f>
        <v>Download</v>
      </c>
      <c r="G1476" s="2" t="str">
        <f>CONCATENATE("1 - LEIS/LEI ","0",Tabela1[[#This Row],[Numero_Lei]],".pdf")</f>
        <v>1 - LEIS/LEI 0828.pdf</v>
      </c>
      <c r="H1476" s="2" t="str">
        <f>CONCATENATE("1 - LEIS/LEI ","0",Tabela1[[#This Row],[Numero_Lei]]," - ",Tabela1[[#This Row],[Complemento]],".pdf")</f>
        <v>1 - LEIS/LEI 0828 - .pdf</v>
      </c>
      <c r="I1476" s="2" t="str">
        <f>CONCATENATE("1 - LEIS/LEI ",Tabela1[[#This Row],[Numero_Lei]],".pdf")</f>
        <v>1 - LEIS/LEI 828.pdf</v>
      </c>
      <c r="J1476" s="2" t="str">
        <f>CONCATENATE("1 - LEIS/LEI ",Tabela1[[#This Row],[Numero_Lei]]," - ",Tabela1[[#This Row],[Complemento]],".pdf")</f>
        <v>1 - LEIS/LEI 828 - .pdf</v>
      </c>
      <c r="K1476" s="2" t="str">
        <f>IF(Tabela1[[#This Row],[Complemento]]="",Tabela1[[#This Row],[NORMAL]],Tabela1[[#This Row],[NORMAL TRAÇO]])</f>
        <v>1 - LEIS/LEI 828.pdf</v>
      </c>
      <c r="L1476" s="2" t="str">
        <f>IF(Tabela1[[#This Row],[Complemento]]="",Tabela1[[#This Row],[0]],Tabela1[[#This Row],[0 TRAÇO]])</f>
        <v>1 - LEIS/LEI 0828.pdf</v>
      </c>
      <c r="M1476" s="2" t="str">
        <f>IF(AND(Tabela1[[#This Row],[Numero_Lei]]&gt;=1,Tabela1[[#This Row],[Numero_Lei]]&lt;= 9),Tabela1[[#This Row],[SE 0]],Tabela1[[#This Row],[SE NOMAL]])</f>
        <v>1 - LEIS/LEI 828.pdf</v>
      </c>
      <c r="N1476" s="2" t="str">
        <f>CONCATENATE("../",Tabela1[[#This Row],[ENDEREÇO DO LINK]])</f>
        <v>../1 - LEIS/LEI 828.pdf</v>
      </c>
    </row>
    <row r="1477" spans="1:14" x14ac:dyDescent="0.25">
      <c r="A1477" s="20">
        <v>827</v>
      </c>
      <c r="B1477" s="20"/>
      <c r="C1477" s="21">
        <v>34435</v>
      </c>
      <c r="D1477" s="19" t="s">
        <v>1910</v>
      </c>
      <c r="E1477" s="19"/>
      <c r="F1477" s="17" t="str">
        <f>HYPERLINK(Tabela1[[#This Row],[Novo Caminho]],"Download")</f>
        <v>Download</v>
      </c>
      <c r="G1477" s="2" t="str">
        <f>CONCATENATE("1 - LEIS/LEI ","0",Tabela1[[#This Row],[Numero_Lei]],".pdf")</f>
        <v>1 - LEIS/LEI 0827.pdf</v>
      </c>
      <c r="H1477" s="2" t="str">
        <f>CONCATENATE("1 - LEIS/LEI ","0",Tabela1[[#This Row],[Numero_Lei]]," - ",Tabela1[[#This Row],[Complemento]],".pdf")</f>
        <v>1 - LEIS/LEI 0827 - .pdf</v>
      </c>
      <c r="I1477" s="2" t="str">
        <f>CONCATENATE("1 - LEIS/LEI ",Tabela1[[#This Row],[Numero_Lei]],".pdf")</f>
        <v>1 - LEIS/LEI 827.pdf</v>
      </c>
      <c r="J1477" s="2" t="str">
        <f>CONCATENATE("1 - LEIS/LEI ",Tabela1[[#This Row],[Numero_Lei]]," - ",Tabela1[[#This Row],[Complemento]],".pdf")</f>
        <v>1 - LEIS/LEI 827 - .pdf</v>
      </c>
      <c r="K1477" s="2" t="str">
        <f>IF(Tabela1[[#This Row],[Complemento]]="",Tabela1[[#This Row],[NORMAL]],Tabela1[[#This Row],[NORMAL TRAÇO]])</f>
        <v>1 - LEIS/LEI 827.pdf</v>
      </c>
      <c r="L1477" s="2" t="str">
        <f>IF(Tabela1[[#This Row],[Complemento]]="",Tabela1[[#This Row],[0]],Tabela1[[#This Row],[0 TRAÇO]])</f>
        <v>1 - LEIS/LEI 0827.pdf</v>
      </c>
      <c r="M1477" s="2" t="str">
        <f>IF(AND(Tabela1[[#This Row],[Numero_Lei]]&gt;=1,Tabela1[[#This Row],[Numero_Lei]]&lt;= 9),Tabela1[[#This Row],[SE 0]],Tabela1[[#This Row],[SE NOMAL]])</f>
        <v>1 - LEIS/LEI 827.pdf</v>
      </c>
      <c r="N1477" s="2" t="str">
        <f>CONCATENATE("../",Tabela1[[#This Row],[ENDEREÇO DO LINK]])</f>
        <v>../1 - LEIS/LEI 827.pdf</v>
      </c>
    </row>
    <row r="1478" spans="1:14" x14ac:dyDescent="0.25">
      <c r="A1478" s="20">
        <v>826</v>
      </c>
      <c r="B1478" s="20"/>
      <c r="C1478" s="21">
        <v>34435</v>
      </c>
      <c r="D1478" s="19" t="s">
        <v>357</v>
      </c>
      <c r="E1478" s="19"/>
      <c r="F1478" s="17" t="str">
        <f>HYPERLINK(Tabela1[[#This Row],[Novo Caminho]],"Download")</f>
        <v>Download</v>
      </c>
      <c r="G1478" s="2" t="str">
        <f>CONCATENATE("1 - LEIS/LEI ","0",Tabela1[[#This Row],[Numero_Lei]],".pdf")</f>
        <v>1 - LEIS/LEI 0826.pdf</v>
      </c>
      <c r="H1478" s="2" t="str">
        <f>CONCATENATE("1 - LEIS/LEI ","0",Tabela1[[#This Row],[Numero_Lei]]," - ",Tabela1[[#This Row],[Complemento]],".pdf")</f>
        <v>1 - LEIS/LEI 0826 - .pdf</v>
      </c>
      <c r="I1478" s="2" t="str">
        <f>CONCATENATE("1 - LEIS/LEI ",Tabela1[[#This Row],[Numero_Lei]],".pdf")</f>
        <v>1 - LEIS/LEI 826.pdf</v>
      </c>
      <c r="J1478" s="2" t="str">
        <f>CONCATENATE("1 - LEIS/LEI ",Tabela1[[#This Row],[Numero_Lei]]," - ",Tabela1[[#This Row],[Complemento]],".pdf")</f>
        <v>1 - LEIS/LEI 826 - .pdf</v>
      </c>
      <c r="K1478" s="2" t="str">
        <f>IF(Tabela1[[#This Row],[Complemento]]="",Tabela1[[#This Row],[NORMAL]],Tabela1[[#This Row],[NORMAL TRAÇO]])</f>
        <v>1 - LEIS/LEI 826.pdf</v>
      </c>
      <c r="L1478" s="2" t="str">
        <f>IF(Tabela1[[#This Row],[Complemento]]="",Tabela1[[#This Row],[0]],Tabela1[[#This Row],[0 TRAÇO]])</f>
        <v>1 - LEIS/LEI 0826.pdf</v>
      </c>
      <c r="M1478" s="2" t="str">
        <f>IF(AND(Tabela1[[#This Row],[Numero_Lei]]&gt;=1,Tabela1[[#This Row],[Numero_Lei]]&lt;= 9),Tabela1[[#This Row],[SE 0]],Tabela1[[#This Row],[SE NOMAL]])</f>
        <v>1 - LEIS/LEI 826.pdf</v>
      </c>
      <c r="N1478" s="2" t="str">
        <f>CONCATENATE("../",Tabela1[[#This Row],[ENDEREÇO DO LINK]])</f>
        <v>../1 - LEIS/LEI 826.pdf</v>
      </c>
    </row>
    <row r="1479" spans="1:14" ht="30" x14ac:dyDescent="0.25">
      <c r="A1479" s="20">
        <v>825</v>
      </c>
      <c r="B1479" s="20"/>
      <c r="C1479" s="21">
        <v>34435</v>
      </c>
      <c r="D1479" s="19" t="s">
        <v>358</v>
      </c>
      <c r="E1479" s="19"/>
      <c r="F1479" s="17" t="str">
        <f>HYPERLINK(Tabela1[[#This Row],[Novo Caminho]],"Download")</f>
        <v>Download</v>
      </c>
      <c r="G1479" s="2" t="str">
        <f>CONCATENATE("1 - LEIS/LEI ","0",Tabela1[[#This Row],[Numero_Lei]],".pdf")</f>
        <v>1 - LEIS/LEI 0825.pdf</v>
      </c>
      <c r="H1479" s="2" t="str">
        <f>CONCATENATE("1 - LEIS/LEI ","0",Tabela1[[#This Row],[Numero_Lei]]," - ",Tabela1[[#This Row],[Complemento]],".pdf")</f>
        <v>1 - LEIS/LEI 0825 - .pdf</v>
      </c>
      <c r="I1479" s="2" t="str">
        <f>CONCATENATE("1 - LEIS/LEI ",Tabela1[[#This Row],[Numero_Lei]],".pdf")</f>
        <v>1 - LEIS/LEI 825.pdf</v>
      </c>
      <c r="J1479" s="2" t="str">
        <f>CONCATENATE("1 - LEIS/LEI ",Tabela1[[#This Row],[Numero_Lei]]," - ",Tabela1[[#This Row],[Complemento]],".pdf")</f>
        <v>1 - LEIS/LEI 825 - .pdf</v>
      </c>
      <c r="K1479" s="2" t="str">
        <f>IF(Tabela1[[#This Row],[Complemento]]="",Tabela1[[#This Row],[NORMAL]],Tabela1[[#This Row],[NORMAL TRAÇO]])</f>
        <v>1 - LEIS/LEI 825.pdf</v>
      </c>
      <c r="L1479" s="2" t="str">
        <f>IF(Tabela1[[#This Row],[Complemento]]="",Tabela1[[#This Row],[0]],Tabela1[[#This Row],[0 TRAÇO]])</f>
        <v>1 - LEIS/LEI 0825.pdf</v>
      </c>
      <c r="M1479" s="2" t="str">
        <f>IF(AND(Tabela1[[#This Row],[Numero_Lei]]&gt;=1,Tabela1[[#This Row],[Numero_Lei]]&lt;= 9),Tabela1[[#This Row],[SE 0]],Tabela1[[#This Row],[SE NOMAL]])</f>
        <v>1 - LEIS/LEI 825.pdf</v>
      </c>
      <c r="N1479" s="2" t="str">
        <f>CONCATENATE("../",Tabela1[[#This Row],[ENDEREÇO DO LINK]])</f>
        <v>../1 - LEIS/LEI 825.pdf</v>
      </c>
    </row>
    <row r="1480" spans="1:14" x14ac:dyDescent="0.25">
      <c r="A1480" s="20">
        <v>824</v>
      </c>
      <c r="B1480" s="20"/>
      <c r="C1480" s="21">
        <v>34435</v>
      </c>
      <c r="D1480" s="19" t="s">
        <v>359</v>
      </c>
      <c r="E1480" s="19"/>
      <c r="F1480" s="17" t="str">
        <f>HYPERLINK(Tabela1[[#This Row],[Novo Caminho]],"Download")</f>
        <v>Download</v>
      </c>
      <c r="G1480" s="2" t="str">
        <f>CONCATENATE("1 - LEIS/LEI ","0",Tabela1[[#This Row],[Numero_Lei]],".pdf")</f>
        <v>1 - LEIS/LEI 0824.pdf</v>
      </c>
      <c r="H1480" s="2" t="str">
        <f>CONCATENATE("1 - LEIS/LEI ","0",Tabela1[[#This Row],[Numero_Lei]]," - ",Tabela1[[#This Row],[Complemento]],".pdf")</f>
        <v>1 - LEIS/LEI 0824 - .pdf</v>
      </c>
      <c r="I1480" s="2" t="str">
        <f>CONCATENATE("1 - LEIS/LEI ",Tabela1[[#This Row],[Numero_Lei]],".pdf")</f>
        <v>1 - LEIS/LEI 824.pdf</v>
      </c>
      <c r="J1480" s="2" t="str">
        <f>CONCATENATE("1 - LEIS/LEI ",Tabela1[[#This Row],[Numero_Lei]]," - ",Tabela1[[#This Row],[Complemento]],".pdf")</f>
        <v>1 - LEIS/LEI 824 - .pdf</v>
      </c>
      <c r="K1480" s="2" t="str">
        <f>IF(Tabela1[[#This Row],[Complemento]]="",Tabela1[[#This Row],[NORMAL]],Tabela1[[#This Row],[NORMAL TRAÇO]])</f>
        <v>1 - LEIS/LEI 824.pdf</v>
      </c>
      <c r="L1480" s="2" t="str">
        <f>IF(Tabela1[[#This Row],[Complemento]]="",Tabela1[[#This Row],[0]],Tabela1[[#This Row],[0 TRAÇO]])</f>
        <v>1 - LEIS/LEI 0824.pdf</v>
      </c>
      <c r="M1480" s="2" t="str">
        <f>IF(AND(Tabela1[[#This Row],[Numero_Lei]]&gt;=1,Tabela1[[#This Row],[Numero_Lei]]&lt;= 9),Tabela1[[#This Row],[SE 0]],Tabela1[[#This Row],[SE NOMAL]])</f>
        <v>1 - LEIS/LEI 824.pdf</v>
      </c>
      <c r="N1480" s="2" t="str">
        <f>CONCATENATE("../",Tabela1[[#This Row],[ENDEREÇO DO LINK]])</f>
        <v>../1 - LEIS/LEI 824.pdf</v>
      </c>
    </row>
    <row r="1481" spans="1:14" ht="45" x14ac:dyDescent="0.25">
      <c r="A1481" s="20">
        <v>823</v>
      </c>
      <c r="B1481" s="20"/>
      <c r="C1481" s="21">
        <v>34430</v>
      </c>
      <c r="D1481" s="19" t="s">
        <v>360</v>
      </c>
      <c r="E1481" s="19"/>
      <c r="F1481" s="17" t="str">
        <f>HYPERLINK(Tabela1[[#This Row],[Novo Caminho]],"Download")</f>
        <v>Download</v>
      </c>
      <c r="G1481" s="2" t="str">
        <f>CONCATENATE("1 - LEIS/LEI ","0",Tabela1[[#This Row],[Numero_Lei]],".pdf")</f>
        <v>1 - LEIS/LEI 0823.pdf</v>
      </c>
      <c r="H1481" s="2" t="str">
        <f>CONCATENATE("1 - LEIS/LEI ","0",Tabela1[[#This Row],[Numero_Lei]]," - ",Tabela1[[#This Row],[Complemento]],".pdf")</f>
        <v>1 - LEIS/LEI 0823 - .pdf</v>
      </c>
      <c r="I1481" s="2" t="str">
        <f>CONCATENATE("1 - LEIS/LEI ",Tabela1[[#This Row],[Numero_Lei]],".pdf")</f>
        <v>1 - LEIS/LEI 823.pdf</v>
      </c>
      <c r="J1481" s="2" t="str">
        <f>CONCATENATE("1 - LEIS/LEI ",Tabela1[[#This Row],[Numero_Lei]]," - ",Tabela1[[#This Row],[Complemento]],".pdf")</f>
        <v>1 - LEIS/LEI 823 - .pdf</v>
      </c>
      <c r="K1481" s="2" t="str">
        <f>IF(Tabela1[[#This Row],[Complemento]]="",Tabela1[[#This Row],[NORMAL]],Tabela1[[#This Row],[NORMAL TRAÇO]])</f>
        <v>1 - LEIS/LEI 823.pdf</v>
      </c>
      <c r="L1481" s="2" t="str">
        <f>IF(Tabela1[[#This Row],[Complemento]]="",Tabela1[[#This Row],[0]],Tabela1[[#This Row],[0 TRAÇO]])</f>
        <v>1 - LEIS/LEI 0823.pdf</v>
      </c>
      <c r="M1481" s="2" t="str">
        <f>IF(AND(Tabela1[[#This Row],[Numero_Lei]]&gt;=1,Tabela1[[#This Row],[Numero_Lei]]&lt;= 9),Tabela1[[#This Row],[SE 0]],Tabela1[[#This Row],[SE NOMAL]])</f>
        <v>1 - LEIS/LEI 823.pdf</v>
      </c>
      <c r="N1481" s="2" t="str">
        <f>CONCATENATE("../",Tabela1[[#This Row],[ENDEREÇO DO LINK]])</f>
        <v>../1 - LEIS/LEI 823.pdf</v>
      </c>
    </row>
    <row r="1482" spans="1:14" x14ac:dyDescent="0.25">
      <c r="A1482" s="20">
        <v>822</v>
      </c>
      <c r="B1482" s="20"/>
      <c r="C1482" s="21">
        <v>34421</v>
      </c>
      <c r="D1482" s="19" t="s">
        <v>361</v>
      </c>
      <c r="E1482" s="19"/>
      <c r="F1482" s="17" t="str">
        <f>HYPERLINK(Tabela1[[#This Row],[Novo Caminho]],"Download")</f>
        <v>Download</v>
      </c>
      <c r="G1482" s="2" t="str">
        <f>CONCATENATE("1 - LEIS/LEI ","0",Tabela1[[#This Row],[Numero_Lei]],".pdf")</f>
        <v>1 - LEIS/LEI 0822.pdf</v>
      </c>
      <c r="H1482" s="2" t="str">
        <f>CONCATENATE("1 - LEIS/LEI ","0",Tabela1[[#This Row],[Numero_Lei]]," - ",Tabela1[[#This Row],[Complemento]],".pdf")</f>
        <v>1 - LEIS/LEI 0822 - .pdf</v>
      </c>
      <c r="I1482" s="2" t="str">
        <f>CONCATENATE("1 - LEIS/LEI ",Tabela1[[#This Row],[Numero_Lei]],".pdf")</f>
        <v>1 - LEIS/LEI 822.pdf</v>
      </c>
      <c r="J1482" s="2" t="str">
        <f>CONCATENATE("1 - LEIS/LEI ",Tabela1[[#This Row],[Numero_Lei]]," - ",Tabela1[[#This Row],[Complemento]],".pdf")</f>
        <v>1 - LEIS/LEI 822 - .pdf</v>
      </c>
      <c r="K1482" s="2" t="str">
        <f>IF(Tabela1[[#This Row],[Complemento]]="",Tabela1[[#This Row],[NORMAL]],Tabela1[[#This Row],[NORMAL TRAÇO]])</f>
        <v>1 - LEIS/LEI 822.pdf</v>
      </c>
      <c r="L1482" s="2" t="str">
        <f>IF(Tabela1[[#This Row],[Complemento]]="",Tabela1[[#This Row],[0]],Tabela1[[#This Row],[0 TRAÇO]])</f>
        <v>1 - LEIS/LEI 0822.pdf</v>
      </c>
      <c r="M1482" s="2" t="str">
        <f>IF(AND(Tabela1[[#This Row],[Numero_Lei]]&gt;=1,Tabela1[[#This Row],[Numero_Lei]]&lt;= 9),Tabela1[[#This Row],[SE 0]],Tabela1[[#This Row],[SE NOMAL]])</f>
        <v>1 - LEIS/LEI 822.pdf</v>
      </c>
      <c r="N1482" s="2" t="str">
        <f>CONCATENATE("../",Tabela1[[#This Row],[ENDEREÇO DO LINK]])</f>
        <v>../1 - LEIS/LEI 822.pdf</v>
      </c>
    </row>
    <row r="1483" spans="1:14" ht="30" x14ac:dyDescent="0.25">
      <c r="A1483" s="20">
        <v>821</v>
      </c>
      <c r="B1483" s="20"/>
      <c r="C1483" s="21">
        <v>34414</v>
      </c>
      <c r="D1483" s="19" t="s">
        <v>362</v>
      </c>
      <c r="E1483" s="19"/>
      <c r="F1483" s="17" t="str">
        <f>HYPERLINK(Tabela1[[#This Row],[Novo Caminho]],"Download")</f>
        <v>Download</v>
      </c>
      <c r="G1483" s="2" t="str">
        <f>CONCATENATE("1 - LEIS/LEI ","0",Tabela1[[#This Row],[Numero_Lei]],".pdf")</f>
        <v>1 - LEIS/LEI 0821.pdf</v>
      </c>
      <c r="H1483" s="2" t="str">
        <f>CONCATENATE("1 - LEIS/LEI ","0",Tabela1[[#This Row],[Numero_Lei]]," - ",Tabela1[[#This Row],[Complemento]],".pdf")</f>
        <v>1 - LEIS/LEI 0821 - .pdf</v>
      </c>
      <c r="I1483" s="2" t="str">
        <f>CONCATENATE("1 - LEIS/LEI ",Tabela1[[#This Row],[Numero_Lei]],".pdf")</f>
        <v>1 - LEIS/LEI 821.pdf</v>
      </c>
      <c r="J1483" s="2" t="str">
        <f>CONCATENATE("1 - LEIS/LEI ",Tabela1[[#This Row],[Numero_Lei]]," - ",Tabela1[[#This Row],[Complemento]],".pdf")</f>
        <v>1 - LEIS/LEI 821 - .pdf</v>
      </c>
      <c r="K1483" s="2" t="str">
        <f>IF(Tabela1[[#This Row],[Complemento]]="",Tabela1[[#This Row],[NORMAL]],Tabela1[[#This Row],[NORMAL TRAÇO]])</f>
        <v>1 - LEIS/LEI 821.pdf</v>
      </c>
      <c r="L1483" s="2" t="str">
        <f>IF(Tabela1[[#This Row],[Complemento]]="",Tabela1[[#This Row],[0]],Tabela1[[#This Row],[0 TRAÇO]])</f>
        <v>1 - LEIS/LEI 0821.pdf</v>
      </c>
      <c r="M1483" s="2" t="str">
        <f>IF(AND(Tabela1[[#This Row],[Numero_Lei]]&gt;=1,Tabela1[[#This Row],[Numero_Lei]]&lt;= 9),Tabela1[[#This Row],[SE 0]],Tabela1[[#This Row],[SE NOMAL]])</f>
        <v>1 - LEIS/LEI 821.pdf</v>
      </c>
      <c r="N1483" s="2" t="str">
        <f>CONCATENATE("../",Tabela1[[#This Row],[ENDEREÇO DO LINK]])</f>
        <v>../1 - LEIS/LEI 821.pdf</v>
      </c>
    </row>
    <row r="1484" spans="1:14" ht="30" x14ac:dyDescent="0.25">
      <c r="A1484" s="20">
        <v>820</v>
      </c>
      <c r="B1484" s="20"/>
      <c r="C1484" s="21">
        <v>34383</v>
      </c>
      <c r="D1484" s="19" t="s">
        <v>363</v>
      </c>
      <c r="E1484" s="19"/>
      <c r="F1484" s="17" t="str">
        <f>HYPERLINK(Tabela1[[#This Row],[Novo Caminho]],"Download")</f>
        <v>Download</v>
      </c>
      <c r="G1484" s="2" t="str">
        <f>CONCATENATE("1 - LEIS/LEI ","0",Tabela1[[#This Row],[Numero_Lei]],".pdf")</f>
        <v>1 - LEIS/LEI 0820.pdf</v>
      </c>
      <c r="H1484" s="2" t="str">
        <f>CONCATENATE("1 - LEIS/LEI ","0",Tabela1[[#This Row],[Numero_Lei]]," - ",Tabela1[[#This Row],[Complemento]],".pdf")</f>
        <v>1 - LEIS/LEI 0820 - .pdf</v>
      </c>
      <c r="I1484" s="2" t="str">
        <f>CONCATENATE("1 - LEIS/LEI ",Tabela1[[#This Row],[Numero_Lei]],".pdf")</f>
        <v>1 - LEIS/LEI 820.pdf</v>
      </c>
      <c r="J1484" s="2" t="str">
        <f>CONCATENATE("1 - LEIS/LEI ",Tabela1[[#This Row],[Numero_Lei]]," - ",Tabela1[[#This Row],[Complemento]],".pdf")</f>
        <v>1 - LEIS/LEI 820 - .pdf</v>
      </c>
      <c r="K1484" s="2" t="str">
        <f>IF(Tabela1[[#This Row],[Complemento]]="",Tabela1[[#This Row],[NORMAL]],Tabela1[[#This Row],[NORMAL TRAÇO]])</f>
        <v>1 - LEIS/LEI 820.pdf</v>
      </c>
      <c r="L1484" s="2" t="str">
        <f>IF(Tabela1[[#This Row],[Complemento]]="",Tabela1[[#This Row],[0]],Tabela1[[#This Row],[0 TRAÇO]])</f>
        <v>1 - LEIS/LEI 0820.pdf</v>
      </c>
      <c r="M1484" s="2" t="str">
        <f>IF(AND(Tabela1[[#This Row],[Numero_Lei]]&gt;=1,Tabela1[[#This Row],[Numero_Lei]]&lt;= 9),Tabela1[[#This Row],[SE 0]],Tabela1[[#This Row],[SE NOMAL]])</f>
        <v>1 - LEIS/LEI 820.pdf</v>
      </c>
      <c r="N1484" s="2" t="str">
        <f>CONCATENATE("../",Tabela1[[#This Row],[ENDEREÇO DO LINK]])</f>
        <v>../1 - LEIS/LEI 820.pdf</v>
      </c>
    </row>
    <row r="1485" spans="1:14" x14ac:dyDescent="0.25">
      <c r="A1485" s="20">
        <v>819</v>
      </c>
      <c r="B1485" s="20"/>
      <c r="C1485" s="21">
        <v>34383</v>
      </c>
      <c r="D1485" s="19" t="s">
        <v>1911</v>
      </c>
      <c r="E1485" s="19"/>
      <c r="F1485" s="17" t="str">
        <f>HYPERLINK(Tabela1[[#This Row],[Novo Caminho]],"Download")</f>
        <v>Download</v>
      </c>
      <c r="G1485" s="2" t="str">
        <f>CONCATENATE("1 - LEIS/LEI ","0",Tabela1[[#This Row],[Numero_Lei]],".pdf")</f>
        <v>1 - LEIS/LEI 0819.pdf</v>
      </c>
      <c r="H1485" s="2" t="str">
        <f>CONCATENATE("1 - LEIS/LEI ","0",Tabela1[[#This Row],[Numero_Lei]]," - ",Tabela1[[#This Row],[Complemento]],".pdf")</f>
        <v>1 - LEIS/LEI 0819 - .pdf</v>
      </c>
      <c r="I1485" s="2" t="str">
        <f>CONCATENATE("1 - LEIS/LEI ",Tabela1[[#This Row],[Numero_Lei]],".pdf")</f>
        <v>1 - LEIS/LEI 819.pdf</v>
      </c>
      <c r="J1485" s="2" t="str">
        <f>CONCATENATE("1 - LEIS/LEI ",Tabela1[[#This Row],[Numero_Lei]]," - ",Tabela1[[#This Row],[Complemento]],".pdf")</f>
        <v>1 - LEIS/LEI 819 - .pdf</v>
      </c>
      <c r="K1485" s="2" t="str">
        <f>IF(Tabela1[[#This Row],[Complemento]]="",Tabela1[[#This Row],[NORMAL]],Tabela1[[#This Row],[NORMAL TRAÇO]])</f>
        <v>1 - LEIS/LEI 819.pdf</v>
      </c>
      <c r="L1485" s="2" t="str">
        <f>IF(Tabela1[[#This Row],[Complemento]]="",Tabela1[[#This Row],[0]],Tabela1[[#This Row],[0 TRAÇO]])</f>
        <v>1 - LEIS/LEI 0819.pdf</v>
      </c>
      <c r="M1485" s="2" t="str">
        <f>IF(AND(Tabela1[[#This Row],[Numero_Lei]]&gt;=1,Tabela1[[#This Row],[Numero_Lei]]&lt;= 9),Tabela1[[#This Row],[SE 0]],Tabela1[[#This Row],[SE NOMAL]])</f>
        <v>1 - LEIS/LEI 819.pdf</v>
      </c>
      <c r="N1485" s="2" t="str">
        <f>CONCATENATE("../",Tabela1[[#This Row],[ENDEREÇO DO LINK]])</f>
        <v>../1 - LEIS/LEI 819.pdf</v>
      </c>
    </row>
    <row r="1486" spans="1:14" ht="30" x14ac:dyDescent="0.25">
      <c r="A1486" s="20">
        <v>818</v>
      </c>
      <c r="B1486" s="20"/>
      <c r="C1486" s="21">
        <v>34383</v>
      </c>
      <c r="D1486" s="19" t="s">
        <v>364</v>
      </c>
      <c r="E1486" s="19"/>
      <c r="F1486" s="17" t="str">
        <f>HYPERLINK(Tabela1[[#This Row],[Novo Caminho]],"Download")</f>
        <v>Download</v>
      </c>
      <c r="G1486" s="2" t="str">
        <f>CONCATENATE("1 - LEIS/LEI ","0",Tabela1[[#This Row],[Numero_Lei]],".pdf")</f>
        <v>1 - LEIS/LEI 0818.pdf</v>
      </c>
      <c r="H1486" s="2" t="str">
        <f>CONCATENATE("1 - LEIS/LEI ","0",Tabela1[[#This Row],[Numero_Lei]]," - ",Tabela1[[#This Row],[Complemento]],".pdf")</f>
        <v>1 - LEIS/LEI 0818 - .pdf</v>
      </c>
      <c r="I1486" s="2" t="str">
        <f>CONCATENATE("1 - LEIS/LEI ",Tabela1[[#This Row],[Numero_Lei]],".pdf")</f>
        <v>1 - LEIS/LEI 818.pdf</v>
      </c>
      <c r="J1486" s="2" t="str">
        <f>CONCATENATE("1 - LEIS/LEI ",Tabela1[[#This Row],[Numero_Lei]]," - ",Tabela1[[#This Row],[Complemento]],".pdf")</f>
        <v>1 - LEIS/LEI 818 - .pdf</v>
      </c>
      <c r="K1486" s="2" t="str">
        <f>IF(Tabela1[[#This Row],[Complemento]]="",Tabela1[[#This Row],[NORMAL]],Tabela1[[#This Row],[NORMAL TRAÇO]])</f>
        <v>1 - LEIS/LEI 818.pdf</v>
      </c>
      <c r="L1486" s="2" t="str">
        <f>IF(Tabela1[[#This Row],[Complemento]]="",Tabela1[[#This Row],[0]],Tabela1[[#This Row],[0 TRAÇO]])</f>
        <v>1 - LEIS/LEI 0818.pdf</v>
      </c>
      <c r="M1486" s="2" t="str">
        <f>IF(AND(Tabela1[[#This Row],[Numero_Lei]]&gt;=1,Tabela1[[#This Row],[Numero_Lei]]&lt;= 9),Tabela1[[#This Row],[SE 0]],Tabela1[[#This Row],[SE NOMAL]])</f>
        <v>1 - LEIS/LEI 818.pdf</v>
      </c>
      <c r="N1486" s="2" t="str">
        <f>CONCATENATE("../",Tabela1[[#This Row],[ENDEREÇO DO LINK]])</f>
        <v>../1 - LEIS/LEI 818.pdf</v>
      </c>
    </row>
    <row r="1487" spans="1:14" ht="30" x14ac:dyDescent="0.25">
      <c r="A1487" s="20">
        <v>817</v>
      </c>
      <c r="B1487" s="20"/>
      <c r="C1487" s="21">
        <v>34374</v>
      </c>
      <c r="D1487" s="19" t="s">
        <v>281</v>
      </c>
      <c r="E1487" s="19"/>
      <c r="F1487" s="17" t="str">
        <f>HYPERLINK(Tabela1[[#This Row],[Novo Caminho]],"Download")</f>
        <v>Download</v>
      </c>
      <c r="G1487" s="2" t="str">
        <f>CONCATENATE("1 - LEIS/LEI ","0",Tabela1[[#This Row],[Numero_Lei]],".pdf")</f>
        <v>1 - LEIS/LEI 0817.pdf</v>
      </c>
      <c r="H1487" s="2" t="str">
        <f>CONCATENATE("1 - LEIS/LEI ","0",Tabela1[[#This Row],[Numero_Lei]]," - ",Tabela1[[#This Row],[Complemento]],".pdf")</f>
        <v>1 - LEIS/LEI 0817 - .pdf</v>
      </c>
      <c r="I1487" s="2" t="str">
        <f>CONCATENATE("1 - LEIS/LEI ",Tabela1[[#This Row],[Numero_Lei]],".pdf")</f>
        <v>1 - LEIS/LEI 817.pdf</v>
      </c>
      <c r="J1487" s="2" t="str">
        <f>CONCATENATE("1 - LEIS/LEI ",Tabela1[[#This Row],[Numero_Lei]]," - ",Tabela1[[#This Row],[Complemento]],".pdf")</f>
        <v>1 - LEIS/LEI 817 - .pdf</v>
      </c>
      <c r="K1487" s="2" t="str">
        <f>IF(Tabela1[[#This Row],[Complemento]]="",Tabela1[[#This Row],[NORMAL]],Tabela1[[#This Row],[NORMAL TRAÇO]])</f>
        <v>1 - LEIS/LEI 817.pdf</v>
      </c>
      <c r="L1487" s="2" t="str">
        <f>IF(Tabela1[[#This Row],[Complemento]]="",Tabela1[[#This Row],[0]],Tabela1[[#This Row],[0 TRAÇO]])</f>
        <v>1 - LEIS/LEI 0817.pdf</v>
      </c>
      <c r="M1487" s="2" t="str">
        <f>IF(AND(Tabela1[[#This Row],[Numero_Lei]]&gt;=1,Tabela1[[#This Row],[Numero_Lei]]&lt;= 9),Tabela1[[#This Row],[SE 0]],Tabela1[[#This Row],[SE NOMAL]])</f>
        <v>1 - LEIS/LEI 817.pdf</v>
      </c>
      <c r="N1487" s="2" t="str">
        <f>CONCATENATE("../",Tabela1[[#This Row],[ENDEREÇO DO LINK]])</f>
        <v>../1 - LEIS/LEI 817.pdf</v>
      </c>
    </row>
    <row r="1488" spans="1:14" x14ac:dyDescent="0.25">
      <c r="A1488" s="20">
        <v>816</v>
      </c>
      <c r="B1488" s="20"/>
      <c r="C1488" s="21">
        <v>34332</v>
      </c>
      <c r="D1488" s="19" t="s">
        <v>1912</v>
      </c>
      <c r="E1488" s="19"/>
      <c r="F1488" s="17" t="str">
        <f>HYPERLINK(Tabela1[[#This Row],[Novo Caminho]],"Download")</f>
        <v>Download</v>
      </c>
      <c r="G1488" s="2" t="str">
        <f>CONCATENATE("1 - LEIS/LEI ","0",Tabela1[[#This Row],[Numero_Lei]],".pdf")</f>
        <v>1 - LEIS/LEI 0816.pdf</v>
      </c>
      <c r="H1488" s="2" t="str">
        <f>CONCATENATE("1 - LEIS/LEI ","0",Tabela1[[#This Row],[Numero_Lei]]," - ",Tabela1[[#This Row],[Complemento]],".pdf")</f>
        <v>1 - LEIS/LEI 0816 - .pdf</v>
      </c>
      <c r="I1488" s="2" t="str">
        <f>CONCATENATE("1 - LEIS/LEI ",Tabela1[[#This Row],[Numero_Lei]],".pdf")</f>
        <v>1 - LEIS/LEI 816.pdf</v>
      </c>
      <c r="J1488" s="2" t="str">
        <f>CONCATENATE("1 - LEIS/LEI ",Tabela1[[#This Row],[Numero_Lei]]," - ",Tabela1[[#This Row],[Complemento]],".pdf")</f>
        <v>1 - LEIS/LEI 816 - .pdf</v>
      </c>
      <c r="K1488" s="2" t="str">
        <f>IF(Tabela1[[#This Row],[Complemento]]="",Tabela1[[#This Row],[NORMAL]],Tabela1[[#This Row],[NORMAL TRAÇO]])</f>
        <v>1 - LEIS/LEI 816.pdf</v>
      </c>
      <c r="L1488" s="2" t="str">
        <f>IF(Tabela1[[#This Row],[Complemento]]="",Tabela1[[#This Row],[0]],Tabela1[[#This Row],[0 TRAÇO]])</f>
        <v>1 - LEIS/LEI 0816.pdf</v>
      </c>
      <c r="M1488" s="2" t="str">
        <f>IF(AND(Tabela1[[#This Row],[Numero_Lei]]&gt;=1,Tabela1[[#This Row],[Numero_Lei]]&lt;= 9),Tabela1[[#This Row],[SE 0]],Tabela1[[#This Row],[SE NOMAL]])</f>
        <v>1 - LEIS/LEI 816.pdf</v>
      </c>
      <c r="N1488" s="2" t="str">
        <f>CONCATENATE("../",Tabela1[[#This Row],[ENDEREÇO DO LINK]])</f>
        <v>../1 - LEIS/LEI 816.pdf</v>
      </c>
    </row>
    <row r="1489" spans="1:14" x14ac:dyDescent="0.25">
      <c r="A1489" s="20">
        <v>815</v>
      </c>
      <c r="B1489" s="20"/>
      <c r="C1489" s="21">
        <v>34332</v>
      </c>
      <c r="D1489" s="19" t="s">
        <v>365</v>
      </c>
      <c r="E1489" s="19"/>
      <c r="F1489" s="17" t="str">
        <f>HYPERLINK(Tabela1[[#This Row],[Novo Caminho]],"Download")</f>
        <v>Download</v>
      </c>
      <c r="G1489" s="2" t="str">
        <f>CONCATENATE("1 - LEIS/LEI ","0",Tabela1[[#This Row],[Numero_Lei]],".pdf")</f>
        <v>1 - LEIS/LEI 0815.pdf</v>
      </c>
      <c r="H1489" s="2" t="str">
        <f>CONCATENATE("1 - LEIS/LEI ","0",Tabela1[[#This Row],[Numero_Lei]]," - ",Tabela1[[#This Row],[Complemento]],".pdf")</f>
        <v>1 - LEIS/LEI 0815 - .pdf</v>
      </c>
      <c r="I1489" s="2" t="str">
        <f>CONCATENATE("1 - LEIS/LEI ",Tabela1[[#This Row],[Numero_Lei]],".pdf")</f>
        <v>1 - LEIS/LEI 815.pdf</v>
      </c>
      <c r="J1489" s="2" t="str">
        <f>CONCATENATE("1 - LEIS/LEI ",Tabela1[[#This Row],[Numero_Lei]]," - ",Tabela1[[#This Row],[Complemento]],".pdf")</f>
        <v>1 - LEIS/LEI 815 - .pdf</v>
      </c>
      <c r="K1489" s="2" t="str">
        <f>IF(Tabela1[[#This Row],[Complemento]]="",Tabela1[[#This Row],[NORMAL]],Tabela1[[#This Row],[NORMAL TRAÇO]])</f>
        <v>1 - LEIS/LEI 815.pdf</v>
      </c>
      <c r="L1489" s="2" t="str">
        <f>IF(Tabela1[[#This Row],[Complemento]]="",Tabela1[[#This Row],[0]],Tabela1[[#This Row],[0 TRAÇO]])</f>
        <v>1 - LEIS/LEI 0815.pdf</v>
      </c>
      <c r="M1489" s="2" t="str">
        <f>IF(AND(Tabela1[[#This Row],[Numero_Lei]]&gt;=1,Tabela1[[#This Row],[Numero_Lei]]&lt;= 9),Tabela1[[#This Row],[SE 0]],Tabela1[[#This Row],[SE NOMAL]])</f>
        <v>1 - LEIS/LEI 815.pdf</v>
      </c>
      <c r="N1489" s="2" t="str">
        <f>CONCATENATE("../",Tabela1[[#This Row],[ENDEREÇO DO LINK]])</f>
        <v>../1 - LEIS/LEI 815.pdf</v>
      </c>
    </row>
    <row r="1490" spans="1:14" x14ac:dyDescent="0.25">
      <c r="A1490" s="20">
        <v>814</v>
      </c>
      <c r="B1490" s="20"/>
      <c r="C1490" s="21">
        <v>34326</v>
      </c>
      <c r="D1490" s="19" t="s">
        <v>366</v>
      </c>
      <c r="E1490" s="19"/>
      <c r="F1490" s="17" t="str">
        <f>HYPERLINK(Tabela1[[#This Row],[Novo Caminho]],"Download")</f>
        <v>Download</v>
      </c>
      <c r="G1490" s="2" t="str">
        <f>CONCATENATE("1 - LEIS/LEI ","0",Tabela1[[#This Row],[Numero_Lei]],".pdf")</f>
        <v>1 - LEIS/LEI 0814.pdf</v>
      </c>
      <c r="H1490" s="2" t="str">
        <f>CONCATENATE("1 - LEIS/LEI ","0",Tabela1[[#This Row],[Numero_Lei]]," - ",Tabela1[[#This Row],[Complemento]],".pdf")</f>
        <v>1 - LEIS/LEI 0814 - .pdf</v>
      </c>
      <c r="I1490" s="2" t="str">
        <f>CONCATENATE("1 - LEIS/LEI ",Tabela1[[#This Row],[Numero_Lei]],".pdf")</f>
        <v>1 - LEIS/LEI 814.pdf</v>
      </c>
      <c r="J1490" s="2" t="str">
        <f>CONCATENATE("1 - LEIS/LEI ",Tabela1[[#This Row],[Numero_Lei]]," - ",Tabela1[[#This Row],[Complemento]],".pdf")</f>
        <v>1 - LEIS/LEI 814 - .pdf</v>
      </c>
      <c r="K1490" s="2" t="str">
        <f>IF(Tabela1[[#This Row],[Complemento]]="",Tabela1[[#This Row],[NORMAL]],Tabela1[[#This Row],[NORMAL TRAÇO]])</f>
        <v>1 - LEIS/LEI 814.pdf</v>
      </c>
      <c r="L1490" s="2" t="str">
        <f>IF(Tabela1[[#This Row],[Complemento]]="",Tabela1[[#This Row],[0]],Tabela1[[#This Row],[0 TRAÇO]])</f>
        <v>1 - LEIS/LEI 0814.pdf</v>
      </c>
      <c r="M1490" s="2" t="str">
        <f>IF(AND(Tabela1[[#This Row],[Numero_Lei]]&gt;=1,Tabela1[[#This Row],[Numero_Lei]]&lt;= 9),Tabela1[[#This Row],[SE 0]],Tabela1[[#This Row],[SE NOMAL]])</f>
        <v>1 - LEIS/LEI 814.pdf</v>
      </c>
      <c r="N1490" s="2" t="str">
        <f>CONCATENATE("../",Tabela1[[#This Row],[ENDEREÇO DO LINK]])</f>
        <v>../1 - LEIS/LEI 814.pdf</v>
      </c>
    </row>
    <row r="1491" spans="1:14" x14ac:dyDescent="0.25">
      <c r="A1491" s="20">
        <v>813</v>
      </c>
      <c r="B1491" s="20"/>
      <c r="C1491" s="21">
        <v>34311</v>
      </c>
      <c r="D1491" s="19" t="s">
        <v>366</v>
      </c>
      <c r="E1491" s="19"/>
      <c r="F1491" s="17" t="str">
        <f>HYPERLINK(Tabela1[[#This Row],[Novo Caminho]],"Download")</f>
        <v>Download</v>
      </c>
      <c r="G1491" s="2" t="str">
        <f>CONCATENATE("1 - LEIS/LEI ","0",Tabela1[[#This Row],[Numero_Lei]],".pdf")</f>
        <v>1 - LEIS/LEI 0813.pdf</v>
      </c>
      <c r="H1491" s="2" t="str">
        <f>CONCATENATE("1 - LEIS/LEI ","0",Tabela1[[#This Row],[Numero_Lei]]," - ",Tabela1[[#This Row],[Complemento]],".pdf")</f>
        <v>1 - LEIS/LEI 0813 - .pdf</v>
      </c>
      <c r="I1491" s="2" t="str">
        <f>CONCATENATE("1 - LEIS/LEI ",Tabela1[[#This Row],[Numero_Lei]],".pdf")</f>
        <v>1 - LEIS/LEI 813.pdf</v>
      </c>
      <c r="J1491" s="2" t="str">
        <f>CONCATENATE("1 - LEIS/LEI ",Tabela1[[#This Row],[Numero_Lei]]," - ",Tabela1[[#This Row],[Complemento]],".pdf")</f>
        <v>1 - LEIS/LEI 813 - .pdf</v>
      </c>
      <c r="K1491" s="2" t="str">
        <f>IF(Tabela1[[#This Row],[Complemento]]="",Tabela1[[#This Row],[NORMAL]],Tabela1[[#This Row],[NORMAL TRAÇO]])</f>
        <v>1 - LEIS/LEI 813.pdf</v>
      </c>
      <c r="L1491" s="2" t="str">
        <f>IF(Tabela1[[#This Row],[Complemento]]="",Tabela1[[#This Row],[0]],Tabela1[[#This Row],[0 TRAÇO]])</f>
        <v>1 - LEIS/LEI 0813.pdf</v>
      </c>
      <c r="M1491" s="2" t="str">
        <f>IF(AND(Tabela1[[#This Row],[Numero_Lei]]&gt;=1,Tabela1[[#This Row],[Numero_Lei]]&lt;= 9),Tabela1[[#This Row],[SE 0]],Tabela1[[#This Row],[SE NOMAL]])</f>
        <v>1 - LEIS/LEI 813.pdf</v>
      </c>
      <c r="N1491" s="2" t="str">
        <f>CONCATENATE("../",Tabela1[[#This Row],[ENDEREÇO DO LINK]])</f>
        <v>../1 - LEIS/LEI 813.pdf</v>
      </c>
    </row>
    <row r="1492" spans="1:14" ht="45" x14ac:dyDescent="0.25">
      <c r="A1492" s="20">
        <v>812</v>
      </c>
      <c r="B1492" s="20"/>
      <c r="C1492" s="21">
        <v>34311</v>
      </c>
      <c r="D1492" s="19" t="s">
        <v>367</v>
      </c>
      <c r="E1492" s="19"/>
      <c r="F1492" s="17" t="str">
        <f>HYPERLINK(Tabela1[[#This Row],[Novo Caminho]],"Download")</f>
        <v>Download</v>
      </c>
      <c r="G1492" s="2" t="str">
        <f>CONCATENATE("1 - LEIS/LEI ","0",Tabela1[[#This Row],[Numero_Lei]],".pdf")</f>
        <v>1 - LEIS/LEI 0812.pdf</v>
      </c>
      <c r="H1492" s="2" t="str">
        <f>CONCATENATE("1 - LEIS/LEI ","0",Tabela1[[#This Row],[Numero_Lei]]," - ",Tabela1[[#This Row],[Complemento]],".pdf")</f>
        <v>1 - LEIS/LEI 0812 - .pdf</v>
      </c>
      <c r="I1492" s="2" t="str">
        <f>CONCATENATE("1 - LEIS/LEI ",Tabela1[[#This Row],[Numero_Lei]],".pdf")</f>
        <v>1 - LEIS/LEI 812.pdf</v>
      </c>
      <c r="J1492" s="2" t="str">
        <f>CONCATENATE("1 - LEIS/LEI ",Tabela1[[#This Row],[Numero_Lei]]," - ",Tabela1[[#This Row],[Complemento]],".pdf")</f>
        <v>1 - LEIS/LEI 812 - .pdf</v>
      </c>
      <c r="K1492" s="2" t="str">
        <f>IF(Tabela1[[#This Row],[Complemento]]="",Tabela1[[#This Row],[NORMAL]],Tabela1[[#This Row],[NORMAL TRAÇO]])</f>
        <v>1 - LEIS/LEI 812.pdf</v>
      </c>
      <c r="L1492" s="2" t="str">
        <f>IF(Tabela1[[#This Row],[Complemento]]="",Tabela1[[#This Row],[0]],Tabela1[[#This Row],[0 TRAÇO]])</f>
        <v>1 - LEIS/LEI 0812.pdf</v>
      </c>
      <c r="M1492" s="2" t="str">
        <f>IF(AND(Tabela1[[#This Row],[Numero_Lei]]&gt;=1,Tabela1[[#This Row],[Numero_Lei]]&lt;= 9),Tabela1[[#This Row],[SE 0]],Tabela1[[#This Row],[SE NOMAL]])</f>
        <v>1 - LEIS/LEI 812.pdf</v>
      </c>
      <c r="N1492" s="2" t="str">
        <f>CONCATENATE("../",Tabela1[[#This Row],[ENDEREÇO DO LINK]])</f>
        <v>../1 - LEIS/LEI 812.pdf</v>
      </c>
    </row>
    <row r="1493" spans="1:14" ht="30" x14ac:dyDescent="0.25">
      <c r="A1493" s="20">
        <v>811</v>
      </c>
      <c r="B1493" s="20"/>
      <c r="C1493" s="21">
        <v>34311</v>
      </c>
      <c r="D1493" s="19" t="s">
        <v>368</v>
      </c>
      <c r="E1493" s="19"/>
      <c r="F1493" s="17" t="str">
        <f>HYPERLINK(Tabela1[[#This Row],[Novo Caminho]],"Download")</f>
        <v>Download</v>
      </c>
      <c r="G1493" s="2" t="str">
        <f>CONCATENATE("1 - LEIS/LEI ","0",Tabela1[[#This Row],[Numero_Lei]],".pdf")</f>
        <v>1 - LEIS/LEI 0811.pdf</v>
      </c>
      <c r="H1493" s="2" t="str">
        <f>CONCATENATE("1 - LEIS/LEI ","0",Tabela1[[#This Row],[Numero_Lei]]," - ",Tabela1[[#This Row],[Complemento]],".pdf")</f>
        <v>1 - LEIS/LEI 0811 - .pdf</v>
      </c>
      <c r="I1493" s="2" t="str">
        <f>CONCATENATE("1 - LEIS/LEI ",Tabela1[[#This Row],[Numero_Lei]],".pdf")</f>
        <v>1 - LEIS/LEI 811.pdf</v>
      </c>
      <c r="J1493" s="2" t="str">
        <f>CONCATENATE("1 - LEIS/LEI ",Tabela1[[#This Row],[Numero_Lei]]," - ",Tabela1[[#This Row],[Complemento]],".pdf")</f>
        <v>1 - LEIS/LEI 811 - .pdf</v>
      </c>
      <c r="K1493" s="2" t="str">
        <f>IF(Tabela1[[#This Row],[Complemento]]="",Tabela1[[#This Row],[NORMAL]],Tabela1[[#This Row],[NORMAL TRAÇO]])</f>
        <v>1 - LEIS/LEI 811.pdf</v>
      </c>
      <c r="L1493" s="2" t="str">
        <f>IF(Tabela1[[#This Row],[Complemento]]="",Tabela1[[#This Row],[0]],Tabela1[[#This Row],[0 TRAÇO]])</f>
        <v>1 - LEIS/LEI 0811.pdf</v>
      </c>
      <c r="M1493" s="2" t="str">
        <f>IF(AND(Tabela1[[#This Row],[Numero_Lei]]&gt;=1,Tabela1[[#This Row],[Numero_Lei]]&lt;= 9),Tabela1[[#This Row],[SE 0]],Tabela1[[#This Row],[SE NOMAL]])</f>
        <v>1 - LEIS/LEI 811.pdf</v>
      </c>
      <c r="N1493" s="2" t="str">
        <f>CONCATENATE("../",Tabela1[[#This Row],[ENDEREÇO DO LINK]])</f>
        <v>../1 - LEIS/LEI 811.pdf</v>
      </c>
    </row>
    <row r="1494" spans="1:14" x14ac:dyDescent="0.25">
      <c r="A1494" s="20">
        <v>810</v>
      </c>
      <c r="B1494" s="20"/>
      <c r="C1494" s="21">
        <v>34311</v>
      </c>
      <c r="D1494" s="19" t="s">
        <v>369</v>
      </c>
      <c r="E1494" s="19"/>
      <c r="F1494" s="17" t="str">
        <f>HYPERLINK(Tabela1[[#This Row],[Novo Caminho]],"Download")</f>
        <v>Download</v>
      </c>
      <c r="G1494" s="2" t="str">
        <f>CONCATENATE("1 - LEIS/LEI ","0",Tabela1[[#This Row],[Numero_Lei]],".pdf")</f>
        <v>1 - LEIS/LEI 0810.pdf</v>
      </c>
      <c r="H1494" s="2" t="str">
        <f>CONCATENATE("1 - LEIS/LEI ","0",Tabela1[[#This Row],[Numero_Lei]]," - ",Tabela1[[#This Row],[Complemento]],".pdf")</f>
        <v>1 - LEIS/LEI 0810 - .pdf</v>
      </c>
      <c r="I1494" s="2" t="str">
        <f>CONCATENATE("1 - LEIS/LEI ",Tabela1[[#This Row],[Numero_Lei]],".pdf")</f>
        <v>1 - LEIS/LEI 810.pdf</v>
      </c>
      <c r="J1494" s="2" t="str">
        <f>CONCATENATE("1 - LEIS/LEI ",Tabela1[[#This Row],[Numero_Lei]]," - ",Tabela1[[#This Row],[Complemento]],".pdf")</f>
        <v>1 - LEIS/LEI 810 - .pdf</v>
      </c>
      <c r="K1494" s="2" t="str">
        <f>IF(Tabela1[[#This Row],[Complemento]]="",Tabela1[[#This Row],[NORMAL]],Tabela1[[#This Row],[NORMAL TRAÇO]])</f>
        <v>1 - LEIS/LEI 810.pdf</v>
      </c>
      <c r="L1494" s="2" t="str">
        <f>IF(Tabela1[[#This Row],[Complemento]]="",Tabela1[[#This Row],[0]],Tabela1[[#This Row],[0 TRAÇO]])</f>
        <v>1 - LEIS/LEI 0810.pdf</v>
      </c>
      <c r="M1494" s="2" t="str">
        <f>IF(AND(Tabela1[[#This Row],[Numero_Lei]]&gt;=1,Tabela1[[#This Row],[Numero_Lei]]&lt;= 9),Tabela1[[#This Row],[SE 0]],Tabela1[[#This Row],[SE NOMAL]])</f>
        <v>1 - LEIS/LEI 810.pdf</v>
      </c>
      <c r="N1494" s="2" t="str">
        <f>CONCATENATE("../",Tabela1[[#This Row],[ENDEREÇO DO LINK]])</f>
        <v>../1 - LEIS/LEI 810.pdf</v>
      </c>
    </row>
    <row r="1495" spans="1:14" ht="30" x14ac:dyDescent="0.25">
      <c r="A1495" s="20">
        <v>809</v>
      </c>
      <c r="B1495" s="20"/>
      <c r="C1495" s="21">
        <v>34311</v>
      </c>
      <c r="D1495" s="19" t="s">
        <v>370</v>
      </c>
      <c r="E1495" s="19"/>
      <c r="F1495" s="17" t="str">
        <f>HYPERLINK(Tabela1[[#This Row],[Novo Caminho]],"Download")</f>
        <v>Download</v>
      </c>
      <c r="G1495" s="2" t="str">
        <f>CONCATENATE("1 - LEIS/LEI ","0",Tabela1[[#This Row],[Numero_Lei]],".pdf")</f>
        <v>1 - LEIS/LEI 0809.pdf</v>
      </c>
      <c r="H1495" s="2" t="str">
        <f>CONCATENATE("1 - LEIS/LEI ","0",Tabela1[[#This Row],[Numero_Lei]]," - ",Tabela1[[#This Row],[Complemento]],".pdf")</f>
        <v>1 - LEIS/LEI 0809 - .pdf</v>
      </c>
      <c r="I1495" s="2" t="str">
        <f>CONCATENATE("1 - LEIS/LEI ",Tabela1[[#This Row],[Numero_Lei]],".pdf")</f>
        <v>1 - LEIS/LEI 809.pdf</v>
      </c>
      <c r="J1495" s="2" t="str">
        <f>CONCATENATE("1 - LEIS/LEI ",Tabela1[[#This Row],[Numero_Lei]]," - ",Tabela1[[#This Row],[Complemento]],".pdf")</f>
        <v>1 - LEIS/LEI 809 - .pdf</v>
      </c>
      <c r="K1495" s="2" t="str">
        <f>IF(Tabela1[[#This Row],[Complemento]]="",Tabela1[[#This Row],[NORMAL]],Tabela1[[#This Row],[NORMAL TRAÇO]])</f>
        <v>1 - LEIS/LEI 809.pdf</v>
      </c>
      <c r="L1495" s="2" t="str">
        <f>IF(Tabela1[[#This Row],[Complemento]]="",Tabela1[[#This Row],[0]],Tabela1[[#This Row],[0 TRAÇO]])</f>
        <v>1 - LEIS/LEI 0809.pdf</v>
      </c>
      <c r="M1495" s="2" t="str">
        <f>IF(AND(Tabela1[[#This Row],[Numero_Lei]]&gt;=1,Tabela1[[#This Row],[Numero_Lei]]&lt;= 9),Tabela1[[#This Row],[SE 0]],Tabela1[[#This Row],[SE NOMAL]])</f>
        <v>1 - LEIS/LEI 809.pdf</v>
      </c>
      <c r="N1495" s="2" t="str">
        <f>CONCATENATE("../",Tabela1[[#This Row],[ENDEREÇO DO LINK]])</f>
        <v>../1 - LEIS/LEI 809.pdf</v>
      </c>
    </row>
    <row r="1496" spans="1:14" x14ac:dyDescent="0.25">
      <c r="A1496" s="20">
        <v>808</v>
      </c>
      <c r="B1496" s="20"/>
      <c r="C1496" s="21">
        <v>34311</v>
      </c>
      <c r="D1496" s="19" t="s">
        <v>371</v>
      </c>
      <c r="E1496" s="19"/>
      <c r="F1496" s="17" t="str">
        <f>HYPERLINK(Tabela1[[#This Row],[Novo Caminho]],"Download")</f>
        <v>Download</v>
      </c>
      <c r="G1496" s="2" t="str">
        <f>CONCATENATE("1 - LEIS/LEI ","0",Tabela1[[#This Row],[Numero_Lei]],".pdf")</f>
        <v>1 - LEIS/LEI 0808.pdf</v>
      </c>
      <c r="H1496" s="2" t="str">
        <f>CONCATENATE("1 - LEIS/LEI ","0",Tabela1[[#This Row],[Numero_Lei]]," - ",Tabela1[[#This Row],[Complemento]],".pdf")</f>
        <v>1 - LEIS/LEI 0808 - .pdf</v>
      </c>
      <c r="I1496" s="2" t="str">
        <f>CONCATENATE("1 - LEIS/LEI ",Tabela1[[#This Row],[Numero_Lei]],".pdf")</f>
        <v>1 - LEIS/LEI 808.pdf</v>
      </c>
      <c r="J1496" s="2" t="str">
        <f>CONCATENATE("1 - LEIS/LEI ",Tabela1[[#This Row],[Numero_Lei]]," - ",Tabela1[[#This Row],[Complemento]],".pdf")</f>
        <v>1 - LEIS/LEI 808 - .pdf</v>
      </c>
      <c r="K1496" s="2" t="str">
        <f>IF(Tabela1[[#This Row],[Complemento]]="",Tabela1[[#This Row],[NORMAL]],Tabela1[[#This Row],[NORMAL TRAÇO]])</f>
        <v>1 - LEIS/LEI 808.pdf</v>
      </c>
      <c r="L1496" s="2" t="str">
        <f>IF(Tabela1[[#This Row],[Complemento]]="",Tabela1[[#This Row],[0]],Tabela1[[#This Row],[0 TRAÇO]])</f>
        <v>1 - LEIS/LEI 0808.pdf</v>
      </c>
      <c r="M1496" s="2" t="str">
        <f>IF(AND(Tabela1[[#This Row],[Numero_Lei]]&gt;=1,Tabela1[[#This Row],[Numero_Lei]]&lt;= 9),Tabela1[[#This Row],[SE 0]],Tabela1[[#This Row],[SE NOMAL]])</f>
        <v>1 - LEIS/LEI 808.pdf</v>
      </c>
      <c r="N1496" s="2" t="str">
        <f>CONCATENATE("../",Tabela1[[#This Row],[ENDEREÇO DO LINK]])</f>
        <v>../1 - LEIS/LEI 808.pdf</v>
      </c>
    </row>
    <row r="1497" spans="1:14" x14ac:dyDescent="0.25">
      <c r="A1497" s="20">
        <v>807</v>
      </c>
      <c r="B1497" s="20"/>
      <c r="C1497" s="21">
        <v>34311</v>
      </c>
      <c r="D1497" s="19" t="s">
        <v>372</v>
      </c>
      <c r="E1497" s="19"/>
      <c r="F1497" s="17" t="str">
        <f>HYPERLINK(Tabela1[[#This Row],[Novo Caminho]],"Download")</f>
        <v>Download</v>
      </c>
      <c r="G1497" s="2" t="str">
        <f>CONCATENATE("1 - LEIS/LEI ","0",Tabela1[[#This Row],[Numero_Lei]],".pdf")</f>
        <v>1 - LEIS/LEI 0807.pdf</v>
      </c>
      <c r="H1497" s="2" t="str">
        <f>CONCATENATE("1 - LEIS/LEI ","0",Tabela1[[#This Row],[Numero_Lei]]," - ",Tabela1[[#This Row],[Complemento]],".pdf")</f>
        <v>1 - LEIS/LEI 0807 - .pdf</v>
      </c>
      <c r="I1497" s="2" t="str">
        <f>CONCATENATE("1 - LEIS/LEI ",Tabela1[[#This Row],[Numero_Lei]],".pdf")</f>
        <v>1 - LEIS/LEI 807.pdf</v>
      </c>
      <c r="J1497" s="2" t="str">
        <f>CONCATENATE("1 - LEIS/LEI ",Tabela1[[#This Row],[Numero_Lei]]," - ",Tabela1[[#This Row],[Complemento]],".pdf")</f>
        <v>1 - LEIS/LEI 807 - .pdf</v>
      </c>
      <c r="K1497" s="2" t="str">
        <f>IF(Tabela1[[#This Row],[Complemento]]="",Tabela1[[#This Row],[NORMAL]],Tabela1[[#This Row],[NORMAL TRAÇO]])</f>
        <v>1 - LEIS/LEI 807.pdf</v>
      </c>
      <c r="L1497" s="2" t="str">
        <f>IF(Tabela1[[#This Row],[Complemento]]="",Tabela1[[#This Row],[0]],Tabela1[[#This Row],[0 TRAÇO]])</f>
        <v>1 - LEIS/LEI 0807.pdf</v>
      </c>
      <c r="M1497" s="2" t="str">
        <f>IF(AND(Tabela1[[#This Row],[Numero_Lei]]&gt;=1,Tabela1[[#This Row],[Numero_Lei]]&lt;= 9),Tabela1[[#This Row],[SE 0]],Tabela1[[#This Row],[SE NOMAL]])</f>
        <v>1 - LEIS/LEI 807.pdf</v>
      </c>
      <c r="N1497" s="2" t="str">
        <f>CONCATENATE("../",Tabela1[[#This Row],[ENDEREÇO DO LINK]])</f>
        <v>../1 - LEIS/LEI 807.pdf</v>
      </c>
    </row>
    <row r="1498" spans="1:14" x14ac:dyDescent="0.25">
      <c r="A1498" s="20">
        <v>806</v>
      </c>
      <c r="B1498" s="20"/>
      <c r="C1498" s="21">
        <v>34311</v>
      </c>
      <c r="D1498" s="19" t="s">
        <v>178</v>
      </c>
      <c r="E1498" s="19"/>
      <c r="F1498" s="17" t="str">
        <f>HYPERLINK(Tabela1[[#This Row],[Novo Caminho]],"Download")</f>
        <v>Download</v>
      </c>
      <c r="G1498" s="2" t="str">
        <f>CONCATENATE("1 - LEIS/LEI ","0",Tabela1[[#This Row],[Numero_Lei]],".pdf")</f>
        <v>1 - LEIS/LEI 0806.pdf</v>
      </c>
      <c r="H1498" s="2" t="str">
        <f>CONCATENATE("1 - LEIS/LEI ","0",Tabela1[[#This Row],[Numero_Lei]]," - ",Tabela1[[#This Row],[Complemento]],".pdf")</f>
        <v>1 - LEIS/LEI 0806 - .pdf</v>
      </c>
      <c r="I1498" s="2" t="str">
        <f>CONCATENATE("1 - LEIS/LEI ",Tabela1[[#This Row],[Numero_Lei]],".pdf")</f>
        <v>1 - LEIS/LEI 806.pdf</v>
      </c>
      <c r="J1498" s="2" t="str">
        <f>CONCATENATE("1 - LEIS/LEI ",Tabela1[[#This Row],[Numero_Lei]]," - ",Tabela1[[#This Row],[Complemento]],".pdf")</f>
        <v>1 - LEIS/LEI 806 - .pdf</v>
      </c>
      <c r="K1498" s="2" t="str">
        <f>IF(Tabela1[[#This Row],[Complemento]]="",Tabela1[[#This Row],[NORMAL]],Tabela1[[#This Row],[NORMAL TRAÇO]])</f>
        <v>1 - LEIS/LEI 806.pdf</v>
      </c>
      <c r="L1498" s="2" t="str">
        <f>IF(Tabela1[[#This Row],[Complemento]]="",Tabela1[[#This Row],[0]],Tabela1[[#This Row],[0 TRAÇO]])</f>
        <v>1 - LEIS/LEI 0806.pdf</v>
      </c>
      <c r="M1498" s="2" t="str">
        <f>IF(AND(Tabela1[[#This Row],[Numero_Lei]]&gt;=1,Tabela1[[#This Row],[Numero_Lei]]&lt;= 9),Tabela1[[#This Row],[SE 0]],Tabela1[[#This Row],[SE NOMAL]])</f>
        <v>1 - LEIS/LEI 806.pdf</v>
      </c>
      <c r="N1498" s="2" t="str">
        <f>CONCATENATE("../",Tabela1[[#This Row],[ENDEREÇO DO LINK]])</f>
        <v>../1 - LEIS/LEI 806.pdf</v>
      </c>
    </row>
    <row r="1499" spans="1:14" x14ac:dyDescent="0.25">
      <c r="A1499" s="20">
        <v>805</v>
      </c>
      <c r="B1499" s="20"/>
      <c r="C1499" s="21">
        <v>34302</v>
      </c>
      <c r="D1499" s="19" t="s">
        <v>373</v>
      </c>
      <c r="E1499" s="19"/>
      <c r="F1499" s="17" t="str">
        <f>HYPERLINK(Tabela1[[#This Row],[Novo Caminho]],"Download")</f>
        <v>Download</v>
      </c>
      <c r="G1499" s="2" t="str">
        <f>CONCATENATE("1 - LEIS/LEI ","0",Tabela1[[#This Row],[Numero_Lei]],".pdf")</f>
        <v>1 - LEIS/LEI 0805.pdf</v>
      </c>
      <c r="H1499" s="2" t="str">
        <f>CONCATENATE("1 - LEIS/LEI ","0",Tabela1[[#This Row],[Numero_Lei]]," - ",Tabela1[[#This Row],[Complemento]],".pdf")</f>
        <v>1 - LEIS/LEI 0805 - .pdf</v>
      </c>
      <c r="I1499" s="2" t="str">
        <f>CONCATENATE("1 - LEIS/LEI ",Tabela1[[#This Row],[Numero_Lei]],".pdf")</f>
        <v>1 - LEIS/LEI 805.pdf</v>
      </c>
      <c r="J1499" s="2" t="str">
        <f>CONCATENATE("1 - LEIS/LEI ",Tabela1[[#This Row],[Numero_Lei]]," - ",Tabela1[[#This Row],[Complemento]],".pdf")</f>
        <v>1 - LEIS/LEI 805 - .pdf</v>
      </c>
      <c r="K1499" s="2" t="str">
        <f>IF(Tabela1[[#This Row],[Complemento]]="",Tabela1[[#This Row],[NORMAL]],Tabela1[[#This Row],[NORMAL TRAÇO]])</f>
        <v>1 - LEIS/LEI 805.pdf</v>
      </c>
      <c r="L1499" s="2" t="str">
        <f>IF(Tabela1[[#This Row],[Complemento]]="",Tabela1[[#This Row],[0]],Tabela1[[#This Row],[0 TRAÇO]])</f>
        <v>1 - LEIS/LEI 0805.pdf</v>
      </c>
      <c r="M1499" s="2" t="str">
        <f>IF(AND(Tabela1[[#This Row],[Numero_Lei]]&gt;=1,Tabela1[[#This Row],[Numero_Lei]]&lt;= 9),Tabela1[[#This Row],[SE 0]],Tabela1[[#This Row],[SE NOMAL]])</f>
        <v>1 - LEIS/LEI 805.pdf</v>
      </c>
      <c r="N1499" s="2" t="str">
        <f>CONCATENATE("../",Tabela1[[#This Row],[ENDEREÇO DO LINK]])</f>
        <v>../1 - LEIS/LEI 805.pdf</v>
      </c>
    </row>
    <row r="1500" spans="1:14" x14ac:dyDescent="0.25">
      <c r="A1500" s="20">
        <v>804</v>
      </c>
      <c r="B1500" s="20"/>
      <c r="C1500" s="21">
        <v>34302</v>
      </c>
      <c r="D1500" s="19" t="s">
        <v>374</v>
      </c>
      <c r="E1500" s="19"/>
      <c r="F1500" s="17" t="str">
        <f>HYPERLINK(Tabela1[[#This Row],[Novo Caminho]],"Download")</f>
        <v>Download</v>
      </c>
      <c r="G1500" s="2" t="str">
        <f>CONCATENATE("1 - LEIS/LEI ","0",Tabela1[[#This Row],[Numero_Lei]],".pdf")</f>
        <v>1 - LEIS/LEI 0804.pdf</v>
      </c>
      <c r="H1500" s="2" t="str">
        <f>CONCATENATE("1 - LEIS/LEI ","0",Tabela1[[#This Row],[Numero_Lei]]," - ",Tabela1[[#This Row],[Complemento]],".pdf")</f>
        <v>1 - LEIS/LEI 0804 - .pdf</v>
      </c>
      <c r="I1500" s="2" t="str">
        <f>CONCATENATE("1 - LEIS/LEI ",Tabela1[[#This Row],[Numero_Lei]],".pdf")</f>
        <v>1 - LEIS/LEI 804.pdf</v>
      </c>
      <c r="J1500" s="2" t="str">
        <f>CONCATENATE("1 - LEIS/LEI ",Tabela1[[#This Row],[Numero_Lei]]," - ",Tabela1[[#This Row],[Complemento]],".pdf")</f>
        <v>1 - LEIS/LEI 804 - .pdf</v>
      </c>
      <c r="K1500" s="2" t="str">
        <f>IF(Tabela1[[#This Row],[Complemento]]="",Tabela1[[#This Row],[NORMAL]],Tabela1[[#This Row],[NORMAL TRAÇO]])</f>
        <v>1 - LEIS/LEI 804.pdf</v>
      </c>
      <c r="L1500" s="2" t="str">
        <f>IF(Tabela1[[#This Row],[Complemento]]="",Tabela1[[#This Row],[0]],Tabela1[[#This Row],[0 TRAÇO]])</f>
        <v>1 - LEIS/LEI 0804.pdf</v>
      </c>
      <c r="M1500" s="2" t="str">
        <f>IF(AND(Tabela1[[#This Row],[Numero_Lei]]&gt;=1,Tabela1[[#This Row],[Numero_Lei]]&lt;= 9),Tabela1[[#This Row],[SE 0]],Tabela1[[#This Row],[SE NOMAL]])</f>
        <v>1 - LEIS/LEI 804.pdf</v>
      </c>
      <c r="N1500" s="2" t="str">
        <f>CONCATENATE("../",Tabela1[[#This Row],[ENDEREÇO DO LINK]])</f>
        <v>../1 - LEIS/LEI 804.pdf</v>
      </c>
    </row>
    <row r="1501" spans="1:14" ht="45" x14ac:dyDescent="0.25">
      <c r="A1501" s="20">
        <v>803</v>
      </c>
      <c r="B1501" s="20"/>
      <c r="C1501" s="21">
        <v>34302</v>
      </c>
      <c r="D1501" s="19" t="s">
        <v>375</v>
      </c>
      <c r="E1501" s="19"/>
      <c r="F1501" s="17" t="str">
        <f>HYPERLINK(Tabela1[[#This Row],[Novo Caminho]],"Download")</f>
        <v>Download</v>
      </c>
      <c r="G1501" s="2" t="str">
        <f>CONCATENATE("1 - LEIS/LEI ","0",Tabela1[[#This Row],[Numero_Lei]],".pdf")</f>
        <v>1 - LEIS/LEI 0803.pdf</v>
      </c>
      <c r="H1501" s="2" t="str">
        <f>CONCATENATE("1 - LEIS/LEI ","0",Tabela1[[#This Row],[Numero_Lei]]," - ",Tabela1[[#This Row],[Complemento]],".pdf")</f>
        <v>1 - LEIS/LEI 0803 - .pdf</v>
      </c>
      <c r="I1501" s="2" t="str">
        <f>CONCATENATE("1 - LEIS/LEI ",Tabela1[[#This Row],[Numero_Lei]],".pdf")</f>
        <v>1 - LEIS/LEI 803.pdf</v>
      </c>
      <c r="J1501" s="2" t="str">
        <f>CONCATENATE("1 - LEIS/LEI ",Tabela1[[#This Row],[Numero_Lei]]," - ",Tabela1[[#This Row],[Complemento]],".pdf")</f>
        <v>1 - LEIS/LEI 803 - .pdf</v>
      </c>
      <c r="K1501" s="2" t="str">
        <f>IF(Tabela1[[#This Row],[Complemento]]="",Tabela1[[#This Row],[NORMAL]],Tabela1[[#This Row],[NORMAL TRAÇO]])</f>
        <v>1 - LEIS/LEI 803.pdf</v>
      </c>
      <c r="L1501" s="2" t="str">
        <f>IF(Tabela1[[#This Row],[Complemento]]="",Tabela1[[#This Row],[0]],Tabela1[[#This Row],[0 TRAÇO]])</f>
        <v>1 - LEIS/LEI 0803.pdf</v>
      </c>
      <c r="M1501" s="2" t="str">
        <f>IF(AND(Tabela1[[#This Row],[Numero_Lei]]&gt;=1,Tabela1[[#This Row],[Numero_Lei]]&lt;= 9),Tabela1[[#This Row],[SE 0]],Tabela1[[#This Row],[SE NOMAL]])</f>
        <v>1 - LEIS/LEI 803.pdf</v>
      </c>
      <c r="N1501" s="2" t="str">
        <f>CONCATENATE("../",Tabela1[[#This Row],[ENDEREÇO DO LINK]])</f>
        <v>../1 - LEIS/LEI 803.pdf</v>
      </c>
    </row>
    <row r="1502" spans="1:14" x14ac:dyDescent="0.25">
      <c r="A1502" s="20">
        <v>802</v>
      </c>
      <c r="B1502" s="20"/>
      <c r="C1502" s="21">
        <v>34299</v>
      </c>
      <c r="D1502" s="19" t="s">
        <v>376</v>
      </c>
      <c r="E1502" s="19"/>
      <c r="F1502" s="17" t="str">
        <f>HYPERLINK(Tabela1[[#This Row],[Novo Caminho]],"Download")</f>
        <v>Download</v>
      </c>
      <c r="G1502" s="2" t="str">
        <f>CONCATENATE("1 - LEIS/LEI ","0",Tabela1[[#This Row],[Numero_Lei]],".pdf")</f>
        <v>1 - LEIS/LEI 0802.pdf</v>
      </c>
      <c r="H1502" s="2" t="str">
        <f>CONCATENATE("1 - LEIS/LEI ","0",Tabela1[[#This Row],[Numero_Lei]]," - ",Tabela1[[#This Row],[Complemento]],".pdf")</f>
        <v>1 - LEIS/LEI 0802 - .pdf</v>
      </c>
      <c r="I1502" s="2" t="str">
        <f>CONCATENATE("1 - LEIS/LEI ",Tabela1[[#This Row],[Numero_Lei]],".pdf")</f>
        <v>1 - LEIS/LEI 802.pdf</v>
      </c>
      <c r="J1502" s="2" t="str">
        <f>CONCATENATE("1 - LEIS/LEI ",Tabela1[[#This Row],[Numero_Lei]]," - ",Tabela1[[#This Row],[Complemento]],".pdf")</f>
        <v>1 - LEIS/LEI 802 - .pdf</v>
      </c>
      <c r="K1502" s="2" t="str">
        <f>IF(Tabela1[[#This Row],[Complemento]]="",Tabela1[[#This Row],[NORMAL]],Tabela1[[#This Row],[NORMAL TRAÇO]])</f>
        <v>1 - LEIS/LEI 802.pdf</v>
      </c>
      <c r="L1502" s="2" t="str">
        <f>IF(Tabela1[[#This Row],[Complemento]]="",Tabela1[[#This Row],[0]],Tabela1[[#This Row],[0 TRAÇO]])</f>
        <v>1 - LEIS/LEI 0802.pdf</v>
      </c>
      <c r="M1502" s="2" t="str">
        <f>IF(AND(Tabela1[[#This Row],[Numero_Lei]]&gt;=1,Tabela1[[#This Row],[Numero_Lei]]&lt;= 9),Tabela1[[#This Row],[SE 0]],Tabela1[[#This Row],[SE NOMAL]])</f>
        <v>1 - LEIS/LEI 802.pdf</v>
      </c>
      <c r="N1502" s="2" t="str">
        <f>CONCATENATE("../",Tabela1[[#This Row],[ENDEREÇO DO LINK]])</f>
        <v>../1 - LEIS/LEI 802.pdf</v>
      </c>
    </row>
    <row r="1503" spans="1:14" ht="30" x14ac:dyDescent="0.25">
      <c r="A1503" s="20">
        <v>801</v>
      </c>
      <c r="B1503" s="20"/>
      <c r="C1503" s="21">
        <v>34295</v>
      </c>
      <c r="D1503" s="19" t="s">
        <v>377</v>
      </c>
      <c r="E1503" s="19"/>
      <c r="F1503" s="17" t="str">
        <f>HYPERLINK(Tabela1[[#This Row],[Novo Caminho]],"Download")</f>
        <v>Download</v>
      </c>
      <c r="G1503" s="2" t="str">
        <f>CONCATENATE("1 - LEIS/LEI ","0",Tabela1[[#This Row],[Numero_Lei]],".pdf")</f>
        <v>1 - LEIS/LEI 0801.pdf</v>
      </c>
      <c r="H1503" s="2" t="str">
        <f>CONCATENATE("1 - LEIS/LEI ","0",Tabela1[[#This Row],[Numero_Lei]]," - ",Tabela1[[#This Row],[Complemento]],".pdf")</f>
        <v>1 - LEIS/LEI 0801 - .pdf</v>
      </c>
      <c r="I1503" s="2" t="str">
        <f>CONCATENATE("1 - LEIS/LEI ",Tabela1[[#This Row],[Numero_Lei]],".pdf")</f>
        <v>1 - LEIS/LEI 801.pdf</v>
      </c>
      <c r="J1503" s="2" t="str">
        <f>CONCATENATE("1 - LEIS/LEI ",Tabela1[[#This Row],[Numero_Lei]]," - ",Tabela1[[#This Row],[Complemento]],".pdf")</f>
        <v>1 - LEIS/LEI 801 - .pdf</v>
      </c>
      <c r="K1503" s="2" t="str">
        <f>IF(Tabela1[[#This Row],[Complemento]]="",Tabela1[[#This Row],[NORMAL]],Tabela1[[#This Row],[NORMAL TRAÇO]])</f>
        <v>1 - LEIS/LEI 801.pdf</v>
      </c>
      <c r="L1503" s="2" t="str">
        <f>IF(Tabela1[[#This Row],[Complemento]]="",Tabela1[[#This Row],[0]],Tabela1[[#This Row],[0 TRAÇO]])</f>
        <v>1 - LEIS/LEI 0801.pdf</v>
      </c>
      <c r="M1503" s="2" t="str">
        <f>IF(AND(Tabela1[[#This Row],[Numero_Lei]]&gt;=1,Tabela1[[#This Row],[Numero_Lei]]&lt;= 9),Tabela1[[#This Row],[SE 0]],Tabela1[[#This Row],[SE NOMAL]])</f>
        <v>1 - LEIS/LEI 801.pdf</v>
      </c>
      <c r="N1503" s="2" t="str">
        <f>CONCATENATE("../",Tabela1[[#This Row],[ENDEREÇO DO LINK]])</f>
        <v>../1 - LEIS/LEI 801.pdf</v>
      </c>
    </row>
    <row r="1504" spans="1:14" x14ac:dyDescent="0.25">
      <c r="A1504" s="20">
        <v>800</v>
      </c>
      <c r="B1504" s="20"/>
      <c r="C1504" s="21">
        <v>34285</v>
      </c>
      <c r="D1504" s="19" t="s">
        <v>378</v>
      </c>
      <c r="E1504" s="19"/>
      <c r="F1504" s="17" t="str">
        <f>HYPERLINK(Tabela1[[#This Row],[Novo Caminho]],"Download")</f>
        <v>Download</v>
      </c>
      <c r="G1504" s="2" t="str">
        <f>CONCATENATE("1 - LEIS/LEI ","0",Tabela1[[#This Row],[Numero_Lei]],".pdf")</f>
        <v>1 - LEIS/LEI 0800.pdf</v>
      </c>
      <c r="H1504" s="2" t="str">
        <f>CONCATENATE("1 - LEIS/LEI ","0",Tabela1[[#This Row],[Numero_Lei]]," - ",Tabela1[[#This Row],[Complemento]],".pdf")</f>
        <v>1 - LEIS/LEI 0800 - .pdf</v>
      </c>
      <c r="I1504" s="2" t="str">
        <f>CONCATENATE("1 - LEIS/LEI ",Tabela1[[#This Row],[Numero_Lei]],".pdf")</f>
        <v>1 - LEIS/LEI 800.pdf</v>
      </c>
      <c r="J1504" s="2" t="str">
        <f>CONCATENATE("1 - LEIS/LEI ",Tabela1[[#This Row],[Numero_Lei]]," - ",Tabela1[[#This Row],[Complemento]],".pdf")</f>
        <v>1 - LEIS/LEI 800 - .pdf</v>
      </c>
      <c r="K1504" s="2" t="str">
        <f>IF(Tabela1[[#This Row],[Complemento]]="",Tabela1[[#This Row],[NORMAL]],Tabela1[[#This Row],[NORMAL TRAÇO]])</f>
        <v>1 - LEIS/LEI 800.pdf</v>
      </c>
      <c r="L1504" s="2" t="str">
        <f>IF(Tabela1[[#This Row],[Complemento]]="",Tabela1[[#This Row],[0]],Tabela1[[#This Row],[0 TRAÇO]])</f>
        <v>1 - LEIS/LEI 0800.pdf</v>
      </c>
      <c r="M1504" s="2" t="str">
        <f>IF(AND(Tabela1[[#This Row],[Numero_Lei]]&gt;=1,Tabela1[[#This Row],[Numero_Lei]]&lt;= 9),Tabela1[[#This Row],[SE 0]],Tabela1[[#This Row],[SE NOMAL]])</f>
        <v>1 - LEIS/LEI 800.pdf</v>
      </c>
      <c r="N1504" s="2" t="str">
        <f>CONCATENATE("../",Tabela1[[#This Row],[ENDEREÇO DO LINK]])</f>
        <v>../1 - LEIS/LEI 800.pdf</v>
      </c>
    </row>
    <row r="1505" spans="1:14" x14ac:dyDescent="0.25">
      <c r="A1505" s="20">
        <v>799</v>
      </c>
      <c r="B1505" s="20"/>
      <c r="C1505" s="21">
        <v>34285</v>
      </c>
      <c r="D1505" s="19" t="s">
        <v>300</v>
      </c>
      <c r="E1505" s="19"/>
      <c r="F1505" s="17" t="str">
        <f>HYPERLINK(Tabela1[[#This Row],[Novo Caminho]],"Download")</f>
        <v>Download</v>
      </c>
      <c r="G1505" s="2" t="str">
        <f>CONCATENATE("1 - LEIS/LEI ","0",Tabela1[[#This Row],[Numero_Lei]],".pdf")</f>
        <v>1 - LEIS/LEI 0799.pdf</v>
      </c>
      <c r="H1505" s="2" t="str">
        <f>CONCATENATE("1 - LEIS/LEI ","0",Tabela1[[#This Row],[Numero_Lei]]," - ",Tabela1[[#This Row],[Complemento]],".pdf")</f>
        <v>1 - LEIS/LEI 0799 - .pdf</v>
      </c>
      <c r="I1505" s="2" t="str">
        <f>CONCATENATE("1 - LEIS/LEI ",Tabela1[[#This Row],[Numero_Lei]],".pdf")</f>
        <v>1 - LEIS/LEI 799.pdf</v>
      </c>
      <c r="J1505" s="2" t="str">
        <f>CONCATENATE("1 - LEIS/LEI ",Tabela1[[#This Row],[Numero_Lei]]," - ",Tabela1[[#This Row],[Complemento]],".pdf")</f>
        <v>1 - LEIS/LEI 799 - .pdf</v>
      </c>
      <c r="K1505" s="2" t="str">
        <f>IF(Tabela1[[#This Row],[Complemento]]="",Tabela1[[#This Row],[NORMAL]],Tabela1[[#This Row],[NORMAL TRAÇO]])</f>
        <v>1 - LEIS/LEI 799.pdf</v>
      </c>
      <c r="L1505" s="2" t="str">
        <f>IF(Tabela1[[#This Row],[Complemento]]="",Tabela1[[#This Row],[0]],Tabela1[[#This Row],[0 TRAÇO]])</f>
        <v>1 - LEIS/LEI 0799.pdf</v>
      </c>
      <c r="M1505" s="2" t="str">
        <f>IF(AND(Tabela1[[#This Row],[Numero_Lei]]&gt;=1,Tabela1[[#This Row],[Numero_Lei]]&lt;= 9),Tabela1[[#This Row],[SE 0]],Tabela1[[#This Row],[SE NOMAL]])</f>
        <v>1 - LEIS/LEI 799.pdf</v>
      </c>
      <c r="N1505" s="2" t="str">
        <f>CONCATENATE("../",Tabela1[[#This Row],[ENDEREÇO DO LINK]])</f>
        <v>../1 - LEIS/LEI 799.pdf</v>
      </c>
    </row>
    <row r="1506" spans="1:14" x14ac:dyDescent="0.25">
      <c r="A1506" s="20">
        <v>798</v>
      </c>
      <c r="B1506" s="20"/>
      <c r="C1506" s="21">
        <v>34276</v>
      </c>
      <c r="D1506" s="19" t="s">
        <v>379</v>
      </c>
      <c r="E1506" s="19"/>
      <c r="F1506" s="17" t="str">
        <f>HYPERLINK(Tabela1[[#This Row],[Novo Caminho]],"Download")</f>
        <v>Download</v>
      </c>
      <c r="G1506" s="2" t="str">
        <f>CONCATENATE("1 - LEIS/LEI ","0",Tabela1[[#This Row],[Numero_Lei]],".pdf")</f>
        <v>1 - LEIS/LEI 0798.pdf</v>
      </c>
      <c r="H1506" s="2" t="str">
        <f>CONCATENATE("1 - LEIS/LEI ","0",Tabela1[[#This Row],[Numero_Lei]]," - ",Tabela1[[#This Row],[Complemento]],".pdf")</f>
        <v>1 - LEIS/LEI 0798 - .pdf</v>
      </c>
      <c r="I1506" s="2" t="str">
        <f>CONCATENATE("1 - LEIS/LEI ",Tabela1[[#This Row],[Numero_Lei]],".pdf")</f>
        <v>1 - LEIS/LEI 798.pdf</v>
      </c>
      <c r="J1506" s="2" t="str">
        <f>CONCATENATE("1 - LEIS/LEI ",Tabela1[[#This Row],[Numero_Lei]]," - ",Tabela1[[#This Row],[Complemento]],".pdf")</f>
        <v>1 - LEIS/LEI 798 - .pdf</v>
      </c>
      <c r="K1506" s="2" t="str">
        <f>IF(Tabela1[[#This Row],[Complemento]]="",Tabela1[[#This Row],[NORMAL]],Tabela1[[#This Row],[NORMAL TRAÇO]])</f>
        <v>1 - LEIS/LEI 798.pdf</v>
      </c>
      <c r="L1506" s="2" t="str">
        <f>IF(Tabela1[[#This Row],[Complemento]]="",Tabela1[[#This Row],[0]],Tabela1[[#This Row],[0 TRAÇO]])</f>
        <v>1 - LEIS/LEI 0798.pdf</v>
      </c>
      <c r="M1506" s="2" t="str">
        <f>IF(AND(Tabela1[[#This Row],[Numero_Lei]]&gt;=1,Tabela1[[#This Row],[Numero_Lei]]&lt;= 9),Tabela1[[#This Row],[SE 0]],Tabela1[[#This Row],[SE NOMAL]])</f>
        <v>1 - LEIS/LEI 798.pdf</v>
      </c>
      <c r="N1506" s="2" t="str">
        <f>CONCATENATE("../",Tabela1[[#This Row],[ENDEREÇO DO LINK]])</f>
        <v>../1 - LEIS/LEI 798.pdf</v>
      </c>
    </row>
    <row r="1507" spans="1:14" x14ac:dyDescent="0.25">
      <c r="A1507" s="20">
        <v>797</v>
      </c>
      <c r="B1507" s="20"/>
      <c r="C1507" s="21">
        <v>34264</v>
      </c>
      <c r="D1507" s="19" t="s">
        <v>380</v>
      </c>
      <c r="E1507" s="19"/>
      <c r="F1507" s="17" t="str">
        <f>HYPERLINK(Tabela1[[#This Row],[Novo Caminho]],"Download")</f>
        <v>Download</v>
      </c>
      <c r="G1507" s="2" t="str">
        <f>CONCATENATE("1 - LEIS/LEI ","0",Tabela1[[#This Row],[Numero_Lei]],".pdf")</f>
        <v>1 - LEIS/LEI 0797.pdf</v>
      </c>
      <c r="H1507" s="2" t="str">
        <f>CONCATENATE("1 - LEIS/LEI ","0",Tabela1[[#This Row],[Numero_Lei]]," - ",Tabela1[[#This Row],[Complemento]],".pdf")</f>
        <v>1 - LEIS/LEI 0797 - .pdf</v>
      </c>
      <c r="I1507" s="2" t="str">
        <f>CONCATENATE("1 - LEIS/LEI ",Tabela1[[#This Row],[Numero_Lei]],".pdf")</f>
        <v>1 - LEIS/LEI 797.pdf</v>
      </c>
      <c r="J1507" s="2" t="str">
        <f>CONCATENATE("1 - LEIS/LEI ",Tabela1[[#This Row],[Numero_Lei]]," - ",Tabela1[[#This Row],[Complemento]],".pdf")</f>
        <v>1 - LEIS/LEI 797 - .pdf</v>
      </c>
      <c r="K1507" s="2" t="str">
        <f>IF(Tabela1[[#This Row],[Complemento]]="",Tabela1[[#This Row],[NORMAL]],Tabela1[[#This Row],[NORMAL TRAÇO]])</f>
        <v>1 - LEIS/LEI 797.pdf</v>
      </c>
      <c r="L1507" s="2" t="str">
        <f>IF(Tabela1[[#This Row],[Complemento]]="",Tabela1[[#This Row],[0]],Tabela1[[#This Row],[0 TRAÇO]])</f>
        <v>1 - LEIS/LEI 0797.pdf</v>
      </c>
      <c r="M1507" s="2" t="str">
        <f>IF(AND(Tabela1[[#This Row],[Numero_Lei]]&gt;=1,Tabela1[[#This Row],[Numero_Lei]]&lt;= 9),Tabela1[[#This Row],[SE 0]],Tabela1[[#This Row],[SE NOMAL]])</f>
        <v>1 - LEIS/LEI 797.pdf</v>
      </c>
      <c r="N1507" s="2" t="str">
        <f>CONCATENATE("../",Tabela1[[#This Row],[ENDEREÇO DO LINK]])</f>
        <v>../1 - LEIS/LEI 797.pdf</v>
      </c>
    </row>
    <row r="1508" spans="1:14" ht="60" x14ac:dyDescent="0.25">
      <c r="A1508" s="20">
        <v>796</v>
      </c>
      <c r="B1508" s="20"/>
      <c r="C1508" s="21">
        <v>34260</v>
      </c>
      <c r="D1508" s="19" t="s">
        <v>1913</v>
      </c>
      <c r="E1508" s="19"/>
      <c r="F1508" s="17" t="str">
        <f>HYPERLINK(Tabela1[[#This Row],[Novo Caminho]],"Download")</f>
        <v>Download</v>
      </c>
      <c r="G1508" s="2" t="str">
        <f>CONCATENATE("1 - LEIS/LEI ","0",Tabela1[[#This Row],[Numero_Lei]],".pdf")</f>
        <v>1 - LEIS/LEI 0796.pdf</v>
      </c>
      <c r="H1508" s="2" t="str">
        <f>CONCATENATE("1 - LEIS/LEI ","0",Tabela1[[#This Row],[Numero_Lei]]," - ",Tabela1[[#This Row],[Complemento]],".pdf")</f>
        <v>1 - LEIS/LEI 0796 - .pdf</v>
      </c>
      <c r="I1508" s="2" t="str">
        <f>CONCATENATE("1 - LEIS/LEI ",Tabela1[[#This Row],[Numero_Lei]],".pdf")</f>
        <v>1 - LEIS/LEI 796.pdf</v>
      </c>
      <c r="J1508" s="2" t="str">
        <f>CONCATENATE("1 - LEIS/LEI ",Tabela1[[#This Row],[Numero_Lei]]," - ",Tabela1[[#This Row],[Complemento]],".pdf")</f>
        <v>1 - LEIS/LEI 796 - .pdf</v>
      </c>
      <c r="K1508" s="2" t="str">
        <f>IF(Tabela1[[#This Row],[Complemento]]="",Tabela1[[#This Row],[NORMAL]],Tabela1[[#This Row],[NORMAL TRAÇO]])</f>
        <v>1 - LEIS/LEI 796.pdf</v>
      </c>
      <c r="L1508" s="2" t="str">
        <f>IF(Tabela1[[#This Row],[Complemento]]="",Tabela1[[#This Row],[0]],Tabela1[[#This Row],[0 TRAÇO]])</f>
        <v>1 - LEIS/LEI 0796.pdf</v>
      </c>
      <c r="M1508" s="2" t="str">
        <f>IF(AND(Tabela1[[#This Row],[Numero_Lei]]&gt;=1,Tabela1[[#This Row],[Numero_Lei]]&lt;= 9),Tabela1[[#This Row],[SE 0]],Tabela1[[#This Row],[SE NOMAL]])</f>
        <v>1 - LEIS/LEI 796.pdf</v>
      </c>
      <c r="N1508" s="2" t="str">
        <f>CONCATENATE("../",Tabela1[[#This Row],[ENDEREÇO DO LINK]])</f>
        <v>../1 - LEIS/LEI 796.pdf</v>
      </c>
    </row>
    <row r="1509" spans="1:14" ht="30" x14ac:dyDescent="0.25">
      <c r="A1509" s="20">
        <v>795</v>
      </c>
      <c r="B1509" s="20"/>
      <c r="C1509" s="21">
        <v>34250</v>
      </c>
      <c r="D1509" s="19" t="s">
        <v>381</v>
      </c>
      <c r="E1509" s="19"/>
      <c r="F1509" s="17" t="str">
        <f>HYPERLINK(Tabela1[[#This Row],[Novo Caminho]],"Download")</f>
        <v>Download</v>
      </c>
      <c r="G1509" s="2" t="str">
        <f>CONCATENATE("1 - LEIS/LEI ","0",Tabela1[[#This Row],[Numero_Lei]],".pdf")</f>
        <v>1 - LEIS/LEI 0795.pdf</v>
      </c>
      <c r="H1509" s="2" t="str">
        <f>CONCATENATE("1 - LEIS/LEI ","0",Tabela1[[#This Row],[Numero_Lei]]," - ",Tabela1[[#This Row],[Complemento]],".pdf")</f>
        <v>1 - LEIS/LEI 0795 - .pdf</v>
      </c>
      <c r="I1509" s="2" t="str">
        <f>CONCATENATE("1 - LEIS/LEI ",Tabela1[[#This Row],[Numero_Lei]],".pdf")</f>
        <v>1 - LEIS/LEI 795.pdf</v>
      </c>
      <c r="J1509" s="2" t="str">
        <f>CONCATENATE("1 - LEIS/LEI ",Tabela1[[#This Row],[Numero_Lei]]," - ",Tabela1[[#This Row],[Complemento]],".pdf")</f>
        <v>1 - LEIS/LEI 795 - .pdf</v>
      </c>
      <c r="K1509" s="2" t="str">
        <f>IF(Tabela1[[#This Row],[Complemento]]="",Tabela1[[#This Row],[NORMAL]],Tabela1[[#This Row],[NORMAL TRAÇO]])</f>
        <v>1 - LEIS/LEI 795.pdf</v>
      </c>
      <c r="L1509" s="2" t="str">
        <f>IF(Tabela1[[#This Row],[Complemento]]="",Tabela1[[#This Row],[0]],Tabela1[[#This Row],[0 TRAÇO]])</f>
        <v>1 - LEIS/LEI 0795.pdf</v>
      </c>
      <c r="M1509" s="2" t="str">
        <f>IF(AND(Tabela1[[#This Row],[Numero_Lei]]&gt;=1,Tabela1[[#This Row],[Numero_Lei]]&lt;= 9),Tabela1[[#This Row],[SE 0]],Tabela1[[#This Row],[SE NOMAL]])</f>
        <v>1 - LEIS/LEI 795.pdf</v>
      </c>
      <c r="N1509" s="2" t="str">
        <f>CONCATENATE("../",Tabela1[[#This Row],[ENDEREÇO DO LINK]])</f>
        <v>../1 - LEIS/LEI 795.pdf</v>
      </c>
    </row>
    <row r="1510" spans="1:14" ht="30" x14ac:dyDescent="0.25">
      <c r="A1510" s="20">
        <v>794</v>
      </c>
      <c r="B1510" s="20"/>
      <c r="C1510" s="21">
        <v>34250</v>
      </c>
      <c r="D1510" s="19" t="s">
        <v>382</v>
      </c>
      <c r="E1510" s="19"/>
      <c r="F1510" s="17" t="str">
        <f>HYPERLINK(Tabela1[[#This Row],[Novo Caminho]],"Download")</f>
        <v>Download</v>
      </c>
      <c r="G1510" s="2" t="str">
        <f>CONCATENATE("1 - LEIS/LEI ","0",Tabela1[[#This Row],[Numero_Lei]],".pdf")</f>
        <v>1 - LEIS/LEI 0794.pdf</v>
      </c>
      <c r="H1510" s="2" t="str">
        <f>CONCATENATE("1 - LEIS/LEI ","0",Tabela1[[#This Row],[Numero_Lei]]," - ",Tabela1[[#This Row],[Complemento]],".pdf")</f>
        <v>1 - LEIS/LEI 0794 - .pdf</v>
      </c>
      <c r="I1510" s="2" t="str">
        <f>CONCATENATE("1 - LEIS/LEI ",Tabela1[[#This Row],[Numero_Lei]],".pdf")</f>
        <v>1 - LEIS/LEI 794.pdf</v>
      </c>
      <c r="J1510" s="2" t="str">
        <f>CONCATENATE("1 - LEIS/LEI ",Tabela1[[#This Row],[Numero_Lei]]," - ",Tabela1[[#This Row],[Complemento]],".pdf")</f>
        <v>1 - LEIS/LEI 794 - .pdf</v>
      </c>
      <c r="K1510" s="2" t="str">
        <f>IF(Tabela1[[#This Row],[Complemento]]="",Tabela1[[#This Row],[NORMAL]],Tabela1[[#This Row],[NORMAL TRAÇO]])</f>
        <v>1 - LEIS/LEI 794.pdf</v>
      </c>
      <c r="L1510" s="2" t="str">
        <f>IF(Tabela1[[#This Row],[Complemento]]="",Tabela1[[#This Row],[0]],Tabela1[[#This Row],[0 TRAÇO]])</f>
        <v>1 - LEIS/LEI 0794.pdf</v>
      </c>
      <c r="M1510" s="2" t="str">
        <f>IF(AND(Tabela1[[#This Row],[Numero_Lei]]&gt;=1,Tabela1[[#This Row],[Numero_Lei]]&lt;= 9),Tabela1[[#This Row],[SE 0]],Tabela1[[#This Row],[SE NOMAL]])</f>
        <v>1 - LEIS/LEI 794.pdf</v>
      </c>
      <c r="N1510" s="2" t="str">
        <f>CONCATENATE("../",Tabela1[[#This Row],[ENDEREÇO DO LINK]])</f>
        <v>../1 - LEIS/LEI 794.pdf</v>
      </c>
    </row>
    <row r="1511" spans="1:14" x14ac:dyDescent="0.25">
      <c r="A1511" s="20">
        <v>793</v>
      </c>
      <c r="B1511" s="20"/>
      <c r="C1511" s="21">
        <v>34236</v>
      </c>
      <c r="D1511" s="19" t="s">
        <v>383</v>
      </c>
      <c r="E1511" s="19"/>
      <c r="F1511" s="17" t="str">
        <f>HYPERLINK(Tabela1[[#This Row],[Novo Caminho]],"Download")</f>
        <v>Download</v>
      </c>
      <c r="G1511" s="2" t="str">
        <f>CONCATENATE("1 - LEIS/LEI ","0",Tabela1[[#This Row],[Numero_Lei]],".pdf")</f>
        <v>1 - LEIS/LEI 0793.pdf</v>
      </c>
      <c r="H1511" s="2" t="str">
        <f>CONCATENATE("1 - LEIS/LEI ","0",Tabela1[[#This Row],[Numero_Lei]]," - ",Tabela1[[#This Row],[Complemento]],".pdf")</f>
        <v>1 - LEIS/LEI 0793 - .pdf</v>
      </c>
      <c r="I1511" s="2" t="str">
        <f>CONCATENATE("1 - LEIS/LEI ",Tabela1[[#This Row],[Numero_Lei]],".pdf")</f>
        <v>1 - LEIS/LEI 793.pdf</v>
      </c>
      <c r="J1511" s="2" t="str">
        <f>CONCATENATE("1 - LEIS/LEI ",Tabela1[[#This Row],[Numero_Lei]]," - ",Tabela1[[#This Row],[Complemento]],".pdf")</f>
        <v>1 - LEIS/LEI 793 - .pdf</v>
      </c>
      <c r="K1511" s="2" t="str">
        <f>IF(Tabela1[[#This Row],[Complemento]]="",Tabela1[[#This Row],[NORMAL]],Tabela1[[#This Row],[NORMAL TRAÇO]])</f>
        <v>1 - LEIS/LEI 793.pdf</v>
      </c>
      <c r="L1511" s="2" t="str">
        <f>IF(Tabela1[[#This Row],[Complemento]]="",Tabela1[[#This Row],[0]],Tabela1[[#This Row],[0 TRAÇO]])</f>
        <v>1 - LEIS/LEI 0793.pdf</v>
      </c>
      <c r="M1511" s="2" t="str">
        <f>IF(AND(Tabela1[[#This Row],[Numero_Lei]]&gt;=1,Tabela1[[#This Row],[Numero_Lei]]&lt;= 9),Tabela1[[#This Row],[SE 0]],Tabela1[[#This Row],[SE NOMAL]])</f>
        <v>1 - LEIS/LEI 793.pdf</v>
      </c>
      <c r="N1511" s="2" t="str">
        <f>CONCATENATE("../",Tabela1[[#This Row],[ENDEREÇO DO LINK]])</f>
        <v>../1 - LEIS/LEI 793.pdf</v>
      </c>
    </row>
    <row r="1512" spans="1:14" x14ac:dyDescent="0.25">
      <c r="A1512" s="20">
        <v>792</v>
      </c>
      <c r="B1512" s="20"/>
      <c r="C1512" s="21">
        <v>34236</v>
      </c>
      <c r="D1512" s="19" t="s">
        <v>1914</v>
      </c>
      <c r="E1512" s="19"/>
      <c r="F1512" s="17" t="str">
        <f>HYPERLINK(Tabela1[[#This Row],[Novo Caminho]],"Download")</f>
        <v>Download</v>
      </c>
      <c r="G1512" s="2" t="str">
        <f>CONCATENATE("1 - LEIS/LEI ","0",Tabela1[[#This Row],[Numero_Lei]],".pdf")</f>
        <v>1 - LEIS/LEI 0792.pdf</v>
      </c>
      <c r="H1512" s="2" t="str">
        <f>CONCATENATE("1 - LEIS/LEI ","0",Tabela1[[#This Row],[Numero_Lei]]," - ",Tabela1[[#This Row],[Complemento]],".pdf")</f>
        <v>1 - LEIS/LEI 0792 - .pdf</v>
      </c>
      <c r="I1512" s="2" t="str">
        <f>CONCATENATE("1 - LEIS/LEI ",Tabela1[[#This Row],[Numero_Lei]],".pdf")</f>
        <v>1 - LEIS/LEI 792.pdf</v>
      </c>
      <c r="J1512" s="2" t="str">
        <f>CONCATENATE("1 - LEIS/LEI ",Tabela1[[#This Row],[Numero_Lei]]," - ",Tabela1[[#This Row],[Complemento]],".pdf")</f>
        <v>1 - LEIS/LEI 792 - .pdf</v>
      </c>
      <c r="K1512" s="2" t="str">
        <f>IF(Tabela1[[#This Row],[Complemento]]="",Tabela1[[#This Row],[NORMAL]],Tabela1[[#This Row],[NORMAL TRAÇO]])</f>
        <v>1 - LEIS/LEI 792.pdf</v>
      </c>
      <c r="L1512" s="2" t="str">
        <f>IF(Tabela1[[#This Row],[Complemento]]="",Tabela1[[#This Row],[0]],Tabela1[[#This Row],[0 TRAÇO]])</f>
        <v>1 - LEIS/LEI 0792.pdf</v>
      </c>
      <c r="M1512" s="2" t="str">
        <f>IF(AND(Tabela1[[#This Row],[Numero_Lei]]&gt;=1,Tabela1[[#This Row],[Numero_Lei]]&lt;= 9),Tabela1[[#This Row],[SE 0]],Tabela1[[#This Row],[SE NOMAL]])</f>
        <v>1 - LEIS/LEI 792.pdf</v>
      </c>
      <c r="N1512" s="2" t="str">
        <f>CONCATENATE("../",Tabela1[[#This Row],[ENDEREÇO DO LINK]])</f>
        <v>../1 - LEIS/LEI 792.pdf</v>
      </c>
    </row>
    <row r="1513" spans="1:14" ht="45" x14ac:dyDescent="0.25">
      <c r="A1513" s="20">
        <v>791</v>
      </c>
      <c r="B1513" s="20"/>
      <c r="C1513" s="21">
        <v>34236</v>
      </c>
      <c r="D1513" s="19" t="s">
        <v>384</v>
      </c>
      <c r="E1513" s="19"/>
      <c r="F1513" s="17" t="str">
        <f>HYPERLINK(Tabela1[[#This Row],[Novo Caminho]],"Download")</f>
        <v>Download</v>
      </c>
      <c r="G1513" s="2" t="str">
        <f>CONCATENATE("1 - LEIS/LEI ","0",Tabela1[[#This Row],[Numero_Lei]],".pdf")</f>
        <v>1 - LEIS/LEI 0791.pdf</v>
      </c>
      <c r="H1513" s="2" t="str">
        <f>CONCATENATE("1 - LEIS/LEI ","0",Tabela1[[#This Row],[Numero_Lei]]," - ",Tabela1[[#This Row],[Complemento]],".pdf")</f>
        <v>1 - LEIS/LEI 0791 - .pdf</v>
      </c>
      <c r="I1513" s="2" t="str">
        <f>CONCATENATE("1 - LEIS/LEI ",Tabela1[[#This Row],[Numero_Lei]],".pdf")</f>
        <v>1 - LEIS/LEI 791.pdf</v>
      </c>
      <c r="J1513" s="2" t="str">
        <f>CONCATENATE("1 - LEIS/LEI ",Tabela1[[#This Row],[Numero_Lei]]," - ",Tabela1[[#This Row],[Complemento]],".pdf")</f>
        <v>1 - LEIS/LEI 791 - .pdf</v>
      </c>
      <c r="K1513" s="2" t="str">
        <f>IF(Tabela1[[#This Row],[Complemento]]="",Tabela1[[#This Row],[NORMAL]],Tabela1[[#This Row],[NORMAL TRAÇO]])</f>
        <v>1 - LEIS/LEI 791.pdf</v>
      </c>
      <c r="L1513" s="2" t="str">
        <f>IF(Tabela1[[#This Row],[Complemento]]="",Tabela1[[#This Row],[0]],Tabela1[[#This Row],[0 TRAÇO]])</f>
        <v>1 - LEIS/LEI 0791.pdf</v>
      </c>
      <c r="M1513" s="2" t="str">
        <f>IF(AND(Tabela1[[#This Row],[Numero_Lei]]&gt;=1,Tabela1[[#This Row],[Numero_Lei]]&lt;= 9),Tabela1[[#This Row],[SE 0]],Tabela1[[#This Row],[SE NOMAL]])</f>
        <v>1 - LEIS/LEI 791.pdf</v>
      </c>
      <c r="N1513" s="2" t="str">
        <f>CONCATENATE("../",Tabela1[[#This Row],[ENDEREÇO DO LINK]])</f>
        <v>../1 - LEIS/LEI 791.pdf</v>
      </c>
    </row>
    <row r="1514" spans="1:14" x14ac:dyDescent="0.25">
      <c r="A1514" s="20">
        <v>790</v>
      </c>
      <c r="B1514" s="20"/>
      <c r="C1514" s="21">
        <v>34236</v>
      </c>
      <c r="D1514" s="19" t="s">
        <v>1915</v>
      </c>
      <c r="E1514" s="19"/>
      <c r="F1514" s="17" t="str">
        <f>HYPERLINK(Tabela1[[#This Row],[Novo Caminho]],"Download")</f>
        <v>Download</v>
      </c>
      <c r="G1514" s="2" t="str">
        <f>CONCATENATE("1 - LEIS/LEI ","0",Tabela1[[#This Row],[Numero_Lei]],".pdf")</f>
        <v>1 - LEIS/LEI 0790.pdf</v>
      </c>
      <c r="H1514" s="2" t="str">
        <f>CONCATENATE("1 - LEIS/LEI ","0",Tabela1[[#This Row],[Numero_Lei]]," - ",Tabela1[[#This Row],[Complemento]],".pdf")</f>
        <v>1 - LEIS/LEI 0790 - .pdf</v>
      </c>
      <c r="I1514" s="2" t="str">
        <f>CONCATENATE("1 - LEIS/LEI ",Tabela1[[#This Row],[Numero_Lei]],".pdf")</f>
        <v>1 - LEIS/LEI 790.pdf</v>
      </c>
      <c r="J1514" s="2" t="str">
        <f>CONCATENATE("1 - LEIS/LEI ",Tabela1[[#This Row],[Numero_Lei]]," - ",Tabela1[[#This Row],[Complemento]],".pdf")</f>
        <v>1 - LEIS/LEI 790 - .pdf</v>
      </c>
      <c r="K1514" s="2" t="str">
        <f>IF(Tabela1[[#This Row],[Complemento]]="",Tabela1[[#This Row],[NORMAL]],Tabela1[[#This Row],[NORMAL TRAÇO]])</f>
        <v>1 - LEIS/LEI 790.pdf</v>
      </c>
      <c r="L1514" s="2" t="str">
        <f>IF(Tabela1[[#This Row],[Complemento]]="",Tabela1[[#This Row],[0]],Tabela1[[#This Row],[0 TRAÇO]])</f>
        <v>1 - LEIS/LEI 0790.pdf</v>
      </c>
      <c r="M1514" s="2" t="str">
        <f>IF(AND(Tabela1[[#This Row],[Numero_Lei]]&gt;=1,Tabela1[[#This Row],[Numero_Lei]]&lt;= 9),Tabela1[[#This Row],[SE 0]],Tabela1[[#This Row],[SE NOMAL]])</f>
        <v>1 - LEIS/LEI 790.pdf</v>
      </c>
      <c r="N1514" s="2" t="str">
        <f>CONCATENATE("../",Tabela1[[#This Row],[ENDEREÇO DO LINK]])</f>
        <v>../1 - LEIS/LEI 790.pdf</v>
      </c>
    </row>
    <row r="1515" spans="1:14" x14ac:dyDescent="0.25">
      <c r="A1515" s="20">
        <v>789</v>
      </c>
      <c r="B1515" s="20"/>
      <c r="C1515" s="21">
        <v>34229</v>
      </c>
      <c r="D1515" s="19" t="s">
        <v>385</v>
      </c>
      <c r="E1515" s="19"/>
      <c r="F1515" s="17" t="str">
        <f>HYPERLINK(Tabela1[[#This Row],[Novo Caminho]],"Download")</f>
        <v>Download</v>
      </c>
      <c r="G1515" s="2" t="str">
        <f>CONCATENATE("1 - LEIS/LEI ","0",Tabela1[[#This Row],[Numero_Lei]],".pdf")</f>
        <v>1 - LEIS/LEI 0789.pdf</v>
      </c>
      <c r="H1515" s="2" t="str">
        <f>CONCATENATE("1 - LEIS/LEI ","0",Tabela1[[#This Row],[Numero_Lei]]," - ",Tabela1[[#This Row],[Complemento]],".pdf")</f>
        <v>1 - LEIS/LEI 0789 - .pdf</v>
      </c>
      <c r="I1515" s="2" t="str">
        <f>CONCATENATE("1 - LEIS/LEI ",Tabela1[[#This Row],[Numero_Lei]],".pdf")</f>
        <v>1 - LEIS/LEI 789.pdf</v>
      </c>
      <c r="J1515" s="2" t="str">
        <f>CONCATENATE("1 - LEIS/LEI ",Tabela1[[#This Row],[Numero_Lei]]," - ",Tabela1[[#This Row],[Complemento]],".pdf")</f>
        <v>1 - LEIS/LEI 789 - .pdf</v>
      </c>
      <c r="K1515" s="2" t="str">
        <f>IF(Tabela1[[#This Row],[Complemento]]="",Tabela1[[#This Row],[NORMAL]],Tabela1[[#This Row],[NORMAL TRAÇO]])</f>
        <v>1 - LEIS/LEI 789.pdf</v>
      </c>
      <c r="L1515" s="2" t="str">
        <f>IF(Tabela1[[#This Row],[Complemento]]="",Tabela1[[#This Row],[0]],Tabela1[[#This Row],[0 TRAÇO]])</f>
        <v>1 - LEIS/LEI 0789.pdf</v>
      </c>
      <c r="M1515" s="2" t="str">
        <f>IF(AND(Tabela1[[#This Row],[Numero_Lei]]&gt;=1,Tabela1[[#This Row],[Numero_Lei]]&lt;= 9),Tabela1[[#This Row],[SE 0]],Tabela1[[#This Row],[SE NOMAL]])</f>
        <v>1 - LEIS/LEI 789.pdf</v>
      </c>
      <c r="N1515" s="2" t="str">
        <f>CONCATENATE("../",Tabela1[[#This Row],[ENDEREÇO DO LINK]])</f>
        <v>../1 - LEIS/LEI 789.pdf</v>
      </c>
    </row>
    <row r="1516" spans="1:14" ht="30" x14ac:dyDescent="0.25">
      <c r="A1516" s="20">
        <v>788</v>
      </c>
      <c r="B1516" s="20"/>
      <c r="C1516" s="21">
        <v>34229</v>
      </c>
      <c r="D1516" s="19" t="s">
        <v>386</v>
      </c>
      <c r="E1516" s="19"/>
      <c r="F1516" s="17" t="str">
        <f>HYPERLINK(Tabela1[[#This Row],[Novo Caminho]],"Download")</f>
        <v>Download</v>
      </c>
      <c r="G1516" s="2" t="str">
        <f>CONCATENATE("1 - LEIS/LEI ","0",Tabela1[[#This Row],[Numero_Lei]],".pdf")</f>
        <v>1 - LEIS/LEI 0788.pdf</v>
      </c>
      <c r="H1516" s="2" t="str">
        <f>CONCATENATE("1 - LEIS/LEI ","0",Tabela1[[#This Row],[Numero_Lei]]," - ",Tabela1[[#This Row],[Complemento]],".pdf")</f>
        <v>1 - LEIS/LEI 0788 - .pdf</v>
      </c>
      <c r="I1516" s="2" t="str">
        <f>CONCATENATE("1 - LEIS/LEI ",Tabela1[[#This Row],[Numero_Lei]],".pdf")</f>
        <v>1 - LEIS/LEI 788.pdf</v>
      </c>
      <c r="J1516" s="2" t="str">
        <f>CONCATENATE("1 - LEIS/LEI ",Tabela1[[#This Row],[Numero_Lei]]," - ",Tabela1[[#This Row],[Complemento]],".pdf")</f>
        <v>1 - LEIS/LEI 788 - .pdf</v>
      </c>
      <c r="K1516" s="2" t="str">
        <f>IF(Tabela1[[#This Row],[Complemento]]="",Tabela1[[#This Row],[NORMAL]],Tabela1[[#This Row],[NORMAL TRAÇO]])</f>
        <v>1 - LEIS/LEI 788.pdf</v>
      </c>
      <c r="L1516" s="2" t="str">
        <f>IF(Tabela1[[#This Row],[Complemento]]="",Tabela1[[#This Row],[0]],Tabela1[[#This Row],[0 TRAÇO]])</f>
        <v>1 - LEIS/LEI 0788.pdf</v>
      </c>
      <c r="M1516" s="2" t="str">
        <f>IF(AND(Tabela1[[#This Row],[Numero_Lei]]&gt;=1,Tabela1[[#This Row],[Numero_Lei]]&lt;= 9),Tabela1[[#This Row],[SE 0]],Tabela1[[#This Row],[SE NOMAL]])</f>
        <v>1 - LEIS/LEI 788.pdf</v>
      </c>
      <c r="N1516" s="2" t="str">
        <f>CONCATENATE("../",Tabela1[[#This Row],[ENDEREÇO DO LINK]])</f>
        <v>../1 - LEIS/LEI 788.pdf</v>
      </c>
    </row>
    <row r="1517" spans="1:14" x14ac:dyDescent="0.25">
      <c r="A1517" s="20">
        <v>787</v>
      </c>
      <c r="B1517" s="20"/>
      <c r="C1517" s="21">
        <v>34229</v>
      </c>
      <c r="D1517" s="19" t="s">
        <v>387</v>
      </c>
      <c r="E1517" s="19"/>
      <c r="F1517" s="17" t="str">
        <f>HYPERLINK(Tabela1[[#This Row],[Novo Caminho]],"Download")</f>
        <v>Download</v>
      </c>
      <c r="G1517" s="2" t="str">
        <f>CONCATENATE("1 - LEIS/LEI ","0",Tabela1[[#This Row],[Numero_Lei]],".pdf")</f>
        <v>1 - LEIS/LEI 0787.pdf</v>
      </c>
      <c r="H1517" s="2" t="str">
        <f>CONCATENATE("1 - LEIS/LEI ","0",Tabela1[[#This Row],[Numero_Lei]]," - ",Tabela1[[#This Row],[Complemento]],".pdf")</f>
        <v>1 - LEIS/LEI 0787 - .pdf</v>
      </c>
      <c r="I1517" s="2" t="str">
        <f>CONCATENATE("1 - LEIS/LEI ",Tabela1[[#This Row],[Numero_Lei]],".pdf")</f>
        <v>1 - LEIS/LEI 787.pdf</v>
      </c>
      <c r="J1517" s="2" t="str">
        <f>CONCATENATE("1 - LEIS/LEI ",Tabela1[[#This Row],[Numero_Lei]]," - ",Tabela1[[#This Row],[Complemento]],".pdf")</f>
        <v>1 - LEIS/LEI 787 - .pdf</v>
      </c>
      <c r="K1517" s="2" t="str">
        <f>IF(Tabela1[[#This Row],[Complemento]]="",Tabela1[[#This Row],[NORMAL]],Tabela1[[#This Row],[NORMAL TRAÇO]])</f>
        <v>1 - LEIS/LEI 787.pdf</v>
      </c>
      <c r="L1517" s="2" t="str">
        <f>IF(Tabela1[[#This Row],[Complemento]]="",Tabela1[[#This Row],[0]],Tabela1[[#This Row],[0 TRAÇO]])</f>
        <v>1 - LEIS/LEI 0787.pdf</v>
      </c>
      <c r="M1517" s="2" t="str">
        <f>IF(AND(Tabela1[[#This Row],[Numero_Lei]]&gt;=1,Tabela1[[#This Row],[Numero_Lei]]&lt;= 9),Tabela1[[#This Row],[SE 0]],Tabela1[[#This Row],[SE NOMAL]])</f>
        <v>1 - LEIS/LEI 787.pdf</v>
      </c>
      <c r="N1517" s="2" t="str">
        <f>CONCATENATE("../",Tabela1[[#This Row],[ENDEREÇO DO LINK]])</f>
        <v>../1 - LEIS/LEI 787.pdf</v>
      </c>
    </row>
    <row r="1518" spans="1:14" ht="30" x14ac:dyDescent="0.25">
      <c r="A1518" s="20">
        <v>786</v>
      </c>
      <c r="B1518" s="20"/>
      <c r="C1518" s="21">
        <v>34211</v>
      </c>
      <c r="D1518" s="19" t="s">
        <v>388</v>
      </c>
      <c r="E1518" s="19"/>
      <c r="F1518" s="17" t="str">
        <f>HYPERLINK(Tabela1[[#This Row],[Novo Caminho]],"Download")</f>
        <v>Download</v>
      </c>
      <c r="G1518" s="2" t="str">
        <f>CONCATENATE("1 - LEIS/LEI ","0",Tabela1[[#This Row],[Numero_Lei]],".pdf")</f>
        <v>1 - LEIS/LEI 0786.pdf</v>
      </c>
      <c r="H1518" s="2" t="str">
        <f>CONCATENATE("1 - LEIS/LEI ","0",Tabela1[[#This Row],[Numero_Lei]]," - ",Tabela1[[#This Row],[Complemento]],".pdf")</f>
        <v>1 - LEIS/LEI 0786 - .pdf</v>
      </c>
      <c r="I1518" s="2" t="str">
        <f>CONCATENATE("1 - LEIS/LEI ",Tabela1[[#This Row],[Numero_Lei]],".pdf")</f>
        <v>1 - LEIS/LEI 786.pdf</v>
      </c>
      <c r="J1518" s="2" t="str">
        <f>CONCATENATE("1 - LEIS/LEI ",Tabela1[[#This Row],[Numero_Lei]]," - ",Tabela1[[#This Row],[Complemento]],".pdf")</f>
        <v>1 - LEIS/LEI 786 - .pdf</v>
      </c>
      <c r="K1518" s="2" t="str">
        <f>IF(Tabela1[[#This Row],[Complemento]]="",Tabela1[[#This Row],[NORMAL]],Tabela1[[#This Row],[NORMAL TRAÇO]])</f>
        <v>1 - LEIS/LEI 786.pdf</v>
      </c>
      <c r="L1518" s="2" t="str">
        <f>IF(Tabela1[[#This Row],[Complemento]]="",Tabela1[[#This Row],[0]],Tabela1[[#This Row],[0 TRAÇO]])</f>
        <v>1 - LEIS/LEI 0786.pdf</v>
      </c>
      <c r="M1518" s="2" t="str">
        <f>IF(AND(Tabela1[[#This Row],[Numero_Lei]]&gt;=1,Tabela1[[#This Row],[Numero_Lei]]&lt;= 9),Tabela1[[#This Row],[SE 0]],Tabela1[[#This Row],[SE NOMAL]])</f>
        <v>1 - LEIS/LEI 786.pdf</v>
      </c>
      <c r="N1518" s="2" t="str">
        <f>CONCATENATE("../",Tabela1[[#This Row],[ENDEREÇO DO LINK]])</f>
        <v>../1 - LEIS/LEI 786.pdf</v>
      </c>
    </row>
    <row r="1519" spans="1:14" ht="30" x14ac:dyDescent="0.25">
      <c r="A1519" s="20">
        <v>785</v>
      </c>
      <c r="B1519" s="20"/>
      <c r="C1519" s="21">
        <v>34211</v>
      </c>
      <c r="D1519" s="19" t="s">
        <v>1916</v>
      </c>
      <c r="E1519" s="19"/>
      <c r="F1519" s="17" t="str">
        <f>HYPERLINK(Tabela1[[#This Row],[Novo Caminho]],"Download")</f>
        <v>Download</v>
      </c>
      <c r="G1519" s="2" t="str">
        <f>CONCATENATE("1 - LEIS/LEI ","0",Tabela1[[#This Row],[Numero_Lei]],".pdf")</f>
        <v>1 - LEIS/LEI 0785.pdf</v>
      </c>
      <c r="H1519" s="2" t="str">
        <f>CONCATENATE("1 - LEIS/LEI ","0",Tabela1[[#This Row],[Numero_Lei]]," - ",Tabela1[[#This Row],[Complemento]],".pdf")</f>
        <v>1 - LEIS/LEI 0785 - .pdf</v>
      </c>
      <c r="I1519" s="2" t="str">
        <f>CONCATENATE("1 - LEIS/LEI ",Tabela1[[#This Row],[Numero_Lei]],".pdf")</f>
        <v>1 - LEIS/LEI 785.pdf</v>
      </c>
      <c r="J1519" s="2" t="str">
        <f>CONCATENATE("1 - LEIS/LEI ",Tabela1[[#This Row],[Numero_Lei]]," - ",Tabela1[[#This Row],[Complemento]],".pdf")</f>
        <v>1 - LEIS/LEI 785 - .pdf</v>
      </c>
      <c r="K1519" s="2" t="str">
        <f>IF(Tabela1[[#This Row],[Complemento]]="",Tabela1[[#This Row],[NORMAL]],Tabela1[[#This Row],[NORMAL TRAÇO]])</f>
        <v>1 - LEIS/LEI 785.pdf</v>
      </c>
      <c r="L1519" s="2" t="str">
        <f>IF(Tabela1[[#This Row],[Complemento]]="",Tabela1[[#This Row],[0]],Tabela1[[#This Row],[0 TRAÇO]])</f>
        <v>1 - LEIS/LEI 0785.pdf</v>
      </c>
      <c r="M1519" s="2" t="str">
        <f>IF(AND(Tabela1[[#This Row],[Numero_Lei]]&gt;=1,Tabela1[[#This Row],[Numero_Lei]]&lt;= 9),Tabela1[[#This Row],[SE 0]],Tabela1[[#This Row],[SE NOMAL]])</f>
        <v>1 - LEIS/LEI 785.pdf</v>
      </c>
      <c r="N1519" s="2" t="str">
        <f>CONCATENATE("../",Tabela1[[#This Row],[ENDEREÇO DO LINK]])</f>
        <v>../1 - LEIS/LEI 785.pdf</v>
      </c>
    </row>
    <row r="1520" spans="1:14" ht="30" x14ac:dyDescent="0.25">
      <c r="A1520" s="20">
        <v>784</v>
      </c>
      <c r="B1520" s="20"/>
      <c r="C1520" s="21">
        <v>34211</v>
      </c>
      <c r="D1520" s="19" t="s">
        <v>389</v>
      </c>
      <c r="E1520" s="19"/>
      <c r="F1520" s="17" t="str">
        <f>HYPERLINK(Tabela1[[#This Row],[Novo Caminho]],"Download")</f>
        <v>Download</v>
      </c>
      <c r="G1520" s="2" t="str">
        <f>CONCATENATE("1 - LEIS/LEI ","0",Tabela1[[#This Row],[Numero_Lei]],".pdf")</f>
        <v>1 - LEIS/LEI 0784.pdf</v>
      </c>
      <c r="H1520" s="2" t="str">
        <f>CONCATENATE("1 - LEIS/LEI ","0",Tabela1[[#This Row],[Numero_Lei]]," - ",Tabela1[[#This Row],[Complemento]],".pdf")</f>
        <v>1 - LEIS/LEI 0784 - .pdf</v>
      </c>
      <c r="I1520" s="2" t="str">
        <f>CONCATENATE("1 - LEIS/LEI ",Tabela1[[#This Row],[Numero_Lei]],".pdf")</f>
        <v>1 - LEIS/LEI 784.pdf</v>
      </c>
      <c r="J1520" s="2" t="str">
        <f>CONCATENATE("1 - LEIS/LEI ",Tabela1[[#This Row],[Numero_Lei]]," - ",Tabela1[[#This Row],[Complemento]],".pdf")</f>
        <v>1 - LEIS/LEI 784 - .pdf</v>
      </c>
      <c r="K1520" s="2" t="str">
        <f>IF(Tabela1[[#This Row],[Complemento]]="",Tabela1[[#This Row],[NORMAL]],Tabela1[[#This Row],[NORMAL TRAÇO]])</f>
        <v>1 - LEIS/LEI 784.pdf</v>
      </c>
      <c r="L1520" s="2" t="str">
        <f>IF(Tabela1[[#This Row],[Complemento]]="",Tabela1[[#This Row],[0]],Tabela1[[#This Row],[0 TRAÇO]])</f>
        <v>1 - LEIS/LEI 0784.pdf</v>
      </c>
      <c r="M1520" s="2" t="str">
        <f>IF(AND(Tabela1[[#This Row],[Numero_Lei]]&gt;=1,Tabela1[[#This Row],[Numero_Lei]]&lt;= 9),Tabela1[[#This Row],[SE 0]],Tabela1[[#This Row],[SE NOMAL]])</f>
        <v>1 - LEIS/LEI 784.pdf</v>
      </c>
      <c r="N1520" s="2" t="str">
        <f>CONCATENATE("../",Tabela1[[#This Row],[ENDEREÇO DO LINK]])</f>
        <v>../1 - LEIS/LEI 784.pdf</v>
      </c>
    </row>
    <row r="1521" spans="1:14" x14ac:dyDescent="0.25">
      <c r="A1521" s="20">
        <v>783</v>
      </c>
      <c r="B1521" s="20"/>
      <c r="C1521" s="21">
        <v>34201</v>
      </c>
      <c r="D1521" s="19" t="s">
        <v>366</v>
      </c>
      <c r="E1521" s="19"/>
      <c r="F1521" s="17" t="str">
        <f>HYPERLINK(Tabela1[[#This Row],[Novo Caminho]],"Download")</f>
        <v>Download</v>
      </c>
      <c r="G1521" s="2" t="str">
        <f>CONCATENATE("1 - LEIS/LEI ","0",Tabela1[[#This Row],[Numero_Lei]],".pdf")</f>
        <v>1 - LEIS/LEI 0783.pdf</v>
      </c>
      <c r="H1521" s="2" t="str">
        <f>CONCATENATE("1 - LEIS/LEI ","0",Tabela1[[#This Row],[Numero_Lei]]," - ",Tabela1[[#This Row],[Complemento]],".pdf")</f>
        <v>1 - LEIS/LEI 0783 - .pdf</v>
      </c>
      <c r="I1521" s="2" t="str">
        <f>CONCATENATE("1 - LEIS/LEI ",Tabela1[[#This Row],[Numero_Lei]],".pdf")</f>
        <v>1 - LEIS/LEI 783.pdf</v>
      </c>
      <c r="J1521" s="2" t="str">
        <f>CONCATENATE("1 - LEIS/LEI ",Tabela1[[#This Row],[Numero_Lei]]," - ",Tabela1[[#This Row],[Complemento]],".pdf")</f>
        <v>1 - LEIS/LEI 783 - .pdf</v>
      </c>
      <c r="K1521" s="2" t="str">
        <f>IF(Tabela1[[#This Row],[Complemento]]="",Tabela1[[#This Row],[NORMAL]],Tabela1[[#This Row],[NORMAL TRAÇO]])</f>
        <v>1 - LEIS/LEI 783.pdf</v>
      </c>
      <c r="L1521" s="2" t="str">
        <f>IF(Tabela1[[#This Row],[Complemento]]="",Tabela1[[#This Row],[0]],Tabela1[[#This Row],[0 TRAÇO]])</f>
        <v>1 - LEIS/LEI 0783.pdf</v>
      </c>
      <c r="M1521" s="2" t="str">
        <f>IF(AND(Tabela1[[#This Row],[Numero_Lei]]&gt;=1,Tabela1[[#This Row],[Numero_Lei]]&lt;= 9),Tabela1[[#This Row],[SE 0]],Tabela1[[#This Row],[SE NOMAL]])</f>
        <v>1 - LEIS/LEI 783.pdf</v>
      </c>
      <c r="N1521" s="2" t="str">
        <f>CONCATENATE("../",Tabela1[[#This Row],[ENDEREÇO DO LINK]])</f>
        <v>../1 - LEIS/LEI 783.pdf</v>
      </c>
    </row>
    <row r="1522" spans="1:14" ht="30" x14ac:dyDescent="0.25">
      <c r="A1522" s="20">
        <v>781</v>
      </c>
      <c r="B1522" s="20"/>
      <c r="C1522" s="21">
        <v>34194</v>
      </c>
      <c r="D1522" s="19" t="s">
        <v>390</v>
      </c>
      <c r="E1522" s="19"/>
      <c r="F1522" s="17" t="str">
        <f>HYPERLINK(Tabela1[[#This Row],[Novo Caminho]],"Download")</f>
        <v>Download</v>
      </c>
      <c r="G1522" s="2" t="str">
        <f>CONCATENATE("1 - LEIS/LEI ","0",Tabela1[[#This Row],[Numero_Lei]],".pdf")</f>
        <v>1 - LEIS/LEI 0781.pdf</v>
      </c>
      <c r="H1522" s="2" t="str">
        <f>CONCATENATE("1 - LEIS/LEI ","0",Tabela1[[#This Row],[Numero_Lei]]," - ",Tabela1[[#This Row],[Complemento]],".pdf")</f>
        <v>1 - LEIS/LEI 0781 - .pdf</v>
      </c>
      <c r="I1522" s="2" t="str">
        <f>CONCATENATE("1 - LEIS/LEI ",Tabela1[[#This Row],[Numero_Lei]],".pdf")</f>
        <v>1 - LEIS/LEI 781.pdf</v>
      </c>
      <c r="J1522" s="2" t="str">
        <f>CONCATENATE("1 - LEIS/LEI ",Tabela1[[#This Row],[Numero_Lei]]," - ",Tabela1[[#This Row],[Complemento]],".pdf")</f>
        <v>1 - LEIS/LEI 781 - .pdf</v>
      </c>
      <c r="K1522" s="2" t="str">
        <f>IF(Tabela1[[#This Row],[Complemento]]="",Tabela1[[#This Row],[NORMAL]],Tabela1[[#This Row],[NORMAL TRAÇO]])</f>
        <v>1 - LEIS/LEI 781.pdf</v>
      </c>
      <c r="L1522" s="2" t="str">
        <f>IF(Tabela1[[#This Row],[Complemento]]="",Tabela1[[#This Row],[0]],Tabela1[[#This Row],[0 TRAÇO]])</f>
        <v>1 - LEIS/LEI 0781.pdf</v>
      </c>
      <c r="M1522" s="2" t="str">
        <f>IF(AND(Tabela1[[#This Row],[Numero_Lei]]&gt;=1,Tabela1[[#This Row],[Numero_Lei]]&lt;= 9),Tabela1[[#This Row],[SE 0]],Tabela1[[#This Row],[SE NOMAL]])</f>
        <v>1 - LEIS/LEI 781.pdf</v>
      </c>
      <c r="N1522" s="2" t="str">
        <f>CONCATENATE("../",Tabela1[[#This Row],[ENDEREÇO DO LINK]])</f>
        <v>../1 - LEIS/LEI 781.pdf</v>
      </c>
    </row>
    <row r="1523" spans="1:14" ht="30" x14ac:dyDescent="0.25">
      <c r="A1523" s="20">
        <v>780</v>
      </c>
      <c r="B1523" s="20"/>
      <c r="C1523" s="21">
        <v>34194</v>
      </c>
      <c r="D1523" s="19" t="s">
        <v>391</v>
      </c>
      <c r="E1523" s="19"/>
      <c r="F1523" s="17" t="str">
        <f>HYPERLINK(Tabela1[[#This Row],[Novo Caminho]],"Download")</f>
        <v>Download</v>
      </c>
      <c r="G1523" s="2" t="str">
        <f>CONCATENATE("1 - LEIS/LEI ","0",Tabela1[[#This Row],[Numero_Lei]],".pdf")</f>
        <v>1 - LEIS/LEI 0780.pdf</v>
      </c>
      <c r="H1523" s="2" t="str">
        <f>CONCATENATE("1 - LEIS/LEI ","0",Tabela1[[#This Row],[Numero_Lei]]," - ",Tabela1[[#This Row],[Complemento]],".pdf")</f>
        <v>1 - LEIS/LEI 0780 - .pdf</v>
      </c>
      <c r="I1523" s="2" t="str">
        <f>CONCATENATE("1 - LEIS/LEI ",Tabela1[[#This Row],[Numero_Lei]],".pdf")</f>
        <v>1 - LEIS/LEI 780.pdf</v>
      </c>
      <c r="J1523" s="2" t="str">
        <f>CONCATENATE("1 - LEIS/LEI ",Tabela1[[#This Row],[Numero_Lei]]," - ",Tabela1[[#This Row],[Complemento]],".pdf")</f>
        <v>1 - LEIS/LEI 780 - .pdf</v>
      </c>
      <c r="K1523" s="2" t="str">
        <f>IF(Tabela1[[#This Row],[Complemento]]="",Tabela1[[#This Row],[NORMAL]],Tabela1[[#This Row],[NORMAL TRAÇO]])</f>
        <v>1 - LEIS/LEI 780.pdf</v>
      </c>
      <c r="L1523" s="2" t="str">
        <f>IF(Tabela1[[#This Row],[Complemento]]="",Tabela1[[#This Row],[0]],Tabela1[[#This Row],[0 TRAÇO]])</f>
        <v>1 - LEIS/LEI 0780.pdf</v>
      </c>
      <c r="M1523" s="2" t="str">
        <f>IF(AND(Tabela1[[#This Row],[Numero_Lei]]&gt;=1,Tabela1[[#This Row],[Numero_Lei]]&lt;= 9),Tabela1[[#This Row],[SE 0]],Tabela1[[#This Row],[SE NOMAL]])</f>
        <v>1 - LEIS/LEI 780.pdf</v>
      </c>
      <c r="N1523" s="2" t="str">
        <f>CONCATENATE("../",Tabela1[[#This Row],[ENDEREÇO DO LINK]])</f>
        <v>../1 - LEIS/LEI 780.pdf</v>
      </c>
    </row>
    <row r="1524" spans="1:14" ht="45" x14ac:dyDescent="0.25">
      <c r="A1524" s="20">
        <v>779</v>
      </c>
      <c r="B1524" s="20"/>
      <c r="C1524" s="21">
        <v>34194</v>
      </c>
      <c r="D1524" s="19" t="s">
        <v>392</v>
      </c>
      <c r="E1524" s="19"/>
      <c r="F1524" s="17" t="str">
        <f>HYPERLINK(Tabela1[[#This Row],[Novo Caminho]],"Download")</f>
        <v>Download</v>
      </c>
      <c r="G1524" s="2" t="str">
        <f>CONCATENATE("1 - LEIS/LEI ","0",Tabela1[[#This Row],[Numero_Lei]],".pdf")</f>
        <v>1 - LEIS/LEI 0779.pdf</v>
      </c>
      <c r="H1524" s="2" t="str">
        <f>CONCATENATE("1 - LEIS/LEI ","0",Tabela1[[#This Row],[Numero_Lei]]," - ",Tabela1[[#This Row],[Complemento]],".pdf")</f>
        <v>1 - LEIS/LEI 0779 - .pdf</v>
      </c>
      <c r="I1524" s="2" t="str">
        <f>CONCATENATE("1 - LEIS/LEI ",Tabela1[[#This Row],[Numero_Lei]],".pdf")</f>
        <v>1 - LEIS/LEI 779.pdf</v>
      </c>
      <c r="J1524" s="2" t="str">
        <f>CONCATENATE("1 - LEIS/LEI ",Tabela1[[#This Row],[Numero_Lei]]," - ",Tabela1[[#This Row],[Complemento]],".pdf")</f>
        <v>1 - LEIS/LEI 779 - .pdf</v>
      </c>
      <c r="K1524" s="2" t="str">
        <f>IF(Tabela1[[#This Row],[Complemento]]="",Tabela1[[#This Row],[NORMAL]],Tabela1[[#This Row],[NORMAL TRAÇO]])</f>
        <v>1 - LEIS/LEI 779.pdf</v>
      </c>
      <c r="L1524" s="2" t="str">
        <f>IF(Tabela1[[#This Row],[Complemento]]="",Tabela1[[#This Row],[0]],Tabela1[[#This Row],[0 TRAÇO]])</f>
        <v>1 - LEIS/LEI 0779.pdf</v>
      </c>
      <c r="M1524" s="2" t="str">
        <f>IF(AND(Tabela1[[#This Row],[Numero_Lei]]&gt;=1,Tabela1[[#This Row],[Numero_Lei]]&lt;= 9),Tabela1[[#This Row],[SE 0]],Tabela1[[#This Row],[SE NOMAL]])</f>
        <v>1 - LEIS/LEI 779.pdf</v>
      </c>
      <c r="N1524" s="2" t="str">
        <f>CONCATENATE("../",Tabela1[[#This Row],[ENDEREÇO DO LINK]])</f>
        <v>../1 - LEIS/LEI 779.pdf</v>
      </c>
    </row>
    <row r="1525" spans="1:14" ht="45" x14ac:dyDescent="0.25">
      <c r="A1525" s="20">
        <v>778</v>
      </c>
      <c r="B1525" s="20"/>
      <c r="C1525" s="21">
        <v>34194</v>
      </c>
      <c r="D1525" s="19" t="s">
        <v>393</v>
      </c>
      <c r="E1525" s="19"/>
      <c r="F1525" s="17" t="str">
        <f>HYPERLINK(Tabela1[[#This Row],[Novo Caminho]],"Download")</f>
        <v>Download</v>
      </c>
      <c r="G1525" s="2" t="str">
        <f>CONCATENATE("1 - LEIS/LEI ","0",Tabela1[[#This Row],[Numero_Lei]],".pdf")</f>
        <v>1 - LEIS/LEI 0778.pdf</v>
      </c>
      <c r="H1525" s="2" t="str">
        <f>CONCATENATE("1 - LEIS/LEI ","0",Tabela1[[#This Row],[Numero_Lei]]," - ",Tabela1[[#This Row],[Complemento]],".pdf")</f>
        <v>1 - LEIS/LEI 0778 - .pdf</v>
      </c>
      <c r="I1525" s="2" t="str">
        <f>CONCATENATE("1 - LEIS/LEI ",Tabela1[[#This Row],[Numero_Lei]],".pdf")</f>
        <v>1 - LEIS/LEI 778.pdf</v>
      </c>
      <c r="J1525" s="2" t="str">
        <f>CONCATENATE("1 - LEIS/LEI ",Tabela1[[#This Row],[Numero_Lei]]," - ",Tabela1[[#This Row],[Complemento]],".pdf")</f>
        <v>1 - LEIS/LEI 778 - .pdf</v>
      </c>
      <c r="K1525" s="2" t="str">
        <f>IF(Tabela1[[#This Row],[Complemento]]="",Tabela1[[#This Row],[NORMAL]],Tabela1[[#This Row],[NORMAL TRAÇO]])</f>
        <v>1 - LEIS/LEI 778.pdf</v>
      </c>
      <c r="L1525" s="2" t="str">
        <f>IF(Tabela1[[#This Row],[Complemento]]="",Tabela1[[#This Row],[0]],Tabela1[[#This Row],[0 TRAÇO]])</f>
        <v>1 - LEIS/LEI 0778.pdf</v>
      </c>
      <c r="M1525" s="2" t="str">
        <f>IF(AND(Tabela1[[#This Row],[Numero_Lei]]&gt;=1,Tabela1[[#This Row],[Numero_Lei]]&lt;= 9),Tabela1[[#This Row],[SE 0]],Tabela1[[#This Row],[SE NOMAL]])</f>
        <v>1 - LEIS/LEI 778.pdf</v>
      </c>
      <c r="N1525" s="2" t="str">
        <f>CONCATENATE("../",Tabela1[[#This Row],[ENDEREÇO DO LINK]])</f>
        <v>../1 - LEIS/LEI 778.pdf</v>
      </c>
    </row>
    <row r="1526" spans="1:14" ht="45" x14ac:dyDescent="0.25">
      <c r="A1526" s="20">
        <v>777</v>
      </c>
      <c r="B1526" s="20"/>
      <c r="C1526" s="21">
        <v>34190</v>
      </c>
      <c r="D1526" s="19" t="s">
        <v>394</v>
      </c>
      <c r="E1526" s="19"/>
      <c r="F1526" s="17" t="str">
        <f>HYPERLINK(Tabela1[[#This Row],[Novo Caminho]],"Download")</f>
        <v>Download</v>
      </c>
      <c r="G1526" s="2" t="str">
        <f>CONCATENATE("1 - LEIS/LEI ","0",Tabela1[[#This Row],[Numero_Lei]],".pdf")</f>
        <v>1 - LEIS/LEI 0777.pdf</v>
      </c>
      <c r="H1526" s="2" t="str">
        <f>CONCATENATE("1 - LEIS/LEI ","0",Tabela1[[#This Row],[Numero_Lei]]," - ",Tabela1[[#This Row],[Complemento]],".pdf")</f>
        <v>1 - LEIS/LEI 0777 - .pdf</v>
      </c>
      <c r="I1526" s="2" t="str">
        <f>CONCATENATE("1 - LEIS/LEI ",Tabela1[[#This Row],[Numero_Lei]],".pdf")</f>
        <v>1 - LEIS/LEI 777.pdf</v>
      </c>
      <c r="J1526" s="2" t="str">
        <f>CONCATENATE("1 - LEIS/LEI ",Tabela1[[#This Row],[Numero_Lei]]," - ",Tabela1[[#This Row],[Complemento]],".pdf")</f>
        <v>1 - LEIS/LEI 777 - .pdf</v>
      </c>
      <c r="K1526" s="2" t="str">
        <f>IF(Tabela1[[#This Row],[Complemento]]="",Tabela1[[#This Row],[NORMAL]],Tabela1[[#This Row],[NORMAL TRAÇO]])</f>
        <v>1 - LEIS/LEI 777.pdf</v>
      </c>
      <c r="L1526" s="2" t="str">
        <f>IF(Tabela1[[#This Row],[Complemento]]="",Tabela1[[#This Row],[0]],Tabela1[[#This Row],[0 TRAÇO]])</f>
        <v>1 - LEIS/LEI 0777.pdf</v>
      </c>
      <c r="M1526" s="2" t="str">
        <f>IF(AND(Tabela1[[#This Row],[Numero_Lei]]&gt;=1,Tabela1[[#This Row],[Numero_Lei]]&lt;= 9),Tabela1[[#This Row],[SE 0]],Tabela1[[#This Row],[SE NOMAL]])</f>
        <v>1 - LEIS/LEI 777.pdf</v>
      </c>
      <c r="N1526" s="2" t="str">
        <f>CONCATENATE("../",Tabela1[[#This Row],[ENDEREÇO DO LINK]])</f>
        <v>../1 - LEIS/LEI 777.pdf</v>
      </c>
    </row>
    <row r="1527" spans="1:14" x14ac:dyDescent="0.25">
      <c r="A1527" s="20">
        <v>776</v>
      </c>
      <c r="B1527" s="20"/>
      <c r="C1527" s="21">
        <v>34190</v>
      </c>
      <c r="D1527" s="19" t="s">
        <v>1917</v>
      </c>
      <c r="E1527" s="19"/>
      <c r="F1527" s="17" t="str">
        <f>HYPERLINK(Tabela1[[#This Row],[Novo Caminho]],"Download")</f>
        <v>Download</v>
      </c>
      <c r="G1527" s="2" t="str">
        <f>CONCATENATE("1 - LEIS/LEI ","0",Tabela1[[#This Row],[Numero_Lei]],".pdf")</f>
        <v>1 - LEIS/LEI 0776.pdf</v>
      </c>
      <c r="H1527" s="2" t="str">
        <f>CONCATENATE("1 - LEIS/LEI ","0",Tabela1[[#This Row],[Numero_Lei]]," - ",Tabela1[[#This Row],[Complemento]],".pdf")</f>
        <v>1 - LEIS/LEI 0776 - .pdf</v>
      </c>
      <c r="I1527" s="2" t="str">
        <f>CONCATENATE("1 - LEIS/LEI ",Tabela1[[#This Row],[Numero_Lei]],".pdf")</f>
        <v>1 - LEIS/LEI 776.pdf</v>
      </c>
      <c r="J1527" s="2" t="str">
        <f>CONCATENATE("1 - LEIS/LEI ",Tabela1[[#This Row],[Numero_Lei]]," - ",Tabela1[[#This Row],[Complemento]],".pdf")</f>
        <v>1 - LEIS/LEI 776 - .pdf</v>
      </c>
      <c r="K1527" s="2" t="str">
        <f>IF(Tabela1[[#This Row],[Complemento]]="",Tabela1[[#This Row],[NORMAL]],Tabela1[[#This Row],[NORMAL TRAÇO]])</f>
        <v>1 - LEIS/LEI 776.pdf</v>
      </c>
      <c r="L1527" s="2" t="str">
        <f>IF(Tabela1[[#This Row],[Complemento]]="",Tabela1[[#This Row],[0]],Tabela1[[#This Row],[0 TRAÇO]])</f>
        <v>1 - LEIS/LEI 0776.pdf</v>
      </c>
      <c r="M1527" s="2" t="str">
        <f>IF(AND(Tabela1[[#This Row],[Numero_Lei]]&gt;=1,Tabela1[[#This Row],[Numero_Lei]]&lt;= 9),Tabela1[[#This Row],[SE 0]],Tabela1[[#This Row],[SE NOMAL]])</f>
        <v>1 - LEIS/LEI 776.pdf</v>
      </c>
      <c r="N1527" s="2" t="str">
        <f>CONCATENATE("../",Tabela1[[#This Row],[ENDEREÇO DO LINK]])</f>
        <v>../1 - LEIS/LEI 776.pdf</v>
      </c>
    </row>
    <row r="1528" spans="1:14" x14ac:dyDescent="0.25">
      <c r="A1528" s="20">
        <v>775</v>
      </c>
      <c r="B1528" s="20"/>
      <c r="C1528" s="21">
        <v>34151</v>
      </c>
      <c r="D1528" s="19" t="s">
        <v>366</v>
      </c>
      <c r="E1528" s="19"/>
      <c r="F1528" s="17" t="str">
        <f>HYPERLINK(Tabela1[[#This Row],[Novo Caminho]],"Download")</f>
        <v>Download</v>
      </c>
      <c r="G1528" s="2" t="str">
        <f>CONCATENATE("1 - LEIS/LEI ","0",Tabela1[[#This Row],[Numero_Lei]],".pdf")</f>
        <v>1 - LEIS/LEI 0775.pdf</v>
      </c>
      <c r="H1528" s="2" t="str">
        <f>CONCATENATE("1 - LEIS/LEI ","0",Tabela1[[#This Row],[Numero_Lei]]," - ",Tabela1[[#This Row],[Complemento]],".pdf")</f>
        <v>1 - LEIS/LEI 0775 - .pdf</v>
      </c>
      <c r="I1528" s="2" t="str">
        <f>CONCATENATE("1 - LEIS/LEI ",Tabela1[[#This Row],[Numero_Lei]],".pdf")</f>
        <v>1 - LEIS/LEI 775.pdf</v>
      </c>
      <c r="J1528" s="2" t="str">
        <f>CONCATENATE("1 - LEIS/LEI ",Tabela1[[#This Row],[Numero_Lei]]," - ",Tabela1[[#This Row],[Complemento]],".pdf")</f>
        <v>1 - LEIS/LEI 775 - .pdf</v>
      </c>
      <c r="K1528" s="2" t="str">
        <f>IF(Tabela1[[#This Row],[Complemento]]="",Tabela1[[#This Row],[NORMAL]],Tabela1[[#This Row],[NORMAL TRAÇO]])</f>
        <v>1 - LEIS/LEI 775.pdf</v>
      </c>
      <c r="L1528" s="2" t="str">
        <f>IF(Tabela1[[#This Row],[Complemento]]="",Tabela1[[#This Row],[0]],Tabela1[[#This Row],[0 TRAÇO]])</f>
        <v>1 - LEIS/LEI 0775.pdf</v>
      </c>
      <c r="M1528" s="2" t="str">
        <f>IF(AND(Tabela1[[#This Row],[Numero_Lei]]&gt;=1,Tabela1[[#This Row],[Numero_Lei]]&lt;= 9),Tabela1[[#This Row],[SE 0]],Tabela1[[#This Row],[SE NOMAL]])</f>
        <v>1 - LEIS/LEI 775.pdf</v>
      </c>
      <c r="N1528" s="2" t="str">
        <f>CONCATENATE("../",Tabela1[[#This Row],[ENDEREÇO DO LINK]])</f>
        <v>../1 - LEIS/LEI 775.pdf</v>
      </c>
    </row>
    <row r="1529" spans="1:14" ht="45" x14ac:dyDescent="0.25">
      <c r="A1529" s="20">
        <v>774</v>
      </c>
      <c r="B1529" s="20"/>
      <c r="C1529" s="21">
        <v>34151</v>
      </c>
      <c r="D1529" s="19" t="s">
        <v>395</v>
      </c>
      <c r="E1529" s="19"/>
      <c r="F1529" s="17" t="str">
        <f>HYPERLINK(Tabela1[[#This Row],[Novo Caminho]],"Download")</f>
        <v>Download</v>
      </c>
      <c r="G1529" s="2" t="str">
        <f>CONCATENATE("1 - LEIS/LEI ","0",Tabela1[[#This Row],[Numero_Lei]],".pdf")</f>
        <v>1 - LEIS/LEI 0774.pdf</v>
      </c>
      <c r="H1529" s="2" t="str">
        <f>CONCATENATE("1 - LEIS/LEI ","0",Tabela1[[#This Row],[Numero_Lei]]," - ",Tabela1[[#This Row],[Complemento]],".pdf")</f>
        <v>1 - LEIS/LEI 0774 - .pdf</v>
      </c>
      <c r="I1529" s="2" t="str">
        <f>CONCATENATE("1 - LEIS/LEI ",Tabela1[[#This Row],[Numero_Lei]],".pdf")</f>
        <v>1 - LEIS/LEI 774.pdf</v>
      </c>
      <c r="J1529" s="2" t="str">
        <f>CONCATENATE("1 - LEIS/LEI ",Tabela1[[#This Row],[Numero_Lei]]," - ",Tabela1[[#This Row],[Complemento]],".pdf")</f>
        <v>1 - LEIS/LEI 774 - .pdf</v>
      </c>
      <c r="K1529" s="2" t="str">
        <f>IF(Tabela1[[#This Row],[Complemento]]="",Tabela1[[#This Row],[NORMAL]],Tabela1[[#This Row],[NORMAL TRAÇO]])</f>
        <v>1 - LEIS/LEI 774.pdf</v>
      </c>
      <c r="L1529" s="2" t="str">
        <f>IF(Tabela1[[#This Row],[Complemento]]="",Tabela1[[#This Row],[0]],Tabela1[[#This Row],[0 TRAÇO]])</f>
        <v>1 - LEIS/LEI 0774.pdf</v>
      </c>
      <c r="M1529" s="2" t="str">
        <f>IF(AND(Tabela1[[#This Row],[Numero_Lei]]&gt;=1,Tabela1[[#This Row],[Numero_Lei]]&lt;= 9),Tabela1[[#This Row],[SE 0]],Tabela1[[#This Row],[SE NOMAL]])</f>
        <v>1 - LEIS/LEI 774.pdf</v>
      </c>
      <c r="N1529" s="2" t="str">
        <f>CONCATENATE("../",Tabela1[[#This Row],[ENDEREÇO DO LINK]])</f>
        <v>../1 - LEIS/LEI 774.pdf</v>
      </c>
    </row>
    <row r="1530" spans="1:14" x14ac:dyDescent="0.25">
      <c r="A1530" s="20">
        <v>773</v>
      </c>
      <c r="B1530" s="20"/>
      <c r="C1530" s="21">
        <v>34151</v>
      </c>
      <c r="D1530" s="19" t="s">
        <v>396</v>
      </c>
      <c r="E1530" s="19"/>
      <c r="F1530" s="17" t="str">
        <f>HYPERLINK(Tabela1[[#This Row],[Novo Caminho]],"Download")</f>
        <v>Download</v>
      </c>
      <c r="G1530" s="2" t="str">
        <f>CONCATENATE("1 - LEIS/LEI ","0",Tabela1[[#This Row],[Numero_Lei]],".pdf")</f>
        <v>1 - LEIS/LEI 0773.pdf</v>
      </c>
      <c r="H1530" s="2" t="str">
        <f>CONCATENATE("1 - LEIS/LEI ","0",Tabela1[[#This Row],[Numero_Lei]]," - ",Tabela1[[#This Row],[Complemento]],".pdf")</f>
        <v>1 - LEIS/LEI 0773 - .pdf</v>
      </c>
      <c r="I1530" s="2" t="str">
        <f>CONCATENATE("1 - LEIS/LEI ",Tabela1[[#This Row],[Numero_Lei]],".pdf")</f>
        <v>1 - LEIS/LEI 773.pdf</v>
      </c>
      <c r="J1530" s="2" t="str">
        <f>CONCATENATE("1 - LEIS/LEI ",Tabela1[[#This Row],[Numero_Lei]]," - ",Tabela1[[#This Row],[Complemento]],".pdf")</f>
        <v>1 - LEIS/LEI 773 - .pdf</v>
      </c>
      <c r="K1530" s="2" t="str">
        <f>IF(Tabela1[[#This Row],[Complemento]]="",Tabela1[[#This Row],[NORMAL]],Tabela1[[#This Row],[NORMAL TRAÇO]])</f>
        <v>1 - LEIS/LEI 773.pdf</v>
      </c>
      <c r="L1530" s="2" t="str">
        <f>IF(Tabela1[[#This Row],[Complemento]]="",Tabela1[[#This Row],[0]],Tabela1[[#This Row],[0 TRAÇO]])</f>
        <v>1 - LEIS/LEI 0773.pdf</v>
      </c>
      <c r="M1530" s="2" t="str">
        <f>IF(AND(Tabela1[[#This Row],[Numero_Lei]]&gt;=1,Tabela1[[#This Row],[Numero_Lei]]&lt;= 9),Tabela1[[#This Row],[SE 0]],Tabela1[[#This Row],[SE NOMAL]])</f>
        <v>1 - LEIS/LEI 773.pdf</v>
      </c>
      <c r="N1530" s="2" t="str">
        <f>CONCATENATE("../",Tabela1[[#This Row],[ENDEREÇO DO LINK]])</f>
        <v>../1 - LEIS/LEI 773.pdf</v>
      </c>
    </row>
    <row r="1531" spans="1:14" ht="30" x14ac:dyDescent="0.25">
      <c r="A1531" s="20">
        <v>772</v>
      </c>
      <c r="B1531" s="20"/>
      <c r="C1531" s="21">
        <v>34151</v>
      </c>
      <c r="D1531" s="19" t="s">
        <v>397</v>
      </c>
      <c r="E1531" s="19"/>
      <c r="F1531" s="17" t="str">
        <f>HYPERLINK(Tabela1[[#This Row],[Novo Caminho]],"Download")</f>
        <v>Download</v>
      </c>
      <c r="G1531" s="2" t="str">
        <f>CONCATENATE("1 - LEIS/LEI ","0",Tabela1[[#This Row],[Numero_Lei]],".pdf")</f>
        <v>1 - LEIS/LEI 0772.pdf</v>
      </c>
      <c r="H1531" s="2" t="str">
        <f>CONCATENATE("1 - LEIS/LEI ","0",Tabela1[[#This Row],[Numero_Lei]]," - ",Tabela1[[#This Row],[Complemento]],".pdf")</f>
        <v>1 - LEIS/LEI 0772 - .pdf</v>
      </c>
      <c r="I1531" s="2" t="str">
        <f>CONCATENATE("1 - LEIS/LEI ",Tabela1[[#This Row],[Numero_Lei]],".pdf")</f>
        <v>1 - LEIS/LEI 772.pdf</v>
      </c>
      <c r="J1531" s="2" t="str">
        <f>CONCATENATE("1 - LEIS/LEI ",Tabela1[[#This Row],[Numero_Lei]]," - ",Tabela1[[#This Row],[Complemento]],".pdf")</f>
        <v>1 - LEIS/LEI 772 - .pdf</v>
      </c>
      <c r="K1531" s="2" t="str">
        <f>IF(Tabela1[[#This Row],[Complemento]]="",Tabela1[[#This Row],[NORMAL]],Tabela1[[#This Row],[NORMAL TRAÇO]])</f>
        <v>1 - LEIS/LEI 772.pdf</v>
      </c>
      <c r="L1531" s="2" t="str">
        <f>IF(Tabela1[[#This Row],[Complemento]]="",Tabela1[[#This Row],[0]],Tabela1[[#This Row],[0 TRAÇO]])</f>
        <v>1 - LEIS/LEI 0772.pdf</v>
      </c>
      <c r="M1531" s="2" t="str">
        <f>IF(AND(Tabela1[[#This Row],[Numero_Lei]]&gt;=1,Tabela1[[#This Row],[Numero_Lei]]&lt;= 9),Tabela1[[#This Row],[SE 0]],Tabela1[[#This Row],[SE NOMAL]])</f>
        <v>1 - LEIS/LEI 772.pdf</v>
      </c>
      <c r="N1531" s="2" t="str">
        <f>CONCATENATE("../",Tabela1[[#This Row],[ENDEREÇO DO LINK]])</f>
        <v>../1 - LEIS/LEI 772.pdf</v>
      </c>
    </row>
    <row r="1532" spans="1:14" x14ac:dyDescent="0.25">
      <c r="A1532" s="20">
        <v>771</v>
      </c>
      <c r="B1532" s="20"/>
      <c r="C1532" s="21">
        <v>34151</v>
      </c>
      <c r="D1532" s="19" t="s">
        <v>293</v>
      </c>
      <c r="E1532" s="19"/>
      <c r="F1532" s="17" t="str">
        <f>HYPERLINK(Tabela1[[#This Row],[Novo Caminho]],"Download")</f>
        <v>Download</v>
      </c>
      <c r="G1532" s="2" t="str">
        <f>CONCATENATE("1 - LEIS/LEI ","0",Tabela1[[#This Row],[Numero_Lei]],".pdf")</f>
        <v>1 - LEIS/LEI 0771.pdf</v>
      </c>
      <c r="H1532" s="2" t="str">
        <f>CONCATENATE("1 - LEIS/LEI ","0",Tabela1[[#This Row],[Numero_Lei]]," - ",Tabela1[[#This Row],[Complemento]],".pdf")</f>
        <v>1 - LEIS/LEI 0771 - .pdf</v>
      </c>
      <c r="I1532" s="2" t="str">
        <f>CONCATENATE("1 - LEIS/LEI ",Tabela1[[#This Row],[Numero_Lei]],".pdf")</f>
        <v>1 - LEIS/LEI 771.pdf</v>
      </c>
      <c r="J1532" s="2" t="str">
        <f>CONCATENATE("1 - LEIS/LEI ",Tabela1[[#This Row],[Numero_Lei]]," - ",Tabela1[[#This Row],[Complemento]],".pdf")</f>
        <v>1 - LEIS/LEI 771 - .pdf</v>
      </c>
      <c r="K1532" s="2" t="str">
        <f>IF(Tabela1[[#This Row],[Complemento]]="",Tabela1[[#This Row],[NORMAL]],Tabela1[[#This Row],[NORMAL TRAÇO]])</f>
        <v>1 - LEIS/LEI 771.pdf</v>
      </c>
      <c r="L1532" s="2" t="str">
        <f>IF(Tabela1[[#This Row],[Complemento]]="",Tabela1[[#This Row],[0]],Tabela1[[#This Row],[0 TRAÇO]])</f>
        <v>1 - LEIS/LEI 0771.pdf</v>
      </c>
      <c r="M1532" s="2" t="str">
        <f>IF(AND(Tabela1[[#This Row],[Numero_Lei]]&gt;=1,Tabela1[[#This Row],[Numero_Lei]]&lt;= 9),Tabela1[[#This Row],[SE 0]],Tabela1[[#This Row],[SE NOMAL]])</f>
        <v>1 - LEIS/LEI 771.pdf</v>
      </c>
      <c r="N1532" s="2" t="str">
        <f>CONCATENATE("../",Tabela1[[#This Row],[ENDEREÇO DO LINK]])</f>
        <v>../1 - LEIS/LEI 771.pdf</v>
      </c>
    </row>
    <row r="1533" spans="1:14" ht="30" x14ac:dyDescent="0.25">
      <c r="A1533" s="20">
        <v>770</v>
      </c>
      <c r="B1533" s="20"/>
      <c r="C1533" s="21">
        <v>34151</v>
      </c>
      <c r="D1533" s="19" t="s">
        <v>398</v>
      </c>
      <c r="E1533" s="19"/>
      <c r="F1533" s="17" t="str">
        <f>HYPERLINK(Tabela1[[#This Row],[Novo Caminho]],"Download")</f>
        <v>Download</v>
      </c>
      <c r="G1533" s="2" t="str">
        <f>CONCATENATE("1 - LEIS/LEI ","0",Tabela1[[#This Row],[Numero_Lei]],".pdf")</f>
        <v>1 - LEIS/LEI 0770.pdf</v>
      </c>
      <c r="H1533" s="2" t="str">
        <f>CONCATENATE("1 - LEIS/LEI ","0",Tabela1[[#This Row],[Numero_Lei]]," - ",Tabela1[[#This Row],[Complemento]],".pdf")</f>
        <v>1 - LEIS/LEI 0770 - .pdf</v>
      </c>
      <c r="I1533" s="2" t="str">
        <f>CONCATENATE("1 - LEIS/LEI ",Tabela1[[#This Row],[Numero_Lei]],".pdf")</f>
        <v>1 - LEIS/LEI 770.pdf</v>
      </c>
      <c r="J1533" s="2" t="str">
        <f>CONCATENATE("1 - LEIS/LEI ",Tabela1[[#This Row],[Numero_Lei]]," - ",Tabela1[[#This Row],[Complemento]],".pdf")</f>
        <v>1 - LEIS/LEI 770 - .pdf</v>
      </c>
      <c r="K1533" s="2" t="str">
        <f>IF(Tabela1[[#This Row],[Complemento]]="",Tabela1[[#This Row],[NORMAL]],Tabela1[[#This Row],[NORMAL TRAÇO]])</f>
        <v>1 - LEIS/LEI 770.pdf</v>
      </c>
      <c r="L1533" s="2" t="str">
        <f>IF(Tabela1[[#This Row],[Complemento]]="",Tabela1[[#This Row],[0]],Tabela1[[#This Row],[0 TRAÇO]])</f>
        <v>1 - LEIS/LEI 0770.pdf</v>
      </c>
      <c r="M1533" s="2" t="str">
        <f>IF(AND(Tabela1[[#This Row],[Numero_Lei]]&gt;=1,Tabela1[[#This Row],[Numero_Lei]]&lt;= 9),Tabela1[[#This Row],[SE 0]],Tabela1[[#This Row],[SE NOMAL]])</f>
        <v>1 - LEIS/LEI 770.pdf</v>
      </c>
      <c r="N1533" s="2" t="str">
        <f>CONCATENATE("../",Tabela1[[#This Row],[ENDEREÇO DO LINK]])</f>
        <v>../1 - LEIS/LEI 770.pdf</v>
      </c>
    </row>
    <row r="1534" spans="1:14" x14ac:dyDescent="0.25">
      <c r="A1534" s="20">
        <v>769</v>
      </c>
      <c r="B1534" s="20"/>
      <c r="C1534" s="21">
        <v>34145</v>
      </c>
      <c r="D1534" s="19" t="s">
        <v>1918</v>
      </c>
      <c r="E1534" s="19"/>
      <c r="F1534" s="17" t="str">
        <f>HYPERLINK(Tabela1[[#This Row],[Novo Caminho]],"Download")</f>
        <v>Download</v>
      </c>
      <c r="G1534" s="2" t="str">
        <f>CONCATENATE("1 - LEIS/LEI ","0",Tabela1[[#This Row],[Numero_Lei]],".pdf")</f>
        <v>1 - LEIS/LEI 0769.pdf</v>
      </c>
      <c r="H1534" s="2" t="str">
        <f>CONCATENATE("1 - LEIS/LEI ","0",Tabela1[[#This Row],[Numero_Lei]]," - ",Tabela1[[#This Row],[Complemento]],".pdf")</f>
        <v>1 - LEIS/LEI 0769 - .pdf</v>
      </c>
      <c r="I1534" s="2" t="str">
        <f>CONCATENATE("1 - LEIS/LEI ",Tabela1[[#This Row],[Numero_Lei]],".pdf")</f>
        <v>1 - LEIS/LEI 769.pdf</v>
      </c>
      <c r="J1534" s="2" t="str">
        <f>CONCATENATE("1 - LEIS/LEI ",Tabela1[[#This Row],[Numero_Lei]]," - ",Tabela1[[#This Row],[Complemento]],".pdf")</f>
        <v>1 - LEIS/LEI 769 - .pdf</v>
      </c>
      <c r="K1534" s="2" t="str">
        <f>IF(Tabela1[[#This Row],[Complemento]]="",Tabela1[[#This Row],[NORMAL]],Tabela1[[#This Row],[NORMAL TRAÇO]])</f>
        <v>1 - LEIS/LEI 769.pdf</v>
      </c>
      <c r="L1534" s="2" t="str">
        <f>IF(Tabela1[[#This Row],[Complemento]]="",Tabela1[[#This Row],[0]],Tabela1[[#This Row],[0 TRAÇO]])</f>
        <v>1 - LEIS/LEI 0769.pdf</v>
      </c>
      <c r="M1534" s="2" t="str">
        <f>IF(AND(Tabela1[[#This Row],[Numero_Lei]]&gt;=1,Tabela1[[#This Row],[Numero_Lei]]&lt;= 9),Tabela1[[#This Row],[SE 0]],Tabela1[[#This Row],[SE NOMAL]])</f>
        <v>1 - LEIS/LEI 769.pdf</v>
      </c>
      <c r="N1534" s="2" t="str">
        <f>CONCATENATE("../",Tabela1[[#This Row],[ENDEREÇO DO LINK]])</f>
        <v>../1 - LEIS/LEI 769.pdf</v>
      </c>
    </row>
    <row r="1535" spans="1:14" x14ac:dyDescent="0.25">
      <c r="A1535" s="20">
        <v>768</v>
      </c>
      <c r="B1535" s="20"/>
      <c r="C1535" s="21">
        <v>34145</v>
      </c>
      <c r="D1535" s="19" t="s">
        <v>399</v>
      </c>
      <c r="E1535" s="19"/>
      <c r="F1535" s="17" t="str">
        <f>HYPERLINK(Tabela1[[#This Row],[Novo Caminho]],"Download")</f>
        <v>Download</v>
      </c>
      <c r="G1535" s="2" t="str">
        <f>CONCATENATE("1 - LEIS/LEI ","0",Tabela1[[#This Row],[Numero_Lei]],".pdf")</f>
        <v>1 - LEIS/LEI 0768.pdf</v>
      </c>
      <c r="H1535" s="2" t="str">
        <f>CONCATENATE("1 - LEIS/LEI ","0",Tabela1[[#This Row],[Numero_Lei]]," - ",Tabela1[[#This Row],[Complemento]],".pdf")</f>
        <v>1 - LEIS/LEI 0768 - .pdf</v>
      </c>
      <c r="I1535" s="2" t="str">
        <f>CONCATENATE("1 - LEIS/LEI ",Tabela1[[#This Row],[Numero_Lei]],".pdf")</f>
        <v>1 - LEIS/LEI 768.pdf</v>
      </c>
      <c r="J1535" s="2" t="str">
        <f>CONCATENATE("1 - LEIS/LEI ",Tabela1[[#This Row],[Numero_Lei]]," - ",Tabela1[[#This Row],[Complemento]],".pdf")</f>
        <v>1 - LEIS/LEI 768 - .pdf</v>
      </c>
      <c r="K1535" s="2" t="str">
        <f>IF(Tabela1[[#This Row],[Complemento]]="",Tabela1[[#This Row],[NORMAL]],Tabela1[[#This Row],[NORMAL TRAÇO]])</f>
        <v>1 - LEIS/LEI 768.pdf</v>
      </c>
      <c r="L1535" s="2" t="str">
        <f>IF(Tabela1[[#This Row],[Complemento]]="",Tabela1[[#This Row],[0]],Tabela1[[#This Row],[0 TRAÇO]])</f>
        <v>1 - LEIS/LEI 0768.pdf</v>
      </c>
      <c r="M1535" s="2" t="str">
        <f>IF(AND(Tabela1[[#This Row],[Numero_Lei]]&gt;=1,Tabela1[[#This Row],[Numero_Lei]]&lt;= 9),Tabela1[[#This Row],[SE 0]],Tabela1[[#This Row],[SE NOMAL]])</f>
        <v>1 - LEIS/LEI 768.pdf</v>
      </c>
      <c r="N1535" s="2" t="str">
        <f>CONCATENATE("../",Tabela1[[#This Row],[ENDEREÇO DO LINK]])</f>
        <v>../1 - LEIS/LEI 768.pdf</v>
      </c>
    </row>
    <row r="1536" spans="1:14" x14ac:dyDescent="0.25">
      <c r="A1536" s="20">
        <v>767</v>
      </c>
      <c r="B1536" s="20"/>
      <c r="C1536" s="21">
        <v>34138</v>
      </c>
      <c r="D1536" s="19" t="s">
        <v>366</v>
      </c>
      <c r="E1536" s="19"/>
      <c r="F1536" s="17" t="str">
        <f>HYPERLINK(Tabela1[[#This Row],[Novo Caminho]],"Download")</f>
        <v>Download</v>
      </c>
      <c r="G1536" s="2" t="str">
        <f>CONCATENATE("1 - LEIS/LEI ","0",Tabela1[[#This Row],[Numero_Lei]],".pdf")</f>
        <v>1 - LEIS/LEI 0767.pdf</v>
      </c>
      <c r="H1536" s="2" t="str">
        <f>CONCATENATE("1 - LEIS/LEI ","0",Tabela1[[#This Row],[Numero_Lei]]," - ",Tabela1[[#This Row],[Complemento]],".pdf")</f>
        <v>1 - LEIS/LEI 0767 - .pdf</v>
      </c>
      <c r="I1536" s="2" t="str">
        <f>CONCATENATE("1 - LEIS/LEI ",Tabela1[[#This Row],[Numero_Lei]],".pdf")</f>
        <v>1 - LEIS/LEI 767.pdf</v>
      </c>
      <c r="J1536" s="2" t="str">
        <f>CONCATENATE("1 - LEIS/LEI ",Tabela1[[#This Row],[Numero_Lei]]," - ",Tabela1[[#This Row],[Complemento]],".pdf")</f>
        <v>1 - LEIS/LEI 767 - .pdf</v>
      </c>
      <c r="K1536" s="2" t="str">
        <f>IF(Tabela1[[#This Row],[Complemento]]="",Tabela1[[#This Row],[NORMAL]],Tabela1[[#This Row],[NORMAL TRAÇO]])</f>
        <v>1 - LEIS/LEI 767.pdf</v>
      </c>
      <c r="L1536" s="2" t="str">
        <f>IF(Tabela1[[#This Row],[Complemento]]="",Tabela1[[#This Row],[0]],Tabela1[[#This Row],[0 TRAÇO]])</f>
        <v>1 - LEIS/LEI 0767.pdf</v>
      </c>
      <c r="M1536" s="2" t="str">
        <f>IF(AND(Tabela1[[#This Row],[Numero_Lei]]&gt;=1,Tabela1[[#This Row],[Numero_Lei]]&lt;= 9),Tabela1[[#This Row],[SE 0]],Tabela1[[#This Row],[SE NOMAL]])</f>
        <v>1 - LEIS/LEI 767.pdf</v>
      </c>
      <c r="N1536" s="2" t="str">
        <f>CONCATENATE("../",Tabela1[[#This Row],[ENDEREÇO DO LINK]])</f>
        <v>../1 - LEIS/LEI 767.pdf</v>
      </c>
    </row>
    <row r="1537" spans="1:14" ht="30" x14ac:dyDescent="0.25">
      <c r="A1537" s="20">
        <v>766</v>
      </c>
      <c r="B1537" s="20"/>
      <c r="C1537" s="21">
        <v>34136</v>
      </c>
      <c r="D1537" s="19" t="s">
        <v>400</v>
      </c>
      <c r="E1537" s="19"/>
      <c r="F1537" s="17" t="str">
        <f>HYPERLINK(Tabela1[[#This Row],[Novo Caminho]],"Download")</f>
        <v>Download</v>
      </c>
      <c r="G1537" s="2" t="str">
        <f>CONCATENATE("1 - LEIS/LEI ","0",Tabela1[[#This Row],[Numero_Lei]],".pdf")</f>
        <v>1 - LEIS/LEI 0766.pdf</v>
      </c>
      <c r="H1537" s="2" t="str">
        <f>CONCATENATE("1 - LEIS/LEI ","0",Tabela1[[#This Row],[Numero_Lei]]," - ",Tabela1[[#This Row],[Complemento]],".pdf")</f>
        <v>1 - LEIS/LEI 0766 - .pdf</v>
      </c>
      <c r="I1537" s="2" t="str">
        <f>CONCATENATE("1 - LEIS/LEI ",Tabela1[[#This Row],[Numero_Lei]],".pdf")</f>
        <v>1 - LEIS/LEI 766.pdf</v>
      </c>
      <c r="J1537" s="2" t="str">
        <f>CONCATENATE("1 - LEIS/LEI ",Tabela1[[#This Row],[Numero_Lei]]," - ",Tabela1[[#This Row],[Complemento]],".pdf")</f>
        <v>1 - LEIS/LEI 766 - .pdf</v>
      </c>
      <c r="K1537" s="2" t="str">
        <f>IF(Tabela1[[#This Row],[Complemento]]="",Tabela1[[#This Row],[NORMAL]],Tabela1[[#This Row],[NORMAL TRAÇO]])</f>
        <v>1 - LEIS/LEI 766.pdf</v>
      </c>
      <c r="L1537" s="2" t="str">
        <f>IF(Tabela1[[#This Row],[Complemento]]="",Tabela1[[#This Row],[0]],Tabela1[[#This Row],[0 TRAÇO]])</f>
        <v>1 - LEIS/LEI 0766.pdf</v>
      </c>
      <c r="M1537" s="2" t="str">
        <f>IF(AND(Tabela1[[#This Row],[Numero_Lei]]&gt;=1,Tabela1[[#This Row],[Numero_Lei]]&lt;= 9),Tabela1[[#This Row],[SE 0]],Tabela1[[#This Row],[SE NOMAL]])</f>
        <v>1 - LEIS/LEI 766.pdf</v>
      </c>
      <c r="N1537" s="2" t="str">
        <f>CONCATENATE("../",Tabela1[[#This Row],[ENDEREÇO DO LINK]])</f>
        <v>../1 - LEIS/LEI 766.pdf</v>
      </c>
    </row>
    <row r="1538" spans="1:14" x14ac:dyDescent="0.25">
      <c r="A1538" s="20">
        <v>765</v>
      </c>
      <c r="B1538" s="20"/>
      <c r="C1538" s="21">
        <v>34124</v>
      </c>
      <c r="D1538" s="19" t="s">
        <v>1919</v>
      </c>
      <c r="E1538" s="19"/>
      <c r="F1538" s="17" t="str">
        <f>HYPERLINK(Tabela1[[#This Row],[Novo Caminho]],"Download")</f>
        <v>Download</v>
      </c>
      <c r="G1538" s="2" t="str">
        <f>CONCATENATE("1 - LEIS/LEI ","0",Tabela1[[#This Row],[Numero_Lei]],".pdf")</f>
        <v>1 - LEIS/LEI 0765.pdf</v>
      </c>
      <c r="H1538" s="2" t="str">
        <f>CONCATENATE("1 - LEIS/LEI ","0",Tabela1[[#This Row],[Numero_Lei]]," - ",Tabela1[[#This Row],[Complemento]],".pdf")</f>
        <v>1 - LEIS/LEI 0765 - .pdf</v>
      </c>
      <c r="I1538" s="2" t="str">
        <f>CONCATENATE("1 - LEIS/LEI ",Tabela1[[#This Row],[Numero_Lei]],".pdf")</f>
        <v>1 - LEIS/LEI 765.pdf</v>
      </c>
      <c r="J1538" s="2" t="str">
        <f>CONCATENATE("1 - LEIS/LEI ",Tabela1[[#This Row],[Numero_Lei]]," - ",Tabela1[[#This Row],[Complemento]],".pdf")</f>
        <v>1 - LEIS/LEI 765 - .pdf</v>
      </c>
      <c r="K1538" s="2" t="str">
        <f>IF(Tabela1[[#This Row],[Complemento]]="",Tabela1[[#This Row],[NORMAL]],Tabela1[[#This Row],[NORMAL TRAÇO]])</f>
        <v>1 - LEIS/LEI 765.pdf</v>
      </c>
      <c r="L1538" s="2" t="str">
        <f>IF(Tabela1[[#This Row],[Complemento]]="",Tabela1[[#This Row],[0]],Tabela1[[#This Row],[0 TRAÇO]])</f>
        <v>1 - LEIS/LEI 0765.pdf</v>
      </c>
      <c r="M1538" s="2" t="str">
        <f>IF(AND(Tabela1[[#This Row],[Numero_Lei]]&gt;=1,Tabela1[[#This Row],[Numero_Lei]]&lt;= 9),Tabela1[[#This Row],[SE 0]],Tabela1[[#This Row],[SE NOMAL]])</f>
        <v>1 - LEIS/LEI 765.pdf</v>
      </c>
      <c r="N1538" s="2" t="str">
        <f>CONCATENATE("../",Tabela1[[#This Row],[ENDEREÇO DO LINK]])</f>
        <v>../1 - LEIS/LEI 765.pdf</v>
      </c>
    </row>
    <row r="1539" spans="1:14" x14ac:dyDescent="0.25">
      <c r="A1539" s="20">
        <v>764</v>
      </c>
      <c r="B1539" s="20"/>
      <c r="C1539" s="21">
        <v>34124</v>
      </c>
      <c r="D1539" s="19" t="s">
        <v>1920</v>
      </c>
      <c r="E1539" s="19"/>
      <c r="F1539" s="17" t="str">
        <f>HYPERLINK(Tabela1[[#This Row],[Novo Caminho]],"Download")</f>
        <v>Download</v>
      </c>
      <c r="G1539" s="2" t="str">
        <f>CONCATENATE("1 - LEIS/LEI ","0",Tabela1[[#This Row],[Numero_Lei]],".pdf")</f>
        <v>1 - LEIS/LEI 0764.pdf</v>
      </c>
      <c r="H1539" s="2" t="str">
        <f>CONCATENATE("1 - LEIS/LEI ","0",Tabela1[[#This Row],[Numero_Lei]]," - ",Tabela1[[#This Row],[Complemento]],".pdf")</f>
        <v>1 - LEIS/LEI 0764 - .pdf</v>
      </c>
      <c r="I1539" s="2" t="str">
        <f>CONCATENATE("1 - LEIS/LEI ",Tabela1[[#This Row],[Numero_Lei]],".pdf")</f>
        <v>1 - LEIS/LEI 764.pdf</v>
      </c>
      <c r="J1539" s="2" t="str">
        <f>CONCATENATE("1 - LEIS/LEI ",Tabela1[[#This Row],[Numero_Lei]]," - ",Tabela1[[#This Row],[Complemento]],".pdf")</f>
        <v>1 - LEIS/LEI 764 - .pdf</v>
      </c>
      <c r="K1539" s="2" t="str">
        <f>IF(Tabela1[[#This Row],[Complemento]]="",Tabela1[[#This Row],[NORMAL]],Tabela1[[#This Row],[NORMAL TRAÇO]])</f>
        <v>1 - LEIS/LEI 764.pdf</v>
      </c>
      <c r="L1539" s="2" t="str">
        <f>IF(Tabela1[[#This Row],[Complemento]]="",Tabela1[[#This Row],[0]],Tabela1[[#This Row],[0 TRAÇO]])</f>
        <v>1 - LEIS/LEI 0764.pdf</v>
      </c>
      <c r="M1539" s="2" t="str">
        <f>IF(AND(Tabela1[[#This Row],[Numero_Lei]]&gt;=1,Tabela1[[#This Row],[Numero_Lei]]&lt;= 9),Tabela1[[#This Row],[SE 0]],Tabela1[[#This Row],[SE NOMAL]])</f>
        <v>1 - LEIS/LEI 764.pdf</v>
      </c>
      <c r="N1539" s="2" t="str">
        <f>CONCATENATE("../",Tabela1[[#This Row],[ENDEREÇO DO LINK]])</f>
        <v>../1 - LEIS/LEI 764.pdf</v>
      </c>
    </row>
    <row r="1540" spans="1:14" ht="30" x14ac:dyDescent="0.25">
      <c r="A1540" s="20">
        <v>763</v>
      </c>
      <c r="B1540" s="20"/>
      <c r="C1540" s="21">
        <v>34124</v>
      </c>
      <c r="D1540" s="19" t="s">
        <v>1921</v>
      </c>
      <c r="E1540" s="19"/>
      <c r="F1540" s="17" t="str">
        <f>HYPERLINK(Tabela1[[#This Row],[Novo Caminho]],"Download")</f>
        <v>Download</v>
      </c>
      <c r="G1540" s="2" t="str">
        <f>CONCATENATE("1 - LEIS/LEI ","0",Tabela1[[#This Row],[Numero_Lei]],".pdf")</f>
        <v>1 - LEIS/LEI 0763.pdf</v>
      </c>
      <c r="H1540" s="2" t="str">
        <f>CONCATENATE("1 - LEIS/LEI ","0",Tabela1[[#This Row],[Numero_Lei]]," - ",Tabela1[[#This Row],[Complemento]],".pdf")</f>
        <v>1 - LEIS/LEI 0763 - .pdf</v>
      </c>
      <c r="I1540" s="2" t="str">
        <f>CONCATENATE("1 - LEIS/LEI ",Tabela1[[#This Row],[Numero_Lei]],".pdf")</f>
        <v>1 - LEIS/LEI 763.pdf</v>
      </c>
      <c r="J1540" s="2" t="str">
        <f>CONCATENATE("1 - LEIS/LEI ",Tabela1[[#This Row],[Numero_Lei]]," - ",Tabela1[[#This Row],[Complemento]],".pdf")</f>
        <v>1 - LEIS/LEI 763 - .pdf</v>
      </c>
      <c r="K1540" s="2" t="str">
        <f>IF(Tabela1[[#This Row],[Complemento]]="",Tabela1[[#This Row],[NORMAL]],Tabela1[[#This Row],[NORMAL TRAÇO]])</f>
        <v>1 - LEIS/LEI 763.pdf</v>
      </c>
      <c r="L1540" s="2" t="str">
        <f>IF(Tabela1[[#This Row],[Complemento]]="",Tabela1[[#This Row],[0]],Tabela1[[#This Row],[0 TRAÇO]])</f>
        <v>1 - LEIS/LEI 0763.pdf</v>
      </c>
      <c r="M1540" s="2" t="str">
        <f>IF(AND(Tabela1[[#This Row],[Numero_Lei]]&gt;=1,Tabela1[[#This Row],[Numero_Lei]]&lt;= 9),Tabela1[[#This Row],[SE 0]],Tabela1[[#This Row],[SE NOMAL]])</f>
        <v>1 - LEIS/LEI 763.pdf</v>
      </c>
      <c r="N1540" s="2" t="str">
        <f>CONCATENATE("../",Tabela1[[#This Row],[ENDEREÇO DO LINK]])</f>
        <v>../1 - LEIS/LEI 763.pdf</v>
      </c>
    </row>
    <row r="1541" spans="1:14" ht="30" x14ac:dyDescent="0.25">
      <c r="A1541" s="20">
        <v>762</v>
      </c>
      <c r="B1541" s="20"/>
      <c r="C1541" s="21">
        <v>34124</v>
      </c>
      <c r="D1541" s="19" t="s">
        <v>401</v>
      </c>
      <c r="E1541" s="19"/>
      <c r="F1541" s="17" t="str">
        <f>HYPERLINK(Tabela1[[#This Row],[Novo Caminho]],"Download")</f>
        <v>Download</v>
      </c>
      <c r="G1541" s="2" t="str">
        <f>CONCATENATE("1 - LEIS/LEI ","0",Tabela1[[#This Row],[Numero_Lei]],".pdf")</f>
        <v>1 - LEIS/LEI 0762.pdf</v>
      </c>
      <c r="H1541" s="2" t="str">
        <f>CONCATENATE("1 - LEIS/LEI ","0",Tabela1[[#This Row],[Numero_Lei]]," - ",Tabela1[[#This Row],[Complemento]],".pdf")</f>
        <v>1 - LEIS/LEI 0762 - .pdf</v>
      </c>
      <c r="I1541" s="2" t="str">
        <f>CONCATENATE("1 - LEIS/LEI ",Tabela1[[#This Row],[Numero_Lei]],".pdf")</f>
        <v>1 - LEIS/LEI 762.pdf</v>
      </c>
      <c r="J1541" s="2" t="str">
        <f>CONCATENATE("1 - LEIS/LEI ",Tabela1[[#This Row],[Numero_Lei]]," - ",Tabela1[[#This Row],[Complemento]],".pdf")</f>
        <v>1 - LEIS/LEI 762 - .pdf</v>
      </c>
      <c r="K1541" s="2" t="str">
        <f>IF(Tabela1[[#This Row],[Complemento]]="",Tabela1[[#This Row],[NORMAL]],Tabela1[[#This Row],[NORMAL TRAÇO]])</f>
        <v>1 - LEIS/LEI 762.pdf</v>
      </c>
      <c r="L1541" s="2" t="str">
        <f>IF(Tabela1[[#This Row],[Complemento]]="",Tabela1[[#This Row],[0]],Tabela1[[#This Row],[0 TRAÇO]])</f>
        <v>1 - LEIS/LEI 0762.pdf</v>
      </c>
      <c r="M1541" s="2" t="str">
        <f>IF(AND(Tabela1[[#This Row],[Numero_Lei]]&gt;=1,Tabela1[[#This Row],[Numero_Lei]]&lt;= 9),Tabela1[[#This Row],[SE 0]],Tabela1[[#This Row],[SE NOMAL]])</f>
        <v>1 - LEIS/LEI 762.pdf</v>
      </c>
      <c r="N1541" s="2" t="str">
        <f>CONCATENATE("../",Tabela1[[#This Row],[ENDEREÇO DO LINK]])</f>
        <v>../1 - LEIS/LEI 762.pdf</v>
      </c>
    </row>
    <row r="1542" spans="1:14" x14ac:dyDescent="0.25">
      <c r="A1542" s="20">
        <v>761</v>
      </c>
      <c r="B1542" s="20"/>
      <c r="C1542" s="21">
        <v>34110</v>
      </c>
      <c r="D1542" s="19" t="s">
        <v>402</v>
      </c>
      <c r="E1542" s="19"/>
      <c r="F1542" s="17" t="str">
        <f>HYPERLINK(Tabela1[[#This Row],[Novo Caminho]],"Download")</f>
        <v>Download</v>
      </c>
      <c r="G1542" s="2" t="str">
        <f>CONCATENATE("1 - LEIS/LEI ","0",Tabela1[[#This Row],[Numero_Lei]],".pdf")</f>
        <v>1 - LEIS/LEI 0761.pdf</v>
      </c>
      <c r="H1542" s="2" t="str">
        <f>CONCATENATE("1 - LEIS/LEI ","0",Tabela1[[#This Row],[Numero_Lei]]," - ",Tabela1[[#This Row],[Complemento]],".pdf")</f>
        <v>1 - LEIS/LEI 0761 - .pdf</v>
      </c>
      <c r="I1542" s="2" t="str">
        <f>CONCATENATE("1 - LEIS/LEI ",Tabela1[[#This Row],[Numero_Lei]],".pdf")</f>
        <v>1 - LEIS/LEI 761.pdf</v>
      </c>
      <c r="J1542" s="2" t="str">
        <f>CONCATENATE("1 - LEIS/LEI ",Tabela1[[#This Row],[Numero_Lei]]," - ",Tabela1[[#This Row],[Complemento]],".pdf")</f>
        <v>1 - LEIS/LEI 761 - .pdf</v>
      </c>
      <c r="K1542" s="2" t="str">
        <f>IF(Tabela1[[#This Row],[Complemento]]="",Tabela1[[#This Row],[NORMAL]],Tabela1[[#This Row],[NORMAL TRAÇO]])</f>
        <v>1 - LEIS/LEI 761.pdf</v>
      </c>
      <c r="L1542" s="2" t="str">
        <f>IF(Tabela1[[#This Row],[Complemento]]="",Tabela1[[#This Row],[0]],Tabela1[[#This Row],[0 TRAÇO]])</f>
        <v>1 - LEIS/LEI 0761.pdf</v>
      </c>
      <c r="M1542" s="2" t="str">
        <f>IF(AND(Tabela1[[#This Row],[Numero_Lei]]&gt;=1,Tabela1[[#This Row],[Numero_Lei]]&lt;= 9),Tabela1[[#This Row],[SE 0]],Tabela1[[#This Row],[SE NOMAL]])</f>
        <v>1 - LEIS/LEI 761.pdf</v>
      </c>
      <c r="N1542" s="2" t="str">
        <f>CONCATENATE("../",Tabela1[[#This Row],[ENDEREÇO DO LINK]])</f>
        <v>../1 - LEIS/LEI 761.pdf</v>
      </c>
    </row>
    <row r="1543" spans="1:14" ht="30" x14ac:dyDescent="0.25">
      <c r="A1543" s="20">
        <v>760</v>
      </c>
      <c r="B1543" s="20"/>
      <c r="C1543" s="21">
        <v>34110</v>
      </c>
      <c r="D1543" s="19" t="s">
        <v>403</v>
      </c>
      <c r="E1543" s="19"/>
      <c r="F1543" s="17" t="str">
        <f>HYPERLINK(Tabela1[[#This Row],[Novo Caminho]],"Download")</f>
        <v>Download</v>
      </c>
      <c r="G1543" s="2" t="str">
        <f>CONCATENATE("1 - LEIS/LEI ","0",Tabela1[[#This Row],[Numero_Lei]],".pdf")</f>
        <v>1 - LEIS/LEI 0760.pdf</v>
      </c>
      <c r="H1543" s="2" t="str">
        <f>CONCATENATE("1 - LEIS/LEI ","0",Tabela1[[#This Row],[Numero_Lei]]," - ",Tabela1[[#This Row],[Complemento]],".pdf")</f>
        <v>1 - LEIS/LEI 0760 - .pdf</v>
      </c>
      <c r="I1543" s="2" t="str">
        <f>CONCATENATE("1 - LEIS/LEI ",Tabela1[[#This Row],[Numero_Lei]],".pdf")</f>
        <v>1 - LEIS/LEI 760.pdf</v>
      </c>
      <c r="J1543" s="2" t="str">
        <f>CONCATENATE("1 - LEIS/LEI ",Tabela1[[#This Row],[Numero_Lei]]," - ",Tabela1[[#This Row],[Complemento]],".pdf")</f>
        <v>1 - LEIS/LEI 760 - .pdf</v>
      </c>
      <c r="K1543" s="2" t="str">
        <f>IF(Tabela1[[#This Row],[Complemento]]="",Tabela1[[#This Row],[NORMAL]],Tabela1[[#This Row],[NORMAL TRAÇO]])</f>
        <v>1 - LEIS/LEI 760.pdf</v>
      </c>
      <c r="L1543" s="2" t="str">
        <f>IF(Tabela1[[#This Row],[Complemento]]="",Tabela1[[#This Row],[0]],Tabela1[[#This Row],[0 TRAÇO]])</f>
        <v>1 - LEIS/LEI 0760.pdf</v>
      </c>
      <c r="M1543" s="2" t="str">
        <f>IF(AND(Tabela1[[#This Row],[Numero_Lei]]&gt;=1,Tabela1[[#This Row],[Numero_Lei]]&lt;= 9),Tabela1[[#This Row],[SE 0]],Tabela1[[#This Row],[SE NOMAL]])</f>
        <v>1 - LEIS/LEI 760.pdf</v>
      </c>
      <c r="N1543" s="2" t="str">
        <f>CONCATENATE("../",Tabela1[[#This Row],[ENDEREÇO DO LINK]])</f>
        <v>../1 - LEIS/LEI 760.pdf</v>
      </c>
    </row>
    <row r="1544" spans="1:14" ht="60" x14ac:dyDescent="0.25">
      <c r="A1544" s="20">
        <v>759</v>
      </c>
      <c r="B1544" s="20"/>
      <c r="C1544" s="21">
        <v>34110</v>
      </c>
      <c r="D1544" s="19" t="s">
        <v>404</v>
      </c>
      <c r="E1544" s="19"/>
      <c r="F1544" s="17" t="str">
        <f>HYPERLINK(Tabela1[[#This Row],[Novo Caminho]],"Download")</f>
        <v>Download</v>
      </c>
      <c r="G1544" s="2" t="str">
        <f>CONCATENATE("1 - LEIS/LEI ","0",Tabela1[[#This Row],[Numero_Lei]],".pdf")</f>
        <v>1 - LEIS/LEI 0759.pdf</v>
      </c>
      <c r="H1544" s="2" t="str">
        <f>CONCATENATE("1 - LEIS/LEI ","0",Tabela1[[#This Row],[Numero_Lei]]," - ",Tabela1[[#This Row],[Complemento]],".pdf")</f>
        <v>1 - LEIS/LEI 0759 - .pdf</v>
      </c>
      <c r="I1544" s="2" t="str">
        <f>CONCATENATE("1 - LEIS/LEI ",Tabela1[[#This Row],[Numero_Lei]],".pdf")</f>
        <v>1 - LEIS/LEI 759.pdf</v>
      </c>
      <c r="J1544" s="2" t="str">
        <f>CONCATENATE("1 - LEIS/LEI ",Tabela1[[#This Row],[Numero_Lei]]," - ",Tabela1[[#This Row],[Complemento]],".pdf")</f>
        <v>1 - LEIS/LEI 759 - .pdf</v>
      </c>
      <c r="K1544" s="2" t="str">
        <f>IF(Tabela1[[#This Row],[Complemento]]="",Tabela1[[#This Row],[NORMAL]],Tabela1[[#This Row],[NORMAL TRAÇO]])</f>
        <v>1 - LEIS/LEI 759.pdf</v>
      </c>
      <c r="L1544" s="2" t="str">
        <f>IF(Tabela1[[#This Row],[Complemento]]="",Tabela1[[#This Row],[0]],Tabela1[[#This Row],[0 TRAÇO]])</f>
        <v>1 - LEIS/LEI 0759.pdf</v>
      </c>
      <c r="M1544" s="2" t="str">
        <f>IF(AND(Tabela1[[#This Row],[Numero_Lei]]&gt;=1,Tabela1[[#This Row],[Numero_Lei]]&lt;= 9),Tabela1[[#This Row],[SE 0]],Tabela1[[#This Row],[SE NOMAL]])</f>
        <v>1 - LEIS/LEI 759.pdf</v>
      </c>
      <c r="N1544" s="2" t="str">
        <f>CONCATENATE("../",Tabela1[[#This Row],[ENDEREÇO DO LINK]])</f>
        <v>../1 - LEIS/LEI 759.pdf</v>
      </c>
    </row>
    <row r="1545" spans="1:14" x14ac:dyDescent="0.25">
      <c r="A1545" s="20">
        <v>758</v>
      </c>
      <c r="B1545" s="20"/>
      <c r="C1545" s="21">
        <v>34099</v>
      </c>
      <c r="D1545" s="19" t="s">
        <v>405</v>
      </c>
      <c r="E1545" s="19"/>
      <c r="F1545" s="17" t="str">
        <f>HYPERLINK(Tabela1[[#This Row],[Novo Caminho]],"Download")</f>
        <v>Download</v>
      </c>
      <c r="G1545" s="2" t="str">
        <f>CONCATENATE("1 - LEIS/LEI ","0",Tabela1[[#This Row],[Numero_Lei]],".pdf")</f>
        <v>1 - LEIS/LEI 0758.pdf</v>
      </c>
      <c r="H1545" s="2" t="str">
        <f>CONCATENATE("1 - LEIS/LEI ","0",Tabela1[[#This Row],[Numero_Lei]]," - ",Tabela1[[#This Row],[Complemento]],".pdf")</f>
        <v>1 - LEIS/LEI 0758 - .pdf</v>
      </c>
      <c r="I1545" s="2" t="str">
        <f>CONCATENATE("1 - LEIS/LEI ",Tabela1[[#This Row],[Numero_Lei]],".pdf")</f>
        <v>1 - LEIS/LEI 758.pdf</v>
      </c>
      <c r="J1545" s="2" t="str">
        <f>CONCATENATE("1 - LEIS/LEI ",Tabela1[[#This Row],[Numero_Lei]]," - ",Tabela1[[#This Row],[Complemento]],".pdf")</f>
        <v>1 - LEIS/LEI 758 - .pdf</v>
      </c>
      <c r="K1545" s="2" t="str">
        <f>IF(Tabela1[[#This Row],[Complemento]]="",Tabela1[[#This Row],[NORMAL]],Tabela1[[#This Row],[NORMAL TRAÇO]])</f>
        <v>1 - LEIS/LEI 758.pdf</v>
      </c>
      <c r="L1545" s="2" t="str">
        <f>IF(Tabela1[[#This Row],[Complemento]]="",Tabela1[[#This Row],[0]],Tabela1[[#This Row],[0 TRAÇO]])</f>
        <v>1 - LEIS/LEI 0758.pdf</v>
      </c>
      <c r="M1545" s="2" t="str">
        <f>IF(AND(Tabela1[[#This Row],[Numero_Lei]]&gt;=1,Tabela1[[#This Row],[Numero_Lei]]&lt;= 9),Tabela1[[#This Row],[SE 0]],Tabela1[[#This Row],[SE NOMAL]])</f>
        <v>1 - LEIS/LEI 758.pdf</v>
      </c>
      <c r="N1545" s="2" t="str">
        <f>CONCATENATE("../",Tabela1[[#This Row],[ENDEREÇO DO LINK]])</f>
        <v>../1 - LEIS/LEI 758.pdf</v>
      </c>
    </row>
    <row r="1546" spans="1:14" x14ac:dyDescent="0.25">
      <c r="A1546" s="20">
        <v>757</v>
      </c>
      <c r="B1546" s="20"/>
      <c r="C1546" s="21">
        <v>34086</v>
      </c>
      <c r="D1546" s="19" t="s">
        <v>1922</v>
      </c>
      <c r="E1546" s="19"/>
      <c r="F1546" s="17" t="str">
        <f>HYPERLINK(Tabela1[[#This Row],[Novo Caminho]],"Download")</f>
        <v>Download</v>
      </c>
      <c r="G1546" s="2" t="str">
        <f>CONCATENATE("1 - LEIS/LEI ","0",Tabela1[[#This Row],[Numero_Lei]],".pdf")</f>
        <v>1 - LEIS/LEI 0757.pdf</v>
      </c>
      <c r="H1546" s="2" t="str">
        <f>CONCATENATE("1 - LEIS/LEI ","0",Tabela1[[#This Row],[Numero_Lei]]," - ",Tabela1[[#This Row],[Complemento]],".pdf")</f>
        <v>1 - LEIS/LEI 0757 - .pdf</v>
      </c>
      <c r="I1546" s="2" t="str">
        <f>CONCATENATE("1 - LEIS/LEI ",Tabela1[[#This Row],[Numero_Lei]],".pdf")</f>
        <v>1 - LEIS/LEI 757.pdf</v>
      </c>
      <c r="J1546" s="2" t="str">
        <f>CONCATENATE("1 - LEIS/LEI ",Tabela1[[#This Row],[Numero_Lei]]," - ",Tabela1[[#This Row],[Complemento]],".pdf")</f>
        <v>1 - LEIS/LEI 757 - .pdf</v>
      </c>
      <c r="K1546" s="2" t="str">
        <f>IF(Tabela1[[#This Row],[Complemento]]="",Tabela1[[#This Row],[NORMAL]],Tabela1[[#This Row],[NORMAL TRAÇO]])</f>
        <v>1 - LEIS/LEI 757.pdf</v>
      </c>
      <c r="L1546" s="2" t="str">
        <f>IF(Tabela1[[#This Row],[Complemento]]="",Tabela1[[#This Row],[0]],Tabela1[[#This Row],[0 TRAÇO]])</f>
        <v>1 - LEIS/LEI 0757.pdf</v>
      </c>
      <c r="M1546" s="2" t="str">
        <f>IF(AND(Tabela1[[#This Row],[Numero_Lei]]&gt;=1,Tabela1[[#This Row],[Numero_Lei]]&lt;= 9),Tabela1[[#This Row],[SE 0]],Tabela1[[#This Row],[SE NOMAL]])</f>
        <v>1 - LEIS/LEI 757.pdf</v>
      </c>
      <c r="N1546" s="2" t="str">
        <f>CONCATENATE("../",Tabela1[[#This Row],[ENDEREÇO DO LINK]])</f>
        <v>../1 - LEIS/LEI 757.pdf</v>
      </c>
    </row>
    <row r="1547" spans="1:14" x14ac:dyDescent="0.25">
      <c r="A1547" s="20">
        <v>756</v>
      </c>
      <c r="B1547" s="20"/>
      <c r="C1547" s="21">
        <v>34086</v>
      </c>
      <c r="D1547" s="19" t="s">
        <v>1922</v>
      </c>
      <c r="E1547" s="19"/>
      <c r="F1547" s="17" t="str">
        <f>HYPERLINK(Tabela1[[#This Row],[Novo Caminho]],"Download")</f>
        <v>Download</v>
      </c>
      <c r="G1547" s="2" t="str">
        <f>CONCATENATE("1 - LEIS/LEI ","0",Tabela1[[#This Row],[Numero_Lei]],".pdf")</f>
        <v>1 - LEIS/LEI 0756.pdf</v>
      </c>
      <c r="H1547" s="2" t="str">
        <f>CONCATENATE("1 - LEIS/LEI ","0",Tabela1[[#This Row],[Numero_Lei]]," - ",Tabela1[[#This Row],[Complemento]],".pdf")</f>
        <v>1 - LEIS/LEI 0756 - .pdf</v>
      </c>
      <c r="I1547" s="2" t="str">
        <f>CONCATENATE("1 - LEIS/LEI ",Tabela1[[#This Row],[Numero_Lei]],".pdf")</f>
        <v>1 - LEIS/LEI 756.pdf</v>
      </c>
      <c r="J1547" s="2" t="str">
        <f>CONCATENATE("1 - LEIS/LEI ",Tabela1[[#This Row],[Numero_Lei]]," - ",Tabela1[[#This Row],[Complemento]],".pdf")</f>
        <v>1 - LEIS/LEI 756 - .pdf</v>
      </c>
      <c r="K1547" s="2" t="str">
        <f>IF(Tabela1[[#This Row],[Complemento]]="",Tabela1[[#This Row],[NORMAL]],Tabela1[[#This Row],[NORMAL TRAÇO]])</f>
        <v>1 - LEIS/LEI 756.pdf</v>
      </c>
      <c r="L1547" s="2" t="str">
        <f>IF(Tabela1[[#This Row],[Complemento]]="",Tabela1[[#This Row],[0]],Tabela1[[#This Row],[0 TRAÇO]])</f>
        <v>1 - LEIS/LEI 0756.pdf</v>
      </c>
      <c r="M1547" s="2" t="str">
        <f>IF(AND(Tabela1[[#This Row],[Numero_Lei]]&gt;=1,Tabela1[[#This Row],[Numero_Lei]]&lt;= 9),Tabela1[[#This Row],[SE 0]],Tabela1[[#This Row],[SE NOMAL]])</f>
        <v>1 - LEIS/LEI 756.pdf</v>
      </c>
      <c r="N1547" s="2" t="str">
        <f>CONCATENATE("../",Tabela1[[#This Row],[ENDEREÇO DO LINK]])</f>
        <v>../1 - LEIS/LEI 756.pdf</v>
      </c>
    </row>
    <row r="1548" spans="1:14" x14ac:dyDescent="0.25">
      <c r="A1548" s="20">
        <v>755</v>
      </c>
      <c r="B1548" s="20"/>
      <c r="C1548" s="21">
        <v>34086</v>
      </c>
      <c r="D1548" s="19" t="s">
        <v>406</v>
      </c>
      <c r="E1548" s="19"/>
      <c r="F1548" s="17" t="str">
        <f>HYPERLINK(Tabela1[[#This Row],[Novo Caminho]],"Download")</f>
        <v>Download</v>
      </c>
      <c r="G1548" s="2" t="str">
        <f>CONCATENATE("1 - LEIS/LEI ","0",Tabela1[[#This Row],[Numero_Lei]],".pdf")</f>
        <v>1 - LEIS/LEI 0755.pdf</v>
      </c>
      <c r="H1548" s="2" t="str">
        <f>CONCATENATE("1 - LEIS/LEI ","0",Tabela1[[#This Row],[Numero_Lei]]," - ",Tabela1[[#This Row],[Complemento]],".pdf")</f>
        <v>1 - LEIS/LEI 0755 - .pdf</v>
      </c>
      <c r="I1548" s="2" t="str">
        <f>CONCATENATE("1 - LEIS/LEI ",Tabela1[[#This Row],[Numero_Lei]],".pdf")</f>
        <v>1 - LEIS/LEI 755.pdf</v>
      </c>
      <c r="J1548" s="2" t="str">
        <f>CONCATENATE("1 - LEIS/LEI ",Tabela1[[#This Row],[Numero_Lei]]," - ",Tabela1[[#This Row],[Complemento]],".pdf")</f>
        <v>1 - LEIS/LEI 755 - .pdf</v>
      </c>
      <c r="K1548" s="2" t="str">
        <f>IF(Tabela1[[#This Row],[Complemento]]="",Tabela1[[#This Row],[NORMAL]],Tabela1[[#This Row],[NORMAL TRAÇO]])</f>
        <v>1 - LEIS/LEI 755.pdf</v>
      </c>
      <c r="L1548" s="2" t="str">
        <f>IF(Tabela1[[#This Row],[Complemento]]="",Tabela1[[#This Row],[0]],Tabela1[[#This Row],[0 TRAÇO]])</f>
        <v>1 - LEIS/LEI 0755.pdf</v>
      </c>
      <c r="M1548" s="2" t="str">
        <f>IF(AND(Tabela1[[#This Row],[Numero_Lei]]&gt;=1,Tabela1[[#This Row],[Numero_Lei]]&lt;= 9),Tabela1[[#This Row],[SE 0]],Tabela1[[#This Row],[SE NOMAL]])</f>
        <v>1 - LEIS/LEI 755.pdf</v>
      </c>
      <c r="N1548" s="2" t="str">
        <f>CONCATENATE("../",Tabela1[[#This Row],[ENDEREÇO DO LINK]])</f>
        <v>../1 - LEIS/LEI 755.pdf</v>
      </c>
    </row>
    <row r="1549" spans="1:14" x14ac:dyDescent="0.25">
      <c r="A1549" s="20">
        <v>754</v>
      </c>
      <c r="B1549" s="20"/>
      <c r="C1549" s="21">
        <v>34086</v>
      </c>
      <c r="D1549" s="19" t="s">
        <v>1923</v>
      </c>
      <c r="E1549" s="19"/>
      <c r="F1549" s="17" t="str">
        <f>HYPERLINK(Tabela1[[#This Row],[Novo Caminho]],"Download")</f>
        <v>Download</v>
      </c>
      <c r="G1549" s="2" t="str">
        <f>CONCATENATE("1 - LEIS/LEI ","0",Tabela1[[#This Row],[Numero_Lei]],".pdf")</f>
        <v>1 - LEIS/LEI 0754.pdf</v>
      </c>
      <c r="H1549" s="2" t="str">
        <f>CONCATENATE("1 - LEIS/LEI ","0",Tabela1[[#This Row],[Numero_Lei]]," - ",Tabela1[[#This Row],[Complemento]],".pdf")</f>
        <v>1 - LEIS/LEI 0754 - .pdf</v>
      </c>
      <c r="I1549" s="2" t="str">
        <f>CONCATENATE("1 - LEIS/LEI ",Tabela1[[#This Row],[Numero_Lei]],".pdf")</f>
        <v>1 - LEIS/LEI 754.pdf</v>
      </c>
      <c r="J1549" s="2" t="str">
        <f>CONCATENATE("1 - LEIS/LEI ",Tabela1[[#This Row],[Numero_Lei]]," - ",Tabela1[[#This Row],[Complemento]],".pdf")</f>
        <v>1 - LEIS/LEI 754 - .pdf</v>
      </c>
      <c r="K1549" s="2" t="str">
        <f>IF(Tabela1[[#This Row],[Complemento]]="",Tabela1[[#This Row],[NORMAL]],Tabela1[[#This Row],[NORMAL TRAÇO]])</f>
        <v>1 - LEIS/LEI 754.pdf</v>
      </c>
      <c r="L1549" s="2" t="str">
        <f>IF(Tabela1[[#This Row],[Complemento]]="",Tabela1[[#This Row],[0]],Tabela1[[#This Row],[0 TRAÇO]])</f>
        <v>1 - LEIS/LEI 0754.pdf</v>
      </c>
      <c r="M1549" s="2" t="str">
        <f>IF(AND(Tabela1[[#This Row],[Numero_Lei]]&gt;=1,Tabela1[[#This Row],[Numero_Lei]]&lt;= 9),Tabela1[[#This Row],[SE 0]],Tabela1[[#This Row],[SE NOMAL]])</f>
        <v>1 - LEIS/LEI 754.pdf</v>
      </c>
      <c r="N1549" s="2" t="str">
        <f>CONCATENATE("../",Tabela1[[#This Row],[ENDEREÇO DO LINK]])</f>
        <v>../1 - LEIS/LEI 754.pdf</v>
      </c>
    </row>
    <row r="1550" spans="1:14" x14ac:dyDescent="0.25">
      <c r="A1550" s="20">
        <v>753</v>
      </c>
      <c r="B1550" s="20"/>
      <c r="C1550" s="21">
        <v>34086</v>
      </c>
      <c r="D1550" s="19" t="s">
        <v>373</v>
      </c>
      <c r="E1550" s="19"/>
      <c r="F1550" s="17" t="str">
        <f>HYPERLINK(Tabela1[[#This Row],[Novo Caminho]],"Download")</f>
        <v>Download</v>
      </c>
      <c r="G1550" s="2" t="str">
        <f>CONCATENATE("1 - LEIS/LEI ","0",Tabela1[[#This Row],[Numero_Lei]],".pdf")</f>
        <v>1 - LEIS/LEI 0753.pdf</v>
      </c>
      <c r="H1550" s="2" t="str">
        <f>CONCATENATE("1 - LEIS/LEI ","0",Tabela1[[#This Row],[Numero_Lei]]," - ",Tabela1[[#This Row],[Complemento]],".pdf")</f>
        <v>1 - LEIS/LEI 0753 - .pdf</v>
      </c>
      <c r="I1550" s="2" t="str">
        <f>CONCATENATE("1 - LEIS/LEI ",Tabela1[[#This Row],[Numero_Lei]],".pdf")</f>
        <v>1 - LEIS/LEI 753.pdf</v>
      </c>
      <c r="J1550" s="2" t="str">
        <f>CONCATENATE("1 - LEIS/LEI ",Tabela1[[#This Row],[Numero_Lei]]," - ",Tabela1[[#This Row],[Complemento]],".pdf")</f>
        <v>1 - LEIS/LEI 753 - .pdf</v>
      </c>
      <c r="K1550" s="2" t="str">
        <f>IF(Tabela1[[#This Row],[Complemento]]="",Tabela1[[#This Row],[NORMAL]],Tabela1[[#This Row],[NORMAL TRAÇO]])</f>
        <v>1 - LEIS/LEI 753.pdf</v>
      </c>
      <c r="L1550" s="2" t="str">
        <f>IF(Tabela1[[#This Row],[Complemento]]="",Tabela1[[#This Row],[0]],Tabela1[[#This Row],[0 TRAÇO]])</f>
        <v>1 - LEIS/LEI 0753.pdf</v>
      </c>
      <c r="M1550" s="2" t="str">
        <f>IF(AND(Tabela1[[#This Row],[Numero_Lei]]&gt;=1,Tabela1[[#This Row],[Numero_Lei]]&lt;= 9),Tabela1[[#This Row],[SE 0]],Tabela1[[#This Row],[SE NOMAL]])</f>
        <v>1 - LEIS/LEI 753.pdf</v>
      </c>
      <c r="N1550" s="2" t="str">
        <f>CONCATENATE("../",Tabela1[[#This Row],[ENDEREÇO DO LINK]])</f>
        <v>../1 - LEIS/LEI 753.pdf</v>
      </c>
    </row>
    <row r="1551" spans="1:14" ht="30" x14ac:dyDescent="0.25">
      <c r="A1551" s="20">
        <v>752</v>
      </c>
      <c r="B1551" s="20"/>
      <c r="C1551" s="21">
        <v>34086</v>
      </c>
      <c r="D1551" s="19" t="s">
        <v>407</v>
      </c>
      <c r="E1551" s="19"/>
      <c r="F1551" s="17" t="str">
        <f>HYPERLINK(Tabela1[[#This Row],[Novo Caminho]],"Download")</f>
        <v>Download</v>
      </c>
      <c r="G1551" s="2" t="str">
        <f>CONCATENATE("1 - LEIS/LEI ","0",Tabela1[[#This Row],[Numero_Lei]],".pdf")</f>
        <v>1 - LEIS/LEI 0752.pdf</v>
      </c>
      <c r="H1551" s="2" t="str">
        <f>CONCATENATE("1 - LEIS/LEI ","0",Tabela1[[#This Row],[Numero_Lei]]," - ",Tabela1[[#This Row],[Complemento]],".pdf")</f>
        <v>1 - LEIS/LEI 0752 - .pdf</v>
      </c>
      <c r="I1551" s="2" t="str">
        <f>CONCATENATE("1 - LEIS/LEI ",Tabela1[[#This Row],[Numero_Lei]],".pdf")</f>
        <v>1 - LEIS/LEI 752.pdf</v>
      </c>
      <c r="J1551" s="2" t="str">
        <f>CONCATENATE("1 - LEIS/LEI ",Tabela1[[#This Row],[Numero_Lei]]," - ",Tabela1[[#This Row],[Complemento]],".pdf")</f>
        <v>1 - LEIS/LEI 752 - .pdf</v>
      </c>
      <c r="K1551" s="2" t="str">
        <f>IF(Tabela1[[#This Row],[Complemento]]="",Tabela1[[#This Row],[NORMAL]],Tabela1[[#This Row],[NORMAL TRAÇO]])</f>
        <v>1 - LEIS/LEI 752.pdf</v>
      </c>
      <c r="L1551" s="2" t="str">
        <f>IF(Tabela1[[#This Row],[Complemento]]="",Tabela1[[#This Row],[0]],Tabela1[[#This Row],[0 TRAÇO]])</f>
        <v>1 - LEIS/LEI 0752.pdf</v>
      </c>
      <c r="M1551" s="2" t="str">
        <f>IF(AND(Tabela1[[#This Row],[Numero_Lei]]&gt;=1,Tabela1[[#This Row],[Numero_Lei]]&lt;= 9),Tabela1[[#This Row],[SE 0]],Tabela1[[#This Row],[SE NOMAL]])</f>
        <v>1 - LEIS/LEI 752.pdf</v>
      </c>
      <c r="N1551" s="2" t="str">
        <f>CONCATENATE("../",Tabela1[[#This Row],[ENDEREÇO DO LINK]])</f>
        <v>../1 - LEIS/LEI 752.pdf</v>
      </c>
    </row>
    <row r="1552" spans="1:14" x14ac:dyDescent="0.25">
      <c r="A1552" s="20">
        <v>751</v>
      </c>
      <c r="B1552" s="20"/>
      <c r="C1552" s="21">
        <v>34078</v>
      </c>
      <c r="D1552" s="19" t="s">
        <v>408</v>
      </c>
      <c r="E1552" s="19"/>
      <c r="F1552" s="17" t="str">
        <f>HYPERLINK(Tabela1[[#This Row],[Novo Caminho]],"Download")</f>
        <v>Download</v>
      </c>
      <c r="G1552" s="2" t="str">
        <f>CONCATENATE("1 - LEIS/LEI ","0",Tabela1[[#This Row],[Numero_Lei]],".pdf")</f>
        <v>1 - LEIS/LEI 0751.pdf</v>
      </c>
      <c r="H1552" s="2" t="str">
        <f>CONCATENATE("1 - LEIS/LEI ","0",Tabela1[[#This Row],[Numero_Lei]]," - ",Tabela1[[#This Row],[Complemento]],".pdf")</f>
        <v>1 - LEIS/LEI 0751 - .pdf</v>
      </c>
      <c r="I1552" s="2" t="str">
        <f>CONCATENATE("1 - LEIS/LEI ",Tabela1[[#This Row],[Numero_Lei]],".pdf")</f>
        <v>1 - LEIS/LEI 751.pdf</v>
      </c>
      <c r="J1552" s="2" t="str">
        <f>CONCATENATE("1 - LEIS/LEI ",Tabela1[[#This Row],[Numero_Lei]]," - ",Tabela1[[#This Row],[Complemento]],".pdf")</f>
        <v>1 - LEIS/LEI 751 - .pdf</v>
      </c>
      <c r="K1552" s="2" t="str">
        <f>IF(Tabela1[[#This Row],[Complemento]]="",Tabela1[[#This Row],[NORMAL]],Tabela1[[#This Row],[NORMAL TRAÇO]])</f>
        <v>1 - LEIS/LEI 751.pdf</v>
      </c>
      <c r="L1552" s="2" t="str">
        <f>IF(Tabela1[[#This Row],[Complemento]]="",Tabela1[[#This Row],[0]],Tabela1[[#This Row],[0 TRAÇO]])</f>
        <v>1 - LEIS/LEI 0751.pdf</v>
      </c>
      <c r="M1552" s="2" t="str">
        <f>IF(AND(Tabela1[[#This Row],[Numero_Lei]]&gt;=1,Tabela1[[#This Row],[Numero_Lei]]&lt;= 9),Tabela1[[#This Row],[SE 0]],Tabela1[[#This Row],[SE NOMAL]])</f>
        <v>1 - LEIS/LEI 751.pdf</v>
      </c>
      <c r="N1552" s="2" t="str">
        <f>CONCATENATE("../",Tabela1[[#This Row],[ENDEREÇO DO LINK]])</f>
        <v>../1 - LEIS/LEI 751.pdf</v>
      </c>
    </row>
    <row r="1553" spans="1:14" ht="30" x14ac:dyDescent="0.25">
      <c r="A1553" s="20">
        <v>750</v>
      </c>
      <c r="B1553" s="20"/>
      <c r="C1553" s="21">
        <v>34075</v>
      </c>
      <c r="D1553" s="19" t="s">
        <v>409</v>
      </c>
      <c r="E1553" s="19"/>
      <c r="F1553" s="17" t="str">
        <f>HYPERLINK(Tabela1[[#This Row],[Novo Caminho]],"Download")</f>
        <v>Download</v>
      </c>
      <c r="G1553" s="2" t="str">
        <f>CONCATENATE("1 - LEIS/LEI ","0",Tabela1[[#This Row],[Numero_Lei]],".pdf")</f>
        <v>1 - LEIS/LEI 0750.pdf</v>
      </c>
      <c r="H1553" s="2" t="str">
        <f>CONCATENATE("1 - LEIS/LEI ","0",Tabela1[[#This Row],[Numero_Lei]]," - ",Tabela1[[#This Row],[Complemento]],".pdf")</f>
        <v>1 - LEIS/LEI 0750 - .pdf</v>
      </c>
      <c r="I1553" s="2" t="str">
        <f>CONCATENATE("1 - LEIS/LEI ",Tabela1[[#This Row],[Numero_Lei]],".pdf")</f>
        <v>1 - LEIS/LEI 750.pdf</v>
      </c>
      <c r="J1553" s="2" t="str">
        <f>CONCATENATE("1 - LEIS/LEI ",Tabela1[[#This Row],[Numero_Lei]]," - ",Tabela1[[#This Row],[Complemento]],".pdf")</f>
        <v>1 - LEIS/LEI 750 - .pdf</v>
      </c>
      <c r="K1553" s="2" t="str">
        <f>IF(Tabela1[[#This Row],[Complemento]]="",Tabela1[[#This Row],[NORMAL]],Tabela1[[#This Row],[NORMAL TRAÇO]])</f>
        <v>1 - LEIS/LEI 750.pdf</v>
      </c>
      <c r="L1553" s="2" t="str">
        <f>IF(Tabela1[[#This Row],[Complemento]]="",Tabela1[[#This Row],[0]],Tabela1[[#This Row],[0 TRAÇO]])</f>
        <v>1 - LEIS/LEI 0750.pdf</v>
      </c>
      <c r="M1553" s="2" t="str">
        <f>IF(AND(Tabela1[[#This Row],[Numero_Lei]]&gt;=1,Tabela1[[#This Row],[Numero_Lei]]&lt;= 9),Tabela1[[#This Row],[SE 0]],Tabela1[[#This Row],[SE NOMAL]])</f>
        <v>1 - LEIS/LEI 750.pdf</v>
      </c>
      <c r="N1553" s="2" t="str">
        <f>CONCATENATE("../",Tabela1[[#This Row],[ENDEREÇO DO LINK]])</f>
        <v>../1 - LEIS/LEI 750.pdf</v>
      </c>
    </row>
    <row r="1554" spans="1:14" ht="30" x14ac:dyDescent="0.25">
      <c r="A1554" s="20">
        <v>749</v>
      </c>
      <c r="B1554" s="20"/>
      <c r="C1554" s="21">
        <v>34075</v>
      </c>
      <c r="D1554" s="19" t="s">
        <v>410</v>
      </c>
      <c r="E1554" s="19"/>
      <c r="F1554" s="17" t="str">
        <f>HYPERLINK(Tabela1[[#This Row],[Novo Caminho]],"Download")</f>
        <v>Download</v>
      </c>
      <c r="G1554" s="2" t="str">
        <f>CONCATENATE("1 - LEIS/LEI ","0",Tabela1[[#This Row],[Numero_Lei]],".pdf")</f>
        <v>1 - LEIS/LEI 0749.pdf</v>
      </c>
      <c r="H1554" s="2" t="str">
        <f>CONCATENATE("1 - LEIS/LEI ","0",Tabela1[[#This Row],[Numero_Lei]]," - ",Tabela1[[#This Row],[Complemento]],".pdf")</f>
        <v>1 - LEIS/LEI 0749 - .pdf</v>
      </c>
      <c r="I1554" s="2" t="str">
        <f>CONCATENATE("1 - LEIS/LEI ",Tabela1[[#This Row],[Numero_Lei]],".pdf")</f>
        <v>1 - LEIS/LEI 749.pdf</v>
      </c>
      <c r="J1554" s="2" t="str">
        <f>CONCATENATE("1 - LEIS/LEI ",Tabela1[[#This Row],[Numero_Lei]]," - ",Tabela1[[#This Row],[Complemento]],".pdf")</f>
        <v>1 - LEIS/LEI 749 - .pdf</v>
      </c>
      <c r="K1554" s="2" t="str">
        <f>IF(Tabela1[[#This Row],[Complemento]]="",Tabela1[[#This Row],[NORMAL]],Tabela1[[#This Row],[NORMAL TRAÇO]])</f>
        <v>1 - LEIS/LEI 749.pdf</v>
      </c>
      <c r="L1554" s="2" t="str">
        <f>IF(Tabela1[[#This Row],[Complemento]]="",Tabela1[[#This Row],[0]],Tabela1[[#This Row],[0 TRAÇO]])</f>
        <v>1 - LEIS/LEI 0749.pdf</v>
      </c>
      <c r="M1554" s="2" t="str">
        <f>IF(AND(Tabela1[[#This Row],[Numero_Lei]]&gt;=1,Tabela1[[#This Row],[Numero_Lei]]&lt;= 9),Tabela1[[#This Row],[SE 0]],Tabela1[[#This Row],[SE NOMAL]])</f>
        <v>1 - LEIS/LEI 749.pdf</v>
      </c>
      <c r="N1554" s="2" t="str">
        <f>CONCATENATE("../",Tabela1[[#This Row],[ENDEREÇO DO LINK]])</f>
        <v>../1 - LEIS/LEI 749.pdf</v>
      </c>
    </row>
    <row r="1555" spans="1:14" ht="30" x14ac:dyDescent="0.25">
      <c r="A1555" s="20">
        <v>748</v>
      </c>
      <c r="B1555" s="20"/>
      <c r="C1555" s="21">
        <v>34075</v>
      </c>
      <c r="D1555" s="19" t="s">
        <v>1924</v>
      </c>
      <c r="E1555" s="19"/>
      <c r="F1555" s="17" t="str">
        <f>HYPERLINK(Tabela1[[#This Row],[Novo Caminho]],"Download")</f>
        <v>Download</v>
      </c>
      <c r="G1555" s="2" t="str">
        <f>CONCATENATE("1 - LEIS/LEI ","0",Tabela1[[#This Row],[Numero_Lei]],".pdf")</f>
        <v>1 - LEIS/LEI 0748.pdf</v>
      </c>
      <c r="H1555" s="2" t="str">
        <f>CONCATENATE("1 - LEIS/LEI ","0",Tabela1[[#This Row],[Numero_Lei]]," - ",Tabela1[[#This Row],[Complemento]],".pdf")</f>
        <v>1 - LEIS/LEI 0748 - .pdf</v>
      </c>
      <c r="I1555" s="2" t="str">
        <f>CONCATENATE("1 - LEIS/LEI ",Tabela1[[#This Row],[Numero_Lei]],".pdf")</f>
        <v>1 - LEIS/LEI 748.pdf</v>
      </c>
      <c r="J1555" s="2" t="str">
        <f>CONCATENATE("1 - LEIS/LEI ",Tabela1[[#This Row],[Numero_Lei]]," - ",Tabela1[[#This Row],[Complemento]],".pdf")</f>
        <v>1 - LEIS/LEI 748 - .pdf</v>
      </c>
      <c r="K1555" s="2" t="str">
        <f>IF(Tabela1[[#This Row],[Complemento]]="",Tabela1[[#This Row],[NORMAL]],Tabela1[[#This Row],[NORMAL TRAÇO]])</f>
        <v>1 - LEIS/LEI 748.pdf</v>
      </c>
      <c r="L1555" s="2" t="str">
        <f>IF(Tabela1[[#This Row],[Complemento]]="",Tabela1[[#This Row],[0]],Tabela1[[#This Row],[0 TRAÇO]])</f>
        <v>1 - LEIS/LEI 0748.pdf</v>
      </c>
      <c r="M1555" s="2" t="str">
        <f>IF(AND(Tabela1[[#This Row],[Numero_Lei]]&gt;=1,Tabela1[[#This Row],[Numero_Lei]]&lt;= 9),Tabela1[[#This Row],[SE 0]],Tabela1[[#This Row],[SE NOMAL]])</f>
        <v>1 - LEIS/LEI 748.pdf</v>
      </c>
      <c r="N1555" s="2" t="str">
        <f>CONCATENATE("../",Tabela1[[#This Row],[ENDEREÇO DO LINK]])</f>
        <v>../1 - LEIS/LEI 748.pdf</v>
      </c>
    </row>
    <row r="1556" spans="1:14" x14ac:dyDescent="0.25">
      <c r="A1556" s="20">
        <v>747</v>
      </c>
      <c r="B1556" s="20"/>
      <c r="C1556" s="21">
        <v>34075</v>
      </c>
      <c r="D1556" s="19" t="s">
        <v>411</v>
      </c>
      <c r="E1556" s="19"/>
      <c r="F1556" s="17" t="str">
        <f>HYPERLINK(Tabela1[[#This Row],[Novo Caminho]],"Download")</f>
        <v>Download</v>
      </c>
      <c r="G1556" s="2" t="str">
        <f>CONCATENATE("1 - LEIS/LEI ","0",Tabela1[[#This Row],[Numero_Lei]],".pdf")</f>
        <v>1 - LEIS/LEI 0747.pdf</v>
      </c>
      <c r="H1556" s="2" t="str">
        <f>CONCATENATE("1 - LEIS/LEI ","0",Tabela1[[#This Row],[Numero_Lei]]," - ",Tabela1[[#This Row],[Complemento]],".pdf")</f>
        <v>1 - LEIS/LEI 0747 - .pdf</v>
      </c>
      <c r="I1556" s="2" t="str">
        <f>CONCATENATE("1 - LEIS/LEI ",Tabela1[[#This Row],[Numero_Lei]],".pdf")</f>
        <v>1 - LEIS/LEI 747.pdf</v>
      </c>
      <c r="J1556" s="2" t="str">
        <f>CONCATENATE("1 - LEIS/LEI ",Tabela1[[#This Row],[Numero_Lei]]," - ",Tabela1[[#This Row],[Complemento]],".pdf")</f>
        <v>1 - LEIS/LEI 747 - .pdf</v>
      </c>
      <c r="K1556" s="2" t="str">
        <f>IF(Tabela1[[#This Row],[Complemento]]="",Tabela1[[#This Row],[NORMAL]],Tabela1[[#This Row],[NORMAL TRAÇO]])</f>
        <v>1 - LEIS/LEI 747.pdf</v>
      </c>
      <c r="L1556" s="2" t="str">
        <f>IF(Tabela1[[#This Row],[Complemento]]="",Tabela1[[#This Row],[0]],Tabela1[[#This Row],[0 TRAÇO]])</f>
        <v>1 - LEIS/LEI 0747.pdf</v>
      </c>
      <c r="M1556" s="2" t="str">
        <f>IF(AND(Tabela1[[#This Row],[Numero_Lei]]&gt;=1,Tabela1[[#This Row],[Numero_Lei]]&lt;= 9),Tabela1[[#This Row],[SE 0]],Tabela1[[#This Row],[SE NOMAL]])</f>
        <v>1 - LEIS/LEI 747.pdf</v>
      </c>
      <c r="N1556" s="2" t="str">
        <f>CONCATENATE("../",Tabela1[[#This Row],[ENDEREÇO DO LINK]])</f>
        <v>../1 - LEIS/LEI 747.pdf</v>
      </c>
    </row>
    <row r="1557" spans="1:14" ht="30" x14ac:dyDescent="0.25">
      <c r="A1557" s="20">
        <v>746</v>
      </c>
      <c r="B1557" s="20"/>
      <c r="C1557" s="21">
        <v>34073</v>
      </c>
      <c r="D1557" s="19" t="s">
        <v>412</v>
      </c>
      <c r="E1557" s="19"/>
      <c r="F1557" s="17" t="str">
        <f>HYPERLINK(Tabela1[[#This Row],[Novo Caminho]],"Download")</f>
        <v>Download</v>
      </c>
      <c r="G1557" s="2" t="str">
        <f>CONCATENATE("1 - LEIS/LEI ","0",Tabela1[[#This Row],[Numero_Lei]],".pdf")</f>
        <v>1 - LEIS/LEI 0746.pdf</v>
      </c>
      <c r="H1557" s="2" t="str">
        <f>CONCATENATE("1 - LEIS/LEI ","0",Tabela1[[#This Row],[Numero_Lei]]," - ",Tabela1[[#This Row],[Complemento]],".pdf")</f>
        <v>1 - LEIS/LEI 0746 - .pdf</v>
      </c>
      <c r="I1557" s="2" t="str">
        <f>CONCATENATE("1 - LEIS/LEI ",Tabela1[[#This Row],[Numero_Lei]],".pdf")</f>
        <v>1 - LEIS/LEI 746.pdf</v>
      </c>
      <c r="J1557" s="2" t="str">
        <f>CONCATENATE("1 - LEIS/LEI ",Tabela1[[#This Row],[Numero_Lei]]," - ",Tabela1[[#This Row],[Complemento]],".pdf")</f>
        <v>1 - LEIS/LEI 746 - .pdf</v>
      </c>
      <c r="K1557" s="2" t="str">
        <f>IF(Tabela1[[#This Row],[Complemento]]="",Tabela1[[#This Row],[NORMAL]],Tabela1[[#This Row],[NORMAL TRAÇO]])</f>
        <v>1 - LEIS/LEI 746.pdf</v>
      </c>
      <c r="L1557" s="2" t="str">
        <f>IF(Tabela1[[#This Row],[Complemento]]="",Tabela1[[#This Row],[0]],Tabela1[[#This Row],[0 TRAÇO]])</f>
        <v>1 - LEIS/LEI 0746.pdf</v>
      </c>
      <c r="M1557" s="2" t="str">
        <f>IF(AND(Tabela1[[#This Row],[Numero_Lei]]&gt;=1,Tabela1[[#This Row],[Numero_Lei]]&lt;= 9),Tabela1[[#This Row],[SE 0]],Tabela1[[#This Row],[SE NOMAL]])</f>
        <v>1 - LEIS/LEI 746.pdf</v>
      </c>
      <c r="N1557" s="2" t="str">
        <f>CONCATENATE("../",Tabela1[[#This Row],[ENDEREÇO DO LINK]])</f>
        <v>../1 - LEIS/LEI 746.pdf</v>
      </c>
    </row>
    <row r="1558" spans="1:14" ht="30" x14ac:dyDescent="0.25">
      <c r="A1558" s="20">
        <v>745</v>
      </c>
      <c r="B1558" s="20"/>
      <c r="C1558" s="21">
        <v>34071</v>
      </c>
      <c r="D1558" s="19" t="s">
        <v>413</v>
      </c>
      <c r="E1558" s="19"/>
      <c r="F1558" s="17" t="str">
        <f>HYPERLINK(Tabela1[[#This Row],[Novo Caminho]],"Download")</f>
        <v>Download</v>
      </c>
      <c r="G1558" s="2" t="str">
        <f>CONCATENATE("1 - LEIS/LEI ","0",Tabela1[[#This Row],[Numero_Lei]],".pdf")</f>
        <v>1 - LEIS/LEI 0745.pdf</v>
      </c>
      <c r="H1558" s="2" t="str">
        <f>CONCATENATE("1 - LEIS/LEI ","0",Tabela1[[#This Row],[Numero_Lei]]," - ",Tabela1[[#This Row],[Complemento]],".pdf")</f>
        <v>1 - LEIS/LEI 0745 - .pdf</v>
      </c>
      <c r="I1558" s="2" t="str">
        <f>CONCATENATE("1 - LEIS/LEI ",Tabela1[[#This Row],[Numero_Lei]],".pdf")</f>
        <v>1 - LEIS/LEI 745.pdf</v>
      </c>
      <c r="J1558" s="2" t="str">
        <f>CONCATENATE("1 - LEIS/LEI ",Tabela1[[#This Row],[Numero_Lei]]," - ",Tabela1[[#This Row],[Complemento]],".pdf")</f>
        <v>1 - LEIS/LEI 745 - .pdf</v>
      </c>
      <c r="K1558" s="2" t="str">
        <f>IF(Tabela1[[#This Row],[Complemento]]="",Tabela1[[#This Row],[NORMAL]],Tabela1[[#This Row],[NORMAL TRAÇO]])</f>
        <v>1 - LEIS/LEI 745.pdf</v>
      </c>
      <c r="L1558" s="2" t="str">
        <f>IF(Tabela1[[#This Row],[Complemento]]="",Tabela1[[#This Row],[0]],Tabela1[[#This Row],[0 TRAÇO]])</f>
        <v>1 - LEIS/LEI 0745.pdf</v>
      </c>
      <c r="M1558" s="2" t="str">
        <f>IF(AND(Tabela1[[#This Row],[Numero_Lei]]&gt;=1,Tabela1[[#This Row],[Numero_Lei]]&lt;= 9),Tabela1[[#This Row],[SE 0]],Tabela1[[#This Row],[SE NOMAL]])</f>
        <v>1 - LEIS/LEI 745.pdf</v>
      </c>
      <c r="N1558" s="2" t="str">
        <f>CONCATENATE("../",Tabela1[[#This Row],[ENDEREÇO DO LINK]])</f>
        <v>../1 - LEIS/LEI 745.pdf</v>
      </c>
    </row>
    <row r="1559" spans="1:14" x14ac:dyDescent="0.25">
      <c r="A1559" s="20">
        <v>744</v>
      </c>
      <c r="B1559" s="20"/>
      <c r="C1559" s="21">
        <v>34064</v>
      </c>
      <c r="D1559" s="19" t="s">
        <v>414</v>
      </c>
      <c r="E1559" s="19"/>
      <c r="F1559" s="17" t="str">
        <f>HYPERLINK(Tabela1[[#This Row],[Novo Caminho]],"Download")</f>
        <v>Download</v>
      </c>
      <c r="G1559" s="2" t="str">
        <f>CONCATENATE("1 - LEIS/LEI ","0",Tabela1[[#This Row],[Numero_Lei]],".pdf")</f>
        <v>1 - LEIS/LEI 0744.pdf</v>
      </c>
      <c r="H1559" s="2" t="str">
        <f>CONCATENATE("1 - LEIS/LEI ","0",Tabela1[[#This Row],[Numero_Lei]]," - ",Tabela1[[#This Row],[Complemento]],".pdf")</f>
        <v>1 - LEIS/LEI 0744 - .pdf</v>
      </c>
      <c r="I1559" s="2" t="str">
        <f>CONCATENATE("1 - LEIS/LEI ",Tabela1[[#This Row],[Numero_Lei]],".pdf")</f>
        <v>1 - LEIS/LEI 744.pdf</v>
      </c>
      <c r="J1559" s="2" t="str">
        <f>CONCATENATE("1 - LEIS/LEI ",Tabela1[[#This Row],[Numero_Lei]]," - ",Tabela1[[#This Row],[Complemento]],".pdf")</f>
        <v>1 - LEIS/LEI 744 - .pdf</v>
      </c>
      <c r="K1559" s="2" t="str">
        <f>IF(Tabela1[[#This Row],[Complemento]]="",Tabela1[[#This Row],[NORMAL]],Tabela1[[#This Row],[NORMAL TRAÇO]])</f>
        <v>1 - LEIS/LEI 744.pdf</v>
      </c>
      <c r="L1559" s="2" t="str">
        <f>IF(Tabela1[[#This Row],[Complemento]]="",Tabela1[[#This Row],[0]],Tabela1[[#This Row],[0 TRAÇO]])</f>
        <v>1 - LEIS/LEI 0744.pdf</v>
      </c>
      <c r="M1559" s="2" t="str">
        <f>IF(AND(Tabela1[[#This Row],[Numero_Lei]]&gt;=1,Tabela1[[#This Row],[Numero_Lei]]&lt;= 9),Tabela1[[#This Row],[SE 0]],Tabela1[[#This Row],[SE NOMAL]])</f>
        <v>1 - LEIS/LEI 744.pdf</v>
      </c>
      <c r="N1559" s="2" t="str">
        <f>CONCATENATE("../",Tabela1[[#This Row],[ENDEREÇO DO LINK]])</f>
        <v>../1 - LEIS/LEI 744.pdf</v>
      </c>
    </row>
    <row r="1560" spans="1:14" ht="30" x14ac:dyDescent="0.25">
      <c r="A1560" s="20">
        <v>743</v>
      </c>
      <c r="B1560" s="20"/>
      <c r="C1560" s="21">
        <v>34033</v>
      </c>
      <c r="D1560" s="19" t="s">
        <v>415</v>
      </c>
      <c r="E1560" s="19"/>
      <c r="F1560" s="17" t="str">
        <f>HYPERLINK(Tabela1[[#This Row],[Novo Caminho]],"Download")</f>
        <v>Download</v>
      </c>
      <c r="G1560" s="2" t="str">
        <f>CONCATENATE("1 - LEIS/LEI ","0",Tabela1[[#This Row],[Numero_Lei]],".pdf")</f>
        <v>1 - LEIS/LEI 0743.pdf</v>
      </c>
      <c r="H1560" s="2" t="str">
        <f>CONCATENATE("1 - LEIS/LEI ","0",Tabela1[[#This Row],[Numero_Lei]]," - ",Tabela1[[#This Row],[Complemento]],".pdf")</f>
        <v>1 - LEIS/LEI 0743 - .pdf</v>
      </c>
      <c r="I1560" s="2" t="str">
        <f>CONCATENATE("1 - LEIS/LEI ",Tabela1[[#This Row],[Numero_Lei]],".pdf")</f>
        <v>1 - LEIS/LEI 743.pdf</v>
      </c>
      <c r="J1560" s="2" t="str">
        <f>CONCATENATE("1 - LEIS/LEI ",Tabela1[[#This Row],[Numero_Lei]]," - ",Tabela1[[#This Row],[Complemento]],".pdf")</f>
        <v>1 - LEIS/LEI 743 - .pdf</v>
      </c>
      <c r="K1560" s="2" t="str">
        <f>IF(Tabela1[[#This Row],[Complemento]]="",Tabela1[[#This Row],[NORMAL]],Tabela1[[#This Row],[NORMAL TRAÇO]])</f>
        <v>1 - LEIS/LEI 743.pdf</v>
      </c>
      <c r="L1560" s="2" t="str">
        <f>IF(Tabela1[[#This Row],[Complemento]]="",Tabela1[[#This Row],[0]],Tabela1[[#This Row],[0 TRAÇO]])</f>
        <v>1 - LEIS/LEI 0743.pdf</v>
      </c>
      <c r="M1560" s="2" t="str">
        <f>IF(AND(Tabela1[[#This Row],[Numero_Lei]]&gt;=1,Tabela1[[#This Row],[Numero_Lei]]&lt;= 9),Tabela1[[#This Row],[SE 0]],Tabela1[[#This Row],[SE NOMAL]])</f>
        <v>1 - LEIS/LEI 743.pdf</v>
      </c>
      <c r="N1560" s="2" t="str">
        <f>CONCATENATE("../",Tabela1[[#This Row],[ENDEREÇO DO LINK]])</f>
        <v>../1 - LEIS/LEI 743.pdf</v>
      </c>
    </row>
    <row r="1561" spans="1:14" ht="45" x14ac:dyDescent="0.25">
      <c r="A1561" s="20">
        <v>742</v>
      </c>
      <c r="B1561" s="20"/>
      <c r="C1561" s="21">
        <v>34019</v>
      </c>
      <c r="D1561" s="19" t="s">
        <v>416</v>
      </c>
      <c r="E1561" s="19"/>
      <c r="F1561" s="17" t="str">
        <f>HYPERLINK(Tabela1[[#This Row],[Novo Caminho]],"Download")</f>
        <v>Download</v>
      </c>
      <c r="G1561" s="2" t="str">
        <f>CONCATENATE("1 - LEIS/LEI ","0",Tabela1[[#This Row],[Numero_Lei]],".pdf")</f>
        <v>1 - LEIS/LEI 0742.pdf</v>
      </c>
      <c r="H1561" s="2" t="str">
        <f>CONCATENATE("1 - LEIS/LEI ","0",Tabela1[[#This Row],[Numero_Lei]]," - ",Tabela1[[#This Row],[Complemento]],".pdf")</f>
        <v>1 - LEIS/LEI 0742 - .pdf</v>
      </c>
      <c r="I1561" s="2" t="str">
        <f>CONCATENATE("1 - LEIS/LEI ",Tabela1[[#This Row],[Numero_Lei]],".pdf")</f>
        <v>1 - LEIS/LEI 742.pdf</v>
      </c>
      <c r="J1561" s="2" t="str">
        <f>CONCATENATE("1 - LEIS/LEI ",Tabela1[[#This Row],[Numero_Lei]]," - ",Tabela1[[#This Row],[Complemento]],".pdf")</f>
        <v>1 - LEIS/LEI 742 - .pdf</v>
      </c>
      <c r="K1561" s="2" t="str">
        <f>IF(Tabela1[[#This Row],[Complemento]]="",Tabela1[[#This Row],[NORMAL]],Tabela1[[#This Row],[NORMAL TRAÇO]])</f>
        <v>1 - LEIS/LEI 742.pdf</v>
      </c>
      <c r="L1561" s="2" t="str">
        <f>IF(Tabela1[[#This Row],[Complemento]]="",Tabela1[[#This Row],[0]],Tabela1[[#This Row],[0 TRAÇO]])</f>
        <v>1 - LEIS/LEI 0742.pdf</v>
      </c>
      <c r="M1561" s="2" t="str">
        <f>IF(AND(Tabela1[[#This Row],[Numero_Lei]]&gt;=1,Tabela1[[#This Row],[Numero_Lei]]&lt;= 9),Tabela1[[#This Row],[SE 0]],Tabela1[[#This Row],[SE NOMAL]])</f>
        <v>1 - LEIS/LEI 742.pdf</v>
      </c>
      <c r="N1561" s="2" t="str">
        <f>CONCATENATE("../",Tabela1[[#This Row],[ENDEREÇO DO LINK]])</f>
        <v>../1 - LEIS/LEI 742.pdf</v>
      </c>
    </row>
    <row r="1562" spans="1:14" ht="30" x14ac:dyDescent="0.25">
      <c r="A1562" s="20">
        <v>741</v>
      </c>
      <c r="B1562" s="20"/>
      <c r="C1562" s="21">
        <v>34002</v>
      </c>
      <c r="D1562" s="19" t="s">
        <v>417</v>
      </c>
      <c r="E1562" s="19"/>
      <c r="F1562" s="17" t="str">
        <f>HYPERLINK(Tabela1[[#This Row],[Novo Caminho]],"Download")</f>
        <v>Download</v>
      </c>
      <c r="G1562" s="2" t="str">
        <f>CONCATENATE("1 - LEIS/LEI ","0",Tabela1[[#This Row],[Numero_Lei]],".pdf")</f>
        <v>1 - LEIS/LEI 0741.pdf</v>
      </c>
      <c r="H1562" s="2" t="str">
        <f>CONCATENATE("1 - LEIS/LEI ","0",Tabela1[[#This Row],[Numero_Lei]]," - ",Tabela1[[#This Row],[Complemento]],".pdf")</f>
        <v>1 - LEIS/LEI 0741 - .pdf</v>
      </c>
      <c r="I1562" s="2" t="str">
        <f>CONCATENATE("1 - LEIS/LEI ",Tabela1[[#This Row],[Numero_Lei]],".pdf")</f>
        <v>1 - LEIS/LEI 741.pdf</v>
      </c>
      <c r="J1562" s="2" t="str">
        <f>CONCATENATE("1 - LEIS/LEI ",Tabela1[[#This Row],[Numero_Lei]]," - ",Tabela1[[#This Row],[Complemento]],".pdf")</f>
        <v>1 - LEIS/LEI 741 - .pdf</v>
      </c>
      <c r="K1562" s="2" t="str">
        <f>IF(Tabela1[[#This Row],[Complemento]]="",Tabela1[[#This Row],[NORMAL]],Tabela1[[#This Row],[NORMAL TRAÇO]])</f>
        <v>1 - LEIS/LEI 741.pdf</v>
      </c>
      <c r="L1562" s="2" t="str">
        <f>IF(Tabela1[[#This Row],[Complemento]]="",Tabela1[[#This Row],[0]],Tabela1[[#This Row],[0 TRAÇO]])</f>
        <v>1 - LEIS/LEI 0741.pdf</v>
      </c>
      <c r="M1562" s="2" t="str">
        <f>IF(AND(Tabela1[[#This Row],[Numero_Lei]]&gt;=1,Tabela1[[#This Row],[Numero_Lei]]&lt;= 9),Tabela1[[#This Row],[SE 0]],Tabela1[[#This Row],[SE NOMAL]])</f>
        <v>1 - LEIS/LEI 741.pdf</v>
      </c>
      <c r="N1562" s="2" t="str">
        <f>CONCATENATE("../",Tabela1[[#This Row],[ENDEREÇO DO LINK]])</f>
        <v>../1 - LEIS/LEI 741.pdf</v>
      </c>
    </row>
    <row r="1563" spans="1:14" x14ac:dyDescent="0.25">
      <c r="A1563" s="20">
        <v>740</v>
      </c>
      <c r="B1563" s="20"/>
      <c r="C1563" s="21">
        <v>34002</v>
      </c>
      <c r="D1563" s="19" t="s">
        <v>418</v>
      </c>
      <c r="E1563" s="19"/>
      <c r="F1563" s="17" t="str">
        <f>HYPERLINK(Tabela1[[#This Row],[Novo Caminho]],"Download")</f>
        <v>Download</v>
      </c>
      <c r="G1563" s="2" t="str">
        <f>CONCATENATE("1 - LEIS/LEI ","0",Tabela1[[#This Row],[Numero_Lei]],".pdf")</f>
        <v>1 - LEIS/LEI 0740.pdf</v>
      </c>
      <c r="H1563" s="2" t="str">
        <f>CONCATENATE("1 - LEIS/LEI ","0",Tabela1[[#This Row],[Numero_Lei]]," - ",Tabela1[[#This Row],[Complemento]],".pdf")</f>
        <v>1 - LEIS/LEI 0740 - .pdf</v>
      </c>
      <c r="I1563" s="2" t="str">
        <f>CONCATENATE("1 - LEIS/LEI ",Tabela1[[#This Row],[Numero_Lei]],".pdf")</f>
        <v>1 - LEIS/LEI 740.pdf</v>
      </c>
      <c r="J1563" s="2" t="str">
        <f>CONCATENATE("1 - LEIS/LEI ",Tabela1[[#This Row],[Numero_Lei]]," - ",Tabela1[[#This Row],[Complemento]],".pdf")</f>
        <v>1 - LEIS/LEI 740 - .pdf</v>
      </c>
      <c r="K1563" s="2" t="str">
        <f>IF(Tabela1[[#This Row],[Complemento]]="",Tabela1[[#This Row],[NORMAL]],Tabela1[[#This Row],[NORMAL TRAÇO]])</f>
        <v>1 - LEIS/LEI 740.pdf</v>
      </c>
      <c r="L1563" s="2" t="str">
        <f>IF(Tabela1[[#This Row],[Complemento]]="",Tabela1[[#This Row],[0]],Tabela1[[#This Row],[0 TRAÇO]])</f>
        <v>1 - LEIS/LEI 0740.pdf</v>
      </c>
      <c r="M1563" s="2" t="str">
        <f>IF(AND(Tabela1[[#This Row],[Numero_Lei]]&gt;=1,Tabela1[[#This Row],[Numero_Lei]]&lt;= 9),Tabela1[[#This Row],[SE 0]],Tabela1[[#This Row],[SE NOMAL]])</f>
        <v>1 - LEIS/LEI 740.pdf</v>
      </c>
      <c r="N1563" s="2" t="str">
        <f>CONCATENATE("../",Tabela1[[#This Row],[ENDEREÇO DO LINK]])</f>
        <v>../1 - LEIS/LEI 740.pdf</v>
      </c>
    </row>
    <row r="1564" spans="1:14" x14ac:dyDescent="0.25">
      <c r="A1564" s="20">
        <v>739</v>
      </c>
      <c r="B1564" s="20"/>
      <c r="C1564" s="21">
        <v>33961</v>
      </c>
      <c r="D1564" s="19" t="s">
        <v>266</v>
      </c>
      <c r="E1564" s="19"/>
      <c r="F1564" s="17" t="str">
        <f>HYPERLINK(Tabela1[[#This Row],[Novo Caminho]],"Download")</f>
        <v>Download</v>
      </c>
      <c r="G1564" s="2" t="str">
        <f>CONCATENATE("1 - LEIS/LEI ","0",Tabela1[[#This Row],[Numero_Lei]],".pdf")</f>
        <v>1 - LEIS/LEI 0739.pdf</v>
      </c>
      <c r="H1564" s="2" t="str">
        <f>CONCATENATE("1 - LEIS/LEI ","0",Tabela1[[#This Row],[Numero_Lei]]," - ",Tabela1[[#This Row],[Complemento]],".pdf")</f>
        <v>1 - LEIS/LEI 0739 - .pdf</v>
      </c>
      <c r="I1564" s="2" t="str">
        <f>CONCATENATE("1 - LEIS/LEI ",Tabela1[[#This Row],[Numero_Lei]],".pdf")</f>
        <v>1 - LEIS/LEI 739.pdf</v>
      </c>
      <c r="J1564" s="2" t="str">
        <f>CONCATENATE("1 - LEIS/LEI ",Tabela1[[#This Row],[Numero_Lei]]," - ",Tabela1[[#This Row],[Complemento]],".pdf")</f>
        <v>1 - LEIS/LEI 739 - .pdf</v>
      </c>
      <c r="K1564" s="2" t="str">
        <f>IF(Tabela1[[#This Row],[Complemento]]="",Tabela1[[#This Row],[NORMAL]],Tabela1[[#This Row],[NORMAL TRAÇO]])</f>
        <v>1 - LEIS/LEI 739.pdf</v>
      </c>
      <c r="L1564" s="2" t="str">
        <f>IF(Tabela1[[#This Row],[Complemento]]="",Tabela1[[#This Row],[0]],Tabela1[[#This Row],[0 TRAÇO]])</f>
        <v>1 - LEIS/LEI 0739.pdf</v>
      </c>
      <c r="M1564" s="2" t="str">
        <f>IF(AND(Tabela1[[#This Row],[Numero_Lei]]&gt;=1,Tabela1[[#This Row],[Numero_Lei]]&lt;= 9),Tabela1[[#This Row],[SE 0]],Tabela1[[#This Row],[SE NOMAL]])</f>
        <v>1 - LEIS/LEI 739.pdf</v>
      </c>
      <c r="N1564" s="2" t="str">
        <f>CONCATENATE("../",Tabela1[[#This Row],[ENDEREÇO DO LINK]])</f>
        <v>../1 - LEIS/LEI 739.pdf</v>
      </c>
    </row>
    <row r="1565" spans="1:14" x14ac:dyDescent="0.25">
      <c r="A1565" s="20">
        <v>738</v>
      </c>
      <c r="B1565" s="20"/>
      <c r="C1565" s="21">
        <v>33961</v>
      </c>
      <c r="D1565" s="19" t="s">
        <v>339</v>
      </c>
      <c r="E1565" s="19"/>
      <c r="F1565" s="17" t="str">
        <f>HYPERLINK(Tabela1[[#This Row],[Novo Caminho]],"Download")</f>
        <v>Download</v>
      </c>
      <c r="G1565" s="2" t="str">
        <f>CONCATENATE("1 - LEIS/LEI ","0",Tabela1[[#This Row],[Numero_Lei]],".pdf")</f>
        <v>1 - LEIS/LEI 0738.pdf</v>
      </c>
      <c r="H1565" s="2" t="str">
        <f>CONCATENATE("1 - LEIS/LEI ","0",Tabela1[[#This Row],[Numero_Lei]]," - ",Tabela1[[#This Row],[Complemento]],".pdf")</f>
        <v>1 - LEIS/LEI 0738 - .pdf</v>
      </c>
      <c r="I1565" s="2" t="str">
        <f>CONCATENATE("1 - LEIS/LEI ",Tabela1[[#This Row],[Numero_Lei]],".pdf")</f>
        <v>1 - LEIS/LEI 738.pdf</v>
      </c>
      <c r="J1565" s="2" t="str">
        <f>CONCATENATE("1 - LEIS/LEI ",Tabela1[[#This Row],[Numero_Lei]]," - ",Tabela1[[#This Row],[Complemento]],".pdf")</f>
        <v>1 - LEIS/LEI 738 - .pdf</v>
      </c>
      <c r="K1565" s="2" t="str">
        <f>IF(Tabela1[[#This Row],[Complemento]]="",Tabela1[[#This Row],[NORMAL]],Tabela1[[#This Row],[NORMAL TRAÇO]])</f>
        <v>1 - LEIS/LEI 738.pdf</v>
      </c>
      <c r="L1565" s="2" t="str">
        <f>IF(Tabela1[[#This Row],[Complemento]]="",Tabela1[[#This Row],[0]],Tabela1[[#This Row],[0 TRAÇO]])</f>
        <v>1 - LEIS/LEI 0738.pdf</v>
      </c>
      <c r="M1565" s="2" t="str">
        <f>IF(AND(Tabela1[[#This Row],[Numero_Lei]]&gt;=1,Tabela1[[#This Row],[Numero_Lei]]&lt;= 9),Tabela1[[#This Row],[SE 0]],Tabela1[[#This Row],[SE NOMAL]])</f>
        <v>1 - LEIS/LEI 738.pdf</v>
      </c>
      <c r="N1565" s="2" t="str">
        <f>CONCATENATE("../",Tabela1[[#This Row],[ENDEREÇO DO LINK]])</f>
        <v>../1 - LEIS/LEI 738.pdf</v>
      </c>
    </row>
    <row r="1566" spans="1:14" x14ac:dyDescent="0.25">
      <c r="A1566" s="20">
        <v>737</v>
      </c>
      <c r="B1566" s="20"/>
      <c r="C1566" s="21">
        <v>33961</v>
      </c>
      <c r="D1566" s="19" t="s">
        <v>419</v>
      </c>
      <c r="E1566" s="19"/>
      <c r="F1566" s="17" t="str">
        <f>HYPERLINK(Tabela1[[#This Row],[Novo Caminho]],"Download")</f>
        <v>Download</v>
      </c>
      <c r="G1566" s="2" t="str">
        <f>CONCATENATE("1 - LEIS/LEI ","0",Tabela1[[#This Row],[Numero_Lei]],".pdf")</f>
        <v>1 - LEIS/LEI 0737.pdf</v>
      </c>
      <c r="H1566" s="2" t="str">
        <f>CONCATENATE("1 - LEIS/LEI ","0",Tabela1[[#This Row],[Numero_Lei]]," - ",Tabela1[[#This Row],[Complemento]],".pdf")</f>
        <v>1 - LEIS/LEI 0737 - .pdf</v>
      </c>
      <c r="I1566" s="2" t="str">
        <f>CONCATENATE("1 - LEIS/LEI ",Tabela1[[#This Row],[Numero_Lei]],".pdf")</f>
        <v>1 - LEIS/LEI 737.pdf</v>
      </c>
      <c r="J1566" s="2" t="str">
        <f>CONCATENATE("1 - LEIS/LEI ",Tabela1[[#This Row],[Numero_Lei]]," - ",Tabela1[[#This Row],[Complemento]],".pdf")</f>
        <v>1 - LEIS/LEI 737 - .pdf</v>
      </c>
      <c r="K1566" s="2" t="str">
        <f>IF(Tabela1[[#This Row],[Complemento]]="",Tabela1[[#This Row],[NORMAL]],Tabela1[[#This Row],[NORMAL TRAÇO]])</f>
        <v>1 - LEIS/LEI 737.pdf</v>
      </c>
      <c r="L1566" s="2" t="str">
        <f>IF(Tabela1[[#This Row],[Complemento]]="",Tabela1[[#This Row],[0]],Tabela1[[#This Row],[0 TRAÇO]])</f>
        <v>1 - LEIS/LEI 0737.pdf</v>
      </c>
      <c r="M1566" s="2" t="str">
        <f>IF(AND(Tabela1[[#This Row],[Numero_Lei]]&gt;=1,Tabela1[[#This Row],[Numero_Lei]]&lt;= 9),Tabela1[[#This Row],[SE 0]],Tabela1[[#This Row],[SE NOMAL]])</f>
        <v>1 - LEIS/LEI 737.pdf</v>
      </c>
      <c r="N1566" s="2" t="str">
        <f>CONCATENATE("../",Tabela1[[#This Row],[ENDEREÇO DO LINK]])</f>
        <v>../1 - LEIS/LEI 737.pdf</v>
      </c>
    </row>
    <row r="1567" spans="1:14" x14ac:dyDescent="0.25">
      <c r="A1567" s="20">
        <v>736</v>
      </c>
      <c r="B1567" s="20"/>
      <c r="C1567" s="21">
        <v>33961</v>
      </c>
      <c r="D1567" s="19" t="s">
        <v>345</v>
      </c>
      <c r="E1567" s="19"/>
      <c r="F1567" s="17" t="str">
        <f>HYPERLINK(Tabela1[[#This Row],[Novo Caminho]],"Download")</f>
        <v>Download</v>
      </c>
      <c r="G1567" s="2" t="str">
        <f>CONCATENATE("1 - LEIS/LEI ","0",Tabela1[[#This Row],[Numero_Lei]],".pdf")</f>
        <v>1 - LEIS/LEI 0736.pdf</v>
      </c>
      <c r="H1567" s="2" t="str">
        <f>CONCATENATE("1 - LEIS/LEI ","0",Tabela1[[#This Row],[Numero_Lei]]," - ",Tabela1[[#This Row],[Complemento]],".pdf")</f>
        <v>1 - LEIS/LEI 0736 - .pdf</v>
      </c>
      <c r="I1567" s="2" t="str">
        <f>CONCATENATE("1 - LEIS/LEI ",Tabela1[[#This Row],[Numero_Lei]],".pdf")</f>
        <v>1 - LEIS/LEI 736.pdf</v>
      </c>
      <c r="J1567" s="2" t="str">
        <f>CONCATENATE("1 - LEIS/LEI ",Tabela1[[#This Row],[Numero_Lei]]," - ",Tabela1[[#This Row],[Complemento]],".pdf")</f>
        <v>1 - LEIS/LEI 736 - .pdf</v>
      </c>
      <c r="K1567" s="2" t="str">
        <f>IF(Tabela1[[#This Row],[Complemento]]="",Tabela1[[#This Row],[NORMAL]],Tabela1[[#This Row],[NORMAL TRAÇO]])</f>
        <v>1 - LEIS/LEI 736.pdf</v>
      </c>
      <c r="L1567" s="2" t="str">
        <f>IF(Tabela1[[#This Row],[Complemento]]="",Tabela1[[#This Row],[0]],Tabela1[[#This Row],[0 TRAÇO]])</f>
        <v>1 - LEIS/LEI 0736.pdf</v>
      </c>
      <c r="M1567" s="2" t="str">
        <f>IF(AND(Tabela1[[#This Row],[Numero_Lei]]&gt;=1,Tabela1[[#This Row],[Numero_Lei]]&lt;= 9),Tabela1[[#This Row],[SE 0]],Tabela1[[#This Row],[SE NOMAL]])</f>
        <v>1 - LEIS/LEI 736.pdf</v>
      </c>
      <c r="N1567" s="2" t="str">
        <f>CONCATENATE("../",Tabela1[[#This Row],[ENDEREÇO DO LINK]])</f>
        <v>../1 - LEIS/LEI 736.pdf</v>
      </c>
    </row>
    <row r="1568" spans="1:14" x14ac:dyDescent="0.25">
      <c r="A1568" s="20">
        <v>735</v>
      </c>
      <c r="B1568" s="20"/>
      <c r="C1568" s="21">
        <v>33956</v>
      </c>
      <c r="D1568" s="19" t="s">
        <v>1925</v>
      </c>
      <c r="E1568" s="19"/>
      <c r="F1568" s="17" t="str">
        <f>HYPERLINK(Tabela1[[#This Row],[Novo Caminho]],"Download")</f>
        <v>Download</v>
      </c>
      <c r="G1568" s="2" t="str">
        <f>CONCATENATE("1 - LEIS/LEI ","0",Tabela1[[#This Row],[Numero_Lei]],".pdf")</f>
        <v>1 - LEIS/LEI 0735.pdf</v>
      </c>
      <c r="H1568" s="2" t="str">
        <f>CONCATENATE("1 - LEIS/LEI ","0",Tabela1[[#This Row],[Numero_Lei]]," - ",Tabela1[[#This Row],[Complemento]],".pdf")</f>
        <v>1 - LEIS/LEI 0735 - .pdf</v>
      </c>
      <c r="I1568" s="2" t="str">
        <f>CONCATENATE("1 - LEIS/LEI ",Tabela1[[#This Row],[Numero_Lei]],".pdf")</f>
        <v>1 - LEIS/LEI 735.pdf</v>
      </c>
      <c r="J1568" s="2" t="str">
        <f>CONCATENATE("1 - LEIS/LEI ",Tabela1[[#This Row],[Numero_Lei]]," - ",Tabela1[[#This Row],[Complemento]],".pdf")</f>
        <v>1 - LEIS/LEI 735 - .pdf</v>
      </c>
      <c r="K1568" s="2" t="str">
        <f>IF(Tabela1[[#This Row],[Complemento]]="",Tabela1[[#This Row],[NORMAL]],Tabela1[[#This Row],[NORMAL TRAÇO]])</f>
        <v>1 - LEIS/LEI 735.pdf</v>
      </c>
      <c r="L1568" s="2" t="str">
        <f>IF(Tabela1[[#This Row],[Complemento]]="",Tabela1[[#This Row],[0]],Tabela1[[#This Row],[0 TRAÇO]])</f>
        <v>1 - LEIS/LEI 0735.pdf</v>
      </c>
      <c r="M1568" s="2" t="str">
        <f>IF(AND(Tabela1[[#This Row],[Numero_Lei]]&gt;=1,Tabela1[[#This Row],[Numero_Lei]]&lt;= 9),Tabela1[[#This Row],[SE 0]],Tabela1[[#This Row],[SE NOMAL]])</f>
        <v>1 - LEIS/LEI 735.pdf</v>
      </c>
      <c r="N1568" s="2" t="str">
        <f>CONCATENATE("../",Tabela1[[#This Row],[ENDEREÇO DO LINK]])</f>
        <v>../1 - LEIS/LEI 735.pdf</v>
      </c>
    </row>
    <row r="1569" spans="1:14" x14ac:dyDescent="0.25">
      <c r="A1569" s="20">
        <v>734</v>
      </c>
      <c r="B1569" s="20"/>
      <c r="C1569" s="21">
        <v>33956</v>
      </c>
      <c r="D1569" s="19" t="s">
        <v>1926</v>
      </c>
      <c r="E1569" s="19"/>
      <c r="F1569" s="17" t="str">
        <f>HYPERLINK(Tabela1[[#This Row],[Novo Caminho]],"Download")</f>
        <v>Download</v>
      </c>
      <c r="G1569" s="2" t="str">
        <f>CONCATENATE("1 - LEIS/LEI ","0",Tabela1[[#This Row],[Numero_Lei]],".pdf")</f>
        <v>1 - LEIS/LEI 0734.pdf</v>
      </c>
      <c r="H1569" s="2" t="str">
        <f>CONCATENATE("1 - LEIS/LEI ","0",Tabela1[[#This Row],[Numero_Lei]]," - ",Tabela1[[#This Row],[Complemento]],".pdf")</f>
        <v>1 - LEIS/LEI 0734 - .pdf</v>
      </c>
      <c r="I1569" s="2" t="str">
        <f>CONCATENATE("1 - LEIS/LEI ",Tabela1[[#This Row],[Numero_Lei]],".pdf")</f>
        <v>1 - LEIS/LEI 734.pdf</v>
      </c>
      <c r="J1569" s="2" t="str">
        <f>CONCATENATE("1 - LEIS/LEI ",Tabela1[[#This Row],[Numero_Lei]]," - ",Tabela1[[#This Row],[Complemento]],".pdf")</f>
        <v>1 - LEIS/LEI 734 - .pdf</v>
      </c>
      <c r="K1569" s="2" t="str">
        <f>IF(Tabela1[[#This Row],[Complemento]]="",Tabela1[[#This Row],[NORMAL]],Tabela1[[#This Row],[NORMAL TRAÇO]])</f>
        <v>1 - LEIS/LEI 734.pdf</v>
      </c>
      <c r="L1569" s="2" t="str">
        <f>IF(Tabela1[[#This Row],[Complemento]]="",Tabela1[[#This Row],[0]],Tabela1[[#This Row],[0 TRAÇO]])</f>
        <v>1 - LEIS/LEI 0734.pdf</v>
      </c>
      <c r="M1569" s="2" t="str">
        <f>IF(AND(Tabela1[[#This Row],[Numero_Lei]]&gt;=1,Tabela1[[#This Row],[Numero_Lei]]&lt;= 9),Tabela1[[#This Row],[SE 0]],Tabela1[[#This Row],[SE NOMAL]])</f>
        <v>1 - LEIS/LEI 734.pdf</v>
      </c>
      <c r="N1569" s="2" t="str">
        <f>CONCATENATE("../",Tabela1[[#This Row],[ENDEREÇO DO LINK]])</f>
        <v>../1 - LEIS/LEI 734.pdf</v>
      </c>
    </row>
    <row r="1570" spans="1:14" x14ac:dyDescent="0.25">
      <c r="A1570" s="20">
        <v>732</v>
      </c>
      <c r="B1570" s="20"/>
      <c r="C1570" s="21">
        <v>33941</v>
      </c>
      <c r="D1570" s="19" t="s">
        <v>420</v>
      </c>
      <c r="E1570" s="19"/>
      <c r="F1570" s="17" t="str">
        <f>HYPERLINK(Tabela1[[#This Row],[Novo Caminho]],"Download")</f>
        <v>Download</v>
      </c>
      <c r="G1570" s="2" t="str">
        <f>CONCATENATE("1 - LEIS/LEI ","0",Tabela1[[#This Row],[Numero_Lei]],".pdf")</f>
        <v>1 - LEIS/LEI 0732.pdf</v>
      </c>
      <c r="H1570" s="2" t="str">
        <f>CONCATENATE("1 - LEIS/LEI ","0",Tabela1[[#This Row],[Numero_Lei]]," - ",Tabela1[[#This Row],[Complemento]],".pdf")</f>
        <v>1 - LEIS/LEI 0732 - .pdf</v>
      </c>
      <c r="I1570" s="2" t="str">
        <f>CONCATENATE("1 - LEIS/LEI ",Tabela1[[#This Row],[Numero_Lei]],".pdf")</f>
        <v>1 - LEIS/LEI 732.pdf</v>
      </c>
      <c r="J1570" s="2" t="str">
        <f>CONCATENATE("1 - LEIS/LEI ",Tabela1[[#This Row],[Numero_Lei]]," - ",Tabela1[[#This Row],[Complemento]],".pdf")</f>
        <v>1 - LEIS/LEI 732 - .pdf</v>
      </c>
      <c r="K1570" s="2" t="str">
        <f>IF(Tabela1[[#This Row],[Complemento]]="",Tabela1[[#This Row],[NORMAL]],Tabela1[[#This Row],[NORMAL TRAÇO]])</f>
        <v>1 - LEIS/LEI 732.pdf</v>
      </c>
      <c r="L1570" s="2" t="str">
        <f>IF(Tabela1[[#This Row],[Complemento]]="",Tabela1[[#This Row],[0]],Tabela1[[#This Row],[0 TRAÇO]])</f>
        <v>1 - LEIS/LEI 0732.pdf</v>
      </c>
      <c r="M1570" s="2" t="str">
        <f>IF(AND(Tabela1[[#This Row],[Numero_Lei]]&gt;=1,Tabela1[[#This Row],[Numero_Lei]]&lt;= 9),Tabela1[[#This Row],[SE 0]],Tabela1[[#This Row],[SE NOMAL]])</f>
        <v>1 - LEIS/LEI 732.pdf</v>
      </c>
      <c r="N1570" s="2" t="str">
        <f>CONCATENATE("../",Tabela1[[#This Row],[ENDEREÇO DO LINK]])</f>
        <v>../1 - LEIS/LEI 732.pdf</v>
      </c>
    </row>
    <row r="1571" spans="1:14" x14ac:dyDescent="0.25">
      <c r="A1571" s="20">
        <v>731</v>
      </c>
      <c r="B1571" s="20"/>
      <c r="C1571" s="21">
        <v>33941</v>
      </c>
      <c r="D1571" s="19" t="s">
        <v>345</v>
      </c>
      <c r="E1571" s="19"/>
      <c r="F1571" s="17" t="str">
        <f>HYPERLINK(Tabela1[[#This Row],[Novo Caminho]],"Download")</f>
        <v>Download</v>
      </c>
      <c r="G1571" s="2" t="str">
        <f>CONCATENATE("1 - LEIS/LEI ","0",Tabela1[[#This Row],[Numero_Lei]],".pdf")</f>
        <v>1 - LEIS/LEI 0731.pdf</v>
      </c>
      <c r="H1571" s="2" t="str">
        <f>CONCATENATE("1 - LEIS/LEI ","0",Tabela1[[#This Row],[Numero_Lei]]," - ",Tabela1[[#This Row],[Complemento]],".pdf")</f>
        <v>1 - LEIS/LEI 0731 - .pdf</v>
      </c>
      <c r="I1571" s="2" t="str">
        <f>CONCATENATE("1 - LEIS/LEI ",Tabela1[[#This Row],[Numero_Lei]],".pdf")</f>
        <v>1 - LEIS/LEI 731.pdf</v>
      </c>
      <c r="J1571" s="2" t="str">
        <f>CONCATENATE("1 - LEIS/LEI ",Tabela1[[#This Row],[Numero_Lei]]," - ",Tabela1[[#This Row],[Complemento]],".pdf")</f>
        <v>1 - LEIS/LEI 731 - .pdf</v>
      </c>
      <c r="K1571" s="2" t="str">
        <f>IF(Tabela1[[#This Row],[Complemento]]="",Tabela1[[#This Row],[NORMAL]],Tabela1[[#This Row],[NORMAL TRAÇO]])</f>
        <v>1 - LEIS/LEI 731.pdf</v>
      </c>
      <c r="L1571" s="2" t="str">
        <f>IF(Tabela1[[#This Row],[Complemento]]="",Tabela1[[#This Row],[0]],Tabela1[[#This Row],[0 TRAÇO]])</f>
        <v>1 - LEIS/LEI 0731.pdf</v>
      </c>
      <c r="M1571" s="2" t="str">
        <f>IF(AND(Tabela1[[#This Row],[Numero_Lei]]&gt;=1,Tabela1[[#This Row],[Numero_Lei]]&lt;= 9),Tabela1[[#This Row],[SE 0]],Tabela1[[#This Row],[SE NOMAL]])</f>
        <v>1 - LEIS/LEI 731.pdf</v>
      </c>
      <c r="N1571" s="2" t="str">
        <f>CONCATENATE("../",Tabela1[[#This Row],[ENDEREÇO DO LINK]])</f>
        <v>../1 - LEIS/LEI 731.pdf</v>
      </c>
    </row>
    <row r="1572" spans="1:14" x14ac:dyDescent="0.25">
      <c r="A1572" s="20">
        <v>730</v>
      </c>
      <c r="B1572" s="20"/>
      <c r="C1572" s="21">
        <v>33931</v>
      </c>
      <c r="D1572" s="19" t="s">
        <v>266</v>
      </c>
      <c r="E1572" s="19"/>
      <c r="F1572" s="17" t="str">
        <f>HYPERLINK(Tabela1[[#This Row],[Novo Caminho]],"Download")</f>
        <v>Download</v>
      </c>
      <c r="G1572" s="2" t="str">
        <f>CONCATENATE("1 - LEIS/LEI ","0",Tabela1[[#This Row],[Numero_Lei]],".pdf")</f>
        <v>1 - LEIS/LEI 0730.pdf</v>
      </c>
      <c r="H1572" s="2" t="str">
        <f>CONCATENATE("1 - LEIS/LEI ","0",Tabela1[[#This Row],[Numero_Lei]]," - ",Tabela1[[#This Row],[Complemento]],".pdf")</f>
        <v>1 - LEIS/LEI 0730 - .pdf</v>
      </c>
      <c r="I1572" s="2" t="str">
        <f>CONCATENATE("1 - LEIS/LEI ",Tabela1[[#This Row],[Numero_Lei]],".pdf")</f>
        <v>1 - LEIS/LEI 730.pdf</v>
      </c>
      <c r="J1572" s="2" t="str">
        <f>CONCATENATE("1 - LEIS/LEI ",Tabela1[[#This Row],[Numero_Lei]]," - ",Tabela1[[#This Row],[Complemento]],".pdf")</f>
        <v>1 - LEIS/LEI 730 - .pdf</v>
      </c>
      <c r="K1572" s="2" t="str">
        <f>IF(Tabela1[[#This Row],[Complemento]]="",Tabela1[[#This Row],[NORMAL]],Tabela1[[#This Row],[NORMAL TRAÇO]])</f>
        <v>1 - LEIS/LEI 730.pdf</v>
      </c>
      <c r="L1572" s="2" t="str">
        <f>IF(Tabela1[[#This Row],[Complemento]]="",Tabela1[[#This Row],[0]],Tabela1[[#This Row],[0 TRAÇO]])</f>
        <v>1 - LEIS/LEI 0730.pdf</v>
      </c>
      <c r="M1572" s="2" t="str">
        <f>IF(AND(Tabela1[[#This Row],[Numero_Lei]]&gt;=1,Tabela1[[#This Row],[Numero_Lei]]&lt;= 9),Tabela1[[#This Row],[SE 0]],Tabela1[[#This Row],[SE NOMAL]])</f>
        <v>1 - LEIS/LEI 730.pdf</v>
      </c>
      <c r="N1572" s="2" t="str">
        <f>CONCATENATE("../",Tabela1[[#This Row],[ENDEREÇO DO LINK]])</f>
        <v>../1 - LEIS/LEI 730.pdf</v>
      </c>
    </row>
    <row r="1573" spans="1:14" ht="45" x14ac:dyDescent="0.25">
      <c r="A1573" s="20">
        <v>729</v>
      </c>
      <c r="B1573" s="20"/>
      <c r="C1573" s="21">
        <v>33931</v>
      </c>
      <c r="D1573" s="19" t="s">
        <v>421</v>
      </c>
      <c r="E1573" s="19"/>
      <c r="F1573" s="17" t="str">
        <f>HYPERLINK(Tabela1[[#This Row],[Novo Caminho]],"Download")</f>
        <v>Download</v>
      </c>
      <c r="G1573" s="2" t="str">
        <f>CONCATENATE("1 - LEIS/LEI ","0",Tabela1[[#This Row],[Numero_Lei]],".pdf")</f>
        <v>1 - LEIS/LEI 0729.pdf</v>
      </c>
      <c r="H1573" s="2" t="str">
        <f>CONCATENATE("1 - LEIS/LEI ","0",Tabela1[[#This Row],[Numero_Lei]]," - ",Tabela1[[#This Row],[Complemento]],".pdf")</f>
        <v>1 - LEIS/LEI 0729 - .pdf</v>
      </c>
      <c r="I1573" s="2" t="str">
        <f>CONCATENATE("1 - LEIS/LEI ",Tabela1[[#This Row],[Numero_Lei]],".pdf")</f>
        <v>1 - LEIS/LEI 729.pdf</v>
      </c>
      <c r="J1573" s="2" t="str">
        <f>CONCATENATE("1 - LEIS/LEI ",Tabela1[[#This Row],[Numero_Lei]]," - ",Tabela1[[#This Row],[Complemento]],".pdf")</f>
        <v>1 - LEIS/LEI 729 - .pdf</v>
      </c>
      <c r="K1573" s="2" t="str">
        <f>IF(Tabela1[[#This Row],[Complemento]]="",Tabela1[[#This Row],[NORMAL]],Tabela1[[#This Row],[NORMAL TRAÇO]])</f>
        <v>1 - LEIS/LEI 729.pdf</v>
      </c>
      <c r="L1573" s="2" t="str">
        <f>IF(Tabela1[[#This Row],[Complemento]]="",Tabela1[[#This Row],[0]],Tabela1[[#This Row],[0 TRAÇO]])</f>
        <v>1 - LEIS/LEI 0729.pdf</v>
      </c>
      <c r="M1573" s="2" t="str">
        <f>IF(AND(Tabela1[[#This Row],[Numero_Lei]]&gt;=1,Tabela1[[#This Row],[Numero_Lei]]&lt;= 9),Tabela1[[#This Row],[SE 0]],Tabela1[[#This Row],[SE NOMAL]])</f>
        <v>1 - LEIS/LEI 729.pdf</v>
      </c>
      <c r="N1573" s="2" t="str">
        <f>CONCATENATE("../",Tabela1[[#This Row],[ENDEREÇO DO LINK]])</f>
        <v>../1 - LEIS/LEI 729.pdf</v>
      </c>
    </row>
    <row r="1574" spans="1:14" x14ac:dyDescent="0.25">
      <c r="A1574" s="20">
        <v>728</v>
      </c>
      <c r="B1574" s="20"/>
      <c r="C1574" s="21">
        <v>33912</v>
      </c>
      <c r="D1574" s="19" t="s">
        <v>422</v>
      </c>
      <c r="E1574" s="19"/>
      <c r="F1574" s="17" t="str">
        <f>HYPERLINK(Tabela1[[#This Row],[Novo Caminho]],"Download")</f>
        <v>Download</v>
      </c>
      <c r="G1574" s="2" t="str">
        <f>CONCATENATE("1 - LEIS/LEI ","0",Tabela1[[#This Row],[Numero_Lei]],".pdf")</f>
        <v>1 - LEIS/LEI 0728.pdf</v>
      </c>
      <c r="H1574" s="2" t="str">
        <f>CONCATENATE("1 - LEIS/LEI ","0",Tabela1[[#This Row],[Numero_Lei]]," - ",Tabela1[[#This Row],[Complemento]],".pdf")</f>
        <v>1 - LEIS/LEI 0728 - .pdf</v>
      </c>
      <c r="I1574" s="2" t="str">
        <f>CONCATENATE("1 - LEIS/LEI ",Tabela1[[#This Row],[Numero_Lei]],".pdf")</f>
        <v>1 - LEIS/LEI 728.pdf</v>
      </c>
      <c r="J1574" s="2" t="str">
        <f>CONCATENATE("1 - LEIS/LEI ",Tabela1[[#This Row],[Numero_Lei]]," - ",Tabela1[[#This Row],[Complemento]],".pdf")</f>
        <v>1 - LEIS/LEI 728 - .pdf</v>
      </c>
      <c r="K1574" s="2" t="str">
        <f>IF(Tabela1[[#This Row],[Complemento]]="",Tabela1[[#This Row],[NORMAL]],Tabela1[[#This Row],[NORMAL TRAÇO]])</f>
        <v>1 - LEIS/LEI 728.pdf</v>
      </c>
      <c r="L1574" s="2" t="str">
        <f>IF(Tabela1[[#This Row],[Complemento]]="",Tabela1[[#This Row],[0]],Tabela1[[#This Row],[0 TRAÇO]])</f>
        <v>1 - LEIS/LEI 0728.pdf</v>
      </c>
      <c r="M1574" s="2" t="str">
        <f>IF(AND(Tabela1[[#This Row],[Numero_Lei]]&gt;=1,Tabela1[[#This Row],[Numero_Lei]]&lt;= 9),Tabela1[[#This Row],[SE 0]],Tabela1[[#This Row],[SE NOMAL]])</f>
        <v>1 - LEIS/LEI 728.pdf</v>
      </c>
      <c r="N1574" s="2" t="str">
        <f>CONCATENATE("../",Tabela1[[#This Row],[ENDEREÇO DO LINK]])</f>
        <v>../1 - LEIS/LEI 728.pdf</v>
      </c>
    </row>
    <row r="1575" spans="1:14" x14ac:dyDescent="0.25">
      <c r="A1575" s="20">
        <v>727</v>
      </c>
      <c r="B1575" s="20"/>
      <c r="C1575" s="21">
        <v>33885</v>
      </c>
      <c r="D1575" s="19" t="s">
        <v>423</v>
      </c>
      <c r="E1575" s="19"/>
      <c r="F1575" s="17" t="str">
        <f>HYPERLINK(Tabela1[[#This Row],[Novo Caminho]],"Download")</f>
        <v>Download</v>
      </c>
      <c r="G1575" s="2" t="str">
        <f>CONCATENATE("1 - LEIS/LEI ","0",Tabela1[[#This Row],[Numero_Lei]],".pdf")</f>
        <v>1 - LEIS/LEI 0727.pdf</v>
      </c>
      <c r="H1575" s="2" t="str">
        <f>CONCATENATE("1 - LEIS/LEI ","0",Tabela1[[#This Row],[Numero_Lei]]," - ",Tabela1[[#This Row],[Complemento]],".pdf")</f>
        <v>1 - LEIS/LEI 0727 - .pdf</v>
      </c>
      <c r="I1575" s="2" t="str">
        <f>CONCATENATE("1 - LEIS/LEI ",Tabela1[[#This Row],[Numero_Lei]],".pdf")</f>
        <v>1 - LEIS/LEI 727.pdf</v>
      </c>
      <c r="J1575" s="2" t="str">
        <f>CONCATENATE("1 - LEIS/LEI ",Tabela1[[#This Row],[Numero_Lei]]," - ",Tabela1[[#This Row],[Complemento]],".pdf")</f>
        <v>1 - LEIS/LEI 727 - .pdf</v>
      </c>
      <c r="K1575" s="2" t="str">
        <f>IF(Tabela1[[#This Row],[Complemento]]="",Tabela1[[#This Row],[NORMAL]],Tabela1[[#This Row],[NORMAL TRAÇO]])</f>
        <v>1 - LEIS/LEI 727.pdf</v>
      </c>
      <c r="L1575" s="2" t="str">
        <f>IF(Tabela1[[#This Row],[Complemento]]="",Tabela1[[#This Row],[0]],Tabela1[[#This Row],[0 TRAÇO]])</f>
        <v>1 - LEIS/LEI 0727.pdf</v>
      </c>
      <c r="M1575" s="2" t="str">
        <f>IF(AND(Tabela1[[#This Row],[Numero_Lei]]&gt;=1,Tabela1[[#This Row],[Numero_Lei]]&lt;= 9),Tabela1[[#This Row],[SE 0]],Tabela1[[#This Row],[SE NOMAL]])</f>
        <v>1 - LEIS/LEI 727.pdf</v>
      </c>
      <c r="N1575" s="2" t="str">
        <f>CONCATENATE("../",Tabela1[[#This Row],[ENDEREÇO DO LINK]])</f>
        <v>../1 - LEIS/LEI 727.pdf</v>
      </c>
    </row>
    <row r="1576" spans="1:14" x14ac:dyDescent="0.25">
      <c r="A1576" s="20">
        <v>726</v>
      </c>
      <c r="B1576" s="20"/>
      <c r="C1576" s="21">
        <v>33877</v>
      </c>
      <c r="D1576" s="19" t="s">
        <v>424</v>
      </c>
      <c r="E1576" s="19"/>
      <c r="F1576" s="17" t="str">
        <f>HYPERLINK(Tabela1[[#This Row],[Novo Caminho]],"Download")</f>
        <v>Download</v>
      </c>
      <c r="G1576" s="2" t="str">
        <f>CONCATENATE("1 - LEIS/LEI ","0",Tabela1[[#This Row],[Numero_Lei]],".pdf")</f>
        <v>1 - LEIS/LEI 0726.pdf</v>
      </c>
      <c r="H1576" s="2" t="str">
        <f>CONCATENATE("1 - LEIS/LEI ","0",Tabela1[[#This Row],[Numero_Lei]]," - ",Tabela1[[#This Row],[Complemento]],".pdf")</f>
        <v>1 - LEIS/LEI 0726 - .pdf</v>
      </c>
      <c r="I1576" s="2" t="str">
        <f>CONCATENATE("1 - LEIS/LEI ",Tabela1[[#This Row],[Numero_Lei]],".pdf")</f>
        <v>1 - LEIS/LEI 726.pdf</v>
      </c>
      <c r="J1576" s="2" t="str">
        <f>CONCATENATE("1 - LEIS/LEI ",Tabela1[[#This Row],[Numero_Lei]]," - ",Tabela1[[#This Row],[Complemento]],".pdf")</f>
        <v>1 - LEIS/LEI 726 - .pdf</v>
      </c>
      <c r="K1576" s="2" t="str">
        <f>IF(Tabela1[[#This Row],[Complemento]]="",Tabela1[[#This Row],[NORMAL]],Tabela1[[#This Row],[NORMAL TRAÇO]])</f>
        <v>1 - LEIS/LEI 726.pdf</v>
      </c>
      <c r="L1576" s="2" t="str">
        <f>IF(Tabela1[[#This Row],[Complemento]]="",Tabela1[[#This Row],[0]],Tabela1[[#This Row],[0 TRAÇO]])</f>
        <v>1 - LEIS/LEI 0726.pdf</v>
      </c>
      <c r="M1576" s="2" t="str">
        <f>IF(AND(Tabela1[[#This Row],[Numero_Lei]]&gt;=1,Tabela1[[#This Row],[Numero_Lei]]&lt;= 9),Tabela1[[#This Row],[SE 0]],Tabela1[[#This Row],[SE NOMAL]])</f>
        <v>1 - LEIS/LEI 726.pdf</v>
      </c>
      <c r="N1576" s="2" t="str">
        <f>CONCATENATE("../",Tabela1[[#This Row],[ENDEREÇO DO LINK]])</f>
        <v>../1 - LEIS/LEI 726.pdf</v>
      </c>
    </row>
    <row r="1577" spans="1:14" x14ac:dyDescent="0.25">
      <c r="A1577" s="20">
        <v>725</v>
      </c>
      <c r="B1577" s="20"/>
      <c r="C1577" s="21">
        <v>33877</v>
      </c>
      <c r="D1577" s="19" t="s">
        <v>425</v>
      </c>
      <c r="E1577" s="19"/>
      <c r="F1577" s="17" t="str">
        <f>HYPERLINK(Tabela1[[#This Row],[Novo Caminho]],"Download")</f>
        <v>Download</v>
      </c>
      <c r="G1577" s="2" t="str">
        <f>CONCATENATE("1 - LEIS/LEI ","0",Tabela1[[#This Row],[Numero_Lei]],".pdf")</f>
        <v>1 - LEIS/LEI 0725.pdf</v>
      </c>
      <c r="H1577" s="2" t="str">
        <f>CONCATENATE("1 - LEIS/LEI ","0",Tabela1[[#This Row],[Numero_Lei]]," - ",Tabela1[[#This Row],[Complemento]],".pdf")</f>
        <v>1 - LEIS/LEI 0725 - .pdf</v>
      </c>
      <c r="I1577" s="2" t="str">
        <f>CONCATENATE("1 - LEIS/LEI ",Tabela1[[#This Row],[Numero_Lei]],".pdf")</f>
        <v>1 - LEIS/LEI 725.pdf</v>
      </c>
      <c r="J1577" s="2" t="str">
        <f>CONCATENATE("1 - LEIS/LEI ",Tabela1[[#This Row],[Numero_Lei]]," - ",Tabela1[[#This Row],[Complemento]],".pdf")</f>
        <v>1 - LEIS/LEI 725 - .pdf</v>
      </c>
      <c r="K1577" s="2" t="str">
        <f>IF(Tabela1[[#This Row],[Complemento]]="",Tabela1[[#This Row],[NORMAL]],Tabela1[[#This Row],[NORMAL TRAÇO]])</f>
        <v>1 - LEIS/LEI 725.pdf</v>
      </c>
      <c r="L1577" s="2" t="str">
        <f>IF(Tabela1[[#This Row],[Complemento]]="",Tabela1[[#This Row],[0]],Tabela1[[#This Row],[0 TRAÇO]])</f>
        <v>1 - LEIS/LEI 0725.pdf</v>
      </c>
      <c r="M1577" s="2" t="str">
        <f>IF(AND(Tabela1[[#This Row],[Numero_Lei]]&gt;=1,Tabela1[[#This Row],[Numero_Lei]]&lt;= 9),Tabela1[[#This Row],[SE 0]],Tabela1[[#This Row],[SE NOMAL]])</f>
        <v>1 - LEIS/LEI 725.pdf</v>
      </c>
      <c r="N1577" s="2" t="str">
        <f>CONCATENATE("../",Tabela1[[#This Row],[ENDEREÇO DO LINK]])</f>
        <v>../1 - LEIS/LEI 725.pdf</v>
      </c>
    </row>
    <row r="1578" spans="1:14" x14ac:dyDescent="0.25">
      <c r="A1578" s="20">
        <v>724</v>
      </c>
      <c r="B1578" s="20"/>
      <c r="C1578" s="21">
        <v>33781</v>
      </c>
      <c r="D1578" s="19" t="s">
        <v>426</v>
      </c>
      <c r="E1578" s="19"/>
      <c r="F1578" s="17" t="str">
        <f>HYPERLINK(Tabela1[[#This Row],[Novo Caminho]],"Download")</f>
        <v>Download</v>
      </c>
      <c r="G1578" s="2" t="str">
        <f>CONCATENATE("1 - LEIS/LEI ","0",Tabela1[[#This Row],[Numero_Lei]],".pdf")</f>
        <v>1 - LEIS/LEI 0724.pdf</v>
      </c>
      <c r="H1578" s="2" t="str">
        <f>CONCATENATE("1 - LEIS/LEI ","0",Tabela1[[#This Row],[Numero_Lei]]," - ",Tabela1[[#This Row],[Complemento]],".pdf")</f>
        <v>1 - LEIS/LEI 0724 - .pdf</v>
      </c>
      <c r="I1578" s="2" t="str">
        <f>CONCATENATE("1 - LEIS/LEI ",Tabela1[[#This Row],[Numero_Lei]],".pdf")</f>
        <v>1 - LEIS/LEI 724.pdf</v>
      </c>
      <c r="J1578" s="2" t="str">
        <f>CONCATENATE("1 - LEIS/LEI ",Tabela1[[#This Row],[Numero_Lei]]," - ",Tabela1[[#This Row],[Complemento]],".pdf")</f>
        <v>1 - LEIS/LEI 724 - .pdf</v>
      </c>
      <c r="K1578" s="2" t="str">
        <f>IF(Tabela1[[#This Row],[Complemento]]="",Tabela1[[#This Row],[NORMAL]],Tabela1[[#This Row],[NORMAL TRAÇO]])</f>
        <v>1 - LEIS/LEI 724.pdf</v>
      </c>
      <c r="L1578" s="2" t="str">
        <f>IF(Tabela1[[#This Row],[Complemento]]="",Tabela1[[#This Row],[0]],Tabela1[[#This Row],[0 TRAÇO]])</f>
        <v>1 - LEIS/LEI 0724.pdf</v>
      </c>
      <c r="M1578" s="2" t="str">
        <f>IF(AND(Tabela1[[#This Row],[Numero_Lei]]&gt;=1,Tabela1[[#This Row],[Numero_Lei]]&lt;= 9),Tabela1[[#This Row],[SE 0]],Tabela1[[#This Row],[SE NOMAL]])</f>
        <v>1 - LEIS/LEI 724.pdf</v>
      </c>
      <c r="N1578" s="2" t="str">
        <f>CONCATENATE("../",Tabela1[[#This Row],[ENDEREÇO DO LINK]])</f>
        <v>../1 - LEIS/LEI 724.pdf</v>
      </c>
    </row>
    <row r="1579" spans="1:14" x14ac:dyDescent="0.25">
      <c r="A1579" s="20">
        <v>723</v>
      </c>
      <c r="B1579" s="20"/>
      <c r="C1579" s="21">
        <v>33781</v>
      </c>
      <c r="D1579" s="19" t="s">
        <v>427</v>
      </c>
      <c r="E1579" s="19"/>
      <c r="F1579" s="17" t="str">
        <f>HYPERLINK(Tabela1[[#This Row],[Novo Caminho]],"Download")</f>
        <v>Download</v>
      </c>
      <c r="G1579" s="2" t="str">
        <f>CONCATENATE("1 - LEIS/LEI ","0",Tabela1[[#This Row],[Numero_Lei]],".pdf")</f>
        <v>1 - LEIS/LEI 0723.pdf</v>
      </c>
      <c r="H1579" s="2" t="str">
        <f>CONCATENATE("1 - LEIS/LEI ","0",Tabela1[[#This Row],[Numero_Lei]]," - ",Tabela1[[#This Row],[Complemento]],".pdf")</f>
        <v>1 - LEIS/LEI 0723 - .pdf</v>
      </c>
      <c r="I1579" s="2" t="str">
        <f>CONCATENATE("1 - LEIS/LEI ",Tabela1[[#This Row],[Numero_Lei]],".pdf")</f>
        <v>1 - LEIS/LEI 723.pdf</v>
      </c>
      <c r="J1579" s="2" t="str">
        <f>CONCATENATE("1 - LEIS/LEI ",Tabela1[[#This Row],[Numero_Lei]]," - ",Tabela1[[#This Row],[Complemento]],".pdf")</f>
        <v>1 - LEIS/LEI 723 - .pdf</v>
      </c>
      <c r="K1579" s="2" t="str">
        <f>IF(Tabela1[[#This Row],[Complemento]]="",Tabela1[[#This Row],[NORMAL]],Tabela1[[#This Row],[NORMAL TRAÇO]])</f>
        <v>1 - LEIS/LEI 723.pdf</v>
      </c>
      <c r="L1579" s="2" t="str">
        <f>IF(Tabela1[[#This Row],[Complemento]]="",Tabela1[[#This Row],[0]],Tabela1[[#This Row],[0 TRAÇO]])</f>
        <v>1 - LEIS/LEI 0723.pdf</v>
      </c>
      <c r="M1579" s="2" t="str">
        <f>IF(AND(Tabela1[[#This Row],[Numero_Lei]]&gt;=1,Tabela1[[#This Row],[Numero_Lei]]&lt;= 9),Tabela1[[#This Row],[SE 0]],Tabela1[[#This Row],[SE NOMAL]])</f>
        <v>1 - LEIS/LEI 723.pdf</v>
      </c>
      <c r="N1579" s="2" t="str">
        <f>CONCATENATE("../",Tabela1[[#This Row],[ENDEREÇO DO LINK]])</f>
        <v>../1 - LEIS/LEI 723.pdf</v>
      </c>
    </row>
    <row r="1580" spans="1:14" x14ac:dyDescent="0.25">
      <c r="A1580" s="20">
        <v>722</v>
      </c>
      <c r="B1580" s="20"/>
      <c r="C1580" s="21">
        <v>33781</v>
      </c>
      <c r="D1580" s="19" t="s">
        <v>425</v>
      </c>
      <c r="E1580" s="19"/>
      <c r="F1580" s="17" t="str">
        <f>HYPERLINK(Tabela1[[#This Row],[Novo Caminho]],"Download")</f>
        <v>Download</v>
      </c>
      <c r="G1580" s="2" t="str">
        <f>CONCATENATE("1 - LEIS/LEI ","0",Tabela1[[#This Row],[Numero_Lei]],".pdf")</f>
        <v>1 - LEIS/LEI 0722.pdf</v>
      </c>
      <c r="H1580" s="2" t="str">
        <f>CONCATENATE("1 - LEIS/LEI ","0",Tabela1[[#This Row],[Numero_Lei]]," - ",Tabela1[[#This Row],[Complemento]],".pdf")</f>
        <v>1 - LEIS/LEI 0722 - .pdf</v>
      </c>
      <c r="I1580" s="2" t="str">
        <f>CONCATENATE("1 - LEIS/LEI ",Tabela1[[#This Row],[Numero_Lei]],".pdf")</f>
        <v>1 - LEIS/LEI 722.pdf</v>
      </c>
      <c r="J1580" s="2" t="str">
        <f>CONCATENATE("1 - LEIS/LEI ",Tabela1[[#This Row],[Numero_Lei]]," - ",Tabela1[[#This Row],[Complemento]],".pdf")</f>
        <v>1 - LEIS/LEI 722 - .pdf</v>
      </c>
      <c r="K1580" s="2" t="str">
        <f>IF(Tabela1[[#This Row],[Complemento]]="",Tabela1[[#This Row],[NORMAL]],Tabela1[[#This Row],[NORMAL TRAÇO]])</f>
        <v>1 - LEIS/LEI 722.pdf</v>
      </c>
      <c r="L1580" s="2" t="str">
        <f>IF(Tabela1[[#This Row],[Complemento]]="",Tabela1[[#This Row],[0]],Tabela1[[#This Row],[0 TRAÇO]])</f>
        <v>1 - LEIS/LEI 0722.pdf</v>
      </c>
      <c r="M1580" s="2" t="str">
        <f>IF(AND(Tabela1[[#This Row],[Numero_Lei]]&gt;=1,Tabela1[[#This Row],[Numero_Lei]]&lt;= 9),Tabela1[[#This Row],[SE 0]],Tabela1[[#This Row],[SE NOMAL]])</f>
        <v>1 - LEIS/LEI 722.pdf</v>
      </c>
      <c r="N1580" s="2" t="str">
        <f>CONCATENATE("../",Tabela1[[#This Row],[ENDEREÇO DO LINK]])</f>
        <v>../1 - LEIS/LEI 722.pdf</v>
      </c>
    </row>
    <row r="1581" spans="1:14" x14ac:dyDescent="0.25">
      <c r="A1581" s="20">
        <v>721</v>
      </c>
      <c r="B1581" s="20"/>
      <c r="C1581" s="21">
        <v>33770</v>
      </c>
      <c r="D1581" s="19" t="s">
        <v>428</v>
      </c>
      <c r="E1581" s="19"/>
      <c r="F1581" s="17" t="str">
        <f>HYPERLINK(Tabela1[[#This Row],[Novo Caminho]],"Download")</f>
        <v>Download</v>
      </c>
      <c r="G1581" s="2" t="str">
        <f>CONCATENATE("1 - LEIS/LEI ","0",Tabela1[[#This Row],[Numero_Lei]],".pdf")</f>
        <v>1 - LEIS/LEI 0721.pdf</v>
      </c>
      <c r="H1581" s="2" t="str">
        <f>CONCATENATE("1 - LEIS/LEI ","0",Tabela1[[#This Row],[Numero_Lei]]," - ",Tabela1[[#This Row],[Complemento]],".pdf")</f>
        <v>1 - LEIS/LEI 0721 - .pdf</v>
      </c>
      <c r="I1581" s="2" t="str">
        <f>CONCATENATE("1 - LEIS/LEI ",Tabela1[[#This Row],[Numero_Lei]],".pdf")</f>
        <v>1 - LEIS/LEI 721.pdf</v>
      </c>
      <c r="J1581" s="2" t="str">
        <f>CONCATENATE("1 - LEIS/LEI ",Tabela1[[#This Row],[Numero_Lei]]," - ",Tabela1[[#This Row],[Complemento]],".pdf")</f>
        <v>1 - LEIS/LEI 721 - .pdf</v>
      </c>
      <c r="K1581" s="2" t="str">
        <f>IF(Tabela1[[#This Row],[Complemento]]="",Tabela1[[#This Row],[NORMAL]],Tabela1[[#This Row],[NORMAL TRAÇO]])</f>
        <v>1 - LEIS/LEI 721.pdf</v>
      </c>
      <c r="L1581" s="2" t="str">
        <f>IF(Tabela1[[#This Row],[Complemento]]="",Tabela1[[#This Row],[0]],Tabela1[[#This Row],[0 TRAÇO]])</f>
        <v>1 - LEIS/LEI 0721.pdf</v>
      </c>
      <c r="M1581" s="2" t="str">
        <f>IF(AND(Tabela1[[#This Row],[Numero_Lei]]&gt;=1,Tabela1[[#This Row],[Numero_Lei]]&lt;= 9),Tabela1[[#This Row],[SE 0]],Tabela1[[#This Row],[SE NOMAL]])</f>
        <v>1 - LEIS/LEI 721.pdf</v>
      </c>
      <c r="N1581" s="2" t="str">
        <f>CONCATENATE("../",Tabela1[[#This Row],[ENDEREÇO DO LINK]])</f>
        <v>../1 - LEIS/LEI 721.pdf</v>
      </c>
    </row>
    <row r="1582" spans="1:14" x14ac:dyDescent="0.25">
      <c r="A1582" s="20">
        <v>720</v>
      </c>
      <c r="B1582" s="20"/>
      <c r="C1582" s="21">
        <v>33770</v>
      </c>
      <c r="D1582" s="19" t="s">
        <v>122</v>
      </c>
      <c r="E1582" s="19"/>
      <c r="F1582" s="17" t="str">
        <f>HYPERLINK(Tabela1[[#This Row],[Novo Caminho]],"Download")</f>
        <v>Download</v>
      </c>
      <c r="G1582" s="2" t="str">
        <f>CONCATENATE("1 - LEIS/LEI ","0",Tabela1[[#This Row],[Numero_Lei]],".pdf")</f>
        <v>1 - LEIS/LEI 0720.pdf</v>
      </c>
      <c r="H1582" s="2" t="str">
        <f>CONCATENATE("1 - LEIS/LEI ","0",Tabela1[[#This Row],[Numero_Lei]]," - ",Tabela1[[#This Row],[Complemento]],".pdf")</f>
        <v>1 - LEIS/LEI 0720 - .pdf</v>
      </c>
      <c r="I1582" s="2" t="str">
        <f>CONCATENATE("1 - LEIS/LEI ",Tabela1[[#This Row],[Numero_Lei]],".pdf")</f>
        <v>1 - LEIS/LEI 720.pdf</v>
      </c>
      <c r="J1582" s="2" t="str">
        <f>CONCATENATE("1 - LEIS/LEI ",Tabela1[[#This Row],[Numero_Lei]]," - ",Tabela1[[#This Row],[Complemento]],".pdf")</f>
        <v>1 - LEIS/LEI 720 - .pdf</v>
      </c>
      <c r="K1582" s="2" t="str">
        <f>IF(Tabela1[[#This Row],[Complemento]]="",Tabela1[[#This Row],[NORMAL]],Tabela1[[#This Row],[NORMAL TRAÇO]])</f>
        <v>1 - LEIS/LEI 720.pdf</v>
      </c>
      <c r="L1582" s="2" t="str">
        <f>IF(Tabela1[[#This Row],[Complemento]]="",Tabela1[[#This Row],[0]],Tabela1[[#This Row],[0 TRAÇO]])</f>
        <v>1 - LEIS/LEI 0720.pdf</v>
      </c>
      <c r="M1582" s="2" t="str">
        <f>IF(AND(Tabela1[[#This Row],[Numero_Lei]]&gt;=1,Tabela1[[#This Row],[Numero_Lei]]&lt;= 9),Tabela1[[#This Row],[SE 0]],Tabela1[[#This Row],[SE NOMAL]])</f>
        <v>1 - LEIS/LEI 720.pdf</v>
      </c>
      <c r="N1582" s="2" t="str">
        <f>CONCATENATE("../",Tabela1[[#This Row],[ENDEREÇO DO LINK]])</f>
        <v>../1 - LEIS/LEI 720.pdf</v>
      </c>
    </row>
    <row r="1583" spans="1:14" ht="105" x14ac:dyDescent="0.25">
      <c r="A1583" s="20">
        <v>719</v>
      </c>
      <c r="B1583" s="20"/>
      <c r="C1583" s="21">
        <v>33759</v>
      </c>
      <c r="D1583" s="19" t="s">
        <v>1927</v>
      </c>
      <c r="E1583" s="19"/>
      <c r="F1583" s="17" t="str">
        <f>HYPERLINK(Tabela1[[#This Row],[Novo Caminho]],"Download")</f>
        <v>Download</v>
      </c>
      <c r="G1583" s="2" t="str">
        <f>CONCATENATE("1 - LEIS/LEI ","0",Tabela1[[#This Row],[Numero_Lei]],".pdf")</f>
        <v>1 - LEIS/LEI 0719.pdf</v>
      </c>
      <c r="H1583" s="2" t="str">
        <f>CONCATENATE("1 - LEIS/LEI ","0",Tabela1[[#This Row],[Numero_Lei]]," - ",Tabela1[[#This Row],[Complemento]],".pdf")</f>
        <v>1 - LEIS/LEI 0719 - .pdf</v>
      </c>
      <c r="I1583" s="2" t="str">
        <f>CONCATENATE("1 - LEIS/LEI ",Tabela1[[#This Row],[Numero_Lei]],".pdf")</f>
        <v>1 - LEIS/LEI 719.pdf</v>
      </c>
      <c r="J1583" s="2" t="str">
        <f>CONCATENATE("1 - LEIS/LEI ",Tabela1[[#This Row],[Numero_Lei]]," - ",Tabela1[[#This Row],[Complemento]],".pdf")</f>
        <v>1 - LEIS/LEI 719 - .pdf</v>
      </c>
      <c r="K1583" s="2" t="str">
        <f>IF(Tabela1[[#This Row],[Complemento]]="",Tabela1[[#This Row],[NORMAL]],Tabela1[[#This Row],[NORMAL TRAÇO]])</f>
        <v>1 - LEIS/LEI 719.pdf</v>
      </c>
      <c r="L1583" s="2" t="str">
        <f>IF(Tabela1[[#This Row],[Complemento]]="",Tabela1[[#This Row],[0]],Tabela1[[#This Row],[0 TRAÇO]])</f>
        <v>1 - LEIS/LEI 0719.pdf</v>
      </c>
      <c r="M1583" s="2" t="str">
        <f>IF(AND(Tabela1[[#This Row],[Numero_Lei]]&gt;=1,Tabela1[[#This Row],[Numero_Lei]]&lt;= 9),Tabela1[[#This Row],[SE 0]],Tabela1[[#This Row],[SE NOMAL]])</f>
        <v>1 - LEIS/LEI 719.pdf</v>
      </c>
      <c r="N1583" s="2" t="str">
        <f>CONCATENATE("../",Tabela1[[#This Row],[ENDEREÇO DO LINK]])</f>
        <v>../1 - LEIS/LEI 719.pdf</v>
      </c>
    </row>
    <row r="1584" spans="1:14" x14ac:dyDescent="0.25">
      <c r="A1584" s="20">
        <v>718</v>
      </c>
      <c r="B1584" s="20"/>
      <c r="C1584" s="21">
        <v>33757</v>
      </c>
      <c r="D1584" s="19" t="s">
        <v>429</v>
      </c>
      <c r="E1584" s="19"/>
      <c r="F1584" s="17" t="str">
        <f>HYPERLINK(Tabela1[[#This Row],[Novo Caminho]],"Download")</f>
        <v>Download</v>
      </c>
      <c r="G1584" s="2" t="str">
        <f>CONCATENATE("1 - LEIS/LEI ","0",Tabela1[[#This Row],[Numero_Lei]],".pdf")</f>
        <v>1 - LEIS/LEI 0718.pdf</v>
      </c>
      <c r="H1584" s="2" t="str">
        <f>CONCATENATE("1 - LEIS/LEI ","0",Tabela1[[#This Row],[Numero_Lei]]," - ",Tabela1[[#This Row],[Complemento]],".pdf")</f>
        <v>1 - LEIS/LEI 0718 - .pdf</v>
      </c>
      <c r="I1584" s="2" t="str">
        <f>CONCATENATE("1 - LEIS/LEI ",Tabela1[[#This Row],[Numero_Lei]],".pdf")</f>
        <v>1 - LEIS/LEI 718.pdf</v>
      </c>
      <c r="J1584" s="2" t="str">
        <f>CONCATENATE("1 - LEIS/LEI ",Tabela1[[#This Row],[Numero_Lei]]," - ",Tabela1[[#This Row],[Complemento]],".pdf")</f>
        <v>1 - LEIS/LEI 718 - .pdf</v>
      </c>
      <c r="K1584" s="2" t="str">
        <f>IF(Tabela1[[#This Row],[Complemento]]="",Tabela1[[#This Row],[NORMAL]],Tabela1[[#This Row],[NORMAL TRAÇO]])</f>
        <v>1 - LEIS/LEI 718.pdf</v>
      </c>
      <c r="L1584" s="2" t="str">
        <f>IF(Tabela1[[#This Row],[Complemento]]="",Tabela1[[#This Row],[0]],Tabela1[[#This Row],[0 TRAÇO]])</f>
        <v>1 - LEIS/LEI 0718.pdf</v>
      </c>
      <c r="M1584" s="2" t="str">
        <f>IF(AND(Tabela1[[#This Row],[Numero_Lei]]&gt;=1,Tabela1[[#This Row],[Numero_Lei]]&lt;= 9),Tabela1[[#This Row],[SE 0]],Tabela1[[#This Row],[SE NOMAL]])</f>
        <v>1 - LEIS/LEI 718.pdf</v>
      </c>
      <c r="N1584" s="2" t="str">
        <f>CONCATENATE("../",Tabela1[[#This Row],[ENDEREÇO DO LINK]])</f>
        <v>../1 - LEIS/LEI 718.pdf</v>
      </c>
    </row>
    <row r="1585" spans="1:14" x14ac:dyDescent="0.25">
      <c r="A1585" s="20">
        <v>717</v>
      </c>
      <c r="B1585" s="20"/>
      <c r="C1585" s="21">
        <v>33757</v>
      </c>
      <c r="D1585" s="19" t="s">
        <v>430</v>
      </c>
      <c r="E1585" s="19"/>
      <c r="F1585" s="17" t="str">
        <f>HYPERLINK(Tabela1[[#This Row],[Novo Caminho]],"Download")</f>
        <v>Download</v>
      </c>
      <c r="G1585" s="2" t="str">
        <f>CONCATENATE("1 - LEIS/LEI ","0",Tabela1[[#This Row],[Numero_Lei]],".pdf")</f>
        <v>1 - LEIS/LEI 0717.pdf</v>
      </c>
      <c r="H1585" s="2" t="str">
        <f>CONCATENATE("1 - LEIS/LEI ","0",Tabela1[[#This Row],[Numero_Lei]]," - ",Tabela1[[#This Row],[Complemento]],".pdf")</f>
        <v>1 - LEIS/LEI 0717 - .pdf</v>
      </c>
      <c r="I1585" s="2" t="str">
        <f>CONCATENATE("1 - LEIS/LEI ",Tabela1[[#This Row],[Numero_Lei]],".pdf")</f>
        <v>1 - LEIS/LEI 717.pdf</v>
      </c>
      <c r="J1585" s="2" t="str">
        <f>CONCATENATE("1 - LEIS/LEI ",Tabela1[[#This Row],[Numero_Lei]]," - ",Tabela1[[#This Row],[Complemento]],".pdf")</f>
        <v>1 - LEIS/LEI 717 - .pdf</v>
      </c>
      <c r="K1585" s="2" t="str">
        <f>IF(Tabela1[[#This Row],[Complemento]]="",Tabela1[[#This Row],[NORMAL]],Tabela1[[#This Row],[NORMAL TRAÇO]])</f>
        <v>1 - LEIS/LEI 717.pdf</v>
      </c>
      <c r="L1585" s="2" t="str">
        <f>IF(Tabela1[[#This Row],[Complemento]]="",Tabela1[[#This Row],[0]],Tabela1[[#This Row],[0 TRAÇO]])</f>
        <v>1 - LEIS/LEI 0717.pdf</v>
      </c>
      <c r="M1585" s="2" t="str">
        <f>IF(AND(Tabela1[[#This Row],[Numero_Lei]]&gt;=1,Tabela1[[#This Row],[Numero_Lei]]&lt;= 9),Tabela1[[#This Row],[SE 0]],Tabela1[[#This Row],[SE NOMAL]])</f>
        <v>1 - LEIS/LEI 717.pdf</v>
      </c>
      <c r="N1585" s="2" t="str">
        <f>CONCATENATE("../",Tabela1[[#This Row],[ENDEREÇO DO LINK]])</f>
        <v>../1 - LEIS/LEI 717.pdf</v>
      </c>
    </row>
    <row r="1586" spans="1:14" x14ac:dyDescent="0.25">
      <c r="A1586" s="20">
        <v>716</v>
      </c>
      <c r="B1586" s="20"/>
      <c r="C1586" s="21">
        <v>33753</v>
      </c>
      <c r="D1586" s="19" t="s">
        <v>266</v>
      </c>
      <c r="E1586" s="19"/>
      <c r="F1586" s="17" t="str">
        <f>HYPERLINK(Tabela1[[#This Row],[Novo Caminho]],"Download")</f>
        <v>Download</v>
      </c>
      <c r="G1586" s="2" t="str">
        <f>CONCATENATE("1 - LEIS/LEI ","0",Tabela1[[#This Row],[Numero_Lei]],".pdf")</f>
        <v>1 - LEIS/LEI 0716.pdf</v>
      </c>
      <c r="H1586" s="2" t="str">
        <f>CONCATENATE("1 - LEIS/LEI ","0",Tabela1[[#This Row],[Numero_Lei]]," - ",Tabela1[[#This Row],[Complemento]],".pdf")</f>
        <v>1 - LEIS/LEI 0716 - .pdf</v>
      </c>
      <c r="I1586" s="2" t="str">
        <f>CONCATENATE("1 - LEIS/LEI ",Tabela1[[#This Row],[Numero_Lei]],".pdf")</f>
        <v>1 - LEIS/LEI 716.pdf</v>
      </c>
      <c r="J1586" s="2" t="str">
        <f>CONCATENATE("1 - LEIS/LEI ",Tabela1[[#This Row],[Numero_Lei]]," - ",Tabela1[[#This Row],[Complemento]],".pdf")</f>
        <v>1 - LEIS/LEI 716 - .pdf</v>
      </c>
      <c r="K1586" s="2" t="str">
        <f>IF(Tabela1[[#This Row],[Complemento]]="",Tabela1[[#This Row],[NORMAL]],Tabela1[[#This Row],[NORMAL TRAÇO]])</f>
        <v>1 - LEIS/LEI 716.pdf</v>
      </c>
      <c r="L1586" s="2" t="str">
        <f>IF(Tabela1[[#This Row],[Complemento]]="",Tabela1[[#This Row],[0]],Tabela1[[#This Row],[0 TRAÇO]])</f>
        <v>1 - LEIS/LEI 0716.pdf</v>
      </c>
      <c r="M1586" s="2" t="str">
        <f>IF(AND(Tabela1[[#This Row],[Numero_Lei]]&gt;=1,Tabela1[[#This Row],[Numero_Lei]]&lt;= 9),Tabela1[[#This Row],[SE 0]],Tabela1[[#This Row],[SE NOMAL]])</f>
        <v>1 - LEIS/LEI 716.pdf</v>
      </c>
      <c r="N1586" s="2" t="str">
        <f>CONCATENATE("../",Tabela1[[#This Row],[ENDEREÇO DO LINK]])</f>
        <v>../1 - LEIS/LEI 716.pdf</v>
      </c>
    </row>
    <row r="1587" spans="1:14" x14ac:dyDescent="0.25">
      <c r="A1587" s="20">
        <v>715</v>
      </c>
      <c r="B1587" s="20"/>
      <c r="C1587" s="21">
        <v>33753</v>
      </c>
      <c r="D1587" s="19" t="s">
        <v>266</v>
      </c>
      <c r="E1587" s="19"/>
      <c r="F1587" s="17" t="str">
        <f>HYPERLINK(Tabela1[[#This Row],[Novo Caminho]],"Download")</f>
        <v>Download</v>
      </c>
      <c r="G1587" s="2" t="str">
        <f>CONCATENATE("1 - LEIS/LEI ","0",Tabela1[[#This Row],[Numero_Lei]],".pdf")</f>
        <v>1 - LEIS/LEI 0715.pdf</v>
      </c>
      <c r="H1587" s="2" t="str">
        <f>CONCATENATE("1 - LEIS/LEI ","0",Tabela1[[#This Row],[Numero_Lei]]," - ",Tabela1[[#This Row],[Complemento]],".pdf")</f>
        <v>1 - LEIS/LEI 0715 - .pdf</v>
      </c>
      <c r="I1587" s="2" t="str">
        <f>CONCATENATE("1 - LEIS/LEI ",Tabela1[[#This Row],[Numero_Lei]],".pdf")</f>
        <v>1 - LEIS/LEI 715.pdf</v>
      </c>
      <c r="J1587" s="2" t="str">
        <f>CONCATENATE("1 - LEIS/LEI ",Tabela1[[#This Row],[Numero_Lei]]," - ",Tabela1[[#This Row],[Complemento]],".pdf")</f>
        <v>1 - LEIS/LEI 715 - .pdf</v>
      </c>
      <c r="K1587" s="2" t="str">
        <f>IF(Tabela1[[#This Row],[Complemento]]="",Tabela1[[#This Row],[NORMAL]],Tabela1[[#This Row],[NORMAL TRAÇO]])</f>
        <v>1 - LEIS/LEI 715.pdf</v>
      </c>
      <c r="L1587" s="2" t="str">
        <f>IF(Tabela1[[#This Row],[Complemento]]="",Tabela1[[#This Row],[0]],Tabela1[[#This Row],[0 TRAÇO]])</f>
        <v>1 - LEIS/LEI 0715.pdf</v>
      </c>
      <c r="M1587" s="2" t="str">
        <f>IF(AND(Tabela1[[#This Row],[Numero_Lei]]&gt;=1,Tabela1[[#This Row],[Numero_Lei]]&lt;= 9),Tabela1[[#This Row],[SE 0]],Tabela1[[#This Row],[SE NOMAL]])</f>
        <v>1 - LEIS/LEI 715.pdf</v>
      </c>
      <c r="N1587" s="2" t="str">
        <f>CONCATENATE("../",Tabela1[[#This Row],[ENDEREÇO DO LINK]])</f>
        <v>../1 - LEIS/LEI 715.pdf</v>
      </c>
    </row>
    <row r="1588" spans="1:14" x14ac:dyDescent="0.25">
      <c r="A1588" s="20">
        <v>714</v>
      </c>
      <c r="B1588" s="20"/>
      <c r="C1588" s="21">
        <v>33751</v>
      </c>
      <c r="D1588" s="19" t="s">
        <v>431</v>
      </c>
      <c r="E1588" s="19"/>
      <c r="F1588" s="17" t="str">
        <f>HYPERLINK(Tabela1[[#This Row],[Novo Caminho]],"Download")</f>
        <v>Download</v>
      </c>
      <c r="G1588" s="2" t="str">
        <f>CONCATENATE("1 - LEIS/LEI ","0",Tabela1[[#This Row],[Numero_Lei]],".pdf")</f>
        <v>1 - LEIS/LEI 0714.pdf</v>
      </c>
      <c r="H1588" s="2" t="str">
        <f>CONCATENATE("1 - LEIS/LEI ","0",Tabela1[[#This Row],[Numero_Lei]]," - ",Tabela1[[#This Row],[Complemento]],".pdf")</f>
        <v>1 - LEIS/LEI 0714 - .pdf</v>
      </c>
      <c r="I1588" s="2" t="str">
        <f>CONCATENATE("1 - LEIS/LEI ",Tabela1[[#This Row],[Numero_Lei]],".pdf")</f>
        <v>1 - LEIS/LEI 714.pdf</v>
      </c>
      <c r="J1588" s="2" t="str">
        <f>CONCATENATE("1 - LEIS/LEI ",Tabela1[[#This Row],[Numero_Lei]]," - ",Tabela1[[#This Row],[Complemento]],".pdf")</f>
        <v>1 - LEIS/LEI 714 - .pdf</v>
      </c>
      <c r="K1588" s="2" t="str">
        <f>IF(Tabela1[[#This Row],[Complemento]]="",Tabela1[[#This Row],[NORMAL]],Tabela1[[#This Row],[NORMAL TRAÇO]])</f>
        <v>1 - LEIS/LEI 714.pdf</v>
      </c>
      <c r="L1588" s="2" t="str">
        <f>IF(Tabela1[[#This Row],[Complemento]]="",Tabela1[[#This Row],[0]],Tabela1[[#This Row],[0 TRAÇO]])</f>
        <v>1 - LEIS/LEI 0714.pdf</v>
      </c>
      <c r="M1588" s="2" t="str">
        <f>IF(AND(Tabela1[[#This Row],[Numero_Lei]]&gt;=1,Tabela1[[#This Row],[Numero_Lei]]&lt;= 9),Tabela1[[#This Row],[SE 0]],Tabela1[[#This Row],[SE NOMAL]])</f>
        <v>1 - LEIS/LEI 714.pdf</v>
      </c>
      <c r="N1588" s="2" t="str">
        <f>CONCATENATE("../",Tabela1[[#This Row],[ENDEREÇO DO LINK]])</f>
        <v>../1 - LEIS/LEI 714.pdf</v>
      </c>
    </row>
    <row r="1589" spans="1:14" x14ac:dyDescent="0.25">
      <c r="A1589" s="20">
        <v>713</v>
      </c>
      <c r="B1589" s="20"/>
      <c r="C1589" s="21">
        <v>33751</v>
      </c>
      <c r="D1589" s="19" t="s">
        <v>432</v>
      </c>
      <c r="E1589" s="19"/>
      <c r="F1589" s="17" t="str">
        <f>HYPERLINK(Tabela1[[#This Row],[Novo Caminho]],"Download")</f>
        <v>Download</v>
      </c>
      <c r="G1589" s="2" t="str">
        <f>CONCATENATE("1 - LEIS/LEI ","0",Tabela1[[#This Row],[Numero_Lei]],".pdf")</f>
        <v>1 - LEIS/LEI 0713.pdf</v>
      </c>
      <c r="H1589" s="2" t="str">
        <f>CONCATENATE("1 - LEIS/LEI ","0",Tabela1[[#This Row],[Numero_Lei]]," - ",Tabela1[[#This Row],[Complemento]],".pdf")</f>
        <v>1 - LEIS/LEI 0713 - .pdf</v>
      </c>
      <c r="I1589" s="2" t="str">
        <f>CONCATENATE("1 - LEIS/LEI ",Tabela1[[#This Row],[Numero_Lei]],".pdf")</f>
        <v>1 - LEIS/LEI 713.pdf</v>
      </c>
      <c r="J1589" s="2" t="str">
        <f>CONCATENATE("1 - LEIS/LEI ",Tabela1[[#This Row],[Numero_Lei]]," - ",Tabela1[[#This Row],[Complemento]],".pdf")</f>
        <v>1 - LEIS/LEI 713 - .pdf</v>
      </c>
      <c r="K1589" s="2" t="str">
        <f>IF(Tabela1[[#This Row],[Complemento]]="",Tabela1[[#This Row],[NORMAL]],Tabela1[[#This Row],[NORMAL TRAÇO]])</f>
        <v>1 - LEIS/LEI 713.pdf</v>
      </c>
      <c r="L1589" s="2" t="str">
        <f>IF(Tabela1[[#This Row],[Complemento]]="",Tabela1[[#This Row],[0]],Tabela1[[#This Row],[0 TRAÇO]])</f>
        <v>1 - LEIS/LEI 0713.pdf</v>
      </c>
      <c r="M1589" s="2" t="str">
        <f>IF(AND(Tabela1[[#This Row],[Numero_Lei]]&gt;=1,Tabela1[[#This Row],[Numero_Lei]]&lt;= 9),Tabela1[[#This Row],[SE 0]],Tabela1[[#This Row],[SE NOMAL]])</f>
        <v>1 - LEIS/LEI 713.pdf</v>
      </c>
      <c r="N1589" s="2" t="str">
        <f>CONCATENATE("../",Tabela1[[#This Row],[ENDEREÇO DO LINK]])</f>
        <v>../1 - LEIS/LEI 713.pdf</v>
      </c>
    </row>
    <row r="1590" spans="1:14" x14ac:dyDescent="0.25">
      <c r="A1590" s="20">
        <v>712</v>
      </c>
      <c r="B1590" s="20"/>
      <c r="C1590" s="21">
        <v>33749</v>
      </c>
      <c r="D1590" s="19" t="s">
        <v>433</v>
      </c>
      <c r="E1590" s="19"/>
      <c r="F1590" s="17" t="str">
        <f>HYPERLINK(Tabela1[[#This Row],[Novo Caminho]],"Download")</f>
        <v>Download</v>
      </c>
      <c r="G1590" s="2" t="str">
        <f>CONCATENATE("1 - LEIS/LEI ","0",Tabela1[[#This Row],[Numero_Lei]],".pdf")</f>
        <v>1 - LEIS/LEI 0712.pdf</v>
      </c>
      <c r="H1590" s="2" t="str">
        <f>CONCATENATE("1 - LEIS/LEI ","0",Tabela1[[#This Row],[Numero_Lei]]," - ",Tabela1[[#This Row],[Complemento]],".pdf")</f>
        <v>1 - LEIS/LEI 0712 - .pdf</v>
      </c>
      <c r="I1590" s="2" t="str">
        <f>CONCATENATE("1 - LEIS/LEI ",Tabela1[[#This Row],[Numero_Lei]],".pdf")</f>
        <v>1 - LEIS/LEI 712.pdf</v>
      </c>
      <c r="J1590" s="2" t="str">
        <f>CONCATENATE("1 - LEIS/LEI ",Tabela1[[#This Row],[Numero_Lei]]," - ",Tabela1[[#This Row],[Complemento]],".pdf")</f>
        <v>1 - LEIS/LEI 712 - .pdf</v>
      </c>
      <c r="K1590" s="2" t="str">
        <f>IF(Tabela1[[#This Row],[Complemento]]="",Tabela1[[#This Row],[NORMAL]],Tabela1[[#This Row],[NORMAL TRAÇO]])</f>
        <v>1 - LEIS/LEI 712.pdf</v>
      </c>
      <c r="L1590" s="2" t="str">
        <f>IF(Tabela1[[#This Row],[Complemento]]="",Tabela1[[#This Row],[0]],Tabela1[[#This Row],[0 TRAÇO]])</f>
        <v>1 - LEIS/LEI 0712.pdf</v>
      </c>
      <c r="M1590" s="2" t="str">
        <f>IF(AND(Tabela1[[#This Row],[Numero_Lei]]&gt;=1,Tabela1[[#This Row],[Numero_Lei]]&lt;= 9),Tabela1[[#This Row],[SE 0]],Tabela1[[#This Row],[SE NOMAL]])</f>
        <v>1 - LEIS/LEI 712.pdf</v>
      </c>
      <c r="N1590" s="2" t="str">
        <f>CONCATENATE("../",Tabela1[[#This Row],[ENDEREÇO DO LINK]])</f>
        <v>../1 - LEIS/LEI 712.pdf</v>
      </c>
    </row>
    <row r="1591" spans="1:14" x14ac:dyDescent="0.25">
      <c r="A1591" s="20">
        <v>711</v>
      </c>
      <c r="B1591" s="20"/>
      <c r="C1591" s="21">
        <v>33745</v>
      </c>
      <c r="D1591" s="19" t="s">
        <v>434</v>
      </c>
      <c r="E1591" s="19"/>
      <c r="F1591" s="17" t="str">
        <f>HYPERLINK(Tabela1[[#This Row],[Novo Caminho]],"Download")</f>
        <v>Download</v>
      </c>
      <c r="G1591" s="2" t="str">
        <f>CONCATENATE("1 - LEIS/LEI ","0",Tabela1[[#This Row],[Numero_Lei]],".pdf")</f>
        <v>1 - LEIS/LEI 0711.pdf</v>
      </c>
      <c r="H1591" s="2" t="str">
        <f>CONCATENATE("1 - LEIS/LEI ","0",Tabela1[[#This Row],[Numero_Lei]]," - ",Tabela1[[#This Row],[Complemento]],".pdf")</f>
        <v>1 - LEIS/LEI 0711 - .pdf</v>
      </c>
      <c r="I1591" s="2" t="str">
        <f>CONCATENATE("1 - LEIS/LEI ",Tabela1[[#This Row],[Numero_Lei]],".pdf")</f>
        <v>1 - LEIS/LEI 711.pdf</v>
      </c>
      <c r="J1591" s="2" t="str">
        <f>CONCATENATE("1 - LEIS/LEI ",Tabela1[[#This Row],[Numero_Lei]]," - ",Tabela1[[#This Row],[Complemento]],".pdf")</f>
        <v>1 - LEIS/LEI 711 - .pdf</v>
      </c>
      <c r="K1591" s="2" t="str">
        <f>IF(Tabela1[[#This Row],[Complemento]]="",Tabela1[[#This Row],[NORMAL]],Tabela1[[#This Row],[NORMAL TRAÇO]])</f>
        <v>1 - LEIS/LEI 711.pdf</v>
      </c>
      <c r="L1591" s="2" t="str">
        <f>IF(Tabela1[[#This Row],[Complemento]]="",Tabela1[[#This Row],[0]],Tabela1[[#This Row],[0 TRAÇO]])</f>
        <v>1 - LEIS/LEI 0711.pdf</v>
      </c>
      <c r="M1591" s="2" t="str">
        <f>IF(AND(Tabela1[[#This Row],[Numero_Lei]]&gt;=1,Tabela1[[#This Row],[Numero_Lei]]&lt;= 9),Tabela1[[#This Row],[SE 0]],Tabela1[[#This Row],[SE NOMAL]])</f>
        <v>1 - LEIS/LEI 711.pdf</v>
      </c>
      <c r="N1591" s="2" t="str">
        <f>CONCATENATE("../",Tabela1[[#This Row],[ENDEREÇO DO LINK]])</f>
        <v>../1 - LEIS/LEI 711.pdf</v>
      </c>
    </row>
    <row r="1592" spans="1:14" ht="30" x14ac:dyDescent="0.25">
      <c r="A1592" s="20">
        <v>710</v>
      </c>
      <c r="B1592" s="20"/>
      <c r="C1592" s="21">
        <v>33745</v>
      </c>
      <c r="D1592" s="19" t="s">
        <v>435</v>
      </c>
      <c r="E1592" s="19"/>
      <c r="F1592" s="17" t="str">
        <f>HYPERLINK(Tabela1[[#This Row],[Novo Caminho]],"Download")</f>
        <v>Download</v>
      </c>
      <c r="G1592" s="2" t="str">
        <f>CONCATENATE("1 - LEIS/LEI ","0",Tabela1[[#This Row],[Numero_Lei]],".pdf")</f>
        <v>1 - LEIS/LEI 0710.pdf</v>
      </c>
      <c r="H1592" s="2" t="str">
        <f>CONCATENATE("1 - LEIS/LEI ","0",Tabela1[[#This Row],[Numero_Lei]]," - ",Tabela1[[#This Row],[Complemento]],".pdf")</f>
        <v>1 - LEIS/LEI 0710 - .pdf</v>
      </c>
      <c r="I1592" s="2" t="str">
        <f>CONCATENATE("1 - LEIS/LEI ",Tabela1[[#This Row],[Numero_Lei]],".pdf")</f>
        <v>1 - LEIS/LEI 710.pdf</v>
      </c>
      <c r="J1592" s="2" t="str">
        <f>CONCATENATE("1 - LEIS/LEI ",Tabela1[[#This Row],[Numero_Lei]]," - ",Tabela1[[#This Row],[Complemento]],".pdf")</f>
        <v>1 - LEIS/LEI 710 - .pdf</v>
      </c>
      <c r="K1592" s="2" t="str">
        <f>IF(Tabela1[[#This Row],[Complemento]]="",Tabela1[[#This Row],[NORMAL]],Tabela1[[#This Row],[NORMAL TRAÇO]])</f>
        <v>1 - LEIS/LEI 710.pdf</v>
      </c>
      <c r="L1592" s="2" t="str">
        <f>IF(Tabela1[[#This Row],[Complemento]]="",Tabela1[[#This Row],[0]],Tabela1[[#This Row],[0 TRAÇO]])</f>
        <v>1 - LEIS/LEI 0710.pdf</v>
      </c>
      <c r="M1592" s="2" t="str">
        <f>IF(AND(Tabela1[[#This Row],[Numero_Lei]]&gt;=1,Tabela1[[#This Row],[Numero_Lei]]&lt;= 9),Tabela1[[#This Row],[SE 0]],Tabela1[[#This Row],[SE NOMAL]])</f>
        <v>1 - LEIS/LEI 710.pdf</v>
      </c>
      <c r="N1592" s="2" t="str">
        <f>CONCATENATE("../",Tabela1[[#This Row],[ENDEREÇO DO LINK]])</f>
        <v>../1 - LEIS/LEI 710.pdf</v>
      </c>
    </row>
    <row r="1593" spans="1:14" x14ac:dyDescent="0.25">
      <c r="A1593" s="20">
        <v>709</v>
      </c>
      <c r="B1593" s="20"/>
      <c r="C1593" s="21">
        <v>33722</v>
      </c>
      <c r="D1593" s="19" t="s">
        <v>427</v>
      </c>
      <c r="E1593" s="19"/>
      <c r="F1593" s="17" t="str">
        <f>HYPERLINK(Tabela1[[#This Row],[Novo Caminho]],"Download")</f>
        <v>Download</v>
      </c>
      <c r="G1593" s="2" t="str">
        <f>CONCATENATE("1 - LEIS/LEI ","0",Tabela1[[#This Row],[Numero_Lei]],".pdf")</f>
        <v>1 - LEIS/LEI 0709.pdf</v>
      </c>
      <c r="H1593" s="2" t="str">
        <f>CONCATENATE("1 - LEIS/LEI ","0",Tabela1[[#This Row],[Numero_Lei]]," - ",Tabela1[[#This Row],[Complemento]],".pdf")</f>
        <v>1 - LEIS/LEI 0709 - .pdf</v>
      </c>
      <c r="I1593" s="2" t="str">
        <f>CONCATENATE("1 - LEIS/LEI ",Tabela1[[#This Row],[Numero_Lei]],".pdf")</f>
        <v>1 - LEIS/LEI 709.pdf</v>
      </c>
      <c r="J1593" s="2" t="str">
        <f>CONCATENATE("1 - LEIS/LEI ",Tabela1[[#This Row],[Numero_Lei]]," - ",Tabela1[[#This Row],[Complemento]],".pdf")</f>
        <v>1 - LEIS/LEI 709 - .pdf</v>
      </c>
      <c r="K1593" s="2" t="str">
        <f>IF(Tabela1[[#This Row],[Complemento]]="",Tabela1[[#This Row],[NORMAL]],Tabela1[[#This Row],[NORMAL TRAÇO]])</f>
        <v>1 - LEIS/LEI 709.pdf</v>
      </c>
      <c r="L1593" s="2" t="str">
        <f>IF(Tabela1[[#This Row],[Complemento]]="",Tabela1[[#This Row],[0]],Tabela1[[#This Row],[0 TRAÇO]])</f>
        <v>1 - LEIS/LEI 0709.pdf</v>
      </c>
      <c r="M1593" s="2" t="str">
        <f>IF(AND(Tabela1[[#This Row],[Numero_Lei]]&gt;=1,Tabela1[[#This Row],[Numero_Lei]]&lt;= 9),Tabela1[[#This Row],[SE 0]],Tabela1[[#This Row],[SE NOMAL]])</f>
        <v>1 - LEIS/LEI 709.pdf</v>
      </c>
      <c r="N1593" s="2" t="str">
        <f>CONCATENATE("../",Tabela1[[#This Row],[ENDEREÇO DO LINK]])</f>
        <v>../1 - LEIS/LEI 709.pdf</v>
      </c>
    </row>
    <row r="1594" spans="1:14" x14ac:dyDescent="0.25">
      <c r="A1594" s="20">
        <v>708</v>
      </c>
      <c r="B1594" s="20"/>
      <c r="C1594" s="21">
        <v>33722</v>
      </c>
      <c r="D1594" s="19" t="s">
        <v>436</v>
      </c>
      <c r="E1594" s="19"/>
      <c r="F1594" s="17" t="str">
        <f>HYPERLINK(Tabela1[[#This Row],[Novo Caminho]],"Download")</f>
        <v>Download</v>
      </c>
      <c r="G1594" s="2" t="str">
        <f>CONCATENATE("1 - LEIS/LEI ","0",Tabela1[[#This Row],[Numero_Lei]],".pdf")</f>
        <v>1 - LEIS/LEI 0708.pdf</v>
      </c>
      <c r="H1594" s="2" t="str">
        <f>CONCATENATE("1 - LEIS/LEI ","0",Tabela1[[#This Row],[Numero_Lei]]," - ",Tabela1[[#This Row],[Complemento]],".pdf")</f>
        <v>1 - LEIS/LEI 0708 - .pdf</v>
      </c>
      <c r="I1594" s="2" t="str">
        <f>CONCATENATE("1 - LEIS/LEI ",Tabela1[[#This Row],[Numero_Lei]],".pdf")</f>
        <v>1 - LEIS/LEI 708.pdf</v>
      </c>
      <c r="J1594" s="2" t="str">
        <f>CONCATENATE("1 - LEIS/LEI ",Tabela1[[#This Row],[Numero_Lei]]," - ",Tabela1[[#This Row],[Complemento]],".pdf")</f>
        <v>1 - LEIS/LEI 708 - .pdf</v>
      </c>
      <c r="K1594" s="2" t="str">
        <f>IF(Tabela1[[#This Row],[Complemento]]="",Tabela1[[#This Row],[NORMAL]],Tabela1[[#This Row],[NORMAL TRAÇO]])</f>
        <v>1 - LEIS/LEI 708.pdf</v>
      </c>
      <c r="L1594" s="2" t="str">
        <f>IF(Tabela1[[#This Row],[Complemento]]="",Tabela1[[#This Row],[0]],Tabela1[[#This Row],[0 TRAÇO]])</f>
        <v>1 - LEIS/LEI 0708.pdf</v>
      </c>
      <c r="M1594" s="2" t="str">
        <f>IF(AND(Tabela1[[#This Row],[Numero_Lei]]&gt;=1,Tabela1[[#This Row],[Numero_Lei]]&lt;= 9),Tabela1[[#This Row],[SE 0]],Tabela1[[#This Row],[SE NOMAL]])</f>
        <v>1 - LEIS/LEI 708.pdf</v>
      </c>
      <c r="N1594" s="2" t="str">
        <f>CONCATENATE("../",Tabela1[[#This Row],[ENDEREÇO DO LINK]])</f>
        <v>../1 - LEIS/LEI 708.pdf</v>
      </c>
    </row>
    <row r="1595" spans="1:14" x14ac:dyDescent="0.25">
      <c r="A1595" s="20">
        <v>707</v>
      </c>
      <c r="B1595" s="20"/>
      <c r="C1595" s="21">
        <v>33717</v>
      </c>
      <c r="D1595" s="19" t="s">
        <v>437</v>
      </c>
      <c r="E1595" s="19"/>
      <c r="F1595" s="17" t="str">
        <f>HYPERLINK(Tabela1[[#This Row],[Novo Caminho]],"Download")</f>
        <v>Download</v>
      </c>
      <c r="G1595" s="2" t="str">
        <f>CONCATENATE("1 - LEIS/LEI ","0",Tabela1[[#This Row],[Numero_Lei]],".pdf")</f>
        <v>1 - LEIS/LEI 0707.pdf</v>
      </c>
      <c r="H1595" s="2" t="str">
        <f>CONCATENATE("1 - LEIS/LEI ","0",Tabela1[[#This Row],[Numero_Lei]]," - ",Tabela1[[#This Row],[Complemento]],".pdf")</f>
        <v>1 - LEIS/LEI 0707 - .pdf</v>
      </c>
      <c r="I1595" s="2" t="str">
        <f>CONCATENATE("1 - LEIS/LEI ",Tabela1[[#This Row],[Numero_Lei]],".pdf")</f>
        <v>1 - LEIS/LEI 707.pdf</v>
      </c>
      <c r="J1595" s="2" t="str">
        <f>CONCATENATE("1 - LEIS/LEI ",Tabela1[[#This Row],[Numero_Lei]]," - ",Tabela1[[#This Row],[Complemento]],".pdf")</f>
        <v>1 - LEIS/LEI 707 - .pdf</v>
      </c>
      <c r="K1595" s="2" t="str">
        <f>IF(Tabela1[[#This Row],[Complemento]]="",Tabela1[[#This Row],[NORMAL]],Tabela1[[#This Row],[NORMAL TRAÇO]])</f>
        <v>1 - LEIS/LEI 707.pdf</v>
      </c>
      <c r="L1595" s="2" t="str">
        <f>IF(Tabela1[[#This Row],[Complemento]]="",Tabela1[[#This Row],[0]],Tabela1[[#This Row],[0 TRAÇO]])</f>
        <v>1 - LEIS/LEI 0707.pdf</v>
      </c>
      <c r="M1595" s="2" t="str">
        <f>IF(AND(Tabela1[[#This Row],[Numero_Lei]]&gt;=1,Tabela1[[#This Row],[Numero_Lei]]&lt;= 9),Tabela1[[#This Row],[SE 0]],Tabela1[[#This Row],[SE NOMAL]])</f>
        <v>1 - LEIS/LEI 707.pdf</v>
      </c>
      <c r="N1595" s="2" t="str">
        <f>CONCATENATE("../",Tabela1[[#This Row],[ENDEREÇO DO LINK]])</f>
        <v>../1 - LEIS/LEI 707.pdf</v>
      </c>
    </row>
    <row r="1596" spans="1:14" x14ac:dyDescent="0.25">
      <c r="A1596" s="20">
        <v>706</v>
      </c>
      <c r="B1596" s="20"/>
      <c r="C1596" s="21">
        <v>33717</v>
      </c>
      <c r="D1596" s="19" t="s">
        <v>438</v>
      </c>
      <c r="E1596" s="19"/>
      <c r="F1596" s="17" t="str">
        <f>HYPERLINK(Tabela1[[#This Row],[Novo Caminho]],"Download")</f>
        <v>Download</v>
      </c>
      <c r="G1596" s="2" t="str">
        <f>CONCATENATE("1 - LEIS/LEI ","0",Tabela1[[#This Row],[Numero_Lei]],".pdf")</f>
        <v>1 - LEIS/LEI 0706.pdf</v>
      </c>
      <c r="H1596" s="2" t="str">
        <f>CONCATENATE("1 - LEIS/LEI ","0",Tabela1[[#This Row],[Numero_Lei]]," - ",Tabela1[[#This Row],[Complemento]],".pdf")</f>
        <v>1 - LEIS/LEI 0706 - .pdf</v>
      </c>
      <c r="I1596" s="2" t="str">
        <f>CONCATENATE("1 - LEIS/LEI ",Tabela1[[#This Row],[Numero_Lei]],".pdf")</f>
        <v>1 - LEIS/LEI 706.pdf</v>
      </c>
      <c r="J1596" s="2" t="str">
        <f>CONCATENATE("1 - LEIS/LEI ",Tabela1[[#This Row],[Numero_Lei]]," - ",Tabela1[[#This Row],[Complemento]],".pdf")</f>
        <v>1 - LEIS/LEI 706 - .pdf</v>
      </c>
      <c r="K1596" s="2" t="str">
        <f>IF(Tabela1[[#This Row],[Complemento]]="",Tabela1[[#This Row],[NORMAL]],Tabela1[[#This Row],[NORMAL TRAÇO]])</f>
        <v>1 - LEIS/LEI 706.pdf</v>
      </c>
      <c r="L1596" s="2" t="str">
        <f>IF(Tabela1[[#This Row],[Complemento]]="",Tabela1[[#This Row],[0]],Tabela1[[#This Row],[0 TRAÇO]])</f>
        <v>1 - LEIS/LEI 0706.pdf</v>
      </c>
      <c r="M1596" s="2" t="str">
        <f>IF(AND(Tabela1[[#This Row],[Numero_Lei]]&gt;=1,Tabela1[[#This Row],[Numero_Lei]]&lt;= 9),Tabela1[[#This Row],[SE 0]],Tabela1[[#This Row],[SE NOMAL]])</f>
        <v>1 - LEIS/LEI 706.pdf</v>
      </c>
      <c r="N1596" s="2" t="str">
        <f>CONCATENATE("../",Tabela1[[#This Row],[ENDEREÇO DO LINK]])</f>
        <v>../1 - LEIS/LEI 706.pdf</v>
      </c>
    </row>
    <row r="1597" spans="1:14" x14ac:dyDescent="0.25">
      <c r="A1597" s="20">
        <v>705</v>
      </c>
      <c r="B1597" s="20"/>
      <c r="C1597" s="21">
        <v>33707</v>
      </c>
      <c r="D1597" s="19" t="s">
        <v>366</v>
      </c>
      <c r="E1597" s="19"/>
      <c r="F1597" s="17" t="str">
        <f>HYPERLINK(Tabela1[[#This Row],[Novo Caminho]],"Download")</f>
        <v>Download</v>
      </c>
      <c r="G1597" s="2" t="str">
        <f>CONCATENATE("1 - LEIS/LEI ","0",Tabela1[[#This Row],[Numero_Lei]],".pdf")</f>
        <v>1 - LEIS/LEI 0705.pdf</v>
      </c>
      <c r="H1597" s="2" t="str">
        <f>CONCATENATE("1 - LEIS/LEI ","0",Tabela1[[#This Row],[Numero_Lei]]," - ",Tabela1[[#This Row],[Complemento]],".pdf")</f>
        <v>1 - LEIS/LEI 0705 - .pdf</v>
      </c>
      <c r="I1597" s="2" t="str">
        <f>CONCATENATE("1 - LEIS/LEI ",Tabela1[[#This Row],[Numero_Lei]],".pdf")</f>
        <v>1 - LEIS/LEI 705.pdf</v>
      </c>
      <c r="J1597" s="2" t="str">
        <f>CONCATENATE("1 - LEIS/LEI ",Tabela1[[#This Row],[Numero_Lei]]," - ",Tabela1[[#This Row],[Complemento]],".pdf")</f>
        <v>1 - LEIS/LEI 705 - .pdf</v>
      </c>
      <c r="K1597" s="2" t="str">
        <f>IF(Tabela1[[#This Row],[Complemento]]="",Tabela1[[#This Row],[NORMAL]],Tabela1[[#This Row],[NORMAL TRAÇO]])</f>
        <v>1 - LEIS/LEI 705.pdf</v>
      </c>
      <c r="L1597" s="2" t="str">
        <f>IF(Tabela1[[#This Row],[Complemento]]="",Tabela1[[#This Row],[0]],Tabela1[[#This Row],[0 TRAÇO]])</f>
        <v>1 - LEIS/LEI 0705.pdf</v>
      </c>
      <c r="M1597" s="2" t="str">
        <f>IF(AND(Tabela1[[#This Row],[Numero_Lei]]&gt;=1,Tabela1[[#This Row],[Numero_Lei]]&lt;= 9),Tabela1[[#This Row],[SE 0]],Tabela1[[#This Row],[SE NOMAL]])</f>
        <v>1 - LEIS/LEI 705.pdf</v>
      </c>
      <c r="N1597" s="2" t="str">
        <f>CONCATENATE("../",Tabela1[[#This Row],[ENDEREÇO DO LINK]])</f>
        <v>../1 - LEIS/LEI 705.pdf</v>
      </c>
    </row>
    <row r="1598" spans="1:14" x14ac:dyDescent="0.25">
      <c r="A1598" s="20">
        <v>704</v>
      </c>
      <c r="B1598" s="20"/>
      <c r="C1598" s="21">
        <v>33707</v>
      </c>
      <c r="D1598" s="19" t="s">
        <v>439</v>
      </c>
      <c r="E1598" s="19"/>
      <c r="F1598" s="17" t="str">
        <f>HYPERLINK(Tabela1[[#This Row],[Novo Caminho]],"Download")</f>
        <v>Download</v>
      </c>
      <c r="G1598" s="2" t="str">
        <f>CONCATENATE("1 - LEIS/LEI ","0",Tabela1[[#This Row],[Numero_Lei]],".pdf")</f>
        <v>1 - LEIS/LEI 0704.pdf</v>
      </c>
      <c r="H1598" s="2" t="str">
        <f>CONCATENATE("1 - LEIS/LEI ","0",Tabela1[[#This Row],[Numero_Lei]]," - ",Tabela1[[#This Row],[Complemento]],".pdf")</f>
        <v>1 - LEIS/LEI 0704 - .pdf</v>
      </c>
      <c r="I1598" s="2" t="str">
        <f>CONCATENATE("1 - LEIS/LEI ",Tabela1[[#This Row],[Numero_Lei]],".pdf")</f>
        <v>1 - LEIS/LEI 704.pdf</v>
      </c>
      <c r="J1598" s="2" t="str">
        <f>CONCATENATE("1 - LEIS/LEI ",Tabela1[[#This Row],[Numero_Lei]]," - ",Tabela1[[#This Row],[Complemento]],".pdf")</f>
        <v>1 - LEIS/LEI 704 - .pdf</v>
      </c>
      <c r="K1598" s="2" t="str">
        <f>IF(Tabela1[[#This Row],[Complemento]]="",Tabela1[[#This Row],[NORMAL]],Tabela1[[#This Row],[NORMAL TRAÇO]])</f>
        <v>1 - LEIS/LEI 704.pdf</v>
      </c>
      <c r="L1598" s="2" t="str">
        <f>IF(Tabela1[[#This Row],[Complemento]]="",Tabela1[[#This Row],[0]],Tabela1[[#This Row],[0 TRAÇO]])</f>
        <v>1 - LEIS/LEI 0704.pdf</v>
      </c>
      <c r="M1598" s="2" t="str">
        <f>IF(AND(Tabela1[[#This Row],[Numero_Lei]]&gt;=1,Tabela1[[#This Row],[Numero_Lei]]&lt;= 9),Tabela1[[#This Row],[SE 0]],Tabela1[[#This Row],[SE NOMAL]])</f>
        <v>1 - LEIS/LEI 704.pdf</v>
      </c>
      <c r="N1598" s="2" t="str">
        <f>CONCATENATE("../",Tabela1[[#This Row],[ENDEREÇO DO LINK]])</f>
        <v>../1 - LEIS/LEI 704.pdf</v>
      </c>
    </row>
    <row r="1599" spans="1:14" x14ac:dyDescent="0.25">
      <c r="A1599" s="20">
        <v>703</v>
      </c>
      <c r="B1599" s="20"/>
      <c r="C1599" s="21">
        <v>33689</v>
      </c>
      <c r="D1599" s="19" t="s">
        <v>427</v>
      </c>
      <c r="E1599" s="19"/>
      <c r="F1599" s="17" t="str">
        <f>HYPERLINK(Tabela1[[#This Row],[Novo Caminho]],"Download")</f>
        <v>Download</v>
      </c>
      <c r="G1599" s="2" t="str">
        <f>CONCATENATE("1 - LEIS/LEI ","0",Tabela1[[#This Row],[Numero_Lei]],".pdf")</f>
        <v>1 - LEIS/LEI 0703.pdf</v>
      </c>
      <c r="H1599" s="2" t="str">
        <f>CONCATENATE("1 - LEIS/LEI ","0",Tabela1[[#This Row],[Numero_Lei]]," - ",Tabela1[[#This Row],[Complemento]],".pdf")</f>
        <v>1 - LEIS/LEI 0703 - .pdf</v>
      </c>
      <c r="I1599" s="2" t="str">
        <f>CONCATENATE("1 - LEIS/LEI ",Tabela1[[#This Row],[Numero_Lei]],".pdf")</f>
        <v>1 - LEIS/LEI 703.pdf</v>
      </c>
      <c r="J1599" s="2" t="str">
        <f>CONCATENATE("1 - LEIS/LEI ",Tabela1[[#This Row],[Numero_Lei]]," - ",Tabela1[[#This Row],[Complemento]],".pdf")</f>
        <v>1 - LEIS/LEI 703 - .pdf</v>
      </c>
      <c r="K1599" s="2" t="str">
        <f>IF(Tabela1[[#This Row],[Complemento]]="",Tabela1[[#This Row],[NORMAL]],Tabela1[[#This Row],[NORMAL TRAÇO]])</f>
        <v>1 - LEIS/LEI 703.pdf</v>
      </c>
      <c r="L1599" s="2" t="str">
        <f>IF(Tabela1[[#This Row],[Complemento]]="",Tabela1[[#This Row],[0]],Tabela1[[#This Row],[0 TRAÇO]])</f>
        <v>1 - LEIS/LEI 0703.pdf</v>
      </c>
      <c r="M1599" s="2" t="str">
        <f>IF(AND(Tabela1[[#This Row],[Numero_Lei]]&gt;=1,Tabela1[[#This Row],[Numero_Lei]]&lt;= 9),Tabela1[[#This Row],[SE 0]],Tabela1[[#This Row],[SE NOMAL]])</f>
        <v>1 - LEIS/LEI 703.pdf</v>
      </c>
      <c r="N1599" s="2" t="str">
        <f>CONCATENATE("../",Tabela1[[#This Row],[ENDEREÇO DO LINK]])</f>
        <v>../1 - LEIS/LEI 703.pdf</v>
      </c>
    </row>
    <row r="1600" spans="1:14" x14ac:dyDescent="0.25">
      <c r="A1600" s="20">
        <v>702</v>
      </c>
      <c r="B1600" s="20"/>
      <c r="C1600" s="21">
        <v>33689</v>
      </c>
      <c r="D1600" s="19" t="s">
        <v>426</v>
      </c>
      <c r="E1600" s="19"/>
      <c r="F1600" s="17" t="str">
        <f>HYPERLINK(Tabela1[[#This Row],[Novo Caminho]],"Download")</f>
        <v>Download</v>
      </c>
      <c r="G1600" s="2" t="str">
        <f>CONCATENATE("1 - LEIS/LEI ","0",Tabela1[[#This Row],[Numero_Lei]],".pdf")</f>
        <v>1 - LEIS/LEI 0702.pdf</v>
      </c>
      <c r="H1600" s="2" t="str">
        <f>CONCATENATE("1 - LEIS/LEI ","0",Tabela1[[#This Row],[Numero_Lei]]," - ",Tabela1[[#This Row],[Complemento]],".pdf")</f>
        <v>1 - LEIS/LEI 0702 - .pdf</v>
      </c>
      <c r="I1600" s="2" t="str">
        <f>CONCATENATE("1 - LEIS/LEI ",Tabela1[[#This Row],[Numero_Lei]],".pdf")</f>
        <v>1 - LEIS/LEI 702.pdf</v>
      </c>
      <c r="J1600" s="2" t="str">
        <f>CONCATENATE("1 - LEIS/LEI ",Tabela1[[#This Row],[Numero_Lei]]," - ",Tabela1[[#This Row],[Complemento]],".pdf")</f>
        <v>1 - LEIS/LEI 702 - .pdf</v>
      </c>
      <c r="K1600" s="2" t="str">
        <f>IF(Tabela1[[#This Row],[Complemento]]="",Tabela1[[#This Row],[NORMAL]],Tabela1[[#This Row],[NORMAL TRAÇO]])</f>
        <v>1 - LEIS/LEI 702.pdf</v>
      </c>
      <c r="L1600" s="2" t="str">
        <f>IF(Tabela1[[#This Row],[Complemento]]="",Tabela1[[#This Row],[0]],Tabela1[[#This Row],[0 TRAÇO]])</f>
        <v>1 - LEIS/LEI 0702.pdf</v>
      </c>
      <c r="M1600" s="2" t="str">
        <f>IF(AND(Tabela1[[#This Row],[Numero_Lei]]&gt;=1,Tabela1[[#This Row],[Numero_Lei]]&lt;= 9),Tabela1[[#This Row],[SE 0]],Tabela1[[#This Row],[SE NOMAL]])</f>
        <v>1 - LEIS/LEI 702.pdf</v>
      </c>
      <c r="N1600" s="2" t="str">
        <f>CONCATENATE("../",Tabela1[[#This Row],[ENDEREÇO DO LINK]])</f>
        <v>../1 - LEIS/LEI 702.pdf</v>
      </c>
    </row>
    <row r="1601" spans="1:14" x14ac:dyDescent="0.25">
      <c r="A1601" s="20">
        <v>701</v>
      </c>
      <c r="B1601" s="20"/>
      <c r="C1601" s="21">
        <v>33686</v>
      </c>
      <c r="D1601" s="19" t="s">
        <v>440</v>
      </c>
      <c r="E1601" s="19"/>
      <c r="F1601" s="17" t="str">
        <f>HYPERLINK(Tabela1[[#This Row],[Novo Caminho]],"Download")</f>
        <v>Download</v>
      </c>
      <c r="G1601" s="2" t="str">
        <f>CONCATENATE("1 - LEIS/LEI ","0",Tabela1[[#This Row],[Numero_Lei]],".pdf")</f>
        <v>1 - LEIS/LEI 0701.pdf</v>
      </c>
      <c r="H1601" s="2" t="str">
        <f>CONCATENATE("1 - LEIS/LEI ","0",Tabela1[[#This Row],[Numero_Lei]]," - ",Tabela1[[#This Row],[Complemento]],".pdf")</f>
        <v>1 - LEIS/LEI 0701 - .pdf</v>
      </c>
      <c r="I1601" s="2" t="str">
        <f>CONCATENATE("1 - LEIS/LEI ",Tabela1[[#This Row],[Numero_Lei]],".pdf")</f>
        <v>1 - LEIS/LEI 701.pdf</v>
      </c>
      <c r="J1601" s="2" t="str">
        <f>CONCATENATE("1 - LEIS/LEI ",Tabela1[[#This Row],[Numero_Lei]]," - ",Tabela1[[#This Row],[Complemento]],".pdf")</f>
        <v>1 - LEIS/LEI 701 - .pdf</v>
      </c>
      <c r="K1601" s="2" t="str">
        <f>IF(Tabela1[[#This Row],[Complemento]]="",Tabela1[[#This Row],[NORMAL]],Tabela1[[#This Row],[NORMAL TRAÇO]])</f>
        <v>1 - LEIS/LEI 701.pdf</v>
      </c>
      <c r="L1601" s="2" t="str">
        <f>IF(Tabela1[[#This Row],[Complemento]]="",Tabela1[[#This Row],[0]],Tabela1[[#This Row],[0 TRAÇO]])</f>
        <v>1 - LEIS/LEI 0701.pdf</v>
      </c>
      <c r="M1601" s="2" t="str">
        <f>IF(AND(Tabela1[[#This Row],[Numero_Lei]]&gt;=1,Tabela1[[#This Row],[Numero_Lei]]&lt;= 9),Tabela1[[#This Row],[SE 0]],Tabela1[[#This Row],[SE NOMAL]])</f>
        <v>1 - LEIS/LEI 701.pdf</v>
      </c>
      <c r="N1601" s="2" t="str">
        <f>CONCATENATE("../",Tabela1[[#This Row],[ENDEREÇO DO LINK]])</f>
        <v>../1 - LEIS/LEI 701.pdf</v>
      </c>
    </row>
    <row r="1602" spans="1:14" x14ac:dyDescent="0.25">
      <c r="A1602" s="20">
        <v>700</v>
      </c>
      <c r="B1602" s="20"/>
      <c r="C1602" s="21">
        <v>33668</v>
      </c>
      <c r="D1602" s="19" t="s">
        <v>441</v>
      </c>
      <c r="E1602" s="19"/>
      <c r="F1602" s="17" t="str">
        <f>HYPERLINK(Tabela1[[#This Row],[Novo Caminho]],"Download")</f>
        <v>Download</v>
      </c>
      <c r="G1602" s="2" t="str">
        <f>CONCATENATE("1 - LEIS/LEI ","0",Tabela1[[#This Row],[Numero_Lei]],".pdf")</f>
        <v>1 - LEIS/LEI 0700.pdf</v>
      </c>
      <c r="H1602" s="2" t="str">
        <f>CONCATENATE("1 - LEIS/LEI ","0",Tabela1[[#This Row],[Numero_Lei]]," - ",Tabela1[[#This Row],[Complemento]],".pdf")</f>
        <v>1 - LEIS/LEI 0700 - .pdf</v>
      </c>
      <c r="I1602" s="2" t="str">
        <f>CONCATENATE("1 - LEIS/LEI ",Tabela1[[#This Row],[Numero_Lei]],".pdf")</f>
        <v>1 - LEIS/LEI 700.pdf</v>
      </c>
      <c r="J1602" s="2" t="str">
        <f>CONCATENATE("1 - LEIS/LEI ",Tabela1[[#This Row],[Numero_Lei]]," - ",Tabela1[[#This Row],[Complemento]],".pdf")</f>
        <v>1 - LEIS/LEI 700 - .pdf</v>
      </c>
      <c r="K1602" s="2" t="str">
        <f>IF(Tabela1[[#This Row],[Complemento]]="",Tabela1[[#This Row],[NORMAL]],Tabela1[[#This Row],[NORMAL TRAÇO]])</f>
        <v>1 - LEIS/LEI 700.pdf</v>
      </c>
      <c r="L1602" s="2" t="str">
        <f>IF(Tabela1[[#This Row],[Complemento]]="",Tabela1[[#This Row],[0]],Tabela1[[#This Row],[0 TRAÇO]])</f>
        <v>1 - LEIS/LEI 0700.pdf</v>
      </c>
      <c r="M1602" s="2" t="str">
        <f>IF(AND(Tabela1[[#This Row],[Numero_Lei]]&gt;=1,Tabela1[[#This Row],[Numero_Lei]]&lt;= 9),Tabela1[[#This Row],[SE 0]],Tabela1[[#This Row],[SE NOMAL]])</f>
        <v>1 - LEIS/LEI 700.pdf</v>
      </c>
      <c r="N1602" s="2" t="str">
        <f>CONCATENATE("../",Tabela1[[#This Row],[ENDEREÇO DO LINK]])</f>
        <v>../1 - LEIS/LEI 700.pdf</v>
      </c>
    </row>
    <row r="1603" spans="1:14" x14ac:dyDescent="0.25">
      <c r="A1603" s="20">
        <v>699</v>
      </c>
      <c r="B1603" s="20"/>
      <c r="C1603" s="21">
        <v>33668</v>
      </c>
      <c r="D1603" s="19" t="s">
        <v>436</v>
      </c>
      <c r="E1603" s="19"/>
      <c r="F1603" s="17" t="str">
        <f>HYPERLINK(Tabela1[[#This Row],[Novo Caminho]],"Download")</f>
        <v>Download</v>
      </c>
      <c r="G1603" s="2" t="str">
        <f>CONCATENATE("1 - LEIS/LEI ","0",Tabela1[[#This Row],[Numero_Lei]],".pdf")</f>
        <v>1 - LEIS/LEI 0699.pdf</v>
      </c>
      <c r="H1603" s="2" t="str">
        <f>CONCATENATE("1 - LEIS/LEI ","0",Tabela1[[#This Row],[Numero_Lei]]," - ",Tabela1[[#This Row],[Complemento]],".pdf")</f>
        <v>1 - LEIS/LEI 0699 - .pdf</v>
      </c>
      <c r="I1603" s="2" t="str">
        <f>CONCATENATE("1 - LEIS/LEI ",Tabela1[[#This Row],[Numero_Lei]],".pdf")</f>
        <v>1 - LEIS/LEI 699.pdf</v>
      </c>
      <c r="J1603" s="2" t="str">
        <f>CONCATENATE("1 - LEIS/LEI ",Tabela1[[#This Row],[Numero_Lei]]," - ",Tabela1[[#This Row],[Complemento]],".pdf")</f>
        <v>1 - LEIS/LEI 699 - .pdf</v>
      </c>
      <c r="K1603" s="2" t="str">
        <f>IF(Tabela1[[#This Row],[Complemento]]="",Tabela1[[#This Row],[NORMAL]],Tabela1[[#This Row],[NORMAL TRAÇO]])</f>
        <v>1 - LEIS/LEI 699.pdf</v>
      </c>
      <c r="L1603" s="2" t="str">
        <f>IF(Tabela1[[#This Row],[Complemento]]="",Tabela1[[#This Row],[0]],Tabela1[[#This Row],[0 TRAÇO]])</f>
        <v>1 - LEIS/LEI 0699.pdf</v>
      </c>
      <c r="M1603" s="2" t="str">
        <f>IF(AND(Tabela1[[#This Row],[Numero_Lei]]&gt;=1,Tabela1[[#This Row],[Numero_Lei]]&lt;= 9),Tabela1[[#This Row],[SE 0]],Tabela1[[#This Row],[SE NOMAL]])</f>
        <v>1 - LEIS/LEI 699.pdf</v>
      </c>
      <c r="N1603" s="2" t="str">
        <f>CONCATENATE("../",Tabela1[[#This Row],[ENDEREÇO DO LINK]])</f>
        <v>../1 - LEIS/LEI 699.pdf</v>
      </c>
    </row>
    <row r="1604" spans="1:14" x14ac:dyDescent="0.25">
      <c r="A1604" s="20">
        <v>698</v>
      </c>
      <c r="B1604" s="20"/>
      <c r="C1604" s="21">
        <v>33668</v>
      </c>
      <c r="D1604" s="19" t="s">
        <v>442</v>
      </c>
      <c r="E1604" s="19"/>
      <c r="F1604" s="17" t="str">
        <f>HYPERLINK(Tabela1[[#This Row],[Novo Caminho]],"Download")</f>
        <v>Download</v>
      </c>
      <c r="G1604" s="2" t="str">
        <f>CONCATENATE("1 - LEIS/LEI ","0",Tabela1[[#This Row],[Numero_Lei]],".pdf")</f>
        <v>1 - LEIS/LEI 0698.pdf</v>
      </c>
      <c r="H1604" s="2" t="str">
        <f>CONCATENATE("1 - LEIS/LEI ","0",Tabela1[[#This Row],[Numero_Lei]]," - ",Tabela1[[#This Row],[Complemento]],".pdf")</f>
        <v>1 - LEIS/LEI 0698 - .pdf</v>
      </c>
      <c r="I1604" s="2" t="str">
        <f>CONCATENATE("1 - LEIS/LEI ",Tabela1[[#This Row],[Numero_Lei]],".pdf")</f>
        <v>1 - LEIS/LEI 698.pdf</v>
      </c>
      <c r="J1604" s="2" t="str">
        <f>CONCATENATE("1 - LEIS/LEI ",Tabela1[[#This Row],[Numero_Lei]]," - ",Tabela1[[#This Row],[Complemento]],".pdf")</f>
        <v>1 - LEIS/LEI 698 - .pdf</v>
      </c>
      <c r="K1604" s="2" t="str">
        <f>IF(Tabela1[[#This Row],[Complemento]]="",Tabela1[[#This Row],[NORMAL]],Tabela1[[#This Row],[NORMAL TRAÇO]])</f>
        <v>1 - LEIS/LEI 698.pdf</v>
      </c>
      <c r="L1604" s="2" t="str">
        <f>IF(Tabela1[[#This Row],[Complemento]]="",Tabela1[[#This Row],[0]],Tabela1[[#This Row],[0 TRAÇO]])</f>
        <v>1 - LEIS/LEI 0698.pdf</v>
      </c>
      <c r="M1604" s="2" t="str">
        <f>IF(AND(Tabela1[[#This Row],[Numero_Lei]]&gt;=1,Tabela1[[#This Row],[Numero_Lei]]&lt;= 9),Tabela1[[#This Row],[SE 0]],Tabela1[[#This Row],[SE NOMAL]])</f>
        <v>1 - LEIS/LEI 698.pdf</v>
      </c>
      <c r="N1604" s="2" t="str">
        <f>CONCATENATE("../",Tabela1[[#This Row],[ENDEREÇO DO LINK]])</f>
        <v>../1 - LEIS/LEI 698.pdf</v>
      </c>
    </row>
    <row r="1605" spans="1:14" x14ac:dyDescent="0.25">
      <c r="A1605" s="20">
        <v>697</v>
      </c>
      <c r="B1605" s="20"/>
      <c r="C1605" s="21">
        <v>33652</v>
      </c>
      <c r="D1605" s="19" t="s">
        <v>443</v>
      </c>
      <c r="E1605" s="19"/>
      <c r="F1605" s="17" t="str">
        <f>HYPERLINK(Tabela1[[#This Row],[Novo Caminho]],"Download")</f>
        <v>Download</v>
      </c>
      <c r="G1605" s="2" t="str">
        <f>CONCATENATE("1 - LEIS/LEI ","0",Tabela1[[#This Row],[Numero_Lei]],".pdf")</f>
        <v>1 - LEIS/LEI 0697.pdf</v>
      </c>
      <c r="H1605" s="2" t="str">
        <f>CONCATENATE("1 - LEIS/LEI ","0",Tabela1[[#This Row],[Numero_Lei]]," - ",Tabela1[[#This Row],[Complemento]],".pdf")</f>
        <v>1 - LEIS/LEI 0697 - .pdf</v>
      </c>
      <c r="I1605" s="2" t="str">
        <f>CONCATENATE("1 - LEIS/LEI ",Tabela1[[#This Row],[Numero_Lei]],".pdf")</f>
        <v>1 - LEIS/LEI 697.pdf</v>
      </c>
      <c r="J1605" s="2" t="str">
        <f>CONCATENATE("1 - LEIS/LEI ",Tabela1[[#This Row],[Numero_Lei]]," - ",Tabela1[[#This Row],[Complemento]],".pdf")</f>
        <v>1 - LEIS/LEI 697 - .pdf</v>
      </c>
      <c r="K1605" s="2" t="str">
        <f>IF(Tabela1[[#This Row],[Complemento]]="",Tabela1[[#This Row],[NORMAL]],Tabela1[[#This Row],[NORMAL TRAÇO]])</f>
        <v>1 - LEIS/LEI 697.pdf</v>
      </c>
      <c r="L1605" s="2" t="str">
        <f>IF(Tabela1[[#This Row],[Complemento]]="",Tabela1[[#This Row],[0]],Tabela1[[#This Row],[0 TRAÇO]])</f>
        <v>1 - LEIS/LEI 0697.pdf</v>
      </c>
      <c r="M1605" s="2" t="str">
        <f>IF(AND(Tabela1[[#This Row],[Numero_Lei]]&gt;=1,Tabela1[[#This Row],[Numero_Lei]]&lt;= 9),Tabela1[[#This Row],[SE 0]],Tabela1[[#This Row],[SE NOMAL]])</f>
        <v>1 - LEIS/LEI 697.pdf</v>
      </c>
      <c r="N1605" s="2" t="str">
        <f>CONCATENATE("../",Tabela1[[#This Row],[ENDEREÇO DO LINK]])</f>
        <v>../1 - LEIS/LEI 697.pdf</v>
      </c>
    </row>
    <row r="1606" spans="1:14" x14ac:dyDescent="0.25">
      <c r="A1606" s="20">
        <v>696</v>
      </c>
      <c r="B1606" s="20"/>
      <c r="C1606" s="21">
        <v>33652</v>
      </c>
      <c r="D1606" s="19" t="s">
        <v>444</v>
      </c>
      <c r="E1606" s="19"/>
      <c r="F1606" s="17" t="str">
        <f>HYPERLINK(Tabela1[[#This Row],[Novo Caminho]],"Download")</f>
        <v>Download</v>
      </c>
      <c r="G1606" s="2" t="str">
        <f>CONCATENATE("1 - LEIS/LEI ","0",Tabela1[[#This Row],[Numero_Lei]],".pdf")</f>
        <v>1 - LEIS/LEI 0696.pdf</v>
      </c>
      <c r="H1606" s="2" t="str">
        <f>CONCATENATE("1 - LEIS/LEI ","0",Tabela1[[#This Row],[Numero_Lei]]," - ",Tabela1[[#This Row],[Complemento]],".pdf")</f>
        <v>1 - LEIS/LEI 0696 - .pdf</v>
      </c>
      <c r="I1606" s="2" t="str">
        <f>CONCATENATE("1 - LEIS/LEI ",Tabela1[[#This Row],[Numero_Lei]],".pdf")</f>
        <v>1 - LEIS/LEI 696.pdf</v>
      </c>
      <c r="J1606" s="2" t="str">
        <f>CONCATENATE("1 - LEIS/LEI ",Tabela1[[#This Row],[Numero_Lei]]," - ",Tabela1[[#This Row],[Complemento]],".pdf")</f>
        <v>1 - LEIS/LEI 696 - .pdf</v>
      </c>
      <c r="K1606" s="2" t="str">
        <f>IF(Tabela1[[#This Row],[Complemento]]="",Tabela1[[#This Row],[NORMAL]],Tabela1[[#This Row],[NORMAL TRAÇO]])</f>
        <v>1 - LEIS/LEI 696.pdf</v>
      </c>
      <c r="L1606" s="2" t="str">
        <f>IF(Tabela1[[#This Row],[Complemento]]="",Tabela1[[#This Row],[0]],Tabela1[[#This Row],[0 TRAÇO]])</f>
        <v>1 - LEIS/LEI 0696.pdf</v>
      </c>
      <c r="M1606" s="2" t="str">
        <f>IF(AND(Tabela1[[#This Row],[Numero_Lei]]&gt;=1,Tabela1[[#This Row],[Numero_Lei]]&lt;= 9),Tabela1[[#This Row],[SE 0]],Tabela1[[#This Row],[SE NOMAL]])</f>
        <v>1 - LEIS/LEI 696.pdf</v>
      </c>
      <c r="N1606" s="2" t="str">
        <f>CONCATENATE("../",Tabela1[[#This Row],[ENDEREÇO DO LINK]])</f>
        <v>../1 - LEIS/LEI 696.pdf</v>
      </c>
    </row>
    <row r="1607" spans="1:14" x14ac:dyDescent="0.25">
      <c r="A1607" s="20">
        <v>695</v>
      </c>
      <c r="B1607" s="20"/>
      <c r="C1607" s="21">
        <v>33648</v>
      </c>
      <c r="D1607" s="19" t="s">
        <v>445</v>
      </c>
      <c r="E1607" s="19"/>
      <c r="F1607" s="17" t="str">
        <f>HYPERLINK(Tabela1[[#This Row],[Novo Caminho]],"Download")</f>
        <v>Download</v>
      </c>
      <c r="G1607" s="2" t="str">
        <f>CONCATENATE("1 - LEIS/LEI ","0",Tabela1[[#This Row],[Numero_Lei]],".pdf")</f>
        <v>1 - LEIS/LEI 0695.pdf</v>
      </c>
      <c r="H1607" s="2" t="str">
        <f>CONCATENATE("1 - LEIS/LEI ","0",Tabela1[[#This Row],[Numero_Lei]]," - ",Tabela1[[#This Row],[Complemento]],".pdf")</f>
        <v>1 - LEIS/LEI 0695 - .pdf</v>
      </c>
      <c r="I1607" s="2" t="str">
        <f>CONCATENATE("1 - LEIS/LEI ",Tabela1[[#This Row],[Numero_Lei]],".pdf")</f>
        <v>1 - LEIS/LEI 695.pdf</v>
      </c>
      <c r="J1607" s="2" t="str">
        <f>CONCATENATE("1 - LEIS/LEI ",Tabela1[[#This Row],[Numero_Lei]]," - ",Tabela1[[#This Row],[Complemento]],".pdf")</f>
        <v>1 - LEIS/LEI 695 - .pdf</v>
      </c>
      <c r="K1607" s="2" t="str">
        <f>IF(Tabela1[[#This Row],[Complemento]]="",Tabela1[[#This Row],[NORMAL]],Tabela1[[#This Row],[NORMAL TRAÇO]])</f>
        <v>1 - LEIS/LEI 695.pdf</v>
      </c>
      <c r="L1607" s="2" t="str">
        <f>IF(Tabela1[[#This Row],[Complemento]]="",Tabela1[[#This Row],[0]],Tabela1[[#This Row],[0 TRAÇO]])</f>
        <v>1 - LEIS/LEI 0695.pdf</v>
      </c>
      <c r="M1607" s="2" t="str">
        <f>IF(AND(Tabela1[[#This Row],[Numero_Lei]]&gt;=1,Tabela1[[#This Row],[Numero_Lei]]&lt;= 9),Tabela1[[#This Row],[SE 0]],Tabela1[[#This Row],[SE NOMAL]])</f>
        <v>1 - LEIS/LEI 695.pdf</v>
      </c>
      <c r="N1607" s="2" t="str">
        <f>CONCATENATE("../",Tabela1[[#This Row],[ENDEREÇO DO LINK]])</f>
        <v>../1 - LEIS/LEI 695.pdf</v>
      </c>
    </row>
    <row r="1608" spans="1:14" x14ac:dyDescent="0.25">
      <c r="A1608" s="20">
        <v>694</v>
      </c>
      <c r="B1608" s="20"/>
      <c r="C1608" s="21">
        <v>33648</v>
      </c>
      <c r="D1608" s="19" t="s">
        <v>446</v>
      </c>
      <c r="E1608" s="19"/>
      <c r="F1608" s="17" t="str">
        <f>HYPERLINK(Tabela1[[#This Row],[Novo Caminho]],"Download")</f>
        <v>Download</v>
      </c>
      <c r="G1608" s="2" t="str">
        <f>CONCATENATE("1 - LEIS/LEI ","0",Tabela1[[#This Row],[Numero_Lei]],".pdf")</f>
        <v>1 - LEIS/LEI 0694.pdf</v>
      </c>
      <c r="H1608" s="2" t="str">
        <f>CONCATENATE("1 - LEIS/LEI ","0",Tabela1[[#This Row],[Numero_Lei]]," - ",Tabela1[[#This Row],[Complemento]],".pdf")</f>
        <v>1 - LEIS/LEI 0694 - .pdf</v>
      </c>
      <c r="I1608" s="2" t="str">
        <f>CONCATENATE("1 - LEIS/LEI ",Tabela1[[#This Row],[Numero_Lei]],".pdf")</f>
        <v>1 - LEIS/LEI 694.pdf</v>
      </c>
      <c r="J1608" s="2" t="str">
        <f>CONCATENATE("1 - LEIS/LEI ",Tabela1[[#This Row],[Numero_Lei]]," - ",Tabela1[[#This Row],[Complemento]],".pdf")</f>
        <v>1 - LEIS/LEI 694 - .pdf</v>
      </c>
      <c r="K1608" s="2" t="str">
        <f>IF(Tabela1[[#This Row],[Complemento]]="",Tabela1[[#This Row],[NORMAL]],Tabela1[[#This Row],[NORMAL TRAÇO]])</f>
        <v>1 - LEIS/LEI 694.pdf</v>
      </c>
      <c r="L1608" s="2" t="str">
        <f>IF(Tabela1[[#This Row],[Complemento]]="",Tabela1[[#This Row],[0]],Tabela1[[#This Row],[0 TRAÇO]])</f>
        <v>1 - LEIS/LEI 0694.pdf</v>
      </c>
      <c r="M1608" s="2" t="str">
        <f>IF(AND(Tabela1[[#This Row],[Numero_Lei]]&gt;=1,Tabela1[[#This Row],[Numero_Lei]]&lt;= 9),Tabela1[[#This Row],[SE 0]],Tabela1[[#This Row],[SE NOMAL]])</f>
        <v>1 - LEIS/LEI 694.pdf</v>
      </c>
      <c r="N1608" s="2" t="str">
        <f>CONCATENATE("../",Tabela1[[#This Row],[ENDEREÇO DO LINK]])</f>
        <v>../1 - LEIS/LEI 694.pdf</v>
      </c>
    </row>
    <row r="1609" spans="1:14" x14ac:dyDescent="0.25">
      <c r="A1609" s="20">
        <v>693</v>
      </c>
      <c r="B1609" s="20"/>
      <c r="C1609" s="21">
        <v>33647</v>
      </c>
      <c r="D1609" s="19" t="s">
        <v>447</v>
      </c>
      <c r="E1609" s="19"/>
      <c r="F1609" s="17" t="str">
        <f>HYPERLINK(Tabela1[[#This Row],[Novo Caminho]],"Download")</f>
        <v>Download</v>
      </c>
      <c r="G1609" s="2" t="str">
        <f>CONCATENATE("1 - LEIS/LEI ","0",Tabela1[[#This Row],[Numero_Lei]],".pdf")</f>
        <v>1 - LEIS/LEI 0693.pdf</v>
      </c>
      <c r="H1609" s="2" t="str">
        <f>CONCATENATE("1 - LEIS/LEI ","0",Tabela1[[#This Row],[Numero_Lei]]," - ",Tabela1[[#This Row],[Complemento]],".pdf")</f>
        <v>1 - LEIS/LEI 0693 - .pdf</v>
      </c>
      <c r="I1609" s="2" t="str">
        <f>CONCATENATE("1 - LEIS/LEI ",Tabela1[[#This Row],[Numero_Lei]],".pdf")</f>
        <v>1 - LEIS/LEI 693.pdf</v>
      </c>
      <c r="J1609" s="2" t="str">
        <f>CONCATENATE("1 - LEIS/LEI ",Tabela1[[#This Row],[Numero_Lei]]," - ",Tabela1[[#This Row],[Complemento]],".pdf")</f>
        <v>1 - LEIS/LEI 693 - .pdf</v>
      </c>
      <c r="K1609" s="2" t="str">
        <f>IF(Tabela1[[#This Row],[Complemento]]="",Tabela1[[#This Row],[NORMAL]],Tabela1[[#This Row],[NORMAL TRAÇO]])</f>
        <v>1 - LEIS/LEI 693.pdf</v>
      </c>
      <c r="L1609" s="2" t="str">
        <f>IF(Tabela1[[#This Row],[Complemento]]="",Tabela1[[#This Row],[0]],Tabela1[[#This Row],[0 TRAÇO]])</f>
        <v>1 - LEIS/LEI 0693.pdf</v>
      </c>
      <c r="M1609" s="2" t="str">
        <f>IF(AND(Tabela1[[#This Row],[Numero_Lei]]&gt;=1,Tabela1[[#This Row],[Numero_Lei]]&lt;= 9),Tabela1[[#This Row],[SE 0]],Tabela1[[#This Row],[SE NOMAL]])</f>
        <v>1 - LEIS/LEI 693.pdf</v>
      </c>
      <c r="N1609" s="2" t="str">
        <f>CONCATENATE("../",Tabela1[[#This Row],[ENDEREÇO DO LINK]])</f>
        <v>../1 - LEIS/LEI 693.pdf</v>
      </c>
    </row>
    <row r="1610" spans="1:14" x14ac:dyDescent="0.25">
      <c r="A1610" s="20">
        <v>692</v>
      </c>
      <c r="B1610" s="20"/>
      <c r="C1610" s="21">
        <v>33630</v>
      </c>
      <c r="D1610" s="19" t="s">
        <v>448</v>
      </c>
      <c r="E1610" s="19"/>
      <c r="F1610" s="17" t="str">
        <f>HYPERLINK(Tabela1[[#This Row],[Novo Caminho]],"Download")</f>
        <v>Download</v>
      </c>
      <c r="G1610" s="2" t="str">
        <f>CONCATENATE("1 - LEIS/LEI ","0",Tabela1[[#This Row],[Numero_Lei]],".pdf")</f>
        <v>1 - LEIS/LEI 0692.pdf</v>
      </c>
      <c r="H1610" s="2" t="str">
        <f>CONCATENATE("1 - LEIS/LEI ","0",Tabela1[[#This Row],[Numero_Lei]]," - ",Tabela1[[#This Row],[Complemento]],".pdf")</f>
        <v>1 - LEIS/LEI 0692 - .pdf</v>
      </c>
      <c r="I1610" s="2" t="str">
        <f>CONCATENATE("1 - LEIS/LEI ",Tabela1[[#This Row],[Numero_Lei]],".pdf")</f>
        <v>1 - LEIS/LEI 692.pdf</v>
      </c>
      <c r="J1610" s="2" t="str">
        <f>CONCATENATE("1 - LEIS/LEI ",Tabela1[[#This Row],[Numero_Lei]]," - ",Tabela1[[#This Row],[Complemento]],".pdf")</f>
        <v>1 - LEIS/LEI 692 - .pdf</v>
      </c>
      <c r="K1610" s="2" t="str">
        <f>IF(Tabela1[[#This Row],[Complemento]]="",Tabela1[[#This Row],[NORMAL]],Tabela1[[#This Row],[NORMAL TRAÇO]])</f>
        <v>1 - LEIS/LEI 692.pdf</v>
      </c>
      <c r="L1610" s="2" t="str">
        <f>IF(Tabela1[[#This Row],[Complemento]]="",Tabela1[[#This Row],[0]],Tabela1[[#This Row],[0 TRAÇO]])</f>
        <v>1 - LEIS/LEI 0692.pdf</v>
      </c>
      <c r="M1610" s="2" t="str">
        <f>IF(AND(Tabela1[[#This Row],[Numero_Lei]]&gt;=1,Tabela1[[#This Row],[Numero_Lei]]&lt;= 9),Tabela1[[#This Row],[SE 0]],Tabela1[[#This Row],[SE NOMAL]])</f>
        <v>1 - LEIS/LEI 692.pdf</v>
      </c>
      <c r="N1610" s="2" t="str">
        <f>CONCATENATE("../",Tabela1[[#This Row],[ENDEREÇO DO LINK]])</f>
        <v>../1 - LEIS/LEI 692.pdf</v>
      </c>
    </row>
    <row r="1611" spans="1:14" x14ac:dyDescent="0.25">
      <c r="A1611" s="20">
        <v>691</v>
      </c>
      <c r="B1611" s="20"/>
      <c r="C1611" s="21">
        <v>33630</v>
      </c>
      <c r="D1611" s="19" t="s">
        <v>449</v>
      </c>
      <c r="E1611" s="19"/>
      <c r="F1611" s="17" t="str">
        <f>HYPERLINK(Tabela1[[#This Row],[Novo Caminho]],"Download")</f>
        <v>Download</v>
      </c>
      <c r="G1611" s="2" t="str">
        <f>CONCATENATE("1 - LEIS/LEI ","0",Tabela1[[#This Row],[Numero_Lei]],".pdf")</f>
        <v>1 - LEIS/LEI 0691.pdf</v>
      </c>
      <c r="H1611" s="2" t="str">
        <f>CONCATENATE("1 - LEIS/LEI ","0",Tabela1[[#This Row],[Numero_Lei]]," - ",Tabela1[[#This Row],[Complemento]],".pdf")</f>
        <v>1 - LEIS/LEI 0691 - .pdf</v>
      </c>
      <c r="I1611" s="2" t="str">
        <f>CONCATENATE("1 - LEIS/LEI ",Tabela1[[#This Row],[Numero_Lei]],".pdf")</f>
        <v>1 - LEIS/LEI 691.pdf</v>
      </c>
      <c r="J1611" s="2" t="str">
        <f>CONCATENATE("1 - LEIS/LEI ",Tabela1[[#This Row],[Numero_Lei]]," - ",Tabela1[[#This Row],[Complemento]],".pdf")</f>
        <v>1 - LEIS/LEI 691 - .pdf</v>
      </c>
      <c r="K1611" s="2" t="str">
        <f>IF(Tabela1[[#This Row],[Complemento]]="",Tabela1[[#This Row],[NORMAL]],Tabela1[[#This Row],[NORMAL TRAÇO]])</f>
        <v>1 - LEIS/LEI 691.pdf</v>
      </c>
      <c r="L1611" s="2" t="str">
        <f>IF(Tabela1[[#This Row],[Complemento]]="",Tabela1[[#This Row],[0]],Tabela1[[#This Row],[0 TRAÇO]])</f>
        <v>1 - LEIS/LEI 0691.pdf</v>
      </c>
      <c r="M1611" s="2" t="str">
        <f>IF(AND(Tabela1[[#This Row],[Numero_Lei]]&gt;=1,Tabela1[[#This Row],[Numero_Lei]]&lt;= 9),Tabela1[[#This Row],[SE 0]],Tabela1[[#This Row],[SE NOMAL]])</f>
        <v>1 - LEIS/LEI 691.pdf</v>
      </c>
      <c r="N1611" s="2" t="str">
        <f>CONCATENATE("../",Tabela1[[#This Row],[ENDEREÇO DO LINK]])</f>
        <v>../1 - LEIS/LEI 691.pdf</v>
      </c>
    </row>
    <row r="1612" spans="1:14" ht="30" x14ac:dyDescent="0.25">
      <c r="A1612" s="20">
        <v>690</v>
      </c>
      <c r="B1612" s="20"/>
      <c r="C1612" s="21">
        <v>33630</v>
      </c>
      <c r="D1612" s="19" t="s">
        <v>450</v>
      </c>
      <c r="E1612" s="19"/>
      <c r="F1612" s="17" t="str">
        <f>HYPERLINK(Tabela1[[#This Row],[Novo Caminho]],"Download")</f>
        <v>Download</v>
      </c>
      <c r="G1612" s="2" t="str">
        <f>CONCATENATE("1 - LEIS/LEI ","0",Tabela1[[#This Row],[Numero_Lei]],".pdf")</f>
        <v>1 - LEIS/LEI 0690.pdf</v>
      </c>
      <c r="H1612" s="2" t="str">
        <f>CONCATENATE("1 - LEIS/LEI ","0",Tabela1[[#This Row],[Numero_Lei]]," - ",Tabela1[[#This Row],[Complemento]],".pdf")</f>
        <v>1 - LEIS/LEI 0690 - .pdf</v>
      </c>
      <c r="I1612" s="2" t="str">
        <f>CONCATENATE("1 - LEIS/LEI ",Tabela1[[#This Row],[Numero_Lei]],".pdf")</f>
        <v>1 - LEIS/LEI 690.pdf</v>
      </c>
      <c r="J1612" s="2" t="str">
        <f>CONCATENATE("1 - LEIS/LEI ",Tabela1[[#This Row],[Numero_Lei]]," - ",Tabela1[[#This Row],[Complemento]],".pdf")</f>
        <v>1 - LEIS/LEI 690 - .pdf</v>
      </c>
      <c r="K1612" s="2" t="str">
        <f>IF(Tabela1[[#This Row],[Complemento]]="",Tabela1[[#This Row],[NORMAL]],Tabela1[[#This Row],[NORMAL TRAÇO]])</f>
        <v>1 - LEIS/LEI 690.pdf</v>
      </c>
      <c r="L1612" s="2" t="str">
        <f>IF(Tabela1[[#This Row],[Complemento]]="",Tabela1[[#This Row],[0]],Tabela1[[#This Row],[0 TRAÇO]])</f>
        <v>1 - LEIS/LEI 0690.pdf</v>
      </c>
      <c r="M1612" s="2" t="str">
        <f>IF(AND(Tabela1[[#This Row],[Numero_Lei]]&gt;=1,Tabela1[[#This Row],[Numero_Lei]]&lt;= 9),Tabela1[[#This Row],[SE 0]],Tabela1[[#This Row],[SE NOMAL]])</f>
        <v>1 - LEIS/LEI 690.pdf</v>
      </c>
      <c r="N1612" s="2" t="str">
        <f>CONCATENATE("../",Tabela1[[#This Row],[ENDEREÇO DO LINK]])</f>
        <v>../1 - LEIS/LEI 690.pdf</v>
      </c>
    </row>
    <row r="1613" spans="1:14" x14ac:dyDescent="0.25">
      <c r="A1613" s="20">
        <v>689</v>
      </c>
      <c r="B1613" s="20"/>
      <c r="C1613" s="21">
        <v>33590</v>
      </c>
      <c r="D1613" s="19" t="s">
        <v>451</v>
      </c>
      <c r="E1613" s="19"/>
      <c r="F1613" s="17" t="str">
        <f>HYPERLINK(Tabela1[[#This Row],[Novo Caminho]],"Download")</f>
        <v>Download</v>
      </c>
      <c r="G1613" s="2" t="str">
        <f>CONCATENATE("1 - LEIS/LEI ","0",Tabela1[[#This Row],[Numero_Lei]],".pdf")</f>
        <v>1 - LEIS/LEI 0689.pdf</v>
      </c>
      <c r="H1613" s="2" t="str">
        <f>CONCATENATE("1 - LEIS/LEI ","0",Tabela1[[#This Row],[Numero_Lei]]," - ",Tabela1[[#This Row],[Complemento]],".pdf")</f>
        <v>1 - LEIS/LEI 0689 - .pdf</v>
      </c>
      <c r="I1613" s="2" t="str">
        <f>CONCATENATE("1 - LEIS/LEI ",Tabela1[[#This Row],[Numero_Lei]],".pdf")</f>
        <v>1 - LEIS/LEI 689.pdf</v>
      </c>
      <c r="J1613" s="2" t="str">
        <f>CONCATENATE("1 - LEIS/LEI ",Tabela1[[#This Row],[Numero_Lei]]," - ",Tabela1[[#This Row],[Complemento]],".pdf")</f>
        <v>1 - LEIS/LEI 689 - .pdf</v>
      </c>
      <c r="K1613" s="2" t="str">
        <f>IF(Tabela1[[#This Row],[Complemento]]="",Tabela1[[#This Row],[NORMAL]],Tabela1[[#This Row],[NORMAL TRAÇO]])</f>
        <v>1 - LEIS/LEI 689.pdf</v>
      </c>
      <c r="L1613" s="2" t="str">
        <f>IF(Tabela1[[#This Row],[Complemento]]="",Tabela1[[#This Row],[0]],Tabela1[[#This Row],[0 TRAÇO]])</f>
        <v>1 - LEIS/LEI 0689.pdf</v>
      </c>
      <c r="M1613" s="2" t="str">
        <f>IF(AND(Tabela1[[#This Row],[Numero_Lei]]&gt;=1,Tabela1[[#This Row],[Numero_Lei]]&lt;= 9),Tabela1[[#This Row],[SE 0]],Tabela1[[#This Row],[SE NOMAL]])</f>
        <v>1 - LEIS/LEI 689.pdf</v>
      </c>
      <c r="N1613" s="2" t="str">
        <f>CONCATENATE("../",Tabela1[[#This Row],[ENDEREÇO DO LINK]])</f>
        <v>../1 - LEIS/LEI 689.pdf</v>
      </c>
    </row>
    <row r="1614" spans="1:14" x14ac:dyDescent="0.25">
      <c r="A1614" s="20">
        <v>688</v>
      </c>
      <c r="B1614" s="20"/>
      <c r="C1614" s="21">
        <v>33616</v>
      </c>
      <c r="D1614" s="19" t="s">
        <v>1928</v>
      </c>
      <c r="E1614" s="19"/>
      <c r="F1614" s="17" t="str">
        <f>HYPERLINK(Tabela1[[#This Row],[Novo Caminho]],"Download")</f>
        <v>Download</v>
      </c>
      <c r="G1614" s="2" t="str">
        <f>CONCATENATE("1 - LEIS/LEI ","0",Tabela1[[#This Row],[Numero_Lei]],".pdf")</f>
        <v>1 - LEIS/LEI 0688.pdf</v>
      </c>
      <c r="H1614" s="2" t="str">
        <f>CONCATENATE("1 - LEIS/LEI ","0",Tabela1[[#This Row],[Numero_Lei]]," - ",Tabela1[[#This Row],[Complemento]],".pdf")</f>
        <v>1 - LEIS/LEI 0688 - .pdf</v>
      </c>
      <c r="I1614" s="2" t="str">
        <f>CONCATENATE("1 - LEIS/LEI ",Tabela1[[#This Row],[Numero_Lei]],".pdf")</f>
        <v>1 - LEIS/LEI 688.pdf</v>
      </c>
      <c r="J1614" s="2" t="str">
        <f>CONCATENATE("1 - LEIS/LEI ",Tabela1[[#This Row],[Numero_Lei]]," - ",Tabela1[[#This Row],[Complemento]],".pdf")</f>
        <v>1 - LEIS/LEI 688 - .pdf</v>
      </c>
      <c r="K1614" s="2" t="str">
        <f>IF(Tabela1[[#This Row],[Complemento]]="",Tabela1[[#This Row],[NORMAL]],Tabela1[[#This Row],[NORMAL TRAÇO]])</f>
        <v>1 - LEIS/LEI 688.pdf</v>
      </c>
      <c r="L1614" s="2" t="str">
        <f>IF(Tabela1[[#This Row],[Complemento]]="",Tabela1[[#This Row],[0]],Tabela1[[#This Row],[0 TRAÇO]])</f>
        <v>1 - LEIS/LEI 0688.pdf</v>
      </c>
      <c r="M1614" s="2" t="str">
        <f>IF(AND(Tabela1[[#This Row],[Numero_Lei]]&gt;=1,Tabela1[[#This Row],[Numero_Lei]]&lt;= 9),Tabela1[[#This Row],[SE 0]],Tabela1[[#This Row],[SE NOMAL]])</f>
        <v>1 - LEIS/LEI 688.pdf</v>
      </c>
      <c r="N1614" s="2" t="str">
        <f>CONCATENATE("../",Tabela1[[#This Row],[ENDEREÇO DO LINK]])</f>
        <v>../1 - LEIS/LEI 688.pdf</v>
      </c>
    </row>
    <row r="1615" spans="1:14" x14ac:dyDescent="0.25">
      <c r="A1615" s="20">
        <v>687</v>
      </c>
      <c r="B1615" s="20"/>
      <c r="C1615" s="21">
        <v>33616</v>
      </c>
      <c r="D1615" s="19" t="s">
        <v>1929</v>
      </c>
      <c r="E1615" s="19"/>
      <c r="F1615" s="17" t="str">
        <f>HYPERLINK(Tabela1[[#This Row],[Novo Caminho]],"Download")</f>
        <v>Download</v>
      </c>
      <c r="G1615" s="2" t="str">
        <f>CONCATENATE("1 - LEIS/LEI ","0",Tabela1[[#This Row],[Numero_Lei]],".pdf")</f>
        <v>1 - LEIS/LEI 0687.pdf</v>
      </c>
      <c r="H1615" s="2" t="str">
        <f>CONCATENATE("1 - LEIS/LEI ","0",Tabela1[[#This Row],[Numero_Lei]]," - ",Tabela1[[#This Row],[Complemento]],".pdf")</f>
        <v>1 - LEIS/LEI 0687 - .pdf</v>
      </c>
      <c r="I1615" s="2" t="str">
        <f>CONCATENATE("1 - LEIS/LEI ",Tabela1[[#This Row],[Numero_Lei]],".pdf")</f>
        <v>1 - LEIS/LEI 687.pdf</v>
      </c>
      <c r="J1615" s="2" t="str">
        <f>CONCATENATE("1 - LEIS/LEI ",Tabela1[[#This Row],[Numero_Lei]]," - ",Tabela1[[#This Row],[Complemento]],".pdf")</f>
        <v>1 - LEIS/LEI 687 - .pdf</v>
      </c>
      <c r="K1615" s="2" t="str">
        <f>IF(Tabela1[[#This Row],[Complemento]]="",Tabela1[[#This Row],[NORMAL]],Tabela1[[#This Row],[NORMAL TRAÇO]])</f>
        <v>1 - LEIS/LEI 687.pdf</v>
      </c>
      <c r="L1615" s="2" t="str">
        <f>IF(Tabela1[[#This Row],[Complemento]]="",Tabela1[[#This Row],[0]],Tabela1[[#This Row],[0 TRAÇO]])</f>
        <v>1 - LEIS/LEI 0687.pdf</v>
      </c>
      <c r="M1615" s="2" t="str">
        <f>IF(AND(Tabela1[[#This Row],[Numero_Lei]]&gt;=1,Tabela1[[#This Row],[Numero_Lei]]&lt;= 9),Tabela1[[#This Row],[SE 0]],Tabela1[[#This Row],[SE NOMAL]])</f>
        <v>1 - LEIS/LEI 687.pdf</v>
      </c>
      <c r="N1615" s="2" t="str">
        <f>CONCATENATE("../",Tabela1[[#This Row],[ENDEREÇO DO LINK]])</f>
        <v>../1 - LEIS/LEI 687.pdf</v>
      </c>
    </row>
    <row r="1616" spans="1:14" ht="30" x14ac:dyDescent="0.25">
      <c r="A1616" s="20">
        <v>686</v>
      </c>
      <c r="B1616" s="20"/>
      <c r="C1616" s="21">
        <v>33582</v>
      </c>
      <c r="D1616" s="19" t="s">
        <v>452</v>
      </c>
      <c r="E1616" s="19"/>
      <c r="F1616" s="17" t="str">
        <f>HYPERLINK(Tabela1[[#This Row],[Novo Caminho]],"Download")</f>
        <v>Download</v>
      </c>
      <c r="G1616" s="2" t="str">
        <f>CONCATENATE("1 - LEIS/LEI ","0",Tabela1[[#This Row],[Numero_Lei]],".pdf")</f>
        <v>1 - LEIS/LEI 0686.pdf</v>
      </c>
      <c r="H1616" s="2" t="str">
        <f>CONCATENATE("1 - LEIS/LEI ","0",Tabela1[[#This Row],[Numero_Lei]]," - ",Tabela1[[#This Row],[Complemento]],".pdf")</f>
        <v>1 - LEIS/LEI 0686 - .pdf</v>
      </c>
      <c r="I1616" s="2" t="str">
        <f>CONCATENATE("1 - LEIS/LEI ",Tabela1[[#This Row],[Numero_Lei]],".pdf")</f>
        <v>1 - LEIS/LEI 686.pdf</v>
      </c>
      <c r="J1616" s="2" t="str">
        <f>CONCATENATE("1 - LEIS/LEI ",Tabela1[[#This Row],[Numero_Lei]]," - ",Tabela1[[#This Row],[Complemento]],".pdf")</f>
        <v>1 - LEIS/LEI 686 - .pdf</v>
      </c>
      <c r="K1616" s="2" t="str">
        <f>IF(Tabela1[[#This Row],[Complemento]]="",Tabela1[[#This Row],[NORMAL]],Tabela1[[#This Row],[NORMAL TRAÇO]])</f>
        <v>1 - LEIS/LEI 686.pdf</v>
      </c>
      <c r="L1616" s="2" t="str">
        <f>IF(Tabela1[[#This Row],[Complemento]]="",Tabela1[[#This Row],[0]],Tabela1[[#This Row],[0 TRAÇO]])</f>
        <v>1 - LEIS/LEI 0686.pdf</v>
      </c>
      <c r="M1616" s="2" t="str">
        <f>IF(AND(Tabela1[[#This Row],[Numero_Lei]]&gt;=1,Tabela1[[#This Row],[Numero_Lei]]&lt;= 9),Tabela1[[#This Row],[SE 0]],Tabela1[[#This Row],[SE NOMAL]])</f>
        <v>1 - LEIS/LEI 686.pdf</v>
      </c>
      <c r="N1616" s="2" t="str">
        <f>CONCATENATE("../",Tabela1[[#This Row],[ENDEREÇO DO LINK]])</f>
        <v>../1 - LEIS/LEI 686.pdf</v>
      </c>
    </row>
    <row r="1617" spans="1:14" x14ac:dyDescent="0.25">
      <c r="A1617" s="20">
        <v>685</v>
      </c>
      <c r="B1617" s="20"/>
      <c r="C1617" s="21">
        <v>33616</v>
      </c>
      <c r="D1617" s="19" t="s">
        <v>453</v>
      </c>
      <c r="E1617" s="19"/>
      <c r="F1617" s="17" t="str">
        <f>HYPERLINK(Tabela1[[#This Row],[Novo Caminho]],"Download")</f>
        <v>Download</v>
      </c>
      <c r="G1617" s="2" t="str">
        <f>CONCATENATE("1 - LEIS/LEI ","0",Tabela1[[#This Row],[Numero_Lei]],".pdf")</f>
        <v>1 - LEIS/LEI 0685.pdf</v>
      </c>
      <c r="H1617" s="2" t="str">
        <f>CONCATENATE("1 - LEIS/LEI ","0",Tabela1[[#This Row],[Numero_Lei]]," - ",Tabela1[[#This Row],[Complemento]],".pdf")</f>
        <v>1 - LEIS/LEI 0685 - .pdf</v>
      </c>
      <c r="I1617" s="2" t="str">
        <f>CONCATENATE("1 - LEIS/LEI ",Tabela1[[#This Row],[Numero_Lei]],".pdf")</f>
        <v>1 - LEIS/LEI 685.pdf</v>
      </c>
      <c r="J1617" s="2" t="str">
        <f>CONCATENATE("1 - LEIS/LEI ",Tabela1[[#This Row],[Numero_Lei]]," - ",Tabela1[[#This Row],[Complemento]],".pdf")</f>
        <v>1 - LEIS/LEI 685 - .pdf</v>
      </c>
      <c r="K1617" s="2" t="str">
        <f>IF(Tabela1[[#This Row],[Complemento]]="",Tabela1[[#This Row],[NORMAL]],Tabela1[[#This Row],[NORMAL TRAÇO]])</f>
        <v>1 - LEIS/LEI 685.pdf</v>
      </c>
      <c r="L1617" s="2" t="str">
        <f>IF(Tabela1[[#This Row],[Complemento]]="",Tabela1[[#This Row],[0]],Tabela1[[#This Row],[0 TRAÇO]])</f>
        <v>1 - LEIS/LEI 0685.pdf</v>
      </c>
      <c r="M1617" s="2" t="str">
        <f>IF(AND(Tabela1[[#This Row],[Numero_Lei]]&gt;=1,Tabela1[[#This Row],[Numero_Lei]]&lt;= 9),Tabela1[[#This Row],[SE 0]],Tabela1[[#This Row],[SE NOMAL]])</f>
        <v>1 - LEIS/LEI 685.pdf</v>
      </c>
      <c r="N1617" s="2" t="str">
        <f>CONCATENATE("../",Tabela1[[#This Row],[ENDEREÇO DO LINK]])</f>
        <v>../1 - LEIS/LEI 685.pdf</v>
      </c>
    </row>
    <row r="1618" spans="1:14" x14ac:dyDescent="0.25">
      <c r="A1618" s="20">
        <v>684</v>
      </c>
      <c r="B1618" s="20"/>
      <c r="C1618" s="21">
        <v>33582</v>
      </c>
      <c r="D1618" s="19" t="s">
        <v>2107</v>
      </c>
      <c r="E1618" s="19"/>
      <c r="F1618" s="17" t="str">
        <f>HYPERLINK(Tabela1[[#This Row],[Novo Caminho]],"Download")</f>
        <v>Download</v>
      </c>
      <c r="G1618" s="2" t="str">
        <f>CONCATENATE("1 - LEIS/LEI ","0",Tabela1[[#This Row],[Numero_Lei]],".pdf")</f>
        <v>1 - LEIS/LEI 0684.pdf</v>
      </c>
      <c r="H1618" s="2" t="str">
        <f>CONCATENATE("1 - LEIS/LEI ","0",Tabela1[[#This Row],[Numero_Lei]]," - ",Tabela1[[#This Row],[Complemento]],".pdf")</f>
        <v>1 - LEIS/LEI 0684 - .pdf</v>
      </c>
      <c r="I1618" s="2" t="str">
        <f>CONCATENATE("1 - LEIS/LEI ",Tabela1[[#This Row],[Numero_Lei]],".pdf")</f>
        <v>1 - LEIS/LEI 684.pdf</v>
      </c>
      <c r="J1618" s="2" t="str">
        <f>CONCATENATE("1 - LEIS/LEI ",Tabela1[[#This Row],[Numero_Lei]]," - ",Tabela1[[#This Row],[Complemento]],".pdf")</f>
        <v>1 - LEIS/LEI 684 - .pdf</v>
      </c>
      <c r="K1618" s="2" t="str">
        <f>IF(Tabela1[[#This Row],[Complemento]]="",Tabela1[[#This Row],[NORMAL]],Tabela1[[#This Row],[NORMAL TRAÇO]])</f>
        <v>1 - LEIS/LEI 684.pdf</v>
      </c>
      <c r="L1618" s="2" t="str">
        <f>IF(Tabela1[[#This Row],[Complemento]]="",Tabela1[[#This Row],[0]],Tabela1[[#This Row],[0 TRAÇO]])</f>
        <v>1 - LEIS/LEI 0684.pdf</v>
      </c>
      <c r="M1618" s="2" t="str">
        <f>IF(AND(Tabela1[[#This Row],[Numero_Lei]]&gt;=1,Tabela1[[#This Row],[Numero_Lei]]&lt;= 9),Tabela1[[#This Row],[SE 0]],Tabela1[[#This Row],[SE NOMAL]])</f>
        <v>1 - LEIS/LEI 684.pdf</v>
      </c>
      <c r="N1618" s="2" t="str">
        <f>CONCATENATE("../",Tabela1[[#This Row],[ENDEREÇO DO LINK]])</f>
        <v>../1 - LEIS/LEI 684.pdf</v>
      </c>
    </row>
    <row r="1619" spans="1:14" x14ac:dyDescent="0.25">
      <c r="A1619" s="20">
        <v>683</v>
      </c>
      <c r="B1619" s="20"/>
      <c r="C1619" s="21">
        <v>33582</v>
      </c>
      <c r="D1619" s="19" t="s">
        <v>454</v>
      </c>
      <c r="E1619" s="19"/>
      <c r="F1619" s="17" t="str">
        <f>HYPERLINK(Tabela1[[#This Row],[Novo Caminho]],"Download")</f>
        <v>Download</v>
      </c>
      <c r="G1619" s="2" t="str">
        <f>CONCATENATE("1 - LEIS/LEI ","0",Tabela1[[#This Row],[Numero_Lei]],".pdf")</f>
        <v>1 - LEIS/LEI 0683.pdf</v>
      </c>
      <c r="H1619" s="2" t="str">
        <f>CONCATENATE("1 - LEIS/LEI ","0",Tabela1[[#This Row],[Numero_Lei]]," - ",Tabela1[[#This Row],[Complemento]],".pdf")</f>
        <v>1 - LEIS/LEI 0683 - .pdf</v>
      </c>
      <c r="I1619" s="2" t="str">
        <f>CONCATENATE("1 - LEIS/LEI ",Tabela1[[#This Row],[Numero_Lei]],".pdf")</f>
        <v>1 - LEIS/LEI 683.pdf</v>
      </c>
      <c r="J1619" s="2" t="str">
        <f>CONCATENATE("1 - LEIS/LEI ",Tabela1[[#This Row],[Numero_Lei]]," - ",Tabela1[[#This Row],[Complemento]],".pdf")</f>
        <v>1 - LEIS/LEI 683 - .pdf</v>
      </c>
      <c r="K1619" s="2" t="str">
        <f>IF(Tabela1[[#This Row],[Complemento]]="",Tabela1[[#This Row],[NORMAL]],Tabela1[[#This Row],[NORMAL TRAÇO]])</f>
        <v>1 - LEIS/LEI 683.pdf</v>
      </c>
      <c r="L1619" s="2" t="str">
        <f>IF(Tabela1[[#This Row],[Complemento]]="",Tabela1[[#This Row],[0]],Tabela1[[#This Row],[0 TRAÇO]])</f>
        <v>1 - LEIS/LEI 0683.pdf</v>
      </c>
      <c r="M1619" s="2" t="str">
        <f>IF(AND(Tabela1[[#This Row],[Numero_Lei]]&gt;=1,Tabela1[[#This Row],[Numero_Lei]]&lt;= 9),Tabela1[[#This Row],[SE 0]],Tabela1[[#This Row],[SE NOMAL]])</f>
        <v>1 - LEIS/LEI 683.pdf</v>
      </c>
      <c r="N1619" s="2" t="str">
        <f>CONCATENATE("../",Tabela1[[#This Row],[ENDEREÇO DO LINK]])</f>
        <v>../1 - LEIS/LEI 683.pdf</v>
      </c>
    </row>
    <row r="1620" spans="1:14" x14ac:dyDescent="0.25">
      <c r="A1620" s="20">
        <v>682</v>
      </c>
      <c r="B1620" s="20"/>
      <c r="C1620" s="21">
        <v>33574</v>
      </c>
      <c r="D1620" s="19" t="s">
        <v>455</v>
      </c>
      <c r="E1620" s="19"/>
      <c r="F1620" s="17" t="str">
        <f>HYPERLINK(Tabela1[[#This Row],[Novo Caminho]],"Download")</f>
        <v>Download</v>
      </c>
      <c r="G1620" s="2" t="str">
        <f>CONCATENATE("1 - LEIS/LEI ","0",Tabela1[[#This Row],[Numero_Lei]],".pdf")</f>
        <v>1 - LEIS/LEI 0682.pdf</v>
      </c>
      <c r="H1620" s="2" t="str">
        <f>CONCATENATE("1 - LEIS/LEI ","0",Tabela1[[#This Row],[Numero_Lei]]," - ",Tabela1[[#This Row],[Complemento]],".pdf")</f>
        <v>1 - LEIS/LEI 0682 - .pdf</v>
      </c>
      <c r="I1620" s="2" t="str">
        <f>CONCATENATE("1 - LEIS/LEI ",Tabela1[[#This Row],[Numero_Lei]],".pdf")</f>
        <v>1 - LEIS/LEI 682.pdf</v>
      </c>
      <c r="J1620" s="2" t="str">
        <f>CONCATENATE("1 - LEIS/LEI ",Tabela1[[#This Row],[Numero_Lei]]," - ",Tabela1[[#This Row],[Complemento]],".pdf")</f>
        <v>1 - LEIS/LEI 682 - .pdf</v>
      </c>
      <c r="K1620" s="2" t="str">
        <f>IF(Tabela1[[#This Row],[Complemento]]="",Tabela1[[#This Row],[NORMAL]],Tabela1[[#This Row],[NORMAL TRAÇO]])</f>
        <v>1 - LEIS/LEI 682.pdf</v>
      </c>
      <c r="L1620" s="2" t="str">
        <f>IF(Tabela1[[#This Row],[Complemento]]="",Tabela1[[#This Row],[0]],Tabela1[[#This Row],[0 TRAÇO]])</f>
        <v>1 - LEIS/LEI 0682.pdf</v>
      </c>
      <c r="M1620" s="2" t="str">
        <f>IF(AND(Tabela1[[#This Row],[Numero_Lei]]&gt;=1,Tabela1[[#This Row],[Numero_Lei]]&lt;= 9),Tabela1[[#This Row],[SE 0]],Tabela1[[#This Row],[SE NOMAL]])</f>
        <v>1 - LEIS/LEI 682.pdf</v>
      </c>
      <c r="N1620" s="2" t="str">
        <f>CONCATENATE("../",Tabela1[[#This Row],[ENDEREÇO DO LINK]])</f>
        <v>../1 - LEIS/LEI 682.pdf</v>
      </c>
    </row>
    <row r="1621" spans="1:14" x14ac:dyDescent="0.25">
      <c r="A1621" s="20">
        <v>681</v>
      </c>
      <c r="B1621" s="20"/>
      <c r="C1621" s="21">
        <v>33574</v>
      </c>
      <c r="D1621" s="19" t="s">
        <v>2108</v>
      </c>
      <c r="E1621" s="19"/>
      <c r="F1621" s="17" t="str">
        <f>HYPERLINK(Tabela1[[#This Row],[Novo Caminho]],"Download")</f>
        <v>Download</v>
      </c>
      <c r="G1621" s="2" t="str">
        <f>CONCATENATE("1 - LEIS/LEI ","0",Tabela1[[#This Row],[Numero_Lei]],".pdf")</f>
        <v>1 - LEIS/LEI 0681.pdf</v>
      </c>
      <c r="H1621" s="2" t="str">
        <f>CONCATENATE("1 - LEIS/LEI ","0",Tabela1[[#This Row],[Numero_Lei]]," - ",Tabela1[[#This Row],[Complemento]],".pdf")</f>
        <v>1 - LEIS/LEI 0681 - .pdf</v>
      </c>
      <c r="I1621" s="2" t="str">
        <f>CONCATENATE("1 - LEIS/LEI ",Tabela1[[#This Row],[Numero_Lei]],".pdf")</f>
        <v>1 - LEIS/LEI 681.pdf</v>
      </c>
      <c r="J1621" s="2" t="str">
        <f>CONCATENATE("1 - LEIS/LEI ",Tabela1[[#This Row],[Numero_Lei]]," - ",Tabela1[[#This Row],[Complemento]],".pdf")</f>
        <v>1 - LEIS/LEI 681 - .pdf</v>
      </c>
      <c r="K1621" s="2" t="str">
        <f>IF(Tabela1[[#This Row],[Complemento]]="",Tabela1[[#This Row],[NORMAL]],Tabela1[[#This Row],[NORMAL TRAÇO]])</f>
        <v>1 - LEIS/LEI 681.pdf</v>
      </c>
      <c r="L1621" s="2" t="str">
        <f>IF(Tabela1[[#This Row],[Complemento]]="",Tabela1[[#This Row],[0]],Tabela1[[#This Row],[0 TRAÇO]])</f>
        <v>1 - LEIS/LEI 0681.pdf</v>
      </c>
      <c r="M1621" s="2" t="str">
        <f>IF(AND(Tabela1[[#This Row],[Numero_Lei]]&gt;=1,Tabela1[[#This Row],[Numero_Lei]]&lt;= 9),Tabela1[[#This Row],[SE 0]],Tabela1[[#This Row],[SE NOMAL]])</f>
        <v>1 - LEIS/LEI 681.pdf</v>
      </c>
      <c r="N1621" s="2" t="str">
        <f>CONCATENATE("../",Tabela1[[#This Row],[ENDEREÇO DO LINK]])</f>
        <v>../1 - LEIS/LEI 681.pdf</v>
      </c>
    </row>
    <row r="1622" spans="1:14" x14ac:dyDescent="0.25">
      <c r="A1622" s="20">
        <v>680</v>
      </c>
      <c r="B1622" s="20"/>
      <c r="C1622" s="21">
        <v>33574</v>
      </c>
      <c r="D1622" s="19" t="s">
        <v>456</v>
      </c>
      <c r="E1622" s="19"/>
      <c r="F1622" s="17" t="str">
        <f>HYPERLINK(Tabela1[[#This Row],[Novo Caminho]],"Download")</f>
        <v>Download</v>
      </c>
      <c r="G1622" s="2" t="str">
        <f>CONCATENATE("1 - LEIS/LEI ","0",Tabela1[[#This Row],[Numero_Lei]],".pdf")</f>
        <v>1 - LEIS/LEI 0680.pdf</v>
      </c>
      <c r="H1622" s="2" t="str">
        <f>CONCATENATE("1 - LEIS/LEI ","0",Tabela1[[#This Row],[Numero_Lei]]," - ",Tabela1[[#This Row],[Complemento]],".pdf")</f>
        <v>1 - LEIS/LEI 0680 - .pdf</v>
      </c>
      <c r="I1622" s="2" t="str">
        <f>CONCATENATE("1 - LEIS/LEI ",Tabela1[[#This Row],[Numero_Lei]],".pdf")</f>
        <v>1 - LEIS/LEI 680.pdf</v>
      </c>
      <c r="J1622" s="2" t="str">
        <f>CONCATENATE("1 - LEIS/LEI ",Tabela1[[#This Row],[Numero_Lei]]," - ",Tabela1[[#This Row],[Complemento]],".pdf")</f>
        <v>1 - LEIS/LEI 680 - .pdf</v>
      </c>
      <c r="K1622" s="2" t="str">
        <f>IF(Tabela1[[#This Row],[Complemento]]="",Tabela1[[#This Row],[NORMAL]],Tabela1[[#This Row],[NORMAL TRAÇO]])</f>
        <v>1 - LEIS/LEI 680.pdf</v>
      </c>
      <c r="L1622" s="2" t="str">
        <f>IF(Tabela1[[#This Row],[Complemento]]="",Tabela1[[#This Row],[0]],Tabela1[[#This Row],[0 TRAÇO]])</f>
        <v>1 - LEIS/LEI 0680.pdf</v>
      </c>
      <c r="M1622" s="2" t="str">
        <f>IF(AND(Tabela1[[#This Row],[Numero_Lei]]&gt;=1,Tabela1[[#This Row],[Numero_Lei]]&lt;= 9),Tabela1[[#This Row],[SE 0]],Tabela1[[#This Row],[SE NOMAL]])</f>
        <v>1 - LEIS/LEI 680.pdf</v>
      </c>
      <c r="N1622" s="2" t="str">
        <f>CONCATENATE("../",Tabela1[[#This Row],[ENDEREÇO DO LINK]])</f>
        <v>../1 - LEIS/LEI 680.pdf</v>
      </c>
    </row>
    <row r="1623" spans="1:14" x14ac:dyDescent="0.25">
      <c r="A1623" s="20">
        <v>679</v>
      </c>
      <c r="B1623" s="20"/>
      <c r="C1623" s="21">
        <v>33563</v>
      </c>
      <c r="D1623" s="19" t="s">
        <v>457</v>
      </c>
      <c r="E1623" s="19"/>
      <c r="F1623" s="17" t="str">
        <f>HYPERLINK(Tabela1[[#This Row],[Novo Caminho]],"Download")</f>
        <v>Download</v>
      </c>
      <c r="G1623" s="2" t="str">
        <f>CONCATENATE("1 - LEIS/LEI ","0",Tabela1[[#This Row],[Numero_Lei]],".pdf")</f>
        <v>1 - LEIS/LEI 0679.pdf</v>
      </c>
      <c r="H1623" s="2" t="str">
        <f>CONCATENATE("1 - LEIS/LEI ","0",Tabela1[[#This Row],[Numero_Lei]]," - ",Tabela1[[#This Row],[Complemento]],".pdf")</f>
        <v>1 - LEIS/LEI 0679 - .pdf</v>
      </c>
      <c r="I1623" s="2" t="str">
        <f>CONCATENATE("1 - LEIS/LEI ",Tabela1[[#This Row],[Numero_Lei]],".pdf")</f>
        <v>1 - LEIS/LEI 679.pdf</v>
      </c>
      <c r="J1623" s="2" t="str">
        <f>CONCATENATE("1 - LEIS/LEI ",Tabela1[[#This Row],[Numero_Lei]]," - ",Tabela1[[#This Row],[Complemento]],".pdf")</f>
        <v>1 - LEIS/LEI 679 - .pdf</v>
      </c>
      <c r="K1623" s="2" t="str">
        <f>IF(Tabela1[[#This Row],[Complemento]]="",Tabela1[[#This Row],[NORMAL]],Tabela1[[#This Row],[NORMAL TRAÇO]])</f>
        <v>1 - LEIS/LEI 679.pdf</v>
      </c>
      <c r="L1623" s="2" t="str">
        <f>IF(Tabela1[[#This Row],[Complemento]]="",Tabela1[[#This Row],[0]],Tabela1[[#This Row],[0 TRAÇO]])</f>
        <v>1 - LEIS/LEI 0679.pdf</v>
      </c>
      <c r="M1623" s="2" t="str">
        <f>IF(AND(Tabela1[[#This Row],[Numero_Lei]]&gt;=1,Tabela1[[#This Row],[Numero_Lei]]&lt;= 9),Tabela1[[#This Row],[SE 0]],Tabela1[[#This Row],[SE NOMAL]])</f>
        <v>1 - LEIS/LEI 679.pdf</v>
      </c>
      <c r="N1623" s="2" t="str">
        <f>CONCATENATE("../",Tabela1[[#This Row],[ENDEREÇO DO LINK]])</f>
        <v>../1 - LEIS/LEI 679.pdf</v>
      </c>
    </row>
    <row r="1624" spans="1:14" x14ac:dyDescent="0.25">
      <c r="A1624" s="20">
        <v>678</v>
      </c>
      <c r="B1624" s="20"/>
      <c r="C1624" s="21">
        <v>33563</v>
      </c>
      <c r="D1624" s="19" t="s">
        <v>458</v>
      </c>
      <c r="E1624" s="19"/>
      <c r="F1624" s="17" t="str">
        <f>HYPERLINK(Tabela1[[#This Row],[Novo Caminho]],"Download")</f>
        <v>Download</v>
      </c>
      <c r="G1624" s="2" t="str">
        <f>CONCATENATE("1 - LEIS/LEI ","0",Tabela1[[#This Row],[Numero_Lei]],".pdf")</f>
        <v>1 - LEIS/LEI 0678.pdf</v>
      </c>
      <c r="H1624" s="2" t="str">
        <f>CONCATENATE("1 - LEIS/LEI ","0",Tabela1[[#This Row],[Numero_Lei]]," - ",Tabela1[[#This Row],[Complemento]],".pdf")</f>
        <v>1 - LEIS/LEI 0678 - .pdf</v>
      </c>
      <c r="I1624" s="2" t="str">
        <f>CONCATENATE("1 - LEIS/LEI ",Tabela1[[#This Row],[Numero_Lei]],".pdf")</f>
        <v>1 - LEIS/LEI 678.pdf</v>
      </c>
      <c r="J1624" s="2" t="str">
        <f>CONCATENATE("1 - LEIS/LEI ",Tabela1[[#This Row],[Numero_Lei]]," - ",Tabela1[[#This Row],[Complemento]],".pdf")</f>
        <v>1 - LEIS/LEI 678 - .pdf</v>
      </c>
      <c r="K1624" s="2" t="str">
        <f>IF(Tabela1[[#This Row],[Complemento]]="",Tabela1[[#This Row],[NORMAL]],Tabela1[[#This Row],[NORMAL TRAÇO]])</f>
        <v>1 - LEIS/LEI 678.pdf</v>
      </c>
      <c r="L1624" s="2" t="str">
        <f>IF(Tabela1[[#This Row],[Complemento]]="",Tabela1[[#This Row],[0]],Tabela1[[#This Row],[0 TRAÇO]])</f>
        <v>1 - LEIS/LEI 0678.pdf</v>
      </c>
      <c r="M1624" s="2" t="str">
        <f>IF(AND(Tabela1[[#This Row],[Numero_Lei]]&gt;=1,Tabela1[[#This Row],[Numero_Lei]]&lt;= 9),Tabela1[[#This Row],[SE 0]],Tabela1[[#This Row],[SE NOMAL]])</f>
        <v>1 - LEIS/LEI 678.pdf</v>
      </c>
      <c r="N1624" s="2" t="str">
        <f>CONCATENATE("../",Tabela1[[#This Row],[ENDEREÇO DO LINK]])</f>
        <v>../1 - LEIS/LEI 678.pdf</v>
      </c>
    </row>
    <row r="1625" spans="1:14" x14ac:dyDescent="0.25">
      <c r="A1625" s="20">
        <v>677</v>
      </c>
      <c r="B1625" s="20"/>
      <c r="C1625" s="21">
        <v>33563</v>
      </c>
      <c r="D1625" s="19" t="s">
        <v>459</v>
      </c>
      <c r="E1625" s="19"/>
      <c r="F1625" s="17" t="str">
        <f>HYPERLINK(Tabela1[[#This Row],[Novo Caminho]],"Download")</f>
        <v>Download</v>
      </c>
      <c r="G1625" s="2" t="str">
        <f>CONCATENATE("1 - LEIS/LEI ","0",Tabela1[[#This Row],[Numero_Lei]],".pdf")</f>
        <v>1 - LEIS/LEI 0677.pdf</v>
      </c>
      <c r="H1625" s="2" t="str">
        <f>CONCATENATE("1 - LEIS/LEI ","0",Tabela1[[#This Row],[Numero_Lei]]," - ",Tabela1[[#This Row],[Complemento]],".pdf")</f>
        <v>1 - LEIS/LEI 0677 - .pdf</v>
      </c>
      <c r="I1625" s="2" t="str">
        <f>CONCATENATE("1 - LEIS/LEI ",Tabela1[[#This Row],[Numero_Lei]],".pdf")</f>
        <v>1 - LEIS/LEI 677.pdf</v>
      </c>
      <c r="J1625" s="2" t="str">
        <f>CONCATENATE("1 - LEIS/LEI ",Tabela1[[#This Row],[Numero_Lei]]," - ",Tabela1[[#This Row],[Complemento]],".pdf")</f>
        <v>1 - LEIS/LEI 677 - .pdf</v>
      </c>
      <c r="K1625" s="2" t="str">
        <f>IF(Tabela1[[#This Row],[Complemento]]="",Tabela1[[#This Row],[NORMAL]],Tabela1[[#This Row],[NORMAL TRAÇO]])</f>
        <v>1 - LEIS/LEI 677.pdf</v>
      </c>
      <c r="L1625" s="2" t="str">
        <f>IF(Tabela1[[#This Row],[Complemento]]="",Tabela1[[#This Row],[0]],Tabela1[[#This Row],[0 TRAÇO]])</f>
        <v>1 - LEIS/LEI 0677.pdf</v>
      </c>
      <c r="M1625" s="2" t="str">
        <f>IF(AND(Tabela1[[#This Row],[Numero_Lei]]&gt;=1,Tabela1[[#This Row],[Numero_Lei]]&lt;= 9),Tabela1[[#This Row],[SE 0]],Tabela1[[#This Row],[SE NOMAL]])</f>
        <v>1 - LEIS/LEI 677.pdf</v>
      </c>
      <c r="N1625" s="2" t="str">
        <f>CONCATENATE("../",Tabela1[[#This Row],[ENDEREÇO DO LINK]])</f>
        <v>../1 - LEIS/LEI 677.pdf</v>
      </c>
    </row>
    <row r="1626" spans="1:14" x14ac:dyDescent="0.25">
      <c r="A1626" s="20">
        <v>676</v>
      </c>
      <c r="B1626" s="20"/>
      <c r="C1626" s="21">
        <v>33553</v>
      </c>
      <c r="D1626" s="19" t="s">
        <v>460</v>
      </c>
      <c r="E1626" s="19"/>
      <c r="F1626" s="17" t="str">
        <f>HYPERLINK(Tabela1[[#This Row],[Novo Caminho]],"Download")</f>
        <v>Download</v>
      </c>
      <c r="G1626" s="2" t="str">
        <f>CONCATENATE("1 - LEIS/LEI ","0",Tabela1[[#This Row],[Numero_Lei]],".pdf")</f>
        <v>1 - LEIS/LEI 0676.pdf</v>
      </c>
      <c r="H1626" s="2" t="str">
        <f>CONCATENATE("1 - LEIS/LEI ","0",Tabela1[[#This Row],[Numero_Lei]]," - ",Tabela1[[#This Row],[Complemento]],".pdf")</f>
        <v>1 - LEIS/LEI 0676 - .pdf</v>
      </c>
      <c r="I1626" s="2" t="str">
        <f>CONCATENATE("1 - LEIS/LEI ",Tabela1[[#This Row],[Numero_Lei]],".pdf")</f>
        <v>1 - LEIS/LEI 676.pdf</v>
      </c>
      <c r="J1626" s="2" t="str">
        <f>CONCATENATE("1 - LEIS/LEI ",Tabela1[[#This Row],[Numero_Lei]]," - ",Tabela1[[#This Row],[Complemento]],".pdf")</f>
        <v>1 - LEIS/LEI 676 - .pdf</v>
      </c>
      <c r="K1626" s="2" t="str">
        <f>IF(Tabela1[[#This Row],[Complemento]]="",Tabela1[[#This Row],[NORMAL]],Tabela1[[#This Row],[NORMAL TRAÇO]])</f>
        <v>1 - LEIS/LEI 676.pdf</v>
      </c>
      <c r="L1626" s="2" t="str">
        <f>IF(Tabela1[[#This Row],[Complemento]]="",Tabela1[[#This Row],[0]],Tabela1[[#This Row],[0 TRAÇO]])</f>
        <v>1 - LEIS/LEI 0676.pdf</v>
      </c>
      <c r="M1626" s="2" t="str">
        <f>IF(AND(Tabela1[[#This Row],[Numero_Lei]]&gt;=1,Tabela1[[#This Row],[Numero_Lei]]&lt;= 9),Tabela1[[#This Row],[SE 0]],Tabela1[[#This Row],[SE NOMAL]])</f>
        <v>1 - LEIS/LEI 676.pdf</v>
      </c>
      <c r="N1626" s="2" t="str">
        <f>CONCATENATE("../",Tabela1[[#This Row],[ENDEREÇO DO LINK]])</f>
        <v>../1 - LEIS/LEI 676.pdf</v>
      </c>
    </row>
    <row r="1627" spans="1:14" ht="30" x14ac:dyDescent="0.25">
      <c r="A1627" s="20">
        <v>675</v>
      </c>
      <c r="B1627" s="20"/>
      <c r="C1627" s="21">
        <v>33244</v>
      </c>
      <c r="D1627" s="19" t="s">
        <v>461</v>
      </c>
      <c r="E1627" s="19"/>
      <c r="F1627" s="17" t="str">
        <f>HYPERLINK(Tabela1[[#This Row],[Novo Caminho]],"Download")</f>
        <v>Download</v>
      </c>
      <c r="G1627" s="2" t="str">
        <f>CONCATENATE("1 - LEIS/LEI ","0",Tabela1[[#This Row],[Numero_Lei]],".pdf")</f>
        <v>1 - LEIS/LEI 0675.pdf</v>
      </c>
      <c r="H1627" s="2" t="str">
        <f>CONCATENATE("1 - LEIS/LEI ","0",Tabela1[[#This Row],[Numero_Lei]]," - ",Tabela1[[#This Row],[Complemento]],".pdf")</f>
        <v>1 - LEIS/LEI 0675 - .pdf</v>
      </c>
      <c r="I1627" s="2" t="str">
        <f>CONCATENATE("1 - LEIS/LEI ",Tabela1[[#This Row],[Numero_Lei]],".pdf")</f>
        <v>1 - LEIS/LEI 675.pdf</v>
      </c>
      <c r="J1627" s="2" t="str">
        <f>CONCATENATE("1 - LEIS/LEI ",Tabela1[[#This Row],[Numero_Lei]]," - ",Tabela1[[#This Row],[Complemento]],".pdf")</f>
        <v>1 - LEIS/LEI 675 - .pdf</v>
      </c>
      <c r="K1627" s="2" t="str">
        <f>IF(Tabela1[[#This Row],[Complemento]]="",Tabela1[[#This Row],[NORMAL]],Tabela1[[#This Row],[NORMAL TRAÇO]])</f>
        <v>1 - LEIS/LEI 675.pdf</v>
      </c>
      <c r="L1627" s="2" t="str">
        <f>IF(Tabela1[[#This Row],[Complemento]]="",Tabela1[[#This Row],[0]],Tabela1[[#This Row],[0 TRAÇO]])</f>
        <v>1 - LEIS/LEI 0675.pdf</v>
      </c>
      <c r="M1627" s="2" t="str">
        <f>IF(AND(Tabela1[[#This Row],[Numero_Lei]]&gt;=1,Tabela1[[#This Row],[Numero_Lei]]&lt;= 9),Tabela1[[#This Row],[SE 0]],Tabela1[[#This Row],[SE NOMAL]])</f>
        <v>1 - LEIS/LEI 675.pdf</v>
      </c>
      <c r="N1627" s="2" t="str">
        <f>CONCATENATE("../",Tabela1[[#This Row],[ENDEREÇO DO LINK]])</f>
        <v>../1 - LEIS/LEI 675.pdf</v>
      </c>
    </row>
    <row r="1628" spans="1:14" x14ac:dyDescent="0.25">
      <c r="A1628" s="20">
        <v>674</v>
      </c>
      <c r="B1628" s="20"/>
      <c r="C1628" s="21">
        <v>33540</v>
      </c>
      <c r="D1628" s="19" t="s">
        <v>462</v>
      </c>
      <c r="E1628" s="19"/>
      <c r="F1628" s="17" t="str">
        <f>HYPERLINK(Tabela1[[#This Row],[Novo Caminho]],"Download")</f>
        <v>Download</v>
      </c>
      <c r="G1628" s="2" t="str">
        <f>CONCATENATE("1 - LEIS/LEI ","0",Tabela1[[#This Row],[Numero_Lei]],".pdf")</f>
        <v>1 - LEIS/LEI 0674.pdf</v>
      </c>
      <c r="H1628" s="2" t="str">
        <f>CONCATENATE("1 - LEIS/LEI ","0",Tabela1[[#This Row],[Numero_Lei]]," - ",Tabela1[[#This Row],[Complemento]],".pdf")</f>
        <v>1 - LEIS/LEI 0674 - .pdf</v>
      </c>
      <c r="I1628" s="2" t="str">
        <f>CONCATENATE("1 - LEIS/LEI ",Tabela1[[#This Row],[Numero_Lei]],".pdf")</f>
        <v>1 - LEIS/LEI 674.pdf</v>
      </c>
      <c r="J1628" s="2" t="str">
        <f>CONCATENATE("1 - LEIS/LEI ",Tabela1[[#This Row],[Numero_Lei]]," - ",Tabela1[[#This Row],[Complemento]],".pdf")</f>
        <v>1 - LEIS/LEI 674 - .pdf</v>
      </c>
      <c r="K1628" s="2" t="str">
        <f>IF(Tabela1[[#This Row],[Complemento]]="",Tabela1[[#This Row],[NORMAL]],Tabela1[[#This Row],[NORMAL TRAÇO]])</f>
        <v>1 - LEIS/LEI 674.pdf</v>
      </c>
      <c r="L1628" s="2" t="str">
        <f>IF(Tabela1[[#This Row],[Complemento]]="",Tabela1[[#This Row],[0]],Tabela1[[#This Row],[0 TRAÇO]])</f>
        <v>1 - LEIS/LEI 0674.pdf</v>
      </c>
      <c r="M1628" s="2" t="str">
        <f>IF(AND(Tabela1[[#This Row],[Numero_Lei]]&gt;=1,Tabela1[[#This Row],[Numero_Lei]]&lt;= 9),Tabela1[[#This Row],[SE 0]],Tabela1[[#This Row],[SE NOMAL]])</f>
        <v>1 - LEIS/LEI 674.pdf</v>
      </c>
      <c r="N1628" s="2" t="str">
        <f>CONCATENATE("../",Tabela1[[#This Row],[ENDEREÇO DO LINK]])</f>
        <v>../1 - LEIS/LEI 674.pdf</v>
      </c>
    </row>
    <row r="1629" spans="1:14" x14ac:dyDescent="0.25">
      <c r="A1629" s="20">
        <v>673</v>
      </c>
      <c r="B1629" s="20"/>
      <c r="C1629" s="21">
        <v>33515</v>
      </c>
      <c r="D1629" s="19" t="s">
        <v>266</v>
      </c>
      <c r="E1629" s="19"/>
      <c r="F1629" s="17" t="str">
        <f>HYPERLINK(Tabela1[[#This Row],[Novo Caminho]],"Download")</f>
        <v>Download</v>
      </c>
      <c r="G1629" s="2" t="str">
        <f>CONCATENATE("1 - LEIS/LEI ","0",Tabela1[[#This Row],[Numero_Lei]],".pdf")</f>
        <v>1 - LEIS/LEI 0673.pdf</v>
      </c>
      <c r="H1629" s="2" t="str">
        <f>CONCATENATE("1 - LEIS/LEI ","0",Tabela1[[#This Row],[Numero_Lei]]," - ",Tabela1[[#This Row],[Complemento]],".pdf")</f>
        <v>1 - LEIS/LEI 0673 - .pdf</v>
      </c>
      <c r="I1629" s="2" t="str">
        <f>CONCATENATE("1 - LEIS/LEI ",Tabela1[[#This Row],[Numero_Lei]],".pdf")</f>
        <v>1 - LEIS/LEI 673.pdf</v>
      </c>
      <c r="J1629" s="2" t="str">
        <f>CONCATENATE("1 - LEIS/LEI ",Tabela1[[#This Row],[Numero_Lei]]," - ",Tabela1[[#This Row],[Complemento]],".pdf")</f>
        <v>1 - LEIS/LEI 673 - .pdf</v>
      </c>
      <c r="K1629" s="2" t="str">
        <f>IF(Tabela1[[#This Row],[Complemento]]="",Tabela1[[#This Row],[NORMAL]],Tabela1[[#This Row],[NORMAL TRAÇO]])</f>
        <v>1 - LEIS/LEI 673.pdf</v>
      </c>
      <c r="L1629" s="2" t="str">
        <f>IF(Tabela1[[#This Row],[Complemento]]="",Tabela1[[#This Row],[0]],Tabela1[[#This Row],[0 TRAÇO]])</f>
        <v>1 - LEIS/LEI 0673.pdf</v>
      </c>
      <c r="M1629" s="2" t="str">
        <f>IF(AND(Tabela1[[#This Row],[Numero_Lei]]&gt;=1,Tabela1[[#This Row],[Numero_Lei]]&lt;= 9),Tabela1[[#This Row],[SE 0]],Tabela1[[#This Row],[SE NOMAL]])</f>
        <v>1 - LEIS/LEI 673.pdf</v>
      </c>
      <c r="N1629" s="2" t="str">
        <f>CONCATENATE("../",Tabela1[[#This Row],[ENDEREÇO DO LINK]])</f>
        <v>../1 - LEIS/LEI 673.pdf</v>
      </c>
    </row>
    <row r="1630" spans="1:14" ht="30" x14ac:dyDescent="0.25">
      <c r="A1630" s="20">
        <v>672</v>
      </c>
      <c r="B1630" s="20"/>
      <c r="C1630" s="21">
        <v>33505</v>
      </c>
      <c r="D1630" s="19" t="s">
        <v>463</v>
      </c>
      <c r="E1630" s="19"/>
      <c r="F1630" s="17" t="str">
        <f>HYPERLINK(Tabela1[[#This Row],[Novo Caminho]],"Download")</f>
        <v>Download</v>
      </c>
      <c r="G1630" s="2" t="str">
        <f>CONCATENATE("1 - LEIS/LEI ","0",Tabela1[[#This Row],[Numero_Lei]],".pdf")</f>
        <v>1 - LEIS/LEI 0672.pdf</v>
      </c>
      <c r="H1630" s="2" t="str">
        <f>CONCATENATE("1 - LEIS/LEI ","0",Tabela1[[#This Row],[Numero_Lei]]," - ",Tabela1[[#This Row],[Complemento]],".pdf")</f>
        <v>1 - LEIS/LEI 0672 - .pdf</v>
      </c>
      <c r="I1630" s="2" t="str">
        <f>CONCATENATE("1 - LEIS/LEI ",Tabela1[[#This Row],[Numero_Lei]],".pdf")</f>
        <v>1 - LEIS/LEI 672.pdf</v>
      </c>
      <c r="J1630" s="2" t="str">
        <f>CONCATENATE("1 - LEIS/LEI ",Tabela1[[#This Row],[Numero_Lei]]," - ",Tabela1[[#This Row],[Complemento]],".pdf")</f>
        <v>1 - LEIS/LEI 672 - .pdf</v>
      </c>
      <c r="K1630" s="2" t="str">
        <f>IF(Tabela1[[#This Row],[Complemento]]="",Tabela1[[#This Row],[NORMAL]],Tabela1[[#This Row],[NORMAL TRAÇO]])</f>
        <v>1 - LEIS/LEI 672.pdf</v>
      </c>
      <c r="L1630" s="2" t="str">
        <f>IF(Tabela1[[#This Row],[Complemento]]="",Tabela1[[#This Row],[0]],Tabela1[[#This Row],[0 TRAÇO]])</f>
        <v>1 - LEIS/LEI 0672.pdf</v>
      </c>
      <c r="M1630" s="2" t="str">
        <f>IF(AND(Tabela1[[#This Row],[Numero_Lei]]&gt;=1,Tabela1[[#This Row],[Numero_Lei]]&lt;= 9),Tabela1[[#This Row],[SE 0]],Tabela1[[#This Row],[SE NOMAL]])</f>
        <v>1 - LEIS/LEI 672.pdf</v>
      </c>
      <c r="N1630" s="2" t="str">
        <f>CONCATENATE("../",Tabela1[[#This Row],[ENDEREÇO DO LINK]])</f>
        <v>../1 - LEIS/LEI 672.pdf</v>
      </c>
    </row>
    <row r="1631" spans="1:14" x14ac:dyDescent="0.25">
      <c r="A1631" s="20">
        <v>671</v>
      </c>
      <c r="B1631" s="20"/>
      <c r="C1631" s="21">
        <v>33505</v>
      </c>
      <c r="D1631" s="19" t="s">
        <v>464</v>
      </c>
      <c r="E1631" s="19"/>
      <c r="F1631" s="17" t="str">
        <f>HYPERLINK(Tabela1[[#This Row],[Novo Caminho]],"Download")</f>
        <v>Download</v>
      </c>
      <c r="G1631" s="2" t="str">
        <f>CONCATENATE("1 - LEIS/LEI ","0",Tabela1[[#This Row],[Numero_Lei]],".pdf")</f>
        <v>1 - LEIS/LEI 0671.pdf</v>
      </c>
      <c r="H1631" s="2" t="str">
        <f>CONCATENATE("1 - LEIS/LEI ","0",Tabela1[[#This Row],[Numero_Lei]]," - ",Tabela1[[#This Row],[Complemento]],".pdf")</f>
        <v>1 - LEIS/LEI 0671 - .pdf</v>
      </c>
      <c r="I1631" s="2" t="str">
        <f>CONCATENATE("1 - LEIS/LEI ",Tabela1[[#This Row],[Numero_Lei]],".pdf")</f>
        <v>1 - LEIS/LEI 671.pdf</v>
      </c>
      <c r="J1631" s="2" t="str">
        <f>CONCATENATE("1 - LEIS/LEI ",Tabela1[[#This Row],[Numero_Lei]]," - ",Tabela1[[#This Row],[Complemento]],".pdf")</f>
        <v>1 - LEIS/LEI 671 - .pdf</v>
      </c>
      <c r="K1631" s="2" t="str">
        <f>IF(Tabela1[[#This Row],[Complemento]]="",Tabela1[[#This Row],[NORMAL]],Tabela1[[#This Row],[NORMAL TRAÇO]])</f>
        <v>1 - LEIS/LEI 671.pdf</v>
      </c>
      <c r="L1631" s="2" t="str">
        <f>IF(Tabela1[[#This Row],[Complemento]]="",Tabela1[[#This Row],[0]],Tabela1[[#This Row],[0 TRAÇO]])</f>
        <v>1 - LEIS/LEI 0671.pdf</v>
      </c>
      <c r="M1631" s="2" t="str">
        <f>IF(AND(Tabela1[[#This Row],[Numero_Lei]]&gt;=1,Tabela1[[#This Row],[Numero_Lei]]&lt;= 9),Tabela1[[#This Row],[SE 0]],Tabela1[[#This Row],[SE NOMAL]])</f>
        <v>1 - LEIS/LEI 671.pdf</v>
      </c>
      <c r="N1631" s="2" t="str">
        <f>CONCATENATE("../",Tabela1[[#This Row],[ENDEREÇO DO LINK]])</f>
        <v>../1 - LEIS/LEI 671.pdf</v>
      </c>
    </row>
    <row r="1632" spans="1:14" x14ac:dyDescent="0.25">
      <c r="A1632" s="20">
        <v>670</v>
      </c>
      <c r="B1632" s="20"/>
      <c r="C1632" s="21">
        <v>33505</v>
      </c>
      <c r="D1632" s="19" t="s">
        <v>465</v>
      </c>
      <c r="E1632" s="19"/>
      <c r="F1632" s="17" t="str">
        <f>HYPERLINK(Tabela1[[#This Row],[Novo Caminho]],"Download")</f>
        <v>Download</v>
      </c>
      <c r="G1632" s="2" t="str">
        <f>CONCATENATE("1 - LEIS/LEI ","0",Tabela1[[#This Row],[Numero_Lei]],".pdf")</f>
        <v>1 - LEIS/LEI 0670.pdf</v>
      </c>
      <c r="H1632" s="2" t="str">
        <f>CONCATENATE("1 - LEIS/LEI ","0",Tabela1[[#This Row],[Numero_Lei]]," - ",Tabela1[[#This Row],[Complemento]],".pdf")</f>
        <v>1 - LEIS/LEI 0670 - .pdf</v>
      </c>
      <c r="I1632" s="2" t="str">
        <f>CONCATENATE("1 - LEIS/LEI ",Tabela1[[#This Row],[Numero_Lei]],".pdf")</f>
        <v>1 - LEIS/LEI 670.pdf</v>
      </c>
      <c r="J1632" s="2" t="str">
        <f>CONCATENATE("1 - LEIS/LEI ",Tabela1[[#This Row],[Numero_Lei]]," - ",Tabela1[[#This Row],[Complemento]],".pdf")</f>
        <v>1 - LEIS/LEI 670 - .pdf</v>
      </c>
      <c r="K1632" s="2" t="str">
        <f>IF(Tabela1[[#This Row],[Complemento]]="",Tabela1[[#This Row],[NORMAL]],Tabela1[[#This Row],[NORMAL TRAÇO]])</f>
        <v>1 - LEIS/LEI 670.pdf</v>
      </c>
      <c r="L1632" s="2" t="str">
        <f>IF(Tabela1[[#This Row],[Complemento]]="",Tabela1[[#This Row],[0]],Tabela1[[#This Row],[0 TRAÇO]])</f>
        <v>1 - LEIS/LEI 0670.pdf</v>
      </c>
      <c r="M1632" s="2" t="str">
        <f>IF(AND(Tabela1[[#This Row],[Numero_Lei]]&gt;=1,Tabela1[[#This Row],[Numero_Lei]]&lt;= 9),Tabela1[[#This Row],[SE 0]],Tabela1[[#This Row],[SE NOMAL]])</f>
        <v>1 - LEIS/LEI 670.pdf</v>
      </c>
      <c r="N1632" s="2" t="str">
        <f>CONCATENATE("../",Tabela1[[#This Row],[ENDEREÇO DO LINK]])</f>
        <v>../1 - LEIS/LEI 670.pdf</v>
      </c>
    </row>
    <row r="1633" spans="1:14" x14ac:dyDescent="0.25">
      <c r="A1633" s="20">
        <v>669</v>
      </c>
      <c r="B1633" s="20"/>
      <c r="C1633" s="21">
        <v>33501</v>
      </c>
      <c r="D1633" s="19" t="s">
        <v>1930</v>
      </c>
      <c r="E1633" s="19"/>
      <c r="F1633" s="17" t="str">
        <f>HYPERLINK(Tabela1[[#This Row],[Novo Caminho]],"Download")</f>
        <v>Download</v>
      </c>
      <c r="G1633" s="2" t="str">
        <f>CONCATENATE("1 - LEIS/LEI ","0",Tabela1[[#This Row],[Numero_Lei]],".pdf")</f>
        <v>1 - LEIS/LEI 0669.pdf</v>
      </c>
      <c r="H1633" s="2" t="str">
        <f>CONCATENATE("1 - LEIS/LEI ","0",Tabela1[[#This Row],[Numero_Lei]]," - ",Tabela1[[#This Row],[Complemento]],".pdf")</f>
        <v>1 - LEIS/LEI 0669 - .pdf</v>
      </c>
      <c r="I1633" s="2" t="str">
        <f>CONCATENATE("1 - LEIS/LEI ",Tabela1[[#This Row],[Numero_Lei]],".pdf")</f>
        <v>1 - LEIS/LEI 669.pdf</v>
      </c>
      <c r="J1633" s="2" t="str">
        <f>CONCATENATE("1 - LEIS/LEI ",Tabela1[[#This Row],[Numero_Lei]]," - ",Tabela1[[#This Row],[Complemento]],".pdf")</f>
        <v>1 - LEIS/LEI 669 - .pdf</v>
      </c>
      <c r="K1633" s="2" t="str">
        <f>IF(Tabela1[[#This Row],[Complemento]]="",Tabela1[[#This Row],[NORMAL]],Tabela1[[#This Row],[NORMAL TRAÇO]])</f>
        <v>1 - LEIS/LEI 669.pdf</v>
      </c>
      <c r="L1633" s="2" t="str">
        <f>IF(Tabela1[[#This Row],[Complemento]]="",Tabela1[[#This Row],[0]],Tabela1[[#This Row],[0 TRAÇO]])</f>
        <v>1 - LEIS/LEI 0669.pdf</v>
      </c>
      <c r="M1633" s="2" t="str">
        <f>IF(AND(Tabela1[[#This Row],[Numero_Lei]]&gt;=1,Tabela1[[#This Row],[Numero_Lei]]&lt;= 9),Tabela1[[#This Row],[SE 0]],Tabela1[[#This Row],[SE NOMAL]])</f>
        <v>1 - LEIS/LEI 669.pdf</v>
      </c>
      <c r="N1633" s="2" t="str">
        <f>CONCATENATE("../",Tabela1[[#This Row],[ENDEREÇO DO LINK]])</f>
        <v>../1 - LEIS/LEI 669.pdf</v>
      </c>
    </row>
    <row r="1634" spans="1:14" x14ac:dyDescent="0.25">
      <c r="A1634" s="20">
        <v>668</v>
      </c>
      <c r="B1634" s="20"/>
      <c r="C1634" s="21">
        <v>33504</v>
      </c>
      <c r="D1634" s="19" t="s">
        <v>466</v>
      </c>
      <c r="E1634" s="19"/>
      <c r="F1634" s="17" t="str">
        <f>HYPERLINK(Tabela1[[#This Row],[Novo Caminho]],"Download")</f>
        <v>Download</v>
      </c>
      <c r="G1634" s="2" t="str">
        <f>CONCATENATE("1 - LEIS/LEI ","0",Tabela1[[#This Row],[Numero_Lei]],".pdf")</f>
        <v>1 - LEIS/LEI 0668.pdf</v>
      </c>
      <c r="H1634" s="2" t="str">
        <f>CONCATENATE("1 - LEIS/LEI ","0",Tabela1[[#This Row],[Numero_Lei]]," - ",Tabela1[[#This Row],[Complemento]],".pdf")</f>
        <v>1 - LEIS/LEI 0668 - .pdf</v>
      </c>
      <c r="I1634" s="2" t="str">
        <f>CONCATENATE("1 - LEIS/LEI ",Tabela1[[#This Row],[Numero_Lei]],".pdf")</f>
        <v>1 - LEIS/LEI 668.pdf</v>
      </c>
      <c r="J1634" s="2" t="str">
        <f>CONCATENATE("1 - LEIS/LEI ",Tabela1[[#This Row],[Numero_Lei]]," - ",Tabela1[[#This Row],[Complemento]],".pdf")</f>
        <v>1 - LEIS/LEI 668 - .pdf</v>
      </c>
      <c r="K1634" s="2" t="str">
        <f>IF(Tabela1[[#This Row],[Complemento]]="",Tabela1[[#This Row],[NORMAL]],Tabela1[[#This Row],[NORMAL TRAÇO]])</f>
        <v>1 - LEIS/LEI 668.pdf</v>
      </c>
      <c r="L1634" s="2" t="str">
        <f>IF(Tabela1[[#This Row],[Complemento]]="",Tabela1[[#This Row],[0]],Tabela1[[#This Row],[0 TRAÇO]])</f>
        <v>1 - LEIS/LEI 0668.pdf</v>
      </c>
      <c r="M1634" s="2" t="str">
        <f>IF(AND(Tabela1[[#This Row],[Numero_Lei]]&gt;=1,Tabela1[[#This Row],[Numero_Lei]]&lt;= 9),Tabela1[[#This Row],[SE 0]],Tabela1[[#This Row],[SE NOMAL]])</f>
        <v>1 - LEIS/LEI 668.pdf</v>
      </c>
      <c r="N1634" s="2" t="str">
        <f>CONCATENATE("../",Tabela1[[#This Row],[ENDEREÇO DO LINK]])</f>
        <v>../1 - LEIS/LEI 668.pdf</v>
      </c>
    </row>
    <row r="1635" spans="1:14" x14ac:dyDescent="0.25">
      <c r="A1635" s="20">
        <v>667</v>
      </c>
      <c r="B1635" s="20"/>
      <c r="C1635" s="21">
        <v>33501</v>
      </c>
      <c r="D1635" s="19" t="s">
        <v>467</v>
      </c>
      <c r="E1635" s="19"/>
      <c r="F1635" s="17" t="str">
        <f>HYPERLINK(Tabela1[[#This Row],[Novo Caminho]],"Download")</f>
        <v>Download</v>
      </c>
      <c r="G1635" s="2" t="str">
        <f>CONCATENATE("1 - LEIS/LEI ","0",Tabela1[[#This Row],[Numero_Lei]],".pdf")</f>
        <v>1 - LEIS/LEI 0667.pdf</v>
      </c>
      <c r="H1635" s="2" t="str">
        <f>CONCATENATE("1 - LEIS/LEI ","0",Tabela1[[#This Row],[Numero_Lei]]," - ",Tabela1[[#This Row],[Complemento]],".pdf")</f>
        <v>1 - LEIS/LEI 0667 - .pdf</v>
      </c>
      <c r="I1635" s="2" t="str">
        <f>CONCATENATE("1 - LEIS/LEI ",Tabela1[[#This Row],[Numero_Lei]],".pdf")</f>
        <v>1 - LEIS/LEI 667.pdf</v>
      </c>
      <c r="J1635" s="2" t="str">
        <f>CONCATENATE("1 - LEIS/LEI ",Tabela1[[#This Row],[Numero_Lei]]," - ",Tabela1[[#This Row],[Complemento]],".pdf")</f>
        <v>1 - LEIS/LEI 667 - .pdf</v>
      </c>
      <c r="K1635" s="2" t="str">
        <f>IF(Tabela1[[#This Row],[Complemento]]="",Tabela1[[#This Row],[NORMAL]],Tabela1[[#This Row],[NORMAL TRAÇO]])</f>
        <v>1 - LEIS/LEI 667.pdf</v>
      </c>
      <c r="L1635" s="2" t="str">
        <f>IF(Tabela1[[#This Row],[Complemento]]="",Tabela1[[#This Row],[0]],Tabela1[[#This Row],[0 TRAÇO]])</f>
        <v>1 - LEIS/LEI 0667.pdf</v>
      </c>
      <c r="M1635" s="2" t="str">
        <f>IF(AND(Tabela1[[#This Row],[Numero_Lei]]&gt;=1,Tabela1[[#This Row],[Numero_Lei]]&lt;= 9),Tabela1[[#This Row],[SE 0]],Tabela1[[#This Row],[SE NOMAL]])</f>
        <v>1 - LEIS/LEI 667.pdf</v>
      </c>
      <c r="N1635" s="2" t="str">
        <f>CONCATENATE("../",Tabela1[[#This Row],[ENDEREÇO DO LINK]])</f>
        <v>../1 - LEIS/LEI 667.pdf</v>
      </c>
    </row>
    <row r="1636" spans="1:14" x14ac:dyDescent="0.25">
      <c r="A1636" s="20">
        <v>666</v>
      </c>
      <c r="B1636" s="20"/>
      <c r="C1636" s="21">
        <v>33501</v>
      </c>
      <c r="D1636" s="19" t="s">
        <v>468</v>
      </c>
      <c r="E1636" s="19"/>
      <c r="F1636" s="17" t="str">
        <f>HYPERLINK(Tabela1[[#This Row],[Novo Caminho]],"Download")</f>
        <v>Download</v>
      </c>
      <c r="G1636" s="2" t="str">
        <f>CONCATENATE("1 - LEIS/LEI ","0",Tabela1[[#This Row],[Numero_Lei]],".pdf")</f>
        <v>1 - LEIS/LEI 0666.pdf</v>
      </c>
      <c r="H1636" s="2" t="str">
        <f>CONCATENATE("1 - LEIS/LEI ","0",Tabela1[[#This Row],[Numero_Lei]]," - ",Tabela1[[#This Row],[Complemento]],".pdf")</f>
        <v>1 - LEIS/LEI 0666 - .pdf</v>
      </c>
      <c r="I1636" s="2" t="str">
        <f>CONCATENATE("1 - LEIS/LEI ",Tabela1[[#This Row],[Numero_Lei]],".pdf")</f>
        <v>1 - LEIS/LEI 666.pdf</v>
      </c>
      <c r="J1636" s="2" t="str">
        <f>CONCATENATE("1 - LEIS/LEI ",Tabela1[[#This Row],[Numero_Lei]]," - ",Tabela1[[#This Row],[Complemento]],".pdf")</f>
        <v>1 - LEIS/LEI 666 - .pdf</v>
      </c>
      <c r="K1636" s="2" t="str">
        <f>IF(Tabela1[[#This Row],[Complemento]]="",Tabela1[[#This Row],[NORMAL]],Tabela1[[#This Row],[NORMAL TRAÇO]])</f>
        <v>1 - LEIS/LEI 666.pdf</v>
      </c>
      <c r="L1636" s="2" t="str">
        <f>IF(Tabela1[[#This Row],[Complemento]]="",Tabela1[[#This Row],[0]],Tabela1[[#This Row],[0 TRAÇO]])</f>
        <v>1 - LEIS/LEI 0666.pdf</v>
      </c>
      <c r="M1636" s="2" t="str">
        <f>IF(AND(Tabela1[[#This Row],[Numero_Lei]]&gt;=1,Tabela1[[#This Row],[Numero_Lei]]&lt;= 9),Tabela1[[#This Row],[SE 0]],Tabela1[[#This Row],[SE NOMAL]])</f>
        <v>1 - LEIS/LEI 666.pdf</v>
      </c>
      <c r="N1636" s="2" t="str">
        <f>CONCATENATE("../",Tabela1[[#This Row],[ENDEREÇO DO LINK]])</f>
        <v>../1 - LEIS/LEI 666.pdf</v>
      </c>
    </row>
    <row r="1637" spans="1:14" ht="30" x14ac:dyDescent="0.25">
      <c r="A1637" s="20">
        <v>665</v>
      </c>
      <c r="B1637" s="20"/>
      <c r="C1637" s="21">
        <v>33487</v>
      </c>
      <c r="D1637" s="19" t="s">
        <v>469</v>
      </c>
      <c r="E1637" s="19"/>
      <c r="F1637" s="17" t="str">
        <f>HYPERLINK(Tabela1[[#This Row],[Novo Caminho]],"Download")</f>
        <v>Download</v>
      </c>
      <c r="G1637" s="2" t="str">
        <f>CONCATENATE("1 - LEIS/LEI ","0",Tabela1[[#This Row],[Numero_Lei]],".pdf")</f>
        <v>1 - LEIS/LEI 0665.pdf</v>
      </c>
      <c r="H1637" s="2" t="str">
        <f>CONCATENATE("1 - LEIS/LEI ","0",Tabela1[[#This Row],[Numero_Lei]]," - ",Tabela1[[#This Row],[Complemento]],".pdf")</f>
        <v>1 - LEIS/LEI 0665 - .pdf</v>
      </c>
      <c r="I1637" s="2" t="str">
        <f>CONCATENATE("1 - LEIS/LEI ",Tabela1[[#This Row],[Numero_Lei]],".pdf")</f>
        <v>1 - LEIS/LEI 665.pdf</v>
      </c>
      <c r="J1637" s="2" t="str">
        <f>CONCATENATE("1 - LEIS/LEI ",Tabela1[[#This Row],[Numero_Lei]]," - ",Tabela1[[#This Row],[Complemento]],".pdf")</f>
        <v>1 - LEIS/LEI 665 - .pdf</v>
      </c>
      <c r="K1637" s="2" t="str">
        <f>IF(Tabela1[[#This Row],[Complemento]]="",Tabela1[[#This Row],[NORMAL]],Tabela1[[#This Row],[NORMAL TRAÇO]])</f>
        <v>1 - LEIS/LEI 665.pdf</v>
      </c>
      <c r="L1637" s="2" t="str">
        <f>IF(Tabela1[[#This Row],[Complemento]]="",Tabela1[[#This Row],[0]],Tabela1[[#This Row],[0 TRAÇO]])</f>
        <v>1 - LEIS/LEI 0665.pdf</v>
      </c>
      <c r="M1637" s="2" t="str">
        <f>IF(AND(Tabela1[[#This Row],[Numero_Lei]]&gt;=1,Tabela1[[#This Row],[Numero_Lei]]&lt;= 9),Tabela1[[#This Row],[SE 0]],Tabela1[[#This Row],[SE NOMAL]])</f>
        <v>1 - LEIS/LEI 665.pdf</v>
      </c>
      <c r="N1637" s="2" t="str">
        <f>CONCATENATE("../",Tabela1[[#This Row],[ENDEREÇO DO LINK]])</f>
        <v>../1 - LEIS/LEI 665.pdf</v>
      </c>
    </row>
    <row r="1638" spans="1:14" x14ac:dyDescent="0.25">
      <c r="A1638" s="20">
        <v>664</v>
      </c>
      <c r="B1638" s="20"/>
      <c r="C1638" s="21">
        <v>33478</v>
      </c>
      <c r="D1638" s="19" t="s">
        <v>470</v>
      </c>
      <c r="E1638" s="19"/>
      <c r="F1638" s="17" t="str">
        <f>HYPERLINK(Tabela1[[#This Row],[Novo Caminho]],"Download")</f>
        <v>Download</v>
      </c>
      <c r="G1638" s="2" t="str">
        <f>CONCATENATE("1 - LEIS/LEI ","0",Tabela1[[#This Row],[Numero_Lei]],".pdf")</f>
        <v>1 - LEIS/LEI 0664.pdf</v>
      </c>
      <c r="H1638" s="2" t="str">
        <f>CONCATENATE("1 - LEIS/LEI ","0",Tabela1[[#This Row],[Numero_Lei]]," - ",Tabela1[[#This Row],[Complemento]],".pdf")</f>
        <v>1 - LEIS/LEI 0664 - .pdf</v>
      </c>
      <c r="I1638" s="2" t="str">
        <f>CONCATENATE("1 - LEIS/LEI ",Tabela1[[#This Row],[Numero_Lei]],".pdf")</f>
        <v>1 - LEIS/LEI 664.pdf</v>
      </c>
      <c r="J1638" s="2" t="str">
        <f>CONCATENATE("1 - LEIS/LEI ",Tabela1[[#This Row],[Numero_Lei]]," - ",Tabela1[[#This Row],[Complemento]],".pdf")</f>
        <v>1 - LEIS/LEI 664 - .pdf</v>
      </c>
      <c r="K1638" s="2" t="str">
        <f>IF(Tabela1[[#This Row],[Complemento]]="",Tabela1[[#This Row],[NORMAL]],Tabela1[[#This Row],[NORMAL TRAÇO]])</f>
        <v>1 - LEIS/LEI 664.pdf</v>
      </c>
      <c r="L1638" s="2" t="str">
        <f>IF(Tabela1[[#This Row],[Complemento]]="",Tabela1[[#This Row],[0]],Tabela1[[#This Row],[0 TRAÇO]])</f>
        <v>1 - LEIS/LEI 0664.pdf</v>
      </c>
      <c r="M1638" s="2" t="str">
        <f>IF(AND(Tabela1[[#This Row],[Numero_Lei]]&gt;=1,Tabela1[[#This Row],[Numero_Lei]]&lt;= 9),Tabela1[[#This Row],[SE 0]],Tabela1[[#This Row],[SE NOMAL]])</f>
        <v>1 - LEIS/LEI 664.pdf</v>
      </c>
      <c r="N1638" s="2" t="str">
        <f>CONCATENATE("../",Tabela1[[#This Row],[ENDEREÇO DO LINK]])</f>
        <v>../1 - LEIS/LEI 664.pdf</v>
      </c>
    </row>
    <row r="1639" spans="1:14" x14ac:dyDescent="0.25">
      <c r="A1639" s="20">
        <v>663</v>
      </c>
      <c r="B1639" s="20"/>
      <c r="C1639" s="21">
        <v>33472</v>
      </c>
      <c r="D1639" s="19" t="s">
        <v>471</v>
      </c>
      <c r="E1639" s="19"/>
      <c r="F1639" s="17" t="str">
        <f>HYPERLINK(Tabela1[[#This Row],[Novo Caminho]],"Download")</f>
        <v>Download</v>
      </c>
      <c r="G1639" s="2" t="str">
        <f>CONCATENATE("1 - LEIS/LEI ","0",Tabela1[[#This Row],[Numero_Lei]],".pdf")</f>
        <v>1 - LEIS/LEI 0663.pdf</v>
      </c>
      <c r="H1639" s="2" t="str">
        <f>CONCATENATE("1 - LEIS/LEI ","0",Tabela1[[#This Row],[Numero_Lei]]," - ",Tabela1[[#This Row],[Complemento]],".pdf")</f>
        <v>1 - LEIS/LEI 0663 - .pdf</v>
      </c>
      <c r="I1639" s="2" t="str">
        <f>CONCATENATE("1 - LEIS/LEI ",Tabela1[[#This Row],[Numero_Lei]],".pdf")</f>
        <v>1 - LEIS/LEI 663.pdf</v>
      </c>
      <c r="J1639" s="2" t="str">
        <f>CONCATENATE("1 - LEIS/LEI ",Tabela1[[#This Row],[Numero_Lei]]," - ",Tabela1[[#This Row],[Complemento]],".pdf")</f>
        <v>1 - LEIS/LEI 663 - .pdf</v>
      </c>
      <c r="K1639" s="2" t="str">
        <f>IF(Tabela1[[#This Row],[Complemento]]="",Tabela1[[#This Row],[NORMAL]],Tabela1[[#This Row],[NORMAL TRAÇO]])</f>
        <v>1 - LEIS/LEI 663.pdf</v>
      </c>
      <c r="L1639" s="2" t="str">
        <f>IF(Tabela1[[#This Row],[Complemento]]="",Tabela1[[#This Row],[0]],Tabela1[[#This Row],[0 TRAÇO]])</f>
        <v>1 - LEIS/LEI 0663.pdf</v>
      </c>
      <c r="M1639" s="2" t="str">
        <f>IF(AND(Tabela1[[#This Row],[Numero_Lei]]&gt;=1,Tabela1[[#This Row],[Numero_Lei]]&lt;= 9),Tabela1[[#This Row],[SE 0]],Tabela1[[#This Row],[SE NOMAL]])</f>
        <v>1 - LEIS/LEI 663.pdf</v>
      </c>
      <c r="N1639" s="2" t="str">
        <f>CONCATENATE("../",Tabela1[[#This Row],[ENDEREÇO DO LINK]])</f>
        <v>../1 - LEIS/LEI 663.pdf</v>
      </c>
    </row>
    <row r="1640" spans="1:14" x14ac:dyDescent="0.25">
      <c r="A1640" s="20">
        <v>662</v>
      </c>
      <c r="B1640" s="20"/>
      <c r="C1640" s="21">
        <v>33471</v>
      </c>
      <c r="D1640" s="19" t="s">
        <v>472</v>
      </c>
      <c r="E1640" s="19"/>
      <c r="F1640" s="17" t="str">
        <f>HYPERLINK(Tabela1[[#This Row],[Novo Caminho]],"Download")</f>
        <v>Download</v>
      </c>
      <c r="G1640" s="2" t="str">
        <f>CONCATENATE("1 - LEIS/LEI ","0",Tabela1[[#This Row],[Numero_Lei]],".pdf")</f>
        <v>1 - LEIS/LEI 0662.pdf</v>
      </c>
      <c r="H1640" s="2" t="str">
        <f>CONCATENATE("1 - LEIS/LEI ","0",Tabela1[[#This Row],[Numero_Lei]]," - ",Tabela1[[#This Row],[Complemento]],".pdf")</f>
        <v>1 - LEIS/LEI 0662 - .pdf</v>
      </c>
      <c r="I1640" s="2" t="str">
        <f>CONCATENATE("1 - LEIS/LEI ",Tabela1[[#This Row],[Numero_Lei]],".pdf")</f>
        <v>1 - LEIS/LEI 662.pdf</v>
      </c>
      <c r="J1640" s="2" t="str">
        <f>CONCATENATE("1 - LEIS/LEI ",Tabela1[[#This Row],[Numero_Lei]]," - ",Tabela1[[#This Row],[Complemento]],".pdf")</f>
        <v>1 - LEIS/LEI 662 - .pdf</v>
      </c>
      <c r="K1640" s="2" t="str">
        <f>IF(Tabela1[[#This Row],[Complemento]]="",Tabela1[[#This Row],[NORMAL]],Tabela1[[#This Row],[NORMAL TRAÇO]])</f>
        <v>1 - LEIS/LEI 662.pdf</v>
      </c>
      <c r="L1640" s="2" t="str">
        <f>IF(Tabela1[[#This Row],[Complemento]]="",Tabela1[[#This Row],[0]],Tabela1[[#This Row],[0 TRAÇO]])</f>
        <v>1 - LEIS/LEI 0662.pdf</v>
      </c>
      <c r="M1640" s="2" t="str">
        <f>IF(AND(Tabela1[[#This Row],[Numero_Lei]]&gt;=1,Tabela1[[#This Row],[Numero_Lei]]&lt;= 9),Tabela1[[#This Row],[SE 0]],Tabela1[[#This Row],[SE NOMAL]])</f>
        <v>1 - LEIS/LEI 662.pdf</v>
      </c>
      <c r="N1640" s="2" t="str">
        <f>CONCATENATE("../",Tabela1[[#This Row],[ENDEREÇO DO LINK]])</f>
        <v>../1 - LEIS/LEI 662.pdf</v>
      </c>
    </row>
    <row r="1641" spans="1:14" ht="30" x14ac:dyDescent="0.25">
      <c r="A1641" s="20">
        <v>661</v>
      </c>
      <c r="B1641" s="20"/>
      <c r="C1641" s="21">
        <v>33458</v>
      </c>
      <c r="D1641" s="19" t="s">
        <v>473</v>
      </c>
      <c r="E1641" s="19"/>
      <c r="F1641" s="17" t="str">
        <f>HYPERLINK(Tabela1[[#This Row],[Novo Caminho]],"Download")</f>
        <v>Download</v>
      </c>
      <c r="G1641" s="2" t="str">
        <f>CONCATENATE("1 - LEIS/LEI ","0",Tabela1[[#This Row],[Numero_Lei]],".pdf")</f>
        <v>1 - LEIS/LEI 0661.pdf</v>
      </c>
      <c r="H1641" s="2" t="str">
        <f>CONCATENATE("1 - LEIS/LEI ","0",Tabela1[[#This Row],[Numero_Lei]]," - ",Tabela1[[#This Row],[Complemento]],".pdf")</f>
        <v>1 - LEIS/LEI 0661 - .pdf</v>
      </c>
      <c r="I1641" s="2" t="str">
        <f>CONCATENATE("1 - LEIS/LEI ",Tabela1[[#This Row],[Numero_Lei]],".pdf")</f>
        <v>1 - LEIS/LEI 661.pdf</v>
      </c>
      <c r="J1641" s="2" t="str">
        <f>CONCATENATE("1 - LEIS/LEI ",Tabela1[[#This Row],[Numero_Lei]]," - ",Tabela1[[#This Row],[Complemento]],".pdf")</f>
        <v>1 - LEIS/LEI 661 - .pdf</v>
      </c>
      <c r="K1641" s="2" t="str">
        <f>IF(Tabela1[[#This Row],[Complemento]]="",Tabela1[[#This Row],[NORMAL]],Tabela1[[#This Row],[NORMAL TRAÇO]])</f>
        <v>1 - LEIS/LEI 661.pdf</v>
      </c>
      <c r="L1641" s="2" t="str">
        <f>IF(Tabela1[[#This Row],[Complemento]]="",Tabela1[[#This Row],[0]],Tabela1[[#This Row],[0 TRAÇO]])</f>
        <v>1 - LEIS/LEI 0661.pdf</v>
      </c>
      <c r="M1641" s="2" t="str">
        <f>IF(AND(Tabela1[[#This Row],[Numero_Lei]]&gt;=1,Tabela1[[#This Row],[Numero_Lei]]&lt;= 9),Tabela1[[#This Row],[SE 0]],Tabela1[[#This Row],[SE NOMAL]])</f>
        <v>1 - LEIS/LEI 661.pdf</v>
      </c>
      <c r="N1641" s="2" t="str">
        <f>CONCATENATE("../",Tabela1[[#This Row],[ENDEREÇO DO LINK]])</f>
        <v>../1 - LEIS/LEI 661.pdf</v>
      </c>
    </row>
    <row r="1642" spans="1:14" x14ac:dyDescent="0.25">
      <c r="A1642" s="20">
        <v>660</v>
      </c>
      <c r="B1642" s="20"/>
      <c r="C1642" s="21">
        <v>33444</v>
      </c>
      <c r="D1642" s="19" t="s">
        <v>474</v>
      </c>
      <c r="E1642" s="19"/>
      <c r="F1642" s="17" t="str">
        <f>HYPERLINK(Tabela1[[#This Row],[Novo Caminho]],"Download")</f>
        <v>Download</v>
      </c>
      <c r="G1642" s="2" t="str">
        <f>CONCATENATE("1 - LEIS/LEI ","0",Tabela1[[#This Row],[Numero_Lei]],".pdf")</f>
        <v>1 - LEIS/LEI 0660.pdf</v>
      </c>
      <c r="H1642" s="2" t="str">
        <f>CONCATENATE("1 - LEIS/LEI ","0",Tabela1[[#This Row],[Numero_Lei]]," - ",Tabela1[[#This Row],[Complemento]],".pdf")</f>
        <v>1 - LEIS/LEI 0660 - .pdf</v>
      </c>
      <c r="I1642" s="2" t="str">
        <f>CONCATENATE("1 - LEIS/LEI ",Tabela1[[#This Row],[Numero_Lei]],".pdf")</f>
        <v>1 - LEIS/LEI 660.pdf</v>
      </c>
      <c r="J1642" s="2" t="str">
        <f>CONCATENATE("1 - LEIS/LEI ",Tabela1[[#This Row],[Numero_Lei]]," - ",Tabela1[[#This Row],[Complemento]],".pdf")</f>
        <v>1 - LEIS/LEI 660 - .pdf</v>
      </c>
      <c r="K1642" s="2" t="str">
        <f>IF(Tabela1[[#This Row],[Complemento]]="",Tabela1[[#This Row],[NORMAL]],Tabela1[[#This Row],[NORMAL TRAÇO]])</f>
        <v>1 - LEIS/LEI 660.pdf</v>
      </c>
      <c r="L1642" s="2" t="str">
        <f>IF(Tabela1[[#This Row],[Complemento]]="",Tabela1[[#This Row],[0]],Tabela1[[#This Row],[0 TRAÇO]])</f>
        <v>1 - LEIS/LEI 0660.pdf</v>
      </c>
      <c r="M1642" s="2" t="str">
        <f>IF(AND(Tabela1[[#This Row],[Numero_Lei]]&gt;=1,Tabela1[[#This Row],[Numero_Lei]]&lt;= 9),Tabela1[[#This Row],[SE 0]],Tabela1[[#This Row],[SE NOMAL]])</f>
        <v>1 - LEIS/LEI 660.pdf</v>
      </c>
      <c r="N1642" s="2" t="str">
        <f>CONCATENATE("../",Tabela1[[#This Row],[ENDEREÇO DO LINK]])</f>
        <v>../1 - LEIS/LEI 660.pdf</v>
      </c>
    </row>
    <row r="1643" spans="1:14" x14ac:dyDescent="0.25">
      <c r="A1643" s="20">
        <v>659</v>
      </c>
      <c r="B1643" s="20"/>
      <c r="C1643" s="21">
        <v>33444</v>
      </c>
      <c r="D1643" s="19" t="s">
        <v>475</v>
      </c>
      <c r="E1643" s="19"/>
      <c r="F1643" s="17" t="str">
        <f>HYPERLINK(Tabela1[[#This Row],[Novo Caminho]],"Download")</f>
        <v>Download</v>
      </c>
      <c r="G1643" s="2" t="str">
        <f>CONCATENATE("1 - LEIS/LEI ","0",Tabela1[[#This Row],[Numero_Lei]],".pdf")</f>
        <v>1 - LEIS/LEI 0659.pdf</v>
      </c>
      <c r="H1643" s="2" t="str">
        <f>CONCATENATE("1 - LEIS/LEI ","0",Tabela1[[#This Row],[Numero_Lei]]," - ",Tabela1[[#This Row],[Complemento]],".pdf")</f>
        <v>1 - LEIS/LEI 0659 - .pdf</v>
      </c>
      <c r="I1643" s="2" t="str">
        <f>CONCATENATE("1 - LEIS/LEI ",Tabela1[[#This Row],[Numero_Lei]],".pdf")</f>
        <v>1 - LEIS/LEI 659.pdf</v>
      </c>
      <c r="J1643" s="2" t="str">
        <f>CONCATENATE("1 - LEIS/LEI ",Tabela1[[#This Row],[Numero_Lei]]," - ",Tabela1[[#This Row],[Complemento]],".pdf")</f>
        <v>1 - LEIS/LEI 659 - .pdf</v>
      </c>
      <c r="K1643" s="2" t="str">
        <f>IF(Tabela1[[#This Row],[Complemento]]="",Tabela1[[#This Row],[NORMAL]],Tabela1[[#This Row],[NORMAL TRAÇO]])</f>
        <v>1 - LEIS/LEI 659.pdf</v>
      </c>
      <c r="L1643" s="2" t="str">
        <f>IF(Tabela1[[#This Row],[Complemento]]="",Tabela1[[#This Row],[0]],Tabela1[[#This Row],[0 TRAÇO]])</f>
        <v>1 - LEIS/LEI 0659.pdf</v>
      </c>
      <c r="M1643" s="2" t="str">
        <f>IF(AND(Tabela1[[#This Row],[Numero_Lei]]&gt;=1,Tabela1[[#This Row],[Numero_Lei]]&lt;= 9),Tabela1[[#This Row],[SE 0]],Tabela1[[#This Row],[SE NOMAL]])</f>
        <v>1 - LEIS/LEI 659.pdf</v>
      </c>
      <c r="N1643" s="2" t="str">
        <f>CONCATENATE("../",Tabela1[[#This Row],[ENDEREÇO DO LINK]])</f>
        <v>../1 - LEIS/LEI 659.pdf</v>
      </c>
    </row>
    <row r="1644" spans="1:14" x14ac:dyDescent="0.25">
      <c r="A1644" s="20">
        <v>658</v>
      </c>
      <c r="B1644" s="20"/>
      <c r="C1644" s="21">
        <v>33444</v>
      </c>
      <c r="D1644" s="19" t="s">
        <v>476</v>
      </c>
      <c r="E1644" s="19"/>
      <c r="F1644" s="17" t="str">
        <f>HYPERLINK(Tabela1[[#This Row],[Novo Caminho]],"Download")</f>
        <v>Download</v>
      </c>
      <c r="G1644" s="2" t="str">
        <f>CONCATENATE("1 - LEIS/LEI ","0",Tabela1[[#This Row],[Numero_Lei]],".pdf")</f>
        <v>1 - LEIS/LEI 0658.pdf</v>
      </c>
      <c r="H1644" s="2" t="str">
        <f>CONCATENATE("1 - LEIS/LEI ","0",Tabela1[[#This Row],[Numero_Lei]]," - ",Tabela1[[#This Row],[Complemento]],".pdf")</f>
        <v>1 - LEIS/LEI 0658 - .pdf</v>
      </c>
      <c r="I1644" s="2" t="str">
        <f>CONCATENATE("1 - LEIS/LEI ",Tabela1[[#This Row],[Numero_Lei]],".pdf")</f>
        <v>1 - LEIS/LEI 658.pdf</v>
      </c>
      <c r="J1644" s="2" t="str">
        <f>CONCATENATE("1 - LEIS/LEI ",Tabela1[[#This Row],[Numero_Lei]]," - ",Tabela1[[#This Row],[Complemento]],".pdf")</f>
        <v>1 - LEIS/LEI 658 - .pdf</v>
      </c>
      <c r="K1644" s="2" t="str">
        <f>IF(Tabela1[[#This Row],[Complemento]]="",Tabela1[[#This Row],[NORMAL]],Tabela1[[#This Row],[NORMAL TRAÇO]])</f>
        <v>1 - LEIS/LEI 658.pdf</v>
      </c>
      <c r="L1644" s="2" t="str">
        <f>IF(Tabela1[[#This Row],[Complemento]]="",Tabela1[[#This Row],[0]],Tabela1[[#This Row],[0 TRAÇO]])</f>
        <v>1 - LEIS/LEI 0658.pdf</v>
      </c>
      <c r="M1644" s="2" t="str">
        <f>IF(AND(Tabela1[[#This Row],[Numero_Lei]]&gt;=1,Tabela1[[#This Row],[Numero_Lei]]&lt;= 9),Tabela1[[#This Row],[SE 0]],Tabela1[[#This Row],[SE NOMAL]])</f>
        <v>1 - LEIS/LEI 658.pdf</v>
      </c>
      <c r="N1644" s="2" t="str">
        <f>CONCATENATE("../",Tabela1[[#This Row],[ENDEREÇO DO LINK]])</f>
        <v>../1 - LEIS/LEI 658.pdf</v>
      </c>
    </row>
    <row r="1645" spans="1:14" x14ac:dyDescent="0.25">
      <c r="A1645" s="20">
        <v>657</v>
      </c>
      <c r="B1645" s="20"/>
      <c r="C1645" s="21">
        <v>33444</v>
      </c>
      <c r="D1645" s="19" t="s">
        <v>477</v>
      </c>
      <c r="E1645" s="19"/>
      <c r="F1645" s="17" t="str">
        <f>HYPERLINK(Tabela1[[#This Row],[Novo Caminho]],"Download")</f>
        <v>Download</v>
      </c>
      <c r="G1645" s="2" t="str">
        <f>CONCATENATE("1 - LEIS/LEI ","0",Tabela1[[#This Row],[Numero_Lei]],".pdf")</f>
        <v>1 - LEIS/LEI 0657.pdf</v>
      </c>
      <c r="H1645" s="2" t="str">
        <f>CONCATENATE("1 - LEIS/LEI ","0",Tabela1[[#This Row],[Numero_Lei]]," - ",Tabela1[[#This Row],[Complemento]],".pdf")</f>
        <v>1 - LEIS/LEI 0657 - .pdf</v>
      </c>
      <c r="I1645" s="2" t="str">
        <f>CONCATENATE("1 - LEIS/LEI ",Tabela1[[#This Row],[Numero_Lei]],".pdf")</f>
        <v>1 - LEIS/LEI 657.pdf</v>
      </c>
      <c r="J1645" s="2" t="str">
        <f>CONCATENATE("1 - LEIS/LEI ",Tabela1[[#This Row],[Numero_Lei]]," - ",Tabela1[[#This Row],[Complemento]],".pdf")</f>
        <v>1 - LEIS/LEI 657 - .pdf</v>
      </c>
      <c r="K1645" s="2" t="str">
        <f>IF(Tabela1[[#This Row],[Complemento]]="",Tabela1[[#This Row],[NORMAL]],Tabela1[[#This Row],[NORMAL TRAÇO]])</f>
        <v>1 - LEIS/LEI 657.pdf</v>
      </c>
      <c r="L1645" s="2" t="str">
        <f>IF(Tabela1[[#This Row],[Complemento]]="",Tabela1[[#This Row],[0]],Tabela1[[#This Row],[0 TRAÇO]])</f>
        <v>1 - LEIS/LEI 0657.pdf</v>
      </c>
      <c r="M1645" s="2" t="str">
        <f>IF(AND(Tabela1[[#This Row],[Numero_Lei]]&gt;=1,Tabela1[[#This Row],[Numero_Lei]]&lt;= 9),Tabela1[[#This Row],[SE 0]],Tabela1[[#This Row],[SE NOMAL]])</f>
        <v>1 - LEIS/LEI 657.pdf</v>
      </c>
      <c r="N1645" s="2" t="str">
        <f>CONCATENATE("../",Tabela1[[#This Row],[ENDEREÇO DO LINK]])</f>
        <v>../1 - LEIS/LEI 657.pdf</v>
      </c>
    </row>
    <row r="1646" spans="1:14" x14ac:dyDescent="0.25">
      <c r="A1646" s="20">
        <v>656</v>
      </c>
      <c r="B1646" s="20"/>
      <c r="C1646" s="21">
        <v>33428</v>
      </c>
      <c r="D1646" s="19" t="s">
        <v>478</v>
      </c>
      <c r="E1646" s="19"/>
      <c r="F1646" s="17" t="str">
        <f>HYPERLINK(Tabela1[[#This Row],[Novo Caminho]],"Download")</f>
        <v>Download</v>
      </c>
      <c r="G1646" s="2" t="str">
        <f>CONCATENATE("1 - LEIS/LEI ","0",Tabela1[[#This Row],[Numero_Lei]],".pdf")</f>
        <v>1 - LEIS/LEI 0656.pdf</v>
      </c>
      <c r="H1646" s="2" t="str">
        <f>CONCATENATE("1 - LEIS/LEI ","0",Tabela1[[#This Row],[Numero_Lei]]," - ",Tabela1[[#This Row],[Complemento]],".pdf")</f>
        <v>1 - LEIS/LEI 0656 - .pdf</v>
      </c>
      <c r="I1646" s="2" t="str">
        <f>CONCATENATE("1 - LEIS/LEI ",Tabela1[[#This Row],[Numero_Lei]],".pdf")</f>
        <v>1 - LEIS/LEI 656.pdf</v>
      </c>
      <c r="J1646" s="2" t="str">
        <f>CONCATENATE("1 - LEIS/LEI ",Tabela1[[#This Row],[Numero_Lei]]," - ",Tabela1[[#This Row],[Complemento]],".pdf")</f>
        <v>1 - LEIS/LEI 656 - .pdf</v>
      </c>
      <c r="K1646" s="2" t="str">
        <f>IF(Tabela1[[#This Row],[Complemento]]="",Tabela1[[#This Row],[NORMAL]],Tabela1[[#This Row],[NORMAL TRAÇO]])</f>
        <v>1 - LEIS/LEI 656.pdf</v>
      </c>
      <c r="L1646" s="2" t="str">
        <f>IF(Tabela1[[#This Row],[Complemento]]="",Tabela1[[#This Row],[0]],Tabela1[[#This Row],[0 TRAÇO]])</f>
        <v>1 - LEIS/LEI 0656.pdf</v>
      </c>
      <c r="M1646" s="2" t="str">
        <f>IF(AND(Tabela1[[#This Row],[Numero_Lei]]&gt;=1,Tabela1[[#This Row],[Numero_Lei]]&lt;= 9),Tabela1[[#This Row],[SE 0]],Tabela1[[#This Row],[SE NOMAL]])</f>
        <v>1 - LEIS/LEI 656.pdf</v>
      </c>
      <c r="N1646" s="2" t="str">
        <f>CONCATENATE("../",Tabela1[[#This Row],[ENDEREÇO DO LINK]])</f>
        <v>../1 - LEIS/LEI 656.pdf</v>
      </c>
    </row>
    <row r="1647" spans="1:14" x14ac:dyDescent="0.25">
      <c r="A1647" s="20">
        <v>655</v>
      </c>
      <c r="B1647" s="20"/>
      <c r="C1647" s="21">
        <v>33415</v>
      </c>
      <c r="D1647" s="19" t="s">
        <v>479</v>
      </c>
      <c r="E1647" s="19"/>
      <c r="F1647" s="17" t="str">
        <f>HYPERLINK(Tabela1[[#This Row],[Novo Caminho]],"Download")</f>
        <v>Download</v>
      </c>
      <c r="G1647" s="2" t="str">
        <f>CONCATENATE("1 - LEIS/LEI ","0",Tabela1[[#This Row],[Numero_Lei]],".pdf")</f>
        <v>1 - LEIS/LEI 0655.pdf</v>
      </c>
      <c r="H1647" s="2" t="str">
        <f>CONCATENATE("1 - LEIS/LEI ","0",Tabela1[[#This Row],[Numero_Lei]]," - ",Tabela1[[#This Row],[Complemento]],".pdf")</f>
        <v>1 - LEIS/LEI 0655 - .pdf</v>
      </c>
      <c r="I1647" s="2" t="str">
        <f>CONCATENATE("1 - LEIS/LEI ",Tabela1[[#This Row],[Numero_Lei]],".pdf")</f>
        <v>1 - LEIS/LEI 655.pdf</v>
      </c>
      <c r="J1647" s="2" t="str">
        <f>CONCATENATE("1 - LEIS/LEI ",Tabela1[[#This Row],[Numero_Lei]]," - ",Tabela1[[#This Row],[Complemento]],".pdf")</f>
        <v>1 - LEIS/LEI 655 - .pdf</v>
      </c>
      <c r="K1647" s="2" t="str">
        <f>IF(Tabela1[[#This Row],[Complemento]]="",Tabela1[[#This Row],[NORMAL]],Tabela1[[#This Row],[NORMAL TRAÇO]])</f>
        <v>1 - LEIS/LEI 655.pdf</v>
      </c>
      <c r="L1647" s="2" t="str">
        <f>IF(Tabela1[[#This Row],[Complemento]]="",Tabela1[[#This Row],[0]],Tabela1[[#This Row],[0 TRAÇO]])</f>
        <v>1 - LEIS/LEI 0655.pdf</v>
      </c>
      <c r="M1647" s="2" t="str">
        <f>IF(AND(Tabela1[[#This Row],[Numero_Lei]]&gt;=1,Tabela1[[#This Row],[Numero_Lei]]&lt;= 9),Tabela1[[#This Row],[SE 0]],Tabela1[[#This Row],[SE NOMAL]])</f>
        <v>1 - LEIS/LEI 655.pdf</v>
      </c>
      <c r="N1647" s="2" t="str">
        <f>CONCATENATE("../",Tabela1[[#This Row],[ENDEREÇO DO LINK]])</f>
        <v>../1 - LEIS/LEI 655.pdf</v>
      </c>
    </row>
    <row r="1648" spans="1:14" x14ac:dyDescent="0.25">
      <c r="A1648" s="20">
        <v>654</v>
      </c>
      <c r="B1648" s="20"/>
      <c r="C1648" s="21">
        <v>33415</v>
      </c>
      <c r="D1648" s="19" t="s">
        <v>480</v>
      </c>
      <c r="E1648" s="19"/>
      <c r="F1648" s="17" t="str">
        <f>HYPERLINK(Tabela1[[#This Row],[Novo Caminho]],"Download")</f>
        <v>Download</v>
      </c>
      <c r="G1648" s="2" t="str">
        <f>CONCATENATE("1 - LEIS/LEI ","0",Tabela1[[#This Row],[Numero_Lei]],".pdf")</f>
        <v>1 - LEIS/LEI 0654.pdf</v>
      </c>
      <c r="H1648" s="2" t="str">
        <f>CONCATENATE("1 - LEIS/LEI ","0",Tabela1[[#This Row],[Numero_Lei]]," - ",Tabela1[[#This Row],[Complemento]],".pdf")</f>
        <v>1 - LEIS/LEI 0654 - .pdf</v>
      </c>
      <c r="I1648" s="2" t="str">
        <f>CONCATENATE("1 - LEIS/LEI ",Tabela1[[#This Row],[Numero_Lei]],".pdf")</f>
        <v>1 - LEIS/LEI 654.pdf</v>
      </c>
      <c r="J1648" s="2" t="str">
        <f>CONCATENATE("1 - LEIS/LEI ",Tabela1[[#This Row],[Numero_Lei]]," - ",Tabela1[[#This Row],[Complemento]],".pdf")</f>
        <v>1 - LEIS/LEI 654 - .pdf</v>
      </c>
      <c r="K1648" s="2" t="str">
        <f>IF(Tabela1[[#This Row],[Complemento]]="",Tabela1[[#This Row],[NORMAL]],Tabela1[[#This Row],[NORMAL TRAÇO]])</f>
        <v>1 - LEIS/LEI 654.pdf</v>
      </c>
      <c r="L1648" s="2" t="str">
        <f>IF(Tabela1[[#This Row],[Complemento]]="",Tabela1[[#This Row],[0]],Tabela1[[#This Row],[0 TRAÇO]])</f>
        <v>1 - LEIS/LEI 0654.pdf</v>
      </c>
      <c r="M1648" s="2" t="str">
        <f>IF(AND(Tabela1[[#This Row],[Numero_Lei]]&gt;=1,Tabela1[[#This Row],[Numero_Lei]]&lt;= 9),Tabela1[[#This Row],[SE 0]],Tabela1[[#This Row],[SE NOMAL]])</f>
        <v>1 - LEIS/LEI 654.pdf</v>
      </c>
      <c r="N1648" s="2" t="str">
        <f>CONCATENATE("../",Tabela1[[#This Row],[ENDEREÇO DO LINK]])</f>
        <v>../1 - LEIS/LEI 654.pdf</v>
      </c>
    </row>
    <row r="1649" spans="1:14" ht="30" x14ac:dyDescent="0.25">
      <c r="A1649" s="20">
        <v>653</v>
      </c>
      <c r="B1649" s="20"/>
      <c r="C1649" s="21">
        <v>33415</v>
      </c>
      <c r="D1649" s="19" t="s">
        <v>481</v>
      </c>
      <c r="E1649" s="19"/>
      <c r="F1649" s="17" t="str">
        <f>HYPERLINK(Tabela1[[#This Row],[Novo Caminho]],"Download")</f>
        <v>Download</v>
      </c>
      <c r="G1649" s="2" t="str">
        <f>CONCATENATE("1 - LEIS/LEI ","0",Tabela1[[#This Row],[Numero_Lei]],".pdf")</f>
        <v>1 - LEIS/LEI 0653.pdf</v>
      </c>
      <c r="H1649" s="2" t="str">
        <f>CONCATENATE("1 - LEIS/LEI ","0",Tabela1[[#This Row],[Numero_Lei]]," - ",Tabela1[[#This Row],[Complemento]],".pdf")</f>
        <v>1 - LEIS/LEI 0653 - .pdf</v>
      </c>
      <c r="I1649" s="2" t="str">
        <f>CONCATENATE("1 - LEIS/LEI ",Tabela1[[#This Row],[Numero_Lei]],".pdf")</f>
        <v>1 - LEIS/LEI 653.pdf</v>
      </c>
      <c r="J1649" s="2" t="str">
        <f>CONCATENATE("1 - LEIS/LEI ",Tabela1[[#This Row],[Numero_Lei]]," - ",Tabela1[[#This Row],[Complemento]],".pdf")</f>
        <v>1 - LEIS/LEI 653 - .pdf</v>
      </c>
      <c r="K1649" s="2" t="str">
        <f>IF(Tabela1[[#This Row],[Complemento]]="",Tabela1[[#This Row],[NORMAL]],Tabela1[[#This Row],[NORMAL TRAÇO]])</f>
        <v>1 - LEIS/LEI 653.pdf</v>
      </c>
      <c r="L1649" s="2" t="str">
        <f>IF(Tabela1[[#This Row],[Complemento]]="",Tabela1[[#This Row],[0]],Tabela1[[#This Row],[0 TRAÇO]])</f>
        <v>1 - LEIS/LEI 0653.pdf</v>
      </c>
      <c r="M1649" s="2" t="str">
        <f>IF(AND(Tabela1[[#This Row],[Numero_Lei]]&gt;=1,Tabela1[[#This Row],[Numero_Lei]]&lt;= 9),Tabela1[[#This Row],[SE 0]],Tabela1[[#This Row],[SE NOMAL]])</f>
        <v>1 - LEIS/LEI 653.pdf</v>
      </c>
      <c r="N1649" s="2" t="str">
        <f>CONCATENATE("../",Tabela1[[#This Row],[ENDEREÇO DO LINK]])</f>
        <v>../1 - LEIS/LEI 653.pdf</v>
      </c>
    </row>
    <row r="1650" spans="1:14" x14ac:dyDescent="0.25">
      <c r="A1650" s="20">
        <v>652</v>
      </c>
      <c r="B1650" s="20"/>
      <c r="C1650" s="21">
        <v>33413</v>
      </c>
      <c r="D1650" s="19" t="s">
        <v>482</v>
      </c>
      <c r="E1650" s="19"/>
      <c r="F1650" s="17" t="str">
        <f>HYPERLINK(Tabela1[[#This Row],[Novo Caminho]],"Download")</f>
        <v>Download</v>
      </c>
      <c r="G1650" s="2" t="str">
        <f>CONCATENATE("1 - LEIS/LEI ","0",Tabela1[[#This Row],[Numero_Lei]],".pdf")</f>
        <v>1 - LEIS/LEI 0652.pdf</v>
      </c>
      <c r="H1650" s="2" t="str">
        <f>CONCATENATE("1 - LEIS/LEI ","0",Tabela1[[#This Row],[Numero_Lei]]," - ",Tabela1[[#This Row],[Complemento]],".pdf")</f>
        <v>1 - LEIS/LEI 0652 - .pdf</v>
      </c>
      <c r="I1650" s="2" t="str">
        <f>CONCATENATE("1 - LEIS/LEI ",Tabela1[[#This Row],[Numero_Lei]],".pdf")</f>
        <v>1 - LEIS/LEI 652.pdf</v>
      </c>
      <c r="J1650" s="2" t="str">
        <f>CONCATENATE("1 - LEIS/LEI ",Tabela1[[#This Row],[Numero_Lei]]," - ",Tabela1[[#This Row],[Complemento]],".pdf")</f>
        <v>1 - LEIS/LEI 652 - .pdf</v>
      </c>
      <c r="K1650" s="2" t="str">
        <f>IF(Tabela1[[#This Row],[Complemento]]="",Tabela1[[#This Row],[NORMAL]],Tabela1[[#This Row],[NORMAL TRAÇO]])</f>
        <v>1 - LEIS/LEI 652.pdf</v>
      </c>
      <c r="L1650" s="2" t="str">
        <f>IF(Tabela1[[#This Row],[Complemento]]="",Tabela1[[#This Row],[0]],Tabela1[[#This Row],[0 TRAÇO]])</f>
        <v>1 - LEIS/LEI 0652.pdf</v>
      </c>
      <c r="M1650" s="2" t="str">
        <f>IF(AND(Tabela1[[#This Row],[Numero_Lei]]&gt;=1,Tabela1[[#This Row],[Numero_Lei]]&lt;= 9),Tabela1[[#This Row],[SE 0]],Tabela1[[#This Row],[SE NOMAL]])</f>
        <v>1 - LEIS/LEI 652.pdf</v>
      </c>
      <c r="N1650" s="2" t="str">
        <f>CONCATENATE("../",Tabela1[[#This Row],[ENDEREÇO DO LINK]])</f>
        <v>../1 - LEIS/LEI 652.pdf</v>
      </c>
    </row>
    <row r="1651" spans="1:14" ht="30" x14ac:dyDescent="0.25">
      <c r="A1651" s="20">
        <v>651</v>
      </c>
      <c r="B1651" s="20"/>
      <c r="C1651" s="21">
        <v>33413</v>
      </c>
      <c r="D1651" s="19" t="s">
        <v>483</v>
      </c>
      <c r="E1651" s="19"/>
      <c r="F1651" s="17" t="str">
        <f>HYPERLINK(Tabela1[[#This Row],[Novo Caminho]],"Download")</f>
        <v>Download</v>
      </c>
      <c r="G1651" s="2" t="str">
        <f>CONCATENATE("1 - LEIS/LEI ","0",Tabela1[[#This Row],[Numero_Lei]],".pdf")</f>
        <v>1 - LEIS/LEI 0651.pdf</v>
      </c>
      <c r="H1651" s="2" t="str">
        <f>CONCATENATE("1 - LEIS/LEI ","0",Tabela1[[#This Row],[Numero_Lei]]," - ",Tabela1[[#This Row],[Complemento]],".pdf")</f>
        <v>1 - LEIS/LEI 0651 - .pdf</v>
      </c>
      <c r="I1651" s="2" t="str">
        <f>CONCATENATE("1 - LEIS/LEI ",Tabela1[[#This Row],[Numero_Lei]],".pdf")</f>
        <v>1 - LEIS/LEI 651.pdf</v>
      </c>
      <c r="J1651" s="2" t="str">
        <f>CONCATENATE("1 - LEIS/LEI ",Tabela1[[#This Row],[Numero_Lei]]," - ",Tabela1[[#This Row],[Complemento]],".pdf")</f>
        <v>1 - LEIS/LEI 651 - .pdf</v>
      </c>
      <c r="K1651" s="2" t="str">
        <f>IF(Tabela1[[#This Row],[Complemento]]="",Tabela1[[#This Row],[NORMAL]],Tabela1[[#This Row],[NORMAL TRAÇO]])</f>
        <v>1 - LEIS/LEI 651.pdf</v>
      </c>
      <c r="L1651" s="2" t="str">
        <f>IF(Tabela1[[#This Row],[Complemento]]="",Tabela1[[#This Row],[0]],Tabela1[[#This Row],[0 TRAÇO]])</f>
        <v>1 - LEIS/LEI 0651.pdf</v>
      </c>
      <c r="M1651" s="2" t="str">
        <f>IF(AND(Tabela1[[#This Row],[Numero_Lei]]&gt;=1,Tabela1[[#This Row],[Numero_Lei]]&lt;= 9),Tabela1[[#This Row],[SE 0]],Tabela1[[#This Row],[SE NOMAL]])</f>
        <v>1 - LEIS/LEI 651.pdf</v>
      </c>
      <c r="N1651" s="2" t="str">
        <f>CONCATENATE("../",Tabela1[[#This Row],[ENDEREÇO DO LINK]])</f>
        <v>../1 - LEIS/LEI 651.pdf</v>
      </c>
    </row>
    <row r="1652" spans="1:14" x14ac:dyDescent="0.25">
      <c r="A1652" s="20">
        <v>650</v>
      </c>
      <c r="B1652" s="20"/>
      <c r="C1652" s="21">
        <v>33392</v>
      </c>
      <c r="D1652" s="19" t="s">
        <v>484</v>
      </c>
      <c r="E1652" s="19"/>
      <c r="F1652" s="17" t="str">
        <f>HYPERLINK(Tabela1[[#This Row],[Novo Caminho]],"Download")</f>
        <v>Download</v>
      </c>
      <c r="G1652" s="2" t="str">
        <f>CONCATENATE("1 - LEIS/LEI ","0",Tabela1[[#This Row],[Numero_Lei]],".pdf")</f>
        <v>1 - LEIS/LEI 0650.pdf</v>
      </c>
      <c r="H1652" s="2" t="str">
        <f>CONCATENATE("1 - LEIS/LEI ","0",Tabela1[[#This Row],[Numero_Lei]]," - ",Tabela1[[#This Row],[Complemento]],".pdf")</f>
        <v>1 - LEIS/LEI 0650 - .pdf</v>
      </c>
      <c r="I1652" s="2" t="str">
        <f>CONCATENATE("1 - LEIS/LEI ",Tabela1[[#This Row],[Numero_Lei]],".pdf")</f>
        <v>1 - LEIS/LEI 650.pdf</v>
      </c>
      <c r="J1652" s="2" t="str">
        <f>CONCATENATE("1 - LEIS/LEI ",Tabela1[[#This Row],[Numero_Lei]]," - ",Tabela1[[#This Row],[Complemento]],".pdf")</f>
        <v>1 - LEIS/LEI 650 - .pdf</v>
      </c>
      <c r="K1652" s="2" t="str">
        <f>IF(Tabela1[[#This Row],[Complemento]]="",Tabela1[[#This Row],[NORMAL]],Tabela1[[#This Row],[NORMAL TRAÇO]])</f>
        <v>1 - LEIS/LEI 650.pdf</v>
      </c>
      <c r="L1652" s="2" t="str">
        <f>IF(Tabela1[[#This Row],[Complemento]]="",Tabela1[[#This Row],[0]],Tabela1[[#This Row],[0 TRAÇO]])</f>
        <v>1 - LEIS/LEI 0650.pdf</v>
      </c>
      <c r="M1652" s="2" t="str">
        <f>IF(AND(Tabela1[[#This Row],[Numero_Lei]]&gt;=1,Tabela1[[#This Row],[Numero_Lei]]&lt;= 9),Tabela1[[#This Row],[SE 0]],Tabela1[[#This Row],[SE NOMAL]])</f>
        <v>1 - LEIS/LEI 650.pdf</v>
      </c>
      <c r="N1652" s="2" t="str">
        <f>CONCATENATE("../",Tabela1[[#This Row],[ENDEREÇO DO LINK]])</f>
        <v>../1 - LEIS/LEI 650.pdf</v>
      </c>
    </row>
    <row r="1653" spans="1:14" x14ac:dyDescent="0.25">
      <c r="A1653" s="20">
        <v>649</v>
      </c>
      <c r="B1653" s="20"/>
      <c r="C1653" s="21">
        <v>33392</v>
      </c>
      <c r="D1653" s="19" t="s">
        <v>485</v>
      </c>
      <c r="E1653" s="19"/>
      <c r="F1653" s="17" t="str">
        <f>HYPERLINK(Tabela1[[#This Row],[Novo Caminho]],"Download")</f>
        <v>Download</v>
      </c>
      <c r="G1653" s="2" t="str">
        <f>CONCATENATE("1 - LEIS/LEI ","0",Tabela1[[#This Row],[Numero_Lei]],".pdf")</f>
        <v>1 - LEIS/LEI 0649.pdf</v>
      </c>
      <c r="H1653" s="2" t="str">
        <f>CONCATENATE("1 - LEIS/LEI ","0",Tabela1[[#This Row],[Numero_Lei]]," - ",Tabela1[[#This Row],[Complemento]],".pdf")</f>
        <v>1 - LEIS/LEI 0649 - .pdf</v>
      </c>
      <c r="I1653" s="2" t="str">
        <f>CONCATENATE("1 - LEIS/LEI ",Tabela1[[#This Row],[Numero_Lei]],".pdf")</f>
        <v>1 - LEIS/LEI 649.pdf</v>
      </c>
      <c r="J1653" s="2" t="str">
        <f>CONCATENATE("1 - LEIS/LEI ",Tabela1[[#This Row],[Numero_Lei]]," - ",Tabela1[[#This Row],[Complemento]],".pdf")</f>
        <v>1 - LEIS/LEI 649 - .pdf</v>
      </c>
      <c r="K1653" s="2" t="str">
        <f>IF(Tabela1[[#This Row],[Complemento]]="",Tabela1[[#This Row],[NORMAL]],Tabela1[[#This Row],[NORMAL TRAÇO]])</f>
        <v>1 - LEIS/LEI 649.pdf</v>
      </c>
      <c r="L1653" s="2" t="str">
        <f>IF(Tabela1[[#This Row],[Complemento]]="",Tabela1[[#This Row],[0]],Tabela1[[#This Row],[0 TRAÇO]])</f>
        <v>1 - LEIS/LEI 0649.pdf</v>
      </c>
      <c r="M1653" s="2" t="str">
        <f>IF(AND(Tabela1[[#This Row],[Numero_Lei]]&gt;=1,Tabela1[[#This Row],[Numero_Lei]]&lt;= 9),Tabela1[[#This Row],[SE 0]],Tabela1[[#This Row],[SE NOMAL]])</f>
        <v>1 - LEIS/LEI 649.pdf</v>
      </c>
      <c r="N1653" s="2" t="str">
        <f>CONCATENATE("../",Tabela1[[#This Row],[ENDEREÇO DO LINK]])</f>
        <v>../1 - LEIS/LEI 649.pdf</v>
      </c>
    </row>
    <row r="1654" spans="1:14" x14ac:dyDescent="0.25">
      <c r="A1654" s="20">
        <v>648</v>
      </c>
      <c r="B1654" s="20"/>
      <c r="C1654" s="21">
        <v>33353</v>
      </c>
      <c r="D1654" s="19" t="s">
        <v>474</v>
      </c>
      <c r="E1654" s="19"/>
      <c r="F1654" s="17" t="str">
        <f>HYPERLINK(Tabela1[[#This Row],[Novo Caminho]],"Download")</f>
        <v>Download</v>
      </c>
      <c r="G1654" s="2" t="str">
        <f>CONCATENATE("1 - LEIS/LEI ","0",Tabela1[[#This Row],[Numero_Lei]],".pdf")</f>
        <v>1 - LEIS/LEI 0648.pdf</v>
      </c>
      <c r="H1654" s="2" t="str">
        <f>CONCATENATE("1 - LEIS/LEI ","0",Tabela1[[#This Row],[Numero_Lei]]," - ",Tabela1[[#This Row],[Complemento]],".pdf")</f>
        <v>1 - LEIS/LEI 0648 - .pdf</v>
      </c>
      <c r="I1654" s="2" t="str">
        <f>CONCATENATE("1 - LEIS/LEI ",Tabela1[[#This Row],[Numero_Lei]],".pdf")</f>
        <v>1 - LEIS/LEI 648.pdf</v>
      </c>
      <c r="J1654" s="2" t="str">
        <f>CONCATENATE("1 - LEIS/LEI ",Tabela1[[#This Row],[Numero_Lei]]," - ",Tabela1[[#This Row],[Complemento]],".pdf")</f>
        <v>1 - LEIS/LEI 648 - .pdf</v>
      </c>
      <c r="K1654" s="2" t="str">
        <f>IF(Tabela1[[#This Row],[Complemento]]="",Tabela1[[#This Row],[NORMAL]],Tabela1[[#This Row],[NORMAL TRAÇO]])</f>
        <v>1 - LEIS/LEI 648.pdf</v>
      </c>
      <c r="L1654" s="2" t="str">
        <f>IF(Tabela1[[#This Row],[Complemento]]="",Tabela1[[#This Row],[0]],Tabela1[[#This Row],[0 TRAÇO]])</f>
        <v>1 - LEIS/LEI 0648.pdf</v>
      </c>
      <c r="M1654" s="2" t="str">
        <f>IF(AND(Tabela1[[#This Row],[Numero_Lei]]&gt;=1,Tabela1[[#This Row],[Numero_Lei]]&lt;= 9),Tabela1[[#This Row],[SE 0]],Tabela1[[#This Row],[SE NOMAL]])</f>
        <v>1 - LEIS/LEI 648.pdf</v>
      </c>
      <c r="N1654" s="2" t="str">
        <f>CONCATENATE("../",Tabela1[[#This Row],[ENDEREÇO DO LINK]])</f>
        <v>../1 - LEIS/LEI 648.pdf</v>
      </c>
    </row>
    <row r="1655" spans="1:14" x14ac:dyDescent="0.25">
      <c r="A1655" s="20">
        <v>647</v>
      </c>
      <c r="B1655" s="20"/>
      <c r="C1655" s="21">
        <v>33353</v>
      </c>
      <c r="D1655" s="19" t="s">
        <v>475</v>
      </c>
      <c r="E1655" s="19"/>
      <c r="F1655" s="17" t="str">
        <f>HYPERLINK(Tabela1[[#This Row],[Novo Caminho]],"Download")</f>
        <v>Download</v>
      </c>
      <c r="G1655" s="2" t="str">
        <f>CONCATENATE("1 - LEIS/LEI ","0",Tabela1[[#This Row],[Numero_Lei]],".pdf")</f>
        <v>1 - LEIS/LEI 0647.pdf</v>
      </c>
      <c r="H1655" s="2" t="str">
        <f>CONCATENATE("1 - LEIS/LEI ","0",Tabela1[[#This Row],[Numero_Lei]]," - ",Tabela1[[#This Row],[Complemento]],".pdf")</f>
        <v>1 - LEIS/LEI 0647 - .pdf</v>
      </c>
      <c r="I1655" s="2" t="str">
        <f>CONCATENATE("1 - LEIS/LEI ",Tabela1[[#This Row],[Numero_Lei]],".pdf")</f>
        <v>1 - LEIS/LEI 647.pdf</v>
      </c>
      <c r="J1655" s="2" t="str">
        <f>CONCATENATE("1 - LEIS/LEI ",Tabela1[[#This Row],[Numero_Lei]]," - ",Tabela1[[#This Row],[Complemento]],".pdf")</f>
        <v>1 - LEIS/LEI 647 - .pdf</v>
      </c>
      <c r="K1655" s="2" t="str">
        <f>IF(Tabela1[[#This Row],[Complemento]]="",Tabela1[[#This Row],[NORMAL]],Tabela1[[#This Row],[NORMAL TRAÇO]])</f>
        <v>1 - LEIS/LEI 647.pdf</v>
      </c>
      <c r="L1655" s="2" t="str">
        <f>IF(Tabela1[[#This Row],[Complemento]]="",Tabela1[[#This Row],[0]],Tabela1[[#This Row],[0 TRAÇO]])</f>
        <v>1 - LEIS/LEI 0647.pdf</v>
      </c>
      <c r="M1655" s="2" t="str">
        <f>IF(AND(Tabela1[[#This Row],[Numero_Lei]]&gt;=1,Tabela1[[#This Row],[Numero_Lei]]&lt;= 9),Tabela1[[#This Row],[SE 0]],Tabela1[[#This Row],[SE NOMAL]])</f>
        <v>1 - LEIS/LEI 647.pdf</v>
      </c>
      <c r="N1655" s="2" t="str">
        <f>CONCATENATE("../",Tabela1[[#This Row],[ENDEREÇO DO LINK]])</f>
        <v>../1 - LEIS/LEI 647.pdf</v>
      </c>
    </row>
    <row r="1656" spans="1:14" x14ac:dyDescent="0.25">
      <c r="A1656" s="20">
        <v>646</v>
      </c>
      <c r="B1656" s="20"/>
      <c r="C1656" s="21">
        <v>33353</v>
      </c>
      <c r="D1656" s="19" t="s">
        <v>486</v>
      </c>
      <c r="E1656" s="19"/>
      <c r="F1656" s="17" t="str">
        <f>HYPERLINK(Tabela1[[#This Row],[Novo Caminho]],"Download")</f>
        <v>Download</v>
      </c>
      <c r="G1656" s="2" t="str">
        <f>CONCATENATE("1 - LEIS/LEI ","0",Tabela1[[#This Row],[Numero_Lei]],".pdf")</f>
        <v>1 - LEIS/LEI 0646.pdf</v>
      </c>
      <c r="H1656" s="2" t="str">
        <f>CONCATENATE("1 - LEIS/LEI ","0",Tabela1[[#This Row],[Numero_Lei]]," - ",Tabela1[[#This Row],[Complemento]],".pdf")</f>
        <v>1 - LEIS/LEI 0646 - .pdf</v>
      </c>
      <c r="I1656" s="2" t="str">
        <f>CONCATENATE("1 - LEIS/LEI ",Tabela1[[#This Row],[Numero_Lei]],".pdf")</f>
        <v>1 - LEIS/LEI 646.pdf</v>
      </c>
      <c r="J1656" s="2" t="str">
        <f>CONCATENATE("1 - LEIS/LEI ",Tabela1[[#This Row],[Numero_Lei]]," - ",Tabela1[[#This Row],[Complemento]],".pdf")</f>
        <v>1 - LEIS/LEI 646 - .pdf</v>
      </c>
      <c r="K1656" s="2" t="str">
        <f>IF(Tabela1[[#This Row],[Complemento]]="",Tabela1[[#This Row],[NORMAL]],Tabela1[[#This Row],[NORMAL TRAÇO]])</f>
        <v>1 - LEIS/LEI 646.pdf</v>
      </c>
      <c r="L1656" s="2" t="str">
        <f>IF(Tabela1[[#This Row],[Complemento]]="",Tabela1[[#This Row],[0]],Tabela1[[#This Row],[0 TRAÇO]])</f>
        <v>1 - LEIS/LEI 0646.pdf</v>
      </c>
      <c r="M1656" s="2" t="str">
        <f>IF(AND(Tabela1[[#This Row],[Numero_Lei]]&gt;=1,Tabela1[[#This Row],[Numero_Lei]]&lt;= 9),Tabela1[[#This Row],[SE 0]],Tabela1[[#This Row],[SE NOMAL]])</f>
        <v>1 - LEIS/LEI 646.pdf</v>
      </c>
      <c r="N1656" s="2" t="str">
        <f>CONCATENATE("../",Tabela1[[#This Row],[ENDEREÇO DO LINK]])</f>
        <v>../1 - LEIS/LEI 646.pdf</v>
      </c>
    </row>
    <row r="1657" spans="1:14" x14ac:dyDescent="0.25">
      <c r="A1657" s="20">
        <v>645</v>
      </c>
      <c r="B1657" s="20"/>
      <c r="C1657" s="21">
        <v>33353</v>
      </c>
      <c r="D1657" s="19" t="s">
        <v>487</v>
      </c>
      <c r="E1657" s="19"/>
      <c r="F1657" s="17" t="str">
        <f>HYPERLINK(Tabela1[[#This Row],[Novo Caminho]],"Download")</f>
        <v>Download</v>
      </c>
      <c r="G1657" s="2" t="str">
        <f>CONCATENATE("1 - LEIS/LEI ","0",Tabela1[[#This Row],[Numero_Lei]],".pdf")</f>
        <v>1 - LEIS/LEI 0645.pdf</v>
      </c>
      <c r="H1657" s="2" t="str">
        <f>CONCATENATE("1 - LEIS/LEI ","0",Tabela1[[#This Row],[Numero_Lei]]," - ",Tabela1[[#This Row],[Complemento]],".pdf")</f>
        <v>1 - LEIS/LEI 0645 - .pdf</v>
      </c>
      <c r="I1657" s="2" t="str">
        <f>CONCATENATE("1 - LEIS/LEI ",Tabela1[[#This Row],[Numero_Lei]],".pdf")</f>
        <v>1 - LEIS/LEI 645.pdf</v>
      </c>
      <c r="J1657" s="2" t="str">
        <f>CONCATENATE("1 - LEIS/LEI ",Tabela1[[#This Row],[Numero_Lei]]," - ",Tabela1[[#This Row],[Complemento]],".pdf")</f>
        <v>1 - LEIS/LEI 645 - .pdf</v>
      </c>
      <c r="K1657" s="2" t="str">
        <f>IF(Tabela1[[#This Row],[Complemento]]="",Tabela1[[#This Row],[NORMAL]],Tabela1[[#This Row],[NORMAL TRAÇO]])</f>
        <v>1 - LEIS/LEI 645.pdf</v>
      </c>
      <c r="L1657" s="2" t="str">
        <f>IF(Tabela1[[#This Row],[Complemento]]="",Tabela1[[#This Row],[0]],Tabela1[[#This Row],[0 TRAÇO]])</f>
        <v>1 - LEIS/LEI 0645.pdf</v>
      </c>
      <c r="M1657" s="2" t="str">
        <f>IF(AND(Tabela1[[#This Row],[Numero_Lei]]&gt;=1,Tabela1[[#This Row],[Numero_Lei]]&lt;= 9),Tabela1[[#This Row],[SE 0]],Tabela1[[#This Row],[SE NOMAL]])</f>
        <v>1 - LEIS/LEI 645.pdf</v>
      </c>
      <c r="N1657" s="2" t="str">
        <f>CONCATENATE("../",Tabela1[[#This Row],[ENDEREÇO DO LINK]])</f>
        <v>../1 - LEIS/LEI 645.pdf</v>
      </c>
    </row>
    <row r="1658" spans="1:14" x14ac:dyDescent="0.25">
      <c r="A1658" s="20">
        <v>644</v>
      </c>
      <c r="B1658" s="20"/>
      <c r="C1658" s="21">
        <v>33339</v>
      </c>
      <c r="D1658" s="19" t="s">
        <v>488</v>
      </c>
      <c r="E1658" s="19"/>
      <c r="F1658" s="17" t="str">
        <f>HYPERLINK(Tabela1[[#This Row],[Novo Caminho]],"Download")</f>
        <v>Download</v>
      </c>
      <c r="G1658" s="2" t="str">
        <f>CONCATENATE("1 - LEIS/LEI ","0",Tabela1[[#This Row],[Numero_Lei]],".pdf")</f>
        <v>1 - LEIS/LEI 0644.pdf</v>
      </c>
      <c r="H1658" s="2" t="str">
        <f>CONCATENATE("1 - LEIS/LEI ","0",Tabela1[[#This Row],[Numero_Lei]]," - ",Tabela1[[#This Row],[Complemento]],".pdf")</f>
        <v>1 - LEIS/LEI 0644 - .pdf</v>
      </c>
      <c r="I1658" s="2" t="str">
        <f>CONCATENATE("1 - LEIS/LEI ",Tabela1[[#This Row],[Numero_Lei]],".pdf")</f>
        <v>1 - LEIS/LEI 644.pdf</v>
      </c>
      <c r="J1658" s="2" t="str">
        <f>CONCATENATE("1 - LEIS/LEI ",Tabela1[[#This Row],[Numero_Lei]]," - ",Tabela1[[#This Row],[Complemento]],".pdf")</f>
        <v>1 - LEIS/LEI 644 - .pdf</v>
      </c>
      <c r="K1658" s="2" t="str">
        <f>IF(Tabela1[[#This Row],[Complemento]]="",Tabela1[[#This Row],[NORMAL]],Tabela1[[#This Row],[NORMAL TRAÇO]])</f>
        <v>1 - LEIS/LEI 644.pdf</v>
      </c>
      <c r="L1658" s="2" t="str">
        <f>IF(Tabela1[[#This Row],[Complemento]]="",Tabela1[[#This Row],[0]],Tabela1[[#This Row],[0 TRAÇO]])</f>
        <v>1 - LEIS/LEI 0644.pdf</v>
      </c>
      <c r="M1658" s="2" t="str">
        <f>IF(AND(Tabela1[[#This Row],[Numero_Lei]]&gt;=1,Tabela1[[#This Row],[Numero_Lei]]&lt;= 9),Tabela1[[#This Row],[SE 0]],Tabela1[[#This Row],[SE NOMAL]])</f>
        <v>1 - LEIS/LEI 644.pdf</v>
      </c>
      <c r="N1658" s="2" t="str">
        <f>CONCATENATE("../",Tabela1[[#This Row],[ENDEREÇO DO LINK]])</f>
        <v>../1 - LEIS/LEI 644.pdf</v>
      </c>
    </row>
    <row r="1659" spans="1:14" x14ac:dyDescent="0.25">
      <c r="A1659" s="20">
        <v>643</v>
      </c>
      <c r="B1659" s="20"/>
      <c r="C1659" s="21">
        <v>33336</v>
      </c>
      <c r="D1659" s="19" t="s">
        <v>489</v>
      </c>
      <c r="E1659" s="19"/>
      <c r="F1659" s="17" t="str">
        <f>HYPERLINK(Tabela1[[#This Row],[Novo Caminho]],"Download")</f>
        <v>Download</v>
      </c>
      <c r="G1659" s="2" t="str">
        <f>CONCATENATE("1 - LEIS/LEI ","0",Tabela1[[#This Row],[Numero_Lei]],".pdf")</f>
        <v>1 - LEIS/LEI 0643.pdf</v>
      </c>
      <c r="H1659" s="2" t="str">
        <f>CONCATENATE("1 - LEIS/LEI ","0",Tabela1[[#This Row],[Numero_Lei]]," - ",Tabela1[[#This Row],[Complemento]],".pdf")</f>
        <v>1 - LEIS/LEI 0643 - .pdf</v>
      </c>
      <c r="I1659" s="2" t="str">
        <f>CONCATENATE("1 - LEIS/LEI ",Tabela1[[#This Row],[Numero_Lei]],".pdf")</f>
        <v>1 - LEIS/LEI 643.pdf</v>
      </c>
      <c r="J1659" s="2" t="str">
        <f>CONCATENATE("1 - LEIS/LEI ",Tabela1[[#This Row],[Numero_Lei]]," - ",Tabela1[[#This Row],[Complemento]],".pdf")</f>
        <v>1 - LEIS/LEI 643 - .pdf</v>
      </c>
      <c r="K1659" s="2" t="str">
        <f>IF(Tabela1[[#This Row],[Complemento]]="",Tabela1[[#This Row],[NORMAL]],Tabela1[[#This Row],[NORMAL TRAÇO]])</f>
        <v>1 - LEIS/LEI 643.pdf</v>
      </c>
      <c r="L1659" s="2" t="str">
        <f>IF(Tabela1[[#This Row],[Complemento]]="",Tabela1[[#This Row],[0]],Tabela1[[#This Row],[0 TRAÇO]])</f>
        <v>1 - LEIS/LEI 0643.pdf</v>
      </c>
      <c r="M1659" s="2" t="str">
        <f>IF(AND(Tabela1[[#This Row],[Numero_Lei]]&gt;=1,Tabela1[[#This Row],[Numero_Lei]]&lt;= 9),Tabela1[[#This Row],[SE 0]],Tabela1[[#This Row],[SE NOMAL]])</f>
        <v>1 - LEIS/LEI 643.pdf</v>
      </c>
      <c r="N1659" s="2" t="str">
        <f>CONCATENATE("../",Tabela1[[#This Row],[ENDEREÇO DO LINK]])</f>
        <v>../1 - LEIS/LEI 643.pdf</v>
      </c>
    </row>
    <row r="1660" spans="1:14" x14ac:dyDescent="0.25">
      <c r="A1660" s="20">
        <v>642</v>
      </c>
      <c r="B1660" s="20"/>
      <c r="C1660" s="21">
        <v>33336</v>
      </c>
      <c r="D1660" s="19" t="s">
        <v>490</v>
      </c>
      <c r="E1660" s="19"/>
      <c r="F1660" s="17" t="str">
        <f>HYPERLINK(Tabela1[[#This Row],[Novo Caminho]],"Download")</f>
        <v>Download</v>
      </c>
      <c r="G1660" s="2" t="str">
        <f>CONCATENATE("1 - LEIS/LEI ","0",Tabela1[[#This Row],[Numero_Lei]],".pdf")</f>
        <v>1 - LEIS/LEI 0642.pdf</v>
      </c>
      <c r="H1660" s="2" t="str">
        <f>CONCATENATE("1 - LEIS/LEI ","0",Tabela1[[#This Row],[Numero_Lei]]," - ",Tabela1[[#This Row],[Complemento]],".pdf")</f>
        <v>1 - LEIS/LEI 0642 - .pdf</v>
      </c>
      <c r="I1660" s="2" t="str">
        <f>CONCATENATE("1 - LEIS/LEI ",Tabela1[[#This Row],[Numero_Lei]],".pdf")</f>
        <v>1 - LEIS/LEI 642.pdf</v>
      </c>
      <c r="J1660" s="2" t="str">
        <f>CONCATENATE("1 - LEIS/LEI ",Tabela1[[#This Row],[Numero_Lei]]," - ",Tabela1[[#This Row],[Complemento]],".pdf")</f>
        <v>1 - LEIS/LEI 642 - .pdf</v>
      </c>
      <c r="K1660" s="2" t="str">
        <f>IF(Tabela1[[#This Row],[Complemento]]="",Tabela1[[#This Row],[NORMAL]],Tabela1[[#This Row],[NORMAL TRAÇO]])</f>
        <v>1 - LEIS/LEI 642.pdf</v>
      </c>
      <c r="L1660" s="2" t="str">
        <f>IF(Tabela1[[#This Row],[Complemento]]="",Tabela1[[#This Row],[0]],Tabela1[[#This Row],[0 TRAÇO]])</f>
        <v>1 - LEIS/LEI 0642.pdf</v>
      </c>
      <c r="M1660" s="2" t="str">
        <f>IF(AND(Tabela1[[#This Row],[Numero_Lei]]&gt;=1,Tabela1[[#This Row],[Numero_Lei]]&lt;= 9),Tabela1[[#This Row],[SE 0]],Tabela1[[#This Row],[SE NOMAL]])</f>
        <v>1 - LEIS/LEI 642.pdf</v>
      </c>
      <c r="N1660" s="2" t="str">
        <f>CONCATENATE("../",Tabela1[[#This Row],[ENDEREÇO DO LINK]])</f>
        <v>../1 - LEIS/LEI 642.pdf</v>
      </c>
    </row>
    <row r="1661" spans="1:14" x14ac:dyDescent="0.25">
      <c r="A1661" s="20">
        <v>641</v>
      </c>
      <c r="B1661" s="20"/>
      <c r="C1661" s="21">
        <v>33322</v>
      </c>
      <c r="D1661" s="19" t="s">
        <v>491</v>
      </c>
      <c r="E1661" s="19"/>
      <c r="F1661" s="17" t="str">
        <f>HYPERLINK(Tabela1[[#This Row],[Novo Caminho]],"Download")</f>
        <v>Download</v>
      </c>
      <c r="G1661" s="2" t="str">
        <f>CONCATENATE("1 - LEIS/LEI ","0",Tabela1[[#This Row],[Numero_Lei]],".pdf")</f>
        <v>1 - LEIS/LEI 0641.pdf</v>
      </c>
      <c r="H1661" s="2" t="str">
        <f>CONCATENATE("1 - LEIS/LEI ","0",Tabela1[[#This Row],[Numero_Lei]]," - ",Tabela1[[#This Row],[Complemento]],".pdf")</f>
        <v>1 - LEIS/LEI 0641 - .pdf</v>
      </c>
      <c r="I1661" s="2" t="str">
        <f>CONCATENATE("1 - LEIS/LEI ",Tabela1[[#This Row],[Numero_Lei]],".pdf")</f>
        <v>1 - LEIS/LEI 641.pdf</v>
      </c>
      <c r="J1661" s="2" t="str">
        <f>CONCATENATE("1 - LEIS/LEI ",Tabela1[[#This Row],[Numero_Lei]]," - ",Tabela1[[#This Row],[Complemento]],".pdf")</f>
        <v>1 - LEIS/LEI 641 - .pdf</v>
      </c>
      <c r="K1661" s="2" t="str">
        <f>IF(Tabela1[[#This Row],[Complemento]]="",Tabela1[[#This Row],[NORMAL]],Tabela1[[#This Row],[NORMAL TRAÇO]])</f>
        <v>1 - LEIS/LEI 641.pdf</v>
      </c>
      <c r="L1661" s="2" t="str">
        <f>IF(Tabela1[[#This Row],[Complemento]]="",Tabela1[[#This Row],[0]],Tabela1[[#This Row],[0 TRAÇO]])</f>
        <v>1 - LEIS/LEI 0641.pdf</v>
      </c>
      <c r="M1661" s="2" t="str">
        <f>IF(AND(Tabela1[[#This Row],[Numero_Lei]]&gt;=1,Tabela1[[#This Row],[Numero_Lei]]&lt;= 9),Tabela1[[#This Row],[SE 0]],Tabela1[[#This Row],[SE NOMAL]])</f>
        <v>1 - LEIS/LEI 641.pdf</v>
      </c>
      <c r="N1661" s="2" t="str">
        <f>CONCATENATE("../",Tabela1[[#This Row],[ENDEREÇO DO LINK]])</f>
        <v>../1 - LEIS/LEI 641.pdf</v>
      </c>
    </row>
    <row r="1662" spans="1:14" ht="30" x14ac:dyDescent="0.25">
      <c r="A1662" s="20">
        <v>640</v>
      </c>
      <c r="B1662" s="20"/>
      <c r="C1662" s="21">
        <v>33297</v>
      </c>
      <c r="D1662" s="19" t="s">
        <v>492</v>
      </c>
      <c r="E1662" s="19"/>
      <c r="F1662" s="17" t="str">
        <f>HYPERLINK(Tabela1[[#This Row],[Novo Caminho]],"Download")</f>
        <v>Download</v>
      </c>
      <c r="G1662" s="2" t="str">
        <f>CONCATENATE("1 - LEIS/LEI ","0",Tabela1[[#This Row],[Numero_Lei]],".pdf")</f>
        <v>1 - LEIS/LEI 0640.pdf</v>
      </c>
      <c r="H1662" s="2" t="str">
        <f>CONCATENATE("1 - LEIS/LEI ","0",Tabela1[[#This Row],[Numero_Lei]]," - ",Tabela1[[#This Row],[Complemento]],".pdf")</f>
        <v>1 - LEIS/LEI 0640 - .pdf</v>
      </c>
      <c r="I1662" s="2" t="str">
        <f>CONCATENATE("1 - LEIS/LEI ",Tabela1[[#This Row],[Numero_Lei]],".pdf")</f>
        <v>1 - LEIS/LEI 640.pdf</v>
      </c>
      <c r="J1662" s="2" t="str">
        <f>CONCATENATE("1 - LEIS/LEI ",Tabela1[[#This Row],[Numero_Lei]]," - ",Tabela1[[#This Row],[Complemento]],".pdf")</f>
        <v>1 - LEIS/LEI 640 - .pdf</v>
      </c>
      <c r="K1662" s="2" t="str">
        <f>IF(Tabela1[[#This Row],[Complemento]]="",Tabela1[[#This Row],[NORMAL]],Tabela1[[#This Row],[NORMAL TRAÇO]])</f>
        <v>1 - LEIS/LEI 640.pdf</v>
      </c>
      <c r="L1662" s="2" t="str">
        <f>IF(Tabela1[[#This Row],[Complemento]]="",Tabela1[[#This Row],[0]],Tabela1[[#This Row],[0 TRAÇO]])</f>
        <v>1 - LEIS/LEI 0640.pdf</v>
      </c>
      <c r="M1662" s="2" t="str">
        <f>IF(AND(Tabela1[[#This Row],[Numero_Lei]]&gt;=1,Tabela1[[#This Row],[Numero_Lei]]&lt;= 9),Tabela1[[#This Row],[SE 0]],Tabela1[[#This Row],[SE NOMAL]])</f>
        <v>1 - LEIS/LEI 640.pdf</v>
      </c>
      <c r="N1662" s="2" t="str">
        <f>CONCATENATE("../",Tabela1[[#This Row],[ENDEREÇO DO LINK]])</f>
        <v>../1 - LEIS/LEI 640.pdf</v>
      </c>
    </row>
    <row r="1663" spans="1:14" x14ac:dyDescent="0.25">
      <c r="A1663" s="20">
        <v>639</v>
      </c>
      <c r="B1663" s="20"/>
      <c r="C1663" s="21">
        <v>33276</v>
      </c>
      <c r="D1663" s="19" t="s">
        <v>493</v>
      </c>
      <c r="E1663" s="19"/>
      <c r="F1663" s="17" t="str">
        <f>HYPERLINK(Tabela1[[#This Row],[Novo Caminho]],"Download")</f>
        <v>Download</v>
      </c>
      <c r="G1663" s="2" t="str">
        <f>CONCATENATE("1 - LEIS/LEI ","0",Tabela1[[#This Row],[Numero_Lei]],".pdf")</f>
        <v>1 - LEIS/LEI 0639.pdf</v>
      </c>
      <c r="H1663" s="2" t="str">
        <f>CONCATENATE("1 - LEIS/LEI ","0",Tabela1[[#This Row],[Numero_Lei]]," - ",Tabela1[[#This Row],[Complemento]],".pdf")</f>
        <v>1 - LEIS/LEI 0639 - .pdf</v>
      </c>
      <c r="I1663" s="2" t="str">
        <f>CONCATENATE("1 - LEIS/LEI ",Tabela1[[#This Row],[Numero_Lei]],".pdf")</f>
        <v>1 - LEIS/LEI 639.pdf</v>
      </c>
      <c r="J1663" s="2" t="str">
        <f>CONCATENATE("1 - LEIS/LEI ",Tabela1[[#This Row],[Numero_Lei]]," - ",Tabela1[[#This Row],[Complemento]],".pdf")</f>
        <v>1 - LEIS/LEI 639 - .pdf</v>
      </c>
      <c r="K1663" s="2" t="str">
        <f>IF(Tabela1[[#This Row],[Complemento]]="",Tabela1[[#This Row],[NORMAL]],Tabela1[[#This Row],[NORMAL TRAÇO]])</f>
        <v>1 - LEIS/LEI 639.pdf</v>
      </c>
      <c r="L1663" s="2" t="str">
        <f>IF(Tabela1[[#This Row],[Complemento]]="",Tabela1[[#This Row],[0]],Tabela1[[#This Row],[0 TRAÇO]])</f>
        <v>1 - LEIS/LEI 0639.pdf</v>
      </c>
      <c r="M1663" s="2" t="str">
        <f>IF(AND(Tabela1[[#This Row],[Numero_Lei]]&gt;=1,Tabela1[[#This Row],[Numero_Lei]]&lt;= 9),Tabela1[[#This Row],[SE 0]],Tabela1[[#This Row],[SE NOMAL]])</f>
        <v>1 - LEIS/LEI 639.pdf</v>
      </c>
      <c r="N1663" s="2" t="str">
        <f>CONCATENATE("../",Tabela1[[#This Row],[ENDEREÇO DO LINK]])</f>
        <v>../1 - LEIS/LEI 639.pdf</v>
      </c>
    </row>
    <row r="1664" spans="1:14" x14ac:dyDescent="0.25">
      <c r="A1664" s="20">
        <v>638</v>
      </c>
      <c r="B1664" s="20"/>
      <c r="C1664" s="21">
        <v>33263</v>
      </c>
      <c r="D1664" s="19" t="s">
        <v>494</v>
      </c>
      <c r="E1664" s="19"/>
      <c r="F1664" s="17" t="str">
        <f>HYPERLINK(Tabela1[[#This Row],[Novo Caminho]],"Download")</f>
        <v>Download</v>
      </c>
      <c r="G1664" s="2" t="str">
        <f>CONCATENATE("1 - LEIS/LEI ","0",Tabela1[[#This Row],[Numero_Lei]],".pdf")</f>
        <v>1 - LEIS/LEI 0638.pdf</v>
      </c>
      <c r="H1664" s="2" t="str">
        <f>CONCATENATE("1 - LEIS/LEI ","0",Tabela1[[#This Row],[Numero_Lei]]," - ",Tabela1[[#This Row],[Complemento]],".pdf")</f>
        <v>1 - LEIS/LEI 0638 - .pdf</v>
      </c>
      <c r="I1664" s="2" t="str">
        <f>CONCATENATE("1 - LEIS/LEI ",Tabela1[[#This Row],[Numero_Lei]],".pdf")</f>
        <v>1 - LEIS/LEI 638.pdf</v>
      </c>
      <c r="J1664" s="2" t="str">
        <f>CONCATENATE("1 - LEIS/LEI ",Tabela1[[#This Row],[Numero_Lei]]," - ",Tabela1[[#This Row],[Complemento]],".pdf")</f>
        <v>1 - LEIS/LEI 638 - .pdf</v>
      </c>
      <c r="K1664" s="2" t="str">
        <f>IF(Tabela1[[#This Row],[Complemento]]="",Tabela1[[#This Row],[NORMAL]],Tabela1[[#This Row],[NORMAL TRAÇO]])</f>
        <v>1 - LEIS/LEI 638.pdf</v>
      </c>
      <c r="L1664" s="2" t="str">
        <f>IF(Tabela1[[#This Row],[Complemento]]="",Tabela1[[#This Row],[0]],Tabela1[[#This Row],[0 TRAÇO]])</f>
        <v>1 - LEIS/LEI 0638.pdf</v>
      </c>
      <c r="M1664" s="2" t="str">
        <f>IF(AND(Tabela1[[#This Row],[Numero_Lei]]&gt;=1,Tabela1[[#This Row],[Numero_Lei]]&lt;= 9),Tabela1[[#This Row],[SE 0]],Tabela1[[#This Row],[SE NOMAL]])</f>
        <v>1 - LEIS/LEI 638.pdf</v>
      </c>
      <c r="N1664" s="2" t="str">
        <f>CONCATENATE("../",Tabela1[[#This Row],[ENDEREÇO DO LINK]])</f>
        <v>../1 - LEIS/LEI 638.pdf</v>
      </c>
    </row>
    <row r="1665" spans="1:14" ht="30" x14ac:dyDescent="0.25">
      <c r="A1665" s="20">
        <v>637</v>
      </c>
      <c r="B1665" s="20"/>
      <c r="C1665" s="21">
        <v>33263</v>
      </c>
      <c r="D1665" s="19" t="s">
        <v>495</v>
      </c>
      <c r="E1665" s="19"/>
      <c r="F1665" s="17" t="str">
        <f>HYPERLINK(Tabela1[[#This Row],[Novo Caminho]],"Download")</f>
        <v>Download</v>
      </c>
      <c r="G1665" s="2" t="str">
        <f>CONCATENATE("1 - LEIS/LEI ","0",Tabela1[[#This Row],[Numero_Lei]],".pdf")</f>
        <v>1 - LEIS/LEI 0637.pdf</v>
      </c>
      <c r="H1665" s="2" t="str">
        <f>CONCATENATE("1 - LEIS/LEI ","0",Tabela1[[#This Row],[Numero_Lei]]," - ",Tabela1[[#This Row],[Complemento]],".pdf")</f>
        <v>1 - LEIS/LEI 0637 - .pdf</v>
      </c>
      <c r="I1665" s="2" t="str">
        <f>CONCATENATE("1 - LEIS/LEI ",Tabela1[[#This Row],[Numero_Lei]],".pdf")</f>
        <v>1 - LEIS/LEI 637.pdf</v>
      </c>
      <c r="J1665" s="2" t="str">
        <f>CONCATENATE("1 - LEIS/LEI ",Tabela1[[#This Row],[Numero_Lei]]," - ",Tabela1[[#This Row],[Complemento]],".pdf")</f>
        <v>1 - LEIS/LEI 637 - .pdf</v>
      </c>
      <c r="K1665" s="2" t="str">
        <f>IF(Tabela1[[#This Row],[Complemento]]="",Tabela1[[#This Row],[NORMAL]],Tabela1[[#This Row],[NORMAL TRAÇO]])</f>
        <v>1 - LEIS/LEI 637.pdf</v>
      </c>
      <c r="L1665" s="2" t="str">
        <f>IF(Tabela1[[#This Row],[Complemento]]="",Tabela1[[#This Row],[0]],Tabela1[[#This Row],[0 TRAÇO]])</f>
        <v>1 - LEIS/LEI 0637.pdf</v>
      </c>
      <c r="M1665" s="2" t="str">
        <f>IF(AND(Tabela1[[#This Row],[Numero_Lei]]&gt;=1,Tabela1[[#This Row],[Numero_Lei]]&lt;= 9),Tabela1[[#This Row],[SE 0]],Tabela1[[#This Row],[SE NOMAL]])</f>
        <v>1 - LEIS/LEI 637.pdf</v>
      </c>
      <c r="N1665" s="2" t="str">
        <f>CONCATENATE("../",Tabela1[[#This Row],[ENDEREÇO DO LINK]])</f>
        <v>../1 - LEIS/LEI 637.pdf</v>
      </c>
    </row>
    <row r="1666" spans="1:14" x14ac:dyDescent="0.25">
      <c r="A1666" s="20">
        <v>636</v>
      </c>
      <c r="B1666" s="20"/>
      <c r="C1666" s="21">
        <v>33233</v>
      </c>
      <c r="D1666" s="19" t="s">
        <v>2109</v>
      </c>
      <c r="E1666" s="19"/>
      <c r="F1666" s="17" t="str">
        <f>HYPERLINK(Tabela1[[#This Row],[Novo Caminho]],"Download")</f>
        <v>Download</v>
      </c>
      <c r="G1666" s="2" t="str">
        <f>CONCATENATE("1 - LEIS/LEI ","0",Tabela1[[#This Row],[Numero_Lei]],".pdf")</f>
        <v>1 - LEIS/LEI 0636.pdf</v>
      </c>
      <c r="H1666" s="2" t="str">
        <f>CONCATENATE("1 - LEIS/LEI ","0",Tabela1[[#This Row],[Numero_Lei]]," - ",Tabela1[[#This Row],[Complemento]],".pdf")</f>
        <v>1 - LEIS/LEI 0636 - .pdf</v>
      </c>
      <c r="I1666" s="2" t="str">
        <f>CONCATENATE("1 - LEIS/LEI ",Tabela1[[#This Row],[Numero_Lei]],".pdf")</f>
        <v>1 - LEIS/LEI 636.pdf</v>
      </c>
      <c r="J1666" s="2" t="str">
        <f>CONCATENATE("1 - LEIS/LEI ",Tabela1[[#This Row],[Numero_Lei]]," - ",Tabela1[[#This Row],[Complemento]],".pdf")</f>
        <v>1 - LEIS/LEI 636 - .pdf</v>
      </c>
      <c r="K1666" s="2" t="str">
        <f>IF(Tabela1[[#This Row],[Complemento]]="",Tabela1[[#This Row],[NORMAL]],Tabela1[[#This Row],[NORMAL TRAÇO]])</f>
        <v>1 - LEIS/LEI 636.pdf</v>
      </c>
      <c r="L1666" s="2" t="str">
        <f>IF(Tabela1[[#This Row],[Complemento]]="",Tabela1[[#This Row],[0]],Tabela1[[#This Row],[0 TRAÇO]])</f>
        <v>1 - LEIS/LEI 0636.pdf</v>
      </c>
      <c r="M1666" s="2" t="str">
        <f>IF(AND(Tabela1[[#This Row],[Numero_Lei]]&gt;=1,Tabela1[[#This Row],[Numero_Lei]]&lt;= 9),Tabela1[[#This Row],[SE 0]],Tabela1[[#This Row],[SE NOMAL]])</f>
        <v>1 - LEIS/LEI 636.pdf</v>
      </c>
      <c r="N1666" s="2" t="str">
        <f>CONCATENATE("../",Tabela1[[#This Row],[ENDEREÇO DO LINK]])</f>
        <v>../1 - LEIS/LEI 636.pdf</v>
      </c>
    </row>
    <row r="1667" spans="1:14" ht="30" x14ac:dyDescent="0.25">
      <c r="A1667" s="20">
        <v>635</v>
      </c>
      <c r="B1667" s="20"/>
      <c r="C1667" s="21">
        <v>33219</v>
      </c>
      <c r="D1667" s="19" t="s">
        <v>496</v>
      </c>
      <c r="E1667" s="19"/>
      <c r="F1667" s="17" t="str">
        <f>HYPERLINK(Tabela1[[#This Row],[Novo Caminho]],"Download")</f>
        <v>Download</v>
      </c>
      <c r="G1667" s="2" t="str">
        <f>CONCATENATE("1 - LEIS/LEI ","0",Tabela1[[#This Row],[Numero_Lei]],".pdf")</f>
        <v>1 - LEIS/LEI 0635.pdf</v>
      </c>
      <c r="H1667" s="2" t="str">
        <f>CONCATENATE("1 - LEIS/LEI ","0",Tabela1[[#This Row],[Numero_Lei]]," - ",Tabela1[[#This Row],[Complemento]],".pdf")</f>
        <v>1 - LEIS/LEI 0635 - .pdf</v>
      </c>
      <c r="I1667" s="2" t="str">
        <f>CONCATENATE("1 - LEIS/LEI ",Tabela1[[#This Row],[Numero_Lei]],".pdf")</f>
        <v>1 - LEIS/LEI 635.pdf</v>
      </c>
      <c r="J1667" s="2" t="str">
        <f>CONCATENATE("1 - LEIS/LEI ",Tabela1[[#This Row],[Numero_Lei]]," - ",Tabela1[[#This Row],[Complemento]],".pdf")</f>
        <v>1 - LEIS/LEI 635 - .pdf</v>
      </c>
      <c r="K1667" s="2" t="str">
        <f>IF(Tabela1[[#This Row],[Complemento]]="",Tabela1[[#This Row],[NORMAL]],Tabela1[[#This Row],[NORMAL TRAÇO]])</f>
        <v>1 - LEIS/LEI 635.pdf</v>
      </c>
      <c r="L1667" s="2" t="str">
        <f>IF(Tabela1[[#This Row],[Complemento]]="",Tabela1[[#This Row],[0]],Tabela1[[#This Row],[0 TRAÇO]])</f>
        <v>1 - LEIS/LEI 0635.pdf</v>
      </c>
      <c r="M1667" s="2" t="str">
        <f>IF(AND(Tabela1[[#This Row],[Numero_Lei]]&gt;=1,Tabela1[[#This Row],[Numero_Lei]]&lt;= 9),Tabela1[[#This Row],[SE 0]],Tabela1[[#This Row],[SE NOMAL]])</f>
        <v>1 - LEIS/LEI 635.pdf</v>
      </c>
      <c r="N1667" s="2" t="str">
        <f>CONCATENATE("../",Tabela1[[#This Row],[ENDEREÇO DO LINK]])</f>
        <v>../1 - LEIS/LEI 635.pdf</v>
      </c>
    </row>
    <row r="1668" spans="1:14" x14ac:dyDescent="0.25">
      <c r="A1668" s="20">
        <v>634</v>
      </c>
      <c r="B1668" s="20"/>
      <c r="C1668" s="21">
        <v>33217</v>
      </c>
      <c r="D1668" s="19" t="s">
        <v>2110</v>
      </c>
      <c r="E1668" s="19"/>
      <c r="F1668" s="17" t="str">
        <f>HYPERLINK(Tabela1[[#This Row],[Novo Caminho]],"Download")</f>
        <v>Download</v>
      </c>
      <c r="G1668" s="2" t="str">
        <f>CONCATENATE("1 - LEIS/LEI ","0",Tabela1[[#This Row],[Numero_Lei]],".pdf")</f>
        <v>1 - LEIS/LEI 0634.pdf</v>
      </c>
      <c r="H1668" s="2" t="str">
        <f>CONCATENATE("1 - LEIS/LEI ","0",Tabela1[[#This Row],[Numero_Lei]]," - ",Tabela1[[#This Row],[Complemento]],".pdf")</f>
        <v>1 - LEIS/LEI 0634 - .pdf</v>
      </c>
      <c r="I1668" s="2" t="str">
        <f>CONCATENATE("1 - LEIS/LEI ",Tabela1[[#This Row],[Numero_Lei]],".pdf")</f>
        <v>1 - LEIS/LEI 634.pdf</v>
      </c>
      <c r="J1668" s="2" t="str">
        <f>CONCATENATE("1 - LEIS/LEI ",Tabela1[[#This Row],[Numero_Lei]]," - ",Tabela1[[#This Row],[Complemento]],".pdf")</f>
        <v>1 - LEIS/LEI 634 - .pdf</v>
      </c>
      <c r="K1668" s="2" t="str">
        <f>IF(Tabela1[[#This Row],[Complemento]]="",Tabela1[[#This Row],[NORMAL]],Tabela1[[#This Row],[NORMAL TRAÇO]])</f>
        <v>1 - LEIS/LEI 634.pdf</v>
      </c>
      <c r="L1668" s="2" t="str">
        <f>IF(Tabela1[[#This Row],[Complemento]]="",Tabela1[[#This Row],[0]],Tabela1[[#This Row],[0 TRAÇO]])</f>
        <v>1 - LEIS/LEI 0634.pdf</v>
      </c>
      <c r="M1668" s="2" t="str">
        <f>IF(AND(Tabela1[[#This Row],[Numero_Lei]]&gt;=1,Tabela1[[#This Row],[Numero_Lei]]&lt;= 9),Tabela1[[#This Row],[SE 0]],Tabela1[[#This Row],[SE NOMAL]])</f>
        <v>1 - LEIS/LEI 634.pdf</v>
      </c>
      <c r="N1668" s="2" t="str">
        <f>CONCATENATE("../",Tabela1[[#This Row],[ENDEREÇO DO LINK]])</f>
        <v>../1 - LEIS/LEI 634.pdf</v>
      </c>
    </row>
    <row r="1669" spans="1:14" x14ac:dyDescent="0.25">
      <c r="A1669" s="20">
        <v>633</v>
      </c>
      <c r="B1669" s="20"/>
      <c r="C1669" s="21">
        <v>33217</v>
      </c>
      <c r="D1669" s="19" t="s">
        <v>2111</v>
      </c>
      <c r="E1669" s="19"/>
      <c r="F1669" s="17" t="str">
        <f>HYPERLINK(Tabela1[[#This Row],[Novo Caminho]],"Download")</f>
        <v>Download</v>
      </c>
      <c r="G1669" s="2" t="str">
        <f>CONCATENATE("1 - LEIS/LEI ","0",Tabela1[[#This Row],[Numero_Lei]],".pdf")</f>
        <v>1 - LEIS/LEI 0633.pdf</v>
      </c>
      <c r="H1669" s="2" t="str">
        <f>CONCATENATE("1 - LEIS/LEI ","0",Tabela1[[#This Row],[Numero_Lei]]," - ",Tabela1[[#This Row],[Complemento]],".pdf")</f>
        <v>1 - LEIS/LEI 0633 - .pdf</v>
      </c>
      <c r="I1669" s="2" t="str">
        <f>CONCATENATE("1 - LEIS/LEI ",Tabela1[[#This Row],[Numero_Lei]],".pdf")</f>
        <v>1 - LEIS/LEI 633.pdf</v>
      </c>
      <c r="J1669" s="2" t="str">
        <f>CONCATENATE("1 - LEIS/LEI ",Tabela1[[#This Row],[Numero_Lei]]," - ",Tabela1[[#This Row],[Complemento]],".pdf")</f>
        <v>1 - LEIS/LEI 633 - .pdf</v>
      </c>
      <c r="K1669" s="2" t="str">
        <f>IF(Tabela1[[#This Row],[Complemento]]="",Tabela1[[#This Row],[NORMAL]],Tabela1[[#This Row],[NORMAL TRAÇO]])</f>
        <v>1 - LEIS/LEI 633.pdf</v>
      </c>
      <c r="L1669" s="2" t="str">
        <f>IF(Tabela1[[#This Row],[Complemento]]="",Tabela1[[#This Row],[0]],Tabela1[[#This Row],[0 TRAÇO]])</f>
        <v>1 - LEIS/LEI 0633.pdf</v>
      </c>
      <c r="M1669" s="2" t="str">
        <f>IF(AND(Tabela1[[#This Row],[Numero_Lei]]&gt;=1,Tabela1[[#This Row],[Numero_Lei]]&lt;= 9),Tabela1[[#This Row],[SE 0]],Tabela1[[#This Row],[SE NOMAL]])</f>
        <v>1 - LEIS/LEI 633.pdf</v>
      </c>
      <c r="N1669" s="2" t="str">
        <f>CONCATENATE("../",Tabela1[[#This Row],[ENDEREÇO DO LINK]])</f>
        <v>../1 - LEIS/LEI 633.pdf</v>
      </c>
    </row>
    <row r="1670" spans="1:14" ht="30" x14ac:dyDescent="0.25">
      <c r="A1670" s="20">
        <v>632</v>
      </c>
      <c r="B1670" s="20"/>
      <c r="C1670" s="21">
        <v>33217</v>
      </c>
      <c r="D1670" s="19" t="s">
        <v>2112</v>
      </c>
      <c r="E1670" s="19"/>
      <c r="F1670" s="17" t="str">
        <f>HYPERLINK(Tabela1[[#This Row],[Novo Caminho]],"Download")</f>
        <v>Download</v>
      </c>
      <c r="G1670" s="2" t="str">
        <f>CONCATENATE("1 - LEIS/LEI ","0",Tabela1[[#This Row],[Numero_Lei]],".pdf")</f>
        <v>1 - LEIS/LEI 0632.pdf</v>
      </c>
      <c r="H1670" s="2" t="str">
        <f>CONCATENATE("1 - LEIS/LEI ","0",Tabela1[[#This Row],[Numero_Lei]]," - ",Tabela1[[#This Row],[Complemento]],".pdf")</f>
        <v>1 - LEIS/LEI 0632 - .pdf</v>
      </c>
      <c r="I1670" s="2" t="str">
        <f>CONCATENATE("1 - LEIS/LEI ",Tabela1[[#This Row],[Numero_Lei]],".pdf")</f>
        <v>1 - LEIS/LEI 632.pdf</v>
      </c>
      <c r="J1670" s="2" t="str">
        <f>CONCATENATE("1 - LEIS/LEI ",Tabela1[[#This Row],[Numero_Lei]]," - ",Tabela1[[#This Row],[Complemento]],".pdf")</f>
        <v>1 - LEIS/LEI 632 - .pdf</v>
      </c>
      <c r="K1670" s="2" t="str">
        <f>IF(Tabela1[[#This Row],[Complemento]]="",Tabela1[[#This Row],[NORMAL]],Tabela1[[#This Row],[NORMAL TRAÇO]])</f>
        <v>1 - LEIS/LEI 632.pdf</v>
      </c>
      <c r="L1670" s="2" t="str">
        <f>IF(Tabela1[[#This Row],[Complemento]]="",Tabela1[[#This Row],[0]],Tabela1[[#This Row],[0 TRAÇO]])</f>
        <v>1 - LEIS/LEI 0632.pdf</v>
      </c>
      <c r="M1670" s="2" t="str">
        <f>IF(AND(Tabela1[[#This Row],[Numero_Lei]]&gt;=1,Tabela1[[#This Row],[Numero_Lei]]&lt;= 9),Tabela1[[#This Row],[SE 0]],Tabela1[[#This Row],[SE NOMAL]])</f>
        <v>1 - LEIS/LEI 632.pdf</v>
      </c>
      <c r="N1670" s="2" t="str">
        <f>CONCATENATE("../",Tabela1[[#This Row],[ENDEREÇO DO LINK]])</f>
        <v>../1 - LEIS/LEI 632.pdf</v>
      </c>
    </row>
    <row r="1671" spans="1:14" x14ac:dyDescent="0.25">
      <c r="A1671" s="20">
        <v>631</v>
      </c>
      <c r="B1671" s="20"/>
      <c r="C1671" s="21">
        <v>33217</v>
      </c>
      <c r="D1671" s="19" t="s">
        <v>439</v>
      </c>
      <c r="E1671" s="19"/>
      <c r="F1671" s="17" t="str">
        <f>HYPERLINK(Tabela1[[#This Row],[Novo Caminho]],"Download")</f>
        <v>Download</v>
      </c>
      <c r="G1671" s="2" t="str">
        <f>CONCATENATE("1 - LEIS/LEI ","0",Tabela1[[#This Row],[Numero_Lei]],".pdf")</f>
        <v>1 - LEIS/LEI 0631.pdf</v>
      </c>
      <c r="H1671" s="2" t="str">
        <f>CONCATENATE("1 - LEIS/LEI ","0",Tabela1[[#This Row],[Numero_Lei]]," - ",Tabela1[[#This Row],[Complemento]],".pdf")</f>
        <v>1 - LEIS/LEI 0631 - .pdf</v>
      </c>
      <c r="I1671" s="2" t="str">
        <f>CONCATENATE("1 - LEIS/LEI ",Tabela1[[#This Row],[Numero_Lei]],".pdf")</f>
        <v>1 - LEIS/LEI 631.pdf</v>
      </c>
      <c r="J1671" s="2" t="str">
        <f>CONCATENATE("1 - LEIS/LEI ",Tabela1[[#This Row],[Numero_Lei]]," - ",Tabela1[[#This Row],[Complemento]],".pdf")</f>
        <v>1 - LEIS/LEI 631 - .pdf</v>
      </c>
      <c r="K1671" s="2" t="str">
        <f>IF(Tabela1[[#This Row],[Complemento]]="",Tabela1[[#This Row],[NORMAL]],Tabela1[[#This Row],[NORMAL TRAÇO]])</f>
        <v>1 - LEIS/LEI 631.pdf</v>
      </c>
      <c r="L1671" s="2" t="str">
        <f>IF(Tabela1[[#This Row],[Complemento]]="",Tabela1[[#This Row],[0]],Tabela1[[#This Row],[0 TRAÇO]])</f>
        <v>1 - LEIS/LEI 0631.pdf</v>
      </c>
      <c r="M1671" s="2" t="str">
        <f>IF(AND(Tabela1[[#This Row],[Numero_Lei]]&gt;=1,Tabela1[[#This Row],[Numero_Lei]]&lt;= 9),Tabela1[[#This Row],[SE 0]],Tabela1[[#This Row],[SE NOMAL]])</f>
        <v>1 - LEIS/LEI 631.pdf</v>
      </c>
      <c r="N1671" s="2" t="str">
        <f>CONCATENATE("../",Tabela1[[#This Row],[ENDEREÇO DO LINK]])</f>
        <v>../1 - LEIS/LEI 631.pdf</v>
      </c>
    </row>
    <row r="1672" spans="1:14" x14ac:dyDescent="0.25">
      <c r="A1672" s="20">
        <v>630</v>
      </c>
      <c r="B1672" s="20"/>
      <c r="C1672" s="21">
        <v>33214</v>
      </c>
      <c r="D1672" s="19" t="s">
        <v>2113</v>
      </c>
      <c r="E1672" s="19"/>
      <c r="F1672" s="17" t="str">
        <f>HYPERLINK(Tabela1[[#This Row],[Novo Caminho]],"Download")</f>
        <v>Download</v>
      </c>
      <c r="G1672" s="2" t="str">
        <f>CONCATENATE("1 - LEIS/LEI ","0",Tabela1[[#This Row],[Numero_Lei]],".pdf")</f>
        <v>1 - LEIS/LEI 0630.pdf</v>
      </c>
      <c r="H1672" s="2" t="str">
        <f>CONCATENATE("1 - LEIS/LEI ","0",Tabela1[[#This Row],[Numero_Lei]]," - ",Tabela1[[#This Row],[Complemento]],".pdf")</f>
        <v>1 - LEIS/LEI 0630 - .pdf</v>
      </c>
      <c r="I1672" s="2" t="str">
        <f>CONCATENATE("1 - LEIS/LEI ",Tabela1[[#This Row],[Numero_Lei]],".pdf")</f>
        <v>1 - LEIS/LEI 630.pdf</v>
      </c>
      <c r="J1672" s="2" t="str">
        <f>CONCATENATE("1 - LEIS/LEI ",Tabela1[[#This Row],[Numero_Lei]]," - ",Tabela1[[#This Row],[Complemento]],".pdf")</f>
        <v>1 - LEIS/LEI 630 - .pdf</v>
      </c>
      <c r="K1672" s="2" t="str">
        <f>IF(Tabela1[[#This Row],[Complemento]]="",Tabela1[[#This Row],[NORMAL]],Tabela1[[#This Row],[NORMAL TRAÇO]])</f>
        <v>1 - LEIS/LEI 630.pdf</v>
      </c>
      <c r="L1672" s="2" t="str">
        <f>IF(Tabela1[[#This Row],[Complemento]]="",Tabela1[[#This Row],[0]],Tabela1[[#This Row],[0 TRAÇO]])</f>
        <v>1 - LEIS/LEI 0630.pdf</v>
      </c>
      <c r="M1672" s="2" t="str">
        <f>IF(AND(Tabela1[[#This Row],[Numero_Lei]]&gt;=1,Tabela1[[#This Row],[Numero_Lei]]&lt;= 9),Tabela1[[#This Row],[SE 0]],Tabela1[[#This Row],[SE NOMAL]])</f>
        <v>1 - LEIS/LEI 630.pdf</v>
      </c>
      <c r="N1672" s="2" t="str">
        <f>CONCATENATE("../",Tabela1[[#This Row],[ENDEREÇO DO LINK]])</f>
        <v>../1 - LEIS/LEI 630.pdf</v>
      </c>
    </row>
    <row r="1673" spans="1:14" ht="30" x14ac:dyDescent="0.25">
      <c r="A1673" s="20">
        <v>629</v>
      </c>
      <c r="B1673" s="20"/>
      <c r="C1673" s="21">
        <v>33211</v>
      </c>
      <c r="D1673" s="19" t="s">
        <v>2114</v>
      </c>
      <c r="E1673" s="19"/>
      <c r="F1673" s="17" t="str">
        <f>HYPERLINK(Tabela1[[#This Row],[Novo Caminho]],"Download")</f>
        <v>Download</v>
      </c>
      <c r="G1673" s="2" t="str">
        <f>CONCATENATE("1 - LEIS/LEI ","0",Tabela1[[#This Row],[Numero_Lei]],".pdf")</f>
        <v>1 - LEIS/LEI 0629.pdf</v>
      </c>
      <c r="H1673" s="2" t="str">
        <f>CONCATENATE("1 - LEIS/LEI ","0",Tabela1[[#This Row],[Numero_Lei]]," - ",Tabela1[[#This Row],[Complemento]],".pdf")</f>
        <v>1 - LEIS/LEI 0629 - .pdf</v>
      </c>
      <c r="I1673" s="2" t="str">
        <f>CONCATENATE("1 - LEIS/LEI ",Tabela1[[#This Row],[Numero_Lei]],".pdf")</f>
        <v>1 - LEIS/LEI 629.pdf</v>
      </c>
      <c r="J1673" s="2" t="str">
        <f>CONCATENATE("1 - LEIS/LEI ",Tabela1[[#This Row],[Numero_Lei]]," - ",Tabela1[[#This Row],[Complemento]],".pdf")</f>
        <v>1 - LEIS/LEI 629 - .pdf</v>
      </c>
      <c r="K1673" s="2" t="str">
        <f>IF(Tabela1[[#This Row],[Complemento]]="",Tabela1[[#This Row],[NORMAL]],Tabela1[[#This Row],[NORMAL TRAÇO]])</f>
        <v>1 - LEIS/LEI 629.pdf</v>
      </c>
      <c r="L1673" s="2" t="str">
        <f>IF(Tabela1[[#This Row],[Complemento]]="",Tabela1[[#This Row],[0]],Tabela1[[#This Row],[0 TRAÇO]])</f>
        <v>1 - LEIS/LEI 0629.pdf</v>
      </c>
      <c r="M1673" s="2" t="str">
        <f>IF(AND(Tabela1[[#This Row],[Numero_Lei]]&gt;=1,Tabela1[[#This Row],[Numero_Lei]]&lt;= 9),Tabela1[[#This Row],[SE 0]],Tabela1[[#This Row],[SE NOMAL]])</f>
        <v>1 - LEIS/LEI 629.pdf</v>
      </c>
      <c r="N1673" s="2" t="str">
        <f>CONCATENATE("../",Tabela1[[#This Row],[ENDEREÇO DO LINK]])</f>
        <v>../1 - LEIS/LEI 629.pdf</v>
      </c>
    </row>
    <row r="1674" spans="1:14" x14ac:dyDescent="0.25">
      <c r="A1674" s="20">
        <v>628</v>
      </c>
      <c r="B1674" s="20"/>
      <c r="C1674" s="21">
        <v>33211</v>
      </c>
      <c r="D1674" s="19" t="s">
        <v>2115</v>
      </c>
      <c r="E1674" s="19"/>
      <c r="F1674" s="17" t="str">
        <f>HYPERLINK(Tabela1[[#This Row],[Novo Caminho]],"Download")</f>
        <v>Download</v>
      </c>
      <c r="G1674" s="2" t="str">
        <f>CONCATENATE("1 - LEIS/LEI ","0",Tabela1[[#This Row],[Numero_Lei]],".pdf")</f>
        <v>1 - LEIS/LEI 0628.pdf</v>
      </c>
      <c r="H1674" s="2" t="str">
        <f>CONCATENATE("1 - LEIS/LEI ","0",Tabela1[[#This Row],[Numero_Lei]]," - ",Tabela1[[#This Row],[Complemento]],".pdf")</f>
        <v>1 - LEIS/LEI 0628 - .pdf</v>
      </c>
      <c r="I1674" s="2" t="str">
        <f>CONCATENATE("1 - LEIS/LEI ",Tabela1[[#This Row],[Numero_Lei]],".pdf")</f>
        <v>1 - LEIS/LEI 628.pdf</v>
      </c>
      <c r="J1674" s="2" t="str">
        <f>CONCATENATE("1 - LEIS/LEI ",Tabela1[[#This Row],[Numero_Lei]]," - ",Tabela1[[#This Row],[Complemento]],".pdf")</f>
        <v>1 - LEIS/LEI 628 - .pdf</v>
      </c>
      <c r="K1674" s="2" t="str">
        <f>IF(Tabela1[[#This Row],[Complemento]]="",Tabela1[[#This Row],[NORMAL]],Tabela1[[#This Row],[NORMAL TRAÇO]])</f>
        <v>1 - LEIS/LEI 628.pdf</v>
      </c>
      <c r="L1674" s="2" t="str">
        <f>IF(Tabela1[[#This Row],[Complemento]]="",Tabela1[[#This Row],[0]],Tabela1[[#This Row],[0 TRAÇO]])</f>
        <v>1 - LEIS/LEI 0628.pdf</v>
      </c>
      <c r="M1674" s="2" t="str">
        <f>IF(AND(Tabela1[[#This Row],[Numero_Lei]]&gt;=1,Tabela1[[#This Row],[Numero_Lei]]&lt;= 9),Tabela1[[#This Row],[SE 0]],Tabela1[[#This Row],[SE NOMAL]])</f>
        <v>1 - LEIS/LEI 628.pdf</v>
      </c>
      <c r="N1674" s="2" t="str">
        <f>CONCATENATE("../",Tabela1[[#This Row],[ENDEREÇO DO LINK]])</f>
        <v>../1 - LEIS/LEI 628.pdf</v>
      </c>
    </row>
    <row r="1675" spans="1:14" ht="30" x14ac:dyDescent="0.25">
      <c r="A1675" s="20">
        <v>627</v>
      </c>
      <c r="B1675" s="20"/>
      <c r="C1675" s="21">
        <v>33204</v>
      </c>
      <c r="D1675" s="19" t="s">
        <v>2116</v>
      </c>
      <c r="E1675" s="19"/>
      <c r="F1675" s="17" t="str">
        <f>HYPERLINK(Tabela1[[#This Row],[Novo Caminho]],"Download")</f>
        <v>Download</v>
      </c>
      <c r="G1675" s="2" t="str">
        <f>CONCATENATE("1 - LEIS/LEI ","0",Tabela1[[#This Row],[Numero_Lei]],".pdf")</f>
        <v>1 - LEIS/LEI 0627.pdf</v>
      </c>
      <c r="H1675" s="2" t="str">
        <f>CONCATENATE("1 - LEIS/LEI ","0",Tabela1[[#This Row],[Numero_Lei]]," - ",Tabela1[[#This Row],[Complemento]],".pdf")</f>
        <v>1 - LEIS/LEI 0627 - .pdf</v>
      </c>
      <c r="I1675" s="2" t="str">
        <f>CONCATENATE("1 - LEIS/LEI ",Tabela1[[#This Row],[Numero_Lei]],".pdf")</f>
        <v>1 - LEIS/LEI 627.pdf</v>
      </c>
      <c r="J1675" s="2" t="str">
        <f>CONCATENATE("1 - LEIS/LEI ",Tabela1[[#This Row],[Numero_Lei]]," - ",Tabela1[[#This Row],[Complemento]],".pdf")</f>
        <v>1 - LEIS/LEI 627 - .pdf</v>
      </c>
      <c r="K1675" s="2" t="str">
        <f>IF(Tabela1[[#This Row],[Complemento]]="",Tabela1[[#This Row],[NORMAL]],Tabela1[[#This Row],[NORMAL TRAÇO]])</f>
        <v>1 - LEIS/LEI 627.pdf</v>
      </c>
      <c r="L1675" s="2" t="str">
        <f>IF(Tabela1[[#This Row],[Complemento]]="",Tabela1[[#This Row],[0]],Tabela1[[#This Row],[0 TRAÇO]])</f>
        <v>1 - LEIS/LEI 0627.pdf</v>
      </c>
      <c r="M1675" s="2" t="str">
        <f>IF(AND(Tabela1[[#This Row],[Numero_Lei]]&gt;=1,Tabela1[[#This Row],[Numero_Lei]]&lt;= 9),Tabela1[[#This Row],[SE 0]],Tabela1[[#This Row],[SE NOMAL]])</f>
        <v>1 - LEIS/LEI 627.pdf</v>
      </c>
      <c r="N1675" s="2" t="str">
        <f>CONCATENATE("../",Tabela1[[#This Row],[ENDEREÇO DO LINK]])</f>
        <v>../1 - LEIS/LEI 627.pdf</v>
      </c>
    </row>
    <row r="1676" spans="1:14" ht="30" x14ac:dyDescent="0.25">
      <c r="A1676" s="20">
        <v>626</v>
      </c>
      <c r="B1676" s="20"/>
      <c r="C1676" s="21">
        <v>33200</v>
      </c>
      <c r="D1676" s="19" t="s">
        <v>2117</v>
      </c>
      <c r="E1676" s="19"/>
      <c r="F1676" s="17" t="str">
        <f>HYPERLINK(Tabela1[[#This Row],[Novo Caminho]],"Download")</f>
        <v>Download</v>
      </c>
      <c r="G1676" s="2" t="str">
        <f>CONCATENATE("1 - LEIS/LEI ","0",Tabela1[[#This Row],[Numero_Lei]],".pdf")</f>
        <v>1 - LEIS/LEI 0626.pdf</v>
      </c>
      <c r="H1676" s="2" t="str">
        <f>CONCATENATE("1 - LEIS/LEI ","0",Tabela1[[#This Row],[Numero_Lei]]," - ",Tabela1[[#This Row],[Complemento]],".pdf")</f>
        <v>1 - LEIS/LEI 0626 - .pdf</v>
      </c>
      <c r="I1676" s="2" t="str">
        <f>CONCATENATE("1 - LEIS/LEI ",Tabela1[[#This Row],[Numero_Lei]],".pdf")</f>
        <v>1 - LEIS/LEI 626.pdf</v>
      </c>
      <c r="J1676" s="2" t="str">
        <f>CONCATENATE("1 - LEIS/LEI ",Tabela1[[#This Row],[Numero_Lei]]," - ",Tabela1[[#This Row],[Complemento]],".pdf")</f>
        <v>1 - LEIS/LEI 626 - .pdf</v>
      </c>
      <c r="K1676" s="2" t="str">
        <f>IF(Tabela1[[#This Row],[Complemento]]="",Tabela1[[#This Row],[NORMAL]],Tabela1[[#This Row],[NORMAL TRAÇO]])</f>
        <v>1 - LEIS/LEI 626.pdf</v>
      </c>
      <c r="L1676" s="2" t="str">
        <f>IF(Tabela1[[#This Row],[Complemento]]="",Tabela1[[#This Row],[0]],Tabela1[[#This Row],[0 TRAÇO]])</f>
        <v>1 - LEIS/LEI 0626.pdf</v>
      </c>
      <c r="M1676" s="2" t="str">
        <f>IF(AND(Tabela1[[#This Row],[Numero_Lei]]&gt;=1,Tabela1[[#This Row],[Numero_Lei]]&lt;= 9),Tabela1[[#This Row],[SE 0]],Tabela1[[#This Row],[SE NOMAL]])</f>
        <v>1 - LEIS/LEI 626.pdf</v>
      </c>
      <c r="N1676" s="2" t="str">
        <f>CONCATENATE("../",Tabela1[[#This Row],[ENDEREÇO DO LINK]])</f>
        <v>../1 - LEIS/LEI 626.pdf</v>
      </c>
    </row>
    <row r="1677" spans="1:14" x14ac:dyDescent="0.25">
      <c r="A1677" s="20">
        <v>625</v>
      </c>
      <c r="B1677" s="20"/>
      <c r="C1677" s="21">
        <v>33200</v>
      </c>
      <c r="D1677" s="19" t="s">
        <v>501</v>
      </c>
      <c r="E1677" s="19"/>
      <c r="F1677" s="17" t="str">
        <f>HYPERLINK(Tabela1[[#This Row],[Novo Caminho]],"Download")</f>
        <v>Download</v>
      </c>
      <c r="G1677" s="2" t="str">
        <f>CONCATENATE("1 - LEIS/LEI ","0",Tabela1[[#This Row],[Numero_Lei]],".pdf")</f>
        <v>1 - LEIS/LEI 0625.pdf</v>
      </c>
      <c r="H1677" s="2" t="str">
        <f>CONCATENATE("1 - LEIS/LEI ","0",Tabela1[[#This Row],[Numero_Lei]]," - ",Tabela1[[#This Row],[Complemento]],".pdf")</f>
        <v>1 - LEIS/LEI 0625 - .pdf</v>
      </c>
      <c r="I1677" s="2" t="str">
        <f>CONCATENATE("1 - LEIS/LEI ",Tabela1[[#This Row],[Numero_Lei]],".pdf")</f>
        <v>1 - LEIS/LEI 625.pdf</v>
      </c>
      <c r="J1677" s="2" t="str">
        <f>CONCATENATE("1 - LEIS/LEI ",Tabela1[[#This Row],[Numero_Lei]]," - ",Tabela1[[#This Row],[Complemento]],".pdf")</f>
        <v>1 - LEIS/LEI 625 - .pdf</v>
      </c>
      <c r="K1677" s="2" t="str">
        <f>IF(Tabela1[[#This Row],[Complemento]]="",Tabela1[[#This Row],[NORMAL]],Tabela1[[#This Row],[NORMAL TRAÇO]])</f>
        <v>1 - LEIS/LEI 625.pdf</v>
      </c>
      <c r="L1677" s="2" t="str">
        <f>IF(Tabela1[[#This Row],[Complemento]]="",Tabela1[[#This Row],[0]],Tabela1[[#This Row],[0 TRAÇO]])</f>
        <v>1 - LEIS/LEI 0625.pdf</v>
      </c>
      <c r="M1677" s="2" t="str">
        <f>IF(AND(Tabela1[[#This Row],[Numero_Lei]]&gt;=1,Tabela1[[#This Row],[Numero_Lei]]&lt;= 9),Tabela1[[#This Row],[SE 0]],Tabela1[[#This Row],[SE NOMAL]])</f>
        <v>1 - LEIS/LEI 625.pdf</v>
      </c>
      <c r="N1677" s="2" t="str">
        <f>CONCATENATE("../",Tabela1[[#This Row],[ENDEREÇO DO LINK]])</f>
        <v>../1 - LEIS/LEI 625.pdf</v>
      </c>
    </row>
    <row r="1678" spans="1:14" x14ac:dyDescent="0.25">
      <c r="A1678" s="20">
        <v>624</v>
      </c>
      <c r="B1678" s="20"/>
      <c r="C1678" s="21">
        <v>33198</v>
      </c>
      <c r="D1678" s="19" t="s">
        <v>2118</v>
      </c>
      <c r="E1678" s="19"/>
      <c r="F1678" s="17" t="str">
        <f>HYPERLINK(Tabela1[[#This Row],[Novo Caminho]],"Download")</f>
        <v>Download</v>
      </c>
      <c r="G1678" s="2" t="str">
        <f>CONCATENATE("1 - LEIS/LEI ","0",Tabela1[[#This Row],[Numero_Lei]],".pdf")</f>
        <v>1 - LEIS/LEI 0624.pdf</v>
      </c>
      <c r="H1678" s="2" t="str">
        <f>CONCATENATE("1 - LEIS/LEI ","0",Tabela1[[#This Row],[Numero_Lei]]," - ",Tabela1[[#This Row],[Complemento]],".pdf")</f>
        <v>1 - LEIS/LEI 0624 - .pdf</v>
      </c>
      <c r="I1678" s="2" t="str">
        <f>CONCATENATE("1 - LEIS/LEI ",Tabela1[[#This Row],[Numero_Lei]],".pdf")</f>
        <v>1 - LEIS/LEI 624.pdf</v>
      </c>
      <c r="J1678" s="2" t="str">
        <f>CONCATENATE("1 - LEIS/LEI ",Tabela1[[#This Row],[Numero_Lei]]," - ",Tabela1[[#This Row],[Complemento]],".pdf")</f>
        <v>1 - LEIS/LEI 624 - .pdf</v>
      </c>
      <c r="K1678" s="2" t="str">
        <f>IF(Tabela1[[#This Row],[Complemento]]="",Tabela1[[#This Row],[NORMAL]],Tabela1[[#This Row],[NORMAL TRAÇO]])</f>
        <v>1 - LEIS/LEI 624.pdf</v>
      </c>
      <c r="L1678" s="2" t="str">
        <f>IF(Tabela1[[#This Row],[Complemento]]="",Tabela1[[#This Row],[0]],Tabela1[[#This Row],[0 TRAÇO]])</f>
        <v>1 - LEIS/LEI 0624.pdf</v>
      </c>
      <c r="M1678" s="2" t="str">
        <f>IF(AND(Tabela1[[#This Row],[Numero_Lei]]&gt;=1,Tabela1[[#This Row],[Numero_Lei]]&lt;= 9),Tabela1[[#This Row],[SE 0]],Tabela1[[#This Row],[SE NOMAL]])</f>
        <v>1 - LEIS/LEI 624.pdf</v>
      </c>
      <c r="N1678" s="2" t="str">
        <f>CONCATENATE("../",Tabela1[[#This Row],[ENDEREÇO DO LINK]])</f>
        <v>../1 - LEIS/LEI 624.pdf</v>
      </c>
    </row>
    <row r="1679" spans="1:14" x14ac:dyDescent="0.25">
      <c r="A1679" s="20">
        <v>623</v>
      </c>
      <c r="B1679" s="20"/>
      <c r="C1679" s="21">
        <v>33186</v>
      </c>
      <c r="D1679" s="19" t="s">
        <v>439</v>
      </c>
      <c r="E1679" s="19"/>
      <c r="F1679" s="17" t="str">
        <f>HYPERLINK(Tabela1[[#This Row],[Novo Caminho]],"Download")</f>
        <v>Download</v>
      </c>
      <c r="G1679" s="2" t="str">
        <f>CONCATENATE("1 - LEIS/LEI ","0",Tabela1[[#This Row],[Numero_Lei]],".pdf")</f>
        <v>1 - LEIS/LEI 0623.pdf</v>
      </c>
      <c r="H1679" s="2" t="str">
        <f>CONCATENATE("1 - LEIS/LEI ","0",Tabela1[[#This Row],[Numero_Lei]]," - ",Tabela1[[#This Row],[Complemento]],".pdf")</f>
        <v>1 - LEIS/LEI 0623 - .pdf</v>
      </c>
      <c r="I1679" s="2" t="str">
        <f>CONCATENATE("1 - LEIS/LEI ",Tabela1[[#This Row],[Numero_Lei]],".pdf")</f>
        <v>1 - LEIS/LEI 623.pdf</v>
      </c>
      <c r="J1679" s="2" t="str">
        <f>CONCATENATE("1 - LEIS/LEI ",Tabela1[[#This Row],[Numero_Lei]]," - ",Tabela1[[#This Row],[Complemento]],".pdf")</f>
        <v>1 - LEIS/LEI 623 - .pdf</v>
      </c>
      <c r="K1679" s="2" t="str">
        <f>IF(Tabela1[[#This Row],[Complemento]]="",Tabela1[[#This Row],[NORMAL]],Tabela1[[#This Row],[NORMAL TRAÇO]])</f>
        <v>1 - LEIS/LEI 623.pdf</v>
      </c>
      <c r="L1679" s="2" t="str">
        <f>IF(Tabela1[[#This Row],[Complemento]]="",Tabela1[[#This Row],[0]],Tabela1[[#This Row],[0 TRAÇO]])</f>
        <v>1 - LEIS/LEI 0623.pdf</v>
      </c>
      <c r="M1679" s="2" t="str">
        <f>IF(AND(Tabela1[[#This Row],[Numero_Lei]]&gt;=1,Tabela1[[#This Row],[Numero_Lei]]&lt;= 9),Tabela1[[#This Row],[SE 0]],Tabela1[[#This Row],[SE NOMAL]])</f>
        <v>1 - LEIS/LEI 623.pdf</v>
      </c>
      <c r="N1679" s="2" t="str">
        <f>CONCATENATE("../",Tabela1[[#This Row],[ENDEREÇO DO LINK]])</f>
        <v>../1 - LEIS/LEI 623.pdf</v>
      </c>
    </row>
    <row r="1680" spans="1:14" x14ac:dyDescent="0.25">
      <c r="A1680" s="20">
        <v>622</v>
      </c>
      <c r="B1680" s="20"/>
      <c r="C1680" s="21">
        <v>33172</v>
      </c>
      <c r="D1680" s="19" t="s">
        <v>2119</v>
      </c>
      <c r="E1680" s="19"/>
      <c r="F1680" s="17" t="str">
        <f>HYPERLINK(Tabela1[[#This Row],[Novo Caminho]],"Download")</f>
        <v>Download</v>
      </c>
      <c r="G1680" s="2" t="str">
        <f>CONCATENATE("1 - LEIS/LEI ","0",Tabela1[[#This Row],[Numero_Lei]],".pdf")</f>
        <v>1 - LEIS/LEI 0622.pdf</v>
      </c>
      <c r="H1680" s="2" t="str">
        <f>CONCATENATE("1 - LEIS/LEI ","0",Tabela1[[#This Row],[Numero_Lei]]," - ",Tabela1[[#This Row],[Complemento]],".pdf")</f>
        <v>1 - LEIS/LEI 0622 - .pdf</v>
      </c>
      <c r="I1680" s="2" t="str">
        <f>CONCATENATE("1 - LEIS/LEI ",Tabela1[[#This Row],[Numero_Lei]],".pdf")</f>
        <v>1 - LEIS/LEI 622.pdf</v>
      </c>
      <c r="J1680" s="2" t="str">
        <f>CONCATENATE("1 - LEIS/LEI ",Tabela1[[#This Row],[Numero_Lei]]," - ",Tabela1[[#This Row],[Complemento]],".pdf")</f>
        <v>1 - LEIS/LEI 622 - .pdf</v>
      </c>
      <c r="K1680" s="2" t="str">
        <f>IF(Tabela1[[#This Row],[Complemento]]="",Tabela1[[#This Row],[NORMAL]],Tabela1[[#This Row],[NORMAL TRAÇO]])</f>
        <v>1 - LEIS/LEI 622.pdf</v>
      </c>
      <c r="L1680" s="2" t="str">
        <f>IF(Tabela1[[#This Row],[Complemento]]="",Tabela1[[#This Row],[0]],Tabela1[[#This Row],[0 TRAÇO]])</f>
        <v>1 - LEIS/LEI 0622.pdf</v>
      </c>
      <c r="M1680" s="2" t="str">
        <f>IF(AND(Tabela1[[#This Row],[Numero_Lei]]&gt;=1,Tabela1[[#This Row],[Numero_Lei]]&lt;= 9),Tabela1[[#This Row],[SE 0]],Tabela1[[#This Row],[SE NOMAL]])</f>
        <v>1 - LEIS/LEI 622.pdf</v>
      </c>
      <c r="N1680" s="2" t="str">
        <f>CONCATENATE("../",Tabela1[[#This Row],[ENDEREÇO DO LINK]])</f>
        <v>../1 - LEIS/LEI 622.pdf</v>
      </c>
    </row>
    <row r="1681" spans="1:14" x14ac:dyDescent="0.25">
      <c r="A1681" s="20">
        <v>621</v>
      </c>
      <c r="B1681" s="20"/>
      <c r="C1681" s="21">
        <v>33172</v>
      </c>
      <c r="D1681" s="19" t="s">
        <v>501</v>
      </c>
      <c r="E1681" s="19"/>
      <c r="F1681" s="17" t="str">
        <f>HYPERLINK(Tabela1[[#This Row],[Novo Caminho]],"Download")</f>
        <v>Download</v>
      </c>
      <c r="G1681" s="2" t="str">
        <f>CONCATENATE("1 - LEIS/LEI ","0",Tabela1[[#This Row],[Numero_Lei]],".pdf")</f>
        <v>1 - LEIS/LEI 0621.pdf</v>
      </c>
      <c r="H1681" s="2" t="str">
        <f>CONCATENATE("1 - LEIS/LEI ","0",Tabela1[[#This Row],[Numero_Lei]]," - ",Tabela1[[#This Row],[Complemento]],".pdf")</f>
        <v>1 - LEIS/LEI 0621 - .pdf</v>
      </c>
      <c r="I1681" s="2" t="str">
        <f>CONCATENATE("1 - LEIS/LEI ",Tabela1[[#This Row],[Numero_Lei]],".pdf")</f>
        <v>1 - LEIS/LEI 621.pdf</v>
      </c>
      <c r="J1681" s="2" t="str">
        <f>CONCATENATE("1 - LEIS/LEI ",Tabela1[[#This Row],[Numero_Lei]]," - ",Tabela1[[#This Row],[Complemento]],".pdf")</f>
        <v>1 - LEIS/LEI 621 - .pdf</v>
      </c>
      <c r="K1681" s="2" t="str">
        <f>IF(Tabela1[[#This Row],[Complemento]]="",Tabela1[[#This Row],[NORMAL]],Tabela1[[#This Row],[NORMAL TRAÇO]])</f>
        <v>1 - LEIS/LEI 621.pdf</v>
      </c>
      <c r="L1681" s="2" t="str">
        <f>IF(Tabela1[[#This Row],[Complemento]]="",Tabela1[[#This Row],[0]],Tabela1[[#This Row],[0 TRAÇO]])</f>
        <v>1 - LEIS/LEI 0621.pdf</v>
      </c>
      <c r="M1681" s="2" t="str">
        <f>IF(AND(Tabela1[[#This Row],[Numero_Lei]]&gt;=1,Tabela1[[#This Row],[Numero_Lei]]&lt;= 9),Tabela1[[#This Row],[SE 0]],Tabela1[[#This Row],[SE NOMAL]])</f>
        <v>1 - LEIS/LEI 621.pdf</v>
      </c>
      <c r="N1681" s="2" t="str">
        <f>CONCATENATE("../",Tabela1[[#This Row],[ENDEREÇO DO LINK]])</f>
        <v>../1 - LEIS/LEI 621.pdf</v>
      </c>
    </row>
    <row r="1682" spans="1:14" x14ac:dyDescent="0.25">
      <c r="A1682" s="20">
        <v>620</v>
      </c>
      <c r="B1682" s="20"/>
      <c r="C1682" s="21">
        <v>33172</v>
      </c>
      <c r="D1682" s="19" t="s">
        <v>2120</v>
      </c>
      <c r="E1682" s="19"/>
      <c r="F1682" s="17" t="str">
        <f>HYPERLINK(Tabela1[[#This Row],[Novo Caminho]],"Download")</f>
        <v>Download</v>
      </c>
      <c r="G1682" s="2" t="str">
        <f>CONCATENATE("1 - LEIS/LEI ","0",Tabela1[[#This Row],[Numero_Lei]],".pdf")</f>
        <v>1 - LEIS/LEI 0620.pdf</v>
      </c>
      <c r="H1682" s="2" t="str">
        <f>CONCATENATE("1 - LEIS/LEI ","0",Tabela1[[#This Row],[Numero_Lei]]," - ",Tabela1[[#This Row],[Complemento]],".pdf")</f>
        <v>1 - LEIS/LEI 0620 - .pdf</v>
      </c>
      <c r="I1682" s="2" t="str">
        <f>CONCATENATE("1 - LEIS/LEI ",Tabela1[[#This Row],[Numero_Lei]],".pdf")</f>
        <v>1 - LEIS/LEI 620.pdf</v>
      </c>
      <c r="J1682" s="2" t="str">
        <f>CONCATENATE("1 - LEIS/LEI ",Tabela1[[#This Row],[Numero_Lei]]," - ",Tabela1[[#This Row],[Complemento]],".pdf")</f>
        <v>1 - LEIS/LEI 620 - .pdf</v>
      </c>
      <c r="K1682" s="2" t="str">
        <f>IF(Tabela1[[#This Row],[Complemento]]="",Tabela1[[#This Row],[NORMAL]],Tabela1[[#This Row],[NORMAL TRAÇO]])</f>
        <v>1 - LEIS/LEI 620.pdf</v>
      </c>
      <c r="L1682" s="2" t="str">
        <f>IF(Tabela1[[#This Row],[Complemento]]="",Tabela1[[#This Row],[0]],Tabela1[[#This Row],[0 TRAÇO]])</f>
        <v>1 - LEIS/LEI 0620.pdf</v>
      </c>
      <c r="M1682" s="2" t="str">
        <f>IF(AND(Tabela1[[#This Row],[Numero_Lei]]&gt;=1,Tabela1[[#This Row],[Numero_Lei]]&lt;= 9),Tabela1[[#This Row],[SE 0]],Tabela1[[#This Row],[SE NOMAL]])</f>
        <v>1 - LEIS/LEI 620.pdf</v>
      </c>
      <c r="N1682" s="2" t="str">
        <f>CONCATENATE("../",Tabela1[[#This Row],[ENDEREÇO DO LINK]])</f>
        <v>../1 - LEIS/LEI 620.pdf</v>
      </c>
    </row>
    <row r="1683" spans="1:14" x14ac:dyDescent="0.25">
      <c r="A1683" s="20">
        <v>619</v>
      </c>
      <c r="B1683" s="20"/>
      <c r="C1683" s="21">
        <v>33165</v>
      </c>
      <c r="D1683" s="19" t="s">
        <v>501</v>
      </c>
      <c r="E1683" s="19"/>
      <c r="F1683" s="17" t="str">
        <f>HYPERLINK(Tabela1[[#This Row],[Novo Caminho]],"Download")</f>
        <v>Download</v>
      </c>
      <c r="G1683" s="2" t="str">
        <f>CONCATENATE("1 - LEIS/LEI ","0",Tabela1[[#This Row],[Numero_Lei]],".pdf")</f>
        <v>1 - LEIS/LEI 0619.pdf</v>
      </c>
      <c r="H1683" s="2" t="str">
        <f>CONCATENATE("1 - LEIS/LEI ","0",Tabela1[[#This Row],[Numero_Lei]]," - ",Tabela1[[#This Row],[Complemento]],".pdf")</f>
        <v>1 - LEIS/LEI 0619 - .pdf</v>
      </c>
      <c r="I1683" s="2" t="str">
        <f>CONCATENATE("1 - LEIS/LEI ",Tabela1[[#This Row],[Numero_Lei]],".pdf")</f>
        <v>1 - LEIS/LEI 619.pdf</v>
      </c>
      <c r="J1683" s="2" t="str">
        <f>CONCATENATE("1 - LEIS/LEI ",Tabela1[[#This Row],[Numero_Lei]]," - ",Tabela1[[#This Row],[Complemento]],".pdf")</f>
        <v>1 - LEIS/LEI 619 - .pdf</v>
      </c>
      <c r="K1683" s="2" t="str">
        <f>IF(Tabela1[[#This Row],[Complemento]]="",Tabela1[[#This Row],[NORMAL]],Tabela1[[#This Row],[NORMAL TRAÇO]])</f>
        <v>1 - LEIS/LEI 619.pdf</v>
      </c>
      <c r="L1683" s="2" t="str">
        <f>IF(Tabela1[[#This Row],[Complemento]]="",Tabela1[[#This Row],[0]],Tabela1[[#This Row],[0 TRAÇO]])</f>
        <v>1 - LEIS/LEI 0619.pdf</v>
      </c>
      <c r="M1683" s="2" t="str">
        <f>IF(AND(Tabela1[[#This Row],[Numero_Lei]]&gt;=1,Tabela1[[#This Row],[Numero_Lei]]&lt;= 9),Tabela1[[#This Row],[SE 0]],Tabela1[[#This Row],[SE NOMAL]])</f>
        <v>1 - LEIS/LEI 619.pdf</v>
      </c>
      <c r="N1683" s="2" t="str">
        <f>CONCATENATE("../",Tabela1[[#This Row],[ENDEREÇO DO LINK]])</f>
        <v>../1 - LEIS/LEI 619.pdf</v>
      </c>
    </row>
    <row r="1684" spans="1:14" x14ac:dyDescent="0.25">
      <c r="A1684" s="20">
        <v>618</v>
      </c>
      <c r="B1684" s="20"/>
      <c r="C1684" s="21">
        <v>33165</v>
      </c>
      <c r="D1684" s="19" t="s">
        <v>497</v>
      </c>
      <c r="E1684" s="19"/>
      <c r="F1684" s="17" t="str">
        <f>HYPERLINK(Tabela1[[#This Row],[Novo Caminho]],"Download")</f>
        <v>Download</v>
      </c>
      <c r="G1684" s="2" t="str">
        <f>CONCATENATE("1 - LEIS/LEI ","0",Tabela1[[#This Row],[Numero_Lei]],".pdf")</f>
        <v>1 - LEIS/LEI 0618.pdf</v>
      </c>
      <c r="H1684" s="2" t="str">
        <f>CONCATENATE("1 - LEIS/LEI ","0",Tabela1[[#This Row],[Numero_Lei]]," - ",Tabela1[[#This Row],[Complemento]],".pdf")</f>
        <v>1 - LEIS/LEI 0618 - .pdf</v>
      </c>
      <c r="I1684" s="2" t="str">
        <f>CONCATENATE("1 - LEIS/LEI ",Tabela1[[#This Row],[Numero_Lei]],".pdf")</f>
        <v>1 - LEIS/LEI 618.pdf</v>
      </c>
      <c r="J1684" s="2" t="str">
        <f>CONCATENATE("1 - LEIS/LEI ",Tabela1[[#This Row],[Numero_Lei]]," - ",Tabela1[[#This Row],[Complemento]],".pdf")</f>
        <v>1 - LEIS/LEI 618 - .pdf</v>
      </c>
      <c r="K1684" s="2" t="str">
        <f>IF(Tabela1[[#This Row],[Complemento]]="",Tabela1[[#This Row],[NORMAL]],Tabela1[[#This Row],[NORMAL TRAÇO]])</f>
        <v>1 - LEIS/LEI 618.pdf</v>
      </c>
      <c r="L1684" s="2" t="str">
        <f>IF(Tabela1[[#This Row],[Complemento]]="",Tabela1[[#This Row],[0]],Tabela1[[#This Row],[0 TRAÇO]])</f>
        <v>1 - LEIS/LEI 0618.pdf</v>
      </c>
      <c r="M1684" s="2" t="str">
        <f>IF(AND(Tabela1[[#This Row],[Numero_Lei]]&gt;=1,Tabela1[[#This Row],[Numero_Lei]]&lt;= 9),Tabela1[[#This Row],[SE 0]],Tabela1[[#This Row],[SE NOMAL]])</f>
        <v>1 - LEIS/LEI 618.pdf</v>
      </c>
      <c r="N1684" s="2" t="str">
        <f>CONCATENATE("../",Tabela1[[#This Row],[ENDEREÇO DO LINK]])</f>
        <v>../1 - LEIS/LEI 618.pdf</v>
      </c>
    </row>
    <row r="1685" spans="1:14" x14ac:dyDescent="0.25">
      <c r="A1685" s="20">
        <v>617</v>
      </c>
      <c r="B1685" s="20"/>
      <c r="C1685" s="21">
        <v>33165</v>
      </c>
      <c r="D1685" s="19" t="s">
        <v>2121</v>
      </c>
      <c r="E1685" s="19"/>
      <c r="F1685" s="17" t="str">
        <f>HYPERLINK(Tabela1[[#This Row],[Novo Caminho]],"Download")</f>
        <v>Download</v>
      </c>
      <c r="G1685" s="2" t="str">
        <f>CONCATENATE("1 - LEIS/LEI ","0",Tabela1[[#This Row],[Numero_Lei]],".pdf")</f>
        <v>1 - LEIS/LEI 0617.pdf</v>
      </c>
      <c r="H1685" s="2" t="str">
        <f>CONCATENATE("1 - LEIS/LEI ","0",Tabela1[[#This Row],[Numero_Lei]]," - ",Tabela1[[#This Row],[Complemento]],".pdf")</f>
        <v>1 - LEIS/LEI 0617 - .pdf</v>
      </c>
      <c r="I1685" s="2" t="str">
        <f>CONCATENATE("1 - LEIS/LEI ",Tabela1[[#This Row],[Numero_Lei]],".pdf")</f>
        <v>1 - LEIS/LEI 617.pdf</v>
      </c>
      <c r="J1685" s="2" t="str">
        <f>CONCATENATE("1 - LEIS/LEI ",Tabela1[[#This Row],[Numero_Lei]]," - ",Tabela1[[#This Row],[Complemento]],".pdf")</f>
        <v>1 - LEIS/LEI 617 - .pdf</v>
      </c>
      <c r="K1685" s="2" t="str">
        <f>IF(Tabela1[[#This Row],[Complemento]]="",Tabela1[[#This Row],[NORMAL]],Tabela1[[#This Row],[NORMAL TRAÇO]])</f>
        <v>1 - LEIS/LEI 617.pdf</v>
      </c>
      <c r="L1685" s="2" t="str">
        <f>IF(Tabela1[[#This Row],[Complemento]]="",Tabela1[[#This Row],[0]],Tabela1[[#This Row],[0 TRAÇO]])</f>
        <v>1 - LEIS/LEI 0617.pdf</v>
      </c>
      <c r="M1685" s="2" t="str">
        <f>IF(AND(Tabela1[[#This Row],[Numero_Lei]]&gt;=1,Tabela1[[#This Row],[Numero_Lei]]&lt;= 9),Tabela1[[#This Row],[SE 0]],Tabela1[[#This Row],[SE NOMAL]])</f>
        <v>1 - LEIS/LEI 617.pdf</v>
      </c>
      <c r="N1685" s="2" t="str">
        <f>CONCATENATE("../",Tabela1[[#This Row],[ENDEREÇO DO LINK]])</f>
        <v>../1 - LEIS/LEI 617.pdf</v>
      </c>
    </row>
    <row r="1686" spans="1:14" x14ac:dyDescent="0.25">
      <c r="A1686" s="20">
        <v>616</v>
      </c>
      <c r="B1686" s="20"/>
      <c r="C1686" s="21">
        <v>33165</v>
      </c>
      <c r="D1686" s="19" t="s">
        <v>2122</v>
      </c>
      <c r="E1686" s="19"/>
      <c r="F1686" s="17" t="str">
        <f>HYPERLINK(Tabela1[[#This Row],[Novo Caminho]],"Download")</f>
        <v>Download</v>
      </c>
      <c r="G1686" s="2" t="str">
        <f>CONCATENATE("1 - LEIS/LEI ","0",Tabela1[[#This Row],[Numero_Lei]],".pdf")</f>
        <v>1 - LEIS/LEI 0616.pdf</v>
      </c>
      <c r="H1686" s="2" t="str">
        <f>CONCATENATE("1 - LEIS/LEI ","0",Tabela1[[#This Row],[Numero_Lei]]," - ",Tabela1[[#This Row],[Complemento]],".pdf")</f>
        <v>1 - LEIS/LEI 0616 - .pdf</v>
      </c>
      <c r="I1686" s="2" t="str">
        <f>CONCATENATE("1 - LEIS/LEI ",Tabela1[[#This Row],[Numero_Lei]],".pdf")</f>
        <v>1 - LEIS/LEI 616.pdf</v>
      </c>
      <c r="J1686" s="2" t="str">
        <f>CONCATENATE("1 - LEIS/LEI ",Tabela1[[#This Row],[Numero_Lei]]," - ",Tabela1[[#This Row],[Complemento]],".pdf")</f>
        <v>1 - LEIS/LEI 616 - .pdf</v>
      </c>
      <c r="K1686" s="2" t="str">
        <f>IF(Tabela1[[#This Row],[Complemento]]="",Tabela1[[#This Row],[NORMAL]],Tabela1[[#This Row],[NORMAL TRAÇO]])</f>
        <v>1 - LEIS/LEI 616.pdf</v>
      </c>
      <c r="L1686" s="2" t="str">
        <f>IF(Tabela1[[#This Row],[Complemento]]="",Tabela1[[#This Row],[0]],Tabela1[[#This Row],[0 TRAÇO]])</f>
        <v>1 - LEIS/LEI 0616.pdf</v>
      </c>
      <c r="M1686" s="2" t="str">
        <f>IF(AND(Tabela1[[#This Row],[Numero_Lei]]&gt;=1,Tabela1[[#This Row],[Numero_Lei]]&lt;= 9),Tabela1[[#This Row],[SE 0]],Tabela1[[#This Row],[SE NOMAL]])</f>
        <v>1 - LEIS/LEI 616.pdf</v>
      </c>
      <c r="N1686" s="2" t="str">
        <f>CONCATENATE("../",Tabela1[[#This Row],[ENDEREÇO DO LINK]])</f>
        <v>../1 - LEIS/LEI 616.pdf</v>
      </c>
    </row>
    <row r="1687" spans="1:14" x14ac:dyDescent="0.25">
      <c r="A1687" s="20">
        <v>615</v>
      </c>
      <c r="B1687" s="20"/>
      <c r="C1687" s="21">
        <v>33165</v>
      </c>
      <c r="D1687" s="19" t="s">
        <v>1931</v>
      </c>
      <c r="E1687" s="19"/>
      <c r="F1687" s="17" t="str">
        <f>HYPERLINK(Tabela1[[#This Row],[Novo Caminho]],"Download")</f>
        <v>Download</v>
      </c>
      <c r="G1687" s="2" t="str">
        <f>CONCATENATE("1 - LEIS/LEI ","0",Tabela1[[#This Row],[Numero_Lei]],".pdf")</f>
        <v>1 - LEIS/LEI 0615.pdf</v>
      </c>
      <c r="H1687" s="2" t="str">
        <f>CONCATENATE("1 - LEIS/LEI ","0",Tabela1[[#This Row],[Numero_Lei]]," - ",Tabela1[[#This Row],[Complemento]],".pdf")</f>
        <v>1 - LEIS/LEI 0615 - .pdf</v>
      </c>
      <c r="I1687" s="2" t="str">
        <f>CONCATENATE("1 - LEIS/LEI ",Tabela1[[#This Row],[Numero_Lei]],".pdf")</f>
        <v>1 - LEIS/LEI 615.pdf</v>
      </c>
      <c r="J1687" s="2" t="str">
        <f>CONCATENATE("1 - LEIS/LEI ",Tabela1[[#This Row],[Numero_Lei]]," - ",Tabela1[[#This Row],[Complemento]],".pdf")</f>
        <v>1 - LEIS/LEI 615 - .pdf</v>
      </c>
      <c r="K1687" s="2" t="str">
        <f>IF(Tabela1[[#This Row],[Complemento]]="",Tabela1[[#This Row],[NORMAL]],Tabela1[[#This Row],[NORMAL TRAÇO]])</f>
        <v>1 - LEIS/LEI 615.pdf</v>
      </c>
      <c r="L1687" s="2" t="str">
        <f>IF(Tabela1[[#This Row],[Complemento]]="",Tabela1[[#This Row],[0]],Tabela1[[#This Row],[0 TRAÇO]])</f>
        <v>1 - LEIS/LEI 0615.pdf</v>
      </c>
      <c r="M1687" s="2" t="str">
        <f>IF(AND(Tabela1[[#This Row],[Numero_Lei]]&gt;=1,Tabela1[[#This Row],[Numero_Lei]]&lt;= 9),Tabela1[[#This Row],[SE 0]],Tabela1[[#This Row],[SE NOMAL]])</f>
        <v>1 - LEIS/LEI 615.pdf</v>
      </c>
      <c r="N1687" s="2" t="str">
        <f>CONCATENATE("../",Tabela1[[#This Row],[ENDEREÇO DO LINK]])</f>
        <v>../1 - LEIS/LEI 615.pdf</v>
      </c>
    </row>
    <row r="1688" spans="1:14" ht="30" x14ac:dyDescent="0.25">
      <c r="A1688" s="20">
        <v>614</v>
      </c>
      <c r="B1688" s="20"/>
      <c r="C1688" s="21">
        <v>33165</v>
      </c>
      <c r="D1688" s="19" t="s">
        <v>2123</v>
      </c>
      <c r="E1688" s="19"/>
      <c r="F1688" s="17" t="str">
        <f>HYPERLINK(Tabela1[[#This Row],[Novo Caminho]],"Download")</f>
        <v>Download</v>
      </c>
      <c r="G1688" s="2" t="str">
        <f>CONCATENATE("1 - LEIS/LEI ","0",Tabela1[[#This Row],[Numero_Lei]],".pdf")</f>
        <v>1 - LEIS/LEI 0614.pdf</v>
      </c>
      <c r="H1688" s="2" t="str">
        <f>CONCATENATE("1 - LEIS/LEI ","0",Tabela1[[#This Row],[Numero_Lei]]," - ",Tabela1[[#This Row],[Complemento]],".pdf")</f>
        <v>1 - LEIS/LEI 0614 - .pdf</v>
      </c>
      <c r="I1688" s="2" t="str">
        <f>CONCATENATE("1 - LEIS/LEI ",Tabela1[[#This Row],[Numero_Lei]],".pdf")</f>
        <v>1 - LEIS/LEI 614.pdf</v>
      </c>
      <c r="J1688" s="2" t="str">
        <f>CONCATENATE("1 - LEIS/LEI ",Tabela1[[#This Row],[Numero_Lei]]," - ",Tabela1[[#This Row],[Complemento]],".pdf")</f>
        <v>1 - LEIS/LEI 614 - .pdf</v>
      </c>
      <c r="K1688" s="2" t="str">
        <f>IF(Tabela1[[#This Row],[Complemento]]="",Tabela1[[#This Row],[NORMAL]],Tabela1[[#This Row],[NORMAL TRAÇO]])</f>
        <v>1 - LEIS/LEI 614.pdf</v>
      </c>
      <c r="L1688" s="2" t="str">
        <f>IF(Tabela1[[#This Row],[Complemento]]="",Tabela1[[#This Row],[0]],Tabela1[[#This Row],[0 TRAÇO]])</f>
        <v>1 - LEIS/LEI 0614.pdf</v>
      </c>
      <c r="M1688" s="2" t="str">
        <f>IF(AND(Tabela1[[#This Row],[Numero_Lei]]&gt;=1,Tabela1[[#This Row],[Numero_Lei]]&lt;= 9),Tabela1[[#This Row],[SE 0]],Tabela1[[#This Row],[SE NOMAL]])</f>
        <v>1 - LEIS/LEI 614.pdf</v>
      </c>
      <c r="N1688" s="2" t="str">
        <f>CONCATENATE("../",Tabela1[[#This Row],[ENDEREÇO DO LINK]])</f>
        <v>../1 - LEIS/LEI 614.pdf</v>
      </c>
    </row>
    <row r="1689" spans="1:14" x14ac:dyDescent="0.25">
      <c r="A1689" s="20">
        <v>613</v>
      </c>
      <c r="B1689" s="20"/>
      <c r="C1689" s="21">
        <v>33164</v>
      </c>
      <c r="D1689" s="19" t="s">
        <v>498</v>
      </c>
      <c r="E1689" s="19"/>
      <c r="F1689" s="17" t="str">
        <f>HYPERLINK(Tabela1[[#This Row],[Novo Caminho]],"Download")</f>
        <v>Download</v>
      </c>
      <c r="G1689" s="2" t="str">
        <f>CONCATENATE("1 - LEIS/LEI ","0",Tabela1[[#This Row],[Numero_Lei]],".pdf")</f>
        <v>1 - LEIS/LEI 0613.pdf</v>
      </c>
      <c r="H1689" s="2" t="str">
        <f>CONCATENATE("1 - LEIS/LEI ","0",Tabela1[[#This Row],[Numero_Lei]]," - ",Tabela1[[#This Row],[Complemento]],".pdf")</f>
        <v>1 - LEIS/LEI 0613 - .pdf</v>
      </c>
      <c r="I1689" s="2" t="str">
        <f>CONCATENATE("1 - LEIS/LEI ",Tabela1[[#This Row],[Numero_Lei]],".pdf")</f>
        <v>1 - LEIS/LEI 613.pdf</v>
      </c>
      <c r="J1689" s="2" t="str">
        <f>CONCATENATE("1 - LEIS/LEI ",Tabela1[[#This Row],[Numero_Lei]]," - ",Tabela1[[#This Row],[Complemento]],".pdf")</f>
        <v>1 - LEIS/LEI 613 - .pdf</v>
      </c>
      <c r="K1689" s="2" t="str">
        <f>IF(Tabela1[[#This Row],[Complemento]]="",Tabela1[[#This Row],[NORMAL]],Tabela1[[#This Row],[NORMAL TRAÇO]])</f>
        <v>1 - LEIS/LEI 613.pdf</v>
      </c>
      <c r="L1689" s="2" t="str">
        <f>IF(Tabela1[[#This Row],[Complemento]]="",Tabela1[[#This Row],[0]],Tabela1[[#This Row],[0 TRAÇO]])</f>
        <v>1 - LEIS/LEI 0613.pdf</v>
      </c>
      <c r="M1689" s="2" t="str">
        <f>IF(AND(Tabela1[[#This Row],[Numero_Lei]]&gt;=1,Tabela1[[#This Row],[Numero_Lei]]&lt;= 9),Tabela1[[#This Row],[SE 0]],Tabela1[[#This Row],[SE NOMAL]])</f>
        <v>1 - LEIS/LEI 613.pdf</v>
      </c>
      <c r="N1689" s="2" t="str">
        <f>CONCATENATE("../",Tabela1[[#This Row],[ENDEREÇO DO LINK]])</f>
        <v>../1 - LEIS/LEI 613.pdf</v>
      </c>
    </row>
    <row r="1690" spans="1:14" x14ac:dyDescent="0.25">
      <c r="A1690" s="20">
        <v>612</v>
      </c>
      <c r="B1690" s="20"/>
      <c r="C1690" s="21">
        <v>33134</v>
      </c>
      <c r="D1690" s="19" t="s">
        <v>2124</v>
      </c>
      <c r="E1690" s="19"/>
      <c r="F1690" s="17" t="str">
        <f>HYPERLINK(Tabela1[[#This Row],[Novo Caminho]],"Download")</f>
        <v>Download</v>
      </c>
      <c r="G1690" s="2" t="str">
        <f>CONCATENATE("1 - LEIS/LEI ","0",Tabela1[[#This Row],[Numero_Lei]],".pdf")</f>
        <v>1 - LEIS/LEI 0612.pdf</v>
      </c>
      <c r="H1690" s="2" t="str">
        <f>CONCATENATE("1 - LEIS/LEI ","0",Tabela1[[#This Row],[Numero_Lei]]," - ",Tabela1[[#This Row],[Complemento]],".pdf")</f>
        <v>1 - LEIS/LEI 0612 - .pdf</v>
      </c>
      <c r="I1690" s="2" t="str">
        <f>CONCATENATE("1 - LEIS/LEI ",Tabela1[[#This Row],[Numero_Lei]],".pdf")</f>
        <v>1 - LEIS/LEI 612.pdf</v>
      </c>
      <c r="J1690" s="2" t="str">
        <f>CONCATENATE("1 - LEIS/LEI ",Tabela1[[#This Row],[Numero_Lei]]," - ",Tabela1[[#This Row],[Complemento]],".pdf")</f>
        <v>1 - LEIS/LEI 612 - .pdf</v>
      </c>
      <c r="K1690" s="2" t="str">
        <f>IF(Tabela1[[#This Row],[Complemento]]="",Tabela1[[#This Row],[NORMAL]],Tabela1[[#This Row],[NORMAL TRAÇO]])</f>
        <v>1 - LEIS/LEI 612.pdf</v>
      </c>
      <c r="L1690" s="2" t="str">
        <f>IF(Tabela1[[#This Row],[Complemento]]="",Tabela1[[#This Row],[0]],Tabela1[[#This Row],[0 TRAÇO]])</f>
        <v>1 - LEIS/LEI 0612.pdf</v>
      </c>
      <c r="M1690" s="2" t="str">
        <f>IF(AND(Tabela1[[#This Row],[Numero_Lei]]&gt;=1,Tabela1[[#This Row],[Numero_Lei]]&lt;= 9),Tabela1[[#This Row],[SE 0]],Tabela1[[#This Row],[SE NOMAL]])</f>
        <v>1 - LEIS/LEI 612.pdf</v>
      </c>
      <c r="N1690" s="2" t="str">
        <f>CONCATENATE("../",Tabela1[[#This Row],[ENDEREÇO DO LINK]])</f>
        <v>../1 - LEIS/LEI 612.pdf</v>
      </c>
    </row>
    <row r="1691" spans="1:14" x14ac:dyDescent="0.25">
      <c r="A1691" s="20">
        <v>611</v>
      </c>
      <c r="B1691" s="20"/>
      <c r="C1691" s="21">
        <v>33129</v>
      </c>
      <c r="D1691" s="19" t="s">
        <v>2125</v>
      </c>
      <c r="E1691" s="19"/>
      <c r="F1691" s="17" t="str">
        <f>HYPERLINK(Tabela1[[#This Row],[Novo Caminho]],"Download")</f>
        <v>Download</v>
      </c>
      <c r="G1691" s="2" t="str">
        <f>CONCATENATE("1 - LEIS/LEI ","0",Tabela1[[#This Row],[Numero_Lei]],".pdf")</f>
        <v>1 - LEIS/LEI 0611.pdf</v>
      </c>
      <c r="H1691" s="2" t="str">
        <f>CONCATENATE("1 - LEIS/LEI ","0",Tabela1[[#This Row],[Numero_Lei]]," - ",Tabela1[[#This Row],[Complemento]],".pdf")</f>
        <v>1 - LEIS/LEI 0611 - .pdf</v>
      </c>
      <c r="I1691" s="2" t="str">
        <f>CONCATENATE("1 - LEIS/LEI ",Tabela1[[#This Row],[Numero_Lei]],".pdf")</f>
        <v>1 - LEIS/LEI 611.pdf</v>
      </c>
      <c r="J1691" s="2" t="str">
        <f>CONCATENATE("1 - LEIS/LEI ",Tabela1[[#This Row],[Numero_Lei]]," - ",Tabela1[[#This Row],[Complemento]],".pdf")</f>
        <v>1 - LEIS/LEI 611 - .pdf</v>
      </c>
      <c r="K1691" s="2" t="str">
        <f>IF(Tabela1[[#This Row],[Complemento]]="",Tabela1[[#This Row],[NORMAL]],Tabela1[[#This Row],[NORMAL TRAÇO]])</f>
        <v>1 - LEIS/LEI 611.pdf</v>
      </c>
      <c r="L1691" s="2" t="str">
        <f>IF(Tabela1[[#This Row],[Complemento]]="",Tabela1[[#This Row],[0]],Tabela1[[#This Row],[0 TRAÇO]])</f>
        <v>1 - LEIS/LEI 0611.pdf</v>
      </c>
      <c r="M1691" s="2" t="str">
        <f>IF(AND(Tabela1[[#This Row],[Numero_Lei]]&gt;=1,Tabela1[[#This Row],[Numero_Lei]]&lt;= 9),Tabela1[[#This Row],[SE 0]],Tabela1[[#This Row],[SE NOMAL]])</f>
        <v>1 - LEIS/LEI 611.pdf</v>
      </c>
      <c r="N1691" s="2" t="str">
        <f>CONCATENATE("../",Tabela1[[#This Row],[ENDEREÇO DO LINK]])</f>
        <v>../1 - LEIS/LEI 611.pdf</v>
      </c>
    </row>
    <row r="1692" spans="1:14" x14ac:dyDescent="0.25">
      <c r="A1692" s="20">
        <v>610</v>
      </c>
      <c r="B1692" s="20"/>
      <c r="C1692" s="21">
        <v>33129</v>
      </c>
      <c r="D1692" s="19" t="s">
        <v>475</v>
      </c>
      <c r="E1692" s="19"/>
      <c r="F1692" s="17" t="str">
        <f>HYPERLINK(Tabela1[[#This Row],[Novo Caminho]],"Download")</f>
        <v>Download</v>
      </c>
      <c r="G1692" s="2" t="str">
        <f>CONCATENATE("1 - LEIS/LEI ","0",Tabela1[[#This Row],[Numero_Lei]],".pdf")</f>
        <v>1 - LEIS/LEI 0610.pdf</v>
      </c>
      <c r="H1692" s="2" t="str">
        <f>CONCATENATE("1 - LEIS/LEI ","0",Tabela1[[#This Row],[Numero_Lei]]," - ",Tabela1[[#This Row],[Complemento]],".pdf")</f>
        <v>1 - LEIS/LEI 0610 - .pdf</v>
      </c>
      <c r="I1692" s="2" t="str">
        <f>CONCATENATE("1 - LEIS/LEI ",Tabela1[[#This Row],[Numero_Lei]],".pdf")</f>
        <v>1 - LEIS/LEI 610.pdf</v>
      </c>
      <c r="J1692" s="2" t="str">
        <f>CONCATENATE("1 - LEIS/LEI ",Tabela1[[#This Row],[Numero_Lei]]," - ",Tabela1[[#This Row],[Complemento]],".pdf")</f>
        <v>1 - LEIS/LEI 610 - .pdf</v>
      </c>
      <c r="K1692" s="2" t="str">
        <f>IF(Tabela1[[#This Row],[Complemento]]="",Tabela1[[#This Row],[NORMAL]],Tabela1[[#This Row],[NORMAL TRAÇO]])</f>
        <v>1 - LEIS/LEI 610.pdf</v>
      </c>
      <c r="L1692" s="2" t="str">
        <f>IF(Tabela1[[#This Row],[Complemento]]="",Tabela1[[#This Row],[0]],Tabela1[[#This Row],[0 TRAÇO]])</f>
        <v>1 - LEIS/LEI 0610.pdf</v>
      </c>
      <c r="M1692" s="2" t="str">
        <f>IF(AND(Tabela1[[#This Row],[Numero_Lei]]&gt;=1,Tabela1[[#This Row],[Numero_Lei]]&lt;= 9),Tabela1[[#This Row],[SE 0]],Tabela1[[#This Row],[SE NOMAL]])</f>
        <v>1 - LEIS/LEI 610.pdf</v>
      </c>
      <c r="N1692" s="2" t="str">
        <f>CONCATENATE("../",Tabela1[[#This Row],[ENDEREÇO DO LINK]])</f>
        <v>../1 - LEIS/LEI 610.pdf</v>
      </c>
    </row>
    <row r="1693" spans="1:14" x14ac:dyDescent="0.25">
      <c r="A1693" s="20">
        <v>609</v>
      </c>
      <c r="B1693" s="20"/>
      <c r="C1693" s="21">
        <v>33127</v>
      </c>
      <c r="D1693" s="19" t="s">
        <v>2126</v>
      </c>
      <c r="E1693" s="19"/>
      <c r="F1693" s="17" t="str">
        <f>HYPERLINK(Tabela1[[#This Row],[Novo Caminho]],"Download")</f>
        <v>Download</v>
      </c>
      <c r="G1693" s="2" t="str">
        <f>CONCATENATE("1 - LEIS/LEI ","0",Tabela1[[#This Row],[Numero_Lei]],".pdf")</f>
        <v>1 - LEIS/LEI 0609.pdf</v>
      </c>
      <c r="H1693" s="2" t="str">
        <f>CONCATENATE("1 - LEIS/LEI ","0",Tabela1[[#This Row],[Numero_Lei]]," - ",Tabela1[[#This Row],[Complemento]],".pdf")</f>
        <v>1 - LEIS/LEI 0609 - .pdf</v>
      </c>
      <c r="I1693" s="2" t="str">
        <f>CONCATENATE("1 - LEIS/LEI ",Tabela1[[#This Row],[Numero_Lei]],".pdf")</f>
        <v>1 - LEIS/LEI 609.pdf</v>
      </c>
      <c r="J1693" s="2" t="str">
        <f>CONCATENATE("1 - LEIS/LEI ",Tabela1[[#This Row],[Numero_Lei]]," - ",Tabela1[[#This Row],[Complemento]],".pdf")</f>
        <v>1 - LEIS/LEI 609 - .pdf</v>
      </c>
      <c r="K1693" s="2" t="str">
        <f>IF(Tabela1[[#This Row],[Complemento]]="",Tabela1[[#This Row],[NORMAL]],Tabela1[[#This Row],[NORMAL TRAÇO]])</f>
        <v>1 - LEIS/LEI 609.pdf</v>
      </c>
      <c r="L1693" s="2" t="str">
        <f>IF(Tabela1[[#This Row],[Complemento]]="",Tabela1[[#This Row],[0]],Tabela1[[#This Row],[0 TRAÇO]])</f>
        <v>1 - LEIS/LEI 0609.pdf</v>
      </c>
      <c r="M1693" s="2" t="str">
        <f>IF(AND(Tabela1[[#This Row],[Numero_Lei]]&gt;=1,Tabela1[[#This Row],[Numero_Lei]]&lt;= 9),Tabela1[[#This Row],[SE 0]],Tabela1[[#This Row],[SE NOMAL]])</f>
        <v>1 - LEIS/LEI 609.pdf</v>
      </c>
      <c r="N1693" s="2" t="str">
        <f>CONCATENATE("../",Tabela1[[#This Row],[ENDEREÇO DO LINK]])</f>
        <v>../1 - LEIS/LEI 609.pdf</v>
      </c>
    </row>
    <row r="1694" spans="1:14" x14ac:dyDescent="0.25">
      <c r="A1694" s="20">
        <v>608</v>
      </c>
      <c r="B1694" s="20"/>
      <c r="C1694" s="21">
        <v>33127</v>
      </c>
      <c r="D1694" s="19" t="s">
        <v>1932</v>
      </c>
      <c r="E1694" s="19"/>
      <c r="F1694" s="17" t="str">
        <f>HYPERLINK(Tabela1[[#This Row],[Novo Caminho]],"Download")</f>
        <v>Download</v>
      </c>
      <c r="G1694" s="2" t="str">
        <f>CONCATENATE("1 - LEIS/LEI ","0",Tabela1[[#This Row],[Numero_Lei]],".pdf")</f>
        <v>1 - LEIS/LEI 0608.pdf</v>
      </c>
      <c r="H1694" s="2" t="str">
        <f>CONCATENATE("1 - LEIS/LEI ","0",Tabela1[[#This Row],[Numero_Lei]]," - ",Tabela1[[#This Row],[Complemento]],".pdf")</f>
        <v>1 - LEIS/LEI 0608 - .pdf</v>
      </c>
      <c r="I1694" s="2" t="str">
        <f>CONCATENATE("1 - LEIS/LEI ",Tabela1[[#This Row],[Numero_Lei]],".pdf")</f>
        <v>1 - LEIS/LEI 608.pdf</v>
      </c>
      <c r="J1694" s="2" t="str">
        <f>CONCATENATE("1 - LEIS/LEI ",Tabela1[[#This Row],[Numero_Lei]]," - ",Tabela1[[#This Row],[Complemento]],".pdf")</f>
        <v>1 - LEIS/LEI 608 - .pdf</v>
      </c>
      <c r="K1694" s="2" t="str">
        <f>IF(Tabela1[[#This Row],[Complemento]]="",Tabela1[[#This Row],[NORMAL]],Tabela1[[#This Row],[NORMAL TRAÇO]])</f>
        <v>1 - LEIS/LEI 608.pdf</v>
      </c>
      <c r="L1694" s="2" t="str">
        <f>IF(Tabela1[[#This Row],[Complemento]]="",Tabela1[[#This Row],[0]],Tabela1[[#This Row],[0 TRAÇO]])</f>
        <v>1 - LEIS/LEI 0608.pdf</v>
      </c>
      <c r="M1694" s="2" t="str">
        <f>IF(AND(Tabela1[[#This Row],[Numero_Lei]]&gt;=1,Tabela1[[#This Row],[Numero_Lei]]&lt;= 9),Tabela1[[#This Row],[SE 0]],Tabela1[[#This Row],[SE NOMAL]])</f>
        <v>1 - LEIS/LEI 608.pdf</v>
      </c>
      <c r="N1694" s="2" t="str">
        <f>CONCATENATE("../",Tabela1[[#This Row],[ENDEREÇO DO LINK]])</f>
        <v>../1 - LEIS/LEI 608.pdf</v>
      </c>
    </row>
    <row r="1695" spans="1:14" x14ac:dyDescent="0.25">
      <c r="A1695" s="20">
        <v>607</v>
      </c>
      <c r="B1695" s="20"/>
      <c r="C1695" s="21">
        <v>33127</v>
      </c>
      <c r="D1695" s="19" t="s">
        <v>2127</v>
      </c>
      <c r="E1695" s="19"/>
      <c r="F1695" s="17" t="str">
        <f>HYPERLINK(Tabela1[[#This Row],[Novo Caminho]],"Download")</f>
        <v>Download</v>
      </c>
      <c r="G1695" s="2" t="str">
        <f>CONCATENATE("1 - LEIS/LEI ","0",Tabela1[[#This Row],[Numero_Lei]],".pdf")</f>
        <v>1 - LEIS/LEI 0607.pdf</v>
      </c>
      <c r="H1695" s="2" t="str">
        <f>CONCATENATE("1 - LEIS/LEI ","0",Tabela1[[#This Row],[Numero_Lei]]," - ",Tabela1[[#This Row],[Complemento]],".pdf")</f>
        <v>1 - LEIS/LEI 0607 - .pdf</v>
      </c>
      <c r="I1695" s="2" t="str">
        <f>CONCATENATE("1 - LEIS/LEI ",Tabela1[[#This Row],[Numero_Lei]],".pdf")</f>
        <v>1 - LEIS/LEI 607.pdf</v>
      </c>
      <c r="J1695" s="2" t="str">
        <f>CONCATENATE("1 - LEIS/LEI ",Tabela1[[#This Row],[Numero_Lei]]," - ",Tabela1[[#This Row],[Complemento]],".pdf")</f>
        <v>1 - LEIS/LEI 607 - .pdf</v>
      </c>
      <c r="K1695" s="2" t="str">
        <f>IF(Tabela1[[#This Row],[Complemento]]="",Tabela1[[#This Row],[NORMAL]],Tabela1[[#This Row],[NORMAL TRAÇO]])</f>
        <v>1 - LEIS/LEI 607.pdf</v>
      </c>
      <c r="L1695" s="2" t="str">
        <f>IF(Tabela1[[#This Row],[Complemento]]="",Tabela1[[#This Row],[0]],Tabela1[[#This Row],[0 TRAÇO]])</f>
        <v>1 - LEIS/LEI 0607.pdf</v>
      </c>
      <c r="M1695" s="2" t="str">
        <f>IF(AND(Tabela1[[#This Row],[Numero_Lei]]&gt;=1,Tabela1[[#This Row],[Numero_Lei]]&lt;= 9),Tabela1[[#This Row],[SE 0]],Tabela1[[#This Row],[SE NOMAL]])</f>
        <v>1 - LEIS/LEI 607.pdf</v>
      </c>
      <c r="N1695" s="2" t="str">
        <f>CONCATENATE("../",Tabela1[[#This Row],[ENDEREÇO DO LINK]])</f>
        <v>../1 - LEIS/LEI 607.pdf</v>
      </c>
    </row>
    <row r="1696" spans="1:14" x14ac:dyDescent="0.25">
      <c r="A1696" s="20">
        <v>606</v>
      </c>
      <c r="B1696" s="20"/>
      <c r="C1696" s="21">
        <v>33108</v>
      </c>
      <c r="D1696" s="19" t="s">
        <v>501</v>
      </c>
      <c r="E1696" s="19"/>
      <c r="F1696" s="17" t="str">
        <f>HYPERLINK(Tabela1[[#This Row],[Novo Caminho]],"Download")</f>
        <v>Download</v>
      </c>
      <c r="G1696" s="2" t="str">
        <f>CONCATENATE("1 - LEIS/LEI ","0",Tabela1[[#This Row],[Numero_Lei]],".pdf")</f>
        <v>1 - LEIS/LEI 0606.pdf</v>
      </c>
      <c r="H1696" s="2" t="str">
        <f>CONCATENATE("1 - LEIS/LEI ","0",Tabela1[[#This Row],[Numero_Lei]]," - ",Tabela1[[#This Row],[Complemento]],".pdf")</f>
        <v>1 - LEIS/LEI 0606 - .pdf</v>
      </c>
      <c r="I1696" s="2" t="str">
        <f>CONCATENATE("1 - LEIS/LEI ",Tabela1[[#This Row],[Numero_Lei]],".pdf")</f>
        <v>1 - LEIS/LEI 606.pdf</v>
      </c>
      <c r="J1696" s="2" t="str">
        <f>CONCATENATE("1 - LEIS/LEI ",Tabela1[[#This Row],[Numero_Lei]]," - ",Tabela1[[#This Row],[Complemento]],".pdf")</f>
        <v>1 - LEIS/LEI 606 - .pdf</v>
      </c>
      <c r="K1696" s="2" t="str">
        <f>IF(Tabela1[[#This Row],[Complemento]]="",Tabela1[[#This Row],[NORMAL]],Tabela1[[#This Row],[NORMAL TRAÇO]])</f>
        <v>1 - LEIS/LEI 606.pdf</v>
      </c>
      <c r="L1696" s="2" t="str">
        <f>IF(Tabela1[[#This Row],[Complemento]]="",Tabela1[[#This Row],[0]],Tabela1[[#This Row],[0 TRAÇO]])</f>
        <v>1 - LEIS/LEI 0606.pdf</v>
      </c>
      <c r="M1696" s="2" t="str">
        <f>IF(AND(Tabela1[[#This Row],[Numero_Lei]]&gt;=1,Tabela1[[#This Row],[Numero_Lei]]&lt;= 9),Tabela1[[#This Row],[SE 0]],Tabela1[[#This Row],[SE NOMAL]])</f>
        <v>1 - LEIS/LEI 606.pdf</v>
      </c>
      <c r="N1696" s="2" t="str">
        <f>CONCATENATE("../",Tabela1[[#This Row],[ENDEREÇO DO LINK]])</f>
        <v>../1 - LEIS/LEI 606.pdf</v>
      </c>
    </row>
    <row r="1697" spans="1:14" x14ac:dyDescent="0.25">
      <c r="A1697" s="20">
        <v>605</v>
      </c>
      <c r="B1697" s="20"/>
      <c r="C1697" s="21">
        <v>33106</v>
      </c>
      <c r="D1697" s="19" t="s">
        <v>499</v>
      </c>
      <c r="E1697" s="19"/>
      <c r="F1697" s="17" t="str">
        <f>HYPERLINK(Tabela1[[#This Row],[Novo Caminho]],"Download")</f>
        <v>Download</v>
      </c>
      <c r="G1697" s="2" t="str">
        <f>CONCATENATE("1 - LEIS/LEI ","0",Tabela1[[#This Row],[Numero_Lei]],".pdf")</f>
        <v>1 - LEIS/LEI 0605.pdf</v>
      </c>
      <c r="H1697" s="2" t="str">
        <f>CONCATENATE("1 - LEIS/LEI ","0",Tabela1[[#This Row],[Numero_Lei]]," - ",Tabela1[[#This Row],[Complemento]],".pdf")</f>
        <v>1 - LEIS/LEI 0605 - .pdf</v>
      </c>
      <c r="I1697" s="2" t="str">
        <f>CONCATENATE("1 - LEIS/LEI ",Tabela1[[#This Row],[Numero_Lei]],".pdf")</f>
        <v>1 - LEIS/LEI 605.pdf</v>
      </c>
      <c r="J1697" s="2" t="str">
        <f>CONCATENATE("1 - LEIS/LEI ",Tabela1[[#This Row],[Numero_Lei]]," - ",Tabela1[[#This Row],[Complemento]],".pdf")</f>
        <v>1 - LEIS/LEI 605 - .pdf</v>
      </c>
      <c r="K1697" s="2" t="str">
        <f>IF(Tabela1[[#This Row],[Complemento]]="",Tabela1[[#This Row],[NORMAL]],Tabela1[[#This Row],[NORMAL TRAÇO]])</f>
        <v>1 - LEIS/LEI 605.pdf</v>
      </c>
      <c r="L1697" s="2" t="str">
        <f>IF(Tabela1[[#This Row],[Complemento]]="",Tabela1[[#This Row],[0]],Tabela1[[#This Row],[0 TRAÇO]])</f>
        <v>1 - LEIS/LEI 0605.pdf</v>
      </c>
      <c r="M1697" s="2" t="str">
        <f>IF(AND(Tabela1[[#This Row],[Numero_Lei]]&gt;=1,Tabela1[[#This Row],[Numero_Lei]]&lt;= 9),Tabela1[[#This Row],[SE 0]],Tabela1[[#This Row],[SE NOMAL]])</f>
        <v>1 - LEIS/LEI 605.pdf</v>
      </c>
      <c r="N1697" s="2" t="str">
        <f>CONCATENATE("../",Tabela1[[#This Row],[ENDEREÇO DO LINK]])</f>
        <v>../1 - LEIS/LEI 605.pdf</v>
      </c>
    </row>
    <row r="1698" spans="1:14" x14ac:dyDescent="0.25">
      <c r="A1698" s="20">
        <v>604</v>
      </c>
      <c r="B1698" s="20"/>
      <c r="C1698" s="21">
        <v>33106</v>
      </c>
      <c r="D1698" s="19" t="s">
        <v>500</v>
      </c>
      <c r="E1698" s="19"/>
      <c r="F1698" s="17" t="str">
        <f>HYPERLINK(Tabela1[[#This Row],[Novo Caminho]],"Download")</f>
        <v>Download</v>
      </c>
      <c r="G1698" s="2" t="str">
        <f>CONCATENATE("1 - LEIS/LEI ","0",Tabela1[[#This Row],[Numero_Lei]],".pdf")</f>
        <v>1 - LEIS/LEI 0604.pdf</v>
      </c>
      <c r="H1698" s="2" t="str">
        <f>CONCATENATE("1 - LEIS/LEI ","0",Tabela1[[#This Row],[Numero_Lei]]," - ",Tabela1[[#This Row],[Complemento]],".pdf")</f>
        <v>1 - LEIS/LEI 0604 - .pdf</v>
      </c>
      <c r="I1698" s="2" t="str">
        <f>CONCATENATE("1 - LEIS/LEI ",Tabela1[[#This Row],[Numero_Lei]],".pdf")</f>
        <v>1 - LEIS/LEI 604.pdf</v>
      </c>
      <c r="J1698" s="2" t="str">
        <f>CONCATENATE("1 - LEIS/LEI ",Tabela1[[#This Row],[Numero_Lei]]," - ",Tabela1[[#This Row],[Complemento]],".pdf")</f>
        <v>1 - LEIS/LEI 604 - .pdf</v>
      </c>
      <c r="K1698" s="2" t="str">
        <f>IF(Tabela1[[#This Row],[Complemento]]="",Tabela1[[#This Row],[NORMAL]],Tabela1[[#This Row],[NORMAL TRAÇO]])</f>
        <v>1 - LEIS/LEI 604.pdf</v>
      </c>
      <c r="L1698" s="2" t="str">
        <f>IF(Tabela1[[#This Row],[Complemento]]="",Tabela1[[#This Row],[0]],Tabela1[[#This Row],[0 TRAÇO]])</f>
        <v>1 - LEIS/LEI 0604.pdf</v>
      </c>
      <c r="M1698" s="2" t="str">
        <f>IF(AND(Tabela1[[#This Row],[Numero_Lei]]&gt;=1,Tabela1[[#This Row],[Numero_Lei]]&lt;= 9),Tabela1[[#This Row],[SE 0]],Tabela1[[#This Row],[SE NOMAL]])</f>
        <v>1 - LEIS/LEI 604.pdf</v>
      </c>
      <c r="N1698" s="2" t="str">
        <f>CONCATENATE("../",Tabela1[[#This Row],[ENDEREÇO DO LINK]])</f>
        <v>../1 - LEIS/LEI 604.pdf</v>
      </c>
    </row>
    <row r="1699" spans="1:14" x14ac:dyDescent="0.25">
      <c r="A1699" s="20">
        <v>603</v>
      </c>
      <c r="B1699" s="20"/>
      <c r="C1699" s="21">
        <v>33094</v>
      </c>
      <c r="D1699" s="19" t="s">
        <v>474</v>
      </c>
      <c r="E1699" s="19"/>
      <c r="F1699" s="17" t="str">
        <f>HYPERLINK(Tabela1[[#This Row],[Novo Caminho]],"Download")</f>
        <v>Download</v>
      </c>
      <c r="G1699" s="2" t="str">
        <f>CONCATENATE("1 - LEIS/LEI ","0",Tabela1[[#This Row],[Numero_Lei]],".pdf")</f>
        <v>1 - LEIS/LEI 0603.pdf</v>
      </c>
      <c r="H1699" s="2" t="str">
        <f>CONCATENATE("1 - LEIS/LEI ","0",Tabela1[[#This Row],[Numero_Lei]]," - ",Tabela1[[#This Row],[Complemento]],".pdf")</f>
        <v>1 - LEIS/LEI 0603 - .pdf</v>
      </c>
      <c r="I1699" s="2" t="str">
        <f>CONCATENATE("1 - LEIS/LEI ",Tabela1[[#This Row],[Numero_Lei]],".pdf")</f>
        <v>1 - LEIS/LEI 603.pdf</v>
      </c>
      <c r="J1699" s="2" t="str">
        <f>CONCATENATE("1 - LEIS/LEI ",Tabela1[[#This Row],[Numero_Lei]]," - ",Tabela1[[#This Row],[Complemento]],".pdf")</f>
        <v>1 - LEIS/LEI 603 - .pdf</v>
      </c>
      <c r="K1699" s="2" t="str">
        <f>IF(Tabela1[[#This Row],[Complemento]]="",Tabela1[[#This Row],[NORMAL]],Tabela1[[#This Row],[NORMAL TRAÇO]])</f>
        <v>1 - LEIS/LEI 603.pdf</v>
      </c>
      <c r="L1699" s="2" t="str">
        <f>IF(Tabela1[[#This Row],[Complemento]]="",Tabela1[[#This Row],[0]],Tabela1[[#This Row],[0 TRAÇO]])</f>
        <v>1 - LEIS/LEI 0603.pdf</v>
      </c>
      <c r="M1699" s="2" t="str">
        <f>IF(AND(Tabela1[[#This Row],[Numero_Lei]]&gt;=1,Tabela1[[#This Row],[Numero_Lei]]&lt;= 9),Tabela1[[#This Row],[SE 0]],Tabela1[[#This Row],[SE NOMAL]])</f>
        <v>1 - LEIS/LEI 603.pdf</v>
      </c>
      <c r="N1699" s="2" t="str">
        <f>CONCATENATE("../",Tabela1[[#This Row],[ENDEREÇO DO LINK]])</f>
        <v>../1 - LEIS/LEI 603.pdf</v>
      </c>
    </row>
    <row r="1700" spans="1:14" x14ac:dyDescent="0.25">
      <c r="A1700" s="20">
        <v>602</v>
      </c>
      <c r="B1700" s="20"/>
      <c r="C1700" s="21">
        <v>33094</v>
      </c>
      <c r="D1700" s="19" t="s">
        <v>449</v>
      </c>
      <c r="E1700" s="19"/>
      <c r="F1700" s="17" t="str">
        <f>HYPERLINK(Tabela1[[#This Row],[Novo Caminho]],"Download")</f>
        <v>Download</v>
      </c>
      <c r="G1700" s="2" t="str">
        <f>CONCATENATE("1 - LEIS/LEI ","0",Tabela1[[#This Row],[Numero_Lei]],".pdf")</f>
        <v>1 - LEIS/LEI 0602.pdf</v>
      </c>
      <c r="H1700" s="2" t="str">
        <f>CONCATENATE("1 - LEIS/LEI ","0",Tabela1[[#This Row],[Numero_Lei]]," - ",Tabela1[[#This Row],[Complemento]],".pdf")</f>
        <v>1 - LEIS/LEI 0602 - .pdf</v>
      </c>
      <c r="I1700" s="2" t="str">
        <f>CONCATENATE("1 - LEIS/LEI ",Tabela1[[#This Row],[Numero_Lei]],".pdf")</f>
        <v>1 - LEIS/LEI 602.pdf</v>
      </c>
      <c r="J1700" s="2" t="str">
        <f>CONCATENATE("1 - LEIS/LEI ",Tabela1[[#This Row],[Numero_Lei]]," - ",Tabela1[[#This Row],[Complemento]],".pdf")</f>
        <v>1 - LEIS/LEI 602 - .pdf</v>
      </c>
      <c r="K1700" s="2" t="str">
        <f>IF(Tabela1[[#This Row],[Complemento]]="",Tabela1[[#This Row],[NORMAL]],Tabela1[[#This Row],[NORMAL TRAÇO]])</f>
        <v>1 - LEIS/LEI 602.pdf</v>
      </c>
      <c r="L1700" s="2" t="str">
        <f>IF(Tabela1[[#This Row],[Complemento]]="",Tabela1[[#This Row],[0]],Tabela1[[#This Row],[0 TRAÇO]])</f>
        <v>1 - LEIS/LEI 0602.pdf</v>
      </c>
      <c r="M1700" s="2" t="str">
        <f>IF(AND(Tabela1[[#This Row],[Numero_Lei]]&gt;=1,Tabela1[[#This Row],[Numero_Lei]]&lt;= 9),Tabela1[[#This Row],[SE 0]],Tabela1[[#This Row],[SE NOMAL]])</f>
        <v>1 - LEIS/LEI 602.pdf</v>
      </c>
      <c r="N1700" s="2" t="str">
        <f>CONCATENATE("../",Tabela1[[#This Row],[ENDEREÇO DO LINK]])</f>
        <v>../1 - LEIS/LEI 602.pdf</v>
      </c>
    </row>
    <row r="1701" spans="1:14" x14ac:dyDescent="0.25">
      <c r="A1701" s="20">
        <v>601</v>
      </c>
      <c r="B1701" s="20"/>
      <c r="C1701" s="21">
        <v>33060</v>
      </c>
      <c r="D1701" s="19" t="s">
        <v>2128</v>
      </c>
      <c r="E1701" s="19"/>
      <c r="F1701" s="17" t="str">
        <f>HYPERLINK(Tabela1[[#This Row],[Novo Caminho]],"Download")</f>
        <v>Download</v>
      </c>
      <c r="G1701" s="2" t="str">
        <f>CONCATENATE("1 - LEIS/LEI ","0",Tabela1[[#This Row],[Numero_Lei]],".pdf")</f>
        <v>1 - LEIS/LEI 0601.pdf</v>
      </c>
      <c r="H1701" s="2" t="str">
        <f>CONCATENATE("1 - LEIS/LEI ","0",Tabela1[[#This Row],[Numero_Lei]]," - ",Tabela1[[#This Row],[Complemento]],".pdf")</f>
        <v>1 - LEIS/LEI 0601 - .pdf</v>
      </c>
      <c r="I1701" s="2" t="str">
        <f>CONCATENATE("1 - LEIS/LEI ",Tabela1[[#This Row],[Numero_Lei]],".pdf")</f>
        <v>1 - LEIS/LEI 601.pdf</v>
      </c>
      <c r="J1701" s="2" t="str">
        <f>CONCATENATE("1 - LEIS/LEI ",Tabela1[[#This Row],[Numero_Lei]]," - ",Tabela1[[#This Row],[Complemento]],".pdf")</f>
        <v>1 - LEIS/LEI 601 - .pdf</v>
      </c>
      <c r="K1701" s="2" t="str">
        <f>IF(Tabela1[[#This Row],[Complemento]]="",Tabela1[[#This Row],[NORMAL]],Tabela1[[#This Row],[NORMAL TRAÇO]])</f>
        <v>1 - LEIS/LEI 601.pdf</v>
      </c>
      <c r="L1701" s="2" t="str">
        <f>IF(Tabela1[[#This Row],[Complemento]]="",Tabela1[[#This Row],[0]],Tabela1[[#This Row],[0 TRAÇO]])</f>
        <v>1 - LEIS/LEI 0601.pdf</v>
      </c>
      <c r="M1701" s="2" t="str">
        <f>IF(AND(Tabela1[[#This Row],[Numero_Lei]]&gt;=1,Tabela1[[#This Row],[Numero_Lei]]&lt;= 9),Tabela1[[#This Row],[SE 0]],Tabela1[[#This Row],[SE NOMAL]])</f>
        <v>1 - LEIS/LEI 601.pdf</v>
      </c>
      <c r="N1701" s="2" t="str">
        <f>CONCATENATE("../",Tabela1[[#This Row],[ENDEREÇO DO LINK]])</f>
        <v>../1 - LEIS/LEI 601.pdf</v>
      </c>
    </row>
    <row r="1702" spans="1:14" x14ac:dyDescent="0.25">
      <c r="A1702" s="20">
        <v>600</v>
      </c>
      <c r="B1702" s="20"/>
      <c r="C1702" s="21">
        <v>33060</v>
      </c>
      <c r="D1702" s="19" t="s">
        <v>501</v>
      </c>
      <c r="E1702" s="19"/>
      <c r="F1702" s="17" t="str">
        <f>HYPERLINK(Tabela1[[#This Row],[Novo Caminho]],"Download")</f>
        <v>Download</v>
      </c>
      <c r="G1702" s="2" t="str">
        <f>CONCATENATE("1 - LEIS/LEI ","0",Tabela1[[#This Row],[Numero_Lei]],".pdf")</f>
        <v>1 - LEIS/LEI 0600.pdf</v>
      </c>
      <c r="H1702" s="2" t="str">
        <f>CONCATENATE("1 - LEIS/LEI ","0",Tabela1[[#This Row],[Numero_Lei]]," - ",Tabela1[[#This Row],[Complemento]],".pdf")</f>
        <v>1 - LEIS/LEI 0600 - .pdf</v>
      </c>
      <c r="I1702" s="2" t="str">
        <f>CONCATENATE("1 - LEIS/LEI ",Tabela1[[#This Row],[Numero_Lei]],".pdf")</f>
        <v>1 - LEIS/LEI 600.pdf</v>
      </c>
      <c r="J1702" s="2" t="str">
        <f>CONCATENATE("1 - LEIS/LEI ",Tabela1[[#This Row],[Numero_Lei]]," - ",Tabela1[[#This Row],[Complemento]],".pdf")</f>
        <v>1 - LEIS/LEI 600 - .pdf</v>
      </c>
      <c r="K1702" s="2" t="str">
        <f>IF(Tabela1[[#This Row],[Complemento]]="",Tabela1[[#This Row],[NORMAL]],Tabela1[[#This Row],[NORMAL TRAÇO]])</f>
        <v>1 - LEIS/LEI 600.pdf</v>
      </c>
      <c r="L1702" s="2" t="str">
        <f>IF(Tabela1[[#This Row],[Complemento]]="",Tabela1[[#This Row],[0]],Tabela1[[#This Row],[0 TRAÇO]])</f>
        <v>1 - LEIS/LEI 0600.pdf</v>
      </c>
      <c r="M1702" s="2" t="str">
        <f>IF(AND(Tabela1[[#This Row],[Numero_Lei]]&gt;=1,Tabela1[[#This Row],[Numero_Lei]]&lt;= 9),Tabela1[[#This Row],[SE 0]],Tabela1[[#This Row],[SE NOMAL]])</f>
        <v>1 - LEIS/LEI 600.pdf</v>
      </c>
      <c r="N1702" s="2" t="str">
        <f>CONCATENATE("../",Tabela1[[#This Row],[ENDEREÇO DO LINK]])</f>
        <v>../1 - LEIS/LEI 600.pdf</v>
      </c>
    </row>
    <row r="1703" spans="1:14" x14ac:dyDescent="0.25">
      <c r="A1703" s="20">
        <v>599</v>
      </c>
      <c r="B1703" s="20"/>
      <c r="C1703" s="21">
        <v>33026</v>
      </c>
      <c r="D1703" s="19" t="s">
        <v>2129</v>
      </c>
      <c r="E1703" s="19"/>
      <c r="F1703" s="17" t="str">
        <f>HYPERLINK(Tabela1[[#This Row],[Novo Caminho]],"Download")</f>
        <v>Download</v>
      </c>
      <c r="G1703" s="2" t="str">
        <f>CONCATENATE("1 - LEIS/LEI ","0",Tabela1[[#This Row],[Numero_Lei]],".pdf")</f>
        <v>1 - LEIS/LEI 0599.pdf</v>
      </c>
      <c r="H1703" s="2" t="str">
        <f>CONCATENATE("1 - LEIS/LEI ","0",Tabela1[[#This Row],[Numero_Lei]]," - ",Tabela1[[#This Row],[Complemento]],".pdf")</f>
        <v>1 - LEIS/LEI 0599 - .pdf</v>
      </c>
      <c r="I1703" s="2" t="str">
        <f>CONCATENATE("1 - LEIS/LEI ",Tabela1[[#This Row],[Numero_Lei]],".pdf")</f>
        <v>1 - LEIS/LEI 599.pdf</v>
      </c>
      <c r="J1703" s="2" t="str">
        <f>CONCATENATE("1 - LEIS/LEI ",Tabela1[[#This Row],[Numero_Lei]]," - ",Tabela1[[#This Row],[Complemento]],".pdf")</f>
        <v>1 - LEIS/LEI 599 - .pdf</v>
      </c>
      <c r="K1703" s="2" t="str">
        <f>IF(Tabela1[[#This Row],[Complemento]]="",Tabela1[[#This Row],[NORMAL]],Tabela1[[#This Row],[NORMAL TRAÇO]])</f>
        <v>1 - LEIS/LEI 599.pdf</v>
      </c>
      <c r="L1703" s="2" t="str">
        <f>IF(Tabela1[[#This Row],[Complemento]]="",Tabela1[[#This Row],[0]],Tabela1[[#This Row],[0 TRAÇO]])</f>
        <v>1 - LEIS/LEI 0599.pdf</v>
      </c>
      <c r="M1703" s="2" t="str">
        <f>IF(AND(Tabela1[[#This Row],[Numero_Lei]]&gt;=1,Tabela1[[#This Row],[Numero_Lei]]&lt;= 9),Tabela1[[#This Row],[SE 0]],Tabela1[[#This Row],[SE NOMAL]])</f>
        <v>1 - LEIS/LEI 599.pdf</v>
      </c>
      <c r="N1703" s="2" t="str">
        <f>CONCATENATE("../",Tabela1[[#This Row],[ENDEREÇO DO LINK]])</f>
        <v>../1 - LEIS/LEI 599.pdf</v>
      </c>
    </row>
    <row r="1704" spans="1:14" x14ac:dyDescent="0.25">
      <c r="A1704" s="20">
        <v>598</v>
      </c>
      <c r="B1704" s="20"/>
      <c r="C1704" s="21">
        <v>33052</v>
      </c>
      <c r="D1704" s="19" t="s">
        <v>2130</v>
      </c>
      <c r="E1704" s="19"/>
      <c r="F1704" s="17" t="str">
        <f>HYPERLINK(Tabela1[[#This Row],[Novo Caminho]],"Download")</f>
        <v>Download</v>
      </c>
      <c r="G1704" s="2" t="str">
        <f>CONCATENATE("1 - LEIS/LEI ","0",Tabela1[[#This Row],[Numero_Lei]],".pdf")</f>
        <v>1 - LEIS/LEI 0598.pdf</v>
      </c>
      <c r="H1704" s="2" t="str">
        <f>CONCATENATE("1 - LEIS/LEI ","0",Tabela1[[#This Row],[Numero_Lei]]," - ",Tabela1[[#This Row],[Complemento]],".pdf")</f>
        <v>1 - LEIS/LEI 0598 - .pdf</v>
      </c>
      <c r="I1704" s="2" t="str">
        <f>CONCATENATE("1 - LEIS/LEI ",Tabela1[[#This Row],[Numero_Lei]],".pdf")</f>
        <v>1 - LEIS/LEI 598.pdf</v>
      </c>
      <c r="J1704" s="2" t="str">
        <f>CONCATENATE("1 - LEIS/LEI ",Tabela1[[#This Row],[Numero_Lei]]," - ",Tabela1[[#This Row],[Complemento]],".pdf")</f>
        <v>1 - LEIS/LEI 598 - .pdf</v>
      </c>
      <c r="K1704" s="2" t="str">
        <f>IF(Tabela1[[#This Row],[Complemento]]="",Tabela1[[#This Row],[NORMAL]],Tabela1[[#This Row],[NORMAL TRAÇO]])</f>
        <v>1 - LEIS/LEI 598.pdf</v>
      </c>
      <c r="L1704" s="2" t="str">
        <f>IF(Tabela1[[#This Row],[Complemento]]="",Tabela1[[#This Row],[0]],Tabela1[[#This Row],[0 TRAÇO]])</f>
        <v>1 - LEIS/LEI 0598.pdf</v>
      </c>
      <c r="M1704" s="2" t="str">
        <f>IF(AND(Tabela1[[#This Row],[Numero_Lei]]&gt;=1,Tabela1[[#This Row],[Numero_Lei]]&lt;= 9),Tabela1[[#This Row],[SE 0]],Tabela1[[#This Row],[SE NOMAL]])</f>
        <v>1 - LEIS/LEI 598.pdf</v>
      </c>
      <c r="N1704" s="2" t="str">
        <f>CONCATENATE("../",Tabela1[[#This Row],[ENDEREÇO DO LINK]])</f>
        <v>../1 - LEIS/LEI 598.pdf</v>
      </c>
    </row>
    <row r="1705" spans="1:14" ht="30" x14ac:dyDescent="0.25">
      <c r="A1705" s="20">
        <v>597</v>
      </c>
      <c r="B1705" s="20"/>
      <c r="C1705" s="21">
        <v>33052</v>
      </c>
      <c r="D1705" s="19" t="s">
        <v>2131</v>
      </c>
      <c r="E1705" s="19"/>
      <c r="F1705" s="17" t="str">
        <f>HYPERLINK(Tabela1[[#This Row],[Novo Caminho]],"Download")</f>
        <v>Download</v>
      </c>
      <c r="G1705" s="2" t="str">
        <f>CONCATENATE("1 - LEIS/LEI ","0",Tabela1[[#This Row],[Numero_Lei]],".pdf")</f>
        <v>1 - LEIS/LEI 0597.pdf</v>
      </c>
      <c r="H1705" s="2" t="str">
        <f>CONCATENATE("1 - LEIS/LEI ","0",Tabela1[[#This Row],[Numero_Lei]]," - ",Tabela1[[#This Row],[Complemento]],".pdf")</f>
        <v>1 - LEIS/LEI 0597 - .pdf</v>
      </c>
      <c r="I1705" s="2" t="str">
        <f>CONCATENATE("1 - LEIS/LEI ",Tabela1[[#This Row],[Numero_Lei]],".pdf")</f>
        <v>1 - LEIS/LEI 597.pdf</v>
      </c>
      <c r="J1705" s="2" t="str">
        <f>CONCATENATE("1 - LEIS/LEI ",Tabela1[[#This Row],[Numero_Lei]]," - ",Tabela1[[#This Row],[Complemento]],".pdf")</f>
        <v>1 - LEIS/LEI 597 - .pdf</v>
      </c>
      <c r="K1705" s="2" t="str">
        <f>IF(Tabela1[[#This Row],[Complemento]]="",Tabela1[[#This Row],[NORMAL]],Tabela1[[#This Row],[NORMAL TRAÇO]])</f>
        <v>1 - LEIS/LEI 597.pdf</v>
      </c>
      <c r="L1705" s="2" t="str">
        <f>IF(Tabela1[[#This Row],[Complemento]]="",Tabela1[[#This Row],[0]],Tabela1[[#This Row],[0 TRAÇO]])</f>
        <v>1 - LEIS/LEI 0597.pdf</v>
      </c>
      <c r="M1705" s="2" t="str">
        <f>IF(AND(Tabela1[[#This Row],[Numero_Lei]]&gt;=1,Tabela1[[#This Row],[Numero_Lei]]&lt;= 9),Tabela1[[#This Row],[SE 0]],Tabela1[[#This Row],[SE NOMAL]])</f>
        <v>1 - LEIS/LEI 597.pdf</v>
      </c>
      <c r="N1705" s="2" t="str">
        <f>CONCATENATE("../",Tabela1[[#This Row],[ENDEREÇO DO LINK]])</f>
        <v>../1 - LEIS/LEI 597.pdf</v>
      </c>
    </row>
    <row r="1706" spans="1:14" x14ac:dyDescent="0.25">
      <c r="A1706" s="20">
        <v>596</v>
      </c>
      <c r="B1706" s="20"/>
      <c r="C1706" s="21">
        <v>33052</v>
      </c>
      <c r="D1706" s="19" t="s">
        <v>2132</v>
      </c>
      <c r="E1706" s="19"/>
      <c r="F1706" s="17" t="str">
        <f>HYPERLINK(Tabela1[[#This Row],[Novo Caminho]],"Download")</f>
        <v>Download</v>
      </c>
      <c r="G1706" s="2" t="str">
        <f>CONCATENATE("1 - LEIS/LEI ","0",Tabela1[[#This Row],[Numero_Lei]],".pdf")</f>
        <v>1 - LEIS/LEI 0596.pdf</v>
      </c>
      <c r="H1706" s="2" t="str">
        <f>CONCATENATE("1 - LEIS/LEI ","0",Tabela1[[#This Row],[Numero_Lei]]," - ",Tabela1[[#This Row],[Complemento]],".pdf")</f>
        <v>1 - LEIS/LEI 0596 - .pdf</v>
      </c>
      <c r="I1706" s="2" t="str">
        <f>CONCATENATE("1 - LEIS/LEI ",Tabela1[[#This Row],[Numero_Lei]],".pdf")</f>
        <v>1 - LEIS/LEI 596.pdf</v>
      </c>
      <c r="J1706" s="2" t="str">
        <f>CONCATENATE("1 - LEIS/LEI ",Tabela1[[#This Row],[Numero_Lei]]," - ",Tabela1[[#This Row],[Complemento]],".pdf")</f>
        <v>1 - LEIS/LEI 596 - .pdf</v>
      </c>
      <c r="K1706" s="2" t="str">
        <f>IF(Tabela1[[#This Row],[Complemento]]="",Tabela1[[#This Row],[NORMAL]],Tabela1[[#This Row],[NORMAL TRAÇO]])</f>
        <v>1 - LEIS/LEI 596.pdf</v>
      </c>
      <c r="L1706" s="2" t="str">
        <f>IF(Tabela1[[#This Row],[Complemento]]="",Tabela1[[#This Row],[0]],Tabela1[[#This Row],[0 TRAÇO]])</f>
        <v>1 - LEIS/LEI 0596.pdf</v>
      </c>
      <c r="M1706" s="2" t="str">
        <f>IF(AND(Tabela1[[#This Row],[Numero_Lei]]&gt;=1,Tabela1[[#This Row],[Numero_Lei]]&lt;= 9),Tabela1[[#This Row],[SE 0]],Tabela1[[#This Row],[SE NOMAL]])</f>
        <v>1 - LEIS/LEI 596.pdf</v>
      </c>
      <c r="N1706" s="2" t="str">
        <f>CONCATENATE("../",Tabela1[[#This Row],[ENDEREÇO DO LINK]])</f>
        <v>../1 - LEIS/LEI 596.pdf</v>
      </c>
    </row>
    <row r="1707" spans="1:14" x14ac:dyDescent="0.25">
      <c r="A1707" s="20">
        <v>595</v>
      </c>
      <c r="B1707" s="20"/>
      <c r="C1707" s="21">
        <v>33030</v>
      </c>
      <c r="D1707" s="19" t="s">
        <v>501</v>
      </c>
      <c r="E1707" s="19"/>
      <c r="F1707" s="17" t="str">
        <f>HYPERLINK(Tabela1[[#This Row],[Novo Caminho]],"Download")</f>
        <v>Download</v>
      </c>
      <c r="G1707" s="2" t="str">
        <f>CONCATENATE("1 - LEIS/LEI ","0",Tabela1[[#This Row],[Numero_Lei]],".pdf")</f>
        <v>1 - LEIS/LEI 0595.pdf</v>
      </c>
      <c r="H1707" s="2" t="str">
        <f>CONCATENATE("1 - LEIS/LEI ","0",Tabela1[[#This Row],[Numero_Lei]]," - ",Tabela1[[#This Row],[Complemento]],".pdf")</f>
        <v>1 - LEIS/LEI 0595 - .pdf</v>
      </c>
      <c r="I1707" s="2" t="str">
        <f>CONCATENATE("1 - LEIS/LEI ",Tabela1[[#This Row],[Numero_Lei]],".pdf")</f>
        <v>1 - LEIS/LEI 595.pdf</v>
      </c>
      <c r="J1707" s="2" t="str">
        <f>CONCATENATE("1 - LEIS/LEI ",Tabela1[[#This Row],[Numero_Lei]]," - ",Tabela1[[#This Row],[Complemento]],".pdf")</f>
        <v>1 - LEIS/LEI 595 - .pdf</v>
      </c>
      <c r="K1707" s="2" t="str">
        <f>IF(Tabela1[[#This Row],[Complemento]]="",Tabela1[[#This Row],[NORMAL]],Tabela1[[#This Row],[NORMAL TRAÇO]])</f>
        <v>1 - LEIS/LEI 595.pdf</v>
      </c>
      <c r="L1707" s="2" t="str">
        <f>IF(Tabela1[[#This Row],[Complemento]]="",Tabela1[[#This Row],[0]],Tabela1[[#This Row],[0 TRAÇO]])</f>
        <v>1 - LEIS/LEI 0595.pdf</v>
      </c>
      <c r="M1707" s="2" t="str">
        <f>IF(AND(Tabela1[[#This Row],[Numero_Lei]]&gt;=1,Tabela1[[#This Row],[Numero_Lei]]&lt;= 9),Tabela1[[#This Row],[SE 0]],Tabela1[[#This Row],[SE NOMAL]])</f>
        <v>1 - LEIS/LEI 595.pdf</v>
      </c>
      <c r="N1707" s="2" t="str">
        <f>CONCATENATE("../",Tabela1[[#This Row],[ENDEREÇO DO LINK]])</f>
        <v>../1 - LEIS/LEI 595.pdf</v>
      </c>
    </row>
    <row r="1708" spans="1:14" x14ac:dyDescent="0.25">
      <c r="A1708" s="20">
        <v>594</v>
      </c>
      <c r="B1708" s="20"/>
      <c r="C1708" s="21">
        <v>33028</v>
      </c>
      <c r="D1708" s="19" t="s">
        <v>311</v>
      </c>
      <c r="E1708" s="19"/>
      <c r="F1708" s="17" t="str">
        <f>HYPERLINK(Tabela1[[#This Row],[Novo Caminho]],"Download")</f>
        <v>Download</v>
      </c>
      <c r="G1708" s="2" t="str">
        <f>CONCATENATE("1 - LEIS/LEI ","0",Tabela1[[#This Row],[Numero_Lei]],".pdf")</f>
        <v>1 - LEIS/LEI 0594.pdf</v>
      </c>
      <c r="H1708" s="2" t="str">
        <f>CONCATENATE("1 - LEIS/LEI ","0",Tabela1[[#This Row],[Numero_Lei]]," - ",Tabela1[[#This Row],[Complemento]],".pdf")</f>
        <v>1 - LEIS/LEI 0594 - .pdf</v>
      </c>
      <c r="I1708" s="2" t="str">
        <f>CONCATENATE("1 - LEIS/LEI ",Tabela1[[#This Row],[Numero_Lei]],".pdf")</f>
        <v>1 - LEIS/LEI 594.pdf</v>
      </c>
      <c r="J1708" s="2" t="str">
        <f>CONCATENATE("1 - LEIS/LEI ",Tabela1[[#This Row],[Numero_Lei]]," - ",Tabela1[[#This Row],[Complemento]],".pdf")</f>
        <v>1 - LEIS/LEI 594 - .pdf</v>
      </c>
      <c r="K1708" s="2" t="str">
        <f>IF(Tabela1[[#This Row],[Complemento]]="",Tabela1[[#This Row],[NORMAL]],Tabela1[[#This Row],[NORMAL TRAÇO]])</f>
        <v>1 - LEIS/LEI 594.pdf</v>
      </c>
      <c r="L1708" s="2" t="str">
        <f>IF(Tabela1[[#This Row],[Complemento]]="",Tabela1[[#This Row],[0]],Tabela1[[#This Row],[0 TRAÇO]])</f>
        <v>1 - LEIS/LEI 0594.pdf</v>
      </c>
      <c r="M1708" s="2" t="str">
        <f>IF(AND(Tabela1[[#This Row],[Numero_Lei]]&gt;=1,Tabela1[[#This Row],[Numero_Lei]]&lt;= 9),Tabela1[[#This Row],[SE 0]],Tabela1[[#This Row],[SE NOMAL]])</f>
        <v>1 - LEIS/LEI 594.pdf</v>
      </c>
      <c r="N1708" s="2" t="str">
        <f>CONCATENATE("../",Tabela1[[#This Row],[ENDEREÇO DO LINK]])</f>
        <v>../1 - LEIS/LEI 594.pdf</v>
      </c>
    </row>
    <row r="1709" spans="1:14" x14ac:dyDescent="0.25">
      <c r="A1709" s="20">
        <v>593</v>
      </c>
      <c r="B1709" s="20"/>
      <c r="C1709" s="21">
        <v>33014</v>
      </c>
      <c r="D1709" s="19" t="s">
        <v>2133</v>
      </c>
      <c r="E1709" s="19"/>
      <c r="F1709" s="17" t="str">
        <f>HYPERLINK(Tabela1[[#This Row],[Novo Caminho]],"Download")</f>
        <v>Download</v>
      </c>
      <c r="G1709" s="2" t="str">
        <f>CONCATENATE("1 - LEIS/LEI ","0",Tabela1[[#This Row],[Numero_Lei]],".pdf")</f>
        <v>1 - LEIS/LEI 0593.pdf</v>
      </c>
      <c r="H1709" s="2" t="str">
        <f>CONCATENATE("1 - LEIS/LEI ","0",Tabela1[[#This Row],[Numero_Lei]]," - ",Tabela1[[#This Row],[Complemento]],".pdf")</f>
        <v>1 - LEIS/LEI 0593 - .pdf</v>
      </c>
      <c r="I1709" s="2" t="str">
        <f>CONCATENATE("1 - LEIS/LEI ",Tabela1[[#This Row],[Numero_Lei]],".pdf")</f>
        <v>1 - LEIS/LEI 593.pdf</v>
      </c>
      <c r="J1709" s="2" t="str">
        <f>CONCATENATE("1 - LEIS/LEI ",Tabela1[[#This Row],[Numero_Lei]]," - ",Tabela1[[#This Row],[Complemento]],".pdf")</f>
        <v>1 - LEIS/LEI 593 - .pdf</v>
      </c>
      <c r="K1709" s="2" t="str">
        <f>IF(Tabela1[[#This Row],[Complemento]]="",Tabela1[[#This Row],[NORMAL]],Tabela1[[#This Row],[NORMAL TRAÇO]])</f>
        <v>1 - LEIS/LEI 593.pdf</v>
      </c>
      <c r="L1709" s="2" t="str">
        <f>IF(Tabela1[[#This Row],[Complemento]]="",Tabela1[[#This Row],[0]],Tabela1[[#This Row],[0 TRAÇO]])</f>
        <v>1 - LEIS/LEI 0593.pdf</v>
      </c>
      <c r="M1709" s="2" t="str">
        <f>IF(AND(Tabela1[[#This Row],[Numero_Lei]]&gt;=1,Tabela1[[#This Row],[Numero_Lei]]&lt;= 9),Tabela1[[#This Row],[SE 0]],Tabela1[[#This Row],[SE NOMAL]])</f>
        <v>1 - LEIS/LEI 593.pdf</v>
      </c>
      <c r="N1709" s="2" t="str">
        <f>CONCATENATE("../",Tabela1[[#This Row],[ENDEREÇO DO LINK]])</f>
        <v>../1 - LEIS/LEI 593.pdf</v>
      </c>
    </row>
    <row r="1710" spans="1:14" x14ac:dyDescent="0.25">
      <c r="A1710" s="20">
        <v>592</v>
      </c>
      <c r="B1710" s="20"/>
      <c r="C1710" s="21">
        <v>33011</v>
      </c>
      <c r="D1710" s="19" t="s">
        <v>2134</v>
      </c>
      <c r="E1710" s="19"/>
      <c r="F1710" s="17" t="str">
        <f>HYPERLINK(Tabela1[[#This Row],[Novo Caminho]],"Download")</f>
        <v>Download</v>
      </c>
      <c r="G1710" s="2" t="str">
        <f>CONCATENATE("1 - LEIS/LEI ","0",Tabela1[[#This Row],[Numero_Lei]],".pdf")</f>
        <v>1 - LEIS/LEI 0592.pdf</v>
      </c>
      <c r="H1710" s="2" t="str">
        <f>CONCATENATE("1 - LEIS/LEI ","0",Tabela1[[#This Row],[Numero_Lei]]," - ",Tabela1[[#This Row],[Complemento]],".pdf")</f>
        <v>1 - LEIS/LEI 0592 - .pdf</v>
      </c>
      <c r="I1710" s="2" t="str">
        <f>CONCATENATE("1 - LEIS/LEI ",Tabela1[[#This Row],[Numero_Lei]],".pdf")</f>
        <v>1 - LEIS/LEI 592.pdf</v>
      </c>
      <c r="J1710" s="2" t="str">
        <f>CONCATENATE("1 - LEIS/LEI ",Tabela1[[#This Row],[Numero_Lei]]," - ",Tabela1[[#This Row],[Complemento]],".pdf")</f>
        <v>1 - LEIS/LEI 592 - .pdf</v>
      </c>
      <c r="K1710" s="2" t="str">
        <f>IF(Tabela1[[#This Row],[Complemento]]="",Tabela1[[#This Row],[NORMAL]],Tabela1[[#This Row],[NORMAL TRAÇO]])</f>
        <v>1 - LEIS/LEI 592.pdf</v>
      </c>
      <c r="L1710" s="2" t="str">
        <f>IF(Tabela1[[#This Row],[Complemento]]="",Tabela1[[#This Row],[0]],Tabela1[[#This Row],[0 TRAÇO]])</f>
        <v>1 - LEIS/LEI 0592.pdf</v>
      </c>
      <c r="M1710" s="2" t="str">
        <f>IF(AND(Tabela1[[#This Row],[Numero_Lei]]&gt;=1,Tabela1[[#This Row],[Numero_Lei]]&lt;= 9),Tabela1[[#This Row],[SE 0]],Tabela1[[#This Row],[SE NOMAL]])</f>
        <v>1 - LEIS/LEI 592.pdf</v>
      </c>
      <c r="N1710" s="2" t="str">
        <f>CONCATENATE("../",Tabela1[[#This Row],[ENDEREÇO DO LINK]])</f>
        <v>../1 - LEIS/LEI 592.pdf</v>
      </c>
    </row>
    <row r="1711" spans="1:14" x14ac:dyDescent="0.25">
      <c r="A1711" s="20">
        <v>591</v>
      </c>
      <c r="B1711" s="20"/>
      <c r="C1711" s="21">
        <v>33004</v>
      </c>
      <c r="D1711" s="19" t="s">
        <v>501</v>
      </c>
      <c r="E1711" s="19"/>
      <c r="F1711" s="17" t="str">
        <f>HYPERLINK(Tabela1[[#This Row],[Novo Caminho]],"Download")</f>
        <v>Download</v>
      </c>
      <c r="G1711" s="2" t="str">
        <f>CONCATENATE("1 - LEIS/LEI ","0",Tabela1[[#This Row],[Numero_Lei]],".pdf")</f>
        <v>1 - LEIS/LEI 0591.pdf</v>
      </c>
      <c r="H1711" s="2" t="str">
        <f>CONCATENATE("1 - LEIS/LEI ","0",Tabela1[[#This Row],[Numero_Lei]]," - ",Tabela1[[#This Row],[Complemento]],".pdf")</f>
        <v>1 - LEIS/LEI 0591 - .pdf</v>
      </c>
      <c r="I1711" s="2" t="str">
        <f>CONCATENATE("1 - LEIS/LEI ",Tabela1[[#This Row],[Numero_Lei]],".pdf")</f>
        <v>1 - LEIS/LEI 591.pdf</v>
      </c>
      <c r="J1711" s="2" t="str">
        <f>CONCATENATE("1 - LEIS/LEI ",Tabela1[[#This Row],[Numero_Lei]]," - ",Tabela1[[#This Row],[Complemento]],".pdf")</f>
        <v>1 - LEIS/LEI 591 - .pdf</v>
      </c>
      <c r="K1711" s="2" t="str">
        <f>IF(Tabela1[[#This Row],[Complemento]]="",Tabela1[[#This Row],[NORMAL]],Tabela1[[#This Row],[NORMAL TRAÇO]])</f>
        <v>1 - LEIS/LEI 591.pdf</v>
      </c>
      <c r="L1711" s="2" t="str">
        <f>IF(Tabela1[[#This Row],[Complemento]]="",Tabela1[[#This Row],[0]],Tabela1[[#This Row],[0 TRAÇO]])</f>
        <v>1 - LEIS/LEI 0591.pdf</v>
      </c>
      <c r="M1711" s="2" t="str">
        <f>IF(AND(Tabela1[[#This Row],[Numero_Lei]]&gt;=1,Tabela1[[#This Row],[Numero_Lei]]&lt;= 9),Tabela1[[#This Row],[SE 0]],Tabela1[[#This Row],[SE NOMAL]])</f>
        <v>1 - LEIS/LEI 591.pdf</v>
      </c>
      <c r="N1711" s="2" t="str">
        <f>CONCATENATE("../",Tabela1[[#This Row],[ENDEREÇO DO LINK]])</f>
        <v>../1 - LEIS/LEI 591.pdf</v>
      </c>
    </row>
    <row r="1712" spans="1:14" x14ac:dyDescent="0.25">
      <c r="A1712" s="20">
        <v>590</v>
      </c>
      <c r="B1712" s="20"/>
      <c r="C1712" s="21">
        <v>32971</v>
      </c>
      <c r="D1712" s="19" t="s">
        <v>2135</v>
      </c>
      <c r="E1712" s="19"/>
      <c r="F1712" s="17" t="str">
        <f>HYPERLINK(Tabela1[[#This Row],[Novo Caminho]],"Download")</f>
        <v>Download</v>
      </c>
      <c r="G1712" s="2" t="str">
        <f>CONCATENATE("1 - LEIS/LEI ","0",Tabela1[[#This Row],[Numero_Lei]],".pdf")</f>
        <v>1 - LEIS/LEI 0590.pdf</v>
      </c>
      <c r="H1712" s="2" t="str">
        <f>CONCATENATE("1 - LEIS/LEI ","0",Tabela1[[#This Row],[Numero_Lei]]," - ",Tabela1[[#This Row],[Complemento]],".pdf")</f>
        <v>1 - LEIS/LEI 0590 - .pdf</v>
      </c>
      <c r="I1712" s="2" t="str">
        <f>CONCATENATE("1 - LEIS/LEI ",Tabela1[[#This Row],[Numero_Lei]],".pdf")</f>
        <v>1 - LEIS/LEI 590.pdf</v>
      </c>
      <c r="J1712" s="2" t="str">
        <f>CONCATENATE("1 - LEIS/LEI ",Tabela1[[#This Row],[Numero_Lei]]," - ",Tabela1[[#This Row],[Complemento]],".pdf")</f>
        <v>1 - LEIS/LEI 590 - .pdf</v>
      </c>
      <c r="K1712" s="2" t="str">
        <f>IF(Tabela1[[#This Row],[Complemento]]="",Tabela1[[#This Row],[NORMAL]],Tabela1[[#This Row],[NORMAL TRAÇO]])</f>
        <v>1 - LEIS/LEI 590.pdf</v>
      </c>
      <c r="L1712" s="2" t="str">
        <f>IF(Tabela1[[#This Row],[Complemento]]="",Tabela1[[#This Row],[0]],Tabela1[[#This Row],[0 TRAÇO]])</f>
        <v>1 - LEIS/LEI 0590.pdf</v>
      </c>
      <c r="M1712" s="2" t="str">
        <f>IF(AND(Tabela1[[#This Row],[Numero_Lei]]&gt;=1,Tabela1[[#This Row],[Numero_Lei]]&lt;= 9),Tabela1[[#This Row],[SE 0]],Tabela1[[#This Row],[SE NOMAL]])</f>
        <v>1 - LEIS/LEI 590.pdf</v>
      </c>
      <c r="N1712" s="2" t="str">
        <f>CONCATENATE("../",Tabela1[[#This Row],[ENDEREÇO DO LINK]])</f>
        <v>../1 - LEIS/LEI 590.pdf</v>
      </c>
    </row>
    <row r="1713" spans="1:14" x14ac:dyDescent="0.25">
      <c r="A1713" s="20">
        <v>589</v>
      </c>
      <c r="B1713" s="20"/>
      <c r="C1713" s="21">
        <v>33001</v>
      </c>
      <c r="D1713" s="19" t="s">
        <v>2136</v>
      </c>
      <c r="E1713" s="19"/>
      <c r="F1713" s="17" t="str">
        <f>HYPERLINK(Tabela1[[#This Row],[Novo Caminho]],"Download")</f>
        <v>Download</v>
      </c>
      <c r="G1713" s="2" t="str">
        <f>CONCATENATE("1 - LEIS/LEI ","0",Tabela1[[#This Row],[Numero_Lei]],".pdf")</f>
        <v>1 - LEIS/LEI 0589.pdf</v>
      </c>
      <c r="H1713" s="2" t="str">
        <f>CONCATENATE("1 - LEIS/LEI ","0",Tabela1[[#This Row],[Numero_Lei]]," - ",Tabela1[[#This Row],[Complemento]],".pdf")</f>
        <v>1 - LEIS/LEI 0589 - .pdf</v>
      </c>
      <c r="I1713" s="2" t="str">
        <f>CONCATENATE("1 - LEIS/LEI ",Tabela1[[#This Row],[Numero_Lei]],".pdf")</f>
        <v>1 - LEIS/LEI 589.pdf</v>
      </c>
      <c r="J1713" s="2" t="str">
        <f>CONCATENATE("1 - LEIS/LEI ",Tabela1[[#This Row],[Numero_Lei]]," - ",Tabela1[[#This Row],[Complemento]],".pdf")</f>
        <v>1 - LEIS/LEI 589 - .pdf</v>
      </c>
      <c r="K1713" s="2" t="str">
        <f>IF(Tabela1[[#This Row],[Complemento]]="",Tabela1[[#This Row],[NORMAL]],Tabela1[[#This Row],[NORMAL TRAÇO]])</f>
        <v>1 - LEIS/LEI 589.pdf</v>
      </c>
      <c r="L1713" s="2" t="str">
        <f>IF(Tabela1[[#This Row],[Complemento]]="",Tabela1[[#This Row],[0]],Tabela1[[#This Row],[0 TRAÇO]])</f>
        <v>1 - LEIS/LEI 0589.pdf</v>
      </c>
      <c r="M1713" s="2" t="str">
        <f>IF(AND(Tabela1[[#This Row],[Numero_Lei]]&gt;=1,Tabela1[[#This Row],[Numero_Lei]]&lt;= 9),Tabela1[[#This Row],[SE 0]],Tabela1[[#This Row],[SE NOMAL]])</f>
        <v>1 - LEIS/LEI 589.pdf</v>
      </c>
      <c r="N1713" s="2" t="str">
        <f>CONCATENATE("../",Tabela1[[#This Row],[ENDEREÇO DO LINK]])</f>
        <v>../1 - LEIS/LEI 589.pdf</v>
      </c>
    </row>
    <row r="1714" spans="1:14" x14ac:dyDescent="0.25">
      <c r="A1714" s="20">
        <v>588</v>
      </c>
      <c r="B1714" s="20"/>
      <c r="C1714" s="21">
        <v>32995</v>
      </c>
      <c r="D1714" s="19" t="s">
        <v>1933</v>
      </c>
      <c r="E1714" s="19"/>
      <c r="F1714" s="17" t="str">
        <f>HYPERLINK(Tabela1[[#This Row],[Novo Caminho]],"Download")</f>
        <v>Download</v>
      </c>
      <c r="G1714" s="2" t="str">
        <f>CONCATENATE("1 - LEIS/LEI ","0",Tabela1[[#This Row],[Numero_Lei]],".pdf")</f>
        <v>1 - LEIS/LEI 0588.pdf</v>
      </c>
      <c r="H1714" s="2" t="str">
        <f>CONCATENATE("1 - LEIS/LEI ","0",Tabela1[[#This Row],[Numero_Lei]]," - ",Tabela1[[#This Row],[Complemento]],".pdf")</f>
        <v>1 - LEIS/LEI 0588 - .pdf</v>
      </c>
      <c r="I1714" s="2" t="str">
        <f>CONCATENATE("1 - LEIS/LEI ",Tabela1[[#This Row],[Numero_Lei]],".pdf")</f>
        <v>1 - LEIS/LEI 588.pdf</v>
      </c>
      <c r="J1714" s="2" t="str">
        <f>CONCATENATE("1 - LEIS/LEI ",Tabela1[[#This Row],[Numero_Lei]]," - ",Tabela1[[#This Row],[Complemento]],".pdf")</f>
        <v>1 - LEIS/LEI 588 - .pdf</v>
      </c>
      <c r="K1714" s="2" t="str">
        <f>IF(Tabela1[[#This Row],[Complemento]]="",Tabela1[[#This Row],[NORMAL]],Tabela1[[#This Row],[NORMAL TRAÇO]])</f>
        <v>1 - LEIS/LEI 588.pdf</v>
      </c>
      <c r="L1714" s="2" t="str">
        <f>IF(Tabela1[[#This Row],[Complemento]]="",Tabela1[[#This Row],[0]],Tabela1[[#This Row],[0 TRAÇO]])</f>
        <v>1 - LEIS/LEI 0588.pdf</v>
      </c>
      <c r="M1714" s="2" t="str">
        <f>IF(AND(Tabela1[[#This Row],[Numero_Lei]]&gt;=1,Tabela1[[#This Row],[Numero_Lei]]&lt;= 9),Tabela1[[#This Row],[SE 0]],Tabela1[[#This Row],[SE NOMAL]])</f>
        <v>1 - LEIS/LEI 588.pdf</v>
      </c>
      <c r="N1714" s="2" t="str">
        <f>CONCATENATE("../",Tabela1[[#This Row],[ENDEREÇO DO LINK]])</f>
        <v>../1 - LEIS/LEI 588.pdf</v>
      </c>
    </row>
    <row r="1715" spans="1:14" x14ac:dyDescent="0.25">
      <c r="A1715" s="20">
        <v>587</v>
      </c>
      <c r="B1715" s="20"/>
      <c r="C1715" s="21">
        <v>32986</v>
      </c>
      <c r="D1715" s="19" t="s">
        <v>501</v>
      </c>
      <c r="E1715" s="19"/>
      <c r="F1715" s="17" t="str">
        <f>HYPERLINK(Tabela1[[#This Row],[Novo Caminho]],"Download")</f>
        <v>Download</v>
      </c>
      <c r="G1715" s="2" t="str">
        <f>CONCATENATE("1 - LEIS/LEI ","0",Tabela1[[#This Row],[Numero_Lei]],".pdf")</f>
        <v>1 - LEIS/LEI 0587.pdf</v>
      </c>
      <c r="H1715" s="2" t="str">
        <f>CONCATENATE("1 - LEIS/LEI ","0",Tabela1[[#This Row],[Numero_Lei]]," - ",Tabela1[[#This Row],[Complemento]],".pdf")</f>
        <v>1 - LEIS/LEI 0587 - .pdf</v>
      </c>
      <c r="I1715" s="2" t="str">
        <f>CONCATENATE("1 - LEIS/LEI ",Tabela1[[#This Row],[Numero_Lei]],".pdf")</f>
        <v>1 - LEIS/LEI 587.pdf</v>
      </c>
      <c r="J1715" s="2" t="str">
        <f>CONCATENATE("1 - LEIS/LEI ",Tabela1[[#This Row],[Numero_Lei]]," - ",Tabela1[[#This Row],[Complemento]],".pdf")</f>
        <v>1 - LEIS/LEI 587 - .pdf</v>
      </c>
      <c r="K1715" s="2" t="str">
        <f>IF(Tabela1[[#This Row],[Complemento]]="",Tabela1[[#This Row],[NORMAL]],Tabela1[[#This Row],[NORMAL TRAÇO]])</f>
        <v>1 - LEIS/LEI 587.pdf</v>
      </c>
      <c r="L1715" s="2" t="str">
        <f>IF(Tabela1[[#This Row],[Complemento]]="",Tabela1[[#This Row],[0]],Tabela1[[#This Row],[0 TRAÇO]])</f>
        <v>1 - LEIS/LEI 0587.pdf</v>
      </c>
      <c r="M1715" s="2" t="str">
        <f>IF(AND(Tabela1[[#This Row],[Numero_Lei]]&gt;=1,Tabela1[[#This Row],[Numero_Lei]]&lt;= 9),Tabela1[[#This Row],[SE 0]],Tabela1[[#This Row],[SE NOMAL]])</f>
        <v>1 - LEIS/LEI 587.pdf</v>
      </c>
      <c r="N1715" s="2" t="str">
        <f>CONCATENATE("../",Tabela1[[#This Row],[ENDEREÇO DO LINK]])</f>
        <v>../1 - LEIS/LEI 587.pdf</v>
      </c>
    </row>
    <row r="1716" spans="1:14" x14ac:dyDescent="0.25">
      <c r="A1716" s="20">
        <v>586</v>
      </c>
      <c r="B1716" s="20"/>
      <c r="C1716" s="21">
        <v>32986</v>
      </c>
      <c r="D1716" s="19" t="s">
        <v>2137</v>
      </c>
      <c r="E1716" s="19"/>
      <c r="F1716" s="17" t="str">
        <f>HYPERLINK(Tabela1[[#This Row],[Novo Caminho]],"Download")</f>
        <v>Download</v>
      </c>
      <c r="G1716" s="2" t="str">
        <f>CONCATENATE("1 - LEIS/LEI ","0",Tabela1[[#This Row],[Numero_Lei]],".pdf")</f>
        <v>1 - LEIS/LEI 0586.pdf</v>
      </c>
      <c r="H1716" s="2" t="str">
        <f>CONCATENATE("1 - LEIS/LEI ","0",Tabela1[[#This Row],[Numero_Lei]]," - ",Tabela1[[#This Row],[Complemento]],".pdf")</f>
        <v>1 - LEIS/LEI 0586 - .pdf</v>
      </c>
      <c r="I1716" s="2" t="str">
        <f>CONCATENATE("1 - LEIS/LEI ",Tabela1[[#This Row],[Numero_Lei]],".pdf")</f>
        <v>1 - LEIS/LEI 586.pdf</v>
      </c>
      <c r="J1716" s="2" t="str">
        <f>CONCATENATE("1 - LEIS/LEI ",Tabela1[[#This Row],[Numero_Lei]]," - ",Tabela1[[#This Row],[Complemento]],".pdf")</f>
        <v>1 - LEIS/LEI 586 - .pdf</v>
      </c>
      <c r="K1716" s="2" t="str">
        <f>IF(Tabela1[[#This Row],[Complemento]]="",Tabela1[[#This Row],[NORMAL]],Tabela1[[#This Row],[NORMAL TRAÇO]])</f>
        <v>1 - LEIS/LEI 586.pdf</v>
      </c>
      <c r="L1716" s="2" t="str">
        <f>IF(Tabela1[[#This Row],[Complemento]]="",Tabela1[[#This Row],[0]],Tabela1[[#This Row],[0 TRAÇO]])</f>
        <v>1 - LEIS/LEI 0586.pdf</v>
      </c>
      <c r="M1716" s="2" t="str">
        <f>IF(AND(Tabela1[[#This Row],[Numero_Lei]]&gt;=1,Tabela1[[#This Row],[Numero_Lei]]&lt;= 9),Tabela1[[#This Row],[SE 0]],Tabela1[[#This Row],[SE NOMAL]])</f>
        <v>1 - LEIS/LEI 586.pdf</v>
      </c>
      <c r="N1716" s="2" t="str">
        <f>CONCATENATE("../",Tabela1[[#This Row],[ENDEREÇO DO LINK]])</f>
        <v>../1 - LEIS/LEI 586.pdf</v>
      </c>
    </row>
    <row r="1717" spans="1:14" x14ac:dyDescent="0.25">
      <c r="A1717" s="20">
        <v>585</v>
      </c>
      <c r="B1717" s="20"/>
      <c r="C1717" s="21">
        <v>33004</v>
      </c>
      <c r="D1717" s="19" t="s">
        <v>502</v>
      </c>
      <c r="E1717" s="19"/>
      <c r="F1717" s="17" t="str">
        <f>HYPERLINK(Tabela1[[#This Row],[Novo Caminho]],"Download")</f>
        <v>Download</v>
      </c>
      <c r="G1717" s="2" t="str">
        <f>CONCATENATE("1 - LEIS/LEI ","0",Tabela1[[#This Row],[Numero_Lei]],".pdf")</f>
        <v>1 - LEIS/LEI 0585.pdf</v>
      </c>
      <c r="H1717" s="2" t="str">
        <f>CONCATENATE("1 - LEIS/LEI ","0",Tabela1[[#This Row],[Numero_Lei]]," - ",Tabela1[[#This Row],[Complemento]],".pdf")</f>
        <v>1 - LEIS/LEI 0585 - .pdf</v>
      </c>
      <c r="I1717" s="2" t="str">
        <f>CONCATENATE("1 - LEIS/LEI ",Tabela1[[#This Row],[Numero_Lei]],".pdf")</f>
        <v>1 - LEIS/LEI 585.pdf</v>
      </c>
      <c r="J1717" s="2" t="str">
        <f>CONCATENATE("1 - LEIS/LEI ",Tabela1[[#This Row],[Numero_Lei]]," - ",Tabela1[[#This Row],[Complemento]],".pdf")</f>
        <v>1 - LEIS/LEI 585 - .pdf</v>
      </c>
      <c r="K1717" s="2" t="str">
        <f>IF(Tabela1[[#This Row],[Complemento]]="",Tabela1[[#This Row],[NORMAL]],Tabela1[[#This Row],[NORMAL TRAÇO]])</f>
        <v>1 - LEIS/LEI 585.pdf</v>
      </c>
      <c r="L1717" s="2" t="str">
        <f>IF(Tabela1[[#This Row],[Complemento]]="",Tabela1[[#This Row],[0]],Tabela1[[#This Row],[0 TRAÇO]])</f>
        <v>1 - LEIS/LEI 0585.pdf</v>
      </c>
      <c r="M1717" s="2" t="str">
        <f>IF(AND(Tabela1[[#This Row],[Numero_Lei]]&gt;=1,Tabela1[[#This Row],[Numero_Lei]]&lt;= 9),Tabela1[[#This Row],[SE 0]],Tabela1[[#This Row],[SE NOMAL]])</f>
        <v>1 - LEIS/LEI 585.pdf</v>
      </c>
      <c r="N1717" s="2" t="str">
        <f>CONCATENATE("../",Tabela1[[#This Row],[ENDEREÇO DO LINK]])</f>
        <v>../1 - LEIS/LEI 585.pdf</v>
      </c>
    </row>
    <row r="1718" spans="1:14" x14ac:dyDescent="0.25">
      <c r="A1718" s="20">
        <v>584</v>
      </c>
      <c r="B1718" s="20"/>
      <c r="C1718" s="21">
        <v>32968</v>
      </c>
      <c r="D1718" s="19" t="s">
        <v>503</v>
      </c>
      <c r="E1718" s="19"/>
      <c r="F1718" s="17" t="str">
        <f>HYPERLINK(Tabela1[[#This Row],[Novo Caminho]],"Download")</f>
        <v>Download</v>
      </c>
      <c r="G1718" s="2" t="str">
        <f>CONCATENATE("1 - LEIS/LEI ","0",Tabela1[[#This Row],[Numero_Lei]],".pdf")</f>
        <v>1 - LEIS/LEI 0584.pdf</v>
      </c>
      <c r="H1718" s="2" t="str">
        <f>CONCATENATE("1 - LEIS/LEI ","0",Tabela1[[#This Row],[Numero_Lei]]," - ",Tabela1[[#This Row],[Complemento]],".pdf")</f>
        <v>1 - LEIS/LEI 0584 - .pdf</v>
      </c>
      <c r="I1718" s="2" t="str">
        <f>CONCATENATE("1 - LEIS/LEI ",Tabela1[[#This Row],[Numero_Lei]],".pdf")</f>
        <v>1 - LEIS/LEI 584.pdf</v>
      </c>
      <c r="J1718" s="2" t="str">
        <f>CONCATENATE("1 - LEIS/LEI ",Tabela1[[#This Row],[Numero_Lei]]," - ",Tabela1[[#This Row],[Complemento]],".pdf")</f>
        <v>1 - LEIS/LEI 584 - .pdf</v>
      </c>
      <c r="K1718" s="2" t="str">
        <f>IF(Tabela1[[#This Row],[Complemento]]="",Tabela1[[#This Row],[NORMAL]],Tabela1[[#This Row],[NORMAL TRAÇO]])</f>
        <v>1 - LEIS/LEI 584.pdf</v>
      </c>
      <c r="L1718" s="2" t="str">
        <f>IF(Tabela1[[#This Row],[Complemento]]="",Tabela1[[#This Row],[0]],Tabela1[[#This Row],[0 TRAÇO]])</f>
        <v>1 - LEIS/LEI 0584.pdf</v>
      </c>
      <c r="M1718" s="2" t="str">
        <f>IF(AND(Tabela1[[#This Row],[Numero_Lei]]&gt;=1,Tabela1[[#This Row],[Numero_Lei]]&lt;= 9),Tabela1[[#This Row],[SE 0]],Tabela1[[#This Row],[SE NOMAL]])</f>
        <v>1 - LEIS/LEI 584.pdf</v>
      </c>
      <c r="N1718" s="2" t="str">
        <f>CONCATENATE("../",Tabela1[[#This Row],[ENDEREÇO DO LINK]])</f>
        <v>../1 - LEIS/LEI 584.pdf</v>
      </c>
    </row>
    <row r="1719" spans="1:14" ht="45" x14ac:dyDescent="0.25">
      <c r="A1719" s="20">
        <v>583</v>
      </c>
      <c r="B1719" s="20"/>
      <c r="C1719" s="21">
        <v>32967</v>
      </c>
      <c r="D1719" s="19" t="s">
        <v>504</v>
      </c>
      <c r="E1719" s="19"/>
      <c r="F1719" s="17" t="str">
        <f>HYPERLINK(Tabela1[[#This Row],[Novo Caminho]],"Download")</f>
        <v>Download</v>
      </c>
      <c r="G1719" s="2" t="str">
        <f>CONCATENATE("1 - LEIS/LEI ","0",Tabela1[[#This Row],[Numero_Lei]],".pdf")</f>
        <v>1 - LEIS/LEI 0583.pdf</v>
      </c>
      <c r="H1719" s="2" t="str">
        <f>CONCATENATE("1 - LEIS/LEI ","0",Tabela1[[#This Row],[Numero_Lei]]," - ",Tabela1[[#This Row],[Complemento]],".pdf")</f>
        <v>1 - LEIS/LEI 0583 - .pdf</v>
      </c>
      <c r="I1719" s="2" t="str">
        <f>CONCATENATE("1 - LEIS/LEI ",Tabela1[[#This Row],[Numero_Lei]],".pdf")</f>
        <v>1 - LEIS/LEI 583.pdf</v>
      </c>
      <c r="J1719" s="2" t="str">
        <f>CONCATENATE("1 - LEIS/LEI ",Tabela1[[#This Row],[Numero_Lei]]," - ",Tabela1[[#This Row],[Complemento]],".pdf")</f>
        <v>1 - LEIS/LEI 583 - .pdf</v>
      </c>
      <c r="K1719" s="2" t="str">
        <f>IF(Tabela1[[#This Row],[Complemento]]="",Tabela1[[#This Row],[NORMAL]],Tabela1[[#This Row],[NORMAL TRAÇO]])</f>
        <v>1 - LEIS/LEI 583.pdf</v>
      </c>
      <c r="L1719" s="2" t="str">
        <f>IF(Tabela1[[#This Row],[Complemento]]="",Tabela1[[#This Row],[0]],Tabela1[[#This Row],[0 TRAÇO]])</f>
        <v>1 - LEIS/LEI 0583.pdf</v>
      </c>
      <c r="M1719" s="2" t="str">
        <f>IF(AND(Tabela1[[#This Row],[Numero_Lei]]&gt;=1,Tabela1[[#This Row],[Numero_Lei]]&lt;= 9),Tabela1[[#This Row],[SE 0]],Tabela1[[#This Row],[SE NOMAL]])</f>
        <v>1 - LEIS/LEI 583.pdf</v>
      </c>
      <c r="N1719" s="2" t="str">
        <f>CONCATENATE("../",Tabela1[[#This Row],[ENDEREÇO DO LINK]])</f>
        <v>../1 - LEIS/LEI 583.pdf</v>
      </c>
    </row>
    <row r="1720" spans="1:14" ht="30" x14ac:dyDescent="0.25">
      <c r="A1720" s="20">
        <v>582</v>
      </c>
      <c r="B1720" s="20"/>
      <c r="C1720" s="21">
        <v>32888</v>
      </c>
      <c r="D1720" s="19" t="s">
        <v>505</v>
      </c>
      <c r="E1720" s="19"/>
      <c r="F1720" s="17" t="str">
        <f>HYPERLINK(Tabela1[[#This Row],[Novo Caminho]],"Download")</f>
        <v>Download</v>
      </c>
      <c r="G1720" s="2" t="str">
        <f>CONCATENATE("1 - LEIS/LEI ","0",Tabela1[[#This Row],[Numero_Lei]],".pdf")</f>
        <v>1 - LEIS/LEI 0582.pdf</v>
      </c>
      <c r="H1720" s="2" t="str">
        <f>CONCATENATE("1 - LEIS/LEI ","0",Tabela1[[#This Row],[Numero_Lei]]," - ",Tabela1[[#This Row],[Complemento]],".pdf")</f>
        <v>1 - LEIS/LEI 0582 - .pdf</v>
      </c>
      <c r="I1720" s="2" t="str">
        <f>CONCATENATE("1 - LEIS/LEI ",Tabela1[[#This Row],[Numero_Lei]],".pdf")</f>
        <v>1 - LEIS/LEI 582.pdf</v>
      </c>
      <c r="J1720" s="2" t="str">
        <f>CONCATENATE("1 - LEIS/LEI ",Tabela1[[#This Row],[Numero_Lei]]," - ",Tabela1[[#This Row],[Complemento]],".pdf")</f>
        <v>1 - LEIS/LEI 582 - .pdf</v>
      </c>
      <c r="K1720" s="2" t="str">
        <f>IF(Tabela1[[#This Row],[Complemento]]="",Tabela1[[#This Row],[NORMAL]],Tabela1[[#This Row],[NORMAL TRAÇO]])</f>
        <v>1 - LEIS/LEI 582.pdf</v>
      </c>
      <c r="L1720" s="2" t="str">
        <f>IF(Tabela1[[#This Row],[Complemento]]="",Tabela1[[#This Row],[0]],Tabela1[[#This Row],[0 TRAÇO]])</f>
        <v>1 - LEIS/LEI 0582.pdf</v>
      </c>
      <c r="M1720" s="2" t="str">
        <f>IF(AND(Tabela1[[#This Row],[Numero_Lei]]&gt;=1,Tabela1[[#This Row],[Numero_Lei]]&lt;= 9),Tabela1[[#This Row],[SE 0]],Tabela1[[#This Row],[SE NOMAL]])</f>
        <v>1 - LEIS/LEI 582.pdf</v>
      </c>
      <c r="N1720" s="2" t="str">
        <f>CONCATENATE("../",Tabela1[[#This Row],[ENDEREÇO DO LINK]])</f>
        <v>../1 - LEIS/LEI 582.pdf</v>
      </c>
    </row>
    <row r="1721" spans="1:14" x14ac:dyDescent="0.25">
      <c r="A1721" s="20">
        <v>581</v>
      </c>
      <c r="B1721" s="20"/>
      <c r="C1721" s="21">
        <v>32888</v>
      </c>
      <c r="D1721" s="19" t="s">
        <v>506</v>
      </c>
      <c r="E1721" s="19"/>
      <c r="F1721" s="17" t="str">
        <f>HYPERLINK(Tabela1[[#This Row],[Novo Caminho]],"Download")</f>
        <v>Download</v>
      </c>
      <c r="G1721" s="2" t="str">
        <f>CONCATENATE("1 - LEIS/LEI ","0",Tabela1[[#This Row],[Numero_Lei]],".pdf")</f>
        <v>1 - LEIS/LEI 0581.pdf</v>
      </c>
      <c r="H1721" s="2" t="str">
        <f>CONCATENATE("1 - LEIS/LEI ","0",Tabela1[[#This Row],[Numero_Lei]]," - ",Tabela1[[#This Row],[Complemento]],".pdf")</f>
        <v>1 - LEIS/LEI 0581 - .pdf</v>
      </c>
      <c r="I1721" s="2" t="str">
        <f>CONCATENATE("1 - LEIS/LEI ",Tabela1[[#This Row],[Numero_Lei]],".pdf")</f>
        <v>1 - LEIS/LEI 581.pdf</v>
      </c>
      <c r="J1721" s="2" t="str">
        <f>CONCATENATE("1 - LEIS/LEI ",Tabela1[[#This Row],[Numero_Lei]]," - ",Tabela1[[#This Row],[Complemento]],".pdf")</f>
        <v>1 - LEIS/LEI 581 - .pdf</v>
      </c>
      <c r="K1721" s="2" t="str">
        <f>IF(Tabela1[[#This Row],[Complemento]]="",Tabela1[[#This Row],[NORMAL]],Tabela1[[#This Row],[NORMAL TRAÇO]])</f>
        <v>1 - LEIS/LEI 581.pdf</v>
      </c>
      <c r="L1721" s="2" t="str">
        <f>IF(Tabela1[[#This Row],[Complemento]]="",Tabela1[[#This Row],[0]],Tabela1[[#This Row],[0 TRAÇO]])</f>
        <v>1 - LEIS/LEI 0581.pdf</v>
      </c>
      <c r="M1721" s="2" t="str">
        <f>IF(AND(Tabela1[[#This Row],[Numero_Lei]]&gt;=1,Tabela1[[#This Row],[Numero_Lei]]&lt;= 9),Tabela1[[#This Row],[SE 0]],Tabela1[[#This Row],[SE NOMAL]])</f>
        <v>1 - LEIS/LEI 581.pdf</v>
      </c>
      <c r="N1721" s="2" t="str">
        <f>CONCATENATE("../",Tabela1[[#This Row],[ENDEREÇO DO LINK]])</f>
        <v>../1 - LEIS/LEI 581.pdf</v>
      </c>
    </row>
    <row r="1722" spans="1:14" x14ac:dyDescent="0.25">
      <c r="A1722" s="20">
        <v>580</v>
      </c>
      <c r="B1722" s="20"/>
      <c r="C1722" s="21">
        <v>32888</v>
      </c>
      <c r="D1722" s="19" t="s">
        <v>1934</v>
      </c>
      <c r="E1722" s="19"/>
      <c r="F1722" s="17" t="str">
        <f>HYPERLINK(Tabela1[[#This Row],[Novo Caminho]],"Download")</f>
        <v>Download</v>
      </c>
      <c r="G1722" s="2" t="str">
        <f>CONCATENATE("1 - LEIS/LEI ","0",Tabela1[[#This Row],[Numero_Lei]],".pdf")</f>
        <v>1 - LEIS/LEI 0580.pdf</v>
      </c>
      <c r="H1722" s="2" t="str">
        <f>CONCATENATE("1 - LEIS/LEI ","0",Tabela1[[#This Row],[Numero_Lei]]," - ",Tabela1[[#This Row],[Complemento]],".pdf")</f>
        <v>1 - LEIS/LEI 0580 - .pdf</v>
      </c>
      <c r="I1722" s="2" t="str">
        <f>CONCATENATE("1 - LEIS/LEI ",Tabela1[[#This Row],[Numero_Lei]],".pdf")</f>
        <v>1 - LEIS/LEI 580.pdf</v>
      </c>
      <c r="J1722" s="2" t="str">
        <f>CONCATENATE("1 - LEIS/LEI ",Tabela1[[#This Row],[Numero_Lei]]," - ",Tabela1[[#This Row],[Complemento]],".pdf")</f>
        <v>1 - LEIS/LEI 580 - .pdf</v>
      </c>
      <c r="K1722" s="2" t="str">
        <f>IF(Tabela1[[#This Row],[Complemento]]="",Tabela1[[#This Row],[NORMAL]],Tabela1[[#This Row],[NORMAL TRAÇO]])</f>
        <v>1 - LEIS/LEI 580.pdf</v>
      </c>
      <c r="L1722" s="2" t="str">
        <f>IF(Tabela1[[#This Row],[Complemento]]="",Tabela1[[#This Row],[0]],Tabela1[[#This Row],[0 TRAÇO]])</f>
        <v>1 - LEIS/LEI 0580.pdf</v>
      </c>
      <c r="M1722" s="2" t="str">
        <f>IF(AND(Tabela1[[#This Row],[Numero_Lei]]&gt;=1,Tabela1[[#This Row],[Numero_Lei]]&lt;= 9),Tabela1[[#This Row],[SE 0]],Tabela1[[#This Row],[SE NOMAL]])</f>
        <v>1 - LEIS/LEI 580.pdf</v>
      </c>
      <c r="N1722" s="2" t="str">
        <f>CONCATENATE("../",Tabela1[[#This Row],[ENDEREÇO DO LINK]])</f>
        <v>../1 - LEIS/LEI 580.pdf</v>
      </c>
    </row>
    <row r="1723" spans="1:14" x14ac:dyDescent="0.25">
      <c r="A1723" s="20">
        <v>579</v>
      </c>
      <c r="B1723" s="20"/>
      <c r="C1723" s="21">
        <v>32946</v>
      </c>
      <c r="D1723" s="19" t="s">
        <v>501</v>
      </c>
      <c r="E1723" s="19"/>
      <c r="F1723" s="17" t="str">
        <f>HYPERLINK(Tabela1[[#This Row],[Novo Caminho]],"Download")</f>
        <v>Download</v>
      </c>
      <c r="G1723" s="2" t="str">
        <f>CONCATENATE("1 - LEIS/LEI ","0",Tabela1[[#This Row],[Numero_Lei]],".pdf")</f>
        <v>1 - LEIS/LEI 0579.pdf</v>
      </c>
      <c r="H1723" s="2" t="str">
        <f>CONCATENATE("1 - LEIS/LEI ","0",Tabela1[[#This Row],[Numero_Lei]]," - ",Tabela1[[#This Row],[Complemento]],".pdf")</f>
        <v>1 - LEIS/LEI 0579 - .pdf</v>
      </c>
      <c r="I1723" s="2" t="str">
        <f>CONCATENATE("1 - LEIS/LEI ",Tabela1[[#This Row],[Numero_Lei]],".pdf")</f>
        <v>1 - LEIS/LEI 579.pdf</v>
      </c>
      <c r="J1723" s="2" t="str">
        <f>CONCATENATE("1 - LEIS/LEI ",Tabela1[[#This Row],[Numero_Lei]]," - ",Tabela1[[#This Row],[Complemento]],".pdf")</f>
        <v>1 - LEIS/LEI 579 - .pdf</v>
      </c>
      <c r="K1723" s="2" t="str">
        <f>IF(Tabela1[[#This Row],[Complemento]]="",Tabela1[[#This Row],[NORMAL]],Tabela1[[#This Row],[NORMAL TRAÇO]])</f>
        <v>1 - LEIS/LEI 579.pdf</v>
      </c>
      <c r="L1723" s="2" t="str">
        <f>IF(Tabela1[[#This Row],[Complemento]]="",Tabela1[[#This Row],[0]],Tabela1[[#This Row],[0 TRAÇO]])</f>
        <v>1 - LEIS/LEI 0579.pdf</v>
      </c>
      <c r="M1723" s="2" t="str">
        <f>IF(AND(Tabela1[[#This Row],[Numero_Lei]]&gt;=1,Tabela1[[#This Row],[Numero_Lei]]&lt;= 9),Tabela1[[#This Row],[SE 0]],Tabela1[[#This Row],[SE NOMAL]])</f>
        <v>1 - LEIS/LEI 579.pdf</v>
      </c>
      <c r="N1723" s="2" t="str">
        <f>CONCATENATE("../",Tabela1[[#This Row],[ENDEREÇO DO LINK]])</f>
        <v>../1 - LEIS/LEI 579.pdf</v>
      </c>
    </row>
    <row r="1724" spans="1:14" x14ac:dyDescent="0.25">
      <c r="A1724" s="20">
        <v>578</v>
      </c>
      <c r="B1724" s="20"/>
      <c r="C1724" s="21">
        <v>32944</v>
      </c>
      <c r="D1724" s="19" t="s">
        <v>2138</v>
      </c>
      <c r="E1724" s="19"/>
      <c r="F1724" s="17" t="str">
        <f>HYPERLINK(Tabela1[[#This Row],[Novo Caminho]],"Download")</f>
        <v>Download</v>
      </c>
      <c r="G1724" s="2" t="str">
        <f>CONCATENATE("1 - LEIS/LEI ","0",Tabela1[[#This Row],[Numero_Lei]],".pdf")</f>
        <v>1 - LEIS/LEI 0578.pdf</v>
      </c>
      <c r="H1724" s="2" t="str">
        <f>CONCATENATE("1 - LEIS/LEI ","0",Tabela1[[#This Row],[Numero_Lei]]," - ",Tabela1[[#This Row],[Complemento]],".pdf")</f>
        <v>1 - LEIS/LEI 0578 - .pdf</v>
      </c>
      <c r="I1724" s="2" t="str">
        <f>CONCATENATE("1 - LEIS/LEI ",Tabela1[[#This Row],[Numero_Lei]],".pdf")</f>
        <v>1 - LEIS/LEI 578.pdf</v>
      </c>
      <c r="J1724" s="2" t="str">
        <f>CONCATENATE("1 - LEIS/LEI ",Tabela1[[#This Row],[Numero_Lei]]," - ",Tabela1[[#This Row],[Complemento]],".pdf")</f>
        <v>1 - LEIS/LEI 578 - .pdf</v>
      </c>
      <c r="K1724" s="2" t="str">
        <f>IF(Tabela1[[#This Row],[Complemento]]="",Tabela1[[#This Row],[NORMAL]],Tabela1[[#This Row],[NORMAL TRAÇO]])</f>
        <v>1 - LEIS/LEI 578.pdf</v>
      </c>
      <c r="L1724" s="2" t="str">
        <f>IF(Tabela1[[#This Row],[Complemento]]="",Tabela1[[#This Row],[0]],Tabela1[[#This Row],[0 TRAÇO]])</f>
        <v>1 - LEIS/LEI 0578.pdf</v>
      </c>
      <c r="M1724" s="2" t="str">
        <f>IF(AND(Tabela1[[#This Row],[Numero_Lei]]&gt;=1,Tabela1[[#This Row],[Numero_Lei]]&lt;= 9),Tabela1[[#This Row],[SE 0]],Tabela1[[#This Row],[SE NOMAL]])</f>
        <v>1 - LEIS/LEI 578.pdf</v>
      </c>
      <c r="N1724" s="2" t="str">
        <f>CONCATENATE("../",Tabela1[[#This Row],[ENDEREÇO DO LINK]])</f>
        <v>../1 - LEIS/LEI 578.pdf</v>
      </c>
    </row>
    <row r="1725" spans="1:14" x14ac:dyDescent="0.25">
      <c r="A1725" s="20">
        <v>577</v>
      </c>
      <c r="B1725" s="20"/>
      <c r="C1725" s="21">
        <v>32923</v>
      </c>
      <c r="D1725" s="19" t="s">
        <v>507</v>
      </c>
      <c r="E1725" s="19"/>
      <c r="F1725" s="17" t="str">
        <f>HYPERLINK(Tabela1[[#This Row],[Novo Caminho]],"Download")</f>
        <v>Download</v>
      </c>
      <c r="G1725" s="2" t="str">
        <f>CONCATENATE("1 - LEIS/LEI ","0",Tabela1[[#This Row],[Numero_Lei]],".pdf")</f>
        <v>1 - LEIS/LEI 0577.pdf</v>
      </c>
      <c r="H1725" s="2" t="str">
        <f>CONCATENATE("1 - LEIS/LEI ","0",Tabela1[[#This Row],[Numero_Lei]]," - ",Tabela1[[#This Row],[Complemento]],".pdf")</f>
        <v>1 - LEIS/LEI 0577 - .pdf</v>
      </c>
      <c r="I1725" s="2" t="str">
        <f>CONCATENATE("1 - LEIS/LEI ",Tabela1[[#This Row],[Numero_Lei]],".pdf")</f>
        <v>1 - LEIS/LEI 577.pdf</v>
      </c>
      <c r="J1725" s="2" t="str">
        <f>CONCATENATE("1 - LEIS/LEI ",Tabela1[[#This Row],[Numero_Lei]]," - ",Tabela1[[#This Row],[Complemento]],".pdf")</f>
        <v>1 - LEIS/LEI 577 - .pdf</v>
      </c>
      <c r="K1725" s="2" t="str">
        <f>IF(Tabela1[[#This Row],[Complemento]]="",Tabela1[[#This Row],[NORMAL]],Tabela1[[#This Row],[NORMAL TRAÇO]])</f>
        <v>1 - LEIS/LEI 577.pdf</v>
      </c>
      <c r="L1725" s="2" t="str">
        <f>IF(Tabela1[[#This Row],[Complemento]]="",Tabela1[[#This Row],[0]],Tabela1[[#This Row],[0 TRAÇO]])</f>
        <v>1 - LEIS/LEI 0577.pdf</v>
      </c>
      <c r="M1725" s="2" t="str">
        <f>IF(AND(Tabela1[[#This Row],[Numero_Lei]]&gt;=1,Tabela1[[#This Row],[Numero_Lei]]&lt;= 9),Tabela1[[#This Row],[SE 0]],Tabela1[[#This Row],[SE NOMAL]])</f>
        <v>1 - LEIS/LEI 577.pdf</v>
      </c>
      <c r="N1725" s="2" t="str">
        <f>CONCATENATE("../",Tabela1[[#This Row],[ENDEREÇO DO LINK]])</f>
        <v>../1 - LEIS/LEI 577.pdf</v>
      </c>
    </row>
    <row r="1726" spans="1:14" x14ac:dyDescent="0.25">
      <c r="A1726" s="20">
        <v>576</v>
      </c>
      <c r="B1726" s="20"/>
      <c r="C1726" s="21">
        <v>32923</v>
      </c>
      <c r="D1726" s="19" t="s">
        <v>1935</v>
      </c>
      <c r="E1726" s="19"/>
      <c r="F1726" s="17" t="str">
        <f>HYPERLINK(Tabela1[[#This Row],[Novo Caminho]],"Download")</f>
        <v>Download</v>
      </c>
      <c r="G1726" s="2" t="str">
        <f>CONCATENATE("1 - LEIS/LEI ","0",Tabela1[[#This Row],[Numero_Lei]],".pdf")</f>
        <v>1 - LEIS/LEI 0576.pdf</v>
      </c>
      <c r="H1726" s="2" t="str">
        <f>CONCATENATE("1 - LEIS/LEI ","0",Tabela1[[#This Row],[Numero_Lei]]," - ",Tabela1[[#This Row],[Complemento]],".pdf")</f>
        <v>1 - LEIS/LEI 0576 - .pdf</v>
      </c>
      <c r="I1726" s="2" t="str">
        <f>CONCATENATE("1 - LEIS/LEI ",Tabela1[[#This Row],[Numero_Lei]],".pdf")</f>
        <v>1 - LEIS/LEI 576.pdf</v>
      </c>
      <c r="J1726" s="2" t="str">
        <f>CONCATENATE("1 - LEIS/LEI ",Tabela1[[#This Row],[Numero_Lei]]," - ",Tabela1[[#This Row],[Complemento]],".pdf")</f>
        <v>1 - LEIS/LEI 576 - .pdf</v>
      </c>
      <c r="K1726" s="2" t="str">
        <f>IF(Tabela1[[#This Row],[Complemento]]="",Tabela1[[#This Row],[NORMAL]],Tabela1[[#This Row],[NORMAL TRAÇO]])</f>
        <v>1 - LEIS/LEI 576.pdf</v>
      </c>
      <c r="L1726" s="2" t="str">
        <f>IF(Tabela1[[#This Row],[Complemento]]="",Tabela1[[#This Row],[0]],Tabela1[[#This Row],[0 TRAÇO]])</f>
        <v>1 - LEIS/LEI 0576.pdf</v>
      </c>
      <c r="M1726" s="2" t="str">
        <f>IF(AND(Tabela1[[#This Row],[Numero_Lei]]&gt;=1,Tabela1[[#This Row],[Numero_Lei]]&lt;= 9),Tabela1[[#This Row],[SE 0]],Tabela1[[#This Row],[SE NOMAL]])</f>
        <v>1 - LEIS/LEI 576.pdf</v>
      </c>
      <c r="N1726" s="2" t="str">
        <f>CONCATENATE("../",Tabela1[[#This Row],[ENDEREÇO DO LINK]])</f>
        <v>../1 - LEIS/LEI 576.pdf</v>
      </c>
    </row>
    <row r="1727" spans="1:14" x14ac:dyDescent="0.25">
      <c r="A1727" s="20">
        <v>575</v>
      </c>
      <c r="B1727" s="20"/>
      <c r="C1727" s="21">
        <v>32913</v>
      </c>
      <c r="D1727" s="19" t="s">
        <v>508</v>
      </c>
      <c r="E1727" s="19"/>
      <c r="F1727" s="17" t="str">
        <f>HYPERLINK(Tabela1[[#This Row],[Novo Caminho]],"Download")</f>
        <v>Download</v>
      </c>
      <c r="G1727" s="2" t="str">
        <f>CONCATENATE("1 - LEIS/LEI ","0",Tabela1[[#This Row],[Numero_Lei]],".pdf")</f>
        <v>1 - LEIS/LEI 0575.pdf</v>
      </c>
      <c r="H1727" s="2" t="str">
        <f>CONCATENATE("1 - LEIS/LEI ","0",Tabela1[[#This Row],[Numero_Lei]]," - ",Tabela1[[#This Row],[Complemento]],".pdf")</f>
        <v>1 - LEIS/LEI 0575 - .pdf</v>
      </c>
      <c r="I1727" s="2" t="str">
        <f>CONCATENATE("1 - LEIS/LEI ",Tabela1[[#This Row],[Numero_Lei]],".pdf")</f>
        <v>1 - LEIS/LEI 575.pdf</v>
      </c>
      <c r="J1727" s="2" t="str">
        <f>CONCATENATE("1 - LEIS/LEI ",Tabela1[[#This Row],[Numero_Lei]]," - ",Tabela1[[#This Row],[Complemento]],".pdf")</f>
        <v>1 - LEIS/LEI 575 - .pdf</v>
      </c>
      <c r="K1727" s="2" t="str">
        <f>IF(Tabela1[[#This Row],[Complemento]]="",Tabela1[[#This Row],[NORMAL]],Tabela1[[#This Row],[NORMAL TRAÇO]])</f>
        <v>1 - LEIS/LEI 575.pdf</v>
      </c>
      <c r="L1727" s="2" t="str">
        <f>IF(Tabela1[[#This Row],[Complemento]]="",Tabela1[[#This Row],[0]],Tabela1[[#This Row],[0 TRAÇO]])</f>
        <v>1 - LEIS/LEI 0575.pdf</v>
      </c>
      <c r="M1727" s="2" t="str">
        <f>IF(AND(Tabela1[[#This Row],[Numero_Lei]]&gt;=1,Tabela1[[#This Row],[Numero_Lei]]&lt;= 9),Tabela1[[#This Row],[SE 0]],Tabela1[[#This Row],[SE NOMAL]])</f>
        <v>1 - LEIS/LEI 575.pdf</v>
      </c>
      <c r="N1727" s="2" t="str">
        <f>CONCATENATE("../",Tabela1[[#This Row],[ENDEREÇO DO LINK]])</f>
        <v>../1 - LEIS/LEI 575.pdf</v>
      </c>
    </row>
    <row r="1728" spans="1:14" x14ac:dyDescent="0.25">
      <c r="A1728" s="20">
        <v>574</v>
      </c>
      <c r="B1728" s="20"/>
      <c r="C1728" s="21">
        <v>32905</v>
      </c>
      <c r="D1728" s="19" t="s">
        <v>1936</v>
      </c>
      <c r="E1728" s="19"/>
      <c r="F1728" s="17" t="str">
        <f>HYPERLINK(Tabela1[[#This Row],[Novo Caminho]],"Download")</f>
        <v>Download</v>
      </c>
      <c r="G1728" s="2" t="str">
        <f>CONCATENATE("1 - LEIS/LEI ","0",Tabela1[[#This Row],[Numero_Lei]],".pdf")</f>
        <v>1 - LEIS/LEI 0574.pdf</v>
      </c>
      <c r="H1728" s="2" t="str">
        <f>CONCATENATE("1 - LEIS/LEI ","0",Tabela1[[#This Row],[Numero_Lei]]," - ",Tabela1[[#This Row],[Complemento]],".pdf")</f>
        <v>1 - LEIS/LEI 0574 - .pdf</v>
      </c>
      <c r="I1728" s="2" t="str">
        <f>CONCATENATE("1 - LEIS/LEI ",Tabela1[[#This Row],[Numero_Lei]],".pdf")</f>
        <v>1 - LEIS/LEI 574.pdf</v>
      </c>
      <c r="J1728" s="2" t="str">
        <f>CONCATENATE("1 - LEIS/LEI ",Tabela1[[#This Row],[Numero_Lei]]," - ",Tabela1[[#This Row],[Complemento]],".pdf")</f>
        <v>1 - LEIS/LEI 574 - .pdf</v>
      </c>
      <c r="K1728" s="2" t="str">
        <f>IF(Tabela1[[#This Row],[Complemento]]="",Tabela1[[#This Row],[NORMAL]],Tabela1[[#This Row],[NORMAL TRAÇO]])</f>
        <v>1 - LEIS/LEI 574.pdf</v>
      </c>
      <c r="L1728" s="2" t="str">
        <f>IF(Tabela1[[#This Row],[Complemento]]="",Tabela1[[#This Row],[0]],Tabela1[[#This Row],[0 TRAÇO]])</f>
        <v>1 - LEIS/LEI 0574.pdf</v>
      </c>
      <c r="M1728" s="2" t="str">
        <f>IF(AND(Tabela1[[#This Row],[Numero_Lei]]&gt;=1,Tabela1[[#This Row],[Numero_Lei]]&lt;= 9),Tabela1[[#This Row],[SE 0]],Tabela1[[#This Row],[SE NOMAL]])</f>
        <v>1 - LEIS/LEI 574.pdf</v>
      </c>
      <c r="N1728" s="2" t="str">
        <f>CONCATENATE("../",Tabela1[[#This Row],[ENDEREÇO DO LINK]])</f>
        <v>../1 - LEIS/LEI 574.pdf</v>
      </c>
    </row>
    <row r="1729" spans="1:14" x14ac:dyDescent="0.25">
      <c r="A1729" s="20">
        <v>573</v>
      </c>
      <c r="B1729" s="20"/>
      <c r="C1729" s="21">
        <v>32905</v>
      </c>
      <c r="D1729" s="19" t="s">
        <v>2139</v>
      </c>
      <c r="E1729" s="19"/>
      <c r="F1729" s="17" t="str">
        <f>HYPERLINK(Tabela1[[#This Row],[Novo Caminho]],"Download")</f>
        <v>Download</v>
      </c>
      <c r="G1729" s="2" t="str">
        <f>CONCATENATE("1 - LEIS/LEI ","0",Tabela1[[#This Row],[Numero_Lei]],".pdf")</f>
        <v>1 - LEIS/LEI 0573.pdf</v>
      </c>
      <c r="H1729" s="2" t="str">
        <f>CONCATENATE("1 - LEIS/LEI ","0",Tabela1[[#This Row],[Numero_Lei]]," - ",Tabela1[[#This Row],[Complemento]],".pdf")</f>
        <v>1 - LEIS/LEI 0573 - .pdf</v>
      </c>
      <c r="I1729" s="2" t="str">
        <f>CONCATENATE("1 - LEIS/LEI ",Tabela1[[#This Row],[Numero_Lei]],".pdf")</f>
        <v>1 - LEIS/LEI 573.pdf</v>
      </c>
      <c r="J1729" s="2" t="str">
        <f>CONCATENATE("1 - LEIS/LEI ",Tabela1[[#This Row],[Numero_Lei]]," - ",Tabela1[[#This Row],[Complemento]],".pdf")</f>
        <v>1 - LEIS/LEI 573 - .pdf</v>
      </c>
      <c r="K1729" s="2" t="str">
        <f>IF(Tabela1[[#This Row],[Complemento]]="",Tabela1[[#This Row],[NORMAL]],Tabela1[[#This Row],[NORMAL TRAÇO]])</f>
        <v>1 - LEIS/LEI 573.pdf</v>
      </c>
      <c r="L1729" s="2" t="str">
        <f>IF(Tabela1[[#This Row],[Complemento]]="",Tabela1[[#This Row],[0]],Tabela1[[#This Row],[0 TRAÇO]])</f>
        <v>1 - LEIS/LEI 0573.pdf</v>
      </c>
      <c r="M1729" s="2" t="str">
        <f>IF(AND(Tabela1[[#This Row],[Numero_Lei]]&gt;=1,Tabela1[[#This Row],[Numero_Lei]]&lt;= 9),Tabela1[[#This Row],[SE 0]],Tabela1[[#This Row],[SE NOMAL]])</f>
        <v>1 - LEIS/LEI 573.pdf</v>
      </c>
      <c r="N1729" s="2" t="str">
        <f>CONCATENATE("../",Tabela1[[#This Row],[ENDEREÇO DO LINK]])</f>
        <v>../1 - LEIS/LEI 573.pdf</v>
      </c>
    </row>
    <row r="1730" spans="1:14" x14ac:dyDescent="0.25">
      <c r="A1730" s="20">
        <v>572</v>
      </c>
      <c r="B1730" s="20"/>
      <c r="C1730" s="21">
        <v>32905</v>
      </c>
      <c r="D1730" s="19" t="s">
        <v>2140</v>
      </c>
      <c r="E1730" s="19"/>
      <c r="F1730" s="17" t="str">
        <f>HYPERLINK(Tabela1[[#This Row],[Novo Caminho]],"Download")</f>
        <v>Download</v>
      </c>
      <c r="G1730" s="2" t="str">
        <f>CONCATENATE("1 - LEIS/LEI ","0",Tabela1[[#This Row],[Numero_Lei]],".pdf")</f>
        <v>1 - LEIS/LEI 0572.pdf</v>
      </c>
      <c r="H1730" s="2" t="str">
        <f>CONCATENATE("1 - LEIS/LEI ","0",Tabela1[[#This Row],[Numero_Lei]]," - ",Tabela1[[#This Row],[Complemento]],".pdf")</f>
        <v>1 - LEIS/LEI 0572 - .pdf</v>
      </c>
      <c r="I1730" s="2" t="str">
        <f>CONCATENATE("1 - LEIS/LEI ",Tabela1[[#This Row],[Numero_Lei]],".pdf")</f>
        <v>1 - LEIS/LEI 572.pdf</v>
      </c>
      <c r="J1730" s="2" t="str">
        <f>CONCATENATE("1 - LEIS/LEI ",Tabela1[[#This Row],[Numero_Lei]]," - ",Tabela1[[#This Row],[Complemento]],".pdf")</f>
        <v>1 - LEIS/LEI 572 - .pdf</v>
      </c>
      <c r="K1730" s="2" t="str">
        <f>IF(Tabela1[[#This Row],[Complemento]]="",Tabela1[[#This Row],[NORMAL]],Tabela1[[#This Row],[NORMAL TRAÇO]])</f>
        <v>1 - LEIS/LEI 572.pdf</v>
      </c>
      <c r="L1730" s="2" t="str">
        <f>IF(Tabela1[[#This Row],[Complemento]]="",Tabela1[[#This Row],[0]],Tabela1[[#This Row],[0 TRAÇO]])</f>
        <v>1 - LEIS/LEI 0572.pdf</v>
      </c>
      <c r="M1730" s="2" t="str">
        <f>IF(AND(Tabela1[[#This Row],[Numero_Lei]]&gt;=1,Tabela1[[#This Row],[Numero_Lei]]&lt;= 9),Tabela1[[#This Row],[SE 0]],Tabela1[[#This Row],[SE NOMAL]])</f>
        <v>1 - LEIS/LEI 572.pdf</v>
      </c>
      <c r="N1730" s="2" t="str">
        <f>CONCATENATE("../",Tabela1[[#This Row],[ENDEREÇO DO LINK]])</f>
        <v>../1 - LEIS/LEI 572.pdf</v>
      </c>
    </row>
    <row r="1731" spans="1:14" x14ac:dyDescent="0.25">
      <c r="A1731" s="20">
        <v>571</v>
      </c>
      <c r="B1731" s="20"/>
      <c r="C1731" s="21">
        <v>32905</v>
      </c>
      <c r="D1731" s="19" t="s">
        <v>2141</v>
      </c>
      <c r="E1731" s="19"/>
      <c r="F1731" s="17" t="str">
        <f>HYPERLINK(Tabela1[[#This Row],[Novo Caminho]],"Download")</f>
        <v>Download</v>
      </c>
      <c r="G1731" s="2" t="str">
        <f>CONCATENATE("1 - LEIS/LEI ","0",Tabela1[[#This Row],[Numero_Lei]],".pdf")</f>
        <v>1 - LEIS/LEI 0571.pdf</v>
      </c>
      <c r="H1731" s="2" t="str">
        <f>CONCATENATE("1 - LEIS/LEI ","0",Tabela1[[#This Row],[Numero_Lei]]," - ",Tabela1[[#This Row],[Complemento]],".pdf")</f>
        <v>1 - LEIS/LEI 0571 - .pdf</v>
      </c>
      <c r="I1731" s="2" t="str">
        <f>CONCATENATE("1 - LEIS/LEI ",Tabela1[[#This Row],[Numero_Lei]],".pdf")</f>
        <v>1 - LEIS/LEI 571.pdf</v>
      </c>
      <c r="J1731" s="2" t="str">
        <f>CONCATENATE("1 - LEIS/LEI ",Tabela1[[#This Row],[Numero_Lei]]," - ",Tabela1[[#This Row],[Complemento]],".pdf")</f>
        <v>1 - LEIS/LEI 571 - .pdf</v>
      </c>
      <c r="K1731" s="2" t="str">
        <f>IF(Tabela1[[#This Row],[Complemento]]="",Tabela1[[#This Row],[NORMAL]],Tabela1[[#This Row],[NORMAL TRAÇO]])</f>
        <v>1 - LEIS/LEI 571.pdf</v>
      </c>
      <c r="L1731" s="2" t="str">
        <f>IF(Tabela1[[#This Row],[Complemento]]="",Tabela1[[#This Row],[0]],Tabela1[[#This Row],[0 TRAÇO]])</f>
        <v>1 - LEIS/LEI 0571.pdf</v>
      </c>
      <c r="M1731" s="2" t="str">
        <f>IF(AND(Tabela1[[#This Row],[Numero_Lei]]&gt;=1,Tabela1[[#This Row],[Numero_Lei]]&lt;= 9),Tabela1[[#This Row],[SE 0]],Tabela1[[#This Row],[SE NOMAL]])</f>
        <v>1 - LEIS/LEI 571.pdf</v>
      </c>
      <c r="N1731" s="2" t="str">
        <f>CONCATENATE("../",Tabela1[[#This Row],[ENDEREÇO DO LINK]])</f>
        <v>../1 - LEIS/LEI 571.pdf</v>
      </c>
    </row>
    <row r="1732" spans="1:14" x14ac:dyDescent="0.25">
      <c r="A1732" s="20">
        <v>570</v>
      </c>
      <c r="B1732" s="20"/>
      <c r="C1732" s="21">
        <v>32868</v>
      </c>
      <c r="D1732" s="19" t="s">
        <v>509</v>
      </c>
      <c r="E1732" s="19"/>
      <c r="F1732" s="17" t="str">
        <f>HYPERLINK(Tabela1[[#This Row],[Novo Caminho]],"Download")</f>
        <v>Download</v>
      </c>
      <c r="G1732" s="2" t="str">
        <f>CONCATENATE("1 - LEIS/LEI ","0",Tabela1[[#This Row],[Numero_Lei]],".pdf")</f>
        <v>1 - LEIS/LEI 0570.pdf</v>
      </c>
      <c r="H1732" s="2" t="str">
        <f>CONCATENATE("1 - LEIS/LEI ","0",Tabela1[[#This Row],[Numero_Lei]]," - ",Tabela1[[#This Row],[Complemento]],".pdf")</f>
        <v>1 - LEIS/LEI 0570 - .pdf</v>
      </c>
      <c r="I1732" s="2" t="str">
        <f>CONCATENATE("1 - LEIS/LEI ",Tabela1[[#This Row],[Numero_Lei]],".pdf")</f>
        <v>1 - LEIS/LEI 570.pdf</v>
      </c>
      <c r="J1732" s="2" t="str">
        <f>CONCATENATE("1 - LEIS/LEI ",Tabela1[[#This Row],[Numero_Lei]]," - ",Tabela1[[#This Row],[Complemento]],".pdf")</f>
        <v>1 - LEIS/LEI 570 - .pdf</v>
      </c>
      <c r="K1732" s="2" t="str">
        <f>IF(Tabela1[[#This Row],[Complemento]]="",Tabela1[[#This Row],[NORMAL]],Tabela1[[#This Row],[NORMAL TRAÇO]])</f>
        <v>1 - LEIS/LEI 570.pdf</v>
      </c>
      <c r="L1732" s="2" t="str">
        <f>IF(Tabela1[[#This Row],[Complemento]]="",Tabela1[[#This Row],[0]],Tabela1[[#This Row],[0 TRAÇO]])</f>
        <v>1 - LEIS/LEI 0570.pdf</v>
      </c>
      <c r="M1732" s="2" t="str">
        <f>IF(AND(Tabela1[[#This Row],[Numero_Lei]]&gt;=1,Tabela1[[#This Row],[Numero_Lei]]&lt;= 9),Tabela1[[#This Row],[SE 0]],Tabela1[[#This Row],[SE NOMAL]])</f>
        <v>1 - LEIS/LEI 570.pdf</v>
      </c>
      <c r="N1732" s="2" t="str">
        <f>CONCATENATE("../",Tabela1[[#This Row],[ENDEREÇO DO LINK]])</f>
        <v>../1 - LEIS/LEI 570.pdf</v>
      </c>
    </row>
    <row r="1733" spans="1:14" x14ac:dyDescent="0.25">
      <c r="A1733" s="20">
        <v>569</v>
      </c>
      <c r="B1733" s="20"/>
      <c r="C1733" s="21">
        <v>32846</v>
      </c>
      <c r="D1733" s="19" t="s">
        <v>510</v>
      </c>
      <c r="E1733" s="19"/>
      <c r="F1733" s="17" t="str">
        <f>HYPERLINK(Tabela1[[#This Row],[Novo Caminho]],"Download")</f>
        <v>Download</v>
      </c>
      <c r="G1733" s="2" t="str">
        <f>CONCATENATE("1 - LEIS/LEI ","0",Tabela1[[#This Row],[Numero_Lei]],".pdf")</f>
        <v>1 - LEIS/LEI 0569.pdf</v>
      </c>
      <c r="H1733" s="2" t="str">
        <f>CONCATENATE("1 - LEIS/LEI ","0",Tabela1[[#This Row],[Numero_Lei]]," - ",Tabela1[[#This Row],[Complemento]],".pdf")</f>
        <v>1 - LEIS/LEI 0569 - .pdf</v>
      </c>
      <c r="I1733" s="2" t="str">
        <f>CONCATENATE("1 - LEIS/LEI ",Tabela1[[#This Row],[Numero_Lei]],".pdf")</f>
        <v>1 - LEIS/LEI 569.pdf</v>
      </c>
      <c r="J1733" s="2" t="str">
        <f>CONCATENATE("1 - LEIS/LEI ",Tabela1[[#This Row],[Numero_Lei]]," - ",Tabela1[[#This Row],[Complemento]],".pdf")</f>
        <v>1 - LEIS/LEI 569 - .pdf</v>
      </c>
      <c r="K1733" s="2" t="str">
        <f>IF(Tabela1[[#This Row],[Complemento]]="",Tabela1[[#This Row],[NORMAL]],Tabela1[[#This Row],[NORMAL TRAÇO]])</f>
        <v>1 - LEIS/LEI 569.pdf</v>
      </c>
      <c r="L1733" s="2" t="str">
        <f>IF(Tabela1[[#This Row],[Complemento]]="",Tabela1[[#This Row],[0]],Tabela1[[#This Row],[0 TRAÇO]])</f>
        <v>1 - LEIS/LEI 0569.pdf</v>
      </c>
      <c r="M1733" s="2" t="str">
        <f>IF(AND(Tabela1[[#This Row],[Numero_Lei]]&gt;=1,Tabela1[[#This Row],[Numero_Lei]]&lt;= 9),Tabela1[[#This Row],[SE 0]],Tabela1[[#This Row],[SE NOMAL]])</f>
        <v>1 - LEIS/LEI 569.pdf</v>
      </c>
      <c r="N1733" s="2" t="str">
        <f>CONCATENATE("../",Tabela1[[#This Row],[ENDEREÇO DO LINK]])</f>
        <v>../1 - LEIS/LEI 569.pdf</v>
      </c>
    </row>
    <row r="1734" spans="1:14" x14ac:dyDescent="0.25">
      <c r="A1734" s="20">
        <v>568</v>
      </c>
      <c r="B1734" s="20"/>
      <c r="C1734" s="21">
        <v>32846</v>
      </c>
      <c r="D1734" s="19" t="s">
        <v>501</v>
      </c>
      <c r="E1734" s="19"/>
      <c r="F1734" s="17" t="str">
        <f>HYPERLINK(Tabela1[[#This Row],[Novo Caminho]],"Download")</f>
        <v>Download</v>
      </c>
      <c r="G1734" s="2" t="str">
        <f>CONCATENATE("1 - LEIS/LEI ","0",Tabela1[[#This Row],[Numero_Lei]],".pdf")</f>
        <v>1 - LEIS/LEI 0568.pdf</v>
      </c>
      <c r="H1734" s="2" t="str">
        <f>CONCATENATE("1 - LEIS/LEI ","0",Tabela1[[#This Row],[Numero_Lei]]," - ",Tabela1[[#This Row],[Complemento]],".pdf")</f>
        <v>1 - LEIS/LEI 0568 - .pdf</v>
      </c>
      <c r="I1734" s="2" t="str">
        <f>CONCATENATE("1 - LEIS/LEI ",Tabela1[[#This Row],[Numero_Lei]],".pdf")</f>
        <v>1 - LEIS/LEI 568.pdf</v>
      </c>
      <c r="J1734" s="2" t="str">
        <f>CONCATENATE("1 - LEIS/LEI ",Tabela1[[#This Row],[Numero_Lei]]," - ",Tabela1[[#This Row],[Complemento]],".pdf")</f>
        <v>1 - LEIS/LEI 568 - .pdf</v>
      </c>
      <c r="K1734" s="2" t="str">
        <f>IF(Tabela1[[#This Row],[Complemento]]="",Tabela1[[#This Row],[NORMAL]],Tabela1[[#This Row],[NORMAL TRAÇO]])</f>
        <v>1 - LEIS/LEI 568.pdf</v>
      </c>
      <c r="L1734" s="2" t="str">
        <f>IF(Tabela1[[#This Row],[Complemento]]="",Tabela1[[#This Row],[0]],Tabela1[[#This Row],[0 TRAÇO]])</f>
        <v>1 - LEIS/LEI 0568.pdf</v>
      </c>
      <c r="M1734" s="2" t="str">
        <f>IF(AND(Tabela1[[#This Row],[Numero_Lei]]&gt;=1,Tabela1[[#This Row],[Numero_Lei]]&lt;= 9),Tabela1[[#This Row],[SE 0]],Tabela1[[#This Row],[SE NOMAL]])</f>
        <v>1 - LEIS/LEI 568.pdf</v>
      </c>
      <c r="N1734" s="2" t="str">
        <f>CONCATENATE("../",Tabela1[[#This Row],[ENDEREÇO DO LINK]])</f>
        <v>../1 - LEIS/LEI 568.pdf</v>
      </c>
    </row>
    <row r="1735" spans="1:14" x14ac:dyDescent="0.25">
      <c r="A1735" s="20">
        <v>567</v>
      </c>
      <c r="B1735" s="20"/>
      <c r="C1735" s="21">
        <v>32846</v>
      </c>
      <c r="D1735" s="19" t="s">
        <v>1937</v>
      </c>
      <c r="E1735" s="19"/>
      <c r="F1735" s="17" t="str">
        <f>HYPERLINK(Tabela1[[#This Row],[Novo Caminho]],"Download")</f>
        <v>Download</v>
      </c>
      <c r="G1735" s="2" t="str">
        <f>CONCATENATE("1 - LEIS/LEI ","0",Tabela1[[#This Row],[Numero_Lei]],".pdf")</f>
        <v>1 - LEIS/LEI 0567.pdf</v>
      </c>
      <c r="H1735" s="2" t="str">
        <f>CONCATENATE("1 - LEIS/LEI ","0",Tabela1[[#This Row],[Numero_Lei]]," - ",Tabela1[[#This Row],[Complemento]],".pdf")</f>
        <v>1 - LEIS/LEI 0567 - .pdf</v>
      </c>
      <c r="I1735" s="2" t="str">
        <f>CONCATENATE("1 - LEIS/LEI ",Tabela1[[#This Row],[Numero_Lei]],".pdf")</f>
        <v>1 - LEIS/LEI 567.pdf</v>
      </c>
      <c r="J1735" s="2" t="str">
        <f>CONCATENATE("1 - LEIS/LEI ",Tabela1[[#This Row],[Numero_Lei]]," - ",Tabela1[[#This Row],[Complemento]],".pdf")</f>
        <v>1 - LEIS/LEI 567 - .pdf</v>
      </c>
      <c r="K1735" s="2" t="str">
        <f>IF(Tabela1[[#This Row],[Complemento]]="",Tabela1[[#This Row],[NORMAL]],Tabela1[[#This Row],[NORMAL TRAÇO]])</f>
        <v>1 - LEIS/LEI 567.pdf</v>
      </c>
      <c r="L1735" s="2" t="str">
        <f>IF(Tabela1[[#This Row],[Complemento]]="",Tabela1[[#This Row],[0]],Tabela1[[#This Row],[0 TRAÇO]])</f>
        <v>1 - LEIS/LEI 0567.pdf</v>
      </c>
      <c r="M1735" s="2" t="str">
        <f>IF(AND(Tabela1[[#This Row],[Numero_Lei]]&gt;=1,Tabela1[[#This Row],[Numero_Lei]]&lt;= 9),Tabela1[[#This Row],[SE 0]],Tabela1[[#This Row],[SE NOMAL]])</f>
        <v>1 - LEIS/LEI 567.pdf</v>
      </c>
      <c r="N1735" s="2" t="str">
        <f>CONCATENATE("../",Tabela1[[#This Row],[ENDEREÇO DO LINK]])</f>
        <v>../1 - LEIS/LEI 567.pdf</v>
      </c>
    </row>
    <row r="1736" spans="1:14" x14ac:dyDescent="0.25">
      <c r="A1736" s="20">
        <v>566</v>
      </c>
      <c r="B1736" s="20"/>
      <c r="C1736" s="21">
        <v>32839</v>
      </c>
      <c r="D1736" s="19" t="s">
        <v>511</v>
      </c>
      <c r="E1736" s="19"/>
      <c r="F1736" s="17" t="str">
        <f>HYPERLINK(Tabela1[[#This Row],[Novo Caminho]],"Download")</f>
        <v>Download</v>
      </c>
      <c r="G1736" s="2" t="str">
        <f>CONCATENATE("1 - LEIS/LEI ","0",Tabela1[[#This Row],[Numero_Lei]],".pdf")</f>
        <v>1 - LEIS/LEI 0566.pdf</v>
      </c>
      <c r="H1736" s="2" t="str">
        <f>CONCATENATE("1 - LEIS/LEI ","0",Tabela1[[#This Row],[Numero_Lei]]," - ",Tabela1[[#This Row],[Complemento]],".pdf")</f>
        <v>1 - LEIS/LEI 0566 - .pdf</v>
      </c>
      <c r="I1736" s="2" t="str">
        <f>CONCATENATE("1 - LEIS/LEI ",Tabela1[[#This Row],[Numero_Lei]],".pdf")</f>
        <v>1 - LEIS/LEI 566.pdf</v>
      </c>
      <c r="J1736" s="2" t="str">
        <f>CONCATENATE("1 - LEIS/LEI ",Tabela1[[#This Row],[Numero_Lei]]," - ",Tabela1[[#This Row],[Complemento]],".pdf")</f>
        <v>1 - LEIS/LEI 566 - .pdf</v>
      </c>
      <c r="K1736" s="2" t="str">
        <f>IF(Tabela1[[#This Row],[Complemento]]="",Tabela1[[#This Row],[NORMAL]],Tabela1[[#This Row],[NORMAL TRAÇO]])</f>
        <v>1 - LEIS/LEI 566.pdf</v>
      </c>
      <c r="L1736" s="2" t="str">
        <f>IF(Tabela1[[#This Row],[Complemento]]="",Tabela1[[#This Row],[0]],Tabela1[[#This Row],[0 TRAÇO]])</f>
        <v>1 - LEIS/LEI 0566.pdf</v>
      </c>
      <c r="M1736" s="2" t="str">
        <f>IF(AND(Tabela1[[#This Row],[Numero_Lei]]&gt;=1,Tabela1[[#This Row],[Numero_Lei]]&lt;= 9),Tabela1[[#This Row],[SE 0]],Tabela1[[#This Row],[SE NOMAL]])</f>
        <v>1 - LEIS/LEI 566.pdf</v>
      </c>
      <c r="N1736" s="2" t="str">
        <f>CONCATENATE("../",Tabela1[[#This Row],[ENDEREÇO DO LINK]])</f>
        <v>../1 - LEIS/LEI 566.pdf</v>
      </c>
    </row>
    <row r="1737" spans="1:14" x14ac:dyDescent="0.25">
      <c r="A1737" s="20">
        <v>565</v>
      </c>
      <c r="B1737" s="20"/>
      <c r="C1737" s="21">
        <v>32839</v>
      </c>
      <c r="D1737" s="19" t="s">
        <v>512</v>
      </c>
      <c r="E1737" s="19"/>
      <c r="F1737" s="17" t="str">
        <f>HYPERLINK(Tabela1[[#This Row],[Novo Caminho]],"Download")</f>
        <v>Download</v>
      </c>
      <c r="G1737" s="2" t="str">
        <f>CONCATENATE("1 - LEIS/LEI ","0",Tabela1[[#This Row],[Numero_Lei]],".pdf")</f>
        <v>1 - LEIS/LEI 0565.pdf</v>
      </c>
      <c r="H1737" s="2" t="str">
        <f>CONCATENATE("1 - LEIS/LEI ","0",Tabela1[[#This Row],[Numero_Lei]]," - ",Tabela1[[#This Row],[Complemento]],".pdf")</f>
        <v>1 - LEIS/LEI 0565 - .pdf</v>
      </c>
      <c r="I1737" s="2" t="str">
        <f>CONCATENATE("1 - LEIS/LEI ",Tabela1[[#This Row],[Numero_Lei]],".pdf")</f>
        <v>1 - LEIS/LEI 565.pdf</v>
      </c>
      <c r="J1737" s="2" t="str">
        <f>CONCATENATE("1 - LEIS/LEI ",Tabela1[[#This Row],[Numero_Lei]]," - ",Tabela1[[#This Row],[Complemento]],".pdf")</f>
        <v>1 - LEIS/LEI 565 - .pdf</v>
      </c>
      <c r="K1737" s="2" t="str">
        <f>IF(Tabela1[[#This Row],[Complemento]]="",Tabela1[[#This Row],[NORMAL]],Tabela1[[#This Row],[NORMAL TRAÇO]])</f>
        <v>1 - LEIS/LEI 565.pdf</v>
      </c>
      <c r="L1737" s="2" t="str">
        <f>IF(Tabela1[[#This Row],[Complemento]]="",Tabela1[[#This Row],[0]],Tabela1[[#This Row],[0 TRAÇO]])</f>
        <v>1 - LEIS/LEI 0565.pdf</v>
      </c>
      <c r="M1737" s="2" t="str">
        <f>IF(AND(Tabela1[[#This Row],[Numero_Lei]]&gt;=1,Tabela1[[#This Row],[Numero_Lei]]&lt;= 9),Tabela1[[#This Row],[SE 0]],Tabela1[[#This Row],[SE NOMAL]])</f>
        <v>1 - LEIS/LEI 565.pdf</v>
      </c>
      <c r="N1737" s="2" t="str">
        <f>CONCATENATE("../",Tabela1[[#This Row],[ENDEREÇO DO LINK]])</f>
        <v>../1 - LEIS/LEI 565.pdf</v>
      </c>
    </row>
    <row r="1738" spans="1:14" x14ac:dyDescent="0.25">
      <c r="A1738" s="20">
        <v>564</v>
      </c>
      <c r="B1738" s="20"/>
      <c r="C1738" s="21">
        <v>32839</v>
      </c>
      <c r="D1738" s="19" t="s">
        <v>513</v>
      </c>
      <c r="E1738" s="19"/>
      <c r="F1738" s="17" t="str">
        <f>HYPERLINK(Tabela1[[#This Row],[Novo Caminho]],"Download")</f>
        <v>Download</v>
      </c>
      <c r="G1738" s="2" t="str">
        <f>CONCATENATE("1 - LEIS/LEI ","0",Tabela1[[#This Row],[Numero_Lei]],".pdf")</f>
        <v>1 - LEIS/LEI 0564.pdf</v>
      </c>
      <c r="H1738" s="2" t="str">
        <f>CONCATENATE("1 - LEIS/LEI ","0",Tabela1[[#This Row],[Numero_Lei]]," - ",Tabela1[[#This Row],[Complemento]],".pdf")</f>
        <v>1 - LEIS/LEI 0564 - .pdf</v>
      </c>
      <c r="I1738" s="2" t="str">
        <f>CONCATENATE("1 - LEIS/LEI ",Tabela1[[#This Row],[Numero_Lei]],".pdf")</f>
        <v>1 - LEIS/LEI 564.pdf</v>
      </c>
      <c r="J1738" s="2" t="str">
        <f>CONCATENATE("1 - LEIS/LEI ",Tabela1[[#This Row],[Numero_Lei]]," - ",Tabela1[[#This Row],[Complemento]],".pdf")</f>
        <v>1 - LEIS/LEI 564 - .pdf</v>
      </c>
      <c r="K1738" s="2" t="str">
        <f>IF(Tabela1[[#This Row],[Complemento]]="",Tabela1[[#This Row],[NORMAL]],Tabela1[[#This Row],[NORMAL TRAÇO]])</f>
        <v>1 - LEIS/LEI 564.pdf</v>
      </c>
      <c r="L1738" s="2" t="str">
        <f>IF(Tabela1[[#This Row],[Complemento]]="",Tabela1[[#This Row],[0]],Tabela1[[#This Row],[0 TRAÇO]])</f>
        <v>1 - LEIS/LEI 0564.pdf</v>
      </c>
      <c r="M1738" s="2" t="str">
        <f>IF(AND(Tabela1[[#This Row],[Numero_Lei]]&gt;=1,Tabela1[[#This Row],[Numero_Lei]]&lt;= 9),Tabela1[[#This Row],[SE 0]],Tabela1[[#This Row],[SE NOMAL]])</f>
        <v>1 - LEIS/LEI 564.pdf</v>
      </c>
      <c r="N1738" s="2" t="str">
        <f>CONCATENATE("../",Tabela1[[#This Row],[ENDEREÇO DO LINK]])</f>
        <v>../1 - LEIS/LEI 564.pdf</v>
      </c>
    </row>
    <row r="1739" spans="1:14" x14ac:dyDescent="0.25">
      <c r="A1739" s="20">
        <v>563</v>
      </c>
      <c r="B1739" s="20"/>
      <c r="C1739" s="21">
        <v>32839</v>
      </c>
      <c r="D1739" s="19" t="s">
        <v>501</v>
      </c>
      <c r="E1739" s="19"/>
      <c r="F1739" s="17" t="str">
        <f>HYPERLINK(Tabela1[[#This Row],[Novo Caminho]],"Download")</f>
        <v>Download</v>
      </c>
      <c r="G1739" s="2" t="str">
        <f>CONCATENATE("1 - LEIS/LEI ","0",Tabela1[[#This Row],[Numero_Lei]],".pdf")</f>
        <v>1 - LEIS/LEI 0563.pdf</v>
      </c>
      <c r="H1739" s="2" t="str">
        <f>CONCATENATE("1 - LEIS/LEI ","0",Tabela1[[#This Row],[Numero_Lei]]," - ",Tabela1[[#This Row],[Complemento]],".pdf")</f>
        <v>1 - LEIS/LEI 0563 - .pdf</v>
      </c>
      <c r="I1739" s="2" t="str">
        <f>CONCATENATE("1 - LEIS/LEI ",Tabela1[[#This Row],[Numero_Lei]],".pdf")</f>
        <v>1 - LEIS/LEI 563.pdf</v>
      </c>
      <c r="J1739" s="2" t="str">
        <f>CONCATENATE("1 - LEIS/LEI ",Tabela1[[#This Row],[Numero_Lei]]," - ",Tabela1[[#This Row],[Complemento]],".pdf")</f>
        <v>1 - LEIS/LEI 563 - .pdf</v>
      </c>
      <c r="K1739" s="2" t="str">
        <f>IF(Tabela1[[#This Row],[Complemento]]="",Tabela1[[#This Row],[NORMAL]],Tabela1[[#This Row],[NORMAL TRAÇO]])</f>
        <v>1 - LEIS/LEI 563.pdf</v>
      </c>
      <c r="L1739" s="2" t="str">
        <f>IF(Tabela1[[#This Row],[Complemento]]="",Tabela1[[#This Row],[0]],Tabela1[[#This Row],[0 TRAÇO]])</f>
        <v>1 - LEIS/LEI 0563.pdf</v>
      </c>
      <c r="M1739" s="2" t="str">
        <f>IF(AND(Tabela1[[#This Row],[Numero_Lei]]&gt;=1,Tabela1[[#This Row],[Numero_Lei]]&lt;= 9),Tabela1[[#This Row],[SE 0]],Tabela1[[#This Row],[SE NOMAL]])</f>
        <v>1 - LEIS/LEI 563.pdf</v>
      </c>
      <c r="N1739" s="2" t="str">
        <f>CONCATENATE("../",Tabela1[[#This Row],[ENDEREÇO DO LINK]])</f>
        <v>../1 - LEIS/LEI 563.pdf</v>
      </c>
    </row>
    <row r="1740" spans="1:14" x14ac:dyDescent="0.25">
      <c r="A1740" s="20">
        <v>562</v>
      </c>
      <c r="B1740" s="20"/>
      <c r="C1740" s="21">
        <v>32812</v>
      </c>
      <c r="D1740" s="19" t="s">
        <v>514</v>
      </c>
      <c r="E1740" s="19"/>
      <c r="F1740" s="17" t="str">
        <f>HYPERLINK(Tabela1[[#This Row],[Novo Caminho]],"Download")</f>
        <v>Download</v>
      </c>
      <c r="G1740" s="2" t="str">
        <f>CONCATENATE("1 - LEIS/LEI ","0",Tabela1[[#This Row],[Numero_Lei]],".pdf")</f>
        <v>1 - LEIS/LEI 0562.pdf</v>
      </c>
      <c r="H1740" s="2" t="str">
        <f>CONCATENATE("1 - LEIS/LEI ","0",Tabela1[[#This Row],[Numero_Lei]]," - ",Tabela1[[#This Row],[Complemento]],".pdf")</f>
        <v>1 - LEIS/LEI 0562 - .pdf</v>
      </c>
      <c r="I1740" s="2" t="str">
        <f>CONCATENATE("1 - LEIS/LEI ",Tabela1[[#This Row],[Numero_Lei]],".pdf")</f>
        <v>1 - LEIS/LEI 562.pdf</v>
      </c>
      <c r="J1740" s="2" t="str">
        <f>CONCATENATE("1 - LEIS/LEI ",Tabela1[[#This Row],[Numero_Lei]]," - ",Tabela1[[#This Row],[Complemento]],".pdf")</f>
        <v>1 - LEIS/LEI 562 - .pdf</v>
      </c>
      <c r="K1740" s="2" t="str">
        <f>IF(Tabela1[[#This Row],[Complemento]]="",Tabela1[[#This Row],[NORMAL]],Tabela1[[#This Row],[NORMAL TRAÇO]])</f>
        <v>1 - LEIS/LEI 562.pdf</v>
      </c>
      <c r="L1740" s="2" t="str">
        <f>IF(Tabela1[[#This Row],[Complemento]]="",Tabela1[[#This Row],[0]],Tabela1[[#This Row],[0 TRAÇO]])</f>
        <v>1 - LEIS/LEI 0562.pdf</v>
      </c>
      <c r="M1740" s="2" t="str">
        <f>IF(AND(Tabela1[[#This Row],[Numero_Lei]]&gt;=1,Tabela1[[#This Row],[Numero_Lei]]&lt;= 9),Tabela1[[#This Row],[SE 0]],Tabela1[[#This Row],[SE NOMAL]])</f>
        <v>1 - LEIS/LEI 562.pdf</v>
      </c>
      <c r="N1740" s="2" t="str">
        <f>CONCATENATE("../",Tabela1[[#This Row],[ENDEREÇO DO LINK]])</f>
        <v>../1 - LEIS/LEI 562.pdf</v>
      </c>
    </row>
    <row r="1741" spans="1:14" x14ac:dyDescent="0.25">
      <c r="A1741" s="20">
        <v>561</v>
      </c>
      <c r="B1741" s="20"/>
      <c r="C1741" s="21">
        <v>32812</v>
      </c>
      <c r="D1741" s="19" t="s">
        <v>234</v>
      </c>
      <c r="E1741" s="19"/>
      <c r="F1741" s="17" t="str">
        <f>HYPERLINK(Tabela1[[#This Row],[Novo Caminho]],"Download")</f>
        <v>Download</v>
      </c>
      <c r="G1741" s="2" t="str">
        <f>CONCATENATE("1 - LEIS/LEI ","0",Tabela1[[#This Row],[Numero_Lei]],".pdf")</f>
        <v>1 - LEIS/LEI 0561.pdf</v>
      </c>
      <c r="H1741" s="2" t="str">
        <f>CONCATENATE("1 - LEIS/LEI ","0",Tabela1[[#This Row],[Numero_Lei]]," - ",Tabela1[[#This Row],[Complemento]],".pdf")</f>
        <v>1 - LEIS/LEI 0561 - .pdf</v>
      </c>
      <c r="I1741" s="2" t="str">
        <f>CONCATENATE("1 - LEIS/LEI ",Tabela1[[#This Row],[Numero_Lei]],".pdf")</f>
        <v>1 - LEIS/LEI 561.pdf</v>
      </c>
      <c r="J1741" s="2" t="str">
        <f>CONCATENATE("1 - LEIS/LEI ",Tabela1[[#This Row],[Numero_Lei]]," - ",Tabela1[[#This Row],[Complemento]],".pdf")</f>
        <v>1 - LEIS/LEI 561 - .pdf</v>
      </c>
      <c r="K1741" s="2" t="str">
        <f>IF(Tabela1[[#This Row],[Complemento]]="",Tabela1[[#This Row],[NORMAL]],Tabela1[[#This Row],[NORMAL TRAÇO]])</f>
        <v>1 - LEIS/LEI 561.pdf</v>
      </c>
      <c r="L1741" s="2" t="str">
        <f>IF(Tabela1[[#This Row],[Complemento]]="",Tabela1[[#This Row],[0]],Tabela1[[#This Row],[0 TRAÇO]])</f>
        <v>1 - LEIS/LEI 0561.pdf</v>
      </c>
      <c r="M1741" s="2" t="str">
        <f>IF(AND(Tabela1[[#This Row],[Numero_Lei]]&gt;=1,Tabela1[[#This Row],[Numero_Lei]]&lt;= 9),Tabela1[[#This Row],[SE 0]],Tabela1[[#This Row],[SE NOMAL]])</f>
        <v>1 - LEIS/LEI 561.pdf</v>
      </c>
      <c r="N1741" s="2" t="str">
        <f>CONCATENATE("../",Tabela1[[#This Row],[ENDEREÇO DO LINK]])</f>
        <v>../1 - LEIS/LEI 561.pdf</v>
      </c>
    </row>
    <row r="1742" spans="1:14" x14ac:dyDescent="0.25">
      <c r="A1742" s="20">
        <v>560</v>
      </c>
      <c r="B1742" s="20"/>
      <c r="C1742" s="21">
        <v>32801</v>
      </c>
      <c r="D1742" s="19" t="s">
        <v>515</v>
      </c>
      <c r="E1742" s="19"/>
      <c r="F1742" s="17" t="str">
        <f>HYPERLINK(Tabela1[[#This Row],[Novo Caminho]],"Download")</f>
        <v>Download</v>
      </c>
      <c r="G1742" s="2" t="str">
        <f>CONCATENATE("1 - LEIS/LEI ","0",Tabela1[[#This Row],[Numero_Lei]],".pdf")</f>
        <v>1 - LEIS/LEI 0560.pdf</v>
      </c>
      <c r="H1742" s="2" t="str">
        <f>CONCATENATE("1 - LEIS/LEI ","0",Tabela1[[#This Row],[Numero_Lei]]," - ",Tabela1[[#This Row],[Complemento]],".pdf")</f>
        <v>1 - LEIS/LEI 0560 - .pdf</v>
      </c>
      <c r="I1742" s="2" t="str">
        <f>CONCATENATE("1 - LEIS/LEI ",Tabela1[[#This Row],[Numero_Lei]],".pdf")</f>
        <v>1 - LEIS/LEI 560.pdf</v>
      </c>
      <c r="J1742" s="2" t="str">
        <f>CONCATENATE("1 - LEIS/LEI ",Tabela1[[#This Row],[Numero_Lei]]," - ",Tabela1[[#This Row],[Complemento]],".pdf")</f>
        <v>1 - LEIS/LEI 560 - .pdf</v>
      </c>
      <c r="K1742" s="2" t="str">
        <f>IF(Tabela1[[#This Row],[Complemento]]="",Tabela1[[#This Row],[NORMAL]],Tabela1[[#This Row],[NORMAL TRAÇO]])</f>
        <v>1 - LEIS/LEI 560.pdf</v>
      </c>
      <c r="L1742" s="2" t="str">
        <f>IF(Tabela1[[#This Row],[Complemento]]="",Tabela1[[#This Row],[0]],Tabela1[[#This Row],[0 TRAÇO]])</f>
        <v>1 - LEIS/LEI 0560.pdf</v>
      </c>
      <c r="M1742" s="2" t="str">
        <f>IF(AND(Tabela1[[#This Row],[Numero_Lei]]&gt;=1,Tabela1[[#This Row],[Numero_Lei]]&lt;= 9),Tabela1[[#This Row],[SE 0]],Tabela1[[#This Row],[SE NOMAL]])</f>
        <v>1 - LEIS/LEI 560.pdf</v>
      </c>
      <c r="N1742" s="2" t="str">
        <f>CONCATENATE("../",Tabela1[[#This Row],[ENDEREÇO DO LINK]])</f>
        <v>../1 - LEIS/LEI 560.pdf</v>
      </c>
    </row>
    <row r="1743" spans="1:14" ht="30" x14ac:dyDescent="0.25">
      <c r="A1743" s="20">
        <v>559</v>
      </c>
      <c r="B1743" s="20"/>
      <c r="C1743" s="21">
        <v>32797</v>
      </c>
      <c r="D1743" s="19" t="s">
        <v>2142</v>
      </c>
      <c r="E1743" s="19"/>
      <c r="F1743" s="17" t="str">
        <f>HYPERLINK(Tabela1[[#This Row],[Novo Caminho]],"Download")</f>
        <v>Download</v>
      </c>
      <c r="G1743" s="2" t="str">
        <f>CONCATENATE("1 - LEIS/LEI ","0",Tabela1[[#This Row],[Numero_Lei]],".pdf")</f>
        <v>1 - LEIS/LEI 0559.pdf</v>
      </c>
      <c r="H1743" s="2" t="str">
        <f>CONCATENATE("1 - LEIS/LEI ","0",Tabela1[[#This Row],[Numero_Lei]]," - ",Tabela1[[#This Row],[Complemento]],".pdf")</f>
        <v>1 - LEIS/LEI 0559 - .pdf</v>
      </c>
      <c r="I1743" s="2" t="str">
        <f>CONCATENATE("1 - LEIS/LEI ",Tabela1[[#This Row],[Numero_Lei]],".pdf")</f>
        <v>1 - LEIS/LEI 559.pdf</v>
      </c>
      <c r="J1743" s="2" t="str">
        <f>CONCATENATE("1 - LEIS/LEI ",Tabela1[[#This Row],[Numero_Lei]]," - ",Tabela1[[#This Row],[Complemento]],".pdf")</f>
        <v>1 - LEIS/LEI 559 - .pdf</v>
      </c>
      <c r="K1743" s="2" t="str">
        <f>IF(Tabela1[[#This Row],[Complemento]]="",Tabela1[[#This Row],[NORMAL]],Tabela1[[#This Row],[NORMAL TRAÇO]])</f>
        <v>1 - LEIS/LEI 559.pdf</v>
      </c>
      <c r="L1743" s="2" t="str">
        <f>IF(Tabela1[[#This Row],[Complemento]]="",Tabela1[[#This Row],[0]],Tabela1[[#This Row],[0 TRAÇO]])</f>
        <v>1 - LEIS/LEI 0559.pdf</v>
      </c>
      <c r="M1743" s="2" t="str">
        <f>IF(AND(Tabela1[[#This Row],[Numero_Lei]]&gt;=1,Tabela1[[#This Row],[Numero_Lei]]&lt;= 9),Tabela1[[#This Row],[SE 0]],Tabela1[[#This Row],[SE NOMAL]])</f>
        <v>1 - LEIS/LEI 559.pdf</v>
      </c>
      <c r="N1743" s="2" t="str">
        <f>CONCATENATE("../",Tabela1[[#This Row],[ENDEREÇO DO LINK]])</f>
        <v>../1 - LEIS/LEI 559.pdf</v>
      </c>
    </row>
    <row r="1744" spans="1:14" x14ac:dyDescent="0.25">
      <c r="A1744" s="20">
        <v>558</v>
      </c>
      <c r="B1744" s="20"/>
      <c r="C1744" s="21">
        <v>32797</v>
      </c>
      <c r="D1744" s="19" t="s">
        <v>516</v>
      </c>
      <c r="E1744" s="19"/>
      <c r="F1744" s="17" t="str">
        <f>HYPERLINK(Tabela1[[#This Row],[Novo Caminho]],"Download")</f>
        <v>Download</v>
      </c>
      <c r="G1744" s="2" t="str">
        <f>CONCATENATE("1 - LEIS/LEI ","0",Tabela1[[#This Row],[Numero_Lei]],".pdf")</f>
        <v>1 - LEIS/LEI 0558.pdf</v>
      </c>
      <c r="H1744" s="2" t="str">
        <f>CONCATENATE("1 - LEIS/LEI ","0",Tabela1[[#This Row],[Numero_Lei]]," - ",Tabela1[[#This Row],[Complemento]],".pdf")</f>
        <v>1 - LEIS/LEI 0558 - .pdf</v>
      </c>
      <c r="I1744" s="2" t="str">
        <f>CONCATENATE("1 - LEIS/LEI ",Tabela1[[#This Row],[Numero_Lei]],".pdf")</f>
        <v>1 - LEIS/LEI 558.pdf</v>
      </c>
      <c r="J1744" s="2" t="str">
        <f>CONCATENATE("1 - LEIS/LEI ",Tabela1[[#This Row],[Numero_Lei]]," - ",Tabela1[[#This Row],[Complemento]],".pdf")</f>
        <v>1 - LEIS/LEI 558 - .pdf</v>
      </c>
      <c r="K1744" s="2" t="str">
        <f>IF(Tabela1[[#This Row],[Complemento]]="",Tabela1[[#This Row],[NORMAL]],Tabela1[[#This Row],[NORMAL TRAÇO]])</f>
        <v>1 - LEIS/LEI 558.pdf</v>
      </c>
      <c r="L1744" s="2" t="str">
        <f>IF(Tabela1[[#This Row],[Complemento]]="",Tabela1[[#This Row],[0]],Tabela1[[#This Row],[0 TRAÇO]])</f>
        <v>1 - LEIS/LEI 0558.pdf</v>
      </c>
      <c r="M1744" s="2" t="str">
        <f>IF(AND(Tabela1[[#This Row],[Numero_Lei]]&gt;=1,Tabela1[[#This Row],[Numero_Lei]]&lt;= 9),Tabela1[[#This Row],[SE 0]],Tabela1[[#This Row],[SE NOMAL]])</f>
        <v>1 - LEIS/LEI 558.pdf</v>
      </c>
      <c r="N1744" s="2" t="str">
        <f>CONCATENATE("../",Tabela1[[#This Row],[ENDEREÇO DO LINK]])</f>
        <v>../1 - LEIS/LEI 558.pdf</v>
      </c>
    </row>
    <row r="1745" spans="1:14" x14ac:dyDescent="0.25">
      <c r="A1745" s="20">
        <v>557</v>
      </c>
      <c r="B1745" s="20"/>
      <c r="C1745" s="21">
        <v>32792</v>
      </c>
      <c r="D1745" s="19" t="s">
        <v>517</v>
      </c>
      <c r="E1745" s="19"/>
      <c r="F1745" s="17" t="str">
        <f>HYPERLINK(Tabela1[[#This Row],[Novo Caminho]],"Download")</f>
        <v>Download</v>
      </c>
      <c r="G1745" s="2" t="str">
        <f>CONCATENATE("1 - LEIS/LEI ","0",Tabela1[[#This Row],[Numero_Lei]],".pdf")</f>
        <v>1 - LEIS/LEI 0557.pdf</v>
      </c>
      <c r="H1745" s="2" t="str">
        <f>CONCATENATE("1 - LEIS/LEI ","0",Tabela1[[#This Row],[Numero_Lei]]," - ",Tabela1[[#This Row],[Complemento]],".pdf")</f>
        <v>1 - LEIS/LEI 0557 - .pdf</v>
      </c>
      <c r="I1745" s="2" t="str">
        <f>CONCATENATE("1 - LEIS/LEI ",Tabela1[[#This Row],[Numero_Lei]],".pdf")</f>
        <v>1 - LEIS/LEI 557.pdf</v>
      </c>
      <c r="J1745" s="2" t="str">
        <f>CONCATENATE("1 - LEIS/LEI ",Tabela1[[#This Row],[Numero_Lei]]," - ",Tabela1[[#This Row],[Complemento]],".pdf")</f>
        <v>1 - LEIS/LEI 557 - .pdf</v>
      </c>
      <c r="K1745" s="2" t="str">
        <f>IF(Tabela1[[#This Row],[Complemento]]="",Tabela1[[#This Row],[NORMAL]],Tabela1[[#This Row],[NORMAL TRAÇO]])</f>
        <v>1 - LEIS/LEI 557.pdf</v>
      </c>
      <c r="L1745" s="2" t="str">
        <f>IF(Tabela1[[#This Row],[Complemento]]="",Tabela1[[#This Row],[0]],Tabela1[[#This Row],[0 TRAÇO]])</f>
        <v>1 - LEIS/LEI 0557.pdf</v>
      </c>
      <c r="M1745" s="2" t="str">
        <f>IF(AND(Tabela1[[#This Row],[Numero_Lei]]&gt;=1,Tabela1[[#This Row],[Numero_Lei]]&lt;= 9),Tabela1[[#This Row],[SE 0]],Tabela1[[#This Row],[SE NOMAL]])</f>
        <v>1 - LEIS/LEI 557.pdf</v>
      </c>
      <c r="N1745" s="2" t="str">
        <f>CONCATENATE("../",Tabela1[[#This Row],[ENDEREÇO DO LINK]])</f>
        <v>../1 - LEIS/LEI 557.pdf</v>
      </c>
    </row>
    <row r="1746" spans="1:14" x14ac:dyDescent="0.25">
      <c r="A1746" s="20">
        <v>556</v>
      </c>
      <c r="B1746" s="20"/>
      <c r="C1746" s="21">
        <v>32792</v>
      </c>
      <c r="D1746" s="19" t="s">
        <v>518</v>
      </c>
      <c r="E1746" s="19"/>
      <c r="F1746" s="17" t="str">
        <f>HYPERLINK(Tabela1[[#This Row],[Novo Caminho]],"Download")</f>
        <v>Download</v>
      </c>
      <c r="G1746" s="2" t="str">
        <f>CONCATENATE("1 - LEIS/LEI ","0",Tabela1[[#This Row],[Numero_Lei]],".pdf")</f>
        <v>1 - LEIS/LEI 0556.pdf</v>
      </c>
      <c r="H1746" s="2" t="str">
        <f>CONCATENATE("1 - LEIS/LEI ","0",Tabela1[[#This Row],[Numero_Lei]]," - ",Tabela1[[#This Row],[Complemento]],".pdf")</f>
        <v>1 - LEIS/LEI 0556 - .pdf</v>
      </c>
      <c r="I1746" s="2" t="str">
        <f>CONCATENATE("1 - LEIS/LEI ",Tabela1[[#This Row],[Numero_Lei]],".pdf")</f>
        <v>1 - LEIS/LEI 556.pdf</v>
      </c>
      <c r="J1746" s="2" t="str">
        <f>CONCATENATE("1 - LEIS/LEI ",Tabela1[[#This Row],[Numero_Lei]]," - ",Tabela1[[#This Row],[Complemento]],".pdf")</f>
        <v>1 - LEIS/LEI 556 - .pdf</v>
      </c>
      <c r="K1746" s="2" t="str">
        <f>IF(Tabela1[[#This Row],[Complemento]]="",Tabela1[[#This Row],[NORMAL]],Tabela1[[#This Row],[NORMAL TRAÇO]])</f>
        <v>1 - LEIS/LEI 556.pdf</v>
      </c>
      <c r="L1746" s="2" t="str">
        <f>IF(Tabela1[[#This Row],[Complemento]]="",Tabela1[[#This Row],[0]],Tabela1[[#This Row],[0 TRAÇO]])</f>
        <v>1 - LEIS/LEI 0556.pdf</v>
      </c>
      <c r="M1746" s="2" t="str">
        <f>IF(AND(Tabela1[[#This Row],[Numero_Lei]]&gt;=1,Tabela1[[#This Row],[Numero_Lei]]&lt;= 9),Tabela1[[#This Row],[SE 0]],Tabela1[[#This Row],[SE NOMAL]])</f>
        <v>1 - LEIS/LEI 556.pdf</v>
      </c>
      <c r="N1746" s="2" t="str">
        <f>CONCATENATE("../",Tabela1[[#This Row],[ENDEREÇO DO LINK]])</f>
        <v>../1 - LEIS/LEI 556.pdf</v>
      </c>
    </row>
    <row r="1747" spans="1:14" x14ac:dyDescent="0.25">
      <c r="A1747" s="20">
        <v>555</v>
      </c>
      <c r="B1747" s="20"/>
      <c r="C1747" s="21">
        <v>32791</v>
      </c>
      <c r="D1747" s="19" t="s">
        <v>519</v>
      </c>
      <c r="E1747" s="19"/>
      <c r="F1747" s="17" t="str">
        <f>HYPERLINK(Tabela1[[#This Row],[Novo Caminho]],"Download")</f>
        <v>Download</v>
      </c>
      <c r="G1747" s="2" t="str">
        <f>CONCATENATE("1 - LEIS/LEI ","0",Tabela1[[#This Row],[Numero_Lei]],".pdf")</f>
        <v>1 - LEIS/LEI 0555.pdf</v>
      </c>
      <c r="H1747" s="2" t="str">
        <f>CONCATENATE("1 - LEIS/LEI ","0",Tabela1[[#This Row],[Numero_Lei]]," - ",Tabela1[[#This Row],[Complemento]],".pdf")</f>
        <v>1 - LEIS/LEI 0555 - .pdf</v>
      </c>
      <c r="I1747" s="2" t="str">
        <f>CONCATENATE("1 - LEIS/LEI ",Tabela1[[#This Row],[Numero_Lei]],".pdf")</f>
        <v>1 - LEIS/LEI 555.pdf</v>
      </c>
      <c r="J1747" s="2" t="str">
        <f>CONCATENATE("1 - LEIS/LEI ",Tabela1[[#This Row],[Numero_Lei]]," - ",Tabela1[[#This Row],[Complemento]],".pdf")</f>
        <v>1 - LEIS/LEI 555 - .pdf</v>
      </c>
      <c r="K1747" s="2" t="str">
        <f>IF(Tabela1[[#This Row],[Complemento]]="",Tabela1[[#This Row],[NORMAL]],Tabela1[[#This Row],[NORMAL TRAÇO]])</f>
        <v>1 - LEIS/LEI 555.pdf</v>
      </c>
      <c r="L1747" s="2" t="str">
        <f>IF(Tabela1[[#This Row],[Complemento]]="",Tabela1[[#This Row],[0]],Tabela1[[#This Row],[0 TRAÇO]])</f>
        <v>1 - LEIS/LEI 0555.pdf</v>
      </c>
      <c r="M1747" s="2" t="str">
        <f>IF(AND(Tabela1[[#This Row],[Numero_Lei]]&gt;=1,Tabela1[[#This Row],[Numero_Lei]]&lt;= 9),Tabela1[[#This Row],[SE 0]],Tabela1[[#This Row],[SE NOMAL]])</f>
        <v>1 - LEIS/LEI 555.pdf</v>
      </c>
      <c r="N1747" s="2" t="str">
        <f>CONCATENATE("../",Tabela1[[#This Row],[ENDEREÇO DO LINK]])</f>
        <v>../1 - LEIS/LEI 555.pdf</v>
      </c>
    </row>
    <row r="1748" spans="1:14" x14ac:dyDescent="0.25">
      <c r="A1748" s="20">
        <v>554</v>
      </c>
      <c r="B1748" s="20"/>
      <c r="C1748" s="21">
        <v>32791</v>
      </c>
      <c r="D1748" s="19" t="s">
        <v>520</v>
      </c>
      <c r="E1748" s="19"/>
      <c r="F1748" s="17" t="str">
        <f>HYPERLINK(Tabela1[[#This Row],[Novo Caminho]],"Download")</f>
        <v>Download</v>
      </c>
      <c r="G1748" s="2" t="str">
        <f>CONCATENATE("1 - LEIS/LEI ","0",Tabela1[[#This Row],[Numero_Lei]],".pdf")</f>
        <v>1 - LEIS/LEI 0554.pdf</v>
      </c>
      <c r="H1748" s="2" t="str">
        <f>CONCATENATE("1 - LEIS/LEI ","0",Tabela1[[#This Row],[Numero_Lei]]," - ",Tabela1[[#This Row],[Complemento]],".pdf")</f>
        <v>1 - LEIS/LEI 0554 - .pdf</v>
      </c>
      <c r="I1748" s="2" t="str">
        <f>CONCATENATE("1 - LEIS/LEI ",Tabela1[[#This Row],[Numero_Lei]],".pdf")</f>
        <v>1 - LEIS/LEI 554.pdf</v>
      </c>
      <c r="J1748" s="2" t="str">
        <f>CONCATENATE("1 - LEIS/LEI ",Tabela1[[#This Row],[Numero_Lei]]," - ",Tabela1[[#This Row],[Complemento]],".pdf")</f>
        <v>1 - LEIS/LEI 554 - .pdf</v>
      </c>
      <c r="K1748" s="2" t="str">
        <f>IF(Tabela1[[#This Row],[Complemento]]="",Tabela1[[#This Row],[NORMAL]],Tabela1[[#This Row],[NORMAL TRAÇO]])</f>
        <v>1 - LEIS/LEI 554.pdf</v>
      </c>
      <c r="L1748" s="2" t="str">
        <f>IF(Tabela1[[#This Row],[Complemento]]="",Tabela1[[#This Row],[0]],Tabela1[[#This Row],[0 TRAÇO]])</f>
        <v>1 - LEIS/LEI 0554.pdf</v>
      </c>
      <c r="M1748" s="2" t="str">
        <f>IF(AND(Tabela1[[#This Row],[Numero_Lei]]&gt;=1,Tabela1[[#This Row],[Numero_Lei]]&lt;= 9),Tabela1[[#This Row],[SE 0]],Tabela1[[#This Row],[SE NOMAL]])</f>
        <v>1 - LEIS/LEI 554.pdf</v>
      </c>
      <c r="N1748" s="2" t="str">
        <f>CONCATENATE("../",Tabela1[[#This Row],[ENDEREÇO DO LINK]])</f>
        <v>../1 - LEIS/LEI 554.pdf</v>
      </c>
    </row>
    <row r="1749" spans="1:14" x14ac:dyDescent="0.25">
      <c r="A1749" s="20">
        <v>553</v>
      </c>
      <c r="B1749" s="20"/>
      <c r="C1749" s="21">
        <v>32786</v>
      </c>
      <c r="D1749" s="19" t="s">
        <v>521</v>
      </c>
      <c r="E1749" s="19"/>
      <c r="F1749" s="17" t="str">
        <f>HYPERLINK(Tabela1[[#This Row],[Novo Caminho]],"Download")</f>
        <v>Download</v>
      </c>
      <c r="G1749" s="2" t="str">
        <f>CONCATENATE("1 - LEIS/LEI ","0",Tabela1[[#This Row],[Numero_Lei]],".pdf")</f>
        <v>1 - LEIS/LEI 0553.pdf</v>
      </c>
      <c r="H1749" s="2" t="str">
        <f>CONCATENATE("1 - LEIS/LEI ","0",Tabela1[[#This Row],[Numero_Lei]]," - ",Tabela1[[#This Row],[Complemento]],".pdf")</f>
        <v>1 - LEIS/LEI 0553 - .pdf</v>
      </c>
      <c r="I1749" s="2" t="str">
        <f>CONCATENATE("1 - LEIS/LEI ",Tabela1[[#This Row],[Numero_Lei]],".pdf")</f>
        <v>1 - LEIS/LEI 553.pdf</v>
      </c>
      <c r="J1749" s="2" t="str">
        <f>CONCATENATE("1 - LEIS/LEI ",Tabela1[[#This Row],[Numero_Lei]]," - ",Tabela1[[#This Row],[Complemento]],".pdf")</f>
        <v>1 - LEIS/LEI 553 - .pdf</v>
      </c>
      <c r="K1749" s="2" t="str">
        <f>IF(Tabela1[[#This Row],[Complemento]]="",Tabela1[[#This Row],[NORMAL]],Tabela1[[#This Row],[NORMAL TRAÇO]])</f>
        <v>1 - LEIS/LEI 553.pdf</v>
      </c>
      <c r="L1749" s="2" t="str">
        <f>IF(Tabela1[[#This Row],[Complemento]]="",Tabela1[[#This Row],[0]],Tabela1[[#This Row],[0 TRAÇO]])</f>
        <v>1 - LEIS/LEI 0553.pdf</v>
      </c>
      <c r="M1749" s="2" t="str">
        <f>IF(AND(Tabela1[[#This Row],[Numero_Lei]]&gt;=1,Tabela1[[#This Row],[Numero_Lei]]&lt;= 9),Tabela1[[#This Row],[SE 0]],Tabela1[[#This Row],[SE NOMAL]])</f>
        <v>1 - LEIS/LEI 553.pdf</v>
      </c>
      <c r="N1749" s="2" t="str">
        <f>CONCATENATE("../",Tabela1[[#This Row],[ENDEREÇO DO LINK]])</f>
        <v>../1 - LEIS/LEI 553.pdf</v>
      </c>
    </row>
    <row r="1750" spans="1:14" x14ac:dyDescent="0.25">
      <c r="A1750" s="20">
        <v>552</v>
      </c>
      <c r="B1750" s="20"/>
      <c r="C1750" s="21">
        <v>32769</v>
      </c>
      <c r="D1750" s="19" t="s">
        <v>1938</v>
      </c>
      <c r="E1750" s="19"/>
      <c r="F1750" s="17" t="str">
        <f>HYPERLINK(Tabela1[[#This Row],[Novo Caminho]],"Download")</f>
        <v>Download</v>
      </c>
      <c r="G1750" s="2" t="str">
        <f>CONCATENATE("1 - LEIS/LEI ","0",Tabela1[[#This Row],[Numero_Lei]],".pdf")</f>
        <v>1 - LEIS/LEI 0552.pdf</v>
      </c>
      <c r="H1750" s="2" t="str">
        <f>CONCATENATE("1 - LEIS/LEI ","0",Tabela1[[#This Row],[Numero_Lei]]," - ",Tabela1[[#This Row],[Complemento]],".pdf")</f>
        <v>1 - LEIS/LEI 0552 - .pdf</v>
      </c>
      <c r="I1750" s="2" t="str">
        <f>CONCATENATE("1 - LEIS/LEI ",Tabela1[[#This Row],[Numero_Lei]],".pdf")</f>
        <v>1 - LEIS/LEI 552.pdf</v>
      </c>
      <c r="J1750" s="2" t="str">
        <f>CONCATENATE("1 - LEIS/LEI ",Tabela1[[#This Row],[Numero_Lei]]," - ",Tabela1[[#This Row],[Complemento]],".pdf")</f>
        <v>1 - LEIS/LEI 552 - .pdf</v>
      </c>
      <c r="K1750" s="2" t="str">
        <f>IF(Tabela1[[#This Row],[Complemento]]="",Tabela1[[#This Row],[NORMAL]],Tabela1[[#This Row],[NORMAL TRAÇO]])</f>
        <v>1 - LEIS/LEI 552.pdf</v>
      </c>
      <c r="L1750" s="2" t="str">
        <f>IF(Tabela1[[#This Row],[Complemento]]="",Tabela1[[#This Row],[0]],Tabela1[[#This Row],[0 TRAÇO]])</f>
        <v>1 - LEIS/LEI 0552.pdf</v>
      </c>
      <c r="M1750" s="2" t="str">
        <f>IF(AND(Tabela1[[#This Row],[Numero_Lei]]&gt;=1,Tabela1[[#This Row],[Numero_Lei]]&lt;= 9),Tabela1[[#This Row],[SE 0]],Tabela1[[#This Row],[SE NOMAL]])</f>
        <v>1 - LEIS/LEI 552.pdf</v>
      </c>
      <c r="N1750" s="2" t="str">
        <f>CONCATENATE("../",Tabela1[[#This Row],[ENDEREÇO DO LINK]])</f>
        <v>../1 - LEIS/LEI 552.pdf</v>
      </c>
    </row>
    <row r="1751" spans="1:14" ht="30" x14ac:dyDescent="0.25">
      <c r="A1751" s="20">
        <v>551</v>
      </c>
      <c r="B1751" s="20"/>
      <c r="C1751" s="21">
        <v>32769</v>
      </c>
      <c r="D1751" s="19" t="s">
        <v>522</v>
      </c>
      <c r="E1751" s="19"/>
      <c r="F1751" s="17" t="str">
        <f>HYPERLINK(Tabela1[[#This Row],[Novo Caminho]],"Download")</f>
        <v>Download</v>
      </c>
      <c r="G1751" s="2" t="str">
        <f>CONCATENATE("1 - LEIS/LEI ","0",Tabela1[[#This Row],[Numero_Lei]],".pdf")</f>
        <v>1 - LEIS/LEI 0551.pdf</v>
      </c>
      <c r="H1751" s="2" t="str">
        <f>CONCATENATE("1 - LEIS/LEI ","0",Tabela1[[#This Row],[Numero_Lei]]," - ",Tabela1[[#This Row],[Complemento]],".pdf")</f>
        <v>1 - LEIS/LEI 0551 - .pdf</v>
      </c>
      <c r="I1751" s="2" t="str">
        <f>CONCATENATE("1 - LEIS/LEI ",Tabela1[[#This Row],[Numero_Lei]],".pdf")</f>
        <v>1 - LEIS/LEI 551.pdf</v>
      </c>
      <c r="J1751" s="2" t="str">
        <f>CONCATENATE("1 - LEIS/LEI ",Tabela1[[#This Row],[Numero_Lei]]," - ",Tabela1[[#This Row],[Complemento]],".pdf")</f>
        <v>1 - LEIS/LEI 551 - .pdf</v>
      </c>
      <c r="K1751" s="2" t="str">
        <f>IF(Tabela1[[#This Row],[Complemento]]="",Tabela1[[#This Row],[NORMAL]],Tabela1[[#This Row],[NORMAL TRAÇO]])</f>
        <v>1 - LEIS/LEI 551.pdf</v>
      </c>
      <c r="L1751" s="2" t="str">
        <f>IF(Tabela1[[#This Row],[Complemento]]="",Tabela1[[#This Row],[0]],Tabela1[[#This Row],[0 TRAÇO]])</f>
        <v>1 - LEIS/LEI 0551.pdf</v>
      </c>
      <c r="M1751" s="2" t="str">
        <f>IF(AND(Tabela1[[#This Row],[Numero_Lei]]&gt;=1,Tabela1[[#This Row],[Numero_Lei]]&lt;= 9),Tabela1[[#This Row],[SE 0]],Tabela1[[#This Row],[SE NOMAL]])</f>
        <v>1 - LEIS/LEI 551.pdf</v>
      </c>
      <c r="N1751" s="2" t="str">
        <f>CONCATENATE("../",Tabela1[[#This Row],[ENDEREÇO DO LINK]])</f>
        <v>../1 - LEIS/LEI 551.pdf</v>
      </c>
    </row>
    <row r="1752" spans="1:14" x14ac:dyDescent="0.25">
      <c r="A1752" s="20">
        <v>550</v>
      </c>
      <c r="B1752" s="20"/>
      <c r="C1752" s="21">
        <v>32757</v>
      </c>
      <c r="D1752" s="19" t="s">
        <v>523</v>
      </c>
      <c r="E1752" s="19"/>
      <c r="F1752" s="17" t="str">
        <f>HYPERLINK(Tabela1[[#This Row],[Novo Caminho]],"Download")</f>
        <v>Download</v>
      </c>
      <c r="G1752" s="2" t="str">
        <f>CONCATENATE("1 - LEIS/LEI ","0",Tabela1[[#This Row],[Numero_Lei]],".pdf")</f>
        <v>1 - LEIS/LEI 0550.pdf</v>
      </c>
      <c r="H1752" s="2" t="str">
        <f>CONCATENATE("1 - LEIS/LEI ","0",Tabela1[[#This Row],[Numero_Lei]]," - ",Tabela1[[#This Row],[Complemento]],".pdf")</f>
        <v>1 - LEIS/LEI 0550 - .pdf</v>
      </c>
      <c r="I1752" s="2" t="str">
        <f>CONCATENATE("1 - LEIS/LEI ",Tabela1[[#This Row],[Numero_Lei]],".pdf")</f>
        <v>1 - LEIS/LEI 550.pdf</v>
      </c>
      <c r="J1752" s="2" t="str">
        <f>CONCATENATE("1 - LEIS/LEI ",Tabela1[[#This Row],[Numero_Lei]]," - ",Tabela1[[#This Row],[Complemento]],".pdf")</f>
        <v>1 - LEIS/LEI 550 - .pdf</v>
      </c>
      <c r="K1752" s="2" t="str">
        <f>IF(Tabela1[[#This Row],[Complemento]]="",Tabela1[[#This Row],[NORMAL]],Tabela1[[#This Row],[NORMAL TRAÇO]])</f>
        <v>1 - LEIS/LEI 550.pdf</v>
      </c>
      <c r="L1752" s="2" t="str">
        <f>IF(Tabela1[[#This Row],[Complemento]]="",Tabela1[[#This Row],[0]],Tabela1[[#This Row],[0 TRAÇO]])</f>
        <v>1 - LEIS/LEI 0550.pdf</v>
      </c>
      <c r="M1752" s="2" t="str">
        <f>IF(AND(Tabela1[[#This Row],[Numero_Lei]]&gt;=1,Tabela1[[#This Row],[Numero_Lei]]&lt;= 9),Tabela1[[#This Row],[SE 0]],Tabela1[[#This Row],[SE NOMAL]])</f>
        <v>1 - LEIS/LEI 550.pdf</v>
      </c>
      <c r="N1752" s="2" t="str">
        <f>CONCATENATE("../",Tabela1[[#This Row],[ENDEREÇO DO LINK]])</f>
        <v>../1 - LEIS/LEI 550.pdf</v>
      </c>
    </row>
    <row r="1753" spans="1:14" x14ac:dyDescent="0.25">
      <c r="A1753" s="20">
        <v>549</v>
      </c>
      <c r="B1753" s="20"/>
      <c r="C1753" s="21">
        <v>32755</v>
      </c>
      <c r="D1753" s="19" t="s">
        <v>524</v>
      </c>
      <c r="E1753" s="19"/>
      <c r="F1753" s="17" t="str">
        <f>HYPERLINK(Tabela1[[#This Row],[Novo Caminho]],"Download")</f>
        <v>Download</v>
      </c>
      <c r="G1753" s="2" t="str">
        <f>CONCATENATE("1 - LEIS/LEI ","0",Tabela1[[#This Row],[Numero_Lei]],".pdf")</f>
        <v>1 - LEIS/LEI 0549.pdf</v>
      </c>
      <c r="H1753" s="2" t="str">
        <f>CONCATENATE("1 - LEIS/LEI ","0",Tabela1[[#This Row],[Numero_Lei]]," - ",Tabela1[[#This Row],[Complemento]],".pdf")</f>
        <v>1 - LEIS/LEI 0549 - .pdf</v>
      </c>
      <c r="I1753" s="2" t="str">
        <f>CONCATENATE("1 - LEIS/LEI ",Tabela1[[#This Row],[Numero_Lei]],".pdf")</f>
        <v>1 - LEIS/LEI 549.pdf</v>
      </c>
      <c r="J1753" s="2" t="str">
        <f>CONCATENATE("1 - LEIS/LEI ",Tabela1[[#This Row],[Numero_Lei]]," - ",Tabela1[[#This Row],[Complemento]],".pdf")</f>
        <v>1 - LEIS/LEI 549 - .pdf</v>
      </c>
      <c r="K1753" s="2" t="str">
        <f>IF(Tabela1[[#This Row],[Complemento]]="",Tabela1[[#This Row],[NORMAL]],Tabela1[[#This Row],[NORMAL TRAÇO]])</f>
        <v>1 - LEIS/LEI 549.pdf</v>
      </c>
      <c r="L1753" s="2" t="str">
        <f>IF(Tabela1[[#This Row],[Complemento]]="",Tabela1[[#This Row],[0]],Tabela1[[#This Row],[0 TRAÇO]])</f>
        <v>1 - LEIS/LEI 0549.pdf</v>
      </c>
      <c r="M1753" s="2" t="str">
        <f>IF(AND(Tabela1[[#This Row],[Numero_Lei]]&gt;=1,Tabela1[[#This Row],[Numero_Lei]]&lt;= 9),Tabela1[[#This Row],[SE 0]],Tabela1[[#This Row],[SE NOMAL]])</f>
        <v>1 - LEIS/LEI 549.pdf</v>
      </c>
      <c r="N1753" s="2" t="str">
        <f>CONCATENATE("../",Tabela1[[#This Row],[ENDEREÇO DO LINK]])</f>
        <v>../1 - LEIS/LEI 549.pdf</v>
      </c>
    </row>
    <row r="1754" spans="1:14" x14ac:dyDescent="0.25">
      <c r="A1754" s="20">
        <v>548</v>
      </c>
      <c r="B1754" s="20"/>
      <c r="C1754" s="21">
        <v>32736</v>
      </c>
      <c r="D1754" s="19" t="s">
        <v>525</v>
      </c>
      <c r="E1754" s="19"/>
      <c r="F1754" s="17" t="str">
        <f>HYPERLINK(Tabela1[[#This Row],[Novo Caminho]],"Download")</f>
        <v>Download</v>
      </c>
      <c r="G1754" s="2" t="str">
        <f>CONCATENATE("1 - LEIS/LEI ","0",Tabela1[[#This Row],[Numero_Lei]],".pdf")</f>
        <v>1 - LEIS/LEI 0548.pdf</v>
      </c>
      <c r="H1754" s="2" t="str">
        <f>CONCATENATE("1 - LEIS/LEI ","0",Tabela1[[#This Row],[Numero_Lei]]," - ",Tabela1[[#This Row],[Complemento]],".pdf")</f>
        <v>1 - LEIS/LEI 0548 - .pdf</v>
      </c>
      <c r="I1754" s="2" t="str">
        <f>CONCATENATE("1 - LEIS/LEI ",Tabela1[[#This Row],[Numero_Lei]],".pdf")</f>
        <v>1 - LEIS/LEI 548.pdf</v>
      </c>
      <c r="J1754" s="2" t="str">
        <f>CONCATENATE("1 - LEIS/LEI ",Tabela1[[#This Row],[Numero_Lei]]," - ",Tabela1[[#This Row],[Complemento]],".pdf")</f>
        <v>1 - LEIS/LEI 548 - .pdf</v>
      </c>
      <c r="K1754" s="2" t="str">
        <f>IF(Tabela1[[#This Row],[Complemento]]="",Tabela1[[#This Row],[NORMAL]],Tabela1[[#This Row],[NORMAL TRAÇO]])</f>
        <v>1 - LEIS/LEI 548.pdf</v>
      </c>
      <c r="L1754" s="2" t="str">
        <f>IF(Tabela1[[#This Row],[Complemento]]="",Tabela1[[#This Row],[0]],Tabela1[[#This Row],[0 TRAÇO]])</f>
        <v>1 - LEIS/LEI 0548.pdf</v>
      </c>
      <c r="M1754" s="2" t="str">
        <f>IF(AND(Tabela1[[#This Row],[Numero_Lei]]&gt;=1,Tabela1[[#This Row],[Numero_Lei]]&lt;= 9),Tabela1[[#This Row],[SE 0]],Tabela1[[#This Row],[SE NOMAL]])</f>
        <v>1 - LEIS/LEI 548.pdf</v>
      </c>
      <c r="N1754" s="2" t="str">
        <f>CONCATENATE("../",Tabela1[[#This Row],[ENDEREÇO DO LINK]])</f>
        <v>../1 - LEIS/LEI 548.pdf</v>
      </c>
    </row>
    <row r="1755" spans="1:14" x14ac:dyDescent="0.25">
      <c r="A1755" s="20">
        <v>547</v>
      </c>
      <c r="B1755" s="20"/>
      <c r="C1755" s="21">
        <v>32736</v>
      </c>
      <c r="D1755" s="19" t="s">
        <v>526</v>
      </c>
      <c r="E1755" s="19"/>
      <c r="F1755" s="17" t="str">
        <f>HYPERLINK(Tabela1[[#This Row],[Novo Caminho]],"Download")</f>
        <v>Download</v>
      </c>
      <c r="G1755" s="2" t="str">
        <f>CONCATENATE("1 - LEIS/LEI ","0",Tabela1[[#This Row],[Numero_Lei]],".pdf")</f>
        <v>1 - LEIS/LEI 0547.pdf</v>
      </c>
      <c r="H1755" s="2" t="str">
        <f>CONCATENATE("1 - LEIS/LEI ","0",Tabela1[[#This Row],[Numero_Lei]]," - ",Tabela1[[#This Row],[Complemento]],".pdf")</f>
        <v>1 - LEIS/LEI 0547 - .pdf</v>
      </c>
      <c r="I1755" s="2" t="str">
        <f>CONCATENATE("1 - LEIS/LEI ",Tabela1[[#This Row],[Numero_Lei]],".pdf")</f>
        <v>1 - LEIS/LEI 547.pdf</v>
      </c>
      <c r="J1755" s="2" t="str">
        <f>CONCATENATE("1 - LEIS/LEI ",Tabela1[[#This Row],[Numero_Lei]]," - ",Tabela1[[#This Row],[Complemento]],".pdf")</f>
        <v>1 - LEIS/LEI 547 - .pdf</v>
      </c>
      <c r="K1755" s="2" t="str">
        <f>IF(Tabela1[[#This Row],[Complemento]]="",Tabela1[[#This Row],[NORMAL]],Tabela1[[#This Row],[NORMAL TRAÇO]])</f>
        <v>1 - LEIS/LEI 547.pdf</v>
      </c>
      <c r="L1755" s="2" t="str">
        <f>IF(Tabela1[[#This Row],[Complemento]]="",Tabela1[[#This Row],[0]],Tabela1[[#This Row],[0 TRAÇO]])</f>
        <v>1 - LEIS/LEI 0547.pdf</v>
      </c>
      <c r="M1755" s="2" t="str">
        <f>IF(AND(Tabela1[[#This Row],[Numero_Lei]]&gt;=1,Tabela1[[#This Row],[Numero_Lei]]&lt;= 9),Tabela1[[#This Row],[SE 0]],Tabela1[[#This Row],[SE NOMAL]])</f>
        <v>1 - LEIS/LEI 547.pdf</v>
      </c>
      <c r="N1755" s="2" t="str">
        <f>CONCATENATE("../",Tabela1[[#This Row],[ENDEREÇO DO LINK]])</f>
        <v>../1 - LEIS/LEI 547.pdf</v>
      </c>
    </row>
    <row r="1756" spans="1:14" x14ac:dyDescent="0.25">
      <c r="A1756" s="20">
        <v>546</v>
      </c>
      <c r="B1756" s="20"/>
      <c r="C1756" s="21">
        <v>32717</v>
      </c>
      <c r="D1756" s="19" t="s">
        <v>527</v>
      </c>
      <c r="E1756" s="19"/>
      <c r="F1756" s="17" t="str">
        <f>HYPERLINK(Tabela1[[#This Row],[Novo Caminho]],"Download")</f>
        <v>Download</v>
      </c>
      <c r="G1756" s="2" t="str">
        <f>CONCATENATE("1 - LEIS/LEI ","0",Tabela1[[#This Row],[Numero_Lei]],".pdf")</f>
        <v>1 - LEIS/LEI 0546.pdf</v>
      </c>
      <c r="H1756" s="2" t="str">
        <f>CONCATENATE("1 - LEIS/LEI ","0",Tabela1[[#This Row],[Numero_Lei]]," - ",Tabela1[[#This Row],[Complemento]],".pdf")</f>
        <v>1 - LEIS/LEI 0546 - .pdf</v>
      </c>
      <c r="I1756" s="2" t="str">
        <f>CONCATENATE("1 - LEIS/LEI ",Tabela1[[#This Row],[Numero_Lei]],".pdf")</f>
        <v>1 - LEIS/LEI 546.pdf</v>
      </c>
      <c r="J1756" s="2" t="str">
        <f>CONCATENATE("1 - LEIS/LEI ",Tabela1[[#This Row],[Numero_Lei]]," - ",Tabela1[[#This Row],[Complemento]],".pdf")</f>
        <v>1 - LEIS/LEI 546 - .pdf</v>
      </c>
      <c r="K1756" s="2" t="str">
        <f>IF(Tabela1[[#This Row],[Complemento]]="",Tabela1[[#This Row],[NORMAL]],Tabela1[[#This Row],[NORMAL TRAÇO]])</f>
        <v>1 - LEIS/LEI 546.pdf</v>
      </c>
      <c r="L1756" s="2" t="str">
        <f>IF(Tabela1[[#This Row],[Complemento]]="",Tabela1[[#This Row],[0]],Tabela1[[#This Row],[0 TRAÇO]])</f>
        <v>1 - LEIS/LEI 0546.pdf</v>
      </c>
      <c r="M1756" s="2" t="str">
        <f>IF(AND(Tabela1[[#This Row],[Numero_Lei]]&gt;=1,Tabela1[[#This Row],[Numero_Lei]]&lt;= 9),Tabela1[[#This Row],[SE 0]],Tabela1[[#This Row],[SE NOMAL]])</f>
        <v>1 - LEIS/LEI 546.pdf</v>
      </c>
      <c r="N1756" s="2" t="str">
        <f>CONCATENATE("../",Tabela1[[#This Row],[ENDEREÇO DO LINK]])</f>
        <v>../1 - LEIS/LEI 546.pdf</v>
      </c>
    </row>
    <row r="1757" spans="1:14" x14ac:dyDescent="0.25">
      <c r="A1757" s="20">
        <v>545</v>
      </c>
      <c r="B1757" s="20"/>
      <c r="C1757" s="21">
        <v>32714</v>
      </c>
      <c r="D1757" s="19" t="s">
        <v>528</v>
      </c>
      <c r="E1757" s="19"/>
      <c r="F1757" s="17" t="str">
        <f>HYPERLINK(Tabela1[[#This Row],[Novo Caminho]],"Download")</f>
        <v>Download</v>
      </c>
      <c r="G1757" s="2" t="str">
        <f>CONCATENATE("1 - LEIS/LEI ","0",Tabela1[[#This Row],[Numero_Lei]],".pdf")</f>
        <v>1 - LEIS/LEI 0545.pdf</v>
      </c>
      <c r="H1757" s="2" t="str">
        <f>CONCATENATE("1 - LEIS/LEI ","0",Tabela1[[#This Row],[Numero_Lei]]," - ",Tabela1[[#This Row],[Complemento]],".pdf")</f>
        <v>1 - LEIS/LEI 0545 - .pdf</v>
      </c>
      <c r="I1757" s="2" t="str">
        <f>CONCATENATE("1 - LEIS/LEI ",Tabela1[[#This Row],[Numero_Lei]],".pdf")</f>
        <v>1 - LEIS/LEI 545.pdf</v>
      </c>
      <c r="J1757" s="2" t="str">
        <f>CONCATENATE("1 - LEIS/LEI ",Tabela1[[#This Row],[Numero_Lei]]," - ",Tabela1[[#This Row],[Complemento]],".pdf")</f>
        <v>1 - LEIS/LEI 545 - .pdf</v>
      </c>
      <c r="K1757" s="2" t="str">
        <f>IF(Tabela1[[#This Row],[Complemento]]="",Tabela1[[#This Row],[NORMAL]],Tabela1[[#This Row],[NORMAL TRAÇO]])</f>
        <v>1 - LEIS/LEI 545.pdf</v>
      </c>
      <c r="L1757" s="2" t="str">
        <f>IF(Tabela1[[#This Row],[Complemento]]="",Tabela1[[#This Row],[0]],Tabela1[[#This Row],[0 TRAÇO]])</f>
        <v>1 - LEIS/LEI 0545.pdf</v>
      </c>
      <c r="M1757" s="2" t="str">
        <f>IF(AND(Tabela1[[#This Row],[Numero_Lei]]&gt;=1,Tabela1[[#This Row],[Numero_Lei]]&lt;= 9),Tabela1[[#This Row],[SE 0]],Tabela1[[#This Row],[SE NOMAL]])</f>
        <v>1 - LEIS/LEI 545.pdf</v>
      </c>
      <c r="N1757" s="2" t="str">
        <f>CONCATENATE("../",Tabela1[[#This Row],[ENDEREÇO DO LINK]])</f>
        <v>../1 - LEIS/LEI 545.pdf</v>
      </c>
    </row>
    <row r="1758" spans="1:14" x14ac:dyDescent="0.25">
      <c r="A1758" s="20">
        <v>544</v>
      </c>
      <c r="B1758" s="20"/>
      <c r="C1758" s="21">
        <v>32693</v>
      </c>
      <c r="D1758" s="19" t="s">
        <v>529</v>
      </c>
      <c r="E1758" s="19"/>
      <c r="F1758" s="17" t="str">
        <f>HYPERLINK(Tabela1[[#This Row],[Novo Caminho]],"Download")</f>
        <v>Download</v>
      </c>
      <c r="G1758" s="2" t="str">
        <f>CONCATENATE("1 - LEIS/LEI ","0",Tabela1[[#This Row],[Numero_Lei]],".pdf")</f>
        <v>1 - LEIS/LEI 0544.pdf</v>
      </c>
      <c r="H1758" s="2" t="str">
        <f>CONCATENATE("1 - LEIS/LEI ","0",Tabela1[[#This Row],[Numero_Lei]]," - ",Tabela1[[#This Row],[Complemento]],".pdf")</f>
        <v>1 - LEIS/LEI 0544 - .pdf</v>
      </c>
      <c r="I1758" s="2" t="str">
        <f>CONCATENATE("1 - LEIS/LEI ",Tabela1[[#This Row],[Numero_Lei]],".pdf")</f>
        <v>1 - LEIS/LEI 544.pdf</v>
      </c>
      <c r="J1758" s="2" t="str">
        <f>CONCATENATE("1 - LEIS/LEI ",Tabela1[[#This Row],[Numero_Lei]]," - ",Tabela1[[#This Row],[Complemento]],".pdf")</f>
        <v>1 - LEIS/LEI 544 - .pdf</v>
      </c>
      <c r="K1758" s="2" t="str">
        <f>IF(Tabela1[[#This Row],[Complemento]]="",Tabela1[[#This Row],[NORMAL]],Tabela1[[#This Row],[NORMAL TRAÇO]])</f>
        <v>1 - LEIS/LEI 544.pdf</v>
      </c>
      <c r="L1758" s="2" t="str">
        <f>IF(Tabela1[[#This Row],[Complemento]]="",Tabela1[[#This Row],[0]],Tabela1[[#This Row],[0 TRAÇO]])</f>
        <v>1 - LEIS/LEI 0544.pdf</v>
      </c>
      <c r="M1758" s="2" t="str">
        <f>IF(AND(Tabela1[[#This Row],[Numero_Lei]]&gt;=1,Tabela1[[#This Row],[Numero_Lei]]&lt;= 9),Tabela1[[#This Row],[SE 0]],Tabela1[[#This Row],[SE NOMAL]])</f>
        <v>1 - LEIS/LEI 544.pdf</v>
      </c>
      <c r="N1758" s="2" t="str">
        <f>CONCATENATE("../",Tabela1[[#This Row],[ENDEREÇO DO LINK]])</f>
        <v>../1 - LEIS/LEI 544.pdf</v>
      </c>
    </row>
    <row r="1759" spans="1:14" x14ac:dyDescent="0.25">
      <c r="A1759" s="20">
        <v>543</v>
      </c>
      <c r="B1759" s="20"/>
      <c r="C1759" s="21">
        <v>32673</v>
      </c>
      <c r="D1759" s="19" t="s">
        <v>530</v>
      </c>
      <c r="E1759" s="19"/>
      <c r="F1759" s="17" t="str">
        <f>HYPERLINK(Tabela1[[#This Row],[Novo Caminho]],"Download")</f>
        <v>Download</v>
      </c>
      <c r="G1759" s="2" t="str">
        <f>CONCATENATE("1 - LEIS/LEI ","0",Tabela1[[#This Row],[Numero_Lei]],".pdf")</f>
        <v>1 - LEIS/LEI 0543.pdf</v>
      </c>
      <c r="H1759" s="2" t="str">
        <f>CONCATENATE("1 - LEIS/LEI ","0",Tabela1[[#This Row],[Numero_Lei]]," - ",Tabela1[[#This Row],[Complemento]],".pdf")</f>
        <v>1 - LEIS/LEI 0543 - .pdf</v>
      </c>
      <c r="I1759" s="2" t="str">
        <f>CONCATENATE("1 - LEIS/LEI ",Tabela1[[#This Row],[Numero_Lei]],".pdf")</f>
        <v>1 - LEIS/LEI 543.pdf</v>
      </c>
      <c r="J1759" s="2" t="str">
        <f>CONCATENATE("1 - LEIS/LEI ",Tabela1[[#This Row],[Numero_Lei]]," - ",Tabela1[[#This Row],[Complemento]],".pdf")</f>
        <v>1 - LEIS/LEI 543 - .pdf</v>
      </c>
      <c r="K1759" s="2" t="str">
        <f>IF(Tabela1[[#This Row],[Complemento]]="",Tabela1[[#This Row],[NORMAL]],Tabela1[[#This Row],[NORMAL TRAÇO]])</f>
        <v>1 - LEIS/LEI 543.pdf</v>
      </c>
      <c r="L1759" s="2" t="str">
        <f>IF(Tabela1[[#This Row],[Complemento]]="",Tabela1[[#This Row],[0]],Tabela1[[#This Row],[0 TRAÇO]])</f>
        <v>1 - LEIS/LEI 0543.pdf</v>
      </c>
      <c r="M1759" s="2" t="str">
        <f>IF(AND(Tabela1[[#This Row],[Numero_Lei]]&gt;=1,Tabela1[[#This Row],[Numero_Lei]]&lt;= 9),Tabela1[[#This Row],[SE 0]],Tabela1[[#This Row],[SE NOMAL]])</f>
        <v>1 - LEIS/LEI 543.pdf</v>
      </c>
      <c r="N1759" s="2" t="str">
        <f>CONCATENATE("../",Tabela1[[#This Row],[ENDEREÇO DO LINK]])</f>
        <v>../1 - LEIS/LEI 543.pdf</v>
      </c>
    </row>
    <row r="1760" spans="1:14" x14ac:dyDescent="0.25">
      <c r="A1760" s="20">
        <v>542</v>
      </c>
      <c r="B1760" s="20"/>
      <c r="C1760" s="21">
        <v>32673</v>
      </c>
      <c r="D1760" s="19" t="s">
        <v>531</v>
      </c>
      <c r="E1760" s="19"/>
      <c r="F1760" s="17" t="str">
        <f>HYPERLINK(Tabela1[[#This Row],[Novo Caminho]],"Download")</f>
        <v>Download</v>
      </c>
      <c r="G1760" s="2" t="str">
        <f>CONCATENATE("1 - LEIS/LEI ","0",Tabela1[[#This Row],[Numero_Lei]],".pdf")</f>
        <v>1 - LEIS/LEI 0542.pdf</v>
      </c>
      <c r="H1760" s="2" t="str">
        <f>CONCATENATE("1 - LEIS/LEI ","0",Tabela1[[#This Row],[Numero_Lei]]," - ",Tabela1[[#This Row],[Complemento]],".pdf")</f>
        <v>1 - LEIS/LEI 0542 - .pdf</v>
      </c>
      <c r="I1760" s="2" t="str">
        <f>CONCATENATE("1 - LEIS/LEI ",Tabela1[[#This Row],[Numero_Lei]],".pdf")</f>
        <v>1 - LEIS/LEI 542.pdf</v>
      </c>
      <c r="J1760" s="2" t="str">
        <f>CONCATENATE("1 - LEIS/LEI ",Tabela1[[#This Row],[Numero_Lei]]," - ",Tabela1[[#This Row],[Complemento]],".pdf")</f>
        <v>1 - LEIS/LEI 542 - .pdf</v>
      </c>
      <c r="K1760" s="2" t="str">
        <f>IF(Tabela1[[#This Row],[Complemento]]="",Tabela1[[#This Row],[NORMAL]],Tabela1[[#This Row],[NORMAL TRAÇO]])</f>
        <v>1 - LEIS/LEI 542.pdf</v>
      </c>
      <c r="L1760" s="2" t="str">
        <f>IF(Tabela1[[#This Row],[Complemento]]="",Tabela1[[#This Row],[0]],Tabela1[[#This Row],[0 TRAÇO]])</f>
        <v>1 - LEIS/LEI 0542.pdf</v>
      </c>
      <c r="M1760" s="2" t="str">
        <f>IF(AND(Tabela1[[#This Row],[Numero_Lei]]&gt;=1,Tabela1[[#This Row],[Numero_Lei]]&lt;= 9),Tabela1[[#This Row],[SE 0]],Tabela1[[#This Row],[SE NOMAL]])</f>
        <v>1 - LEIS/LEI 542.pdf</v>
      </c>
      <c r="N1760" s="2" t="str">
        <f>CONCATENATE("../",Tabela1[[#This Row],[ENDEREÇO DO LINK]])</f>
        <v>../1 - LEIS/LEI 542.pdf</v>
      </c>
    </row>
    <row r="1761" spans="1:14" x14ac:dyDescent="0.25">
      <c r="A1761" s="20">
        <v>541</v>
      </c>
      <c r="B1761" s="20"/>
      <c r="C1761" s="21">
        <v>32668</v>
      </c>
      <c r="D1761" s="19" t="s">
        <v>532</v>
      </c>
      <c r="E1761" s="19"/>
      <c r="F1761" s="17" t="str">
        <f>HYPERLINK(Tabela1[[#This Row],[Novo Caminho]],"Download")</f>
        <v>Download</v>
      </c>
      <c r="G1761" s="2" t="str">
        <f>CONCATENATE("1 - LEIS/LEI ","0",Tabela1[[#This Row],[Numero_Lei]],".pdf")</f>
        <v>1 - LEIS/LEI 0541.pdf</v>
      </c>
      <c r="H1761" s="2" t="str">
        <f>CONCATENATE("1 - LEIS/LEI ","0",Tabela1[[#This Row],[Numero_Lei]]," - ",Tabela1[[#This Row],[Complemento]],".pdf")</f>
        <v>1 - LEIS/LEI 0541 - .pdf</v>
      </c>
      <c r="I1761" s="2" t="str">
        <f>CONCATENATE("1 - LEIS/LEI ",Tabela1[[#This Row],[Numero_Lei]],".pdf")</f>
        <v>1 - LEIS/LEI 541.pdf</v>
      </c>
      <c r="J1761" s="2" t="str">
        <f>CONCATENATE("1 - LEIS/LEI ",Tabela1[[#This Row],[Numero_Lei]]," - ",Tabela1[[#This Row],[Complemento]],".pdf")</f>
        <v>1 - LEIS/LEI 541 - .pdf</v>
      </c>
      <c r="K1761" s="2" t="str">
        <f>IF(Tabela1[[#This Row],[Complemento]]="",Tabela1[[#This Row],[NORMAL]],Tabela1[[#This Row],[NORMAL TRAÇO]])</f>
        <v>1 - LEIS/LEI 541.pdf</v>
      </c>
      <c r="L1761" s="2" t="str">
        <f>IF(Tabela1[[#This Row],[Complemento]]="",Tabela1[[#This Row],[0]],Tabela1[[#This Row],[0 TRAÇO]])</f>
        <v>1 - LEIS/LEI 0541.pdf</v>
      </c>
      <c r="M1761" s="2" t="str">
        <f>IF(AND(Tabela1[[#This Row],[Numero_Lei]]&gt;=1,Tabela1[[#This Row],[Numero_Lei]]&lt;= 9),Tabela1[[#This Row],[SE 0]],Tabela1[[#This Row],[SE NOMAL]])</f>
        <v>1 - LEIS/LEI 541.pdf</v>
      </c>
      <c r="N1761" s="2" t="str">
        <f>CONCATENATE("../",Tabela1[[#This Row],[ENDEREÇO DO LINK]])</f>
        <v>../1 - LEIS/LEI 541.pdf</v>
      </c>
    </row>
    <row r="1762" spans="1:14" x14ac:dyDescent="0.25">
      <c r="A1762" s="20">
        <v>540</v>
      </c>
      <c r="B1762" s="20"/>
      <c r="C1762" s="21">
        <v>32667</v>
      </c>
      <c r="D1762" s="19" t="s">
        <v>533</v>
      </c>
      <c r="E1762" s="19"/>
      <c r="F1762" s="17" t="str">
        <f>HYPERLINK(Tabela1[[#This Row],[Novo Caminho]],"Download")</f>
        <v>Download</v>
      </c>
      <c r="G1762" s="2" t="str">
        <f>CONCATENATE("1 - LEIS/LEI ","0",Tabela1[[#This Row],[Numero_Lei]],".pdf")</f>
        <v>1 - LEIS/LEI 0540.pdf</v>
      </c>
      <c r="H1762" s="2" t="str">
        <f>CONCATENATE("1 - LEIS/LEI ","0",Tabela1[[#This Row],[Numero_Lei]]," - ",Tabela1[[#This Row],[Complemento]],".pdf")</f>
        <v>1 - LEIS/LEI 0540 - .pdf</v>
      </c>
      <c r="I1762" s="2" t="str">
        <f>CONCATENATE("1 - LEIS/LEI ",Tabela1[[#This Row],[Numero_Lei]],".pdf")</f>
        <v>1 - LEIS/LEI 540.pdf</v>
      </c>
      <c r="J1762" s="2" t="str">
        <f>CONCATENATE("1 - LEIS/LEI ",Tabela1[[#This Row],[Numero_Lei]]," - ",Tabela1[[#This Row],[Complemento]],".pdf")</f>
        <v>1 - LEIS/LEI 540 - .pdf</v>
      </c>
      <c r="K1762" s="2" t="str">
        <f>IF(Tabela1[[#This Row],[Complemento]]="",Tabela1[[#This Row],[NORMAL]],Tabela1[[#This Row],[NORMAL TRAÇO]])</f>
        <v>1 - LEIS/LEI 540.pdf</v>
      </c>
      <c r="L1762" s="2" t="str">
        <f>IF(Tabela1[[#This Row],[Complemento]]="",Tabela1[[#This Row],[0]],Tabela1[[#This Row],[0 TRAÇO]])</f>
        <v>1 - LEIS/LEI 0540.pdf</v>
      </c>
      <c r="M1762" s="2" t="str">
        <f>IF(AND(Tabela1[[#This Row],[Numero_Lei]]&gt;=1,Tabela1[[#This Row],[Numero_Lei]]&lt;= 9),Tabela1[[#This Row],[SE 0]],Tabela1[[#This Row],[SE NOMAL]])</f>
        <v>1 - LEIS/LEI 540.pdf</v>
      </c>
      <c r="N1762" s="2" t="str">
        <f>CONCATENATE("../",Tabela1[[#This Row],[ENDEREÇO DO LINK]])</f>
        <v>../1 - LEIS/LEI 540.pdf</v>
      </c>
    </row>
    <row r="1763" spans="1:14" ht="30" x14ac:dyDescent="0.25">
      <c r="A1763" s="20">
        <v>539</v>
      </c>
      <c r="B1763" s="20"/>
      <c r="C1763" s="21">
        <v>32658</v>
      </c>
      <c r="D1763" s="19" t="s">
        <v>534</v>
      </c>
      <c r="E1763" s="19"/>
      <c r="F1763" s="17" t="str">
        <f>HYPERLINK(Tabela1[[#This Row],[Novo Caminho]],"Download")</f>
        <v>Download</v>
      </c>
      <c r="G1763" s="2" t="str">
        <f>CONCATENATE("1 - LEIS/LEI ","0",Tabela1[[#This Row],[Numero_Lei]],".pdf")</f>
        <v>1 - LEIS/LEI 0539.pdf</v>
      </c>
      <c r="H1763" s="2" t="str">
        <f>CONCATENATE("1 - LEIS/LEI ","0",Tabela1[[#This Row],[Numero_Lei]]," - ",Tabela1[[#This Row],[Complemento]],".pdf")</f>
        <v>1 - LEIS/LEI 0539 - .pdf</v>
      </c>
      <c r="I1763" s="2" t="str">
        <f>CONCATENATE("1 - LEIS/LEI ",Tabela1[[#This Row],[Numero_Lei]],".pdf")</f>
        <v>1 - LEIS/LEI 539.pdf</v>
      </c>
      <c r="J1763" s="2" t="str">
        <f>CONCATENATE("1 - LEIS/LEI ",Tabela1[[#This Row],[Numero_Lei]]," - ",Tabela1[[#This Row],[Complemento]],".pdf")</f>
        <v>1 - LEIS/LEI 539 - .pdf</v>
      </c>
      <c r="K1763" s="2" t="str">
        <f>IF(Tabela1[[#This Row],[Complemento]]="",Tabela1[[#This Row],[NORMAL]],Tabela1[[#This Row],[NORMAL TRAÇO]])</f>
        <v>1 - LEIS/LEI 539.pdf</v>
      </c>
      <c r="L1763" s="2" t="str">
        <f>IF(Tabela1[[#This Row],[Complemento]]="",Tabela1[[#This Row],[0]],Tabela1[[#This Row],[0 TRAÇO]])</f>
        <v>1 - LEIS/LEI 0539.pdf</v>
      </c>
      <c r="M1763" s="2" t="str">
        <f>IF(AND(Tabela1[[#This Row],[Numero_Lei]]&gt;=1,Tabela1[[#This Row],[Numero_Lei]]&lt;= 9),Tabela1[[#This Row],[SE 0]],Tabela1[[#This Row],[SE NOMAL]])</f>
        <v>1 - LEIS/LEI 539.pdf</v>
      </c>
      <c r="N1763" s="2" t="str">
        <f>CONCATENATE("../",Tabela1[[#This Row],[ENDEREÇO DO LINK]])</f>
        <v>../1 - LEIS/LEI 539.pdf</v>
      </c>
    </row>
    <row r="1764" spans="1:14" ht="30" x14ac:dyDescent="0.25">
      <c r="A1764" s="20">
        <v>538</v>
      </c>
      <c r="B1764" s="20"/>
      <c r="C1764" s="21">
        <v>32638</v>
      </c>
      <c r="D1764" s="19" t="s">
        <v>535</v>
      </c>
      <c r="E1764" s="19"/>
      <c r="F1764" s="17" t="str">
        <f>HYPERLINK(Tabela1[[#This Row],[Novo Caminho]],"Download")</f>
        <v>Download</v>
      </c>
      <c r="G1764" s="2" t="str">
        <f>CONCATENATE("1 - LEIS/LEI ","0",Tabela1[[#This Row],[Numero_Lei]],".pdf")</f>
        <v>1 - LEIS/LEI 0538.pdf</v>
      </c>
      <c r="H1764" s="2" t="str">
        <f>CONCATENATE("1 - LEIS/LEI ","0",Tabela1[[#This Row],[Numero_Lei]]," - ",Tabela1[[#This Row],[Complemento]],".pdf")</f>
        <v>1 - LEIS/LEI 0538 - .pdf</v>
      </c>
      <c r="I1764" s="2" t="str">
        <f>CONCATENATE("1 - LEIS/LEI ",Tabela1[[#This Row],[Numero_Lei]],".pdf")</f>
        <v>1 - LEIS/LEI 538.pdf</v>
      </c>
      <c r="J1764" s="2" t="str">
        <f>CONCATENATE("1 - LEIS/LEI ",Tabela1[[#This Row],[Numero_Lei]]," - ",Tabela1[[#This Row],[Complemento]],".pdf")</f>
        <v>1 - LEIS/LEI 538 - .pdf</v>
      </c>
      <c r="K1764" s="2" t="str">
        <f>IF(Tabela1[[#This Row],[Complemento]]="",Tabela1[[#This Row],[NORMAL]],Tabela1[[#This Row],[NORMAL TRAÇO]])</f>
        <v>1 - LEIS/LEI 538.pdf</v>
      </c>
      <c r="L1764" s="2" t="str">
        <f>IF(Tabela1[[#This Row],[Complemento]]="",Tabela1[[#This Row],[0]],Tabela1[[#This Row],[0 TRAÇO]])</f>
        <v>1 - LEIS/LEI 0538.pdf</v>
      </c>
      <c r="M1764" s="2" t="str">
        <f>IF(AND(Tabela1[[#This Row],[Numero_Lei]]&gt;=1,Tabela1[[#This Row],[Numero_Lei]]&lt;= 9),Tabela1[[#This Row],[SE 0]],Tabela1[[#This Row],[SE NOMAL]])</f>
        <v>1 - LEIS/LEI 538.pdf</v>
      </c>
      <c r="N1764" s="2" t="str">
        <f>CONCATENATE("../",Tabela1[[#This Row],[ENDEREÇO DO LINK]])</f>
        <v>../1 - LEIS/LEI 538.pdf</v>
      </c>
    </row>
    <row r="1765" spans="1:14" x14ac:dyDescent="0.25">
      <c r="A1765" s="20">
        <v>537</v>
      </c>
      <c r="B1765" s="20"/>
      <c r="C1765" s="21">
        <v>32638</v>
      </c>
      <c r="D1765" s="19" t="s">
        <v>536</v>
      </c>
      <c r="E1765" s="19"/>
      <c r="F1765" s="17" t="str">
        <f>HYPERLINK(Tabela1[[#This Row],[Novo Caminho]],"Download")</f>
        <v>Download</v>
      </c>
      <c r="G1765" s="2" t="str">
        <f>CONCATENATE("1 - LEIS/LEI ","0",Tabela1[[#This Row],[Numero_Lei]],".pdf")</f>
        <v>1 - LEIS/LEI 0537.pdf</v>
      </c>
      <c r="H1765" s="2" t="str">
        <f>CONCATENATE("1 - LEIS/LEI ","0",Tabela1[[#This Row],[Numero_Lei]]," - ",Tabela1[[#This Row],[Complemento]],".pdf")</f>
        <v>1 - LEIS/LEI 0537 - .pdf</v>
      </c>
      <c r="I1765" s="2" t="str">
        <f>CONCATENATE("1 - LEIS/LEI ",Tabela1[[#This Row],[Numero_Lei]],".pdf")</f>
        <v>1 - LEIS/LEI 537.pdf</v>
      </c>
      <c r="J1765" s="2" t="str">
        <f>CONCATENATE("1 - LEIS/LEI ",Tabela1[[#This Row],[Numero_Lei]]," - ",Tabela1[[#This Row],[Complemento]],".pdf")</f>
        <v>1 - LEIS/LEI 537 - .pdf</v>
      </c>
      <c r="K1765" s="2" t="str">
        <f>IF(Tabela1[[#This Row],[Complemento]]="",Tabela1[[#This Row],[NORMAL]],Tabela1[[#This Row],[NORMAL TRAÇO]])</f>
        <v>1 - LEIS/LEI 537.pdf</v>
      </c>
      <c r="L1765" s="2" t="str">
        <f>IF(Tabela1[[#This Row],[Complemento]]="",Tabela1[[#This Row],[0]],Tabela1[[#This Row],[0 TRAÇO]])</f>
        <v>1 - LEIS/LEI 0537.pdf</v>
      </c>
      <c r="M1765" s="2" t="str">
        <f>IF(AND(Tabela1[[#This Row],[Numero_Lei]]&gt;=1,Tabela1[[#This Row],[Numero_Lei]]&lt;= 9),Tabela1[[#This Row],[SE 0]],Tabela1[[#This Row],[SE NOMAL]])</f>
        <v>1 - LEIS/LEI 537.pdf</v>
      </c>
      <c r="N1765" s="2" t="str">
        <f>CONCATENATE("../",Tabela1[[#This Row],[ENDEREÇO DO LINK]])</f>
        <v>../1 - LEIS/LEI 537.pdf</v>
      </c>
    </row>
    <row r="1766" spans="1:14" x14ac:dyDescent="0.25">
      <c r="A1766" s="20">
        <v>536</v>
      </c>
      <c r="B1766" s="20"/>
      <c r="C1766" s="21">
        <v>32609</v>
      </c>
      <c r="D1766" s="19" t="s">
        <v>266</v>
      </c>
      <c r="E1766" s="19"/>
      <c r="F1766" s="17" t="str">
        <f>HYPERLINK(Tabela1[[#This Row],[Novo Caminho]],"Download")</f>
        <v>Download</v>
      </c>
      <c r="G1766" s="2" t="str">
        <f>CONCATENATE("1 - LEIS/LEI ","0",Tabela1[[#This Row],[Numero_Lei]],".pdf")</f>
        <v>1 - LEIS/LEI 0536.pdf</v>
      </c>
      <c r="H1766" s="2" t="str">
        <f>CONCATENATE("1 - LEIS/LEI ","0",Tabela1[[#This Row],[Numero_Lei]]," - ",Tabela1[[#This Row],[Complemento]],".pdf")</f>
        <v>1 - LEIS/LEI 0536 - .pdf</v>
      </c>
      <c r="I1766" s="2" t="str">
        <f>CONCATENATE("1 - LEIS/LEI ",Tabela1[[#This Row],[Numero_Lei]],".pdf")</f>
        <v>1 - LEIS/LEI 536.pdf</v>
      </c>
      <c r="J1766" s="2" t="str">
        <f>CONCATENATE("1 - LEIS/LEI ",Tabela1[[#This Row],[Numero_Lei]]," - ",Tabela1[[#This Row],[Complemento]],".pdf")</f>
        <v>1 - LEIS/LEI 536 - .pdf</v>
      </c>
      <c r="K1766" s="2" t="str">
        <f>IF(Tabela1[[#This Row],[Complemento]]="",Tabela1[[#This Row],[NORMAL]],Tabela1[[#This Row],[NORMAL TRAÇO]])</f>
        <v>1 - LEIS/LEI 536.pdf</v>
      </c>
      <c r="L1766" s="2" t="str">
        <f>IF(Tabela1[[#This Row],[Complemento]]="",Tabela1[[#This Row],[0]],Tabela1[[#This Row],[0 TRAÇO]])</f>
        <v>1 - LEIS/LEI 0536.pdf</v>
      </c>
      <c r="M1766" s="2" t="str">
        <f>IF(AND(Tabela1[[#This Row],[Numero_Lei]]&gt;=1,Tabela1[[#This Row],[Numero_Lei]]&lt;= 9),Tabela1[[#This Row],[SE 0]],Tabela1[[#This Row],[SE NOMAL]])</f>
        <v>1 - LEIS/LEI 536.pdf</v>
      </c>
      <c r="N1766" s="2" t="str">
        <f>CONCATENATE("../",Tabela1[[#This Row],[ENDEREÇO DO LINK]])</f>
        <v>../1 - LEIS/LEI 536.pdf</v>
      </c>
    </row>
    <row r="1767" spans="1:14" x14ac:dyDescent="0.25">
      <c r="A1767" s="20">
        <v>535</v>
      </c>
      <c r="B1767" s="20"/>
      <c r="C1767" s="21">
        <v>32596</v>
      </c>
      <c r="D1767" s="19" t="s">
        <v>266</v>
      </c>
      <c r="E1767" s="19"/>
      <c r="F1767" s="17" t="str">
        <f>HYPERLINK(Tabela1[[#This Row],[Novo Caminho]],"Download")</f>
        <v>Download</v>
      </c>
      <c r="G1767" s="2" t="str">
        <f>CONCATENATE("1 - LEIS/LEI ","0",Tabela1[[#This Row],[Numero_Lei]],".pdf")</f>
        <v>1 - LEIS/LEI 0535.pdf</v>
      </c>
      <c r="H1767" s="2" t="str">
        <f>CONCATENATE("1 - LEIS/LEI ","0",Tabela1[[#This Row],[Numero_Lei]]," - ",Tabela1[[#This Row],[Complemento]],".pdf")</f>
        <v>1 - LEIS/LEI 0535 - .pdf</v>
      </c>
      <c r="I1767" s="2" t="str">
        <f>CONCATENATE("1 - LEIS/LEI ",Tabela1[[#This Row],[Numero_Lei]],".pdf")</f>
        <v>1 - LEIS/LEI 535.pdf</v>
      </c>
      <c r="J1767" s="2" t="str">
        <f>CONCATENATE("1 - LEIS/LEI ",Tabela1[[#This Row],[Numero_Lei]]," - ",Tabela1[[#This Row],[Complemento]],".pdf")</f>
        <v>1 - LEIS/LEI 535 - .pdf</v>
      </c>
      <c r="K1767" s="2" t="str">
        <f>IF(Tabela1[[#This Row],[Complemento]]="",Tabela1[[#This Row],[NORMAL]],Tabela1[[#This Row],[NORMAL TRAÇO]])</f>
        <v>1 - LEIS/LEI 535.pdf</v>
      </c>
      <c r="L1767" s="2" t="str">
        <f>IF(Tabela1[[#This Row],[Complemento]]="",Tabela1[[#This Row],[0]],Tabela1[[#This Row],[0 TRAÇO]])</f>
        <v>1 - LEIS/LEI 0535.pdf</v>
      </c>
      <c r="M1767" s="2" t="str">
        <f>IF(AND(Tabela1[[#This Row],[Numero_Lei]]&gt;=1,Tabela1[[#This Row],[Numero_Lei]]&lt;= 9),Tabela1[[#This Row],[SE 0]],Tabela1[[#This Row],[SE NOMAL]])</f>
        <v>1 - LEIS/LEI 535.pdf</v>
      </c>
      <c r="N1767" s="2" t="str">
        <f>CONCATENATE("../",Tabela1[[#This Row],[ENDEREÇO DO LINK]])</f>
        <v>../1 - LEIS/LEI 535.pdf</v>
      </c>
    </row>
    <row r="1768" spans="1:14" x14ac:dyDescent="0.25">
      <c r="A1768" s="20">
        <v>534</v>
      </c>
      <c r="B1768" s="20"/>
      <c r="C1768" s="21">
        <v>32582</v>
      </c>
      <c r="D1768" s="19" t="s">
        <v>537</v>
      </c>
      <c r="E1768" s="19"/>
      <c r="F1768" s="17" t="str">
        <f>HYPERLINK(Tabela1[[#This Row],[Novo Caminho]],"Download")</f>
        <v>Download</v>
      </c>
      <c r="G1768" s="2" t="str">
        <f>CONCATENATE("1 - LEIS/LEI ","0",Tabela1[[#This Row],[Numero_Lei]],".pdf")</f>
        <v>1 - LEIS/LEI 0534.pdf</v>
      </c>
      <c r="H1768" s="2" t="str">
        <f>CONCATENATE("1 - LEIS/LEI ","0",Tabela1[[#This Row],[Numero_Lei]]," - ",Tabela1[[#This Row],[Complemento]],".pdf")</f>
        <v>1 - LEIS/LEI 0534 - .pdf</v>
      </c>
      <c r="I1768" s="2" t="str">
        <f>CONCATENATE("1 - LEIS/LEI ",Tabela1[[#This Row],[Numero_Lei]],".pdf")</f>
        <v>1 - LEIS/LEI 534.pdf</v>
      </c>
      <c r="J1768" s="2" t="str">
        <f>CONCATENATE("1 - LEIS/LEI ",Tabela1[[#This Row],[Numero_Lei]]," - ",Tabela1[[#This Row],[Complemento]],".pdf")</f>
        <v>1 - LEIS/LEI 534 - .pdf</v>
      </c>
      <c r="K1768" s="2" t="str">
        <f>IF(Tabela1[[#This Row],[Complemento]]="",Tabela1[[#This Row],[NORMAL]],Tabela1[[#This Row],[NORMAL TRAÇO]])</f>
        <v>1 - LEIS/LEI 534.pdf</v>
      </c>
      <c r="L1768" s="2" t="str">
        <f>IF(Tabela1[[#This Row],[Complemento]]="",Tabela1[[#This Row],[0]],Tabela1[[#This Row],[0 TRAÇO]])</f>
        <v>1 - LEIS/LEI 0534.pdf</v>
      </c>
      <c r="M1768" s="2" t="str">
        <f>IF(AND(Tabela1[[#This Row],[Numero_Lei]]&gt;=1,Tabela1[[#This Row],[Numero_Lei]]&lt;= 9),Tabela1[[#This Row],[SE 0]],Tabela1[[#This Row],[SE NOMAL]])</f>
        <v>1 - LEIS/LEI 534.pdf</v>
      </c>
      <c r="N1768" s="2" t="str">
        <f>CONCATENATE("../",Tabela1[[#This Row],[ENDEREÇO DO LINK]])</f>
        <v>../1 - LEIS/LEI 534.pdf</v>
      </c>
    </row>
    <row r="1769" spans="1:14" x14ac:dyDescent="0.25">
      <c r="A1769" s="20">
        <v>533</v>
      </c>
      <c r="B1769" s="20"/>
      <c r="C1769" s="21">
        <v>32582</v>
      </c>
      <c r="D1769" s="19" t="s">
        <v>538</v>
      </c>
      <c r="E1769" s="19"/>
      <c r="F1769" s="17" t="str">
        <f>HYPERLINK(Tabela1[[#This Row],[Novo Caminho]],"Download")</f>
        <v>Download</v>
      </c>
      <c r="G1769" s="2" t="str">
        <f>CONCATENATE("1 - LEIS/LEI ","0",Tabela1[[#This Row],[Numero_Lei]],".pdf")</f>
        <v>1 - LEIS/LEI 0533.pdf</v>
      </c>
      <c r="H1769" s="2" t="str">
        <f>CONCATENATE("1 - LEIS/LEI ","0",Tabela1[[#This Row],[Numero_Lei]]," - ",Tabela1[[#This Row],[Complemento]],".pdf")</f>
        <v>1 - LEIS/LEI 0533 - .pdf</v>
      </c>
      <c r="I1769" s="2" t="str">
        <f>CONCATENATE("1 - LEIS/LEI ",Tabela1[[#This Row],[Numero_Lei]],".pdf")</f>
        <v>1 - LEIS/LEI 533.pdf</v>
      </c>
      <c r="J1769" s="2" t="str">
        <f>CONCATENATE("1 - LEIS/LEI ",Tabela1[[#This Row],[Numero_Lei]]," - ",Tabela1[[#This Row],[Complemento]],".pdf")</f>
        <v>1 - LEIS/LEI 533 - .pdf</v>
      </c>
      <c r="K1769" s="2" t="str">
        <f>IF(Tabela1[[#This Row],[Complemento]]="",Tabela1[[#This Row],[NORMAL]],Tabela1[[#This Row],[NORMAL TRAÇO]])</f>
        <v>1 - LEIS/LEI 533.pdf</v>
      </c>
      <c r="L1769" s="2" t="str">
        <f>IF(Tabela1[[#This Row],[Complemento]]="",Tabela1[[#This Row],[0]],Tabela1[[#This Row],[0 TRAÇO]])</f>
        <v>1 - LEIS/LEI 0533.pdf</v>
      </c>
      <c r="M1769" s="2" t="str">
        <f>IF(AND(Tabela1[[#This Row],[Numero_Lei]]&gt;=1,Tabela1[[#This Row],[Numero_Lei]]&lt;= 9),Tabela1[[#This Row],[SE 0]],Tabela1[[#This Row],[SE NOMAL]])</f>
        <v>1 - LEIS/LEI 533.pdf</v>
      </c>
      <c r="N1769" s="2" t="str">
        <f>CONCATENATE("../",Tabela1[[#This Row],[ENDEREÇO DO LINK]])</f>
        <v>../1 - LEIS/LEI 533.pdf</v>
      </c>
    </row>
    <row r="1770" spans="1:14" x14ac:dyDescent="0.25">
      <c r="A1770" s="20">
        <v>532</v>
      </c>
      <c r="B1770" s="20"/>
      <c r="C1770" s="21">
        <v>32580</v>
      </c>
      <c r="D1770" s="19" t="s">
        <v>266</v>
      </c>
      <c r="E1770" s="19"/>
      <c r="F1770" s="17" t="str">
        <f>HYPERLINK(Tabela1[[#This Row],[Novo Caminho]],"Download")</f>
        <v>Download</v>
      </c>
      <c r="G1770" s="2" t="str">
        <f>CONCATENATE("1 - LEIS/LEI ","0",Tabela1[[#This Row],[Numero_Lei]],".pdf")</f>
        <v>1 - LEIS/LEI 0532.pdf</v>
      </c>
      <c r="H1770" s="2" t="str">
        <f>CONCATENATE("1 - LEIS/LEI ","0",Tabela1[[#This Row],[Numero_Lei]]," - ",Tabela1[[#This Row],[Complemento]],".pdf")</f>
        <v>1 - LEIS/LEI 0532 - .pdf</v>
      </c>
      <c r="I1770" s="2" t="str">
        <f>CONCATENATE("1 - LEIS/LEI ",Tabela1[[#This Row],[Numero_Lei]],".pdf")</f>
        <v>1 - LEIS/LEI 532.pdf</v>
      </c>
      <c r="J1770" s="2" t="str">
        <f>CONCATENATE("1 - LEIS/LEI ",Tabela1[[#This Row],[Numero_Lei]]," - ",Tabela1[[#This Row],[Complemento]],".pdf")</f>
        <v>1 - LEIS/LEI 532 - .pdf</v>
      </c>
      <c r="K1770" s="2" t="str">
        <f>IF(Tabela1[[#This Row],[Complemento]]="",Tabela1[[#This Row],[NORMAL]],Tabela1[[#This Row],[NORMAL TRAÇO]])</f>
        <v>1 - LEIS/LEI 532.pdf</v>
      </c>
      <c r="L1770" s="2" t="str">
        <f>IF(Tabela1[[#This Row],[Complemento]]="",Tabela1[[#This Row],[0]],Tabela1[[#This Row],[0 TRAÇO]])</f>
        <v>1 - LEIS/LEI 0532.pdf</v>
      </c>
      <c r="M1770" s="2" t="str">
        <f>IF(AND(Tabela1[[#This Row],[Numero_Lei]]&gt;=1,Tabela1[[#This Row],[Numero_Lei]]&lt;= 9),Tabela1[[#This Row],[SE 0]],Tabela1[[#This Row],[SE NOMAL]])</f>
        <v>1 - LEIS/LEI 532.pdf</v>
      </c>
      <c r="N1770" s="2" t="str">
        <f>CONCATENATE("../",Tabela1[[#This Row],[ENDEREÇO DO LINK]])</f>
        <v>../1 - LEIS/LEI 532.pdf</v>
      </c>
    </row>
    <row r="1771" spans="1:14" x14ac:dyDescent="0.25">
      <c r="A1771" s="20">
        <v>531</v>
      </c>
      <c r="B1771" s="20"/>
      <c r="C1771" s="21">
        <v>32573</v>
      </c>
      <c r="D1771" s="19" t="s">
        <v>539</v>
      </c>
      <c r="E1771" s="19"/>
      <c r="F1771" s="17" t="str">
        <f>HYPERLINK(Tabela1[[#This Row],[Novo Caminho]],"Download")</f>
        <v>Download</v>
      </c>
      <c r="G1771" s="2" t="str">
        <f>CONCATENATE("1 - LEIS/LEI ","0",Tabela1[[#This Row],[Numero_Lei]],".pdf")</f>
        <v>1 - LEIS/LEI 0531.pdf</v>
      </c>
      <c r="H1771" s="2" t="str">
        <f>CONCATENATE("1 - LEIS/LEI ","0",Tabela1[[#This Row],[Numero_Lei]]," - ",Tabela1[[#This Row],[Complemento]],".pdf")</f>
        <v>1 - LEIS/LEI 0531 - .pdf</v>
      </c>
      <c r="I1771" s="2" t="str">
        <f>CONCATENATE("1 - LEIS/LEI ",Tabela1[[#This Row],[Numero_Lei]],".pdf")</f>
        <v>1 - LEIS/LEI 531.pdf</v>
      </c>
      <c r="J1771" s="2" t="str">
        <f>CONCATENATE("1 - LEIS/LEI ",Tabela1[[#This Row],[Numero_Lei]]," - ",Tabela1[[#This Row],[Complemento]],".pdf")</f>
        <v>1 - LEIS/LEI 531 - .pdf</v>
      </c>
      <c r="K1771" s="2" t="str">
        <f>IF(Tabela1[[#This Row],[Complemento]]="",Tabela1[[#This Row],[NORMAL]],Tabela1[[#This Row],[NORMAL TRAÇO]])</f>
        <v>1 - LEIS/LEI 531.pdf</v>
      </c>
      <c r="L1771" s="2" t="str">
        <f>IF(Tabela1[[#This Row],[Complemento]]="",Tabela1[[#This Row],[0]],Tabela1[[#This Row],[0 TRAÇO]])</f>
        <v>1 - LEIS/LEI 0531.pdf</v>
      </c>
      <c r="M1771" s="2" t="str">
        <f>IF(AND(Tabela1[[#This Row],[Numero_Lei]]&gt;=1,Tabela1[[#This Row],[Numero_Lei]]&lt;= 9),Tabela1[[#This Row],[SE 0]],Tabela1[[#This Row],[SE NOMAL]])</f>
        <v>1 - LEIS/LEI 531.pdf</v>
      </c>
      <c r="N1771" s="2" t="str">
        <f>CONCATENATE("../",Tabela1[[#This Row],[ENDEREÇO DO LINK]])</f>
        <v>../1 - LEIS/LEI 531.pdf</v>
      </c>
    </row>
    <row r="1772" spans="1:14" x14ac:dyDescent="0.25">
      <c r="A1772" s="20">
        <v>530</v>
      </c>
      <c r="B1772" s="20"/>
      <c r="C1772" s="21">
        <v>32567</v>
      </c>
      <c r="D1772" s="19" t="s">
        <v>540</v>
      </c>
      <c r="E1772" s="19"/>
      <c r="F1772" s="17" t="str">
        <f>HYPERLINK(Tabela1[[#This Row],[Novo Caminho]],"Download")</f>
        <v>Download</v>
      </c>
      <c r="G1772" s="2" t="str">
        <f>CONCATENATE("1 - LEIS/LEI ","0",Tabela1[[#This Row],[Numero_Lei]],".pdf")</f>
        <v>1 - LEIS/LEI 0530.pdf</v>
      </c>
      <c r="H1772" s="2" t="str">
        <f>CONCATENATE("1 - LEIS/LEI ","0",Tabela1[[#This Row],[Numero_Lei]]," - ",Tabela1[[#This Row],[Complemento]],".pdf")</f>
        <v>1 - LEIS/LEI 0530 - .pdf</v>
      </c>
      <c r="I1772" s="2" t="str">
        <f>CONCATENATE("1 - LEIS/LEI ",Tabela1[[#This Row],[Numero_Lei]],".pdf")</f>
        <v>1 - LEIS/LEI 530.pdf</v>
      </c>
      <c r="J1772" s="2" t="str">
        <f>CONCATENATE("1 - LEIS/LEI ",Tabela1[[#This Row],[Numero_Lei]]," - ",Tabela1[[#This Row],[Complemento]],".pdf")</f>
        <v>1 - LEIS/LEI 530 - .pdf</v>
      </c>
      <c r="K1772" s="2" t="str">
        <f>IF(Tabela1[[#This Row],[Complemento]]="",Tabela1[[#This Row],[NORMAL]],Tabela1[[#This Row],[NORMAL TRAÇO]])</f>
        <v>1 - LEIS/LEI 530.pdf</v>
      </c>
      <c r="L1772" s="2" t="str">
        <f>IF(Tabela1[[#This Row],[Complemento]]="",Tabela1[[#This Row],[0]],Tabela1[[#This Row],[0 TRAÇO]])</f>
        <v>1 - LEIS/LEI 0530.pdf</v>
      </c>
      <c r="M1772" s="2" t="str">
        <f>IF(AND(Tabela1[[#This Row],[Numero_Lei]]&gt;=1,Tabela1[[#This Row],[Numero_Lei]]&lt;= 9),Tabela1[[#This Row],[SE 0]],Tabela1[[#This Row],[SE NOMAL]])</f>
        <v>1 - LEIS/LEI 530.pdf</v>
      </c>
      <c r="N1772" s="2" t="str">
        <f>CONCATENATE("../",Tabela1[[#This Row],[ENDEREÇO DO LINK]])</f>
        <v>../1 - LEIS/LEI 530.pdf</v>
      </c>
    </row>
    <row r="1773" spans="1:14" ht="30" x14ac:dyDescent="0.25">
      <c r="A1773" s="20">
        <v>529</v>
      </c>
      <c r="B1773" s="20"/>
      <c r="C1773" s="21">
        <v>32567</v>
      </c>
      <c r="D1773" s="19" t="s">
        <v>541</v>
      </c>
      <c r="E1773" s="19"/>
      <c r="F1773" s="17" t="str">
        <f>HYPERLINK(Tabela1[[#This Row],[Novo Caminho]],"Download")</f>
        <v>Download</v>
      </c>
      <c r="G1773" s="2" t="str">
        <f>CONCATENATE("1 - LEIS/LEI ","0",Tabela1[[#This Row],[Numero_Lei]],".pdf")</f>
        <v>1 - LEIS/LEI 0529.pdf</v>
      </c>
      <c r="H1773" s="2" t="str">
        <f>CONCATENATE("1 - LEIS/LEI ","0",Tabela1[[#This Row],[Numero_Lei]]," - ",Tabela1[[#This Row],[Complemento]],".pdf")</f>
        <v>1 - LEIS/LEI 0529 - .pdf</v>
      </c>
      <c r="I1773" s="2" t="str">
        <f>CONCATENATE("1 - LEIS/LEI ",Tabela1[[#This Row],[Numero_Lei]],".pdf")</f>
        <v>1 - LEIS/LEI 529.pdf</v>
      </c>
      <c r="J1773" s="2" t="str">
        <f>CONCATENATE("1 - LEIS/LEI ",Tabela1[[#This Row],[Numero_Lei]]," - ",Tabela1[[#This Row],[Complemento]],".pdf")</f>
        <v>1 - LEIS/LEI 529 - .pdf</v>
      </c>
      <c r="K1773" s="2" t="str">
        <f>IF(Tabela1[[#This Row],[Complemento]]="",Tabela1[[#This Row],[NORMAL]],Tabela1[[#This Row],[NORMAL TRAÇO]])</f>
        <v>1 - LEIS/LEI 529.pdf</v>
      </c>
      <c r="L1773" s="2" t="str">
        <f>IF(Tabela1[[#This Row],[Complemento]]="",Tabela1[[#This Row],[0]],Tabela1[[#This Row],[0 TRAÇO]])</f>
        <v>1 - LEIS/LEI 0529.pdf</v>
      </c>
      <c r="M1773" s="2" t="str">
        <f>IF(AND(Tabela1[[#This Row],[Numero_Lei]]&gt;=1,Tabela1[[#This Row],[Numero_Lei]]&lt;= 9),Tabela1[[#This Row],[SE 0]],Tabela1[[#This Row],[SE NOMAL]])</f>
        <v>1 - LEIS/LEI 529.pdf</v>
      </c>
      <c r="N1773" s="2" t="str">
        <f>CONCATENATE("../",Tabela1[[#This Row],[ENDEREÇO DO LINK]])</f>
        <v>../1 - LEIS/LEI 529.pdf</v>
      </c>
    </row>
    <row r="1774" spans="1:14" x14ac:dyDescent="0.25">
      <c r="A1774" s="20">
        <v>528</v>
      </c>
      <c r="B1774" s="20"/>
      <c r="C1774" s="21">
        <v>32567</v>
      </c>
      <c r="D1774" s="19" t="s">
        <v>520</v>
      </c>
      <c r="E1774" s="19"/>
      <c r="F1774" s="17" t="str">
        <f>HYPERLINK(Tabela1[[#This Row],[Novo Caminho]],"Download")</f>
        <v>Download</v>
      </c>
      <c r="G1774" s="2" t="str">
        <f>CONCATENATE("1 - LEIS/LEI ","0",Tabela1[[#This Row],[Numero_Lei]],".pdf")</f>
        <v>1 - LEIS/LEI 0528.pdf</v>
      </c>
      <c r="H1774" s="2" t="str">
        <f>CONCATENATE("1 - LEIS/LEI ","0",Tabela1[[#This Row],[Numero_Lei]]," - ",Tabela1[[#This Row],[Complemento]],".pdf")</f>
        <v>1 - LEIS/LEI 0528 - .pdf</v>
      </c>
      <c r="I1774" s="2" t="str">
        <f>CONCATENATE("1 - LEIS/LEI ",Tabela1[[#This Row],[Numero_Lei]],".pdf")</f>
        <v>1 - LEIS/LEI 528.pdf</v>
      </c>
      <c r="J1774" s="2" t="str">
        <f>CONCATENATE("1 - LEIS/LEI ",Tabela1[[#This Row],[Numero_Lei]]," - ",Tabela1[[#This Row],[Complemento]],".pdf")</f>
        <v>1 - LEIS/LEI 528 - .pdf</v>
      </c>
      <c r="K1774" s="2" t="str">
        <f>IF(Tabela1[[#This Row],[Complemento]]="",Tabela1[[#This Row],[NORMAL]],Tabela1[[#This Row],[NORMAL TRAÇO]])</f>
        <v>1 - LEIS/LEI 528.pdf</v>
      </c>
      <c r="L1774" s="2" t="str">
        <f>IF(Tabela1[[#This Row],[Complemento]]="",Tabela1[[#This Row],[0]],Tabela1[[#This Row],[0 TRAÇO]])</f>
        <v>1 - LEIS/LEI 0528.pdf</v>
      </c>
      <c r="M1774" s="2" t="str">
        <f>IF(AND(Tabela1[[#This Row],[Numero_Lei]]&gt;=1,Tabela1[[#This Row],[Numero_Lei]]&lt;= 9),Tabela1[[#This Row],[SE 0]],Tabela1[[#This Row],[SE NOMAL]])</f>
        <v>1 - LEIS/LEI 528.pdf</v>
      </c>
      <c r="N1774" s="2" t="str">
        <f>CONCATENATE("../",Tabela1[[#This Row],[ENDEREÇO DO LINK]])</f>
        <v>../1 - LEIS/LEI 528.pdf</v>
      </c>
    </row>
    <row r="1775" spans="1:14" x14ac:dyDescent="0.25">
      <c r="A1775" s="20">
        <v>527</v>
      </c>
      <c r="B1775" s="20"/>
      <c r="C1775" s="21">
        <v>32496</v>
      </c>
      <c r="D1775" s="19" t="s">
        <v>528</v>
      </c>
      <c r="E1775" s="19"/>
      <c r="F1775" s="17" t="str">
        <f>HYPERLINK(Tabela1[[#This Row],[Novo Caminho]],"Download")</f>
        <v>Download</v>
      </c>
      <c r="G1775" s="2" t="str">
        <f>CONCATENATE("1 - LEIS/LEI ","0",Tabela1[[#This Row],[Numero_Lei]],".pdf")</f>
        <v>1 - LEIS/LEI 0527.pdf</v>
      </c>
      <c r="H1775" s="2" t="str">
        <f>CONCATENATE("1 - LEIS/LEI ","0",Tabela1[[#This Row],[Numero_Lei]]," - ",Tabela1[[#This Row],[Complemento]],".pdf")</f>
        <v>1 - LEIS/LEI 0527 - .pdf</v>
      </c>
      <c r="I1775" s="2" t="str">
        <f>CONCATENATE("1 - LEIS/LEI ",Tabela1[[#This Row],[Numero_Lei]],".pdf")</f>
        <v>1 - LEIS/LEI 527.pdf</v>
      </c>
      <c r="J1775" s="2" t="str">
        <f>CONCATENATE("1 - LEIS/LEI ",Tabela1[[#This Row],[Numero_Lei]]," - ",Tabela1[[#This Row],[Complemento]],".pdf")</f>
        <v>1 - LEIS/LEI 527 - .pdf</v>
      </c>
      <c r="K1775" s="2" t="str">
        <f>IF(Tabela1[[#This Row],[Complemento]]="",Tabela1[[#This Row],[NORMAL]],Tabela1[[#This Row],[NORMAL TRAÇO]])</f>
        <v>1 - LEIS/LEI 527.pdf</v>
      </c>
      <c r="L1775" s="2" t="str">
        <f>IF(Tabela1[[#This Row],[Complemento]]="",Tabela1[[#This Row],[0]],Tabela1[[#This Row],[0 TRAÇO]])</f>
        <v>1 - LEIS/LEI 0527.pdf</v>
      </c>
      <c r="M1775" s="2" t="str">
        <f>IF(AND(Tabela1[[#This Row],[Numero_Lei]]&gt;=1,Tabela1[[#This Row],[Numero_Lei]]&lt;= 9),Tabela1[[#This Row],[SE 0]],Tabela1[[#This Row],[SE NOMAL]])</f>
        <v>1 - LEIS/LEI 527.pdf</v>
      </c>
      <c r="N1775" s="2" t="str">
        <f>CONCATENATE("../",Tabela1[[#This Row],[ENDEREÇO DO LINK]])</f>
        <v>../1 - LEIS/LEI 527.pdf</v>
      </c>
    </row>
    <row r="1776" spans="1:14" x14ac:dyDescent="0.25">
      <c r="A1776" s="20">
        <v>526</v>
      </c>
      <c r="B1776" s="20"/>
      <c r="C1776" s="21">
        <v>32483</v>
      </c>
      <c r="D1776" s="19" t="s">
        <v>501</v>
      </c>
      <c r="E1776" s="19"/>
      <c r="F1776" s="17" t="str">
        <f>HYPERLINK(Tabela1[[#This Row],[Novo Caminho]],"Download")</f>
        <v>Download</v>
      </c>
      <c r="G1776" s="2" t="str">
        <f>CONCATENATE("1 - LEIS/LEI ","0",Tabela1[[#This Row],[Numero_Lei]],".pdf")</f>
        <v>1 - LEIS/LEI 0526.pdf</v>
      </c>
      <c r="H1776" s="2" t="str">
        <f>CONCATENATE("1 - LEIS/LEI ","0",Tabela1[[#This Row],[Numero_Lei]]," - ",Tabela1[[#This Row],[Complemento]],".pdf")</f>
        <v>1 - LEIS/LEI 0526 - .pdf</v>
      </c>
      <c r="I1776" s="2" t="str">
        <f>CONCATENATE("1 - LEIS/LEI ",Tabela1[[#This Row],[Numero_Lei]],".pdf")</f>
        <v>1 - LEIS/LEI 526.pdf</v>
      </c>
      <c r="J1776" s="2" t="str">
        <f>CONCATENATE("1 - LEIS/LEI ",Tabela1[[#This Row],[Numero_Lei]]," - ",Tabela1[[#This Row],[Complemento]],".pdf")</f>
        <v>1 - LEIS/LEI 526 - .pdf</v>
      </c>
      <c r="K1776" s="2" t="str">
        <f>IF(Tabela1[[#This Row],[Complemento]]="",Tabela1[[#This Row],[NORMAL]],Tabela1[[#This Row],[NORMAL TRAÇO]])</f>
        <v>1 - LEIS/LEI 526.pdf</v>
      </c>
      <c r="L1776" s="2" t="str">
        <f>IF(Tabela1[[#This Row],[Complemento]]="",Tabela1[[#This Row],[0]],Tabela1[[#This Row],[0 TRAÇO]])</f>
        <v>1 - LEIS/LEI 0526.pdf</v>
      </c>
      <c r="M1776" s="2" t="str">
        <f>IF(AND(Tabela1[[#This Row],[Numero_Lei]]&gt;=1,Tabela1[[#This Row],[Numero_Lei]]&lt;= 9),Tabela1[[#This Row],[SE 0]],Tabela1[[#This Row],[SE NOMAL]])</f>
        <v>1 - LEIS/LEI 526.pdf</v>
      </c>
      <c r="N1776" s="2" t="str">
        <f>CONCATENATE("../",Tabela1[[#This Row],[ENDEREÇO DO LINK]])</f>
        <v>../1 - LEIS/LEI 526.pdf</v>
      </c>
    </row>
    <row r="1777" spans="1:14" x14ac:dyDescent="0.25">
      <c r="A1777" s="20">
        <v>525</v>
      </c>
      <c r="B1777" s="20"/>
      <c r="C1777" s="21">
        <v>32483</v>
      </c>
      <c r="D1777" s="19" t="s">
        <v>542</v>
      </c>
      <c r="E1777" s="19"/>
      <c r="F1777" s="17" t="str">
        <f>HYPERLINK(Tabela1[[#This Row],[Novo Caminho]],"Download")</f>
        <v>Download</v>
      </c>
      <c r="G1777" s="2" t="str">
        <f>CONCATENATE("1 - LEIS/LEI ","0",Tabela1[[#This Row],[Numero_Lei]],".pdf")</f>
        <v>1 - LEIS/LEI 0525.pdf</v>
      </c>
      <c r="H1777" s="2" t="str">
        <f>CONCATENATE("1 - LEIS/LEI ","0",Tabela1[[#This Row],[Numero_Lei]]," - ",Tabela1[[#This Row],[Complemento]],".pdf")</f>
        <v>1 - LEIS/LEI 0525 - .pdf</v>
      </c>
      <c r="I1777" s="2" t="str">
        <f>CONCATENATE("1 - LEIS/LEI ",Tabela1[[#This Row],[Numero_Lei]],".pdf")</f>
        <v>1 - LEIS/LEI 525.pdf</v>
      </c>
      <c r="J1777" s="2" t="str">
        <f>CONCATENATE("1 - LEIS/LEI ",Tabela1[[#This Row],[Numero_Lei]]," - ",Tabela1[[#This Row],[Complemento]],".pdf")</f>
        <v>1 - LEIS/LEI 525 - .pdf</v>
      </c>
      <c r="K1777" s="2" t="str">
        <f>IF(Tabela1[[#This Row],[Complemento]]="",Tabela1[[#This Row],[NORMAL]],Tabela1[[#This Row],[NORMAL TRAÇO]])</f>
        <v>1 - LEIS/LEI 525.pdf</v>
      </c>
      <c r="L1777" s="2" t="str">
        <f>IF(Tabela1[[#This Row],[Complemento]]="",Tabela1[[#This Row],[0]],Tabela1[[#This Row],[0 TRAÇO]])</f>
        <v>1 - LEIS/LEI 0525.pdf</v>
      </c>
      <c r="M1777" s="2" t="str">
        <f>IF(AND(Tabela1[[#This Row],[Numero_Lei]]&gt;=1,Tabela1[[#This Row],[Numero_Lei]]&lt;= 9),Tabela1[[#This Row],[SE 0]],Tabela1[[#This Row],[SE NOMAL]])</f>
        <v>1 - LEIS/LEI 525.pdf</v>
      </c>
      <c r="N1777" s="2" t="str">
        <f>CONCATENATE("../",Tabela1[[#This Row],[ENDEREÇO DO LINK]])</f>
        <v>../1 - LEIS/LEI 525.pdf</v>
      </c>
    </row>
    <row r="1778" spans="1:14" x14ac:dyDescent="0.25">
      <c r="A1778" s="20">
        <v>524</v>
      </c>
      <c r="B1778" s="20"/>
      <c r="C1778" s="21">
        <v>32483</v>
      </c>
      <c r="D1778" s="19" t="s">
        <v>543</v>
      </c>
      <c r="E1778" s="19"/>
      <c r="F1778" s="17" t="str">
        <f>HYPERLINK(Tabela1[[#This Row],[Novo Caminho]],"Download")</f>
        <v>Download</v>
      </c>
      <c r="G1778" s="2" t="str">
        <f>CONCATENATE("1 - LEIS/LEI ","0",Tabela1[[#This Row],[Numero_Lei]],".pdf")</f>
        <v>1 - LEIS/LEI 0524.pdf</v>
      </c>
      <c r="H1778" s="2" t="str">
        <f>CONCATENATE("1 - LEIS/LEI ","0",Tabela1[[#This Row],[Numero_Lei]]," - ",Tabela1[[#This Row],[Complemento]],".pdf")</f>
        <v>1 - LEIS/LEI 0524 - .pdf</v>
      </c>
      <c r="I1778" s="2" t="str">
        <f>CONCATENATE("1 - LEIS/LEI ",Tabela1[[#This Row],[Numero_Lei]],".pdf")</f>
        <v>1 - LEIS/LEI 524.pdf</v>
      </c>
      <c r="J1778" s="2" t="str">
        <f>CONCATENATE("1 - LEIS/LEI ",Tabela1[[#This Row],[Numero_Lei]]," - ",Tabela1[[#This Row],[Complemento]],".pdf")</f>
        <v>1 - LEIS/LEI 524 - .pdf</v>
      </c>
      <c r="K1778" s="2" t="str">
        <f>IF(Tabela1[[#This Row],[Complemento]]="",Tabela1[[#This Row],[NORMAL]],Tabela1[[#This Row],[NORMAL TRAÇO]])</f>
        <v>1 - LEIS/LEI 524.pdf</v>
      </c>
      <c r="L1778" s="2" t="str">
        <f>IF(Tabela1[[#This Row],[Complemento]]="",Tabela1[[#This Row],[0]],Tabela1[[#This Row],[0 TRAÇO]])</f>
        <v>1 - LEIS/LEI 0524.pdf</v>
      </c>
      <c r="M1778" s="2" t="str">
        <f>IF(AND(Tabela1[[#This Row],[Numero_Lei]]&gt;=1,Tabela1[[#This Row],[Numero_Lei]]&lt;= 9),Tabela1[[#This Row],[SE 0]],Tabela1[[#This Row],[SE NOMAL]])</f>
        <v>1 - LEIS/LEI 524.pdf</v>
      </c>
      <c r="N1778" s="2" t="str">
        <f>CONCATENATE("../",Tabela1[[#This Row],[ENDEREÇO DO LINK]])</f>
        <v>../1 - LEIS/LEI 524.pdf</v>
      </c>
    </row>
    <row r="1779" spans="1:14" ht="30" x14ac:dyDescent="0.25">
      <c r="A1779" s="20">
        <v>523</v>
      </c>
      <c r="B1779" s="20"/>
      <c r="C1779" s="21">
        <v>32483</v>
      </c>
      <c r="D1779" s="19" t="s">
        <v>544</v>
      </c>
      <c r="E1779" s="19"/>
      <c r="F1779" s="17" t="str">
        <f>HYPERLINK(Tabela1[[#This Row],[Novo Caminho]],"Download")</f>
        <v>Download</v>
      </c>
      <c r="G1779" s="2" t="str">
        <f>CONCATENATE("1 - LEIS/LEI ","0",Tabela1[[#This Row],[Numero_Lei]],".pdf")</f>
        <v>1 - LEIS/LEI 0523.pdf</v>
      </c>
      <c r="H1779" s="2" t="str">
        <f>CONCATENATE("1 - LEIS/LEI ","0",Tabela1[[#This Row],[Numero_Lei]]," - ",Tabela1[[#This Row],[Complemento]],".pdf")</f>
        <v>1 - LEIS/LEI 0523 - .pdf</v>
      </c>
      <c r="I1779" s="2" t="str">
        <f>CONCATENATE("1 - LEIS/LEI ",Tabela1[[#This Row],[Numero_Lei]],".pdf")</f>
        <v>1 - LEIS/LEI 523.pdf</v>
      </c>
      <c r="J1779" s="2" t="str">
        <f>CONCATENATE("1 - LEIS/LEI ",Tabela1[[#This Row],[Numero_Lei]]," - ",Tabela1[[#This Row],[Complemento]],".pdf")</f>
        <v>1 - LEIS/LEI 523 - .pdf</v>
      </c>
      <c r="K1779" s="2" t="str">
        <f>IF(Tabela1[[#This Row],[Complemento]]="",Tabela1[[#This Row],[NORMAL]],Tabela1[[#This Row],[NORMAL TRAÇO]])</f>
        <v>1 - LEIS/LEI 523.pdf</v>
      </c>
      <c r="L1779" s="2" t="str">
        <f>IF(Tabela1[[#This Row],[Complemento]]="",Tabela1[[#This Row],[0]],Tabela1[[#This Row],[0 TRAÇO]])</f>
        <v>1 - LEIS/LEI 0523.pdf</v>
      </c>
      <c r="M1779" s="2" t="str">
        <f>IF(AND(Tabela1[[#This Row],[Numero_Lei]]&gt;=1,Tabela1[[#This Row],[Numero_Lei]]&lt;= 9),Tabela1[[#This Row],[SE 0]],Tabela1[[#This Row],[SE NOMAL]])</f>
        <v>1 - LEIS/LEI 523.pdf</v>
      </c>
      <c r="N1779" s="2" t="str">
        <f>CONCATENATE("../",Tabela1[[#This Row],[ENDEREÇO DO LINK]])</f>
        <v>../1 - LEIS/LEI 523.pdf</v>
      </c>
    </row>
    <row r="1780" spans="1:14" x14ac:dyDescent="0.25">
      <c r="A1780" s="20">
        <v>522</v>
      </c>
      <c r="B1780" s="20"/>
      <c r="C1780" s="21">
        <v>32483</v>
      </c>
      <c r="D1780" s="19" t="s">
        <v>545</v>
      </c>
      <c r="E1780" s="19"/>
      <c r="F1780" s="17" t="str">
        <f>HYPERLINK(Tabela1[[#This Row],[Novo Caminho]],"Download")</f>
        <v>Download</v>
      </c>
      <c r="G1780" s="2" t="str">
        <f>CONCATENATE("1 - LEIS/LEI ","0",Tabela1[[#This Row],[Numero_Lei]],".pdf")</f>
        <v>1 - LEIS/LEI 0522.pdf</v>
      </c>
      <c r="H1780" s="2" t="str">
        <f>CONCATENATE("1 - LEIS/LEI ","0",Tabela1[[#This Row],[Numero_Lei]]," - ",Tabela1[[#This Row],[Complemento]],".pdf")</f>
        <v>1 - LEIS/LEI 0522 - .pdf</v>
      </c>
      <c r="I1780" s="2" t="str">
        <f>CONCATENATE("1 - LEIS/LEI ",Tabela1[[#This Row],[Numero_Lei]],".pdf")</f>
        <v>1 - LEIS/LEI 522.pdf</v>
      </c>
      <c r="J1780" s="2" t="str">
        <f>CONCATENATE("1 - LEIS/LEI ",Tabela1[[#This Row],[Numero_Lei]]," - ",Tabela1[[#This Row],[Complemento]],".pdf")</f>
        <v>1 - LEIS/LEI 522 - .pdf</v>
      </c>
      <c r="K1780" s="2" t="str">
        <f>IF(Tabela1[[#This Row],[Complemento]]="",Tabela1[[#This Row],[NORMAL]],Tabela1[[#This Row],[NORMAL TRAÇO]])</f>
        <v>1 - LEIS/LEI 522.pdf</v>
      </c>
      <c r="L1780" s="2" t="str">
        <f>IF(Tabela1[[#This Row],[Complemento]]="",Tabela1[[#This Row],[0]],Tabela1[[#This Row],[0 TRAÇO]])</f>
        <v>1 - LEIS/LEI 0522.pdf</v>
      </c>
      <c r="M1780" s="2" t="str">
        <f>IF(AND(Tabela1[[#This Row],[Numero_Lei]]&gt;=1,Tabela1[[#This Row],[Numero_Lei]]&lt;= 9),Tabela1[[#This Row],[SE 0]],Tabela1[[#This Row],[SE NOMAL]])</f>
        <v>1 - LEIS/LEI 522.pdf</v>
      </c>
      <c r="N1780" s="2" t="str">
        <f>CONCATENATE("../",Tabela1[[#This Row],[ENDEREÇO DO LINK]])</f>
        <v>../1 - LEIS/LEI 522.pdf</v>
      </c>
    </row>
    <row r="1781" spans="1:14" x14ac:dyDescent="0.25">
      <c r="A1781" s="20">
        <v>521</v>
      </c>
      <c r="B1781" s="20"/>
      <c r="C1781" s="21">
        <v>32477</v>
      </c>
      <c r="D1781" s="19" t="s">
        <v>546</v>
      </c>
      <c r="E1781" s="19"/>
      <c r="F1781" s="17" t="str">
        <f>HYPERLINK(Tabela1[[#This Row],[Novo Caminho]],"Download")</f>
        <v>Download</v>
      </c>
      <c r="G1781" s="2" t="str">
        <f>CONCATENATE("1 - LEIS/LEI ","0",Tabela1[[#This Row],[Numero_Lei]],".pdf")</f>
        <v>1 - LEIS/LEI 0521.pdf</v>
      </c>
      <c r="H1781" s="2" t="str">
        <f>CONCATENATE("1 - LEIS/LEI ","0",Tabela1[[#This Row],[Numero_Lei]]," - ",Tabela1[[#This Row],[Complemento]],".pdf")</f>
        <v>1 - LEIS/LEI 0521 - .pdf</v>
      </c>
      <c r="I1781" s="2" t="str">
        <f>CONCATENATE("1 - LEIS/LEI ",Tabela1[[#This Row],[Numero_Lei]],".pdf")</f>
        <v>1 - LEIS/LEI 521.pdf</v>
      </c>
      <c r="J1781" s="2" t="str">
        <f>CONCATENATE("1 - LEIS/LEI ",Tabela1[[#This Row],[Numero_Lei]]," - ",Tabela1[[#This Row],[Complemento]],".pdf")</f>
        <v>1 - LEIS/LEI 521 - .pdf</v>
      </c>
      <c r="K1781" s="2" t="str">
        <f>IF(Tabela1[[#This Row],[Complemento]]="",Tabela1[[#This Row],[NORMAL]],Tabela1[[#This Row],[NORMAL TRAÇO]])</f>
        <v>1 - LEIS/LEI 521.pdf</v>
      </c>
      <c r="L1781" s="2" t="str">
        <f>IF(Tabela1[[#This Row],[Complemento]]="",Tabela1[[#This Row],[0]],Tabela1[[#This Row],[0 TRAÇO]])</f>
        <v>1 - LEIS/LEI 0521.pdf</v>
      </c>
      <c r="M1781" s="2" t="str">
        <f>IF(AND(Tabela1[[#This Row],[Numero_Lei]]&gt;=1,Tabela1[[#This Row],[Numero_Lei]]&lt;= 9),Tabela1[[#This Row],[SE 0]],Tabela1[[#This Row],[SE NOMAL]])</f>
        <v>1 - LEIS/LEI 521.pdf</v>
      </c>
      <c r="N1781" s="2" t="str">
        <f>CONCATENATE("../",Tabela1[[#This Row],[ENDEREÇO DO LINK]])</f>
        <v>../1 - LEIS/LEI 521.pdf</v>
      </c>
    </row>
    <row r="1782" spans="1:14" x14ac:dyDescent="0.25">
      <c r="A1782" s="20">
        <v>520</v>
      </c>
      <c r="B1782" s="20"/>
      <c r="C1782" s="21">
        <v>32477</v>
      </c>
      <c r="D1782" s="19" t="s">
        <v>547</v>
      </c>
      <c r="E1782" s="19"/>
      <c r="F1782" s="17" t="str">
        <f>HYPERLINK(Tabela1[[#This Row],[Novo Caminho]],"Download")</f>
        <v>Download</v>
      </c>
      <c r="G1782" s="2" t="str">
        <f>CONCATENATE("1 - LEIS/LEI ","0",Tabela1[[#This Row],[Numero_Lei]],".pdf")</f>
        <v>1 - LEIS/LEI 0520.pdf</v>
      </c>
      <c r="H1782" s="2" t="str">
        <f>CONCATENATE("1 - LEIS/LEI ","0",Tabela1[[#This Row],[Numero_Lei]]," - ",Tabela1[[#This Row],[Complemento]],".pdf")</f>
        <v>1 - LEIS/LEI 0520 - .pdf</v>
      </c>
      <c r="I1782" s="2" t="str">
        <f>CONCATENATE("1 - LEIS/LEI ",Tabela1[[#This Row],[Numero_Lei]],".pdf")</f>
        <v>1 - LEIS/LEI 520.pdf</v>
      </c>
      <c r="J1782" s="2" t="str">
        <f>CONCATENATE("1 - LEIS/LEI ",Tabela1[[#This Row],[Numero_Lei]]," - ",Tabela1[[#This Row],[Complemento]],".pdf")</f>
        <v>1 - LEIS/LEI 520 - .pdf</v>
      </c>
      <c r="K1782" s="2" t="str">
        <f>IF(Tabela1[[#This Row],[Complemento]]="",Tabela1[[#This Row],[NORMAL]],Tabela1[[#This Row],[NORMAL TRAÇO]])</f>
        <v>1 - LEIS/LEI 520.pdf</v>
      </c>
      <c r="L1782" s="2" t="str">
        <f>IF(Tabela1[[#This Row],[Complemento]]="",Tabela1[[#This Row],[0]],Tabela1[[#This Row],[0 TRAÇO]])</f>
        <v>1 - LEIS/LEI 0520.pdf</v>
      </c>
      <c r="M1782" s="2" t="str">
        <f>IF(AND(Tabela1[[#This Row],[Numero_Lei]]&gt;=1,Tabela1[[#This Row],[Numero_Lei]]&lt;= 9),Tabela1[[#This Row],[SE 0]],Tabela1[[#This Row],[SE NOMAL]])</f>
        <v>1 - LEIS/LEI 520.pdf</v>
      </c>
      <c r="N1782" s="2" t="str">
        <f>CONCATENATE("../",Tabela1[[#This Row],[ENDEREÇO DO LINK]])</f>
        <v>../1 - LEIS/LEI 520.pdf</v>
      </c>
    </row>
    <row r="1783" spans="1:14" x14ac:dyDescent="0.25">
      <c r="A1783" s="20">
        <v>519</v>
      </c>
      <c r="B1783" s="20"/>
      <c r="C1783" s="21">
        <v>32470</v>
      </c>
      <c r="D1783" s="19" t="s">
        <v>548</v>
      </c>
      <c r="E1783" s="19"/>
      <c r="F1783" s="17" t="str">
        <f>HYPERLINK(Tabela1[[#This Row],[Novo Caminho]],"Download")</f>
        <v>Download</v>
      </c>
      <c r="G1783" s="2" t="str">
        <f>CONCATENATE("1 - LEIS/LEI ","0",Tabela1[[#This Row],[Numero_Lei]],".pdf")</f>
        <v>1 - LEIS/LEI 0519.pdf</v>
      </c>
      <c r="H1783" s="2" t="str">
        <f>CONCATENATE("1 - LEIS/LEI ","0",Tabela1[[#This Row],[Numero_Lei]]," - ",Tabela1[[#This Row],[Complemento]],".pdf")</f>
        <v>1 - LEIS/LEI 0519 - .pdf</v>
      </c>
      <c r="I1783" s="2" t="str">
        <f>CONCATENATE("1 - LEIS/LEI ",Tabela1[[#This Row],[Numero_Lei]],".pdf")</f>
        <v>1 - LEIS/LEI 519.pdf</v>
      </c>
      <c r="J1783" s="2" t="str">
        <f>CONCATENATE("1 - LEIS/LEI ",Tabela1[[#This Row],[Numero_Lei]]," - ",Tabela1[[#This Row],[Complemento]],".pdf")</f>
        <v>1 - LEIS/LEI 519 - .pdf</v>
      </c>
      <c r="K1783" s="2" t="str">
        <f>IF(Tabela1[[#This Row],[Complemento]]="",Tabela1[[#This Row],[NORMAL]],Tabela1[[#This Row],[NORMAL TRAÇO]])</f>
        <v>1 - LEIS/LEI 519.pdf</v>
      </c>
      <c r="L1783" s="2" t="str">
        <f>IF(Tabela1[[#This Row],[Complemento]]="",Tabela1[[#This Row],[0]],Tabela1[[#This Row],[0 TRAÇO]])</f>
        <v>1 - LEIS/LEI 0519.pdf</v>
      </c>
      <c r="M1783" s="2" t="str">
        <f>IF(AND(Tabela1[[#This Row],[Numero_Lei]]&gt;=1,Tabela1[[#This Row],[Numero_Lei]]&lt;= 9),Tabela1[[#This Row],[SE 0]],Tabela1[[#This Row],[SE NOMAL]])</f>
        <v>1 - LEIS/LEI 519.pdf</v>
      </c>
      <c r="N1783" s="2" t="str">
        <f>CONCATENATE("../",Tabela1[[#This Row],[ENDEREÇO DO LINK]])</f>
        <v>../1 - LEIS/LEI 519.pdf</v>
      </c>
    </row>
    <row r="1784" spans="1:14" x14ac:dyDescent="0.25">
      <c r="A1784" s="20">
        <v>518</v>
      </c>
      <c r="B1784" s="20"/>
      <c r="C1784" s="21">
        <v>32470</v>
      </c>
      <c r="D1784" s="19" t="s">
        <v>528</v>
      </c>
      <c r="E1784" s="19"/>
      <c r="F1784" s="17" t="str">
        <f>HYPERLINK(Tabela1[[#This Row],[Novo Caminho]],"Download")</f>
        <v>Download</v>
      </c>
      <c r="G1784" s="2" t="str">
        <f>CONCATENATE("1 - LEIS/LEI ","0",Tabela1[[#This Row],[Numero_Lei]],".pdf")</f>
        <v>1 - LEIS/LEI 0518.pdf</v>
      </c>
      <c r="H1784" s="2" t="str">
        <f>CONCATENATE("1 - LEIS/LEI ","0",Tabela1[[#This Row],[Numero_Lei]]," - ",Tabela1[[#This Row],[Complemento]],".pdf")</f>
        <v>1 - LEIS/LEI 0518 - .pdf</v>
      </c>
      <c r="I1784" s="2" t="str">
        <f>CONCATENATE("1 - LEIS/LEI ",Tabela1[[#This Row],[Numero_Lei]],".pdf")</f>
        <v>1 - LEIS/LEI 518.pdf</v>
      </c>
      <c r="J1784" s="2" t="str">
        <f>CONCATENATE("1 - LEIS/LEI ",Tabela1[[#This Row],[Numero_Lei]]," - ",Tabela1[[#This Row],[Complemento]],".pdf")</f>
        <v>1 - LEIS/LEI 518 - .pdf</v>
      </c>
      <c r="K1784" s="2" t="str">
        <f>IF(Tabela1[[#This Row],[Complemento]]="",Tabela1[[#This Row],[NORMAL]],Tabela1[[#This Row],[NORMAL TRAÇO]])</f>
        <v>1 - LEIS/LEI 518.pdf</v>
      </c>
      <c r="L1784" s="2" t="str">
        <f>IF(Tabela1[[#This Row],[Complemento]]="",Tabela1[[#This Row],[0]],Tabela1[[#This Row],[0 TRAÇO]])</f>
        <v>1 - LEIS/LEI 0518.pdf</v>
      </c>
      <c r="M1784" s="2" t="str">
        <f>IF(AND(Tabela1[[#This Row],[Numero_Lei]]&gt;=1,Tabela1[[#This Row],[Numero_Lei]]&lt;= 9),Tabela1[[#This Row],[SE 0]],Tabela1[[#This Row],[SE NOMAL]])</f>
        <v>1 - LEIS/LEI 518.pdf</v>
      </c>
      <c r="N1784" s="2" t="str">
        <f>CONCATENATE("../",Tabela1[[#This Row],[ENDEREÇO DO LINK]])</f>
        <v>../1 - LEIS/LEI 518.pdf</v>
      </c>
    </row>
    <row r="1785" spans="1:14" ht="30" x14ac:dyDescent="0.25">
      <c r="A1785" s="20">
        <v>517</v>
      </c>
      <c r="B1785" s="20"/>
      <c r="C1785" s="21">
        <v>32435</v>
      </c>
      <c r="D1785" s="19" t="s">
        <v>549</v>
      </c>
      <c r="E1785" s="19"/>
      <c r="F1785" s="17" t="str">
        <f>HYPERLINK(Tabela1[[#This Row],[Novo Caminho]],"Download")</f>
        <v>Download</v>
      </c>
      <c r="G1785" s="2" t="str">
        <f>CONCATENATE("1 - LEIS/LEI ","0",Tabela1[[#This Row],[Numero_Lei]],".pdf")</f>
        <v>1 - LEIS/LEI 0517.pdf</v>
      </c>
      <c r="H1785" s="2" t="str">
        <f>CONCATENATE("1 - LEIS/LEI ","0",Tabela1[[#This Row],[Numero_Lei]]," - ",Tabela1[[#This Row],[Complemento]],".pdf")</f>
        <v>1 - LEIS/LEI 0517 - .pdf</v>
      </c>
      <c r="I1785" s="2" t="str">
        <f>CONCATENATE("1 - LEIS/LEI ",Tabela1[[#This Row],[Numero_Lei]],".pdf")</f>
        <v>1 - LEIS/LEI 517.pdf</v>
      </c>
      <c r="J1785" s="2" t="str">
        <f>CONCATENATE("1 - LEIS/LEI ",Tabela1[[#This Row],[Numero_Lei]]," - ",Tabela1[[#This Row],[Complemento]],".pdf")</f>
        <v>1 - LEIS/LEI 517 - .pdf</v>
      </c>
      <c r="K1785" s="2" t="str">
        <f>IF(Tabela1[[#This Row],[Complemento]]="",Tabela1[[#This Row],[NORMAL]],Tabela1[[#This Row],[NORMAL TRAÇO]])</f>
        <v>1 - LEIS/LEI 517.pdf</v>
      </c>
      <c r="L1785" s="2" t="str">
        <f>IF(Tabela1[[#This Row],[Complemento]]="",Tabela1[[#This Row],[0]],Tabela1[[#This Row],[0 TRAÇO]])</f>
        <v>1 - LEIS/LEI 0517.pdf</v>
      </c>
      <c r="M1785" s="2" t="str">
        <f>IF(AND(Tabela1[[#This Row],[Numero_Lei]]&gt;=1,Tabela1[[#This Row],[Numero_Lei]]&lt;= 9),Tabela1[[#This Row],[SE 0]],Tabela1[[#This Row],[SE NOMAL]])</f>
        <v>1 - LEIS/LEI 517.pdf</v>
      </c>
      <c r="N1785" s="2" t="str">
        <f>CONCATENATE("../",Tabela1[[#This Row],[ENDEREÇO DO LINK]])</f>
        <v>../1 - LEIS/LEI 517.pdf</v>
      </c>
    </row>
    <row r="1786" spans="1:14" x14ac:dyDescent="0.25">
      <c r="A1786" s="20">
        <v>516</v>
      </c>
      <c r="B1786" s="20"/>
      <c r="C1786" s="21">
        <v>32435</v>
      </c>
      <c r="D1786" s="19" t="s">
        <v>550</v>
      </c>
      <c r="E1786" s="19"/>
      <c r="F1786" s="17" t="str">
        <f>HYPERLINK(Tabela1[[#This Row],[Novo Caminho]],"Download")</f>
        <v>Download</v>
      </c>
      <c r="G1786" s="2" t="str">
        <f>CONCATENATE("1 - LEIS/LEI ","0",Tabela1[[#This Row],[Numero_Lei]],".pdf")</f>
        <v>1 - LEIS/LEI 0516.pdf</v>
      </c>
      <c r="H1786" s="2" t="str">
        <f>CONCATENATE("1 - LEIS/LEI ","0",Tabela1[[#This Row],[Numero_Lei]]," - ",Tabela1[[#This Row],[Complemento]],".pdf")</f>
        <v>1 - LEIS/LEI 0516 - .pdf</v>
      </c>
      <c r="I1786" s="2" t="str">
        <f>CONCATENATE("1 - LEIS/LEI ",Tabela1[[#This Row],[Numero_Lei]],".pdf")</f>
        <v>1 - LEIS/LEI 516.pdf</v>
      </c>
      <c r="J1786" s="2" t="str">
        <f>CONCATENATE("1 - LEIS/LEI ",Tabela1[[#This Row],[Numero_Lei]]," - ",Tabela1[[#This Row],[Complemento]],".pdf")</f>
        <v>1 - LEIS/LEI 516 - .pdf</v>
      </c>
      <c r="K1786" s="2" t="str">
        <f>IF(Tabela1[[#This Row],[Complemento]]="",Tabela1[[#This Row],[NORMAL]],Tabela1[[#This Row],[NORMAL TRAÇO]])</f>
        <v>1 - LEIS/LEI 516.pdf</v>
      </c>
      <c r="L1786" s="2" t="str">
        <f>IF(Tabela1[[#This Row],[Complemento]]="",Tabela1[[#This Row],[0]],Tabela1[[#This Row],[0 TRAÇO]])</f>
        <v>1 - LEIS/LEI 0516.pdf</v>
      </c>
      <c r="M1786" s="2" t="str">
        <f>IF(AND(Tabela1[[#This Row],[Numero_Lei]]&gt;=1,Tabela1[[#This Row],[Numero_Lei]]&lt;= 9),Tabela1[[#This Row],[SE 0]],Tabela1[[#This Row],[SE NOMAL]])</f>
        <v>1 - LEIS/LEI 516.pdf</v>
      </c>
      <c r="N1786" s="2" t="str">
        <f>CONCATENATE("../",Tabela1[[#This Row],[ENDEREÇO DO LINK]])</f>
        <v>../1 - LEIS/LEI 516.pdf</v>
      </c>
    </row>
    <row r="1787" spans="1:14" x14ac:dyDescent="0.25">
      <c r="A1787" s="20">
        <v>515</v>
      </c>
      <c r="B1787" s="20"/>
      <c r="C1787" s="21">
        <v>32435</v>
      </c>
      <c r="D1787" s="19" t="s">
        <v>551</v>
      </c>
      <c r="E1787" s="19"/>
      <c r="F1787" s="17" t="str">
        <f>HYPERLINK(Tabela1[[#This Row],[Novo Caminho]],"Download")</f>
        <v>Download</v>
      </c>
      <c r="G1787" s="2" t="str">
        <f>CONCATENATE("1 - LEIS/LEI ","0",Tabela1[[#This Row],[Numero_Lei]],".pdf")</f>
        <v>1 - LEIS/LEI 0515.pdf</v>
      </c>
      <c r="H1787" s="2" t="str">
        <f>CONCATENATE("1 - LEIS/LEI ","0",Tabela1[[#This Row],[Numero_Lei]]," - ",Tabela1[[#This Row],[Complemento]],".pdf")</f>
        <v>1 - LEIS/LEI 0515 - .pdf</v>
      </c>
      <c r="I1787" s="2" t="str">
        <f>CONCATENATE("1 - LEIS/LEI ",Tabela1[[#This Row],[Numero_Lei]],".pdf")</f>
        <v>1 - LEIS/LEI 515.pdf</v>
      </c>
      <c r="J1787" s="2" t="str">
        <f>CONCATENATE("1 - LEIS/LEI ",Tabela1[[#This Row],[Numero_Lei]]," - ",Tabela1[[#This Row],[Complemento]],".pdf")</f>
        <v>1 - LEIS/LEI 515 - .pdf</v>
      </c>
      <c r="K1787" s="2" t="str">
        <f>IF(Tabela1[[#This Row],[Complemento]]="",Tabela1[[#This Row],[NORMAL]],Tabela1[[#This Row],[NORMAL TRAÇO]])</f>
        <v>1 - LEIS/LEI 515.pdf</v>
      </c>
      <c r="L1787" s="2" t="str">
        <f>IF(Tabela1[[#This Row],[Complemento]]="",Tabela1[[#This Row],[0]],Tabela1[[#This Row],[0 TRAÇO]])</f>
        <v>1 - LEIS/LEI 0515.pdf</v>
      </c>
      <c r="M1787" s="2" t="str">
        <f>IF(AND(Tabela1[[#This Row],[Numero_Lei]]&gt;=1,Tabela1[[#This Row],[Numero_Lei]]&lt;= 9),Tabela1[[#This Row],[SE 0]],Tabela1[[#This Row],[SE NOMAL]])</f>
        <v>1 - LEIS/LEI 515.pdf</v>
      </c>
      <c r="N1787" s="2" t="str">
        <f>CONCATENATE("../",Tabela1[[#This Row],[ENDEREÇO DO LINK]])</f>
        <v>../1 - LEIS/LEI 515.pdf</v>
      </c>
    </row>
    <row r="1788" spans="1:14" x14ac:dyDescent="0.25">
      <c r="A1788" s="20">
        <v>514</v>
      </c>
      <c r="B1788" s="20"/>
      <c r="C1788" s="21">
        <v>32435</v>
      </c>
      <c r="D1788" s="19" t="s">
        <v>552</v>
      </c>
      <c r="E1788" s="19"/>
      <c r="F1788" s="17" t="str">
        <f>HYPERLINK(Tabela1[[#This Row],[Novo Caminho]],"Download")</f>
        <v>Download</v>
      </c>
      <c r="G1788" s="2" t="str">
        <f>CONCATENATE("1 - LEIS/LEI ","0",Tabela1[[#This Row],[Numero_Lei]],".pdf")</f>
        <v>1 - LEIS/LEI 0514.pdf</v>
      </c>
      <c r="H1788" s="2" t="str">
        <f>CONCATENATE("1 - LEIS/LEI ","0",Tabela1[[#This Row],[Numero_Lei]]," - ",Tabela1[[#This Row],[Complemento]],".pdf")</f>
        <v>1 - LEIS/LEI 0514 - .pdf</v>
      </c>
      <c r="I1788" s="2" t="str">
        <f>CONCATENATE("1 - LEIS/LEI ",Tabela1[[#This Row],[Numero_Lei]],".pdf")</f>
        <v>1 - LEIS/LEI 514.pdf</v>
      </c>
      <c r="J1788" s="2" t="str">
        <f>CONCATENATE("1 - LEIS/LEI ",Tabela1[[#This Row],[Numero_Lei]]," - ",Tabela1[[#This Row],[Complemento]],".pdf")</f>
        <v>1 - LEIS/LEI 514 - .pdf</v>
      </c>
      <c r="K1788" s="2" t="str">
        <f>IF(Tabela1[[#This Row],[Complemento]]="",Tabela1[[#This Row],[NORMAL]],Tabela1[[#This Row],[NORMAL TRAÇO]])</f>
        <v>1 - LEIS/LEI 514.pdf</v>
      </c>
      <c r="L1788" s="2" t="str">
        <f>IF(Tabela1[[#This Row],[Complemento]]="",Tabela1[[#This Row],[0]],Tabela1[[#This Row],[0 TRAÇO]])</f>
        <v>1 - LEIS/LEI 0514.pdf</v>
      </c>
      <c r="M1788" s="2" t="str">
        <f>IF(AND(Tabela1[[#This Row],[Numero_Lei]]&gt;=1,Tabela1[[#This Row],[Numero_Lei]]&lt;= 9),Tabela1[[#This Row],[SE 0]],Tabela1[[#This Row],[SE NOMAL]])</f>
        <v>1 - LEIS/LEI 514.pdf</v>
      </c>
      <c r="N1788" s="2" t="str">
        <f>CONCATENATE("../",Tabela1[[#This Row],[ENDEREÇO DO LINK]])</f>
        <v>../1 - LEIS/LEI 514.pdf</v>
      </c>
    </row>
    <row r="1789" spans="1:14" x14ac:dyDescent="0.25">
      <c r="A1789" s="20">
        <v>513</v>
      </c>
      <c r="B1789" s="20"/>
      <c r="C1789" s="21">
        <v>32423</v>
      </c>
      <c r="D1789" s="19" t="s">
        <v>553</v>
      </c>
      <c r="E1789" s="19"/>
      <c r="F1789" s="17" t="str">
        <f>HYPERLINK(Tabela1[[#This Row],[Novo Caminho]],"Download")</f>
        <v>Download</v>
      </c>
      <c r="G1789" s="2" t="str">
        <f>CONCATENATE("1 - LEIS/LEI ","0",Tabela1[[#This Row],[Numero_Lei]],".pdf")</f>
        <v>1 - LEIS/LEI 0513.pdf</v>
      </c>
      <c r="H1789" s="2" t="str">
        <f>CONCATENATE("1 - LEIS/LEI ","0",Tabela1[[#This Row],[Numero_Lei]]," - ",Tabela1[[#This Row],[Complemento]],".pdf")</f>
        <v>1 - LEIS/LEI 0513 - .pdf</v>
      </c>
      <c r="I1789" s="2" t="str">
        <f>CONCATENATE("1 - LEIS/LEI ",Tabela1[[#This Row],[Numero_Lei]],".pdf")</f>
        <v>1 - LEIS/LEI 513.pdf</v>
      </c>
      <c r="J1789" s="2" t="str">
        <f>CONCATENATE("1 - LEIS/LEI ",Tabela1[[#This Row],[Numero_Lei]]," - ",Tabela1[[#This Row],[Complemento]],".pdf")</f>
        <v>1 - LEIS/LEI 513 - .pdf</v>
      </c>
      <c r="K1789" s="2" t="str">
        <f>IF(Tabela1[[#This Row],[Complemento]]="",Tabela1[[#This Row],[NORMAL]],Tabela1[[#This Row],[NORMAL TRAÇO]])</f>
        <v>1 - LEIS/LEI 513.pdf</v>
      </c>
      <c r="L1789" s="2" t="str">
        <f>IF(Tabela1[[#This Row],[Complemento]]="",Tabela1[[#This Row],[0]],Tabela1[[#This Row],[0 TRAÇO]])</f>
        <v>1 - LEIS/LEI 0513.pdf</v>
      </c>
      <c r="M1789" s="2" t="str">
        <f>IF(AND(Tabela1[[#This Row],[Numero_Lei]]&gt;=1,Tabela1[[#This Row],[Numero_Lei]]&lt;= 9),Tabela1[[#This Row],[SE 0]],Tabela1[[#This Row],[SE NOMAL]])</f>
        <v>1 - LEIS/LEI 513.pdf</v>
      </c>
      <c r="N1789" s="2" t="str">
        <f>CONCATENATE("../",Tabela1[[#This Row],[ENDEREÇO DO LINK]])</f>
        <v>../1 - LEIS/LEI 513.pdf</v>
      </c>
    </row>
    <row r="1790" spans="1:14" x14ac:dyDescent="0.25">
      <c r="A1790" s="20">
        <v>512</v>
      </c>
      <c r="B1790" s="20"/>
      <c r="C1790" s="21">
        <v>32416</v>
      </c>
      <c r="D1790" s="19" t="s">
        <v>528</v>
      </c>
      <c r="E1790" s="19"/>
      <c r="F1790" s="17" t="str">
        <f>HYPERLINK(Tabela1[[#This Row],[Novo Caminho]],"Download")</f>
        <v>Download</v>
      </c>
      <c r="G1790" s="2" t="str">
        <f>CONCATENATE("1 - LEIS/LEI ","0",Tabela1[[#This Row],[Numero_Lei]],".pdf")</f>
        <v>1 - LEIS/LEI 0512.pdf</v>
      </c>
      <c r="H1790" s="2" t="str">
        <f>CONCATENATE("1 - LEIS/LEI ","0",Tabela1[[#This Row],[Numero_Lei]]," - ",Tabela1[[#This Row],[Complemento]],".pdf")</f>
        <v>1 - LEIS/LEI 0512 - .pdf</v>
      </c>
      <c r="I1790" s="2" t="str">
        <f>CONCATENATE("1 - LEIS/LEI ",Tabela1[[#This Row],[Numero_Lei]],".pdf")</f>
        <v>1 - LEIS/LEI 512.pdf</v>
      </c>
      <c r="J1790" s="2" t="str">
        <f>CONCATENATE("1 - LEIS/LEI ",Tabela1[[#This Row],[Numero_Lei]]," - ",Tabela1[[#This Row],[Complemento]],".pdf")</f>
        <v>1 - LEIS/LEI 512 - .pdf</v>
      </c>
      <c r="K1790" s="2" t="str">
        <f>IF(Tabela1[[#This Row],[Complemento]]="",Tabela1[[#This Row],[NORMAL]],Tabela1[[#This Row],[NORMAL TRAÇO]])</f>
        <v>1 - LEIS/LEI 512.pdf</v>
      </c>
      <c r="L1790" s="2" t="str">
        <f>IF(Tabela1[[#This Row],[Complemento]]="",Tabela1[[#This Row],[0]],Tabela1[[#This Row],[0 TRAÇO]])</f>
        <v>1 - LEIS/LEI 0512.pdf</v>
      </c>
      <c r="M1790" s="2" t="str">
        <f>IF(AND(Tabela1[[#This Row],[Numero_Lei]]&gt;=1,Tabela1[[#This Row],[Numero_Lei]]&lt;= 9),Tabela1[[#This Row],[SE 0]],Tabela1[[#This Row],[SE NOMAL]])</f>
        <v>1 - LEIS/LEI 512.pdf</v>
      </c>
      <c r="N1790" s="2" t="str">
        <f>CONCATENATE("../",Tabela1[[#This Row],[ENDEREÇO DO LINK]])</f>
        <v>../1 - LEIS/LEI 512.pdf</v>
      </c>
    </row>
    <row r="1791" spans="1:14" x14ac:dyDescent="0.25">
      <c r="A1791" s="20">
        <v>511</v>
      </c>
      <c r="B1791" s="20"/>
      <c r="C1791" s="21">
        <v>32399</v>
      </c>
      <c r="D1791" s="19" t="s">
        <v>266</v>
      </c>
      <c r="E1791" s="19"/>
      <c r="F1791" s="17" t="str">
        <f>HYPERLINK(Tabela1[[#This Row],[Novo Caminho]],"Download")</f>
        <v>Download</v>
      </c>
      <c r="G1791" s="2" t="str">
        <f>CONCATENATE("1 - LEIS/LEI ","0",Tabela1[[#This Row],[Numero_Lei]],".pdf")</f>
        <v>1 - LEIS/LEI 0511.pdf</v>
      </c>
      <c r="H1791" s="2" t="str">
        <f>CONCATENATE("1 - LEIS/LEI ","0",Tabela1[[#This Row],[Numero_Lei]]," - ",Tabela1[[#This Row],[Complemento]],".pdf")</f>
        <v>1 - LEIS/LEI 0511 - .pdf</v>
      </c>
      <c r="I1791" s="2" t="str">
        <f>CONCATENATE("1 - LEIS/LEI ",Tabela1[[#This Row],[Numero_Lei]],".pdf")</f>
        <v>1 - LEIS/LEI 511.pdf</v>
      </c>
      <c r="J1791" s="2" t="str">
        <f>CONCATENATE("1 - LEIS/LEI ",Tabela1[[#This Row],[Numero_Lei]]," - ",Tabela1[[#This Row],[Complemento]],".pdf")</f>
        <v>1 - LEIS/LEI 511 - .pdf</v>
      </c>
      <c r="K1791" s="2" t="str">
        <f>IF(Tabela1[[#This Row],[Complemento]]="",Tabela1[[#This Row],[NORMAL]],Tabela1[[#This Row],[NORMAL TRAÇO]])</f>
        <v>1 - LEIS/LEI 511.pdf</v>
      </c>
      <c r="L1791" s="2" t="str">
        <f>IF(Tabela1[[#This Row],[Complemento]]="",Tabela1[[#This Row],[0]],Tabela1[[#This Row],[0 TRAÇO]])</f>
        <v>1 - LEIS/LEI 0511.pdf</v>
      </c>
      <c r="M1791" s="2" t="str">
        <f>IF(AND(Tabela1[[#This Row],[Numero_Lei]]&gt;=1,Tabela1[[#This Row],[Numero_Lei]]&lt;= 9),Tabela1[[#This Row],[SE 0]],Tabela1[[#This Row],[SE NOMAL]])</f>
        <v>1 - LEIS/LEI 511.pdf</v>
      </c>
      <c r="N1791" s="2" t="str">
        <f>CONCATENATE("../",Tabela1[[#This Row],[ENDEREÇO DO LINK]])</f>
        <v>../1 - LEIS/LEI 511.pdf</v>
      </c>
    </row>
    <row r="1792" spans="1:14" x14ac:dyDescent="0.25">
      <c r="A1792" s="20">
        <v>510</v>
      </c>
      <c r="B1792" s="20"/>
      <c r="C1792" s="21">
        <v>32399</v>
      </c>
      <c r="D1792" s="19" t="s">
        <v>554</v>
      </c>
      <c r="E1792" s="19"/>
      <c r="F1792" s="17" t="str">
        <f>HYPERLINK(Tabela1[[#This Row],[Novo Caminho]],"Download")</f>
        <v>Download</v>
      </c>
      <c r="G1792" s="2" t="str">
        <f>CONCATENATE("1 - LEIS/LEI ","0",Tabela1[[#This Row],[Numero_Lei]],".pdf")</f>
        <v>1 - LEIS/LEI 0510.pdf</v>
      </c>
      <c r="H1792" s="2" t="str">
        <f>CONCATENATE("1 - LEIS/LEI ","0",Tabela1[[#This Row],[Numero_Lei]]," - ",Tabela1[[#This Row],[Complemento]],".pdf")</f>
        <v>1 - LEIS/LEI 0510 - .pdf</v>
      </c>
      <c r="I1792" s="2" t="str">
        <f>CONCATENATE("1 - LEIS/LEI ",Tabela1[[#This Row],[Numero_Lei]],".pdf")</f>
        <v>1 - LEIS/LEI 510.pdf</v>
      </c>
      <c r="J1792" s="2" t="str">
        <f>CONCATENATE("1 - LEIS/LEI ",Tabela1[[#This Row],[Numero_Lei]]," - ",Tabela1[[#This Row],[Complemento]],".pdf")</f>
        <v>1 - LEIS/LEI 510 - .pdf</v>
      </c>
      <c r="K1792" s="2" t="str">
        <f>IF(Tabela1[[#This Row],[Complemento]]="",Tabela1[[#This Row],[NORMAL]],Tabela1[[#This Row],[NORMAL TRAÇO]])</f>
        <v>1 - LEIS/LEI 510.pdf</v>
      </c>
      <c r="L1792" s="2" t="str">
        <f>IF(Tabela1[[#This Row],[Complemento]]="",Tabela1[[#This Row],[0]],Tabela1[[#This Row],[0 TRAÇO]])</f>
        <v>1 - LEIS/LEI 0510.pdf</v>
      </c>
      <c r="M1792" s="2" t="str">
        <f>IF(AND(Tabela1[[#This Row],[Numero_Lei]]&gt;=1,Tabela1[[#This Row],[Numero_Lei]]&lt;= 9),Tabela1[[#This Row],[SE 0]],Tabela1[[#This Row],[SE NOMAL]])</f>
        <v>1 - LEIS/LEI 510.pdf</v>
      </c>
      <c r="N1792" s="2" t="str">
        <f>CONCATENATE("../",Tabela1[[#This Row],[ENDEREÇO DO LINK]])</f>
        <v>../1 - LEIS/LEI 510.pdf</v>
      </c>
    </row>
    <row r="1793" spans="1:14" x14ac:dyDescent="0.25">
      <c r="A1793" s="20">
        <v>509</v>
      </c>
      <c r="B1793" s="20"/>
      <c r="C1793" s="21">
        <v>32399</v>
      </c>
      <c r="D1793" s="19" t="s">
        <v>555</v>
      </c>
      <c r="E1793" s="19"/>
      <c r="F1793" s="17" t="str">
        <f>HYPERLINK(Tabela1[[#This Row],[Novo Caminho]],"Download")</f>
        <v>Download</v>
      </c>
      <c r="G1793" s="2" t="str">
        <f>CONCATENATE("1 - LEIS/LEI ","0",Tabela1[[#This Row],[Numero_Lei]],".pdf")</f>
        <v>1 - LEIS/LEI 0509.pdf</v>
      </c>
      <c r="H1793" s="2" t="str">
        <f>CONCATENATE("1 - LEIS/LEI ","0",Tabela1[[#This Row],[Numero_Lei]]," - ",Tabela1[[#This Row],[Complemento]],".pdf")</f>
        <v>1 - LEIS/LEI 0509 - .pdf</v>
      </c>
      <c r="I1793" s="2" t="str">
        <f>CONCATENATE("1 - LEIS/LEI ",Tabela1[[#This Row],[Numero_Lei]],".pdf")</f>
        <v>1 - LEIS/LEI 509.pdf</v>
      </c>
      <c r="J1793" s="2" t="str">
        <f>CONCATENATE("1 - LEIS/LEI ",Tabela1[[#This Row],[Numero_Lei]]," - ",Tabela1[[#This Row],[Complemento]],".pdf")</f>
        <v>1 - LEIS/LEI 509 - .pdf</v>
      </c>
      <c r="K1793" s="2" t="str">
        <f>IF(Tabela1[[#This Row],[Complemento]]="",Tabela1[[#This Row],[NORMAL]],Tabela1[[#This Row],[NORMAL TRAÇO]])</f>
        <v>1 - LEIS/LEI 509.pdf</v>
      </c>
      <c r="L1793" s="2" t="str">
        <f>IF(Tabela1[[#This Row],[Complemento]]="",Tabela1[[#This Row],[0]],Tabela1[[#This Row],[0 TRAÇO]])</f>
        <v>1 - LEIS/LEI 0509.pdf</v>
      </c>
      <c r="M1793" s="2" t="str">
        <f>IF(AND(Tabela1[[#This Row],[Numero_Lei]]&gt;=1,Tabela1[[#This Row],[Numero_Lei]]&lt;= 9),Tabela1[[#This Row],[SE 0]],Tabela1[[#This Row],[SE NOMAL]])</f>
        <v>1 - LEIS/LEI 509.pdf</v>
      </c>
      <c r="N1793" s="2" t="str">
        <f>CONCATENATE("../",Tabela1[[#This Row],[ENDEREÇO DO LINK]])</f>
        <v>../1 - LEIS/LEI 509.pdf</v>
      </c>
    </row>
    <row r="1794" spans="1:14" x14ac:dyDescent="0.25">
      <c r="A1794" s="20">
        <v>508</v>
      </c>
      <c r="B1794" s="20"/>
      <c r="C1794" s="21">
        <v>32395</v>
      </c>
      <c r="D1794" s="19" t="s">
        <v>1939</v>
      </c>
      <c r="E1794" s="19"/>
      <c r="F1794" s="17" t="str">
        <f>HYPERLINK(Tabela1[[#This Row],[Novo Caminho]],"Download")</f>
        <v>Download</v>
      </c>
      <c r="G1794" s="2" t="str">
        <f>CONCATENATE("1 - LEIS/LEI ","0",Tabela1[[#This Row],[Numero_Lei]],".pdf")</f>
        <v>1 - LEIS/LEI 0508.pdf</v>
      </c>
      <c r="H1794" s="2" t="str">
        <f>CONCATENATE("1 - LEIS/LEI ","0",Tabela1[[#This Row],[Numero_Lei]]," - ",Tabela1[[#This Row],[Complemento]],".pdf")</f>
        <v>1 - LEIS/LEI 0508 - .pdf</v>
      </c>
      <c r="I1794" s="2" t="str">
        <f>CONCATENATE("1 - LEIS/LEI ",Tabela1[[#This Row],[Numero_Lei]],".pdf")</f>
        <v>1 - LEIS/LEI 508.pdf</v>
      </c>
      <c r="J1794" s="2" t="str">
        <f>CONCATENATE("1 - LEIS/LEI ",Tabela1[[#This Row],[Numero_Lei]]," - ",Tabela1[[#This Row],[Complemento]],".pdf")</f>
        <v>1 - LEIS/LEI 508 - .pdf</v>
      </c>
      <c r="K1794" s="2" t="str">
        <f>IF(Tabela1[[#This Row],[Complemento]]="",Tabela1[[#This Row],[NORMAL]],Tabela1[[#This Row],[NORMAL TRAÇO]])</f>
        <v>1 - LEIS/LEI 508.pdf</v>
      </c>
      <c r="L1794" s="2" t="str">
        <f>IF(Tabela1[[#This Row],[Complemento]]="",Tabela1[[#This Row],[0]],Tabela1[[#This Row],[0 TRAÇO]])</f>
        <v>1 - LEIS/LEI 0508.pdf</v>
      </c>
      <c r="M1794" s="2" t="str">
        <f>IF(AND(Tabela1[[#This Row],[Numero_Lei]]&gt;=1,Tabela1[[#This Row],[Numero_Lei]]&lt;= 9),Tabela1[[#This Row],[SE 0]],Tabela1[[#This Row],[SE NOMAL]])</f>
        <v>1 - LEIS/LEI 508.pdf</v>
      </c>
      <c r="N1794" s="2" t="str">
        <f>CONCATENATE("../",Tabela1[[#This Row],[ENDEREÇO DO LINK]])</f>
        <v>../1 - LEIS/LEI 508.pdf</v>
      </c>
    </row>
    <row r="1795" spans="1:14" x14ac:dyDescent="0.25">
      <c r="A1795" s="20">
        <v>507</v>
      </c>
      <c r="B1795" s="20"/>
      <c r="C1795" s="21">
        <v>32365</v>
      </c>
      <c r="D1795" s="19" t="s">
        <v>556</v>
      </c>
      <c r="E1795" s="19"/>
      <c r="F1795" s="17" t="str">
        <f>HYPERLINK(Tabela1[[#This Row],[Novo Caminho]],"Download")</f>
        <v>Download</v>
      </c>
      <c r="G1795" s="2" t="str">
        <f>CONCATENATE("1 - LEIS/LEI ","0",Tabela1[[#This Row],[Numero_Lei]],".pdf")</f>
        <v>1 - LEIS/LEI 0507.pdf</v>
      </c>
      <c r="H1795" s="2" t="str">
        <f>CONCATENATE("1 - LEIS/LEI ","0",Tabela1[[#This Row],[Numero_Lei]]," - ",Tabela1[[#This Row],[Complemento]],".pdf")</f>
        <v>1 - LEIS/LEI 0507 - .pdf</v>
      </c>
      <c r="I1795" s="2" t="str">
        <f>CONCATENATE("1 - LEIS/LEI ",Tabela1[[#This Row],[Numero_Lei]],".pdf")</f>
        <v>1 - LEIS/LEI 507.pdf</v>
      </c>
      <c r="J1795" s="2" t="str">
        <f>CONCATENATE("1 - LEIS/LEI ",Tabela1[[#This Row],[Numero_Lei]]," - ",Tabela1[[#This Row],[Complemento]],".pdf")</f>
        <v>1 - LEIS/LEI 507 - .pdf</v>
      </c>
      <c r="K1795" s="2" t="str">
        <f>IF(Tabela1[[#This Row],[Complemento]]="",Tabela1[[#This Row],[NORMAL]],Tabela1[[#This Row],[NORMAL TRAÇO]])</f>
        <v>1 - LEIS/LEI 507.pdf</v>
      </c>
      <c r="L1795" s="2" t="str">
        <f>IF(Tabela1[[#This Row],[Complemento]]="",Tabela1[[#This Row],[0]],Tabela1[[#This Row],[0 TRAÇO]])</f>
        <v>1 - LEIS/LEI 0507.pdf</v>
      </c>
      <c r="M1795" s="2" t="str">
        <f>IF(AND(Tabela1[[#This Row],[Numero_Lei]]&gt;=1,Tabela1[[#This Row],[Numero_Lei]]&lt;= 9),Tabela1[[#This Row],[SE 0]],Tabela1[[#This Row],[SE NOMAL]])</f>
        <v>1 - LEIS/LEI 507.pdf</v>
      </c>
      <c r="N1795" s="2" t="str">
        <f>CONCATENATE("../",Tabela1[[#This Row],[ENDEREÇO DO LINK]])</f>
        <v>../1 - LEIS/LEI 507.pdf</v>
      </c>
    </row>
    <row r="1796" spans="1:14" x14ac:dyDescent="0.25">
      <c r="A1796" s="20">
        <v>506</v>
      </c>
      <c r="B1796" s="20"/>
      <c r="C1796" s="21">
        <v>32365</v>
      </c>
      <c r="D1796" s="19" t="s">
        <v>557</v>
      </c>
      <c r="E1796" s="19"/>
      <c r="F1796" s="17" t="str">
        <f>HYPERLINK(Tabela1[[#This Row],[Novo Caminho]],"Download")</f>
        <v>Download</v>
      </c>
      <c r="G1796" s="2" t="str">
        <f>CONCATENATE("1 - LEIS/LEI ","0",Tabela1[[#This Row],[Numero_Lei]],".pdf")</f>
        <v>1 - LEIS/LEI 0506.pdf</v>
      </c>
      <c r="H1796" s="2" t="str">
        <f>CONCATENATE("1 - LEIS/LEI ","0",Tabela1[[#This Row],[Numero_Lei]]," - ",Tabela1[[#This Row],[Complemento]],".pdf")</f>
        <v>1 - LEIS/LEI 0506 - .pdf</v>
      </c>
      <c r="I1796" s="2" t="str">
        <f>CONCATENATE("1 - LEIS/LEI ",Tabela1[[#This Row],[Numero_Lei]],".pdf")</f>
        <v>1 - LEIS/LEI 506.pdf</v>
      </c>
      <c r="J1796" s="2" t="str">
        <f>CONCATENATE("1 - LEIS/LEI ",Tabela1[[#This Row],[Numero_Lei]]," - ",Tabela1[[#This Row],[Complemento]],".pdf")</f>
        <v>1 - LEIS/LEI 506 - .pdf</v>
      </c>
      <c r="K1796" s="2" t="str">
        <f>IF(Tabela1[[#This Row],[Complemento]]="",Tabela1[[#This Row],[NORMAL]],Tabela1[[#This Row],[NORMAL TRAÇO]])</f>
        <v>1 - LEIS/LEI 506.pdf</v>
      </c>
      <c r="L1796" s="2" t="str">
        <f>IF(Tabela1[[#This Row],[Complemento]]="",Tabela1[[#This Row],[0]],Tabela1[[#This Row],[0 TRAÇO]])</f>
        <v>1 - LEIS/LEI 0506.pdf</v>
      </c>
      <c r="M1796" s="2" t="str">
        <f>IF(AND(Tabela1[[#This Row],[Numero_Lei]]&gt;=1,Tabela1[[#This Row],[Numero_Lei]]&lt;= 9),Tabela1[[#This Row],[SE 0]],Tabela1[[#This Row],[SE NOMAL]])</f>
        <v>1 - LEIS/LEI 506.pdf</v>
      </c>
      <c r="N1796" s="2" t="str">
        <f>CONCATENATE("../",Tabela1[[#This Row],[ENDEREÇO DO LINK]])</f>
        <v>../1 - LEIS/LEI 506.pdf</v>
      </c>
    </row>
    <row r="1797" spans="1:14" x14ac:dyDescent="0.25">
      <c r="A1797" s="20">
        <v>505</v>
      </c>
      <c r="B1797" s="20"/>
      <c r="C1797" s="21">
        <v>32322</v>
      </c>
      <c r="D1797" s="19" t="s">
        <v>558</v>
      </c>
      <c r="E1797" s="19"/>
      <c r="F1797" s="17" t="str">
        <f>HYPERLINK(Tabela1[[#This Row],[Novo Caminho]],"Download")</f>
        <v>Download</v>
      </c>
      <c r="G1797" s="2" t="str">
        <f>CONCATENATE("1 - LEIS/LEI ","0",Tabela1[[#This Row],[Numero_Lei]],".pdf")</f>
        <v>1 - LEIS/LEI 0505.pdf</v>
      </c>
      <c r="H1797" s="2" t="str">
        <f>CONCATENATE("1 - LEIS/LEI ","0",Tabela1[[#This Row],[Numero_Lei]]," - ",Tabela1[[#This Row],[Complemento]],".pdf")</f>
        <v>1 - LEIS/LEI 0505 - .pdf</v>
      </c>
      <c r="I1797" s="2" t="str">
        <f>CONCATENATE("1 - LEIS/LEI ",Tabela1[[#This Row],[Numero_Lei]],".pdf")</f>
        <v>1 - LEIS/LEI 505.pdf</v>
      </c>
      <c r="J1797" s="2" t="str">
        <f>CONCATENATE("1 - LEIS/LEI ",Tabela1[[#This Row],[Numero_Lei]]," - ",Tabela1[[#This Row],[Complemento]],".pdf")</f>
        <v>1 - LEIS/LEI 505 - .pdf</v>
      </c>
      <c r="K1797" s="2" t="str">
        <f>IF(Tabela1[[#This Row],[Complemento]]="",Tabela1[[#This Row],[NORMAL]],Tabela1[[#This Row],[NORMAL TRAÇO]])</f>
        <v>1 - LEIS/LEI 505.pdf</v>
      </c>
      <c r="L1797" s="2" t="str">
        <f>IF(Tabela1[[#This Row],[Complemento]]="",Tabela1[[#This Row],[0]],Tabela1[[#This Row],[0 TRAÇO]])</f>
        <v>1 - LEIS/LEI 0505.pdf</v>
      </c>
      <c r="M1797" s="2" t="str">
        <f>IF(AND(Tabela1[[#This Row],[Numero_Lei]]&gt;=1,Tabela1[[#This Row],[Numero_Lei]]&lt;= 9),Tabela1[[#This Row],[SE 0]],Tabela1[[#This Row],[SE NOMAL]])</f>
        <v>1 - LEIS/LEI 505.pdf</v>
      </c>
      <c r="N1797" s="2" t="str">
        <f>CONCATENATE("../",Tabela1[[#This Row],[ENDEREÇO DO LINK]])</f>
        <v>../1 - LEIS/LEI 505.pdf</v>
      </c>
    </row>
    <row r="1798" spans="1:14" x14ac:dyDescent="0.25">
      <c r="A1798" s="20">
        <v>504</v>
      </c>
      <c r="B1798" s="20"/>
      <c r="C1798" s="21">
        <v>32322</v>
      </c>
      <c r="D1798" s="19" t="s">
        <v>559</v>
      </c>
      <c r="E1798" s="19"/>
      <c r="F1798" s="17" t="str">
        <f>HYPERLINK(Tabela1[[#This Row],[Novo Caminho]],"Download")</f>
        <v>Download</v>
      </c>
      <c r="G1798" s="2" t="str">
        <f>CONCATENATE("1 - LEIS/LEI ","0",Tabela1[[#This Row],[Numero_Lei]],".pdf")</f>
        <v>1 - LEIS/LEI 0504.pdf</v>
      </c>
      <c r="H1798" s="2" t="str">
        <f>CONCATENATE("1 - LEIS/LEI ","0",Tabela1[[#This Row],[Numero_Lei]]," - ",Tabela1[[#This Row],[Complemento]],".pdf")</f>
        <v>1 - LEIS/LEI 0504 - .pdf</v>
      </c>
      <c r="I1798" s="2" t="str">
        <f>CONCATENATE("1 - LEIS/LEI ",Tabela1[[#This Row],[Numero_Lei]],".pdf")</f>
        <v>1 - LEIS/LEI 504.pdf</v>
      </c>
      <c r="J1798" s="2" t="str">
        <f>CONCATENATE("1 - LEIS/LEI ",Tabela1[[#This Row],[Numero_Lei]]," - ",Tabela1[[#This Row],[Complemento]],".pdf")</f>
        <v>1 - LEIS/LEI 504 - .pdf</v>
      </c>
      <c r="K1798" s="2" t="str">
        <f>IF(Tabela1[[#This Row],[Complemento]]="",Tabela1[[#This Row],[NORMAL]],Tabela1[[#This Row],[NORMAL TRAÇO]])</f>
        <v>1 - LEIS/LEI 504.pdf</v>
      </c>
      <c r="L1798" s="2" t="str">
        <f>IF(Tabela1[[#This Row],[Complemento]]="",Tabela1[[#This Row],[0]],Tabela1[[#This Row],[0 TRAÇO]])</f>
        <v>1 - LEIS/LEI 0504.pdf</v>
      </c>
      <c r="M1798" s="2" t="str">
        <f>IF(AND(Tabela1[[#This Row],[Numero_Lei]]&gt;=1,Tabela1[[#This Row],[Numero_Lei]]&lt;= 9),Tabela1[[#This Row],[SE 0]],Tabela1[[#This Row],[SE NOMAL]])</f>
        <v>1 - LEIS/LEI 504.pdf</v>
      </c>
      <c r="N1798" s="2" t="str">
        <f>CONCATENATE("../",Tabela1[[#This Row],[ENDEREÇO DO LINK]])</f>
        <v>../1 - LEIS/LEI 504.pdf</v>
      </c>
    </row>
    <row r="1799" spans="1:14" x14ac:dyDescent="0.25">
      <c r="A1799" s="20">
        <v>503</v>
      </c>
      <c r="B1799" s="20"/>
      <c r="C1799" s="21">
        <v>32315</v>
      </c>
      <c r="D1799" s="19" t="s">
        <v>520</v>
      </c>
      <c r="E1799" s="19"/>
      <c r="F1799" s="17" t="str">
        <f>HYPERLINK(Tabela1[[#This Row],[Novo Caminho]],"Download")</f>
        <v>Download</v>
      </c>
      <c r="G1799" s="2" t="str">
        <f>CONCATENATE("1 - LEIS/LEI ","0",Tabela1[[#This Row],[Numero_Lei]],".pdf")</f>
        <v>1 - LEIS/LEI 0503.pdf</v>
      </c>
      <c r="H1799" s="2" t="str">
        <f>CONCATENATE("1 - LEIS/LEI ","0",Tabela1[[#This Row],[Numero_Lei]]," - ",Tabela1[[#This Row],[Complemento]],".pdf")</f>
        <v>1 - LEIS/LEI 0503 - .pdf</v>
      </c>
      <c r="I1799" s="2" t="str">
        <f>CONCATENATE("1 - LEIS/LEI ",Tabela1[[#This Row],[Numero_Lei]],".pdf")</f>
        <v>1 - LEIS/LEI 503.pdf</v>
      </c>
      <c r="J1799" s="2" t="str">
        <f>CONCATENATE("1 - LEIS/LEI ",Tabela1[[#This Row],[Numero_Lei]]," - ",Tabela1[[#This Row],[Complemento]],".pdf")</f>
        <v>1 - LEIS/LEI 503 - .pdf</v>
      </c>
      <c r="K1799" s="2" t="str">
        <f>IF(Tabela1[[#This Row],[Complemento]]="",Tabela1[[#This Row],[NORMAL]],Tabela1[[#This Row],[NORMAL TRAÇO]])</f>
        <v>1 - LEIS/LEI 503.pdf</v>
      </c>
      <c r="L1799" s="2" t="str">
        <f>IF(Tabela1[[#This Row],[Complemento]]="",Tabela1[[#This Row],[0]],Tabela1[[#This Row],[0 TRAÇO]])</f>
        <v>1 - LEIS/LEI 0503.pdf</v>
      </c>
      <c r="M1799" s="2" t="str">
        <f>IF(AND(Tabela1[[#This Row],[Numero_Lei]]&gt;=1,Tabela1[[#This Row],[Numero_Lei]]&lt;= 9),Tabela1[[#This Row],[SE 0]],Tabela1[[#This Row],[SE NOMAL]])</f>
        <v>1 - LEIS/LEI 503.pdf</v>
      </c>
      <c r="N1799" s="2" t="str">
        <f>CONCATENATE("../",Tabela1[[#This Row],[ENDEREÇO DO LINK]])</f>
        <v>../1 - LEIS/LEI 503.pdf</v>
      </c>
    </row>
    <row r="1800" spans="1:14" x14ac:dyDescent="0.25">
      <c r="A1800" s="20">
        <v>502</v>
      </c>
      <c r="B1800" s="20"/>
      <c r="C1800" s="21">
        <v>32315</v>
      </c>
      <c r="D1800" s="19" t="s">
        <v>560</v>
      </c>
      <c r="E1800" s="19"/>
      <c r="F1800" s="17" t="str">
        <f>HYPERLINK(Tabela1[[#This Row],[Novo Caminho]],"Download")</f>
        <v>Download</v>
      </c>
      <c r="G1800" s="2" t="str">
        <f>CONCATENATE("1 - LEIS/LEI ","0",Tabela1[[#This Row],[Numero_Lei]],".pdf")</f>
        <v>1 - LEIS/LEI 0502.pdf</v>
      </c>
      <c r="H1800" s="2" t="str">
        <f>CONCATENATE("1 - LEIS/LEI ","0",Tabela1[[#This Row],[Numero_Lei]]," - ",Tabela1[[#This Row],[Complemento]],".pdf")</f>
        <v>1 - LEIS/LEI 0502 - .pdf</v>
      </c>
      <c r="I1800" s="2" t="str">
        <f>CONCATENATE("1 - LEIS/LEI ",Tabela1[[#This Row],[Numero_Lei]],".pdf")</f>
        <v>1 - LEIS/LEI 502.pdf</v>
      </c>
      <c r="J1800" s="2" t="str">
        <f>CONCATENATE("1 - LEIS/LEI ",Tabela1[[#This Row],[Numero_Lei]]," - ",Tabela1[[#This Row],[Complemento]],".pdf")</f>
        <v>1 - LEIS/LEI 502 - .pdf</v>
      </c>
      <c r="K1800" s="2" t="str">
        <f>IF(Tabela1[[#This Row],[Complemento]]="",Tabela1[[#This Row],[NORMAL]],Tabela1[[#This Row],[NORMAL TRAÇO]])</f>
        <v>1 - LEIS/LEI 502.pdf</v>
      </c>
      <c r="L1800" s="2" t="str">
        <f>IF(Tabela1[[#This Row],[Complemento]]="",Tabela1[[#This Row],[0]],Tabela1[[#This Row],[0 TRAÇO]])</f>
        <v>1 - LEIS/LEI 0502.pdf</v>
      </c>
      <c r="M1800" s="2" t="str">
        <f>IF(AND(Tabela1[[#This Row],[Numero_Lei]]&gt;=1,Tabela1[[#This Row],[Numero_Lei]]&lt;= 9),Tabela1[[#This Row],[SE 0]],Tabela1[[#This Row],[SE NOMAL]])</f>
        <v>1 - LEIS/LEI 502.pdf</v>
      </c>
      <c r="N1800" s="2" t="str">
        <f>CONCATENATE("../",Tabela1[[#This Row],[ENDEREÇO DO LINK]])</f>
        <v>../1 - LEIS/LEI 502.pdf</v>
      </c>
    </row>
    <row r="1801" spans="1:14" x14ac:dyDescent="0.25">
      <c r="A1801" s="20">
        <v>501</v>
      </c>
      <c r="B1801" s="20"/>
      <c r="C1801" s="21">
        <v>32288</v>
      </c>
      <c r="D1801" s="19" t="s">
        <v>561</v>
      </c>
      <c r="E1801" s="19"/>
      <c r="F1801" s="17" t="str">
        <f>HYPERLINK(Tabela1[[#This Row],[Novo Caminho]],"Download")</f>
        <v>Download</v>
      </c>
      <c r="G1801" s="2" t="str">
        <f>CONCATENATE("1 - LEIS/LEI ","0",Tabela1[[#This Row],[Numero_Lei]],".pdf")</f>
        <v>1 - LEIS/LEI 0501.pdf</v>
      </c>
      <c r="H1801" s="2" t="str">
        <f>CONCATENATE("1 - LEIS/LEI ","0",Tabela1[[#This Row],[Numero_Lei]]," - ",Tabela1[[#This Row],[Complemento]],".pdf")</f>
        <v>1 - LEIS/LEI 0501 - .pdf</v>
      </c>
      <c r="I1801" s="2" t="str">
        <f>CONCATENATE("1 - LEIS/LEI ",Tabela1[[#This Row],[Numero_Lei]],".pdf")</f>
        <v>1 - LEIS/LEI 501.pdf</v>
      </c>
      <c r="J1801" s="2" t="str">
        <f>CONCATENATE("1 - LEIS/LEI ",Tabela1[[#This Row],[Numero_Lei]]," - ",Tabela1[[#This Row],[Complemento]],".pdf")</f>
        <v>1 - LEIS/LEI 501 - .pdf</v>
      </c>
      <c r="K1801" s="2" t="str">
        <f>IF(Tabela1[[#This Row],[Complemento]]="",Tabela1[[#This Row],[NORMAL]],Tabela1[[#This Row],[NORMAL TRAÇO]])</f>
        <v>1 - LEIS/LEI 501.pdf</v>
      </c>
      <c r="L1801" s="2" t="str">
        <f>IF(Tabela1[[#This Row],[Complemento]]="",Tabela1[[#This Row],[0]],Tabela1[[#This Row],[0 TRAÇO]])</f>
        <v>1 - LEIS/LEI 0501.pdf</v>
      </c>
      <c r="M1801" s="2" t="str">
        <f>IF(AND(Tabela1[[#This Row],[Numero_Lei]]&gt;=1,Tabela1[[#This Row],[Numero_Lei]]&lt;= 9),Tabela1[[#This Row],[SE 0]],Tabela1[[#This Row],[SE NOMAL]])</f>
        <v>1 - LEIS/LEI 501.pdf</v>
      </c>
      <c r="N1801" s="2" t="str">
        <f>CONCATENATE("../",Tabela1[[#This Row],[ENDEREÇO DO LINK]])</f>
        <v>../1 - LEIS/LEI 501.pdf</v>
      </c>
    </row>
    <row r="1802" spans="1:14" x14ac:dyDescent="0.25">
      <c r="A1802" s="20">
        <v>500</v>
      </c>
      <c r="B1802" s="20"/>
      <c r="C1802" s="21">
        <v>32275</v>
      </c>
      <c r="D1802" s="19" t="s">
        <v>562</v>
      </c>
      <c r="E1802" s="19"/>
      <c r="F1802" s="17" t="str">
        <f>HYPERLINK(Tabela1[[#This Row],[Novo Caminho]],"Download")</f>
        <v>Download</v>
      </c>
      <c r="G1802" s="2" t="str">
        <f>CONCATENATE("1 - LEIS/LEI ","0",Tabela1[[#This Row],[Numero_Lei]],".pdf")</f>
        <v>1 - LEIS/LEI 0500.pdf</v>
      </c>
      <c r="H1802" s="2" t="str">
        <f>CONCATENATE("1 - LEIS/LEI ","0",Tabela1[[#This Row],[Numero_Lei]]," - ",Tabela1[[#This Row],[Complemento]],".pdf")</f>
        <v>1 - LEIS/LEI 0500 - .pdf</v>
      </c>
      <c r="I1802" s="2" t="str">
        <f>CONCATENATE("1 - LEIS/LEI ",Tabela1[[#This Row],[Numero_Lei]],".pdf")</f>
        <v>1 - LEIS/LEI 500.pdf</v>
      </c>
      <c r="J1802" s="2" t="str">
        <f>CONCATENATE("1 - LEIS/LEI ",Tabela1[[#This Row],[Numero_Lei]]," - ",Tabela1[[#This Row],[Complemento]],".pdf")</f>
        <v>1 - LEIS/LEI 500 - .pdf</v>
      </c>
      <c r="K1802" s="2" t="str">
        <f>IF(Tabela1[[#This Row],[Complemento]]="",Tabela1[[#This Row],[NORMAL]],Tabela1[[#This Row],[NORMAL TRAÇO]])</f>
        <v>1 - LEIS/LEI 500.pdf</v>
      </c>
      <c r="L1802" s="2" t="str">
        <f>IF(Tabela1[[#This Row],[Complemento]]="",Tabela1[[#This Row],[0]],Tabela1[[#This Row],[0 TRAÇO]])</f>
        <v>1 - LEIS/LEI 0500.pdf</v>
      </c>
      <c r="M1802" s="2" t="str">
        <f>IF(AND(Tabela1[[#This Row],[Numero_Lei]]&gt;=1,Tabela1[[#This Row],[Numero_Lei]]&lt;= 9),Tabela1[[#This Row],[SE 0]],Tabela1[[#This Row],[SE NOMAL]])</f>
        <v>1 - LEIS/LEI 500.pdf</v>
      </c>
      <c r="N1802" s="2" t="str">
        <f>CONCATENATE("../",Tabela1[[#This Row],[ENDEREÇO DO LINK]])</f>
        <v>../1 - LEIS/LEI 500.pdf</v>
      </c>
    </row>
    <row r="1803" spans="1:14" x14ac:dyDescent="0.25">
      <c r="A1803" s="20">
        <v>499</v>
      </c>
      <c r="B1803" s="20"/>
      <c r="C1803" s="21">
        <v>32275</v>
      </c>
      <c r="D1803" s="19" t="s">
        <v>563</v>
      </c>
      <c r="E1803" s="19"/>
      <c r="F1803" s="17" t="str">
        <f>HYPERLINK(Tabela1[[#This Row],[Novo Caminho]],"Download")</f>
        <v>Download</v>
      </c>
      <c r="G1803" s="2" t="str">
        <f>CONCATENATE("1 - LEIS/LEI ","0",Tabela1[[#This Row],[Numero_Lei]],".pdf")</f>
        <v>1 - LEIS/LEI 0499.pdf</v>
      </c>
      <c r="H1803" s="2" t="str">
        <f>CONCATENATE("1 - LEIS/LEI ","0",Tabela1[[#This Row],[Numero_Lei]]," - ",Tabela1[[#This Row],[Complemento]],".pdf")</f>
        <v>1 - LEIS/LEI 0499 - .pdf</v>
      </c>
      <c r="I1803" s="2" t="str">
        <f>CONCATENATE("1 - LEIS/LEI ",Tabela1[[#This Row],[Numero_Lei]],".pdf")</f>
        <v>1 - LEIS/LEI 499.pdf</v>
      </c>
      <c r="J1803" s="2" t="str">
        <f>CONCATENATE("1 - LEIS/LEI ",Tabela1[[#This Row],[Numero_Lei]]," - ",Tabela1[[#This Row],[Complemento]],".pdf")</f>
        <v>1 - LEIS/LEI 499 - .pdf</v>
      </c>
      <c r="K1803" s="2" t="str">
        <f>IF(Tabela1[[#This Row],[Complemento]]="",Tabela1[[#This Row],[NORMAL]],Tabela1[[#This Row],[NORMAL TRAÇO]])</f>
        <v>1 - LEIS/LEI 499.pdf</v>
      </c>
      <c r="L1803" s="2" t="str">
        <f>IF(Tabela1[[#This Row],[Complemento]]="",Tabela1[[#This Row],[0]],Tabela1[[#This Row],[0 TRAÇO]])</f>
        <v>1 - LEIS/LEI 0499.pdf</v>
      </c>
      <c r="M1803" s="2" t="str">
        <f>IF(AND(Tabela1[[#This Row],[Numero_Lei]]&gt;=1,Tabela1[[#This Row],[Numero_Lei]]&lt;= 9),Tabela1[[#This Row],[SE 0]],Tabela1[[#This Row],[SE NOMAL]])</f>
        <v>1 - LEIS/LEI 499.pdf</v>
      </c>
      <c r="N1803" s="2" t="str">
        <f>CONCATENATE("../",Tabela1[[#This Row],[ENDEREÇO DO LINK]])</f>
        <v>../1 - LEIS/LEI 499.pdf</v>
      </c>
    </row>
    <row r="1804" spans="1:14" ht="30" x14ac:dyDescent="0.25">
      <c r="A1804" s="20">
        <v>498</v>
      </c>
      <c r="B1804" s="20"/>
      <c r="C1804" s="21">
        <v>32275</v>
      </c>
      <c r="D1804" s="19" t="s">
        <v>564</v>
      </c>
      <c r="E1804" s="19"/>
      <c r="F1804" s="17" t="str">
        <f>HYPERLINK(Tabela1[[#This Row],[Novo Caminho]],"Download")</f>
        <v>Download</v>
      </c>
      <c r="G1804" s="2" t="str">
        <f>CONCATENATE("1 - LEIS/LEI ","0",Tabela1[[#This Row],[Numero_Lei]],".pdf")</f>
        <v>1 - LEIS/LEI 0498.pdf</v>
      </c>
      <c r="H1804" s="2" t="str">
        <f>CONCATENATE("1 - LEIS/LEI ","0",Tabela1[[#This Row],[Numero_Lei]]," - ",Tabela1[[#This Row],[Complemento]],".pdf")</f>
        <v>1 - LEIS/LEI 0498 - .pdf</v>
      </c>
      <c r="I1804" s="2" t="str">
        <f>CONCATENATE("1 - LEIS/LEI ",Tabela1[[#This Row],[Numero_Lei]],".pdf")</f>
        <v>1 - LEIS/LEI 498.pdf</v>
      </c>
      <c r="J1804" s="2" t="str">
        <f>CONCATENATE("1 - LEIS/LEI ",Tabela1[[#This Row],[Numero_Lei]]," - ",Tabela1[[#This Row],[Complemento]],".pdf")</f>
        <v>1 - LEIS/LEI 498 - .pdf</v>
      </c>
      <c r="K1804" s="2" t="str">
        <f>IF(Tabela1[[#This Row],[Complemento]]="",Tabela1[[#This Row],[NORMAL]],Tabela1[[#This Row],[NORMAL TRAÇO]])</f>
        <v>1 - LEIS/LEI 498.pdf</v>
      </c>
      <c r="L1804" s="2" t="str">
        <f>IF(Tabela1[[#This Row],[Complemento]]="",Tabela1[[#This Row],[0]],Tabela1[[#This Row],[0 TRAÇO]])</f>
        <v>1 - LEIS/LEI 0498.pdf</v>
      </c>
      <c r="M1804" s="2" t="str">
        <f>IF(AND(Tabela1[[#This Row],[Numero_Lei]]&gt;=1,Tabela1[[#This Row],[Numero_Lei]]&lt;= 9),Tabela1[[#This Row],[SE 0]],Tabela1[[#This Row],[SE NOMAL]])</f>
        <v>1 - LEIS/LEI 498.pdf</v>
      </c>
      <c r="N1804" s="2" t="str">
        <f>CONCATENATE("../",Tabela1[[#This Row],[ENDEREÇO DO LINK]])</f>
        <v>../1 - LEIS/LEI 498.pdf</v>
      </c>
    </row>
    <row r="1805" spans="1:14" ht="30" x14ac:dyDescent="0.25">
      <c r="A1805" s="20">
        <v>497</v>
      </c>
      <c r="B1805" s="20"/>
      <c r="C1805" s="21">
        <v>32275</v>
      </c>
      <c r="D1805" s="19" t="s">
        <v>565</v>
      </c>
      <c r="E1805" s="19"/>
      <c r="F1805" s="17" t="str">
        <f>HYPERLINK(Tabela1[[#This Row],[Novo Caminho]],"Download")</f>
        <v>Download</v>
      </c>
      <c r="G1805" s="2" t="str">
        <f>CONCATENATE("1 - LEIS/LEI ","0",Tabela1[[#This Row],[Numero_Lei]],".pdf")</f>
        <v>1 - LEIS/LEI 0497.pdf</v>
      </c>
      <c r="H1805" s="2" t="str">
        <f>CONCATENATE("1 - LEIS/LEI ","0",Tabela1[[#This Row],[Numero_Lei]]," - ",Tabela1[[#This Row],[Complemento]],".pdf")</f>
        <v>1 - LEIS/LEI 0497 - .pdf</v>
      </c>
      <c r="I1805" s="2" t="str">
        <f>CONCATENATE("1 - LEIS/LEI ",Tabela1[[#This Row],[Numero_Lei]],".pdf")</f>
        <v>1 - LEIS/LEI 497.pdf</v>
      </c>
      <c r="J1805" s="2" t="str">
        <f>CONCATENATE("1 - LEIS/LEI ",Tabela1[[#This Row],[Numero_Lei]]," - ",Tabela1[[#This Row],[Complemento]],".pdf")</f>
        <v>1 - LEIS/LEI 497 - .pdf</v>
      </c>
      <c r="K1805" s="2" t="str">
        <f>IF(Tabela1[[#This Row],[Complemento]]="",Tabela1[[#This Row],[NORMAL]],Tabela1[[#This Row],[NORMAL TRAÇO]])</f>
        <v>1 - LEIS/LEI 497.pdf</v>
      </c>
      <c r="L1805" s="2" t="str">
        <f>IF(Tabela1[[#This Row],[Complemento]]="",Tabela1[[#This Row],[0]],Tabela1[[#This Row],[0 TRAÇO]])</f>
        <v>1 - LEIS/LEI 0497.pdf</v>
      </c>
      <c r="M1805" s="2" t="str">
        <f>IF(AND(Tabela1[[#This Row],[Numero_Lei]]&gt;=1,Tabela1[[#This Row],[Numero_Lei]]&lt;= 9),Tabela1[[#This Row],[SE 0]],Tabela1[[#This Row],[SE NOMAL]])</f>
        <v>1 - LEIS/LEI 497.pdf</v>
      </c>
      <c r="N1805" s="2" t="str">
        <f>CONCATENATE("../",Tabela1[[#This Row],[ENDEREÇO DO LINK]])</f>
        <v>../1 - LEIS/LEI 497.pdf</v>
      </c>
    </row>
    <row r="1806" spans="1:14" x14ac:dyDescent="0.25">
      <c r="A1806" s="20">
        <v>496</v>
      </c>
      <c r="B1806" s="20"/>
      <c r="C1806" s="21">
        <v>32275</v>
      </c>
      <c r="D1806" s="19" t="s">
        <v>566</v>
      </c>
      <c r="E1806" s="19"/>
      <c r="F1806" s="17" t="str">
        <f>HYPERLINK(Tabela1[[#This Row],[Novo Caminho]],"Download")</f>
        <v>Download</v>
      </c>
      <c r="G1806" s="2" t="str">
        <f>CONCATENATE("1 - LEIS/LEI ","0",Tabela1[[#This Row],[Numero_Lei]],".pdf")</f>
        <v>1 - LEIS/LEI 0496.pdf</v>
      </c>
      <c r="H1806" s="2" t="str">
        <f>CONCATENATE("1 - LEIS/LEI ","0",Tabela1[[#This Row],[Numero_Lei]]," - ",Tabela1[[#This Row],[Complemento]],".pdf")</f>
        <v>1 - LEIS/LEI 0496 - .pdf</v>
      </c>
      <c r="I1806" s="2" t="str">
        <f>CONCATENATE("1 - LEIS/LEI ",Tabela1[[#This Row],[Numero_Lei]],".pdf")</f>
        <v>1 - LEIS/LEI 496.pdf</v>
      </c>
      <c r="J1806" s="2" t="str">
        <f>CONCATENATE("1 - LEIS/LEI ",Tabela1[[#This Row],[Numero_Lei]]," - ",Tabela1[[#This Row],[Complemento]],".pdf")</f>
        <v>1 - LEIS/LEI 496 - .pdf</v>
      </c>
      <c r="K1806" s="2" t="str">
        <f>IF(Tabela1[[#This Row],[Complemento]]="",Tabela1[[#This Row],[NORMAL]],Tabela1[[#This Row],[NORMAL TRAÇO]])</f>
        <v>1 - LEIS/LEI 496.pdf</v>
      </c>
      <c r="L1806" s="2" t="str">
        <f>IF(Tabela1[[#This Row],[Complemento]]="",Tabela1[[#This Row],[0]],Tabela1[[#This Row],[0 TRAÇO]])</f>
        <v>1 - LEIS/LEI 0496.pdf</v>
      </c>
      <c r="M1806" s="2" t="str">
        <f>IF(AND(Tabela1[[#This Row],[Numero_Lei]]&gt;=1,Tabela1[[#This Row],[Numero_Lei]]&lt;= 9),Tabela1[[#This Row],[SE 0]],Tabela1[[#This Row],[SE NOMAL]])</f>
        <v>1 - LEIS/LEI 496.pdf</v>
      </c>
      <c r="N1806" s="2" t="str">
        <f>CONCATENATE("../",Tabela1[[#This Row],[ENDEREÇO DO LINK]])</f>
        <v>../1 - LEIS/LEI 496.pdf</v>
      </c>
    </row>
    <row r="1807" spans="1:14" x14ac:dyDescent="0.25">
      <c r="A1807" s="20">
        <v>495</v>
      </c>
      <c r="B1807" s="20"/>
      <c r="C1807" s="21">
        <v>32275</v>
      </c>
      <c r="D1807" s="19" t="s">
        <v>567</v>
      </c>
      <c r="E1807" s="19"/>
      <c r="F1807" s="17" t="str">
        <f>HYPERLINK(Tabela1[[#This Row],[Novo Caminho]],"Download")</f>
        <v>Download</v>
      </c>
      <c r="G1807" s="2" t="str">
        <f>CONCATENATE("1 - LEIS/LEI ","0",Tabela1[[#This Row],[Numero_Lei]],".pdf")</f>
        <v>1 - LEIS/LEI 0495.pdf</v>
      </c>
      <c r="H1807" s="2" t="str">
        <f>CONCATENATE("1 - LEIS/LEI ","0",Tabela1[[#This Row],[Numero_Lei]]," - ",Tabela1[[#This Row],[Complemento]],".pdf")</f>
        <v>1 - LEIS/LEI 0495 - .pdf</v>
      </c>
      <c r="I1807" s="2" t="str">
        <f>CONCATENATE("1 - LEIS/LEI ",Tabela1[[#This Row],[Numero_Lei]],".pdf")</f>
        <v>1 - LEIS/LEI 495.pdf</v>
      </c>
      <c r="J1807" s="2" t="str">
        <f>CONCATENATE("1 - LEIS/LEI ",Tabela1[[#This Row],[Numero_Lei]]," - ",Tabela1[[#This Row],[Complemento]],".pdf")</f>
        <v>1 - LEIS/LEI 495 - .pdf</v>
      </c>
      <c r="K1807" s="2" t="str">
        <f>IF(Tabela1[[#This Row],[Complemento]]="",Tabela1[[#This Row],[NORMAL]],Tabela1[[#This Row],[NORMAL TRAÇO]])</f>
        <v>1 - LEIS/LEI 495.pdf</v>
      </c>
      <c r="L1807" s="2" t="str">
        <f>IF(Tabela1[[#This Row],[Complemento]]="",Tabela1[[#This Row],[0]],Tabela1[[#This Row],[0 TRAÇO]])</f>
        <v>1 - LEIS/LEI 0495.pdf</v>
      </c>
      <c r="M1807" s="2" t="str">
        <f>IF(AND(Tabela1[[#This Row],[Numero_Lei]]&gt;=1,Tabela1[[#This Row],[Numero_Lei]]&lt;= 9),Tabela1[[#This Row],[SE 0]],Tabela1[[#This Row],[SE NOMAL]])</f>
        <v>1 - LEIS/LEI 495.pdf</v>
      </c>
      <c r="N1807" s="2" t="str">
        <f>CONCATENATE("../",Tabela1[[#This Row],[ENDEREÇO DO LINK]])</f>
        <v>../1 - LEIS/LEI 495.pdf</v>
      </c>
    </row>
    <row r="1808" spans="1:14" ht="30" x14ac:dyDescent="0.25">
      <c r="A1808" s="20">
        <v>494</v>
      </c>
      <c r="B1808" s="20"/>
      <c r="C1808" s="21">
        <v>32260</v>
      </c>
      <c r="D1808" s="19" t="s">
        <v>568</v>
      </c>
      <c r="E1808" s="19"/>
      <c r="F1808" s="17" t="str">
        <f>HYPERLINK(Tabela1[[#This Row],[Novo Caminho]],"Download")</f>
        <v>Download</v>
      </c>
      <c r="G1808" s="2" t="str">
        <f>CONCATENATE("1 - LEIS/LEI ","0",Tabela1[[#This Row],[Numero_Lei]],".pdf")</f>
        <v>1 - LEIS/LEI 0494.pdf</v>
      </c>
      <c r="H1808" s="2" t="str">
        <f>CONCATENATE("1 - LEIS/LEI ","0",Tabela1[[#This Row],[Numero_Lei]]," - ",Tabela1[[#This Row],[Complemento]],".pdf")</f>
        <v>1 - LEIS/LEI 0494 - .pdf</v>
      </c>
      <c r="I1808" s="2" t="str">
        <f>CONCATENATE("1 - LEIS/LEI ",Tabela1[[#This Row],[Numero_Lei]],".pdf")</f>
        <v>1 - LEIS/LEI 494.pdf</v>
      </c>
      <c r="J1808" s="2" t="str">
        <f>CONCATENATE("1 - LEIS/LEI ",Tabela1[[#This Row],[Numero_Lei]]," - ",Tabela1[[#This Row],[Complemento]],".pdf")</f>
        <v>1 - LEIS/LEI 494 - .pdf</v>
      </c>
      <c r="K1808" s="2" t="str">
        <f>IF(Tabela1[[#This Row],[Complemento]]="",Tabela1[[#This Row],[NORMAL]],Tabela1[[#This Row],[NORMAL TRAÇO]])</f>
        <v>1 - LEIS/LEI 494.pdf</v>
      </c>
      <c r="L1808" s="2" t="str">
        <f>IF(Tabela1[[#This Row],[Complemento]]="",Tabela1[[#This Row],[0]],Tabela1[[#This Row],[0 TRAÇO]])</f>
        <v>1 - LEIS/LEI 0494.pdf</v>
      </c>
      <c r="M1808" s="2" t="str">
        <f>IF(AND(Tabela1[[#This Row],[Numero_Lei]]&gt;=1,Tabela1[[#This Row],[Numero_Lei]]&lt;= 9),Tabela1[[#This Row],[SE 0]],Tabela1[[#This Row],[SE NOMAL]])</f>
        <v>1 - LEIS/LEI 494.pdf</v>
      </c>
      <c r="N1808" s="2" t="str">
        <f>CONCATENATE("../",Tabela1[[#This Row],[ENDEREÇO DO LINK]])</f>
        <v>../1 - LEIS/LEI 494.pdf</v>
      </c>
    </row>
    <row r="1809" spans="1:14" x14ac:dyDescent="0.25">
      <c r="A1809" s="20">
        <v>493</v>
      </c>
      <c r="B1809" s="20"/>
      <c r="C1809" s="21">
        <v>32239</v>
      </c>
      <c r="D1809" s="19" t="s">
        <v>569</v>
      </c>
      <c r="E1809" s="19"/>
      <c r="F1809" s="17" t="str">
        <f>HYPERLINK(Tabela1[[#This Row],[Novo Caminho]],"Download")</f>
        <v>Download</v>
      </c>
      <c r="G1809" s="2" t="str">
        <f>CONCATENATE("1 - LEIS/LEI ","0",Tabela1[[#This Row],[Numero_Lei]],".pdf")</f>
        <v>1 - LEIS/LEI 0493.pdf</v>
      </c>
      <c r="H1809" s="2" t="str">
        <f>CONCATENATE("1 - LEIS/LEI ","0",Tabela1[[#This Row],[Numero_Lei]]," - ",Tabela1[[#This Row],[Complemento]],".pdf")</f>
        <v>1 - LEIS/LEI 0493 - .pdf</v>
      </c>
      <c r="I1809" s="2" t="str">
        <f>CONCATENATE("1 - LEIS/LEI ",Tabela1[[#This Row],[Numero_Lei]],".pdf")</f>
        <v>1 - LEIS/LEI 493.pdf</v>
      </c>
      <c r="J1809" s="2" t="str">
        <f>CONCATENATE("1 - LEIS/LEI ",Tabela1[[#This Row],[Numero_Lei]]," - ",Tabela1[[#This Row],[Complemento]],".pdf")</f>
        <v>1 - LEIS/LEI 493 - .pdf</v>
      </c>
      <c r="K1809" s="2" t="str">
        <f>IF(Tabela1[[#This Row],[Complemento]]="",Tabela1[[#This Row],[NORMAL]],Tabela1[[#This Row],[NORMAL TRAÇO]])</f>
        <v>1 - LEIS/LEI 493.pdf</v>
      </c>
      <c r="L1809" s="2" t="str">
        <f>IF(Tabela1[[#This Row],[Complemento]]="",Tabela1[[#This Row],[0]],Tabela1[[#This Row],[0 TRAÇO]])</f>
        <v>1 - LEIS/LEI 0493.pdf</v>
      </c>
      <c r="M1809" s="2" t="str">
        <f>IF(AND(Tabela1[[#This Row],[Numero_Lei]]&gt;=1,Tabela1[[#This Row],[Numero_Lei]]&lt;= 9),Tabela1[[#This Row],[SE 0]],Tabela1[[#This Row],[SE NOMAL]])</f>
        <v>1 - LEIS/LEI 493.pdf</v>
      </c>
      <c r="N1809" s="2" t="str">
        <f>CONCATENATE("../",Tabela1[[#This Row],[ENDEREÇO DO LINK]])</f>
        <v>../1 - LEIS/LEI 493.pdf</v>
      </c>
    </row>
    <row r="1810" spans="1:14" x14ac:dyDescent="0.25">
      <c r="A1810" s="20">
        <v>492</v>
      </c>
      <c r="B1810" s="20"/>
      <c r="C1810" s="21">
        <v>32218</v>
      </c>
      <c r="D1810" s="19" t="s">
        <v>570</v>
      </c>
      <c r="E1810" s="19"/>
      <c r="F1810" s="17" t="str">
        <f>HYPERLINK(Tabela1[[#This Row],[Novo Caminho]],"Download")</f>
        <v>Download</v>
      </c>
      <c r="G1810" s="2" t="str">
        <f>CONCATENATE("1 - LEIS/LEI ","0",Tabela1[[#This Row],[Numero_Lei]],".pdf")</f>
        <v>1 - LEIS/LEI 0492.pdf</v>
      </c>
      <c r="H1810" s="2" t="str">
        <f>CONCATENATE("1 - LEIS/LEI ","0",Tabela1[[#This Row],[Numero_Lei]]," - ",Tabela1[[#This Row],[Complemento]],".pdf")</f>
        <v>1 - LEIS/LEI 0492 - .pdf</v>
      </c>
      <c r="I1810" s="2" t="str">
        <f>CONCATENATE("1 - LEIS/LEI ",Tabela1[[#This Row],[Numero_Lei]],".pdf")</f>
        <v>1 - LEIS/LEI 492.pdf</v>
      </c>
      <c r="J1810" s="2" t="str">
        <f>CONCATENATE("1 - LEIS/LEI ",Tabela1[[#This Row],[Numero_Lei]]," - ",Tabela1[[#This Row],[Complemento]],".pdf")</f>
        <v>1 - LEIS/LEI 492 - .pdf</v>
      </c>
      <c r="K1810" s="2" t="str">
        <f>IF(Tabela1[[#This Row],[Complemento]]="",Tabela1[[#This Row],[NORMAL]],Tabela1[[#This Row],[NORMAL TRAÇO]])</f>
        <v>1 - LEIS/LEI 492.pdf</v>
      </c>
      <c r="L1810" s="2" t="str">
        <f>IF(Tabela1[[#This Row],[Complemento]]="",Tabela1[[#This Row],[0]],Tabela1[[#This Row],[0 TRAÇO]])</f>
        <v>1 - LEIS/LEI 0492.pdf</v>
      </c>
      <c r="M1810" s="2" t="str">
        <f>IF(AND(Tabela1[[#This Row],[Numero_Lei]]&gt;=1,Tabela1[[#This Row],[Numero_Lei]]&lt;= 9),Tabela1[[#This Row],[SE 0]],Tabela1[[#This Row],[SE NOMAL]])</f>
        <v>1 - LEIS/LEI 492.pdf</v>
      </c>
      <c r="N1810" s="2" t="str">
        <f>CONCATENATE("../",Tabela1[[#This Row],[ENDEREÇO DO LINK]])</f>
        <v>../1 - LEIS/LEI 492.pdf</v>
      </c>
    </row>
    <row r="1811" spans="1:14" ht="30" x14ac:dyDescent="0.25">
      <c r="A1811" s="20">
        <v>491</v>
      </c>
      <c r="B1811" s="20"/>
      <c r="C1811" s="21">
        <v>32203</v>
      </c>
      <c r="D1811" s="19" t="s">
        <v>571</v>
      </c>
      <c r="E1811" s="19"/>
      <c r="F1811" s="17" t="str">
        <f>HYPERLINK(Tabela1[[#This Row],[Novo Caminho]],"Download")</f>
        <v>Download</v>
      </c>
      <c r="G1811" s="2" t="str">
        <f>CONCATENATE("1 - LEIS/LEI ","0",Tabela1[[#This Row],[Numero_Lei]],".pdf")</f>
        <v>1 - LEIS/LEI 0491.pdf</v>
      </c>
      <c r="H1811" s="2" t="str">
        <f>CONCATENATE("1 - LEIS/LEI ","0",Tabela1[[#This Row],[Numero_Lei]]," - ",Tabela1[[#This Row],[Complemento]],".pdf")</f>
        <v>1 - LEIS/LEI 0491 - .pdf</v>
      </c>
      <c r="I1811" s="2" t="str">
        <f>CONCATENATE("1 - LEIS/LEI ",Tabela1[[#This Row],[Numero_Lei]],".pdf")</f>
        <v>1 - LEIS/LEI 491.pdf</v>
      </c>
      <c r="J1811" s="2" t="str">
        <f>CONCATENATE("1 - LEIS/LEI ",Tabela1[[#This Row],[Numero_Lei]]," - ",Tabela1[[#This Row],[Complemento]],".pdf")</f>
        <v>1 - LEIS/LEI 491 - .pdf</v>
      </c>
      <c r="K1811" s="2" t="str">
        <f>IF(Tabela1[[#This Row],[Complemento]]="",Tabela1[[#This Row],[NORMAL]],Tabela1[[#This Row],[NORMAL TRAÇO]])</f>
        <v>1 - LEIS/LEI 491.pdf</v>
      </c>
      <c r="L1811" s="2" t="str">
        <f>IF(Tabela1[[#This Row],[Complemento]]="",Tabela1[[#This Row],[0]],Tabela1[[#This Row],[0 TRAÇO]])</f>
        <v>1 - LEIS/LEI 0491.pdf</v>
      </c>
      <c r="M1811" s="2" t="str">
        <f>IF(AND(Tabela1[[#This Row],[Numero_Lei]]&gt;=1,Tabela1[[#This Row],[Numero_Lei]]&lt;= 9),Tabela1[[#This Row],[SE 0]],Tabela1[[#This Row],[SE NOMAL]])</f>
        <v>1 - LEIS/LEI 491.pdf</v>
      </c>
      <c r="N1811" s="2" t="str">
        <f>CONCATENATE("../",Tabela1[[#This Row],[ENDEREÇO DO LINK]])</f>
        <v>../1 - LEIS/LEI 491.pdf</v>
      </c>
    </row>
    <row r="1812" spans="1:14" x14ac:dyDescent="0.25">
      <c r="A1812" s="20">
        <v>490</v>
      </c>
      <c r="B1812" s="20"/>
      <c r="C1812" s="21">
        <v>32171</v>
      </c>
      <c r="D1812" s="19" t="s">
        <v>572</v>
      </c>
      <c r="E1812" s="19"/>
      <c r="F1812" s="17" t="str">
        <f>HYPERLINK(Tabela1[[#This Row],[Novo Caminho]],"Download")</f>
        <v>Download</v>
      </c>
      <c r="G1812" s="2" t="str">
        <f>CONCATENATE("1 - LEIS/LEI ","0",Tabela1[[#This Row],[Numero_Lei]],".pdf")</f>
        <v>1 - LEIS/LEI 0490.pdf</v>
      </c>
      <c r="H1812" s="2" t="str">
        <f>CONCATENATE("1 - LEIS/LEI ","0",Tabela1[[#This Row],[Numero_Lei]]," - ",Tabela1[[#This Row],[Complemento]],".pdf")</f>
        <v>1 - LEIS/LEI 0490 - .pdf</v>
      </c>
      <c r="I1812" s="2" t="str">
        <f>CONCATENATE("1 - LEIS/LEI ",Tabela1[[#This Row],[Numero_Lei]],".pdf")</f>
        <v>1 - LEIS/LEI 490.pdf</v>
      </c>
      <c r="J1812" s="2" t="str">
        <f>CONCATENATE("1 - LEIS/LEI ",Tabela1[[#This Row],[Numero_Lei]]," - ",Tabela1[[#This Row],[Complemento]],".pdf")</f>
        <v>1 - LEIS/LEI 490 - .pdf</v>
      </c>
      <c r="K1812" s="2" t="str">
        <f>IF(Tabela1[[#This Row],[Complemento]]="",Tabela1[[#This Row],[NORMAL]],Tabela1[[#This Row],[NORMAL TRAÇO]])</f>
        <v>1 - LEIS/LEI 490.pdf</v>
      </c>
      <c r="L1812" s="2" t="str">
        <f>IF(Tabela1[[#This Row],[Complemento]]="",Tabela1[[#This Row],[0]],Tabela1[[#This Row],[0 TRAÇO]])</f>
        <v>1 - LEIS/LEI 0490.pdf</v>
      </c>
      <c r="M1812" s="2" t="str">
        <f>IF(AND(Tabela1[[#This Row],[Numero_Lei]]&gt;=1,Tabela1[[#This Row],[Numero_Lei]]&lt;= 9),Tabela1[[#This Row],[SE 0]],Tabela1[[#This Row],[SE NOMAL]])</f>
        <v>1 - LEIS/LEI 490.pdf</v>
      </c>
      <c r="N1812" s="2" t="str">
        <f>CONCATENATE("../",Tabela1[[#This Row],[ENDEREÇO DO LINK]])</f>
        <v>../1 - LEIS/LEI 490.pdf</v>
      </c>
    </row>
    <row r="1813" spans="1:14" x14ac:dyDescent="0.25">
      <c r="A1813" s="20">
        <v>489</v>
      </c>
      <c r="B1813" s="20"/>
      <c r="C1813" s="21">
        <v>32171</v>
      </c>
      <c r="D1813" s="19" t="s">
        <v>572</v>
      </c>
      <c r="E1813" s="19"/>
      <c r="F1813" s="17" t="str">
        <f>HYPERLINK(Tabela1[[#This Row],[Novo Caminho]],"Download")</f>
        <v>Download</v>
      </c>
      <c r="G1813" s="2" t="str">
        <f>CONCATENATE("1 - LEIS/LEI ","0",Tabela1[[#This Row],[Numero_Lei]],".pdf")</f>
        <v>1 - LEIS/LEI 0489.pdf</v>
      </c>
      <c r="H1813" s="2" t="str">
        <f>CONCATENATE("1 - LEIS/LEI ","0",Tabela1[[#This Row],[Numero_Lei]]," - ",Tabela1[[#This Row],[Complemento]],".pdf")</f>
        <v>1 - LEIS/LEI 0489 - .pdf</v>
      </c>
      <c r="I1813" s="2" t="str">
        <f>CONCATENATE("1 - LEIS/LEI ",Tabela1[[#This Row],[Numero_Lei]],".pdf")</f>
        <v>1 - LEIS/LEI 489.pdf</v>
      </c>
      <c r="J1813" s="2" t="str">
        <f>CONCATENATE("1 - LEIS/LEI ",Tabela1[[#This Row],[Numero_Lei]]," - ",Tabela1[[#This Row],[Complemento]],".pdf")</f>
        <v>1 - LEIS/LEI 489 - .pdf</v>
      </c>
      <c r="K1813" s="2" t="str">
        <f>IF(Tabela1[[#This Row],[Complemento]]="",Tabela1[[#This Row],[NORMAL]],Tabela1[[#This Row],[NORMAL TRAÇO]])</f>
        <v>1 - LEIS/LEI 489.pdf</v>
      </c>
      <c r="L1813" s="2" t="str">
        <f>IF(Tabela1[[#This Row],[Complemento]]="",Tabela1[[#This Row],[0]],Tabela1[[#This Row],[0 TRAÇO]])</f>
        <v>1 - LEIS/LEI 0489.pdf</v>
      </c>
      <c r="M1813" s="2" t="str">
        <f>IF(AND(Tabela1[[#This Row],[Numero_Lei]]&gt;=1,Tabela1[[#This Row],[Numero_Lei]]&lt;= 9),Tabela1[[#This Row],[SE 0]],Tabela1[[#This Row],[SE NOMAL]])</f>
        <v>1 - LEIS/LEI 489.pdf</v>
      </c>
      <c r="N1813" s="2" t="str">
        <f>CONCATENATE("../",Tabela1[[#This Row],[ENDEREÇO DO LINK]])</f>
        <v>../1 - LEIS/LEI 489.pdf</v>
      </c>
    </row>
    <row r="1814" spans="1:14" x14ac:dyDescent="0.25">
      <c r="A1814" s="20">
        <v>488</v>
      </c>
      <c r="B1814" s="20"/>
      <c r="C1814" s="21">
        <v>32168</v>
      </c>
      <c r="D1814" s="19" t="s">
        <v>573</v>
      </c>
      <c r="E1814" s="19"/>
      <c r="F1814" s="17" t="str">
        <f>HYPERLINK(Tabela1[[#This Row],[Novo Caminho]],"Download")</f>
        <v>Download</v>
      </c>
      <c r="G1814" s="2" t="str">
        <f>CONCATENATE("1 - LEIS/LEI ","0",Tabela1[[#This Row],[Numero_Lei]],".pdf")</f>
        <v>1 - LEIS/LEI 0488.pdf</v>
      </c>
      <c r="H1814" s="2" t="str">
        <f>CONCATENATE("1 - LEIS/LEI ","0",Tabela1[[#This Row],[Numero_Lei]]," - ",Tabela1[[#This Row],[Complemento]],".pdf")</f>
        <v>1 - LEIS/LEI 0488 - .pdf</v>
      </c>
      <c r="I1814" s="2" t="str">
        <f>CONCATENATE("1 - LEIS/LEI ",Tabela1[[#This Row],[Numero_Lei]],".pdf")</f>
        <v>1 - LEIS/LEI 488.pdf</v>
      </c>
      <c r="J1814" s="2" t="str">
        <f>CONCATENATE("1 - LEIS/LEI ",Tabela1[[#This Row],[Numero_Lei]]," - ",Tabela1[[#This Row],[Complemento]],".pdf")</f>
        <v>1 - LEIS/LEI 488 - .pdf</v>
      </c>
      <c r="K1814" s="2" t="str">
        <f>IF(Tabela1[[#This Row],[Complemento]]="",Tabela1[[#This Row],[NORMAL]],Tabela1[[#This Row],[NORMAL TRAÇO]])</f>
        <v>1 - LEIS/LEI 488.pdf</v>
      </c>
      <c r="L1814" s="2" t="str">
        <f>IF(Tabela1[[#This Row],[Complemento]]="",Tabela1[[#This Row],[0]],Tabela1[[#This Row],[0 TRAÇO]])</f>
        <v>1 - LEIS/LEI 0488.pdf</v>
      </c>
      <c r="M1814" s="2" t="str">
        <f>IF(AND(Tabela1[[#This Row],[Numero_Lei]]&gt;=1,Tabela1[[#This Row],[Numero_Lei]]&lt;= 9),Tabela1[[#This Row],[SE 0]],Tabela1[[#This Row],[SE NOMAL]])</f>
        <v>1 - LEIS/LEI 488.pdf</v>
      </c>
      <c r="N1814" s="2" t="str">
        <f>CONCATENATE("../",Tabela1[[#This Row],[ENDEREÇO DO LINK]])</f>
        <v>../1 - LEIS/LEI 488.pdf</v>
      </c>
    </row>
    <row r="1815" spans="1:14" x14ac:dyDescent="0.25">
      <c r="A1815" s="20">
        <v>487</v>
      </c>
      <c r="B1815" s="20"/>
      <c r="C1815" s="21">
        <v>32142</v>
      </c>
      <c r="D1815" s="19" t="s">
        <v>574</v>
      </c>
      <c r="E1815" s="19"/>
      <c r="F1815" s="17" t="str">
        <f>HYPERLINK(Tabela1[[#This Row],[Novo Caminho]],"Download")</f>
        <v>Download</v>
      </c>
      <c r="G1815" s="2" t="str">
        <f>CONCATENATE("1 - LEIS/LEI ","0",Tabela1[[#This Row],[Numero_Lei]],".pdf")</f>
        <v>1 - LEIS/LEI 0487.pdf</v>
      </c>
      <c r="H1815" s="2" t="str">
        <f>CONCATENATE("1 - LEIS/LEI ","0",Tabela1[[#This Row],[Numero_Lei]]," - ",Tabela1[[#This Row],[Complemento]],".pdf")</f>
        <v>1 - LEIS/LEI 0487 - .pdf</v>
      </c>
      <c r="I1815" s="2" t="str">
        <f>CONCATENATE("1 - LEIS/LEI ",Tabela1[[#This Row],[Numero_Lei]],".pdf")</f>
        <v>1 - LEIS/LEI 487.pdf</v>
      </c>
      <c r="J1815" s="2" t="str">
        <f>CONCATENATE("1 - LEIS/LEI ",Tabela1[[#This Row],[Numero_Lei]]," - ",Tabela1[[#This Row],[Complemento]],".pdf")</f>
        <v>1 - LEIS/LEI 487 - .pdf</v>
      </c>
      <c r="K1815" s="2" t="str">
        <f>IF(Tabela1[[#This Row],[Complemento]]="",Tabela1[[#This Row],[NORMAL]],Tabela1[[#This Row],[NORMAL TRAÇO]])</f>
        <v>1 - LEIS/LEI 487.pdf</v>
      </c>
      <c r="L1815" s="2" t="str">
        <f>IF(Tabela1[[#This Row],[Complemento]]="",Tabela1[[#This Row],[0]],Tabela1[[#This Row],[0 TRAÇO]])</f>
        <v>1 - LEIS/LEI 0487.pdf</v>
      </c>
      <c r="M1815" s="2" t="str">
        <f>IF(AND(Tabela1[[#This Row],[Numero_Lei]]&gt;=1,Tabela1[[#This Row],[Numero_Lei]]&lt;= 9),Tabela1[[#This Row],[SE 0]],Tabela1[[#This Row],[SE NOMAL]])</f>
        <v>1 - LEIS/LEI 487.pdf</v>
      </c>
      <c r="N1815" s="2" t="str">
        <f>CONCATENATE("../",Tabela1[[#This Row],[ENDEREÇO DO LINK]])</f>
        <v>../1 - LEIS/LEI 487.pdf</v>
      </c>
    </row>
    <row r="1816" spans="1:14" ht="30" x14ac:dyDescent="0.25">
      <c r="A1816" s="20">
        <v>486</v>
      </c>
      <c r="B1816" s="20"/>
      <c r="C1816" s="21">
        <v>32139</v>
      </c>
      <c r="D1816" s="19" t="s">
        <v>575</v>
      </c>
      <c r="E1816" s="19"/>
      <c r="F1816" s="17" t="str">
        <f>HYPERLINK(Tabela1[[#This Row],[Novo Caminho]],"Download")</f>
        <v>Download</v>
      </c>
      <c r="G1816" s="2" t="str">
        <f>CONCATENATE("1 - LEIS/LEI ","0",Tabela1[[#This Row],[Numero_Lei]],".pdf")</f>
        <v>1 - LEIS/LEI 0486.pdf</v>
      </c>
      <c r="H1816" s="2" t="str">
        <f>CONCATENATE("1 - LEIS/LEI ","0",Tabela1[[#This Row],[Numero_Lei]]," - ",Tabela1[[#This Row],[Complemento]],".pdf")</f>
        <v>1 - LEIS/LEI 0486 - .pdf</v>
      </c>
      <c r="I1816" s="2" t="str">
        <f>CONCATENATE("1 - LEIS/LEI ",Tabela1[[#This Row],[Numero_Lei]],".pdf")</f>
        <v>1 - LEIS/LEI 486.pdf</v>
      </c>
      <c r="J1816" s="2" t="str">
        <f>CONCATENATE("1 - LEIS/LEI ",Tabela1[[#This Row],[Numero_Lei]]," - ",Tabela1[[#This Row],[Complemento]],".pdf")</f>
        <v>1 - LEIS/LEI 486 - .pdf</v>
      </c>
      <c r="K1816" s="2" t="str">
        <f>IF(Tabela1[[#This Row],[Complemento]]="",Tabela1[[#This Row],[NORMAL]],Tabela1[[#This Row],[NORMAL TRAÇO]])</f>
        <v>1 - LEIS/LEI 486.pdf</v>
      </c>
      <c r="L1816" s="2" t="str">
        <f>IF(Tabela1[[#This Row],[Complemento]]="",Tabela1[[#This Row],[0]],Tabela1[[#This Row],[0 TRAÇO]])</f>
        <v>1 - LEIS/LEI 0486.pdf</v>
      </c>
      <c r="M1816" s="2" t="str">
        <f>IF(AND(Tabela1[[#This Row],[Numero_Lei]]&gt;=1,Tabela1[[#This Row],[Numero_Lei]]&lt;= 9),Tabela1[[#This Row],[SE 0]],Tabela1[[#This Row],[SE NOMAL]])</f>
        <v>1 - LEIS/LEI 486.pdf</v>
      </c>
      <c r="N1816" s="2" t="str">
        <f>CONCATENATE("../",Tabela1[[#This Row],[ENDEREÇO DO LINK]])</f>
        <v>../1 - LEIS/LEI 486.pdf</v>
      </c>
    </row>
    <row r="1817" spans="1:14" ht="30" x14ac:dyDescent="0.25">
      <c r="A1817" s="20">
        <v>485</v>
      </c>
      <c r="B1817" s="20"/>
      <c r="C1817" s="21">
        <v>32139</v>
      </c>
      <c r="D1817" s="19" t="s">
        <v>576</v>
      </c>
      <c r="E1817" s="19"/>
      <c r="F1817" s="17" t="str">
        <f>HYPERLINK(Tabela1[[#This Row],[Novo Caminho]],"Download")</f>
        <v>Download</v>
      </c>
      <c r="G1817" s="2" t="str">
        <f>CONCATENATE("1 - LEIS/LEI ","0",Tabela1[[#This Row],[Numero_Lei]],".pdf")</f>
        <v>1 - LEIS/LEI 0485.pdf</v>
      </c>
      <c r="H1817" s="2" t="str">
        <f>CONCATENATE("1 - LEIS/LEI ","0",Tabela1[[#This Row],[Numero_Lei]]," - ",Tabela1[[#This Row],[Complemento]],".pdf")</f>
        <v>1 - LEIS/LEI 0485 - .pdf</v>
      </c>
      <c r="I1817" s="2" t="str">
        <f>CONCATENATE("1 - LEIS/LEI ",Tabela1[[#This Row],[Numero_Lei]],".pdf")</f>
        <v>1 - LEIS/LEI 485.pdf</v>
      </c>
      <c r="J1817" s="2" t="str">
        <f>CONCATENATE("1 - LEIS/LEI ",Tabela1[[#This Row],[Numero_Lei]]," - ",Tabela1[[#This Row],[Complemento]],".pdf")</f>
        <v>1 - LEIS/LEI 485 - .pdf</v>
      </c>
      <c r="K1817" s="2" t="str">
        <f>IF(Tabela1[[#This Row],[Complemento]]="",Tabela1[[#This Row],[NORMAL]],Tabela1[[#This Row],[NORMAL TRAÇO]])</f>
        <v>1 - LEIS/LEI 485.pdf</v>
      </c>
      <c r="L1817" s="2" t="str">
        <f>IF(Tabela1[[#This Row],[Complemento]]="",Tabela1[[#This Row],[0]],Tabela1[[#This Row],[0 TRAÇO]])</f>
        <v>1 - LEIS/LEI 0485.pdf</v>
      </c>
      <c r="M1817" s="2" t="str">
        <f>IF(AND(Tabela1[[#This Row],[Numero_Lei]]&gt;=1,Tabela1[[#This Row],[Numero_Lei]]&lt;= 9),Tabela1[[#This Row],[SE 0]],Tabela1[[#This Row],[SE NOMAL]])</f>
        <v>1 - LEIS/LEI 485.pdf</v>
      </c>
      <c r="N1817" s="2" t="str">
        <f>CONCATENATE("../",Tabela1[[#This Row],[ENDEREÇO DO LINK]])</f>
        <v>../1 - LEIS/LEI 485.pdf</v>
      </c>
    </row>
    <row r="1818" spans="1:14" x14ac:dyDescent="0.25">
      <c r="A1818" s="20">
        <v>484</v>
      </c>
      <c r="B1818" s="20"/>
      <c r="C1818" s="21">
        <v>32139</v>
      </c>
      <c r="D1818" s="19" t="s">
        <v>577</v>
      </c>
      <c r="E1818" s="19"/>
      <c r="F1818" s="17" t="str">
        <f>HYPERLINK(Tabela1[[#This Row],[Novo Caminho]],"Download")</f>
        <v>Download</v>
      </c>
      <c r="G1818" s="2" t="str">
        <f>CONCATENATE("1 - LEIS/LEI ","0",Tabela1[[#This Row],[Numero_Lei]],".pdf")</f>
        <v>1 - LEIS/LEI 0484.pdf</v>
      </c>
      <c r="H1818" s="2" t="str">
        <f>CONCATENATE("1 - LEIS/LEI ","0",Tabela1[[#This Row],[Numero_Lei]]," - ",Tabela1[[#This Row],[Complemento]],".pdf")</f>
        <v>1 - LEIS/LEI 0484 - .pdf</v>
      </c>
      <c r="I1818" s="2" t="str">
        <f>CONCATENATE("1 - LEIS/LEI ",Tabela1[[#This Row],[Numero_Lei]],".pdf")</f>
        <v>1 - LEIS/LEI 484.pdf</v>
      </c>
      <c r="J1818" s="2" t="str">
        <f>CONCATENATE("1 - LEIS/LEI ",Tabela1[[#This Row],[Numero_Lei]]," - ",Tabela1[[#This Row],[Complemento]],".pdf")</f>
        <v>1 - LEIS/LEI 484 - .pdf</v>
      </c>
      <c r="K1818" s="2" t="str">
        <f>IF(Tabela1[[#This Row],[Complemento]]="",Tabela1[[#This Row],[NORMAL]],Tabela1[[#This Row],[NORMAL TRAÇO]])</f>
        <v>1 - LEIS/LEI 484.pdf</v>
      </c>
      <c r="L1818" s="2" t="str">
        <f>IF(Tabela1[[#This Row],[Complemento]]="",Tabela1[[#This Row],[0]],Tabela1[[#This Row],[0 TRAÇO]])</f>
        <v>1 - LEIS/LEI 0484.pdf</v>
      </c>
      <c r="M1818" s="2" t="str">
        <f>IF(AND(Tabela1[[#This Row],[Numero_Lei]]&gt;=1,Tabela1[[#This Row],[Numero_Lei]]&lt;= 9),Tabela1[[#This Row],[SE 0]],Tabela1[[#This Row],[SE NOMAL]])</f>
        <v>1 - LEIS/LEI 484.pdf</v>
      </c>
      <c r="N1818" s="2" t="str">
        <f>CONCATENATE("../",Tabela1[[#This Row],[ENDEREÇO DO LINK]])</f>
        <v>../1 - LEIS/LEI 484.pdf</v>
      </c>
    </row>
    <row r="1819" spans="1:14" x14ac:dyDescent="0.25">
      <c r="A1819" s="20">
        <v>483</v>
      </c>
      <c r="B1819" s="20"/>
      <c r="C1819" s="21">
        <v>32139</v>
      </c>
      <c r="D1819" s="19" t="s">
        <v>578</v>
      </c>
      <c r="E1819" s="19"/>
      <c r="F1819" s="17" t="str">
        <f>HYPERLINK(Tabela1[[#This Row],[Novo Caminho]],"Download")</f>
        <v>Download</v>
      </c>
      <c r="G1819" s="2" t="str">
        <f>CONCATENATE("1 - LEIS/LEI ","0",Tabela1[[#This Row],[Numero_Lei]],".pdf")</f>
        <v>1 - LEIS/LEI 0483.pdf</v>
      </c>
      <c r="H1819" s="2" t="str">
        <f>CONCATENATE("1 - LEIS/LEI ","0",Tabela1[[#This Row],[Numero_Lei]]," - ",Tabela1[[#This Row],[Complemento]],".pdf")</f>
        <v>1 - LEIS/LEI 0483 - .pdf</v>
      </c>
      <c r="I1819" s="2" t="str">
        <f>CONCATENATE("1 - LEIS/LEI ",Tabela1[[#This Row],[Numero_Lei]],".pdf")</f>
        <v>1 - LEIS/LEI 483.pdf</v>
      </c>
      <c r="J1819" s="2" t="str">
        <f>CONCATENATE("1 - LEIS/LEI ",Tabela1[[#This Row],[Numero_Lei]]," - ",Tabela1[[#This Row],[Complemento]],".pdf")</f>
        <v>1 - LEIS/LEI 483 - .pdf</v>
      </c>
      <c r="K1819" s="2" t="str">
        <f>IF(Tabela1[[#This Row],[Complemento]]="",Tabela1[[#This Row],[NORMAL]],Tabela1[[#This Row],[NORMAL TRAÇO]])</f>
        <v>1 - LEIS/LEI 483.pdf</v>
      </c>
      <c r="L1819" s="2" t="str">
        <f>IF(Tabela1[[#This Row],[Complemento]]="",Tabela1[[#This Row],[0]],Tabela1[[#This Row],[0 TRAÇO]])</f>
        <v>1 - LEIS/LEI 0483.pdf</v>
      </c>
      <c r="M1819" s="2" t="str">
        <f>IF(AND(Tabela1[[#This Row],[Numero_Lei]]&gt;=1,Tabela1[[#This Row],[Numero_Lei]]&lt;= 9),Tabela1[[#This Row],[SE 0]],Tabela1[[#This Row],[SE NOMAL]])</f>
        <v>1 - LEIS/LEI 483.pdf</v>
      </c>
      <c r="N1819" s="2" t="str">
        <f>CONCATENATE("../",Tabela1[[#This Row],[ENDEREÇO DO LINK]])</f>
        <v>../1 - LEIS/LEI 483.pdf</v>
      </c>
    </row>
    <row r="1820" spans="1:14" x14ac:dyDescent="0.25">
      <c r="A1820" s="20">
        <v>482</v>
      </c>
      <c r="B1820" s="20"/>
      <c r="C1820" s="21">
        <v>32139</v>
      </c>
      <c r="D1820" s="19" t="s">
        <v>579</v>
      </c>
      <c r="E1820" s="19"/>
      <c r="F1820" s="17" t="str">
        <f>HYPERLINK(Tabela1[[#This Row],[Novo Caminho]],"Download")</f>
        <v>Download</v>
      </c>
      <c r="G1820" s="2" t="str">
        <f>CONCATENATE("1 - LEIS/LEI ","0",Tabela1[[#This Row],[Numero_Lei]],".pdf")</f>
        <v>1 - LEIS/LEI 0482.pdf</v>
      </c>
      <c r="H1820" s="2" t="str">
        <f>CONCATENATE("1 - LEIS/LEI ","0",Tabela1[[#This Row],[Numero_Lei]]," - ",Tabela1[[#This Row],[Complemento]],".pdf")</f>
        <v>1 - LEIS/LEI 0482 - .pdf</v>
      </c>
      <c r="I1820" s="2" t="str">
        <f>CONCATENATE("1 - LEIS/LEI ",Tabela1[[#This Row],[Numero_Lei]],".pdf")</f>
        <v>1 - LEIS/LEI 482.pdf</v>
      </c>
      <c r="J1820" s="2" t="str">
        <f>CONCATENATE("1 - LEIS/LEI ",Tabela1[[#This Row],[Numero_Lei]]," - ",Tabela1[[#This Row],[Complemento]],".pdf")</f>
        <v>1 - LEIS/LEI 482 - .pdf</v>
      </c>
      <c r="K1820" s="2" t="str">
        <f>IF(Tabela1[[#This Row],[Complemento]]="",Tabela1[[#This Row],[NORMAL]],Tabela1[[#This Row],[NORMAL TRAÇO]])</f>
        <v>1 - LEIS/LEI 482.pdf</v>
      </c>
      <c r="L1820" s="2" t="str">
        <f>IF(Tabela1[[#This Row],[Complemento]]="",Tabela1[[#This Row],[0]],Tabela1[[#This Row],[0 TRAÇO]])</f>
        <v>1 - LEIS/LEI 0482.pdf</v>
      </c>
      <c r="M1820" s="2" t="str">
        <f>IF(AND(Tabela1[[#This Row],[Numero_Lei]]&gt;=1,Tabela1[[#This Row],[Numero_Lei]]&lt;= 9),Tabela1[[#This Row],[SE 0]],Tabela1[[#This Row],[SE NOMAL]])</f>
        <v>1 - LEIS/LEI 482.pdf</v>
      </c>
      <c r="N1820" s="2" t="str">
        <f>CONCATENATE("../",Tabela1[[#This Row],[ENDEREÇO DO LINK]])</f>
        <v>../1 - LEIS/LEI 482.pdf</v>
      </c>
    </row>
    <row r="1821" spans="1:14" ht="30" x14ac:dyDescent="0.25">
      <c r="A1821" s="20">
        <v>481</v>
      </c>
      <c r="B1821" s="20"/>
      <c r="C1821" s="21">
        <v>32139</v>
      </c>
      <c r="D1821" s="19" t="s">
        <v>580</v>
      </c>
      <c r="E1821" s="19"/>
      <c r="F1821" s="17" t="str">
        <f>HYPERLINK(Tabela1[[#This Row],[Novo Caminho]],"Download")</f>
        <v>Download</v>
      </c>
      <c r="G1821" s="2" t="str">
        <f>CONCATENATE("1 - LEIS/LEI ","0",Tabela1[[#This Row],[Numero_Lei]],".pdf")</f>
        <v>1 - LEIS/LEI 0481.pdf</v>
      </c>
      <c r="H1821" s="2" t="str">
        <f>CONCATENATE("1 - LEIS/LEI ","0",Tabela1[[#This Row],[Numero_Lei]]," - ",Tabela1[[#This Row],[Complemento]],".pdf")</f>
        <v>1 - LEIS/LEI 0481 - .pdf</v>
      </c>
      <c r="I1821" s="2" t="str">
        <f>CONCATENATE("1 - LEIS/LEI ",Tabela1[[#This Row],[Numero_Lei]],".pdf")</f>
        <v>1 - LEIS/LEI 481.pdf</v>
      </c>
      <c r="J1821" s="2" t="str">
        <f>CONCATENATE("1 - LEIS/LEI ",Tabela1[[#This Row],[Numero_Lei]]," - ",Tabela1[[#This Row],[Complemento]],".pdf")</f>
        <v>1 - LEIS/LEI 481 - .pdf</v>
      </c>
      <c r="K1821" s="2" t="str">
        <f>IF(Tabela1[[#This Row],[Complemento]]="",Tabela1[[#This Row],[NORMAL]],Tabela1[[#This Row],[NORMAL TRAÇO]])</f>
        <v>1 - LEIS/LEI 481.pdf</v>
      </c>
      <c r="L1821" s="2" t="str">
        <f>IF(Tabela1[[#This Row],[Complemento]]="",Tabela1[[#This Row],[0]],Tabela1[[#This Row],[0 TRAÇO]])</f>
        <v>1 - LEIS/LEI 0481.pdf</v>
      </c>
      <c r="M1821" s="2" t="str">
        <f>IF(AND(Tabela1[[#This Row],[Numero_Lei]]&gt;=1,Tabela1[[#This Row],[Numero_Lei]]&lt;= 9),Tabela1[[#This Row],[SE 0]],Tabela1[[#This Row],[SE NOMAL]])</f>
        <v>1 - LEIS/LEI 481.pdf</v>
      </c>
      <c r="N1821" s="2" t="str">
        <f>CONCATENATE("../",Tabela1[[#This Row],[ENDEREÇO DO LINK]])</f>
        <v>../1 - LEIS/LEI 481.pdf</v>
      </c>
    </row>
    <row r="1822" spans="1:14" x14ac:dyDescent="0.25">
      <c r="A1822" s="20">
        <v>480</v>
      </c>
      <c r="B1822" s="20"/>
      <c r="C1822" s="21">
        <v>32139</v>
      </c>
      <c r="D1822" s="19" t="s">
        <v>581</v>
      </c>
      <c r="E1822" s="19"/>
      <c r="F1822" s="17" t="str">
        <f>HYPERLINK(Tabela1[[#This Row],[Novo Caminho]],"Download")</f>
        <v>Download</v>
      </c>
      <c r="G1822" s="2" t="str">
        <f>CONCATENATE("1 - LEIS/LEI ","0",Tabela1[[#This Row],[Numero_Lei]],".pdf")</f>
        <v>1 - LEIS/LEI 0480.pdf</v>
      </c>
      <c r="H1822" s="2" t="str">
        <f>CONCATENATE("1 - LEIS/LEI ","0",Tabela1[[#This Row],[Numero_Lei]]," - ",Tabela1[[#This Row],[Complemento]],".pdf")</f>
        <v>1 - LEIS/LEI 0480 - .pdf</v>
      </c>
      <c r="I1822" s="2" t="str">
        <f>CONCATENATE("1 - LEIS/LEI ",Tabela1[[#This Row],[Numero_Lei]],".pdf")</f>
        <v>1 - LEIS/LEI 480.pdf</v>
      </c>
      <c r="J1822" s="2" t="str">
        <f>CONCATENATE("1 - LEIS/LEI ",Tabela1[[#This Row],[Numero_Lei]]," - ",Tabela1[[#This Row],[Complemento]],".pdf")</f>
        <v>1 - LEIS/LEI 480 - .pdf</v>
      </c>
      <c r="K1822" s="2" t="str">
        <f>IF(Tabela1[[#This Row],[Complemento]]="",Tabela1[[#This Row],[NORMAL]],Tabela1[[#This Row],[NORMAL TRAÇO]])</f>
        <v>1 - LEIS/LEI 480.pdf</v>
      </c>
      <c r="L1822" s="2" t="str">
        <f>IF(Tabela1[[#This Row],[Complemento]]="",Tabela1[[#This Row],[0]],Tabela1[[#This Row],[0 TRAÇO]])</f>
        <v>1 - LEIS/LEI 0480.pdf</v>
      </c>
      <c r="M1822" s="2" t="str">
        <f>IF(AND(Tabela1[[#This Row],[Numero_Lei]]&gt;=1,Tabela1[[#This Row],[Numero_Lei]]&lt;= 9),Tabela1[[#This Row],[SE 0]],Tabela1[[#This Row],[SE NOMAL]])</f>
        <v>1 - LEIS/LEI 480.pdf</v>
      </c>
      <c r="N1822" s="2" t="str">
        <f>CONCATENATE("../",Tabela1[[#This Row],[ENDEREÇO DO LINK]])</f>
        <v>../1 - LEIS/LEI 480.pdf</v>
      </c>
    </row>
    <row r="1823" spans="1:14" x14ac:dyDescent="0.25">
      <c r="A1823" s="20">
        <v>479</v>
      </c>
      <c r="B1823" s="20"/>
      <c r="C1823" s="21">
        <v>32121</v>
      </c>
      <c r="D1823" s="19" t="s">
        <v>582</v>
      </c>
      <c r="E1823" s="19"/>
      <c r="F1823" s="17" t="str">
        <f>HYPERLINK(Tabela1[[#This Row],[Novo Caminho]],"Download")</f>
        <v>Download</v>
      </c>
      <c r="G1823" s="2" t="str">
        <f>CONCATENATE("1 - LEIS/LEI ","0",Tabela1[[#This Row],[Numero_Lei]],".pdf")</f>
        <v>1 - LEIS/LEI 0479.pdf</v>
      </c>
      <c r="H1823" s="2" t="str">
        <f>CONCATENATE("1 - LEIS/LEI ","0",Tabela1[[#This Row],[Numero_Lei]]," - ",Tabela1[[#This Row],[Complemento]],".pdf")</f>
        <v>1 - LEIS/LEI 0479 - .pdf</v>
      </c>
      <c r="I1823" s="2" t="str">
        <f>CONCATENATE("1 - LEIS/LEI ",Tabela1[[#This Row],[Numero_Lei]],".pdf")</f>
        <v>1 - LEIS/LEI 479.pdf</v>
      </c>
      <c r="J1823" s="2" t="str">
        <f>CONCATENATE("1 - LEIS/LEI ",Tabela1[[#This Row],[Numero_Lei]]," - ",Tabela1[[#This Row],[Complemento]],".pdf")</f>
        <v>1 - LEIS/LEI 479 - .pdf</v>
      </c>
      <c r="K1823" s="2" t="str">
        <f>IF(Tabela1[[#This Row],[Complemento]]="",Tabela1[[#This Row],[NORMAL]],Tabela1[[#This Row],[NORMAL TRAÇO]])</f>
        <v>1 - LEIS/LEI 479.pdf</v>
      </c>
      <c r="L1823" s="2" t="str">
        <f>IF(Tabela1[[#This Row],[Complemento]]="",Tabela1[[#This Row],[0]],Tabela1[[#This Row],[0 TRAÇO]])</f>
        <v>1 - LEIS/LEI 0479.pdf</v>
      </c>
      <c r="M1823" s="2" t="str">
        <f>IF(AND(Tabela1[[#This Row],[Numero_Lei]]&gt;=1,Tabela1[[#This Row],[Numero_Lei]]&lt;= 9),Tabela1[[#This Row],[SE 0]],Tabela1[[#This Row],[SE NOMAL]])</f>
        <v>1 - LEIS/LEI 479.pdf</v>
      </c>
      <c r="N1823" s="2" t="str">
        <f>CONCATENATE("../",Tabela1[[#This Row],[ENDEREÇO DO LINK]])</f>
        <v>../1 - LEIS/LEI 479.pdf</v>
      </c>
    </row>
    <row r="1824" spans="1:14" x14ac:dyDescent="0.25">
      <c r="A1824" s="20">
        <v>478</v>
      </c>
      <c r="B1824" s="20"/>
      <c r="C1824" s="21">
        <v>32121</v>
      </c>
      <c r="D1824" s="19" t="s">
        <v>583</v>
      </c>
      <c r="E1824" s="19"/>
      <c r="F1824" s="17" t="str">
        <f>HYPERLINK(Tabela1[[#This Row],[Novo Caminho]],"Download")</f>
        <v>Download</v>
      </c>
      <c r="G1824" s="2" t="str">
        <f>CONCATENATE("1 - LEIS/LEI ","0",Tabela1[[#This Row],[Numero_Lei]],".pdf")</f>
        <v>1 - LEIS/LEI 0478.pdf</v>
      </c>
      <c r="H1824" s="2" t="str">
        <f>CONCATENATE("1 - LEIS/LEI ","0",Tabela1[[#This Row],[Numero_Lei]]," - ",Tabela1[[#This Row],[Complemento]],".pdf")</f>
        <v>1 - LEIS/LEI 0478 - .pdf</v>
      </c>
      <c r="I1824" s="2" t="str">
        <f>CONCATENATE("1 - LEIS/LEI ",Tabela1[[#This Row],[Numero_Lei]],".pdf")</f>
        <v>1 - LEIS/LEI 478.pdf</v>
      </c>
      <c r="J1824" s="2" t="str">
        <f>CONCATENATE("1 - LEIS/LEI ",Tabela1[[#This Row],[Numero_Lei]]," - ",Tabela1[[#This Row],[Complemento]],".pdf")</f>
        <v>1 - LEIS/LEI 478 - .pdf</v>
      </c>
      <c r="K1824" s="2" t="str">
        <f>IF(Tabela1[[#This Row],[Complemento]]="",Tabela1[[#This Row],[NORMAL]],Tabela1[[#This Row],[NORMAL TRAÇO]])</f>
        <v>1 - LEIS/LEI 478.pdf</v>
      </c>
      <c r="L1824" s="2" t="str">
        <f>IF(Tabela1[[#This Row],[Complemento]]="",Tabela1[[#This Row],[0]],Tabela1[[#This Row],[0 TRAÇO]])</f>
        <v>1 - LEIS/LEI 0478.pdf</v>
      </c>
      <c r="M1824" s="2" t="str">
        <f>IF(AND(Tabela1[[#This Row],[Numero_Lei]]&gt;=1,Tabela1[[#This Row],[Numero_Lei]]&lt;= 9),Tabela1[[#This Row],[SE 0]],Tabela1[[#This Row],[SE NOMAL]])</f>
        <v>1 - LEIS/LEI 478.pdf</v>
      </c>
      <c r="N1824" s="2" t="str">
        <f>CONCATENATE("../",Tabela1[[#This Row],[ENDEREÇO DO LINK]])</f>
        <v>../1 - LEIS/LEI 478.pdf</v>
      </c>
    </row>
    <row r="1825" spans="1:14" x14ac:dyDescent="0.25">
      <c r="A1825" s="20">
        <v>477</v>
      </c>
      <c r="B1825" s="20"/>
      <c r="C1825" s="21">
        <v>32121</v>
      </c>
      <c r="D1825" s="19" t="s">
        <v>584</v>
      </c>
      <c r="E1825" s="19"/>
      <c r="F1825" s="17" t="str">
        <f>HYPERLINK(Tabela1[[#This Row],[Novo Caminho]],"Download")</f>
        <v>Download</v>
      </c>
      <c r="G1825" s="2" t="str">
        <f>CONCATENATE("1 - LEIS/LEI ","0",Tabela1[[#This Row],[Numero_Lei]],".pdf")</f>
        <v>1 - LEIS/LEI 0477.pdf</v>
      </c>
      <c r="H1825" s="2" t="str">
        <f>CONCATENATE("1 - LEIS/LEI ","0",Tabela1[[#This Row],[Numero_Lei]]," - ",Tabela1[[#This Row],[Complemento]],".pdf")</f>
        <v>1 - LEIS/LEI 0477 - .pdf</v>
      </c>
      <c r="I1825" s="2" t="str">
        <f>CONCATENATE("1 - LEIS/LEI ",Tabela1[[#This Row],[Numero_Lei]],".pdf")</f>
        <v>1 - LEIS/LEI 477.pdf</v>
      </c>
      <c r="J1825" s="2" t="str">
        <f>CONCATENATE("1 - LEIS/LEI ",Tabela1[[#This Row],[Numero_Lei]]," - ",Tabela1[[#This Row],[Complemento]],".pdf")</f>
        <v>1 - LEIS/LEI 477 - .pdf</v>
      </c>
      <c r="K1825" s="2" t="str">
        <f>IF(Tabela1[[#This Row],[Complemento]]="",Tabela1[[#This Row],[NORMAL]],Tabela1[[#This Row],[NORMAL TRAÇO]])</f>
        <v>1 - LEIS/LEI 477.pdf</v>
      </c>
      <c r="L1825" s="2" t="str">
        <f>IF(Tabela1[[#This Row],[Complemento]]="",Tabela1[[#This Row],[0]],Tabela1[[#This Row],[0 TRAÇO]])</f>
        <v>1 - LEIS/LEI 0477.pdf</v>
      </c>
      <c r="M1825" s="2" t="str">
        <f>IF(AND(Tabela1[[#This Row],[Numero_Lei]]&gt;=1,Tabela1[[#This Row],[Numero_Lei]]&lt;= 9),Tabela1[[#This Row],[SE 0]],Tabela1[[#This Row],[SE NOMAL]])</f>
        <v>1 - LEIS/LEI 477.pdf</v>
      </c>
      <c r="N1825" s="2" t="str">
        <f>CONCATENATE("../",Tabela1[[#This Row],[ENDEREÇO DO LINK]])</f>
        <v>../1 - LEIS/LEI 477.pdf</v>
      </c>
    </row>
    <row r="1826" spans="1:14" x14ac:dyDescent="0.25">
      <c r="A1826" s="20">
        <v>474</v>
      </c>
      <c r="B1826" s="20"/>
      <c r="C1826" s="21">
        <v>32100</v>
      </c>
      <c r="D1826" s="19" t="s">
        <v>585</v>
      </c>
      <c r="E1826" s="19"/>
      <c r="F1826" s="17" t="str">
        <f>HYPERLINK(Tabela1[[#This Row],[Novo Caminho]],"Download")</f>
        <v>Download</v>
      </c>
      <c r="G1826" s="2" t="str">
        <f>CONCATENATE("1 - LEIS/LEI ","0",Tabela1[[#This Row],[Numero_Lei]],".pdf")</f>
        <v>1 - LEIS/LEI 0474.pdf</v>
      </c>
      <c r="H1826" s="2" t="str">
        <f>CONCATENATE("1 - LEIS/LEI ","0",Tabela1[[#This Row],[Numero_Lei]]," - ",Tabela1[[#This Row],[Complemento]],".pdf")</f>
        <v>1 - LEIS/LEI 0474 - .pdf</v>
      </c>
      <c r="I1826" s="2" t="str">
        <f>CONCATENATE("1 - LEIS/LEI ",Tabela1[[#This Row],[Numero_Lei]],".pdf")</f>
        <v>1 - LEIS/LEI 474.pdf</v>
      </c>
      <c r="J1826" s="2" t="str">
        <f>CONCATENATE("1 - LEIS/LEI ",Tabela1[[#This Row],[Numero_Lei]]," - ",Tabela1[[#This Row],[Complemento]],".pdf")</f>
        <v>1 - LEIS/LEI 474 - .pdf</v>
      </c>
      <c r="K1826" s="2" t="str">
        <f>IF(Tabela1[[#This Row],[Complemento]]="",Tabela1[[#This Row],[NORMAL]],Tabela1[[#This Row],[NORMAL TRAÇO]])</f>
        <v>1 - LEIS/LEI 474.pdf</v>
      </c>
      <c r="L1826" s="2" t="str">
        <f>IF(Tabela1[[#This Row],[Complemento]]="",Tabela1[[#This Row],[0]],Tabela1[[#This Row],[0 TRAÇO]])</f>
        <v>1 - LEIS/LEI 0474.pdf</v>
      </c>
      <c r="M1826" s="2" t="str">
        <f>IF(AND(Tabela1[[#This Row],[Numero_Lei]]&gt;=1,Tabela1[[#This Row],[Numero_Lei]]&lt;= 9),Tabela1[[#This Row],[SE 0]],Tabela1[[#This Row],[SE NOMAL]])</f>
        <v>1 - LEIS/LEI 474.pdf</v>
      </c>
      <c r="N1826" s="2" t="str">
        <f>CONCATENATE("../",Tabela1[[#This Row],[ENDEREÇO DO LINK]])</f>
        <v>../1 - LEIS/LEI 474.pdf</v>
      </c>
    </row>
    <row r="1827" spans="1:14" x14ac:dyDescent="0.25">
      <c r="A1827" s="20">
        <v>473</v>
      </c>
      <c r="B1827" s="20"/>
      <c r="C1827" s="21">
        <v>32100</v>
      </c>
      <c r="D1827" s="19" t="s">
        <v>586</v>
      </c>
      <c r="E1827" s="19"/>
      <c r="F1827" s="17" t="str">
        <f>HYPERLINK(Tabela1[[#This Row],[Novo Caminho]],"Download")</f>
        <v>Download</v>
      </c>
      <c r="G1827" s="2" t="str">
        <f>CONCATENATE("1 - LEIS/LEI ","0",Tabela1[[#This Row],[Numero_Lei]],".pdf")</f>
        <v>1 - LEIS/LEI 0473.pdf</v>
      </c>
      <c r="H1827" s="2" t="str">
        <f>CONCATENATE("1 - LEIS/LEI ","0",Tabela1[[#This Row],[Numero_Lei]]," - ",Tabela1[[#This Row],[Complemento]],".pdf")</f>
        <v>1 - LEIS/LEI 0473 - .pdf</v>
      </c>
      <c r="I1827" s="2" t="str">
        <f>CONCATENATE("1 - LEIS/LEI ",Tabela1[[#This Row],[Numero_Lei]],".pdf")</f>
        <v>1 - LEIS/LEI 473.pdf</v>
      </c>
      <c r="J1827" s="2" t="str">
        <f>CONCATENATE("1 - LEIS/LEI ",Tabela1[[#This Row],[Numero_Lei]]," - ",Tabela1[[#This Row],[Complemento]],".pdf")</f>
        <v>1 - LEIS/LEI 473 - .pdf</v>
      </c>
      <c r="K1827" s="2" t="str">
        <f>IF(Tabela1[[#This Row],[Complemento]]="",Tabela1[[#This Row],[NORMAL]],Tabela1[[#This Row],[NORMAL TRAÇO]])</f>
        <v>1 - LEIS/LEI 473.pdf</v>
      </c>
      <c r="L1827" s="2" t="str">
        <f>IF(Tabela1[[#This Row],[Complemento]]="",Tabela1[[#This Row],[0]],Tabela1[[#This Row],[0 TRAÇO]])</f>
        <v>1 - LEIS/LEI 0473.pdf</v>
      </c>
      <c r="M1827" s="2" t="str">
        <f>IF(AND(Tabela1[[#This Row],[Numero_Lei]]&gt;=1,Tabela1[[#This Row],[Numero_Lei]]&lt;= 9),Tabela1[[#This Row],[SE 0]],Tabela1[[#This Row],[SE NOMAL]])</f>
        <v>1 - LEIS/LEI 473.pdf</v>
      </c>
      <c r="N1827" s="2" t="str">
        <f>CONCATENATE("../",Tabela1[[#This Row],[ENDEREÇO DO LINK]])</f>
        <v>../1 - LEIS/LEI 473.pdf</v>
      </c>
    </row>
    <row r="1828" spans="1:14" x14ac:dyDescent="0.25">
      <c r="A1828" s="20">
        <v>472</v>
      </c>
      <c r="B1828" s="20"/>
      <c r="C1828" s="21">
        <v>32080</v>
      </c>
      <c r="D1828" s="19" t="s">
        <v>587</v>
      </c>
      <c r="E1828" s="19"/>
      <c r="F1828" s="17" t="str">
        <f>HYPERLINK(Tabela1[[#This Row],[Novo Caminho]],"Download")</f>
        <v>Download</v>
      </c>
      <c r="G1828" s="2" t="str">
        <f>CONCATENATE("1 - LEIS/LEI ","0",Tabela1[[#This Row],[Numero_Lei]],".pdf")</f>
        <v>1 - LEIS/LEI 0472.pdf</v>
      </c>
      <c r="H1828" s="2" t="str">
        <f>CONCATENATE("1 - LEIS/LEI ","0",Tabela1[[#This Row],[Numero_Lei]]," - ",Tabela1[[#This Row],[Complemento]],".pdf")</f>
        <v>1 - LEIS/LEI 0472 - .pdf</v>
      </c>
      <c r="I1828" s="2" t="str">
        <f>CONCATENATE("1 - LEIS/LEI ",Tabela1[[#This Row],[Numero_Lei]],".pdf")</f>
        <v>1 - LEIS/LEI 472.pdf</v>
      </c>
      <c r="J1828" s="2" t="str">
        <f>CONCATENATE("1 - LEIS/LEI ",Tabela1[[#This Row],[Numero_Lei]]," - ",Tabela1[[#This Row],[Complemento]],".pdf")</f>
        <v>1 - LEIS/LEI 472 - .pdf</v>
      </c>
      <c r="K1828" s="2" t="str">
        <f>IF(Tabela1[[#This Row],[Complemento]]="",Tabela1[[#This Row],[NORMAL]],Tabela1[[#This Row],[NORMAL TRAÇO]])</f>
        <v>1 - LEIS/LEI 472.pdf</v>
      </c>
      <c r="L1828" s="2" t="str">
        <f>IF(Tabela1[[#This Row],[Complemento]]="",Tabela1[[#This Row],[0]],Tabela1[[#This Row],[0 TRAÇO]])</f>
        <v>1 - LEIS/LEI 0472.pdf</v>
      </c>
      <c r="M1828" s="2" t="str">
        <f>IF(AND(Tabela1[[#This Row],[Numero_Lei]]&gt;=1,Tabela1[[#This Row],[Numero_Lei]]&lt;= 9),Tabela1[[#This Row],[SE 0]],Tabela1[[#This Row],[SE NOMAL]])</f>
        <v>1 - LEIS/LEI 472.pdf</v>
      </c>
      <c r="N1828" s="2" t="str">
        <f>CONCATENATE("../",Tabela1[[#This Row],[ENDEREÇO DO LINK]])</f>
        <v>../1 - LEIS/LEI 472.pdf</v>
      </c>
    </row>
    <row r="1829" spans="1:14" ht="30" x14ac:dyDescent="0.25">
      <c r="A1829" s="20">
        <v>471</v>
      </c>
      <c r="B1829" s="20"/>
      <c r="C1829" s="21">
        <v>32063</v>
      </c>
      <c r="D1829" s="19" t="s">
        <v>588</v>
      </c>
      <c r="E1829" s="19"/>
      <c r="F1829" s="17" t="str">
        <f>HYPERLINK(Tabela1[[#This Row],[Novo Caminho]],"Download")</f>
        <v>Download</v>
      </c>
      <c r="G1829" s="2" t="str">
        <f>CONCATENATE("1 - LEIS/LEI ","0",Tabela1[[#This Row],[Numero_Lei]],".pdf")</f>
        <v>1 - LEIS/LEI 0471.pdf</v>
      </c>
      <c r="H1829" s="2" t="str">
        <f>CONCATENATE("1 - LEIS/LEI ","0",Tabela1[[#This Row],[Numero_Lei]]," - ",Tabela1[[#This Row],[Complemento]],".pdf")</f>
        <v>1 - LEIS/LEI 0471 - .pdf</v>
      </c>
      <c r="I1829" s="2" t="str">
        <f>CONCATENATE("1 - LEIS/LEI ",Tabela1[[#This Row],[Numero_Lei]],".pdf")</f>
        <v>1 - LEIS/LEI 471.pdf</v>
      </c>
      <c r="J1829" s="2" t="str">
        <f>CONCATENATE("1 - LEIS/LEI ",Tabela1[[#This Row],[Numero_Lei]]," - ",Tabela1[[#This Row],[Complemento]],".pdf")</f>
        <v>1 - LEIS/LEI 471 - .pdf</v>
      </c>
      <c r="K1829" s="2" t="str">
        <f>IF(Tabela1[[#This Row],[Complemento]]="",Tabela1[[#This Row],[NORMAL]],Tabela1[[#This Row],[NORMAL TRAÇO]])</f>
        <v>1 - LEIS/LEI 471.pdf</v>
      </c>
      <c r="L1829" s="2" t="str">
        <f>IF(Tabela1[[#This Row],[Complemento]]="",Tabela1[[#This Row],[0]],Tabela1[[#This Row],[0 TRAÇO]])</f>
        <v>1 - LEIS/LEI 0471.pdf</v>
      </c>
      <c r="M1829" s="2" t="str">
        <f>IF(AND(Tabela1[[#This Row],[Numero_Lei]]&gt;=1,Tabela1[[#This Row],[Numero_Lei]]&lt;= 9),Tabela1[[#This Row],[SE 0]],Tabela1[[#This Row],[SE NOMAL]])</f>
        <v>1 - LEIS/LEI 471.pdf</v>
      </c>
      <c r="N1829" s="2" t="str">
        <f>CONCATENATE("../",Tabela1[[#This Row],[ENDEREÇO DO LINK]])</f>
        <v>../1 - LEIS/LEI 471.pdf</v>
      </c>
    </row>
    <row r="1830" spans="1:14" ht="30" x14ac:dyDescent="0.25">
      <c r="A1830" s="20">
        <v>470</v>
      </c>
      <c r="B1830" s="20"/>
      <c r="C1830" s="21">
        <v>32063</v>
      </c>
      <c r="D1830" s="19" t="s">
        <v>589</v>
      </c>
      <c r="E1830" s="19"/>
      <c r="F1830" s="17" t="str">
        <f>HYPERLINK(Tabela1[[#This Row],[Novo Caminho]],"Download")</f>
        <v>Download</v>
      </c>
      <c r="G1830" s="2" t="str">
        <f>CONCATENATE("1 - LEIS/LEI ","0",Tabela1[[#This Row],[Numero_Lei]],".pdf")</f>
        <v>1 - LEIS/LEI 0470.pdf</v>
      </c>
      <c r="H1830" s="2" t="str">
        <f>CONCATENATE("1 - LEIS/LEI ","0",Tabela1[[#This Row],[Numero_Lei]]," - ",Tabela1[[#This Row],[Complemento]],".pdf")</f>
        <v>1 - LEIS/LEI 0470 - .pdf</v>
      </c>
      <c r="I1830" s="2" t="str">
        <f>CONCATENATE("1 - LEIS/LEI ",Tabela1[[#This Row],[Numero_Lei]],".pdf")</f>
        <v>1 - LEIS/LEI 470.pdf</v>
      </c>
      <c r="J1830" s="2" t="str">
        <f>CONCATENATE("1 - LEIS/LEI ",Tabela1[[#This Row],[Numero_Lei]]," - ",Tabela1[[#This Row],[Complemento]],".pdf")</f>
        <v>1 - LEIS/LEI 470 - .pdf</v>
      </c>
      <c r="K1830" s="2" t="str">
        <f>IF(Tabela1[[#This Row],[Complemento]]="",Tabela1[[#This Row],[NORMAL]],Tabela1[[#This Row],[NORMAL TRAÇO]])</f>
        <v>1 - LEIS/LEI 470.pdf</v>
      </c>
      <c r="L1830" s="2" t="str">
        <f>IF(Tabela1[[#This Row],[Complemento]]="",Tabela1[[#This Row],[0]],Tabela1[[#This Row],[0 TRAÇO]])</f>
        <v>1 - LEIS/LEI 0470.pdf</v>
      </c>
      <c r="M1830" s="2" t="str">
        <f>IF(AND(Tabela1[[#This Row],[Numero_Lei]]&gt;=1,Tabela1[[#This Row],[Numero_Lei]]&lt;= 9),Tabela1[[#This Row],[SE 0]],Tabela1[[#This Row],[SE NOMAL]])</f>
        <v>1 - LEIS/LEI 470.pdf</v>
      </c>
      <c r="N1830" s="2" t="str">
        <f>CONCATENATE("../",Tabela1[[#This Row],[ENDEREÇO DO LINK]])</f>
        <v>../1 - LEIS/LEI 470.pdf</v>
      </c>
    </row>
    <row r="1831" spans="1:14" x14ac:dyDescent="0.25">
      <c r="A1831" s="20">
        <v>469</v>
      </c>
      <c r="B1831" s="20"/>
      <c r="C1831" s="21">
        <v>32063</v>
      </c>
      <c r="D1831" s="19" t="s">
        <v>366</v>
      </c>
      <c r="E1831" s="19"/>
      <c r="F1831" s="17" t="str">
        <f>HYPERLINK(Tabela1[[#This Row],[Novo Caminho]],"Download")</f>
        <v>Download</v>
      </c>
      <c r="G1831" s="2" t="str">
        <f>CONCATENATE("1 - LEIS/LEI ","0",Tabela1[[#This Row],[Numero_Lei]],".pdf")</f>
        <v>1 - LEIS/LEI 0469.pdf</v>
      </c>
      <c r="H1831" s="2" t="str">
        <f>CONCATENATE("1 - LEIS/LEI ","0",Tabela1[[#This Row],[Numero_Lei]]," - ",Tabela1[[#This Row],[Complemento]],".pdf")</f>
        <v>1 - LEIS/LEI 0469 - .pdf</v>
      </c>
      <c r="I1831" s="2" t="str">
        <f>CONCATENATE("1 - LEIS/LEI ",Tabela1[[#This Row],[Numero_Lei]],".pdf")</f>
        <v>1 - LEIS/LEI 469.pdf</v>
      </c>
      <c r="J1831" s="2" t="str">
        <f>CONCATENATE("1 - LEIS/LEI ",Tabela1[[#This Row],[Numero_Lei]]," - ",Tabela1[[#This Row],[Complemento]],".pdf")</f>
        <v>1 - LEIS/LEI 469 - .pdf</v>
      </c>
      <c r="K1831" s="2" t="str">
        <f>IF(Tabela1[[#This Row],[Complemento]]="",Tabela1[[#This Row],[NORMAL]],Tabela1[[#This Row],[NORMAL TRAÇO]])</f>
        <v>1 - LEIS/LEI 469.pdf</v>
      </c>
      <c r="L1831" s="2" t="str">
        <f>IF(Tabela1[[#This Row],[Complemento]]="",Tabela1[[#This Row],[0]],Tabela1[[#This Row],[0 TRAÇO]])</f>
        <v>1 - LEIS/LEI 0469.pdf</v>
      </c>
      <c r="M1831" s="2" t="str">
        <f>IF(AND(Tabela1[[#This Row],[Numero_Lei]]&gt;=1,Tabela1[[#This Row],[Numero_Lei]]&lt;= 9),Tabela1[[#This Row],[SE 0]],Tabela1[[#This Row],[SE NOMAL]])</f>
        <v>1 - LEIS/LEI 469.pdf</v>
      </c>
      <c r="N1831" s="2" t="str">
        <f>CONCATENATE("../",Tabela1[[#This Row],[ENDEREÇO DO LINK]])</f>
        <v>../1 - LEIS/LEI 469.pdf</v>
      </c>
    </row>
    <row r="1832" spans="1:14" x14ac:dyDescent="0.25">
      <c r="A1832" s="20">
        <v>468</v>
      </c>
      <c r="B1832" s="20"/>
      <c r="C1832" s="21">
        <v>32043</v>
      </c>
      <c r="D1832" s="19" t="s">
        <v>590</v>
      </c>
      <c r="E1832" s="19"/>
      <c r="F1832" s="17" t="str">
        <f>HYPERLINK(Tabela1[[#This Row],[Novo Caminho]],"Download")</f>
        <v>Download</v>
      </c>
      <c r="G1832" s="2" t="str">
        <f>CONCATENATE("1 - LEIS/LEI ","0",Tabela1[[#This Row],[Numero_Lei]],".pdf")</f>
        <v>1 - LEIS/LEI 0468.pdf</v>
      </c>
      <c r="H1832" s="2" t="str">
        <f>CONCATENATE("1 - LEIS/LEI ","0",Tabela1[[#This Row],[Numero_Lei]]," - ",Tabela1[[#This Row],[Complemento]],".pdf")</f>
        <v>1 - LEIS/LEI 0468 - .pdf</v>
      </c>
      <c r="I1832" s="2" t="str">
        <f>CONCATENATE("1 - LEIS/LEI ",Tabela1[[#This Row],[Numero_Lei]],".pdf")</f>
        <v>1 - LEIS/LEI 468.pdf</v>
      </c>
      <c r="J1832" s="2" t="str">
        <f>CONCATENATE("1 - LEIS/LEI ",Tabela1[[#This Row],[Numero_Lei]]," - ",Tabela1[[#This Row],[Complemento]],".pdf")</f>
        <v>1 - LEIS/LEI 468 - .pdf</v>
      </c>
      <c r="K1832" s="2" t="str">
        <f>IF(Tabela1[[#This Row],[Complemento]]="",Tabela1[[#This Row],[NORMAL]],Tabela1[[#This Row],[NORMAL TRAÇO]])</f>
        <v>1 - LEIS/LEI 468.pdf</v>
      </c>
      <c r="L1832" s="2" t="str">
        <f>IF(Tabela1[[#This Row],[Complemento]]="",Tabela1[[#This Row],[0]],Tabela1[[#This Row],[0 TRAÇO]])</f>
        <v>1 - LEIS/LEI 0468.pdf</v>
      </c>
      <c r="M1832" s="2" t="str">
        <f>IF(AND(Tabela1[[#This Row],[Numero_Lei]]&gt;=1,Tabela1[[#This Row],[Numero_Lei]]&lt;= 9),Tabela1[[#This Row],[SE 0]],Tabela1[[#This Row],[SE NOMAL]])</f>
        <v>1 - LEIS/LEI 468.pdf</v>
      </c>
      <c r="N1832" s="2" t="str">
        <f>CONCATENATE("../",Tabela1[[#This Row],[ENDEREÇO DO LINK]])</f>
        <v>../1 - LEIS/LEI 468.pdf</v>
      </c>
    </row>
    <row r="1833" spans="1:14" ht="30" x14ac:dyDescent="0.25">
      <c r="A1833" s="20">
        <v>467</v>
      </c>
      <c r="B1833" s="20"/>
      <c r="C1833" s="21">
        <v>32038</v>
      </c>
      <c r="D1833" s="19" t="s">
        <v>591</v>
      </c>
      <c r="E1833" s="19"/>
      <c r="F1833" s="17" t="str">
        <f>HYPERLINK(Tabela1[[#This Row],[Novo Caminho]],"Download")</f>
        <v>Download</v>
      </c>
      <c r="G1833" s="2" t="str">
        <f>CONCATENATE("1 - LEIS/LEI ","0",Tabela1[[#This Row],[Numero_Lei]],".pdf")</f>
        <v>1 - LEIS/LEI 0467.pdf</v>
      </c>
      <c r="H1833" s="2" t="str">
        <f>CONCATENATE("1 - LEIS/LEI ","0",Tabela1[[#This Row],[Numero_Lei]]," - ",Tabela1[[#This Row],[Complemento]],".pdf")</f>
        <v>1 - LEIS/LEI 0467 - .pdf</v>
      </c>
      <c r="I1833" s="2" t="str">
        <f>CONCATENATE("1 - LEIS/LEI ",Tabela1[[#This Row],[Numero_Lei]],".pdf")</f>
        <v>1 - LEIS/LEI 467.pdf</v>
      </c>
      <c r="J1833" s="2" t="str">
        <f>CONCATENATE("1 - LEIS/LEI ",Tabela1[[#This Row],[Numero_Lei]]," - ",Tabela1[[#This Row],[Complemento]],".pdf")</f>
        <v>1 - LEIS/LEI 467 - .pdf</v>
      </c>
      <c r="K1833" s="2" t="str">
        <f>IF(Tabela1[[#This Row],[Complemento]]="",Tabela1[[#This Row],[NORMAL]],Tabela1[[#This Row],[NORMAL TRAÇO]])</f>
        <v>1 - LEIS/LEI 467.pdf</v>
      </c>
      <c r="L1833" s="2" t="str">
        <f>IF(Tabela1[[#This Row],[Complemento]]="",Tabela1[[#This Row],[0]],Tabela1[[#This Row],[0 TRAÇO]])</f>
        <v>1 - LEIS/LEI 0467.pdf</v>
      </c>
      <c r="M1833" s="2" t="str">
        <f>IF(AND(Tabela1[[#This Row],[Numero_Lei]]&gt;=1,Tabela1[[#This Row],[Numero_Lei]]&lt;= 9),Tabela1[[#This Row],[SE 0]],Tabela1[[#This Row],[SE NOMAL]])</f>
        <v>1 - LEIS/LEI 467.pdf</v>
      </c>
      <c r="N1833" s="2" t="str">
        <f>CONCATENATE("../",Tabela1[[#This Row],[ENDEREÇO DO LINK]])</f>
        <v>../1 - LEIS/LEI 467.pdf</v>
      </c>
    </row>
    <row r="1834" spans="1:14" x14ac:dyDescent="0.25">
      <c r="A1834" s="20">
        <v>466</v>
      </c>
      <c r="B1834" s="20"/>
      <c r="C1834" s="21">
        <v>31959</v>
      </c>
      <c r="D1834" s="19" t="s">
        <v>592</v>
      </c>
      <c r="E1834" s="19"/>
      <c r="F1834" s="17" t="str">
        <f>HYPERLINK(Tabela1[[#This Row],[Novo Caminho]],"Download")</f>
        <v>Download</v>
      </c>
      <c r="G1834" s="2" t="str">
        <f>CONCATENATE("1 - LEIS/LEI ","0",Tabela1[[#This Row],[Numero_Lei]],".pdf")</f>
        <v>1 - LEIS/LEI 0466.pdf</v>
      </c>
      <c r="H1834" s="2" t="str">
        <f>CONCATENATE("1 - LEIS/LEI ","0",Tabela1[[#This Row],[Numero_Lei]]," - ",Tabela1[[#This Row],[Complemento]],".pdf")</f>
        <v>1 - LEIS/LEI 0466 - .pdf</v>
      </c>
      <c r="I1834" s="2" t="str">
        <f>CONCATENATE("1 - LEIS/LEI ",Tabela1[[#This Row],[Numero_Lei]],".pdf")</f>
        <v>1 - LEIS/LEI 466.pdf</v>
      </c>
      <c r="J1834" s="2" t="str">
        <f>CONCATENATE("1 - LEIS/LEI ",Tabela1[[#This Row],[Numero_Lei]]," - ",Tabela1[[#This Row],[Complemento]],".pdf")</f>
        <v>1 - LEIS/LEI 466 - .pdf</v>
      </c>
      <c r="K1834" s="2" t="str">
        <f>IF(Tabela1[[#This Row],[Complemento]]="",Tabela1[[#This Row],[NORMAL]],Tabela1[[#This Row],[NORMAL TRAÇO]])</f>
        <v>1 - LEIS/LEI 466.pdf</v>
      </c>
      <c r="L1834" s="2" t="str">
        <f>IF(Tabela1[[#This Row],[Complemento]]="",Tabela1[[#This Row],[0]],Tabela1[[#This Row],[0 TRAÇO]])</f>
        <v>1 - LEIS/LEI 0466.pdf</v>
      </c>
      <c r="M1834" s="2" t="str">
        <f>IF(AND(Tabela1[[#This Row],[Numero_Lei]]&gt;=1,Tabela1[[#This Row],[Numero_Lei]]&lt;= 9),Tabela1[[#This Row],[SE 0]],Tabela1[[#This Row],[SE NOMAL]])</f>
        <v>1 - LEIS/LEI 466.pdf</v>
      </c>
      <c r="N1834" s="2" t="str">
        <f>CONCATENATE("../",Tabela1[[#This Row],[ENDEREÇO DO LINK]])</f>
        <v>../1 - LEIS/LEI 466.pdf</v>
      </c>
    </row>
    <row r="1835" spans="1:14" x14ac:dyDescent="0.25">
      <c r="A1835" s="20">
        <v>465</v>
      </c>
      <c r="B1835" s="20"/>
      <c r="C1835" s="21">
        <v>31954</v>
      </c>
      <c r="D1835" s="19" t="s">
        <v>593</v>
      </c>
      <c r="E1835" s="19"/>
      <c r="F1835" s="17" t="str">
        <f>HYPERLINK(Tabela1[[#This Row],[Novo Caminho]],"Download")</f>
        <v>Download</v>
      </c>
      <c r="G1835" s="2" t="str">
        <f>CONCATENATE("1 - LEIS/LEI ","0",Tabela1[[#This Row],[Numero_Lei]],".pdf")</f>
        <v>1 - LEIS/LEI 0465.pdf</v>
      </c>
      <c r="H1835" s="2" t="str">
        <f>CONCATENATE("1 - LEIS/LEI ","0",Tabela1[[#This Row],[Numero_Lei]]," - ",Tabela1[[#This Row],[Complemento]],".pdf")</f>
        <v>1 - LEIS/LEI 0465 - .pdf</v>
      </c>
      <c r="I1835" s="2" t="str">
        <f>CONCATENATE("1 - LEIS/LEI ",Tabela1[[#This Row],[Numero_Lei]],".pdf")</f>
        <v>1 - LEIS/LEI 465.pdf</v>
      </c>
      <c r="J1835" s="2" t="str">
        <f>CONCATENATE("1 - LEIS/LEI ",Tabela1[[#This Row],[Numero_Lei]]," - ",Tabela1[[#This Row],[Complemento]],".pdf")</f>
        <v>1 - LEIS/LEI 465 - .pdf</v>
      </c>
      <c r="K1835" s="2" t="str">
        <f>IF(Tabela1[[#This Row],[Complemento]]="",Tabela1[[#This Row],[NORMAL]],Tabela1[[#This Row],[NORMAL TRAÇO]])</f>
        <v>1 - LEIS/LEI 465.pdf</v>
      </c>
      <c r="L1835" s="2" t="str">
        <f>IF(Tabela1[[#This Row],[Complemento]]="",Tabela1[[#This Row],[0]],Tabela1[[#This Row],[0 TRAÇO]])</f>
        <v>1 - LEIS/LEI 0465.pdf</v>
      </c>
      <c r="M1835" s="2" t="str">
        <f>IF(AND(Tabela1[[#This Row],[Numero_Lei]]&gt;=1,Tabela1[[#This Row],[Numero_Lei]]&lt;= 9),Tabela1[[#This Row],[SE 0]],Tabela1[[#This Row],[SE NOMAL]])</f>
        <v>1 - LEIS/LEI 465.pdf</v>
      </c>
      <c r="N1835" s="2" t="str">
        <f>CONCATENATE("../",Tabela1[[#This Row],[ENDEREÇO DO LINK]])</f>
        <v>../1 - LEIS/LEI 465.pdf</v>
      </c>
    </row>
    <row r="1836" spans="1:14" x14ac:dyDescent="0.25">
      <c r="A1836" s="20">
        <v>464</v>
      </c>
      <c r="B1836" s="20"/>
      <c r="C1836" s="21">
        <v>31954</v>
      </c>
      <c r="D1836" s="19" t="s">
        <v>594</v>
      </c>
      <c r="E1836" s="19"/>
      <c r="F1836" s="17" t="str">
        <f>HYPERLINK(Tabela1[[#This Row],[Novo Caminho]],"Download")</f>
        <v>Download</v>
      </c>
      <c r="G1836" s="2" t="str">
        <f>CONCATENATE("1 - LEIS/LEI ","0",Tabela1[[#This Row],[Numero_Lei]],".pdf")</f>
        <v>1 - LEIS/LEI 0464.pdf</v>
      </c>
      <c r="H1836" s="2" t="str">
        <f>CONCATENATE("1 - LEIS/LEI ","0",Tabela1[[#This Row],[Numero_Lei]]," - ",Tabela1[[#This Row],[Complemento]],".pdf")</f>
        <v>1 - LEIS/LEI 0464 - .pdf</v>
      </c>
      <c r="I1836" s="2" t="str">
        <f>CONCATENATE("1 - LEIS/LEI ",Tabela1[[#This Row],[Numero_Lei]],".pdf")</f>
        <v>1 - LEIS/LEI 464.pdf</v>
      </c>
      <c r="J1836" s="2" t="str">
        <f>CONCATENATE("1 - LEIS/LEI ",Tabela1[[#This Row],[Numero_Lei]]," - ",Tabela1[[#This Row],[Complemento]],".pdf")</f>
        <v>1 - LEIS/LEI 464 - .pdf</v>
      </c>
      <c r="K1836" s="2" t="str">
        <f>IF(Tabela1[[#This Row],[Complemento]]="",Tabela1[[#This Row],[NORMAL]],Tabela1[[#This Row],[NORMAL TRAÇO]])</f>
        <v>1 - LEIS/LEI 464.pdf</v>
      </c>
      <c r="L1836" s="2" t="str">
        <f>IF(Tabela1[[#This Row],[Complemento]]="",Tabela1[[#This Row],[0]],Tabela1[[#This Row],[0 TRAÇO]])</f>
        <v>1 - LEIS/LEI 0464.pdf</v>
      </c>
      <c r="M1836" s="2" t="str">
        <f>IF(AND(Tabela1[[#This Row],[Numero_Lei]]&gt;=1,Tabela1[[#This Row],[Numero_Lei]]&lt;= 9),Tabela1[[#This Row],[SE 0]],Tabela1[[#This Row],[SE NOMAL]])</f>
        <v>1 - LEIS/LEI 464.pdf</v>
      </c>
      <c r="N1836" s="2" t="str">
        <f>CONCATENATE("../",Tabela1[[#This Row],[ENDEREÇO DO LINK]])</f>
        <v>../1 - LEIS/LEI 464.pdf</v>
      </c>
    </row>
    <row r="1837" spans="1:14" x14ac:dyDescent="0.25">
      <c r="A1837" s="20">
        <v>463</v>
      </c>
      <c r="B1837" s="20"/>
      <c r="C1837" s="21">
        <v>31954</v>
      </c>
      <c r="D1837" s="19" t="s">
        <v>528</v>
      </c>
      <c r="E1837" s="19"/>
      <c r="F1837" s="17" t="str">
        <f>HYPERLINK(Tabela1[[#This Row],[Novo Caminho]],"Download")</f>
        <v>Download</v>
      </c>
      <c r="G1837" s="2" t="str">
        <f>CONCATENATE("1 - LEIS/LEI ","0",Tabela1[[#This Row],[Numero_Lei]],".pdf")</f>
        <v>1 - LEIS/LEI 0463.pdf</v>
      </c>
      <c r="H1837" s="2" t="str">
        <f>CONCATENATE("1 - LEIS/LEI ","0",Tabela1[[#This Row],[Numero_Lei]]," - ",Tabela1[[#This Row],[Complemento]],".pdf")</f>
        <v>1 - LEIS/LEI 0463 - .pdf</v>
      </c>
      <c r="I1837" s="2" t="str">
        <f>CONCATENATE("1 - LEIS/LEI ",Tabela1[[#This Row],[Numero_Lei]],".pdf")</f>
        <v>1 - LEIS/LEI 463.pdf</v>
      </c>
      <c r="J1837" s="2" t="str">
        <f>CONCATENATE("1 - LEIS/LEI ",Tabela1[[#This Row],[Numero_Lei]]," - ",Tabela1[[#This Row],[Complemento]],".pdf")</f>
        <v>1 - LEIS/LEI 463 - .pdf</v>
      </c>
      <c r="K1837" s="2" t="str">
        <f>IF(Tabela1[[#This Row],[Complemento]]="",Tabela1[[#This Row],[NORMAL]],Tabela1[[#This Row],[NORMAL TRAÇO]])</f>
        <v>1 - LEIS/LEI 463.pdf</v>
      </c>
      <c r="L1837" s="2" t="str">
        <f>IF(Tabela1[[#This Row],[Complemento]]="",Tabela1[[#This Row],[0]],Tabela1[[#This Row],[0 TRAÇO]])</f>
        <v>1 - LEIS/LEI 0463.pdf</v>
      </c>
      <c r="M1837" s="2" t="str">
        <f>IF(AND(Tabela1[[#This Row],[Numero_Lei]]&gt;=1,Tabela1[[#This Row],[Numero_Lei]]&lt;= 9),Tabela1[[#This Row],[SE 0]],Tabela1[[#This Row],[SE NOMAL]])</f>
        <v>1 - LEIS/LEI 463.pdf</v>
      </c>
      <c r="N1837" s="2" t="str">
        <f>CONCATENATE("../",Tabela1[[#This Row],[ENDEREÇO DO LINK]])</f>
        <v>../1 - LEIS/LEI 463.pdf</v>
      </c>
    </row>
    <row r="1838" spans="1:14" x14ac:dyDescent="0.25">
      <c r="A1838" s="20">
        <v>462</v>
      </c>
      <c r="B1838" s="20"/>
      <c r="C1838" s="21">
        <v>31952</v>
      </c>
      <c r="D1838" s="19" t="s">
        <v>595</v>
      </c>
      <c r="E1838" s="19"/>
      <c r="F1838" s="17" t="str">
        <f>HYPERLINK(Tabela1[[#This Row],[Novo Caminho]],"Download")</f>
        <v>Download</v>
      </c>
      <c r="G1838" s="2" t="str">
        <f>CONCATENATE("1 - LEIS/LEI ","0",Tabela1[[#This Row],[Numero_Lei]],".pdf")</f>
        <v>1 - LEIS/LEI 0462.pdf</v>
      </c>
      <c r="H1838" s="2" t="str">
        <f>CONCATENATE("1 - LEIS/LEI ","0",Tabela1[[#This Row],[Numero_Lei]]," - ",Tabela1[[#This Row],[Complemento]],".pdf")</f>
        <v>1 - LEIS/LEI 0462 - .pdf</v>
      </c>
      <c r="I1838" s="2" t="str">
        <f>CONCATENATE("1 - LEIS/LEI ",Tabela1[[#This Row],[Numero_Lei]],".pdf")</f>
        <v>1 - LEIS/LEI 462.pdf</v>
      </c>
      <c r="J1838" s="2" t="str">
        <f>CONCATENATE("1 - LEIS/LEI ",Tabela1[[#This Row],[Numero_Lei]]," - ",Tabela1[[#This Row],[Complemento]],".pdf")</f>
        <v>1 - LEIS/LEI 462 - .pdf</v>
      </c>
      <c r="K1838" s="2" t="str">
        <f>IF(Tabela1[[#This Row],[Complemento]]="",Tabela1[[#This Row],[NORMAL]],Tabela1[[#This Row],[NORMAL TRAÇO]])</f>
        <v>1 - LEIS/LEI 462.pdf</v>
      </c>
      <c r="L1838" s="2" t="str">
        <f>IF(Tabela1[[#This Row],[Complemento]]="",Tabela1[[#This Row],[0]],Tabela1[[#This Row],[0 TRAÇO]])</f>
        <v>1 - LEIS/LEI 0462.pdf</v>
      </c>
      <c r="M1838" s="2" t="str">
        <f>IF(AND(Tabela1[[#This Row],[Numero_Lei]]&gt;=1,Tabela1[[#This Row],[Numero_Lei]]&lt;= 9),Tabela1[[#This Row],[SE 0]],Tabela1[[#This Row],[SE NOMAL]])</f>
        <v>1 - LEIS/LEI 462.pdf</v>
      </c>
      <c r="N1838" s="2" t="str">
        <f>CONCATENATE("../",Tabela1[[#This Row],[ENDEREÇO DO LINK]])</f>
        <v>../1 - LEIS/LEI 462.pdf</v>
      </c>
    </row>
    <row r="1839" spans="1:14" x14ac:dyDescent="0.25">
      <c r="A1839" s="20">
        <v>461</v>
      </c>
      <c r="B1839" s="20"/>
      <c r="C1839" s="21">
        <v>31952</v>
      </c>
      <c r="D1839" s="19" t="s">
        <v>596</v>
      </c>
      <c r="E1839" s="19"/>
      <c r="F1839" s="17" t="str">
        <f>HYPERLINK(Tabela1[[#This Row],[Novo Caminho]],"Download")</f>
        <v>Download</v>
      </c>
      <c r="G1839" s="2" t="str">
        <f>CONCATENATE("1 - LEIS/LEI ","0",Tabela1[[#This Row],[Numero_Lei]],".pdf")</f>
        <v>1 - LEIS/LEI 0461.pdf</v>
      </c>
      <c r="H1839" s="2" t="str">
        <f>CONCATENATE("1 - LEIS/LEI ","0",Tabela1[[#This Row],[Numero_Lei]]," - ",Tabela1[[#This Row],[Complemento]],".pdf")</f>
        <v>1 - LEIS/LEI 0461 - .pdf</v>
      </c>
      <c r="I1839" s="2" t="str">
        <f>CONCATENATE("1 - LEIS/LEI ",Tabela1[[#This Row],[Numero_Lei]],".pdf")</f>
        <v>1 - LEIS/LEI 461.pdf</v>
      </c>
      <c r="J1839" s="2" t="str">
        <f>CONCATENATE("1 - LEIS/LEI ",Tabela1[[#This Row],[Numero_Lei]]," - ",Tabela1[[#This Row],[Complemento]],".pdf")</f>
        <v>1 - LEIS/LEI 461 - .pdf</v>
      </c>
      <c r="K1839" s="2" t="str">
        <f>IF(Tabela1[[#This Row],[Complemento]]="",Tabela1[[#This Row],[NORMAL]],Tabela1[[#This Row],[NORMAL TRAÇO]])</f>
        <v>1 - LEIS/LEI 461.pdf</v>
      </c>
      <c r="L1839" s="2" t="str">
        <f>IF(Tabela1[[#This Row],[Complemento]]="",Tabela1[[#This Row],[0]],Tabela1[[#This Row],[0 TRAÇO]])</f>
        <v>1 - LEIS/LEI 0461.pdf</v>
      </c>
      <c r="M1839" s="2" t="str">
        <f>IF(AND(Tabela1[[#This Row],[Numero_Lei]]&gt;=1,Tabela1[[#This Row],[Numero_Lei]]&lt;= 9),Tabela1[[#This Row],[SE 0]],Tabela1[[#This Row],[SE NOMAL]])</f>
        <v>1 - LEIS/LEI 461.pdf</v>
      </c>
      <c r="N1839" s="2" t="str">
        <f>CONCATENATE("../",Tabela1[[#This Row],[ENDEREÇO DO LINK]])</f>
        <v>../1 - LEIS/LEI 461.pdf</v>
      </c>
    </row>
    <row r="1840" spans="1:14" x14ac:dyDescent="0.25">
      <c r="A1840" s="20">
        <v>460</v>
      </c>
      <c r="B1840" s="20"/>
      <c r="C1840" s="21">
        <v>31952</v>
      </c>
      <c r="D1840" s="19" t="s">
        <v>266</v>
      </c>
      <c r="E1840" s="19"/>
      <c r="F1840" s="17" t="str">
        <f>HYPERLINK(Tabela1[[#This Row],[Novo Caminho]],"Download")</f>
        <v>Download</v>
      </c>
      <c r="G1840" s="2" t="str">
        <f>CONCATENATE("1 - LEIS/LEI ","0",Tabela1[[#This Row],[Numero_Lei]],".pdf")</f>
        <v>1 - LEIS/LEI 0460.pdf</v>
      </c>
      <c r="H1840" s="2" t="str">
        <f>CONCATENATE("1 - LEIS/LEI ","0",Tabela1[[#This Row],[Numero_Lei]]," - ",Tabela1[[#This Row],[Complemento]],".pdf")</f>
        <v>1 - LEIS/LEI 0460 - .pdf</v>
      </c>
      <c r="I1840" s="2" t="str">
        <f>CONCATENATE("1 - LEIS/LEI ",Tabela1[[#This Row],[Numero_Lei]],".pdf")</f>
        <v>1 - LEIS/LEI 460.pdf</v>
      </c>
      <c r="J1840" s="2" t="str">
        <f>CONCATENATE("1 - LEIS/LEI ",Tabela1[[#This Row],[Numero_Lei]]," - ",Tabela1[[#This Row],[Complemento]],".pdf")</f>
        <v>1 - LEIS/LEI 460 - .pdf</v>
      </c>
      <c r="K1840" s="2" t="str">
        <f>IF(Tabela1[[#This Row],[Complemento]]="",Tabela1[[#This Row],[NORMAL]],Tabela1[[#This Row],[NORMAL TRAÇO]])</f>
        <v>1 - LEIS/LEI 460.pdf</v>
      </c>
      <c r="L1840" s="2" t="str">
        <f>IF(Tabela1[[#This Row],[Complemento]]="",Tabela1[[#This Row],[0]],Tabela1[[#This Row],[0 TRAÇO]])</f>
        <v>1 - LEIS/LEI 0460.pdf</v>
      </c>
      <c r="M1840" s="2" t="str">
        <f>IF(AND(Tabela1[[#This Row],[Numero_Lei]]&gt;=1,Tabela1[[#This Row],[Numero_Lei]]&lt;= 9),Tabela1[[#This Row],[SE 0]],Tabela1[[#This Row],[SE NOMAL]])</f>
        <v>1 - LEIS/LEI 460.pdf</v>
      </c>
      <c r="N1840" s="2" t="str">
        <f>CONCATENATE("../",Tabela1[[#This Row],[ENDEREÇO DO LINK]])</f>
        <v>../1 - LEIS/LEI 460.pdf</v>
      </c>
    </row>
    <row r="1841" spans="1:14" x14ac:dyDescent="0.25">
      <c r="A1841" s="20">
        <v>459</v>
      </c>
      <c r="B1841" s="20"/>
      <c r="C1841" s="21">
        <v>31952</v>
      </c>
      <c r="D1841" s="19" t="s">
        <v>597</v>
      </c>
      <c r="E1841" s="19"/>
      <c r="F1841" s="17" t="str">
        <f>HYPERLINK(Tabela1[[#This Row],[Novo Caminho]],"Download")</f>
        <v>Download</v>
      </c>
      <c r="G1841" s="2" t="str">
        <f>CONCATENATE("1 - LEIS/LEI ","0",Tabela1[[#This Row],[Numero_Lei]],".pdf")</f>
        <v>1 - LEIS/LEI 0459.pdf</v>
      </c>
      <c r="H1841" s="2" t="str">
        <f>CONCATENATE("1 - LEIS/LEI ","0",Tabela1[[#This Row],[Numero_Lei]]," - ",Tabela1[[#This Row],[Complemento]],".pdf")</f>
        <v>1 - LEIS/LEI 0459 - .pdf</v>
      </c>
      <c r="I1841" s="2" t="str">
        <f>CONCATENATE("1 - LEIS/LEI ",Tabela1[[#This Row],[Numero_Lei]],".pdf")</f>
        <v>1 - LEIS/LEI 459.pdf</v>
      </c>
      <c r="J1841" s="2" t="str">
        <f>CONCATENATE("1 - LEIS/LEI ",Tabela1[[#This Row],[Numero_Lei]]," - ",Tabela1[[#This Row],[Complemento]],".pdf")</f>
        <v>1 - LEIS/LEI 459 - .pdf</v>
      </c>
      <c r="K1841" s="2" t="str">
        <f>IF(Tabela1[[#This Row],[Complemento]]="",Tabela1[[#This Row],[NORMAL]],Tabela1[[#This Row],[NORMAL TRAÇO]])</f>
        <v>1 - LEIS/LEI 459.pdf</v>
      </c>
      <c r="L1841" s="2" t="str">
        <f>IF(Tabela1[[#This Row],[Complemento]]="",Tabela1[[#This Row],[0]],Tabela1[[#This Row],[0 TRAÇO]])</f>
        <v>1 - LEIS/LEI 0459.pdf</v>
      </c>
      <c r="M1841" s="2" t="str">
        <f>IF(AND(Tabela1[[#This Row],[Numero_Lei]]&gt;=1,Tabela1[[#This Row],[Numero_Lei]]&lt;= 9),Tabela1[[#This Row],[SE 0]],Tabela1[[#This Row],[SE NOMAL]])</f>
        <v>1 - LEIS/LEI 459.pdf</v>
      </c>
      <c r="N1841" s="2" t="str">
        <f>CONCATENATE("../",Tabela1[[#This Row],[ENDEREÇO DO LINK]])</f>
        <v>../1 - LEIS/LEI 459.pdf</v>
      </c>
    </row>
    <row r="1842" spans="1:14" x14ac:dyDescent="0.25">
      <c r="A1842" s="20">
        <v>458</v>
      </c>
      <c r="B1842" s="20"/>
      <c r="C1842" s="21">
        <v>31952</v>
      </c>
      <c r="D1842" s="19" t="s">
        <v>598</v>
      </c>
      <c r="E1842" s="19"/>
      <c r="F1842" s="17" t="str">
        <f>HYPERLINK(Tabela1[[#This Row],[Novo Caminho]],"Download")</f>
        <v>Download</v>
      </c>
      <c r="G1842" s="2" t="str">
        <f>CONCATENATE("1 - LEIS/LEI ","0",Tabela1[[#This Row],[Numero_Lei]],".pdf")</f>
        <v>1 - LEIS/LEI 0458.pdf</v>
      </c>
      <c r="H1842" s="2" t="str">
        <f>CONCATENATE("1 - LEIS/LEI ","0",Tabela1[[#This Row],[Numero_Lei]]," - ",Tabela1[[#This Row],[Complemento]],".pdf")</f>
        <v>1 - LEIS/LEI 0458 - .pdf</v>
      </c>
      <c r="I1842" s="2" t="str">
        <f>CONCATENATE("1 - LEIS/LEI ",Tabela1[[#This Row],[Numero_Lei]],".pdf")</f>
        <v>1 - LEIS/LEI 458.pdf</v>
      </c>
      <c r="J1842" s="2" t="str">
        <f>CONCATENATE("1 - LEIS/LEI ",Tabela1[[#This Row],[Numero_Lei]]," - ",Tabela1[[#This Row],[Complemento]],".pdf")</f>
        <v>1 - LEIS/LEI 458 - .pdf</v>
      </c>
      <c r="K1842" s="2" t="str">
        <f>IF(Tabela1[[#This Row],[Complemento]]="",Tabela1[[#This Row],[NORMAL]],Tabela1[[#This Row],[NORMAL TRAÇO]])</f>
        <v>1 - LEIS/LEI 458.pdf</v>
      </c>
      <c r="L1842" s="2" t="str">
        <f>IF(Tabela1[[#This Row],[Complemento]]="",Tabela1[[#This Row],[0]],Tabela1[[#This Row],[0 TRAÇO]])</f>
        <v>1 - LEIS/LEI 0458.pdf</v>
      </c>
      <c r="M1842" s="2" t="str">
        <f>IF(AND(Tabela1[[#This Row],[Numero_Lei]]&gt;=1,Tabela1[[#This Row],[Numero_Lei]]&lt;= 9),Tabela1[[#This Row],[SE 0]],Tabela1[[#This Row],[SE NOMAL]])</f>
        <v>1 - LEIS/LEI 458.pdf</v>
      </c>
      <c r="N1842" s="2" t="str">
        <f>CONCATENATE("../",Tabela1[[#This Row],[ENDEREÇO DO LINK]])</f>
        <v>../1 - LEIS/LEI 458.pdf</v>
      </c>
    </row>
    <row r="1843" spans="1:14" ht="30" x14ac:dyDescent="0.25">
      <c r="A1843" s="20">
        <v>457</v>
      </c>
      <c r="B1843" s="20"/>
      <c r="C1843" s="21">
        <v>31847</v>
      </c>
      <c r="D1843" s="19" t="s">
        <v>1940</v>
      </c>
      <c r="E1843" s="19"/>
      <c r="F1843" s="17" t="str">
        <f>HYPERLINK(Tabela1[[#This Row],[Novo Caminho]],"Download")</f>
        <v>Download</v>
      </c>
      <c r="G1843" s="2" t="str">
        <f>CONCATENATE("1 - LEIS/LEI ","0",Tabela1[[#This Row],[Numero_Lei]],".pdf")</f>
        <v>1 - LEIS/LEI 0457.pdf</v>
      </c>
      <c r="H1843" s="2" t="str">
        <f>CONCATENATE("1 - LEIS/LEI ","0",Tabela1[[#This Row],[Numero_Lei]]," - ",Tabela1[[#This Row],[Complemento]],".pdf")</f>
        <v>1 - LEIS/LEI 0457 - .pdf</v>
      </c>
      <c r="I1843" s="2" t="str">
        <f>CONCATENATE("1 - LEIS/LEI ",Tabela1[[#This Row],[Numero_Lei]],".pdf")</f>
        <v>1 - LEIS/LEI 457.pdf</v>
      </c>
      <c r="J1843" s="2" t="str">
        <f>CONCATENATE("1 - LEIS/LEI ",Tabela1[[#This Row],[Numero_Lei]]," - ",Tabela1[[#This Row],[Complemento]],".pdf")</f>
        <v>1 - LEIS/LEI 457 - .pdf</v>
      </c>
      <c r="K1843" s="2" t="str">
        <f>IF(Tabela1[[#This Row],[Complemento]]="",Tabela1[[#This Row],[NORMAL]],Tabela1[[#This Row],[NORMAL TRAÇO]])</f>
        <v>1 - LEIS/LEI 457.pdf</v>
      </c>
      <c r="L1843" s="2" t="str">
        <f>IF(Tabela1[[#This Row],[Complemento]]="",Tabela1[[#This Row],[0]],Tabela1[[#This Row],[0 TRAÇO]])</f>
        <v>1 - LEIS/LEI 0457.pdf</v>
      </c>
      <c r="M1843" s="2" t="str">
        <f>IF(AND(Tabela1[[#This Row],[Numero_Lei]]&gt;=1,Tabela1[[#This Row],[Numero_Lei]]&lt;= 9),Tabela1[[#This Row],[SE 0]],Tabela1[[#This Row],[SE NOMAL]])</f>
        <v>1 - LEIS/LEI 457.pdf</v>
      </c>
      <c r="N1843" s="2" t="str">
        <f>CONCATENATE("../",Tabela1[[#This Row],[ENDEREÇO DO LINK]])</f>
        <v>../1 - LEIS/LEI 457.pdf</v>
      </c>
    </row>
    <row r="1844" spans="1:14" x14ac:dyDescent="0.25">
      <c r="A1844" s="20">
        <v>456</v>
      </c>
      <c r="B1844" s="20"/>
      <c r="C1844" s="21">
        <v>31845</v>
      </c>
      <c r="D1844" s="19" t="s">
        <v>599</v>
      </c>
      <c r="E1844" s="19"/>
      <c r="F1844" s="17" t="str">
        <f>HYPERLINK(Tabela1[[#This Row],[Novo Caminho]],"Download")</f>
        <v>Download</v>
      </c>
      <c r="G1844" s="2" t="str">
        <f>CONCATENATE("1 - LEIS/LEI ","0",Tabela1[[#This Row],[Numero_Lei]],".pdf")</f>
        <v>1 - LEIS/LEI 0456.pdf</v>
      </c>
      <c r="H1844" s="2" t="str">
        <f>CONCATENATE("1 - LEIS/LEI ","0",Tabela1[[#This Row],[Numero_Lei]]," - ",Tabela1[[#This Row],[Complemento]],".pdf")</f>
        <v>1 - LEIS/LEI 0456 - .pdf</v>
      </c>
      <c r="I1844" s="2" t="str">
        <f>CONCATENATE("1 - LEIS/LEI ",Tabela1[[#This Row],[Numero_Lei]],".pdf")</f>
        <v>1 - LEIS/LEI 456.pdf</v>
      </c>
      <c r="J1844" s="2" t="str">
        <f>CONCATENATE("1 - LEIS/LEI ",Tabela1[[#This Row],[Numero_Lei]]," - ",Tabela1[[#This Row],[Complemento]],".pdf")</f>
        <v>1 - LEIS/LEI 456 - .pdf</v>
      </c>
      <c r="K1844" s="2" t="str">
        <f>IF(Tabela1[[#This Row],[Complemento]]="",Tabela1[[#This Row],[NORMAL]],Tabela1[[#This Row],[NORMAL TRAÇO]])</f>
        <v>1 - LEIS/LEI 456.pdf</v>
      </c>
      <c r="L1844" s="2" t="str">
        <f>IF(Tabela1[[#This Row],[Complemento]]="",Tabela1[[#This Row],[0]],Tabela1[[#This Row],[0 TRAÇO]])</f>
        <v>1 - LEIS/LEI 0456.pdf</v>
      </c>
      <c r="M1844" s="2" t="str">
        <f>IF(AND(Tabela1[[#This Row],[Numero_Lei]]&gt;=1,Tabela1[[#This Row],[Numero_Lei]]&lt;= 9),Tabela1[[#This Row],[SE 0]],Tabela1[[#This Row],[SE NOMAL]])</f>
        <v>1 - LEIS/LEI 456.pdf</v>
      </c>
      <c r="N1844" s="2" t="str">
        <f>CONCATENATE("../",Tabela1[[#This Row],[ENDEREÇO DO LINK]])</f>
        <v>../1 - LEIS/LEI 456.pdf</v>
      </c>
    </row>
    <row r="1845" spans="1:14" x14ac:dyDescent="0.25">
      <c r="A1845" s="20">
        <v>455</v>
      </c>
      <c r="B1845" s="20"/>
      <c r="C1845" s="21">
        <v>31845</v>
      </c>
      <c r="D1845" s="19" t="s">
        <v>600</v>
      </c>
      <c r="E1845" s="19"/>
      <c r="F1845" s="17" t="str">
        <f>HYPERLINK(Tabela1[[#This Row],[Novo Caminho]],"Download")</f>
        <v>Download</v>
      </c>
      <c r="G1845" s="2" t="str">
        <f>CONCATENATE("1 - LEIS/LEI ","0",Tabela1[[#This Row],[Numero_Lei]],".pdf")</f>
        <v>1 - LEIS/LEI 0455.pdf</v>
      </c>
      <c r="H1845" s="2" t="str">
        <f>CONCATENATE("1 - LEIS/LEI ","0",Tabela1[[#This Row],[Numero_Lei]]," - ",Tabela1[[#This Row],[Complemento]],".pdf")</f>
        <v>1 - LEIS/LEI 0455 - .pdf</v>
      </c>
      <c r="I1845" s="2" t="str">
        <f>CONCATENATE("1 - LEIS/LEI ",Tabela1[[#This Row],[Numero_Lei]],".pdf")</f>
        <v>1 - LEIS/LEI 455.pdf</v>
      </c>
      <c r="J1845" s="2" t="str">
        <f>CONCATENATE("1 - LEIS/LEI ",Tabela1[[#This Row],[Numero_Lei]]," - ",Tabela1[[#This Row],[Complemento]],".pdf")</f>
        <v>1 - LEIS/LEI 455 - .pdf</v>
      </c>
      <c r="K1845" s="2" t="str">
        <f>IF(Tabela1[[#This Row],[Complemento]]="",Tabela1[[#This Row],[NORMAL]],Tabela1[[#This Row],[NORMAL TRAÇO]])</f>
        <v>1 - LEIS/LEI 455.pdf</v>
      </c>
      <c r="L1845" s="2" t="str">
        <f>IF(Tabela1[[#This Row],[Complemento]]="",Tabela1[[#This Row],[0]],Tabela1[[#This Row],[0 TRAÇO]])</f>
        <v>1 - LEIS/LEI 0455.pdf</v>
      </c>
      <c r="M1845" s="2" t="str">
        <f>IF(AND(Tabela1[[#This Row],[Numero_Lei]]&gt;=1,Tabela1[[#This Row],[Numero_Lei]]&lt;= 9),Tabela1[[#This Row],[SE 0]],Tabela1[[#This Row],[SE NOMAL]])</f>
        <v>1 - LEIS/LEI 455.pdf</v>
      </c>
      <c r="N1845" s="2" t="str">
        <f>CONCATENATE("../",Tabela1[[#This Row],[ENDEREÇO DO LINK]])</f>
        <v>../1 - LEIS/LEI 455.pdf</v>
      </c>
    </row>
    <row r="1846" spans="1:14" x14ac:dyDescent="0.25">
      <c r="A1846" s="20">
        <v>454</v>
      </c>
      <c r="B1846" s="20"/>
      <c r="C1846" s="21">
        <v>31845</v>
      </c>
      <c r="D1846" s="19" t="s">
        <v>601</v>
      </c>
      <c r="E1846" s="19"/>
      <c r="F1846" s="17" t="str">
        <f>HYPERLINK(Tabela1[[#This Row],[Novo Caminho]],"Download")</f>
        <v>Download</v>
      </c>
      <c r="G1846" s="2" t="str">
        <f>CONCATENATE("1 - LEIS/LEI ","0",Tabela1[[#This Row],[Numero_Lei]],".pdf")</f>
        <v>1 - LEIS/LEI 0454.pdf</v>
      </c>
      <c r="H1846" s="2" t="str">
        <f>CONCATENATE("1 - LEIS/LEI ","0",Tabela1[[#This Row],[Numero_Lei]]," - ",Tabela1[[#This Row],[Complemento]],".pdf")</f>
        <v>1 - LEIS/LEI 0454 - .pdf</v>
      </c>
      <c r="I1846" s="2" t="str">
        <f>CONCATENATE("1 - LEIS/LEI ",Tabela1[[#This Row],[Numero_Lei]],".pdf")</f>
        <v>1 - LEIS/LEI 454.pdf</v>
      </c>
      <c r="J1846" s="2" t="str">
        <f>CONCATENATE("1 - LEIS/LEI ",Tabela1[[#This Row],[Numero_Lei]]," - ",Tabela1[[#This Row],[Complemento]],".pdf")</f>
        <v>1 - LEIS/LEI 454 - .pdf</v>
      </c>
      <c r="K1846" s="2" t="str">
        <f>IF(Tabela1[[#This Row],[Complemento]]="",Tabela1[[#This Row],[NORMAL]],Tabela1[[#This Row],[NORMAL TRAÇO]])</f>
        <v>1 - LEIS/LEI 454.pdf</v>
      </c>
      <c r="L1846" s="2" t="str">
        <f>IF(Tabela1[[#This Row],[Complemento]]="",Tabela1[[#This Row],[0]],Tabela1[[#This Row],[0 TRAÇO]])</f>
        <v>1 - LEIS/LEI 0454.pdf</v>
      </c>
      <c r="M1846" s="2" t="str">
        <f>IF(AND(Tabela1[[#This Row],[Numero_Lei]]&gt;=1,Tabela1[[#This Row],[Numero_Lei]]&lt;= 9),Tabela1[[#This Row],[SE 0]],Tabela1[[#This Row],[SE NOMAL]])</f>
        <v>1 - LEIS/LEI 454.pdf</v>
      </c>
      <c r="N1846" s="2" t="str">
        <f>CONCATENATE("../",Tabela1[[#This Row],[ENDEREÇO DO LINK]])</f>
        <v>../1 - LEIS/LEI 454.pdf</v>
      </c>
    </row>
    <row r="1847" spans="1:14" x14ac:dyDescent="0.25">
      <c r="A1847" s="20">
        <v>453</v>
      </c>
      <c r="B1847" s="20"/>
      <c r="C1847" s="21">
        <v>31747</v>
      </c>
      <c r="D1847" s="19" t="s">
        <v>602</v>
      </c>
      <c r="E1847" s="19"/>
      <c r="F1847" s="17" t="str">
        <f>HYPERLINK(Tabela1[[#This Row],[Novo Caminho]],"Download")</f>
        <v>Download</v>
      </c>
      <c r="G1847" s="2" t="str">
        <f>CONCATENATE("1 - LEIS/LEI ","0",Tabela1[[#This Row],[Numero_Lei]],".pdf")</f>
        <v>1 - LEIS/LEI 0453.pdf</v>
      </c>
      <c r="H1847" s="2" t="str">
        <f>CONCATENATE("1 - LEIS/LEI ","0",Tabela1[[#This Row],[Numero_Lei]]," - ",Tabela1[[#This Row],[Complemento]],".pdf")</f>
        <v>1 - LEIS/LEI 0453 - .pdf</v>
      </c>
      <c r="I1847" s="2" t="str">
        <f>CONCATENATE("1 - LEIS/LEI ",Tabela1[[#This Row],[Numero_Lei]],".pdf")</f>
        <v>1 - LEIS/LEI 453.pdf</v>
      </c>
      <c r="J1847" s="2" t="str">
        <f>CONCATENATE("1 - LEIS/LEI ",Tabela1[[#This Row],[Numero_Lei]]," - ",Tabela1[[#This Row],[Complemento]],".pdf")</f>
        <v>1 - LEIS/LEI 453 - .pdf</v>
      </c>
      <c r="K1847" s="2" t="str">
        <f>IF(Tabela1[[#This Row],[Complemento]]="",Tabela1[[#This Row],[NORMAL]],Tabela1[[#This Row],[NORMAL TRAÇO]])</f>
        <v>1 - LEIS/LEI 453.pdf</v>
      </c>
      <c r="L1847" s="2" t="str">
        <f>IF(Tabela1[[#This Row],[Complemento]]="",Tabela1[[#This Row],[0]],Tabela1[[#This Row],[0 TRAÇO]])</f>
        <v>1 - LEIS/LEI 0453.pdf</v>
      </c>
      <c r="M1847" s="2" t="str">
        <f>IF(AND(Tabela1[[#This Row],[Numero_Lei]]&gt;=1,Tabela1[[#This Row],[Numero_Lei]]&lt;= 9),Tabela1[[#This Row],[SE 0]],Tabela1[[#This Row],[SE NOMAL]])</f>
        <v>1 - LEIS/LEI 453.pdf</v>
      </c>
      <c r="N1847" s="2" t="str">
        <f>CONCATENATE("../",Tabela1[[#This Row],[ENDEREÇO DO LINK]])</f>
        <v>../1 - LEIS/LEI 453.pdf</v>
      </c>
    </row>
    <row r="1848" spans="1:14" x14ac:dyDescent="0.25">
      <c r="A1848" s="20">
        <v>452</v>
      </c>
      <c r="B1848" s="20"/>
      <c r="C1848" s="21">
        <v>31747</v>
      </c>
      <c r="D1848" s="19" t="s">
        <v>603</v>
      </c>
      <c r="E1848" s="19"/>
      <c r="F1848" s="17" t="str">
        <f>HYPERLINK(Tabela1[[#This Row],[Novo Caminho]],"Download")</f>
        <v>Download</v>
      </c>
      <c r="G1848" s="2" t="str">
        <f>CONCATENATE("1 - LEIS/LEI ","0",Tabela1[[#This Row],[Numero_Lei]],".pdf")</f>
        <v>1 - LEIS/LEI 0452.pdf</v>
      </c>
      <c r="H1848" s="2" t="str">
        <f>CONCATENATE("1 - LEIS/LEI ","0",Tabela1[[#This Row],[Numero_Lei]]," - ",Tabela1[[#This Row],[Complemento]],".pdf")</f>
        <v>1 - LEIS/LEI 0452 - .pdf</v>
      </c>
      <c r="I1848" s="2" t="str">
        <f>CONCATENATE("1 - LEIS/LEI ",Tabela1[[#This Row],[Numero_Lei]],".pdf")</f>
        <v>1 - LEIS/LEI 452.pdf</v>
      </c>
      <c r="J1848" s="2" t="str">
        <f>CONCATENATE("1 - LEIS/LEI ",Tabela1[[#This Row],[Numero_Lei]]," - ",Tabela1[[#This Row],[Complemento]],".pdf")</f>
        <v>1 - LEIS/LEI 452 - .pdf</v>
      </c>
      <c r="K1848" s="2" t="str">
        <f>IF(Tabela1[[#This Row],[Complemento]]="",Tabela1[[#This Row],[NORMAL]],Tabela1[[#This Row],[NORMAL TRAÇO]])</f>
        <v>1 - LEIS/LEI 452.pdf</v>
      </c>
      <c r="L1848" s="2" t="str">
        <f>IF(Tabela1[[#This Row],[Complemento]]="",Tabela1[[#This Row],[0]],Tabela1[[#This Row],[0 TRAÇO]])</f>
        <v>1 - LEIS/LEI 0452.pdf</v>
      </c>
      <c r="M1848" s="2" t="str">
        <f>IF(AND(Tabela1[[#This Row],[Numero_Lei]]&gt;=1,Tabela1[[#This Row],[Numero_Lei]]&lt;= 9),Tabela1[[#This Row],[SE 0]],Tabela1[[#This Row],[SE NOMAL]])</f>
        <v>1 - LEIS/LEI 452.pdf</v>
      </c>
      <c r="N1848" s="2" t="str">
        <f>CONCATENATE("../",Tabela1[[#This Row],[ENDEREÇO DO LINK]])</f>
        <v>../1 - LEIS/LEI 452.pdf</v>
      </c>
    </row>
    <row r="1849" spans="1:14" x14ac:dyDescent="0.25">
      <c r="A1849" s="20">
        <v>451</v>
      </c>
      <c r="B1849" s="20"/>
      <c r="C1849" s="21">
        <v>31743</v>
      </c>
      <c r="D1849" s="19" t="s">
        <v>604</v>
      </c>
      <c r="E1849" s="19"/>
      <c r="F1849" s="17" t="str">
        <f>HYPERLINK(Tabela1[[#This Row],[Novo Caminho]],"Download")</f>
        <v>Download</v>
      </c>
      <c r="G1849" s="2" t="str">
        <f>CONCATENATE("1 - LEIS/LEI ","0",Tabela1[[#This Row],[Numero_Lei]],".pdf")</f>
        <v>1 - LEIS/LEI 0451.pdf</v>
      </c>
      <c r="H1849" s="2" t="str">
        <f>CONCATENATE("1 - LEIS/LEI ","0",Tabela1[[#This Row],[Numero_Lei]]," - ",Tabela1[[#This Row],[Complemento]],".pdf")</f>
        <v>1 - LEIS/LEI 0451 - .pdf</v>
      </c>
      <c r="I1849" s="2" t="str">
        <f>CONCATENATE("1 - LEIS/LEI ",Tabela1[[#This Row],[Numero_Lei]],".pdf")</f>
        <v>1 - LEIS/LEI 451.pdf</v>
      </c>
      <c r="J1849" s="2" t="str">
        <f>CONCATENATE("1 - LEIS/LEI ",Tabela1[[#This Row],[Numero_Lei]]," - ",Tabela1[[#This Row],[Complemento]],".pdf")</f>
        <v>1 - LEIS/LEI 451 - .pdf</v>
      </c>
      <c r="K1849" s="2" t="str">
        <f>IF(Tabela1[[#This Row],[Complemento]]="",Tabela1[[#This Row],[NORMAL]],Tabela1[[#This Row],[NORMAL TRAÇO]])</f>
        <v>1 - LEIS/LEI 451.pdf</v>
      </c>
      <c r="L1849" s="2" t="str">
        <f>IF(Tabela1[[#This Row],[Complemento]]="",Tabela1[[#This Row],[0]],Tabela1[[#This Row],[0 TRAÇO]])</f>
        <v>1 - LEIS/LEI 0451.pdf</v>
      </c>
      <c r="M1849" s="2" t="str">
        <f>IF(AND(Tabela1[[#This Row],[Numero_Lei]]&gt;=1,Tabela1[[#This Row],[Numero_Lei]]&lt;= 9),Tabela1[[#This Row],[SE 0]],Tabela1[[#This Row],[SE NOMAL]])</f>
        <v>1 - LEIS/LEI 451.pdf</v>
      </c>
      <c r="N1849" s="2" t="str">
        <f>CONCATENATE("../",Tabela1[[#This Row],[ENDEREÇO DO LINK]])</f>
        <v>../1 - LEIS/LEI 451.pdf</v>
      </c>
    </row>
    <row r="1850" spans="1:14" x14ac:dyDescent="0.25">
      <c r="A1850" s="20">
        <v>450</v>
      </c>
      <c r="B1850" s="20"/>
      <c r="C1850" s="21">
        <v>31741</v>
      </c>
      <c r="D1850" s="19" t="s">
        <v>311</v>
      </c>
      <c r="E1850" s="19"/>
      <c r="F1850" s="17" t="str">
        <f>HYPERLINK(Tabela1[[#This Row],[Novo Caminho]],"Download")</f>
        <v>Download</v>
      </c>
      <c r="G1850" s="2" t="str">
        <f>CONCATENATE("1 - LEIS/LEI ","0",Tabela1[[#This Row],[Numero_Lei]],".pdf")</f>
        <v>1 - LEIS/LEI 0450.pdf</v>
      </c>
      <c r="H1850" s="2" t="str">
        <f>CONCATENATE("1 - LEIS/LEI ","0",Tabela1[[#This Row],[Numero_Lei]]," - ",Tabela1[[#This Row],[Complemento]],".pdf")</f>
        <v>1 - LEIS/LEI 0450 - .pdf</v>
      </c>
      <c r="I1850" s="2" t="str">
        <f>CONCATENATE("1 - LEIS/LEI ",Tabela1[[#This Row],[Numero_Lei]],".pdf")</f>
        <v>1 - LEIS/LEI 450.pdf</v>
      </c>
      <c r="J1850" s="2" t="str">
        <f>CONCATENATE("1 - LEIS/LEI ",Tabela1[[#This Row],[Numero_Lei]]," - ",Tabela1[[#This Row],[Complemento]],".pdf")</f>
        <v>1 - LEIS/LEI 450 - .pdf</v>
      </c>
      <c r="K1850" s="2" t="str">
        <f>IF(Tabela1[[#This Row],[Complemento]]="",Tabela1[[#This Row],[NORMAL]],Tabela1[[#This Row],[NORMAL TRAÇO]])</f>
        <v>1 - LEIS/LEI 450.pdf</v>
      </c>
      <c r="L1850" s="2" t="str">
        <f>IF(Tabela1[[#This Row],[Complemento]]="",Tabela1[[#This Row],[0]],Tabela1[[#This Row],[0 TRAÇO]])</f>
        <v>1 - LEIS/LEI 0450.pdf</v>
      </c>
      <c r="M1850" s="2" t="str">
        <f>IF(AND(Tabela1[[#This Row],[Numero_Lei]]&gt;=1,Tabela1[[#This Row],[Numero_Lei]]&lt;= 9),Tabela1[[#This Row],[SE 0]],Tabela1[[#This Row],[SE NOMAL]])</f>
        <v>1 - LEIS/LEI 450.pdf</v>
      </c>
      <c r="N1850" s="2" t="str">
        <f>CONCATENATE("../",Tabela1[[#This Row],[ENDEREÇO DO LINK]])</f>
        <v>../1 - LEIS/LEI 450.pdf</v>
      </c>
    </row>
    <row r="1851" spans="1:14" x14ac:dyDescent="0.25">
      <c r="A1851" s="20">
        <v>449</v>
      </c>
      <c r="B1851" s="20"/>
      <c r="C1851" s="21">
        <v>31700</v>
      </c>
      <c r="D1851" s="19" t="s">
        <v>605</v>
      </c>
      <c r="E1851" s="19"/>
      <c r="F1851" s="17" t="str">
        <f>HYPERLINK(Tabela1[[#This Row],[Novo Caminho]],"Download")</f>
        <v>Download</v>
      </c>
      <c r="G1851" s="2" t="str">
        <f>CONCATENATE("1 - LEIS/LEI ","0",Tabela1[[#This Row],[Numero_Lei]],".pdf")</f>
        <v>1 - LEIS/LEI 0449.pdf</v>
      </c>
      <c r="H1851" s="2" t="str">
        <f>CONCATENATE("1 - LEIS/LEI ","0",Tabela1[[#This Row],[Numero_Lei]]," - ",Tabela1[[#This Row],[Complemento]],".pdf")</f>
        <v>1 - LEIS/LEI 0449 - .pdf</v>
      </c>
      <c r="I1851" s="2" t="str">
        <f>CONCATENATE("1 - LEIS/LEI ",Tabela1[[#This Row],[Numero_Lei]],".pdf")</f>
        <v>1 - LEIS/LEI 449.pdf</v>
      </c>
      <c r="J1851" s="2" t="str">
        <f>CONCATENATE("1 - LEIS/LEI ",Tabela1[[#This Row],[Numero_Lei]]," - ",Tabela1[[#This Row],[Complemento]],".pdf")</f>
        <v>1 - LEIS/LEI 449 - .pdf</v>
      </c>
      <c r="K1851" s="2" t="str">
        <f>IF(Tabela1[[#This Row],[Complemento]]="",Tabela1[[#This Row],[NORMAL]],Tabela1[[#This Row],[NORMAL TRAÇO]])</f>
        <v>1 - LEIS/LEI 449.pdf</v>
      </c>
      <c r="L1851" s="2" t="str">
        <f>IF(Tabela1[[#This Row],[Complemento]]="",Tabela1[[#This Row],[0]],Tabela1[[#This Row],[0 TRAÇO]])</f>
        <v>1 - LEIS/LEI 0449.pdf</v>
      </c>
      <c r="M1851" s="2" t="str">
        <f>IF(AND(Tabela1[[#This Row],[Numero_Lei]]&gt;=1,Tabela1[[#This Row],[Numero_Lei]]&lt;= 9),Tabela1[[#This Row],[SE 0]],Tabela1[[#This Row],[SE NOMAL]])</f>
        <v>1 - LEIS/LEI 449.pdf</v>
      </c>
      <c r="N1851" s="2" t="str">
        <f>CONCATENATE("../",Tabela1[[#This Row],[ENDEREÇO DO LINK]])</f>
        <v>../1 - LEIS/LEI 449.pdf</v>
      </c>
    </row>
    <row r="1852" spans="1:14" x14ac:dyDescent="0.25">
      <c r="A1852" s="20">
        <v>448</v>
      </c>
      <c r="B1852" s="20"/>
      <c r="C1852" s="21">
        <v>31700</v>
      </c>
      <c r="D1852" s="19" t="s">
        <v>606</v>
      </c>
      <c r="E1852" s="19"/>
      <c r="F1852" s="17" t="str">
        <f>HYPERLINK(Tabela1[[#This Row],[Novo Caminho]],"Download")</f>
        <v>Download</v>
      </c>
      <c r="G1852" s="2" t="str">
        <f>CONCATENATE("1 - LEIS/LEI ","0",Tabela1[[#This Row],[Numero_Lei]],".pdf")</f>
        <v>1 - LEIS/LEI 0448.pdf</v>
      </c>
      <c r="H1852" s="2" t="str">
        <f>CONCATENATE("1 - LEIS/LEI ","0",Tabela1[[#This Row],[Numero_Lei]]," - ",Tabela1[[#This Row],[Complemento]],".pdf")</f>
        <v>1 - LEIS/LEI 0448 - .pdf</v>
      </c>
      <c r="I1852" s="2" t="str">
        <f>CONCATENATE("1 - LEIS/LEI ",Tabela1[[#This Row],[Numero_Lei]],".pdf")</f>
        <v>1 - LEIS/LEI 448.pdf</v>
      </c>
      <c r="J1852" s="2" t="str">
        <f>CONCATENATE("1 - LEIS/LEI ",Tabela1[[#This Row],[Numero_Lei]]," - ",Tabela1[[#This Row],[Complemento]],".pdf")</f>
        <v>1 - LEIS/LEI 448 - .pdf</v>
      </c>
      <c r="K1852" s="2" t="str">
        <f>IF(Tabela1[[#This Row],[Complemento]]="",Tabela1[[#This Row],[NORMAL]],Tabela1[[#This Row],[NORMAL TRAÇO]])</f>
        <v>1 - LEIS/LEI 448.pdf</v>
      </c>
      <c r="L1852" s="2" t="str">
        <f>IF(Tabela1[[#This Row],[Complemento]]="",Tabela1[[#This Row],[0]],Tabela1[[#This Row],[0 TRAÇO]])</f>
        <v>1 - LEIS/LEI 0448.pdf</v>
      </c>
      <c r="M1852" s="2" t="str">
        <f>IF(AND(Tabela1[[#This Row],[Numero_Lei]]&gt;=1,Tabela1[[#This Row],[Numero_Lei]]&lt;= 9),Tabela1[[#This Row],[SE 0]],Tabela1[[#This Row],[SE NOMAL]])</f>
        <v>1 - LEIS/LEI 448.pdf</v>
      </c>
      <c r="N1852" s="2" t="str">
        <f>CONCATENATE("../",Tabela1[[#This Row],[ENDEREÇO DO LINK]])</f>
        <v>../1 - LEIS/LEI 448.pdf</v>
      </c>
    </row>
    <row r="1853" spans="1:14" x14ac:dyDescent="0.25">
      <c r="A1853" s="20">
        <v>447</v>
      </c>
      <c r="B1853" s="20"/>
      <c r="C1853" s="21">
        <v>31700</v>
      </c>
      <c r="D1853" s="19" t="s">
        <v>607</v>
      </c>
      <c r="E1853" s="19"/>
      <c r="F1853" s="17" t="str">
        <f>HYPERLINK(Tabela1[[#This Row],[Novo Caminho]],"Download")</f>
        <v>Download</v>
      </c>
      <c r="G1853" s="2" t="str">
        <f>CONCATENATE("1 - LEIS/LEI ","0",Tabela1[[#This Row],[Numero_Lei]],".pdf")</f>
        <v>1 - LEIS/LEI 0447.pdf</v>
      </c>
      <c r="H1853" s="2" t="str">
        <f>CONCATENATE("1 - LEIS/LEI ","0",Tabela1[[#This Row],[Numero_Lei]]," - ",Tabela1[[#This Row],[Complemento]],".pdf")</f>
        <v>1 - LEIS/LEI 0447 - .pdf</v>
      </c>
      <c r="I1853" s="2" t="str">
        <f>CONCATENATE("1 - LEIS/LEI ",Tabela1[[#This Row],[Numero_Lei]],".pdf")</f>
        <v>1 - LEIS/LEI 447.pdf</v>
      </c>
      <c r="J1853" s="2" t="str">
        <f>CONCATENATE("1 - LEIS/LEI ",Tabela1[[#This Row],[Numero_Lei]]," - ",Tabela1[[#This Row],[Complemento]],".pdf")</f>
        <v>1 - LEIS/LEI 447 - .pdf</v>
      </c>
      <c r="K1853" s="2" t="str">
        <f>IF(Tabela1[[#This Row],[Complemento]]="",Tabela1[[#This Row],[NORMAL]],Tabela1[[#This Row],[NORMAL TRAÇO]])</f>
        <v>1 - LEIS/LEI 447.pdf</v>
      </c>
      <c r="L1853" s="2" t="str">
        <f>IF(Tabela1[[#This Row],[Complemento]]="",Tabela1[[#This Row],[0]],Tabela1[[#This Row],[0 TRAÇO]])</f>
        <v>1 - LEIS/LEI 0447.pdf</v>
      </c>
      <c r="M1853" s="2" t="str">
        <f>IF(AND(Tabela1[[#This Row],[Numero_Lei]]&gt;=1,Tabela1[[#This Row],[Numero_Lei]]&lt;= 9),Tabela1[[#This Row],[SE 0]],Tabela1[[#This Row],[SE NOMAL]])</f>
        <v>1 - LEIS/LEI 447.pdf</v>
      </c>
      <c r="N1853" s="2" t="str">
        <f>CONCATENATE("../",Tabela1[[#This Row],[ENDEREÇO DO LINK]])</f>
        <v>../1 - LEIS/LEI 447.pdf</v>
      </c>
    </row>
    <row r="1854" spans="1:14" x14ac:dyDescent="0.25">
      <c r="A1854" s="20">
        <v>446</v>
      </c>
      <c r="B1854" s="20"/>
      <c r="C1854" s="21">
        <v>31700</v>
      </c>
      <c r="D1854" s="19" t="s">
        <v>608</v>
      </c>
      <c r="E1854" s="19"/>
      <c r="F1854" s="17" t="str">
        <f>HYPERLINK(Tabela1[[#This Row],[Novo Caminho]],"Download")</f>
        <v>Download</v>
      </c>
      <c r="G1854" s="2" t="str">
        <f>CONCATENATE("1 - LEIS/LEI ","0",Tabela1[[#This Row],[Numero_Lei]],".pdf")</f>
        <v>1 - LEIS/LEI 0446.pdf</v>
      </c>
      <c r="H1854" s="2" t="str">
        <f>CONCATENATE("1 - LEIS/LEI ","0",Tabela1[[#This Row],[Numero_Lei]]," - ",Tabela1[[#This Row],[Complemento]],".pdf")</f>
        <v>1 - LEIS/LEI 0446 - .pdf</v>
      </c>
      <c r="I1854" s="2" t="str">
        <f>CONCATENATE("1 - LEIS/LEI ",Tabela1[[#This Row],[Numero_Lei]],".pdf")</f>
        <v>1 - LEIS/LEI 446.pdf</v>
      </c>
      <c r="J1854" s="2" t="str">
        <f>CONCATENATE("1 - LEIS/LEI ",Tabela1[[#This Row],[Numero_Lei]]," - ",Tabela1[[#This Row],[Complemento]],".pdf")</f>
        <v>1 - LEIS/LEI 446 - .pdf</v>
      </c>
      <c r="K1854" s="2" t="str">
        <f>IF(Tabela1[[#This Row],[Complemento]]="",Tabela1[[#This Row],[NORMAL]],Tabela1[[#This Row],[NORMAL TRAÇO]])</f>
        <v>1 - LEIS/LEI 446.pdf</v>
      </c>
      <c r="L1854" s="2" t="str">
        <f>IF(Tabela1[[#This Row],[Complemento]]="",Tabela1[[#This Row],[0]],Tabela1[[#This Row],[0 TRAÇO]])</f>
        <v>1 - LEIS/LEI 0446.pdf</v>
      </c>
      <c r="M1854" s="2" t="str">
        <f>IF(AND(Tabela1[[#This Row],[Numero_Lei]]&gt;=1,Tabela1[[#This Row],[Numero_Lei]]&lt;= 9),Tabela1[[#This Row],[SE 0]],Tabela1[[#This Row],[SE NOMAL]])</f>
        <v>1 - LEIS/LEI 446.pdf</v>
      </c>
      <c r="N1854" s="2" t="str">
        <f>CONCATENATE("../",Tabela1[[#This Row],[ENDEREÇO DO LINK]])</f>
        <v>../1 - LEIS/LEI 446.pdf</v>
      </c>
    </row>
    <row r="1855" spans="1:14" x14ac:dyDescent="0.25">
      <c r="A1855" s="20">
        <v>445</v>
      </c>
      <c r="B1855" s="20"/>
      <c r="C1855" s="21">
        <v>31700</v>
      </c>
      <c r="D1855" s="19" t="s">
        <v>1941</v>
      </c>
      <c r="E1855" s="19"/>
      <c r="F1855" s="17" t="str">
        <f>HYPERLINK(Tabela1[[#This Row],[Novo Caminho]],"Download")</f>
        <v>Download</v>
      </c>
      <c r="G1855" s="2" t="str">
        <f>CONCATENATE("1 - LEIS/LEI ","0",Tabela1[[#This Row],[Numero_Lei]],".pdf")</f>
        <v>1 - LEIS/LEI 0445.pdf</v>
      </c>
      <c r="H1855" s="2" t="str">
        <f>CONCATENATE("1 - LEIS/LEI ","0",Tabela1[[#This Row],[Numero_Lei]]," - ",Tabela1[[#This Row],[Complemento]],".pdf")</f>
        <v>1 - LEIS/LEI 0445 - .pdf</v>
      </c>
      <c r="I1855" s="2" t="str">
        <f>CONCATENATE("1 - LEIS/LEI ",Tabela1[[#This Row],[Numero_Lei]],".pdf")</f>
        <v>1 - LEIS/LEI 445.pdf</v>
      </c>
      <c r="J1855" s="2" t="str">
        <f>CONCATENATE("1 - LEIS/LEI ",Tabela1[[#This Row],[Numero_Lei]]," - ",Tabela1[[#This Row],[Complemento]],".pdf")</f>
        <v>1 - LEIS/LEI 445 - .pdf</v>
      </c>
      <c r="K1855" s="2" t="str">
        <f>IF(Tabela1[[#This Row],[Complemento]]="",Tabela1[[#This Row],[NORMAL]],Tabela1[[#This Row],[NORMAL TRAÇO]])</f>
        <v>1 - LEIS/LEI 445.pdf</v>
      </c>
      <c r="L1855" s="2" t="str">
        <f>IF(Tabela1[[#This Row],[Complemento]]="",Tabela1[[#This Row],[0]],Tabela1[[#This Row],[0 TRAÇO]])</f>
        <v>1 - LEIS/LEI 0445.pdf</v>
      </c>
      <c r="M1855" s="2" t="str">
        <f>IF(AND(Tabela1[[#This Row],[Numero_Lei]]&gt;=1,Tabela1[[#This Row],[Numero_Lei]]&lt;= 9),Tabela1[[#This Row],[SE 0]],Tabela1[[#This Row],[SE NOMAL]])</f>
        <v>1 - LEIS/LEI 445.pdf</v>
      </c>
      <c r="N1855" s="2" t="str">
        <f>CONCATENATE("../",Tabela1[[#This Row],[ENDEREÇO DO LINK]])</f>
        <v>../1 - LEIS/LEI 445.pdf</v>
      </c>
    </row>
    <row r="1856" spans="1:14" x14ac:dyDescent="0.25">
      <c r="A1856" s="20">
        <v>444</v>
      </c>
      <c r="B1856" s="20"/>
      <c r="C1856" s="21">
        <v>31700</v>
      </c>
      <c r="D1856" s="19" t="s">
        <v>609</v>
      </c>
      <c r="E1856" s="19"/>
      <c r="F1856" s="17" t="str">
        <f>HYPERLINK(Tabela1[[#This Row],[Novo Caminho]],"Download")</f>
        <v>Download</v>
      </c>
      <c r="G1856" s="2" t="str">
        <f>CONCATENATE("1 - LEIS/LEI ","0",Tabela1[[#This Row],[Numero_Lei]],".pdf")</f>
        <v>1 - LEIS/LEI 0444.pdf</v>
      </c>
      <c r="H1856" s="2" t="str">
        <f>CONCATENATE("1 - LEIS/LEI ","0",Tabela1[[#This Row],[Numero_Lei]]," - ",Tabela1[[#This Row],[Complemento]],".pdf")</f>
        <v>1 - LEIS/LEI 0444 - .pdf</v>
      </c>
      <c r="I1856" s="2" t="str">
        <f>CONCATENATE("1 - LEIS/LEI ",Tabela1[[#This Row],[Numero_Lei]],".pdf")</f>
        <v>1 - LEIS/LEI 444.pdf</v>
      </c>
      <c r="J1856" s="2" t="str">
        <f>CONCATENATE("1 - LEIS/LEI ",Tabela1[[#This Row],[Numero_Lei]]," - ",Tabela1[[#This Row],[Complemento]],".pdf")</f>
        <v>1 - LEIS/LEI 444 - .pdf</v>
      </c>
      <c r="K1856" s="2" t="str">
        <f>IF(Tabela1[[#This Row],[Complemento]]="",Tabela1[[#This Row],[NORMAL]],Tabela1[[#This Row],[NORMAL TRAÇO]])</f>
        <v>1 - LEIS/LEI 444.pdf</v>
      </c>
      <c r="L1856" s="2" t="str">
        <f>IF(Tabela1[[#This Row],[Complemento]]="",Tabela1[[#This Row],[0]],Tabela1[[#This Row],[0 TRAÇO]])</f>
        <v>1 - LEIS/LEI 0444.pdf</v>
      </c>
      <c r="M1856" s="2" t="str">
        <f>IF(AND(Tabela1[[#This Row],[Numero_Lei]]&gt;=1,Tabela1[[#This Row],[Numero_Lei]]&lt;= 9),Tabela1[[#This Row],[SE 0]],Tabela1[[#This Row],[SE NOMAL]])</f>
        <v>1 - LEIS/LEI 444.pdf</v>
      </c>
      <c r="N1856" s="2" t="str">
        <f>CONCATENATE("../",Tabela1[[#This Row],[ENDEREÇO DO LINK]])</f>
        <v>../1 - LEIS/LEI 444.pdf</v>
      </c>
    </row>
    <row r="1857" spans="1:14" x14ac:dyDescent="0.25">
      <c r="A1857" s="20">
        <v>443</v>
      </c>
      <c r="B1857" s="20"/>
      <c r="C1857" s="21">
        <v>31700</v>
      </c>
      <c r="D1857" s="19" t="s">
        <v>2143</v>
      </c>
      <c r="E1857" s="19"/>
      <c r="F1857" s="17" t="str">
        <f>HYPERLINK(Tabela1[[#This Row],[Novo Caminho]],"Download")</f>
        <v>Download</v>
      </c>
      <c r="G1857" s="2" t="str">
        <f>CONCATENATE("1 - LEIS/LEI ","0",Tabela1[[#This Row],[Numero_Lei]],".pdf")</f>
        <v>1 - LEIS/LEI 0443.pdf</v>
      </c>
      <c r="H1857" s="2" t="str">
        <f>CONCATENATE("1 - LEIS/LEI ","0",Tabela1[[#This Row],[Numero_Lei]]," - ",Tabela1[[#This Row],[Complemento]],".pdf")</f>
        <v>1 - LEIS/LEI 0443 - .pdf</v>
      </c>
      <c r="I1857" s="2" t="str">
        <f>CONCATENATE("1 - LEIS/LEI ",Tabela1[[#This Row],[Numero_Lei]],".pdf")</f>
        <v>1 - LEIS/LEI 443.pdf</v>
      </c>
      <c r="J1857" s="2" t="str">
        <f>CONCATENATE("1 - LEIS/LEI ",Tabela1[[#This Row],[Numero_Lei]]," - ",Tabela1[[#This Row],[Complemento]],".pdf")</f>
        <v>1 - LEIS/LEI 443 - .pdf</v>
      </c>
      <c r="K1857" s="2" t="str">
        <f>IF(Tabela1[[#This Row],[Complemento]]="",Tabela1[[#This Row],[NORMAL]],Tabela1[[#This Row],[NORMAL TRAÇO]])</f>
        <v>1 - LEIS/LEI 443.pdf</v>
      </c>
      <c r="L1857" s="2" t="str">
        <f>IF(Tabela1[[#This Row],[Complemento]]="",Tabela1[[#This Row],[0]],Tabela1[[#This Row],[0 TRAÇO]])</f>
        <v>1 - LEIS/LEI 0443.pdf</v>
      </c>
      <c r="M1857" s="2" t="str">
        <f>IF(AND(Tabela1[[#This Row],[Numero_Lei]]&gt;=1,Tabela1[[#This Row],[Numero_Lei]]&lt;= 9),Tabela1[[#This Row],[SE 0]],Tabela1[[#This Row],[SE NOMAL]])</f>
        <v>1 - LEIS/LEI 443.pdf</v>
      </c>
      <c r="N1857" s="2" t="str">
        <f>CONCATENATE("../",Tabela1[[#This Row],[ENDEREÇO DO LINK]])</f>
        <v>../1 - LEIS/LEI 443.pdf</v>
      </c>
    </row>
    <row r="1858" spans="1:14" ht="30" x14ac:dyDescent="0.25">
      <c r="A1858" s="20">
        <v>442</v>
      </c>
      <c r="B1858" s="20"/>
      <c r="C1858" s="21">
        <v>31666</v>
      </c>
      <c r="D1858" s="19" t="s">
        <v>610</v>
      </c>
      <c r="E1858" s="19"/>
      <c r="F1858" s="17" t="str">
        <f>HYPERLINK(Tabela1[[#This Row],[Novo Caminho]],"Download")</f>
        <v>Download</v>
      </c>
      <c r="G1858" s="2" t="str">
        <f>CONCATENATE("1 - LEIS/LEI ","0",Tabela1[[#This Row],[Numero_Lei]],".pdf")</f>
        <v>1 - LEIS/LEI 0442.pdf</v>
      </c>
      <c r="H1858" s="2" t="str">
        <f>CONCATENATE("1 - LEIS/LEI ","0",Tabela1[[#This Row],[Numero_Lei]]," - ",Tabela1[[#This Row],[Complemento]],".pdf")</f>
        <v>1 - LEIS/LEI 0442 - .pdf</v>
      </c>
      <c r="I1858" s="2" t="str">
        <f>CONCATENATE("1 - LEIS/LEI ",Tabela1[[#This Row],[Numero_Lei]],".pdf")</f>
        <v>1 - LEIS/LEI 442.pdf</v>
      </c>
      <c r="J1858" s="2" t="str">
        <f>CONCATENATE("1 - LEIS/LEI ",Tabela1[[#This Row],[Numero_Lei]]," - ",Tabela1[[#This Row],[Complemento]],".pdf")</f>
        <v>1 - LEIS/LEI 442 - .pdf</v>
      </c>
      <c r="K1858" s="2" t="str">
        <f>IF(Tabela1[[#This Row],[Complemento]]="",Tabela1[[#This Row],[NORMAL]],Tabela1[[#This Row],[NORMAL TRAÇO]])</f>
        <v>1 - LEIS/LEI 442.pdf</v>
      </c>
      <c r="L1858" s="2" t="str">
        <f>IF(Tabela1[[#This Row],[Complemento]]="",Tabela1[[#This Row],[0]],Tabela1[[#This Row],[0 TRAÇO]])</f>
        <v>1 - LEIS/LEI 0442.pdf</v>
      </c>
      <c r="M1858" s="2" t="str">
        <f>IF(AND(Tabela1[[#This Row],[Numero_Lei]]&gt;=1,Tabela1[[#This Row],[Numero_Lei]]&lt;= 9),Tabela1[[#This Row],[SE 0]],Tabela1[[#This Row],[SE NOMAL]])</f>
        <v>1 - LEIS/LEI 442.pdf</v>
      </c>
      <c r="N1858" s="2" t="str">
        <f>CONCATENATE("../",Tabela1[[#This Row],[ENDEREÇO DO LINK]])</f>
        <v>../1 - LEIS/LEI 442.pdf</v>
      </c>
    </row>
    <row r="1859" spans="1:14" ht="30" x14ac:dyDescent="0.25">
      <c r="A1859" s="20">
        <v>441</v>
      </c>
      <c r="B1859" s="20"/>
      <c r="C1859" s="21">
        <v>31666</v>
      </c>
      <c r="D1859" s="19" t="s">
        <v>611</v>
      </c>
      <c r="E1859" s="19"/>
      <c r="F1859" s="17" t="str">
        <f>HYPERLINK(Tabela1[[#This Row],[Novo Caminho]],"Download")</f>
        <v>Download</v>
      </c>
      <c r="G1859" s="2" t="str">
        <f>CONCATENATE("1 - LEIS/LEI ","0",Tabela1[[#This Row],[Numero_Lei]],".pdf")</f>
        <v>1 - LEIS/LEI 0441.pdf</v>
      </c>
      <c r="H1859" s="2" t="str">
        <f>CONCATENATE("1 - LEIS/LEI ","0",Tabela1[[#This Row],[Numero_Lei]]," - ",Tabela1[[#This Row],[Complemento]],".pdf")</f>
        <v>1 - LEIS/LEI 0441 - .pdf</v>
      </c>
      <c r="I1859" s="2" t="str">
        <f>CONCATENATE("1 - LEIS/LEI ",Tabela1[[#This Row],[Numero_Lei]],".pdf")</f>
        <v>1 - LEIS/LEI 441.pdf</v>
      </c>
      <c r="J1859" s="2" t="str">
        <f>CONCATENATE("1 - LEIS/LEI ",Tabela1[[#This Row],[Numero_Lei]]," - ",Tabela1[[#This Row],[Complemento]],".pdf")</f>
        <v>1 - LEIS/LEI 441 - .pdf</v>
      </c>
      <c r="K1859" s="2" t="str">
        <f>IF(Tabela1[[#This Row],[Complemento]]="",Tabela1[[#This Row],[NORMAL]],Tabela1[[#This Row],[NORMAL TRAÇO]])</f>
        <v>1 - LEIS/LEI 441.pdf</v>
      </c>
      <c r="L1859" s="2" t="str">
        <f>IF(Tabela1[[#This Row],[Complemento]]="",Tabela1[[#This Row],[0]],Tabela1[[#This Row],[0 TRAÇO]])</f>
        <v>1 - LEIS/LEI 0441.pdf</v>
      </c>
      <c r="M1859" s="2" t="str">
        <f>IF(AND(Tabela1[[#This Row],[Numero_Lei]]&gt;=1,Tabela1[[#This Row],[Numero_Lei]]&lt;= 9),Tabela1[[#This Row],[SE 0]],Tabela1[[#This Row],[SE NOMAL]])</f>
        <v>1 - LEIS/LEI 441.pdf</v>
      </c>
      <c r="N1859" s="2" t="str">
        <f>CONCATENATE("../",Tabela1[[#This Row],[ENDEREÇO DO LINK]])</f>
        <v>../1 - LEIS/LEI 441.pdf</v>
      </c>
    </row>
    <row r="1860" spans="1:14" x14ac:dyDescent="0.25">
      <c r="A1860" s="20">
        <v>440</v>
      </c>
      <c r="B1860" s="20"/>
      <c r="C1860" s="21">
        <v>31653</v>
      </c>
      <c r="D1860" s="19" t="s">
        <v>612</v>
      </c>
      <c r="E1860" s="19"/>
      <c r="F1860" s="17" t="str">
        <f>HYPERLINK(Tabela1[[#This Row],[Novo Caminho]],"Download")</f>
        <v>Download</v>
      </c>
      <c r="G1860" s="2" t="str">
        <f>CONCATENATE("1 - LEIS/LEI ","0",Tabela1[[#This Row],[Numero_Lei]],".pdf")</f>
        <v>1 - LEIS/LEI 0440.pdf</v>
      </c>
      <c r="H1860" s="2" t="str">
        <f>CONCATENATE("1 - LEIS/LEI ","0",Tabela1[[#This Row],[Numero_Lei]]," - ",Tabela1[[#This Row],[Complemento]],".pdf")</f>
        <v>1 - LEIS/LEI 0440 - .pdf</v>
      </c>
      <c r="I1860" s="2" t="str">
        <f>CONCATENATE("1 - LEIS/LEI ",Tabela1[[#This Row],[Numero_Lei]],".pdf")</f>
        <v>1 - LEIS/LEI 440.pdf</v>
      </c>
      <c r="J1860" s="2" t="str">
        <f>CONCATENATE("1 - LEIS/LEI ",Tabela1[[#This Row],[Numero_Lei]]," - ",Tabela1[[#This Row],[Complemento]],".pdf")</f>
        <v>1 - LEIS/LEI 440 - .pdf</v>
      </c>
      <c r="K1860" s="2" t="str">
        <f>IF(Tabela1[[#This Row],[Complemento]]="",Tabela1[[#This Row],[NORMAL]],Tabela1[[#This Row],[NORMAL TRAÇO]])</f>
        <v>1 - LEIS/LEI 440.pdf</v>
      </c>
      <c r="L1860" s="2" t="str">
        <f>IF(Tabela1[[#This Row],[Complemento]]="",Tabela1[[#This Row],[0]],Tabela1[[#This Row],[0 TRAÇO]])</f>
        <v>1 - LEIS/LEI 0440.pdf</v>
      </c>
      <c r="M1860" s="2" t="str">
        <f>IF(AND(Tabela1[[#This Row],[Numero_Lei]]&gt;=1,Tabela1[[#This Row],[Numero_Lei]]&lt;= 9),Tabela1[[#This Row],[SE 0]],Tabela1[[#This Row],[SE NOMAL]])</f>
        <v>1 - LEIS/LEI 440.pdf</v>
      </c>
      <c r="N1860" s="2" t="str">
        <f>CONCATENATE("../",Tabela1[[#This Row],[ENDEREÇO DO LINK]])</f>
        <v>../1 - LEIS/LEI 440.pdf</v>
      </c>
    </row>
    <row r="1861" spans="1:14" x14ac:dyDescent="0.25">
      <c r="A1861" s="20">
        <v>439</v>
      </c>
      <c r="B1861" s="20"/>
      <c r="C1861" s="21">
        <v>31587</v>
      </c>
      <c r="D1861" s="19" t="s">
        <v>613</v>
      </c>
      <c r="E1861" s="19"/>
      <c r="F1861" s="17" t="str">
        <f>HYPERLINK(Tabela1[[#This Row],[Novo Caminho]],"Download")</f>
        <v>Download</v>
      </c>
      <c r="G1861" s="2" t="str">
        <f>CONCATENATE("1 - LEIS/LEI ","0",Tabela1[[#This Row],[Numero_Lei]],".pdf")</f>
        <v>1 - LEIS/LEI 0439.pdf</v>
      </c>
      <c r="H1861" s="2" t="str">
        <f>CONCATENATE("1 - LEIS/LEI ","0",Tabela1[[#This Row],[Numero_Lei]]," - ",Tabela1[[#This Row],[Complemento]],".pdf")</f>
        <v>1 - LEIS/LEI 0439 - .pdf</v>
      </c>
      <c r="I1861" s="2" t="str">
        <f>CONCATENATE("1 - LEIS/LEI ",Tabela1[[#This Row],[Numero_Lei]],".pdf")</f>
        <v>1 - LEIS/LEI 439.pdf</v>
      </c>
      <c r="J1861" s="2" t="str">
        <f>CONCATENATE("1 - LEIS/LEI ",Tabela1[[#This Row],[Numero_Lei]]," - ",Tabela1[[#This Row],[Complemento]],".pdf")</f>
        <v>1 - LEIS/LEI 439 - .pdf</v>
      </c>
      <c r="K1861" s="2" t="str">
        <f>IF(Tabela1[[#This Row],[Complemento]]="",Tabela1[[#This Row],[NORMAL]],Tabela1[[#This Row],[NORMAL TRAÇO]])</f>
        <v>1 - LEIS/LEI 439.pdf</v>
      </c>
      <c r="L1861" s="2" t="str">
        <f>IF(Tabela1[[#This Row],[Complemento]]="",Tabela1[[#This Row],[0]],Tabela1[[#This Row],[0 TRAÇO]])</f>
        <v>1 - LEIS/LEI 0439.pdf</v>
      </c>
      <c r="M1861" s="2" t="str">
        <f>IF(AND(Tabela1[[#This Row],[Numero_Lei]]&gt;=1,Tabela1[[#This Row],[Numero_Lei]]&lt;= 9),Tabela1[[#This Row],[SE 0]],Tabela1[[#This Row],[SE NOMAL]])</f>
        <v>1 - LEIS/LEI 439.pdf</v>
      </c>
      <c r="N1861" s="2" t="str">
        <f>CONCATENATE("../",Tabela1[[#This Row],[ENDEREÇO DO LINK]])</f>
        <v>../1 - LEIS/LEI 439.pdf</v>
      </c>
    </row>
    <row r="1862" spans="1:14" x14ac:dyDescent="0.25">
      <c r="A1862" s="20">
        <v>438</v>
      </c>
      <c r="B1862" s="20"/>
      <c r="C1862" s="21">
        <v>31572</v>
      </c>
      <c r="D1862" s="19" t="s">
        <v>614</v>
      </c>
      <c r="E1862" s="19"/>
      <c r="F1862" s="17" t="str">
        <f>HYPERLINK(Tabela1[[#This Row],[Novo Caminho]],"Download")</f>
        <v>Download</v>
      </c>
      <c r="G1862" s="2" t="str">
        <f>CONCATENATE("1 - LEIS/LEI ","0",Tabela1[[#This Row],[Numero_Lei]],".pdf")</f>
        <v>1 - LEIS/LEI 0438.pdf</v>
      </c>
      <c r="H1862" s="2" t="str">
        <f>CONCATENATE("1 - LEIS/LEI ","0",Tabela1[[#This Row],[Numero_Lei]]," - ",Tabela1[[#This Row],[Complemento]],".pdf")</f>
        <v>1 - LEIS/LEI 0438 - .pdf</v>
      </c>
      <c r="I1862" s="2" t="str">
        <f>CONCATENATE("1 - LEIS/LEI ",Tabela1[[#This Row],[Numero_Lei]],".pdf")</f>
        <v>1 - LEIS/LEI 438.pdf</v>
      </c>
      <c r="J1862" s="2" t="str">
        <f>CONCATENATE("1 - LEIS/LEI ",Tabela1[[#This Row],[Numero_Lei]]," - ",Tabela1[[#This Row],[Complemento]],".pdf")</f>
        <v>1 - LEIS/LEI 438 - .pdf</v>
      </c>
      <c r="K1862" s="2" t="str">
        <f>IF(Tabela1[[#This Row],[Complemento]]="",Tabela1[[#This Row],[NORMAL]],Tabela1[[#This Row],[NORMAL TRAÇO]])</f>
        <v>1 - LEIS/LEI 438.pdf</v>
      </c>
      <c r="L1862" s="2" t="str">
        <f>IF(Tabela1[[#This Row],[Complemento]]="",Tabela1[[#This Row],[0]],Tabela1[[#This Row],[0 TRAÇO]])</f>
        <v>1 - LEIS/LEI 0438.pdf</v>
      </c>
      <c r="M1862" s="2" t="str">
        <f>IF(AND(Tabela1[[#This Row],[Numero_Lei]]&gt;=1,Tabela1[[#This Row],[Numero_Lei]]&lt;= 9),Tabela1[[#This Row],[SE 0]],Tabela1[[#This Row],[SE NOMAL]])</f>
        <v>1 - LEIS/LEI 438.pdf</v>
      </c>
      <c r="N1862" s="2" t="str">
        <f>CONCATENATE("../",Tabela1[[#This Row],[ENDEREÇO DO LINK]])</f>
        <v>../1 - LEIS/LEI 438.pdf</v>
      </c>
    </row>
    <row r="1863" spans="1:14" x14ac:dyDescent="0.25">
      <c r="A1863" s="20">
        <v>437</v>
      </c>
      <c r="B1863" s="20"/>
      <c r="C1863" s="21">
        <v>31602</v>
      </c>
      <c r="D1863" s="19" t="s">
        <v>615</v>
      </c>
      <c r="E1863" s="19"/>
      <c r="F1863" s="17" t="str">
        <f>HYPERLINK(Tabela1[[#This Row],[Novo Caminho]],"Download")</f>
        <v>Download</v>
      </c>
      <c r="G1863" s="2" t="str">
        <f>CONCATENATE("1 - LEIS/LEI ","0",Tabela1[[#This Row],[Numero_Lei]],".pdf")</f>
        <v>1 - LEIS/LEI 0437.pdf</v>
      </c>
      <c r="H1863" s="2" t="str">
        <f>CONCATENATE("1 - LEIS/LEI ","0",Tabela1[[#This Row],[Numero_Lei]]," - ",Tabela1[[#This Row],[Complemento]],".pdf")</f>
        <v>1 - LEIS/LEI 0437 - .pdf</v>
      </c>
      <c r="I1863" s="2" t="str">
        <f>CONCATENATE("1 - LEIS/LEI ",Tabela1[[#This Row],[Numero_Lei]],".pdf")</f>
        <v>1 - LEIS/LEI 437.pdf</v>
      </c>
      <c r="J1863" s="2" t="str">
        <f>CONCATENATE("1 - LEIS/LEI ",Tabela1[[#This Row],[Numero_Lei]]," - ",Tabela1[[#This Row],[Complemento]],".pdf")</f>
        <v>1 - LEIS/LEI 437 - .pdf</v>
      </c>
      <c r="K1863" s="2" t="str">
        <f>IF(Tabela1[[#This Row],[Complemento]]="",Tabela1[[#This Row],[NORMAL]],Tabela1[[#This Row],[NORMAL TRAÇO]])</f>
        <v>1 - LEIS/LEI 437.pdf</v>
      </c>
      <c r="L1863" s="2" t="str">
        <f>IF(Tabela1[[#This Row],[Complemento]]="",Tabela1[[#This Row],[0]],Tabela1[[#This Row],[0 TRAÇO]])</f>
        <v>1 - LEIS/LEI 0437.pdf</v>
      </c>
      <c r="M1863" s="2" t="str">
        <f>IF(AND(Tabela1[[#This Row],[Numero_Lei]]&gt;=1,Tabela1[[#This Row],[Numero_Lei]]&lt;= 9),Tabela1[[#This Row],[SE 0]],Tabela1[[#This Row],[SE NOMAL]])</f>
        <v>1 - LEIS/LEI 437.pdf</v>
      </c>
      <c r="N1863" s="2" t="str">
        <f>CONCATENATE("../",Tabela1[[#This Row],[ENDEREÇO DO LINK]])</f>
        <v>../1 - LEIS/LEI 437.pdf</v>
      </c>
    </row>
    <row r="1864" spans="1:14" ht="30" x14ac:dyDescent="0.25">
      <c r="A1864" s="20">
        <v>436</v>
      </c>
      <c r="B1864" s="20"/>
      <c r="C1864" s="21">
        <v>31583</v>
      </c>
      <c r="D1864" s="19" t="s">
        <v>616</v>
      </c>
      <c r="E1864" s="19"/>
      <c r="F1864" s="17" t="str">
        <f>HYPERLINK(Tabela1[[#This Row],[Novo Caminho]],"Download")</f>
        <v>Download</v>
      </c>
      <c r="G1864" s="2" t="str">
        <f>CONCATENATE("1 - LEIS/LEI ","0",Tabela1[[#This Row],[Numero_Lei]],".pdf")</f>
        <v>1 - LEIS/LEI 0436.pdf</v>
      </c>
      <c r="H1864" s="2" t="str">
        <f>CONCATENATE("1 - LEIS/LEI ","0",Tabela1[[#This Row],[Numero_Lei]]," - ",Tabela1[[#This Row],[Complemento]],".pdf")</f>
        <v>1 - LEIS/LEI 0436 - .pdf</v>
      </c>
      <c r="I1864" s="2" t="str">
        <f>CONCATENATE("1 - LEIS/LEI ",Tabela1[[#This Row],[Numero_Lei]],".pdf")</f>
        <v>1 - LEIS/LEI 436.pdf</v>
      </c>
      <c r="J1864" s="2" t="str">
        <f>CONCATENATE("1 - LEIS/LEI ",Tabela1[[#This Row],[Numero_Lei]]," - ",Tabela1[[#This Row],[Complemento]],".pdf")</f>
        <v>1 - LEIS/LEI 436 - .pdf</v>
      </c>
      <c r="K1864" s="2" t="str">
        <f>IF(Tabela1[[#This Row],[Complemento]]="",Tabela1[[#This Row],[NORMAL]],Tabela1[[#This Row],[NORMAL TRAÇO]])</f>
        <v>1 - LEIS/LEI 436.pdf</v>
      </c>
      <c r="L1864" s="2" t="str">
        <f>IF(Tabela1[[#This Row],[Complemento]]="",Tabela1[[#This Row],[0]],Tabela1[[#This Row],[0 TRAÇO]])</f>
        <v>1 - LEIS/LEI 0436.pdf</v>
      </c>
      <c r="M1864" s="2" t="str">
        <f>IF(AND(Tabela1[[#This Row],[Numero_Lei]]&gt;=1,Tabela1[[#This Row],[Numero_Lei]]&lt;= 9),Tabela1[[#This Row],[SE 0]],Tabela1[[#This Row],[SE NOMAL]])</f>
        <v>1 - LEIS/LEI 436.pdf</v>
      </c>
      <c r="N1864" s="2" t="str">
        <f>CONCATENATE("../",Tabela1[[#This Row],[ENDEREÇO DO LINK]])</f>
        <v>../1 - LEIS/LEI 436.pdf</v>
      </c>
    </row>
    <row r="1865" spans="1:14" x14ac:dyDescent="0.25">
      <c r="A1865" s="20">
        <v>435</v>
      </c>
      <c r="B1865" s="20"/>
      <c r="C1865" s="21">
        <v>31553</v>
      </c>
      <c r="D1865" s="19" t="s">
        <v>617</v>
      </c>
      <c r="E1865" s="19"/>
      <c r="F1865" s="17" t="str">
        <f>HYPERLINK(Tabela1[[#This Row],[Novo Caminho]],"Download")</f>
        <v>Download</v>
      </c>
      <c r="G1865" s="2" t="str">
        <f>CONCATENATE("1 - LEIS/LEI ","0",Tabela1[[#This Row],[Numero_Lei]],".pdf")</f>
        <v>1 - LEIS/LEI 0435.pdf</v>
      </c>
      <c r="H1865" s="2" t="str">
        <f>CONCATENATE("1 - LEIS/LEI ","0",Tabela1[[#This Row],[Numero_Lei]]," - ",Tabela1[[#This Row],[Complemento]],".pdf")</f>
        <v>1 - LEIS/LEI 0435 - .pdf</v>
      </c>
      <c r="I1865" s="2" t="str">
        <f>CONCATENATE("1 - LEIS/LEI ",Tabela1[[#This Row],[Numero_Lei]],".pdf")</f>
        <v>1 - LEIS/LEI 435.pdf</v>
      </c>
      <c r="J1865" s="2" t="str">
        <f>CONCATENATE("1 - LEIS/LEI ",Tabela1[[#This Row],[Numero_Lei]]," - ",Tabela1[[#This Row],[Complemento]],".pdf")</f>
        <v>1 - LEIS/LEI 435 - .pdf</v>
      </c>
      <c r="K1865" s="2" t="str">
        <f>IF(Tabela1[[#This Row],[Complemento]]="",Tabela1[[#This Row],[NORMAL]],Tabela1[[#This Row],[NORMAL TRAÇO]])</f>
        <v>1 - LEIS/LEI 435.pdf</v>
      </c>
      <c r="L1865" s="2" t="str">
        <f>IF(Tabela1[[#This Row],[Complemento]]="",Tabela1[[#This Row],[0]],Tabela1[[#This Row],[0 TRAÇO]])</f>
        <v>1 - LEIS/LEI 0435.pdf</v>
      </c>
      <c r="M1865" s="2" t="str">
        <f>IF(AND(Tabela1[[#This Row],[Numero_Lei]]&gt;=1,Tabela1[[#This Row],[Numero_Lei]]&lt;= 9),Tabela1[[#This Row],[SE 0]],Tabela1[[#This Row],[SE NOMAL]])</f>
        <v>1 - LEIS/LEI 435.pdf</v>
      </c>
      <c r="N1865" s="2" t="str">
        <f>CONCATENATE("../",Tabela1[[#This Row],[ENDEREÇO DO LINK]])</f>
        <v>../1 - LEIS/LEI 435.pdf</v>
      </c>
    </row>
    <row r="1866" spans="1:14" x14ac:dyDescent="0.25">
      <c r="A1866" s="20">
        <v>434</v>
      </c>
      <c r="B1866" s="20"/>
      <c r="C1866" s="21">
        <v>31502</v>
      </c>
      <c r="D1866" s="19" t="s">
        <v>618</v>
      </c>
      <c r="E1866" s="19"/>
      <c r="F1866" s="17" t="str">
        <f>HYPERLINK(Tabela1[[#This Row],[Novo Caminho]],"Download")</f>
        <v>Download</v>
      </c>
      <c r="G1866" s="2" t="str">
        <f>CONCATENATE("1 - LEIS/LEI ","0",Tabela1[[#This Row],[Numero_Lei]],".pdf")</f>
        <v>1 - LEIS/LEI 0434.pdf</v>
      </c>
      <c r="H1866" s="2" t="str">
        <f>CONCATENATE("1 - LEIS/LEI ","0",Tabela1[[#This Row],[Numero_Lei]]," - ",Tabela1[[#This Row],[Complemento]],".pdf")</f>
        <v>1 - LEIS/LEI 0434 - .pdf</v>
      </c>
      <c r="I1866" s="2" t="str">
        <f>CONCATENATE("1 - LEIS/LEI ",Tabela1[[#This Row],[Numero_Lei]],".pdf")</f>
        <v>1 - LEIS/LEI 434.pdf</v>
      </c>
      <c r="J1866" s="2" t="str">
        <f>CONCATENATE("1 - LEIS/LEI ",Tabela1[[#This Row],[Numero_Lei]]," - ",Tabela1[[#This Row],[Complemento]],".pdf")</f>
        <v>1 - LEIS/LEI 434 - .pdf</v>
      </c>
      <c r="K1866" s="2" t="str">
        <f>IF(Tabela1[[#This Row],[Complemento]]="",Tabela1[[#This Row],[NORMAL]],Tabela1[[#This Row],[NORMAL TRAÇO]])</f>
        <v>1 - LEIS/LEI 434.pdf</v>
      </c>
      <c r="L1866" s="2" t="str">
        <f>IF(Tabela1[[#This Row],[Complemento]]="",Tabela1[[#This Row],[0]],Tabela1[[#This Row],[0 TRAÇO]])</f>
        <v>1 - LEIS/LEI 0434.pdf</v>
      </c>
      <c r="M1866" s="2" t="str">
        <f>IF(AND(Tabela1[[#This Row],[Numero_Lei]]&gt;=1,Tabela1[[#This Row],[Numero_Lei]]&lt;= 9),Tabela1[[#This Row],[SE 0]],Tabela1[[#This Row],[SE NOMAL]])</f>
        <v>1 - LEIS/LEI 434.pdf</v>
      </c>
      <c r="N1866" s="2" t="str">
        <f>CONCATENATE("../",Tabela1[[#This Row],[ENDEREÇO DO LINK]])</f>
        <v>../1 - LEIS/LEI 434.pdf</v>
      </c>
    </row>
    <row r="1867" spans="1:14" x14ac:dyDescent="0.25">
      <c r="A1867" s="20">
        <v>433</v>
      </c>
      <c r="B1867" s="20"/>
      <c r="C1867" s="21">
        <v>31502</v>
      </c>
      <c r="D1867" s="19" t="s">
        <v>1942</v>
      </c>
      <c r="E1867" s="19"/>
      <c r="F1867" s="17" t="str">
        <f>HYPERLINK(Tabela1[[#This Row],[Novo Caminho]],"Download")</f>
        <v>Download</v>
      </c>
      <c r="G1867" s="2" t="str">
        <f>CONCATENATE("1 - LEIS/LEI ","0",Tabela1[[#This Row],[Numero_Lei]],".pdf")</f>
        <v>1 - LEIS/LEI 0433.pdf</v>
      </c>
      <c r="H1867" s="2" t="str">
        <f>CONCATENATE("1 - LEIS/LEI ","0",Tabela1[[#This Row],[Numero_Lei]]," - ",Tabela1[[#This Row],[Complemento]],".pdf")</f>
        <v>1 - LEIS/LEI 0433 - .pdf</v>
      </c>
      <c r="I1867" s="2" t="str">
        <f>CONCATENATE("1 - LEIS/LEI ",Tabela1[[#This Row],[Numero_Lei]],".pdf")</f>
        <v>1 - LEIS/LEI 433.pdf</v>
      </c>
      <c r="J1867" s="2" t="str">
        <f>CONCATENATE("1 - LEIS/LEI ",Tabela1[[#This Row],[Numero_Lei]]," - ",Tabela1[[#This Row],[Complemento]],".pdf")</f>
        <v>1 - LEIS/LEI 433 - .pdf</v>
      </c>
      <c r="K1867" s="2" t="str">
        <f>IF(Tabela1[[#This Row],[Complemento]]="",Tabela1[[#This Row],[NORMAL]],Tabela1[[#This Row],[NORMAL TRAÇO]])</f>
        <v>1 - LEIS/LEI 433.pdf</v>
      </c>
      <c r="L1867" s="2" t="str">
        <f>IF(Tabela1[[#This Row],[Complemento]]="",Tabela1[[#This Row],[0]],Tabela1[[#This Row],[0 TRAÇO]])</f>
        <v>1 - LEIS/LEI 0433.pdf</v>
      </c>
      <c r="M1867" s="2" t="str">
        <f>IF(AND(Tabela1[[#This Row],[Numero_Lei]]&gt;=1,Tabela1[[#This Row],[Numero_Lei]]&lt;= 9),Tabela1[[#This Row],[SE 0]],Tabela1[[#This Row],[SE NOMAL]])</f>
        <v>1 - LEIS/LEI 433.pdf</v>
      </c>
      <c r="N1867" s="2" t="str">
        <f>CONCATENATE("../",Tabela1[[#This Row],[ENDEREÇO DO LINK]])</f>
        <v>../1 - LEIS/LEI 433.pdf</v>
      </c>
    </row>
    <row r="1868" spans="1:14" x14ac:dyDescent="0.25">
      <c r="A1868" s="20">
        <v>432</v>
      </c>
      <c r="B1868" s="20"/>
      <c r="C1868" s="21">
        <v>31502</v>
      </c>
      <c r="D1868" s="19" t="s">
        <v>266</v>
      </c>
      <c r="E1868" s="19"/>
      <c r="F1868" s="17" t="str">
        <f>HYPERLINK(Tabela1[[#This Row],[Novo Caminho]],"Download")</f>
        <v>Download</v>
      </c>
      <c r="G1868" s="2" t="str">
        <f>CONCATENATE("1 - LEIS/LEI ","0",Tabela1[[#This Row],[Numero_Lei]],".pdf")</f>
        <v>1 - LEIS/LEI 0432.pdf</v>
      </c>
      <c r="H1868" s="2" t="str">
        <f>CONCATENATE("1 - LEIS/LEI ","0",Tabela1[[#This Row],[Numero_Lei]]," - ",Tabela1[[#This Row],[Complemento]],".pdf")</f>
        <v>1 - LEIS/LEI 0432 - .pdf</v>
      </c>
      <c r="I1868" s="2" t="str">
        <f>CONCATENATE("1 - LEIS/LEI ",Tabela1[[#This Row],[Numero_Lei]],".pdf")</f>
        <v>1 - LEIS/LEI 432.pdf</v>
      </c>
      <c r="J1868" s="2" t="str">
        <f>CONCATENATE("1 - LEIS/LEI ",Tabela1[[#This Row],[Numero_Lei]]," - ",Tabela1[[#This Row],[Complemento]],".pdf")</f>
        <v>1 - LEIS/LEI 432 - .pdf</v>
      </c>
      <c r="K1868" s="2" t="str">
        <f>IF(Tabela1[[#This Row],[Complemento]]="",Tabela1[[#This Row],[NORMAL]],Tabela1[[#This Row],[NORMAL TRAÇO]])</f>
        <v>1 - LEIS/LEI 432.pdf</v>
      </c>
      <c r="L1868" s="2" t="str">
        <f>IF(Tabela1[[#This Row],[Complemento]]="",Tabela1[[#This Row],[0]],Tabela1[[#This Row],[0 TRAÇO]])</f>
        <v>1 - LEIS/LEI 0432.pdf</v>
      </c>
      <c r="M1868" s="2" t="str">
        <f>IF(AND(Tabela1[[#This Row],[Numero_Lei]]&gt;=1,Tabela1[[#This Row],[Numero_Lei]]&lt;= 9),Tabela1[[#This Row],[SE 0]],Tabela1[[#This Row],[SE NOMAL]])</f>
        <v>1 - LEIS/LEI 432.pdf</v>
      </c>
      <c r="N1868" s="2" t="str">
        <f>CONCATENATE("../",Tabela1[[#This Row],[ENDEREÇO DO LINK]])</f>
        <v>../1 - LEIS/LEI 432.pdf</v>
      </c>
    </row>
    <row r="1869" spans="1:14" ht="30" x14ac:dyDescent="0.25">
      <c r="A1869" s="20">
        <v>431</v>
      </c>
      <c r="B1869" s="20" t="s">
        <v>620</v>
      </c>
      <c r="C1869" s="21">
        <v>31390</v>
      </c>
      <c r="D1869" s="19" t="s">
        <v>621</v>
      </c>
      <c r="E1869" s="19"/>
      <c r="F1869" s="17" t="str">
        <f>HYPERLINK(Tabela1[[#This Row],[Novo Caminho]],"Download")</f>
        <v>Download</v>
      </c>
      <c r="G1869" s="2" t="str">
        <f>CONCATENATE("1 - LEIS/LEI ","0",Tabela1[[#This Row],[Numero_Lei]],".pdf")</f>
        <v>1 - LEIS/LEI 0431.pdf</v>
      </c>
      <c r="H1869" s="2" t="str">
        <f>CONCATENATE("1 - LEIS/LEI ","0",Tabela1[[#This Row],[Numero_Lei]]," - ",Tabela1[[#This Row],[Complemento]],".pdf")</f>
        <v>1 - LEIS/LEI 0431 - A.pdf</v>
      </c>
      <c r="I1869" s="2" t="str">
        <f>CONCATENATE("1 - LEIS/LEI ",Tabela1[[#This Row],[Numero_Lei]],".pdf")</f>
        <v>1 - LEIS/LEI 431.pdf</v>
      </c>
      <c r="J1869" s="2" t="str">
        <f>CONCATENATE("1 - LEIS/LEI ",Tabela1[[#This Row],[Numero_Lei]]," - ",Tabela1[[#This Row],[Complemento]],".pdf")</f>
        <v>1 - LEIS/LEI 431 - A.pdf</v>
      </c>
      <c r="K1869" s="2" t="str">
        <f>IF(Tabela1[[#This Row],[Complemento]]="",Tabela1[[#This Row],[NORMAL]],Tabela1[[#This Row],[NORMAL TRAÇO]])</f>
        <v>1 - LEIS/LEI 431 - A.pdf</v>
      </c>
      <c r="L1869" s="2" t="str">
        <f>IF(Tabela1[[#This Row],[Complemento]]="",Tabela1[[#This Row],[0]],Tabela1[[#This Row],[0 TRAÇO]])</f>
        <v>1 - LEIS/LEI 0431 - A.pdf</v>
      </c>
      <c r="M1869" s="2" t="str">
        <f>IF(AND(Tabela1[[#This Row],[Numero_Lei]]&gt;=1,Tabela1[[#This Row],[Numero_Lei]]&lt;= 9),Tabela1[[#This Row],[SE 0]],Tabela1[[#This Row],[SE NOMAL]])</f>
        <v>1 - LEIS/LEI 431 - A.pdf</v>
      </c>
      <c r="N1869" s="2" t="str">
        <f>CONCATENATE("../",Tabela1[[#This Row],[ENDEREÇO DO LINK]])</f>
        <v>../1 - LEIS/LEI 431 - A.pdf</v>
      </c>
    </row>
    <row r="1870" spans="1:14" ht="30" x14ac:dyDescent="0.25">
      <c r="A1870" s="20">
        <v>431</v>
      </c>
      <c r="B1870" s="20"/>
      <c r="C1870" s="21">
        <v>31491</v>
      </c>
      <c r="D1870" s="19" t="s">
        <v>619</v>
      </c>
      <c r="E1870" s="19"/>
      <c r="F1870" s="17" t="str">
        <f>HYPERLINK(Tabela1[[#This Row],[Novo Caminho]],"Download")</f>
        <v>Download</v>
      </c>
      <c r="G1870" s="2" t="str">
        <f>CONCATENATE("1 - LEIS/LEI ","0",Tabela1[[#This Row],[Numero_Lei]],".pdf")</f>
        <v>1 - LEIS/LEI 0431.pdf</v>
      </c>
      <c r="H1870" s="2" t="str">
        <f>CONCATENATE("1 - LEIS/LEI ","0",Tabela1[[#This Row],[Numero_Lei]]," - ",Tabela1[[#This Row],[Complemento]],".pdf")</f>
        <v>1 - LEIS/LEI 0431 - .pdf</v>
      </c>
      <c r="I1870" s="2" t="str">
        <f>CONCATENATE("1 - LEIS/LEI ",Tabela1[[#This Row],[Numero_Lei]],".pdf")</f>
        <v>1 - LEIS/LEI 431.pdf</v>
      </c>
      <c r="J1870" s="2" t="str">
        <f>CONCATENATE("1 - LEIS/LEI ",Tabela1[[#This Row],[Numero_Lei]]," - ",Tabela1[[#This Row],[Complemento]],".pdf")</f>
        <v>1 - LEIS/LEI 431 - .pdf</v>
      </c>
      <c r="K1870" s="2" t="str">
        <f>IF(Tabela1[[#This Row],[Complemento]]="",Tabela1[[#This Row],[NORMAL]],Tabela1[[#This Row],[NORMAL TRAÇO]])</f>
        <v>1 - LEIS/LEI 431.pdf</v>
      </c>
      <c r="L1870" s="2" t="str">
        <f>IF(Tabela1[[#This Row],[Complemento]]="",Tabela1[[#This Row],[0]],Tabela1[[#This Row],[0 TRAÇO]])</f>
        <v>1 - LEIS/LEI 0431.pdf</v>
      </c>
      <c r="M1870" s="2" t="str">
        <f>IF(AND(Tabela1[[#This Row],[Numero_Lei]]&gt;=1,Tabela1[[#This Row],[Numero_Lei]]&lt;= 9),Tabela1[[#This Row],[SE 0]],Tabela1[[#This Row],[SE NOMAL]])</f>
        <v>1 - LEIS/LEI 431.pdf</v>
      </c>
      <c r="N1870" s="2" t="str">
        <f>CONCATENATE("../",Tabela1[[#This Row],[ENDEREÇO DO LINK]])</f>
        <v>../1 - LEIS/LEI 431.pdf</v>
      </c>
    </row>
    <row r="1871" spans="1:14" x14ac:dyDescent="0.25">
      <c r="A1871" s="20">
        <v>430</v>
      </c>
      <c r="B1871" s="20"/>
      <c r="C1871" s="21">
        <v>31390</v>
      </c>
      <c r="D1871" s="19" t="s">
        <v>622</v>
      </c>
      <c r="E1871" s="19"/>
      <c r="F1871" s="17" t="str">
        <f>HYPERLINK(Tabela1[[#This Row],[Novo Caminho]],"Download")</f>
        <v>Download</v>
      </c>
      <c r="G1871" s="2" t="str">
        <f>CONCATENATE("1 - LEIS/LEI ","0",Tabela1[[#This Row],[Numero_Lei]],".pdf")</f>
        <v>1 - LEIS/LEI 0430.pdf</v>
      </c>
      <c r="H1871" s="2" t="str">
        <f>CONCATENATE("1 - LEIS/LEI ","0",Tabela1[[#This Row],[Numero_Lei]]," - ",Tabela1[[#This Row],[Complemento]],".pdf")</f>
        <v>1 - LEIS/LEI 0430 - .pdf</v>
      </c>
      <c r="I1871" s="2" t="str">
        <f>CONCATENATE("1 - LEIS/LEI ",Tabela1[[#This Row],[Numero_Lei]],".pdf")</f>
        <v>1 - LEIS/LEI 430.pdf</v>
      </c>
      <c r="J1871" s="2" t="str">
        <f>CONCATENATE("1 - LEIS/LEI ",Tabela1[[#This Row],[Numero_Lei]]," - ",Tabela1[[#This Row],[Complemento]],".pdf")</f>
        <v>1 - LEIS/LEI 430 - .pdf</v>
      </c>
      <c r="K1871" s="2" t="str">
        <f>IF(Tabela1[[#This Row],[Complemento]]="",Tabela1[[#This Row],[NORMAL]],Tabela1[[#This Row],[NORMAL TRAÇO]])</f>
        <v>1 - LEIS/LEI 430.pdf</v>
      </c>
      <c r="L1871" s="2" t="str">
        <f>IF(Tabela1[[#This Row],[Complemento]]="",Tabela1[[#This Row],[0]],Tabela1[[#This Row],[0 TRAÇO]])</f>
        <v>1 - LEIS/LEI 0430.pdf</v>
      </c>
      <c r="M1871" s="2" t="str">
        <f>IF(AND(Tabela1[[#This Row],[Numero_Lei]]&gt;=1,Tabela1[[#This Row],[Numero_Lei]]&lt;= 9),Tabela1[[#This Row],[SE 0]],Tabela1[[#This Row],[SE NOMAL]])</f>
        <v>1 - LEIS/LEI 430.pdf</v>
      </c>
      <c r="N1871" s="2" t="str">
        <f>CONCATENATE("../",Tabela1[[#This Row],[ENDEREÇO DO LINK]])</f>
        <v>../1 - LEIS/LEI 430.pdf</v>
      </c>
    </row>
    <row r="1872" spans="1:14" x14ac:dyDescent="0.25">
      <c r="A1872" s="20">
        <v>429</v>
      </c>
      <c r="B1872" s="20"/>
      <c r="C1872" s="21">
        <v>31363</v>
      </c>
      <c r="D1872" s="19" t="s">
        <v>623</v>
      </c>
      <c r="E1872" s="19"/>
      <c r="F1872" s="17" t="str">
        <f>HYPERLINK(Tabela1[[#This Row],[Novo Caminho]],"Download")</f>
        <v>Download</v>
      </c>
      <c r="G1872" s="2" t="str">
        <f>CONCATENATE("1 - LEIS/LEI ","0",Tabela1[[#This Row],[Numero_Lei]],".pdf")</f>
        <v>1 - LEIS/LEI 0429.pdf</v>
      </c>
      <c r="H1872" s="2" t="str">
        <f>CONCATENATE("1 - LEIS/LEI ","0",Tabela1[[#This Row],[Numero_Lei]]," - ",Tabela1[[#This Row],[Complemento]],".pdf")</f>
        <v>1 - LEIS/LEI 0429 - .pdf</v>
      </c>
      <c r="I1872" s="2" t="str">
        <f>CONCATENATE("1 - LEIS/LEI ",Tabela1[[#This Row],[Numero_Lei]],".pdf")</f>
        <v>1 - LEIS/LEI 429.pdf</v>
      </c>
      <c r="J1872" s="2" t="str">
        <f>CONCATENATE("1 - LEIS/LEI ",Tabela1[[#This Row],[Numero_Lei]]," - ",Tabela1[[#This Row],[Complemento]],".pdf")</f>
        <v>1 - LEIS/LEI 429 - .pdf</v>
      </c>
      <c r="K1872" s="2" t="str">
        <f>IF(Tabela1[[#This Row],[Complemento]]="",Tabela1[[#This Row],[NORMAL]],Tabela1[[#This Row],[NORMAL TRAÇO]])</f>
        <v>1 - LEIS/LEI 429.pdf</v>
      </c>
      <c r="L1872" s="2" t="str">
        <f>IF(Tabela1[[#This Row],[Complemento]]="",Tabela1[[#This Row],[0]],Tabela1[[#This Row],[0 TRAÇO]])</f>
        <v>1 - LEIS/LEI 0429.pdf</v>
      </c>
      <c r="M1872" s="2" t="str">
        <f>IF(AND(Tabela1[[#This Row],[Numero_Lei]]&gt;=1,Tabela1[[#This Row],[Numero_Lei]]&lt;= 9),Tabela1[[#This Row],[SE 0]],Tabela1[[#This Row],[SE NOMAL]])</f>
        <v>1 - LEIS/LEI 429.pdf</v>
      </c>
      <c r="N1872" s="2" t="str">
        <f>CONCATENATE("../",Tabela1[[#This Row],[ENDEREÇO DO LINK]])</f>
        <v>../1 - LEIS/LEI 429.pdf</v>
      </c>
    </row>
    <row r="1873" spans="1:14" x14ac:dyDescent="0.25">
      <c r="A1873" s="20">
        <v>428</v>
      </c>
      <c r="B1873" s="20"/>
      <c r="C1873" s="21">
        <v>31363</v>
      </c>
      <c r="D1873" s="19" t="s">
        <v>624</v>
      </c>
      <c r="E1873" s="19"/>
      <c r="F1873" s="17" t="str">
        <f>HYPERLINK(Tabela1[[#This Row],[Novo Caminho]],"Download")</f>
        <v>Download</v>
      </c>
      <c r="G1873" s="2" t="str">
        <f>CONCATENATE("1 - LEIS/LEI ","0",Tabela1[[#This Row],[Numero_Lei]],".pdf")</f>
        <v>1 - LEIS/LEI 0428.pdf</v>
      </c>
      <c r="H1873" s="2" t="str">
        <f>CONCATENATE("1 - LEIS/LEI ","0",Tabela1[[#This Row],[Numero_Lei]]," - ",Tabela1[[#This Row],[Complemento]],".pdf")</f>
        <v>1 - LEIS/LEI 0428 - .pdf</v>
      </c>
      <c r="I1873" s="2" t="str">
        <f>CONCATENATE("1 - LEIS/LEI ",Tabela1[[#This Row],[Numero_Lei]],".pdf")</f>
        <v>1 - LEIS/LEI 428.pdf</v>
      </c>
      <c r="J1873" s="2" t="str">
        <f>CONCATENATE("1 - LEIS/LEI ",Tabela1[[#This Row],[Numero_Lei]]," - ",Tabela1[[#This Row],[Complemento]],".pdf")</f>
        <v>1 - LEIS/LEI 428 - .pdf</v>
      </c>
      <c r="K1873" s="2" t="str">
        <f>IF(Tabela1[[#This Row],[Complemento]]="",Tabela1[[#This Row],[NORMAL]],Tabela1[[#This Row],[NORMAL TRAÇO]])</f>
        <v>1 - LEIS/LEI 428.pdf</v>
      </c>
      <c r="L1873" s="2" t="str">
        <f>IF(Tabela1[[#This Row],[Complemento]]="",Tabela1[[#This Row],[0]],Tabela1[[#This Row],[0 TRAÇO]])</f>
        <v>1 - LEIS/LEI 0428.pdf</v>
      </c>
      <c r="M1873" s="2" t="str">
        <f>IF(AND(Tabela1[[#This Row],[Numero_Lei]]&gt;=1,Tabela1[[#This Row],[Numero_Lei]]&lt;= 9),Tabela1[[#This Row],[SE 0]],Tabela1[[#This Row],[SE NOMAL]])</f>
        <v>1 - LEIS/LEI 428.pdf</v>
      </c>
      <c r="N1873" s="2" t="str">
        <f>CONCATENATE("../",Tabela1[[#This Row],[ENDEREÇO DO LINK]])</f>
        <v>../1 - LEIS/LEI 428.pdf</v>
      </c>
    </row>
    <row r="1874" spans="1:14" x14ac:dyDescent="0.25">
      <c r="A1874" s="20">
        <v>427</v>
      </c>
      <c r="B1874" s="20"/>
      <c r="C1874" s="21">
        <v>31363</v>
      </c>
      <c r="D1874" s="19" t="s">
        <v>266</v>
      </c>
      <c r="E1874" s="19"/>
      <c r="F1874" s="17" t="str">
        <f>HYPERLINK(Tabela1[[#This Row],[Novo Caminho]],"Download")</f>
        <v>Download</v>
      </c>
      <c r="G1874" s="2" t="str">
        <f>CONCATENATE("1 - LEIS/LEI ","0",Tabela1[[#This Row],[Numero_Lei]],".pdf")</f>
        <v>1 - LEIS/LEI 0427.pdf</v>
      </c>
      <c r="H1874" s="2" t="str">
        <f>CONCATENATE("1 - LEIS/LEI ","0",Tabela1[[#This Row],[Numero_Lei]]," - ",Tabela1[[#This Row],[Complemento]],".pdf")</f>
        <v>1 - LEIS/LEI 0427 - .pdf</v>
      </c>
      <c r="I1874" s="2" t="str">
        <f>CONCATENATE("1 - LEIS/LEI ",Tabela1[[#This Row],[Numero_Lei]],".pdf")</f>
        <v>1 - LEIS/LEI 427.pdf</v>
      </c>
      <c r="J1874" s="2" t="str">
        <f>CONCATENATE("1 - LEIS/LEI ",Tabela1[[#This Row],[Numero_Lei]]," - ",Tabela1[[#This Row],[Complemento]],".pdf")</f>
        <v>1 - LEIS/LEI 427 - .pdf</v>
      </c>
      <c r="K1874" s="2" t="str">
        <f>IF(Tabela1[[#This Row],[Complemento]]="",Tabela1[[#This Row],[NORMAL]],Tabela1[[#This Row],[NORMAL TRAÇO]])</f>
        <v>1 - LEIS/LEI 427.pdf</v>
      </c>
      <c r="L1874" s="2" t="str">
        <f>IF(Tabela1[[#This Row],[Complemento]]="",Tabela1[[#This Row],[0]],Tabela1[[#This Row],[0 TRAÇO]])</f>
        <v>1 - LEIS/LEI 0427.pdf</v>
      </c>
      <c r="M1874" s="2" t="str">
        <f>IF(AND(Tabela1[[#This Row],[Numero_Lei]]&gt;=1,Tabela1[[#This Row],[Numero_Lei]]&lt;= 9),Tabela1[[#This Row],[SE 0]],Tabela1[[#This Row],[SE NOMAL]])</f>
        <v>1 - LEIS/LEI 427.pdf</v>
      </c>
      <c r="N1874" s="2" t="str">
        <f>CONCATENATE("../",Tabela1[[#This Row],[ENDEREÇO DO LINK]])</f>
        <v>../1 - LEIS/LEI 427.pdf</v>
      </c>
    </row>
    <row r="1875" spans="1:14" x14ac:dyDescent="0.25">
      <c r="A1875" s="20">
        <v>426</v>
      </c>
      <c r="B1875" s="20"/>
      <c r="C1875" s="21">
        <v>31350</v>
      </c>
      <c r="D1875" s="19" t="s">
        <v>625</v>
      </c>
      <c r="E1875" s="19"/>
      <c r="F1875" s="17" t="str">
        <f>HYPERLINK(Tabela1[[#This Row],[Novo Caminho]],"Download")</f>
        <v>Download</v>
      </c>
      <c r="G1875" s="2" t="str">
        <f>CONCATENATE("1 - LEIS/LEI ","0",Tabela1[[#This Row],[Numero_Lei]],".pdf")</f>
        <v>1 - LEIS/LEI 0426.pdf</v>
      </c>
      <c r="H1875" s="2" t="str">
        <f>CONCATENATE("1 - LEIS/LEI ","0",Tabela1[[#This Row],[Numero_Lei]]," - ",Tabela1[[#This Row],[Complemento]],".pdf")</f>
        <v>1 - LEIS/LEI 0426 - .pdf</v>
      </c>
      <c r="I1875" s="2" t="str">
        <f>CONCATENATE("1 - LEIS/LEI ",Tabela1[[#This Row],[Numero_Lei]],".pdf")</f>
        <v>1 - LEIS/LEI 426.pdf</v>
      </c>
      <c r="J1875" s="2" t="str">
        <f>CONCATENATE("1 - LEIS/LEI ",Tabela1[[#This Row],[Numero_Lei]]," - ",Tabela1[[#This Row],[Complemento]],".pdf")</f>
        <v>1 - LEIS/LEI 426 - .pdf</v>
      </c>
      <c r="K1875" s="2" t="str">
        <f>IF(Tabela1[[#This Row],[Complemento]]="",Tabela1[[#This Row],[NORMAL]],Tabela1[[#This Row],[NORMAL TRAÇO]])</f>
        <v>1 - LEIS/LEI 426.pdf</v>
      </c>
      <c r="L1875" s="2" t="str">
        <f>IF(Tabela1[[#This Row],[Complemento]]="",Tabela1[[#This Row],[0]],Tabela1[[#This Row],[0 TRAÇO]])</f>
        <v>1 - LEIS/LEI 0426.pdf</v>
      </c>
      <c r="M1875" s="2" t="str">
        <f>IF(AND(Tabela1[[#This Row],[Numero_Lei]]&gt;=1,Tabela1[[#This Row],[Numero_Lei]]&lt;= 9),Tabela1[[#This Row],[SE 0]],Tabela1[[#This Row],[SE NOMAL]])</f>
        <v>1 - LEIS/LEI 426.pdf</v>
      </c>
      <c r="N1875" s="2" t="str">
        <f>CONCATENATE("../",Tabela1[[#This Row],[ENDEREÇO DO LINK]])</f>
        <v>../1 - LEIS/LEI 426.pdf</v>
      </c>
    </row>
    <row r="1876" spans="1:14" x14ac:dyDescent="0.25">
      <c r="A1876" s="20">
        <v>425</v>
      </c>
      <c r="B1876" s="20"/>
      <c r="C1876" s="21">
        <v>31351</v>
      </c>
      <c r="D1876" s="19" t="s">
        <v>626</v>
      </c>
      <c r="E1876" s="19"/>
      <c r="F1876" s="17" t="str">
        <f>HYPERLINK(Tabela1[[#This Row],[Novo Caminho]],"Download")</f>
        <v>Download</v>
      </c>
      <c r="G1876" s="2" t="str">
        <f>CONCATENATE("1 - LEIS/LEI ","0",Tabela1[[#This Row],[Numero_Lei]],".pdf")</f>
        <v>1 - LEIS/LEI 0425.pdf</v>
      </c>
      <c r="H1876" s="2" t="str">
        <f>CONCATENATE("1 - LEIS/LEI ","0",Tabela1[[#This Row],[Numero_Lei]]," - ",Tabela1[[#This Row],[Complemento]],".pdf")</f>
        <v>1 - LEIS/LEI 0425 - .pdf</v>
      </c>
      <c r="I1876" s="2" t="str">
        <f>CONCATENATE("1 - LEIS/LEI ",Tabela1[[#This Row],[Numero_Lei]],".pdf")</f>
        <v>1 - LEIS/LEI 425.pdf</v>
      </c>
      <c r="J1876" s="2" t="str">
        <f>CONCATENATE("1 - LEIS/LEI ",Tabela1[[#This Row],[Numero_Lei]]," - ",Tabela1[[#This Row],[Complemento]],".pdf")</f>
        <v>1 - LEIS/LEI 425 - .pdf</v>
      </c>
      <c r="K1876" s="2" t="str">
        <f>IF(Tabela1[[#This Row],[Complemento]]="",Tabela1[[#This Row],[NORMAL]],Tabela1[[#This Row],[NORMAL TRAÇO]])</f>
        <v>1 - LEIS/LEI 425.pdf</v>
      </c>
      <c r="L1876" s="2" t="str">
        <f>IF(Tabela1[[#This Row],[Complemento]]="",Tabela1[[#This Row],[0]],Tabela1[[#This Row],[0 TRAÇO]])</f>
        <v>1 - LEIS/LEI 0425.pdf</v>
      </c>
      <c r="M1876" s="2" t="str">
        <f>IF(AND(Tabela1[[#This Row],[Numero_Lei]]&gt;=1,Tabela1[[#This Row],[Numero_Lei]]&lt;= 9),Tabela1[[#This Row],[SE 0]],Tabela1[[#This Row],[SE NOMAL]])</f>
        <v>1 - LEIS/LEI 425.pdf</v>
      </c>
      <c r="N1876" s="2" t="str">
        <f>CONCATENATE("../",Tabela1[[#This Row],[ENDEREÇO DO LINK]])</f>
        <v>../1 - LEIS/LEI 425.pdf</v>
      </c>
    </row>
    <row r="1877" spans="1:14" ht="30" x14ac:dyDescent="0.25">
      <c r="A1877" s="20">
        <v>424</v>
      </c>
      <c r="B1877" s="20"/>
      <c r="C1877" s="21">
        <v>31351</v>
      </c>
      <c r="D1877" s="19" t="s">
        <v>627</v>
      </c>
      <c r="E1877" s="19"/>
      <c r="F1877" s="17" t="str">
        <f>HYPERLINK(Tabela1[[#This Row],[Novo Caminho]],"Download")</f>
        <v>Download</v>
      </c>
      <c r="G1877" s="2" t="str">
        <f>CONCATENATE("1 - LEIS/LEI ","0",Tabela1[[#This Row],[Numero_Lei]],".pdf")</f>
        <v>1 - LEIS/LEI 0424.pdf</v>
      </c>
      <c r="H1877" s="2" t="str">
        <f>CONCATENATE("1 - LEIS/LEI ","0",Tabela1[[#This Row],[Numero_Lei]]," - ",Tabela1[[#This Row],[Complemento]],".pdf")</f>
        <v>1 - LEIS/LEI 0424 - .pdf</v>
      </c>
      <c r="I1877" s="2" t="str">
        <f>CONCATENATE("1 - LEIS/LEI ",Tabela1[[#This Row],[Numero_Lei]],".pdf")</f>
        <v>1 - LEIS/LEI 424.pdf</v>
      </c>
      <c r="J1877" s="2" t="str">
        <f>CONCATENATE("1 - LEIS/LEI ",Tabela1[[#This Row],[Numero_Lei]]," - ",Tabela1[[#This Row],[Complemento]],".pdf")</f>
        <v>1 - LEIS/LEI 424 - .pdf</v>
      </c>
      <c r="K1877" s="2" t="str">
        <f>IF(Tabela1[[#This Row],[Complemento]]="",Tabela1[[#This Row],[NORMAL]],Tabela1[[#This Row],[NORMAL TRAÇO]])</f>
        <v>1 - LEIS/LEI 424.pdf</v>
      </c>
      <c r="L1877" s="2" t="str">
        <f>IF(Tabela1[[#This Row],[Complemento]]="",Tabela1[[#This Row],[0]],Tabela1[[#This Row],[0 TRAÇO]])</f>
        <v>1 - LEIS/LEI 0424.pdf</v>
      </c>
      <c r="M1877" s="2" t="str">
        <f>IF(AND(Tabela1[[#This Row],[Numero_Lei]]&gt;=1,Tabela1[[#This Row],[Numero_Lei]]&lt;= 9),Tabela1[[#This Row],[SE 0]],Tabela1[[#This Row],[SE NOMAL]])</f>
        <v>1 - LEIS/LEI 424.pdf</v>
      </c>
      <c r="N1877" s="2" t="str">
        <f>CONCATENATE("../",Tabela1[[#This Row],[ENDEREÇO DO LINK]])</f>
        <v>../1 - LEIS/LEI 424.pdf</v>
      </c>
    </row>
    <row r="1878" spans="1:14" x14ac:dyDescent="0.25">
      <c r="A1878" s="20">
        <v>423</v>
      </c>
      <c r="B1878" s="20"/>
      <c r="C1878" s="21">
        <v>31350</v>
      </c>
      <c r="D1878" s="19" t="s">
        <v>628</v>
      </c>
      <c r="E1878" s="19"/>
      <c r="F1878" s="17" t="str">
        <f>HYPERLINK(Tabela1[[#This Row],[Novo Caminho]],"Download")</f>
        <v>Download</v>
      </c>
      <c r="G1878" s="2" t="str">
        <f>CONCATENATE("1 - LEIS/LEI ","0",Tabela1[[#This Row],[Numero_Lei]],".pdf")</f>
        <v>1 - LEIS/LEI 0423.pdf</v>
      </c>
      <c r="H1878" s="2" t="str">
        <f>CONCATENATE("1 - LEIS/LEI ","0",Tabela1[[#This Row],[Numero_Lei]]," - ",Tabela1[[#This Row],[Complemento]],".pdf")</f>
        <v>1 - LEIS/LEI 0423 - .pdf</v>
      </c>
      <c r="I1878" s="2" t="str">
        <f>CONCATENATE("1 - LEIS/LEI ",Tabela1[[#This Row],[Numero_Lei]],".pdf")</f>
        <v>1 - LEIS/LEI 423.pdf</v>
      </c>
      <c r="J1878" s="2" t="str">
        <f>CONCATENATE("1 - LEIS/LEI ",Tabela1[[#This Row],[Numero_Lei]]," - ",Tabela1[[#This Row],[Complemento]],".pdf")</f>
        <v>1 - LEIS/LEI 423 - .pdf</v>
      </c>
      <c r="K1878" s="2" t="str">
        <f>IF(Tabela1[[#This Row],[Complemento]]="",Tabela1[[#This Row],[NORMAL]],Tabela1[[#This Row],[NORMAL TRAÇO]])</f>
        <v>1 - LEIS/LEI 423.pdf</v>
      </c>
      <c r="L1878" s="2" t="str">
        <f>IF(Tabela1[[#This Row],[Complemento]]="",Tabela1[[#This Row],[0]],Tabela1[[#This Row],[0 TRAÇO]])</f>
        <v>1 - LEIS/LEI 0423.pdf</v>
      </c>
      <c r="M1878" s="2" t="str">
        <f>IF(AND(Tabela1[[#This Row],[Numero_Lei]]&gt;=1,Tabela1[[#This Row],[Numero_Lei]]&lt;= 9),Tabela1[[#This Row],[SE 0]],Tabela1[[#This Row],[SE NOMAL]])</f>
        <v>1 - LEIS/LEI 423.pdf</v>
      </c>
      <c r="N1878" s="2" t="str">
        <f>CONCATENATE("../",Tabela1[[#This Row],[ENDEREÇO DO LINK]])</f>
        <v>../1 - LEIS/LEI 423.pdf</v>
      </c>
    </row>
    <row r="1879" spans="1:14" x14ac:dyDescent="0.25">
      <c r="A1879" s="20">
        <v>422</v>
      </c>
      <c r="B1879" s="20"/>
      <c r="C1879" s="21">
        <v>31350</v>
      </c>
      <c r="D1879" s="19" t="s">
        <v>1943</v>
      </c>
      <c r="E1879" s="19"/>
      <c r="F1879" s="17" t="str">
        <f>HYPERLINK(Tabela1[[#This Row],[Novo Caminho]],"Download")</f>
        <v>Download</v>
      </c>
      <c r="G1879" s="2" t="str">
        <f>CONCATENATE("1 - LEIS/LEI ","0",Tabela1[[#This Row],[Numero_Lei]],".pdf")</f>
        <v>1 - LEIS/LEI 0422.pdf</v>
      </c>
      <c r="H1879" s="2" t="str">
        <f>CONCATENATE("1 - LEIS/LEI ","0",Tabela1[[#This Row],[Numero_Lei]]," - ",Tabela1[[#This Row],[Complemento]],".pdf")</f>
        <v>1 - LEIS/LEI 0422 - .pdf</v>
      </c>
      <c r="I1879" s="2" t="str">
        <f>CONCATENATE("1 - LEIS/LEI ",Tabela1[[#This Row],[Numero_Lei]],".pdf")</f>
        <v>1 - LEIS/LEI 422.pdf</v>
      </c>
      <c r="J1879" s="2" t="str">
        <f>CONCATENATE("1 - LEIS/LEI ",Tabela1[[#This Row],[Numero_Lei]]," - ",Tabela1[[#This Row],[Complemento]],".pdf")</f>
        <v>1 - LEIS/LEI 422 - .pdf</v>
      </c>
      <c r="K1879" s="2" t="str">
        <f>IF(Tabela1[[#This Row],[Complemento]]="",Tabela1[[#This Row],[NORMAL]],Tabela1[[#This Row],[NORMAL TRAÇO]])</f>
        <v>1 - LEIS/LEI 422.pdf</v>
      </c>
      <c r="L1879" s="2" t="str">
        <f>IF(Tabela1[[#This Row],[Complemento]]="",Tabela1[[#This Row],[0]],Tabela1[[#This Row],[0 TRAÇO]])</f>
        <v>1 - LEIS/LEI 0422.pdf</v>
      </c>
      <c r="M1879" s="2" t="str">
        <f>IF(AND(Tabela1[[#This Row],[Numero_Lei]]&gt;=1,Tabela1[[#This Row],[Numero_Lei]]&lt;= 9),Tabela1[[#This Row],[SE 0]],Tabela1[[#This Row],[SE NOMAL]])</f>
        <v>1 - LEIS/LEI 422.pdf</v>
      </c>
      <c r="N1879" s="2" t="str">
        <f>CONCATENATE("../",Tabela1[[#This Row],[ENDEREÇO DO LINK]])</f>
        <v>../1 - LEIS/LEI 422.pdf</v>
      </c>
    </row>
    <row r="1880" spans="1:14" x14ac:dyDescent="0.25">
      <c r="A1880" s="20">
        <v>421</v>
      </c>
      <c r="B1880" s="20"/>
      <c r="C1880" s="21">
        <v>31350</v>
      </c>
      <c r="D1880" s="19" t="s">
        <v>1944</v>
      </c>
      <c r="E1880" s="19"/>
      <c r="F1880" s="17" t="str">
        <f>HYPERLINK(Tabela1[[#This Row],[Novo Caminho]],"Download")</f>
        <v>Download</v>
      </c>
      <c r="G1880" s="2" t="str">
        <f>CONCATENATE("1 - LEIS/LEI ","0",Tabela1[[#This Row],[Numero_Lei]],".pdf")</f>
        <v>1 - LEIS/LEI 0421.pdf</v>
      </c>
      <c r="H1880" s="2" t="str">
        <f>CONCATENATE("1 - LEIS/LEI ","0",Tabela1[[#This Row],[Numero_Lei]]," - ",Tabela1[[#This Row],[Complemento]],".pdf")</f>
        <v>1 - LEIS/LEI 0421 - .pdf</v>
      </c>
      <c r="I1880" s="2" t="str">
        <f>CONCATENATE("1 - LEIS/LEI ",Tabela1[[#This Row],[Numero_Lei]],".pdf")</f>
        <v>1 - LEIS/LEI 421.pdf</v>
      </c>
      <c r="J1880" s="2" t="str">
        <f>CONCATENATE("1 - LEIS/LEI ",Tabela1[[#This Row],[Numero_Lei]]," - ",Tabela1[[#This Row],[Complemento]],".pdf")</f>
        <v>1 - LEIS/LEI 421 - .pdf</v>
      </c>
      <c r="K1880" s="2" t="str">
        <f>IF(Tabela1[[#This Row],[Complemento]]="",Tabela1[[#This Row],[NORMAL]],Tabela1[[#This Row],[NORMAL TRAÇO]])</f>
        <v>1 - LEIS/LEI 421.pdf</v>
      </c>
      <c r="L1880" s="2" t="str">
        <f>IF(Tabela1[[#This Row],[Complemento]]="",Tabela1[[#This Row],[0]],Tabela1[[#This Row],[0 TRAÇO]])</f>
        <v>1 - LEIS/LEI 0421.pdf</v>
      </c>
      <c r="M1880" s="2" t="str">
        <f>IF(AND(Tabela1[[#This Row],[Numero_Lei]]&gt;=1,Tabela1[[#This Row],[Numero_Lei]]&lt;= 9),Tabela1[[#This Row],[SE 0]],Tabela1[[#This Row],[SE NOMAL]])</f>
        <v>1 - LEIS/LEI 421.pdf</v>
      </c>
      <c r="N1880" s="2" t="str">
        <f>CONCATENATE("../",Tabela1[[#This Row],[ENDEREÇO DO LINK]])</f>
        <v>../1 - LEIS/LEI 421.pdf</v>
      </c>
    </row>
    <row r="1881" spans="1:14" x14ac:dyDescent="0.25">
      <c r="A1881" s="20">
        <v>420</v>
      </c>
      <c r="B1881" s="20"/>
      <c r="C1881" s="21">
        <v>31329</v>
      </c>
      <c r="D1881" s="19" t="s">
        <v>629</v>
      </c>
      <c r="E1881" s="19"/>
      <c r="F1881" s="17" t="str">
        <f>HYPERLINK(Tabela1[[#This Row],[Novo Caminho]],"Download")</f>
        <v>Download</v>
      </c>
      <c r="G1881" s="2" t="str">
        <f>CONCATENATE("1 - LEIS/LEI ","0",Tabela1[[#This Row],[Numero_Lei]],".pdf")</f>
        <v>1 - LEIS/LEI 0420.pdf</v>
      </c>
      <c r="H1881" s="2" t="str">
        <f>CONCATENATE("1 - LEIS/LEI ","0",Tabela1[[#This Row],[Numero_Lei]]," - ",Tabela1[[#This Row],[Complemento]],".pdf")</f>
        <v>1 - LEIS/LEI 0420 - .pdf</v>
      </c>
      <c r="I1881" s="2" t="str">
        <f>CONCATENATE("1 - LEIS/LEI ",Tabela1[[#This Row],[Numero_Lei]],".pdf")</f>
        <v>1 - LEIS/LEI 420.pdf</v>
      </c>
      <c r="J1881" s="2" t="str">
        <f>CONCATENATE("1 - LEIS/LEI ",Tabela1[[#This Row],[Numero_Lei]]," - ",Tabela1[[#This Row],[Complemento]],".pdf")</f>
        <v>1 - LEIS/LEI 420 - .pdf</v>
      </c>
      <c r="K1881" s="2" t="str">
        <f>IF(Tabela1[[#This Row],[Complemento]]="",Tabela1[[#This Row],[NORMAL]],Tabela1[[#This Row],[NORMAL TRAÇO]])</f>
        <v>1 - LEIS/LEI 420.pdf</v>
      </c>
      <c r="L1881" s="2" t="str">
        <f>IF(Tabela1[[#This Row],[Complemento]]="",Tabela1[[#This Row],[0]],Tabela1[[#This Row],[0 TRAÇO]])</f>
        <v>1 - LEIS/LEI 0420.pdf</v>
      </c>
      <c r="M1881" s="2" t="str">
        <f>IF(AND(Tabela1[[#This Row],[Numero_Lei]]&gt;=1,Tabela1[[#This Row],[Numero_Lei]]&lt;= 9),Tabela1[[#This Row],[SE 0]],Tabela1[[#This Row],[SE NOMAL]])</f>
        <v>1 - LEIS/LEI 420.pdf</v>
      </c>
      <c r="N1881" s="2" t="str">
        <f>CONCATENATE("../",Tabela1[[#This Row],[ENDEREÇO DO LINK]])</f>
        <v>../1 - LEIS/LEI 420.pdf</v>
      </c>
    </row>
    <row r="1882" spans="1:14" x14ac:dyDescent="0.25">
      <c r="A1882" s="20">
        <v>419</v>
      </c>
      <c r="B1882" s="20"/>
      <c r="C1882" s="21">
        <v>31308</v>
      </c>
      <c r="D1882" s="19" t="s">
        <v>2144</v>
      </c>
      <c r="E1882" s="19"/>
      <c r="F1882" s="17" t="str">
        <f>HYPERLINK(Tabela1[[#This Row],[Novo Caminho]],"Download")</f>
        <v>Download</v>
      </c>
      <c r="G1882" s="2" t="str">
        <f>CONCATENATE("1 - LEIS/LEI ","0",Tabela1[[#This Row],[Numero_Lei]],".pdf")</f>
        <v>1 - LEIS/LEI 0419.pdf</v>
      </c>
      <c r="H1882" s="2" t="str">
        <f>CONCATENATE("1 - LEIS/LEI ","0",Tabela1[[#This Row],[Numero_Lei]]," - ",Tabela1[[#This Row],[Complemento]],".pdf")</f>
        <v>1 - LEIS/LEI 0419 - .pdf</v>
      </c>
      <c r="I1882" s="2" t="str">
        <f>CONCATENATE("1 - LEIS/LEI ",Tabela1[[#This Row],[Numero_Lei]],".pdf")</f>
        <v>1 - LEIS/LEI 419.pdf</v>
      </c>
      <c r="J1882" s="2" t="str">
        <f>CONCATENATE("1 - LEIS/LEI ",Tabela1[[#This Row],[Numero_Lei]]," - ",Tabela1[[#This Row],[Complemento]],".pdf")</f>
        <v>1 - LEIS/LEI 419 - .pdf</v>
      </c>
      <c r="K1882" s="2" t="str">
        <f>IF(Tabela1[[#This Row],[Complemento]]="",Tabela1[[#This Row],[NORMAL]],Tabela1[[#This Row],[NORMAL TRAÇO]])</f>
        <v>1 - LEIS/LEI 419.pdf</v>
      </c>
      <c r="L1882" s="2" t="str">
        <f>IF(Tabela1[[#This Row],[Complemento]]="",Tabela1[[#This Row],[0]],Tabela1[[#This Row],[0 TRAÇO]])</f>
        <v>1 - LEIS/LEI 0419.pdf</v>
      </c>
      <c r="M1882" s="2" t="str">
        <f>IF(AND(Tabela1[[#This Row],[Numero_Lei]]&gt;=1,Tabela1[[#This Row],[Numero_Lei]]&lt;= 9),Tabela1[[#This Row],[SE 0]],Tabela1[[#This Row],[SE NOMAL]])</f>
        <v>1 - LEIS/LEI 419.pdf</v>
      </c>
      <c r="N1882" s="2" t="str">
        <f>CONCATENATE("../",Tabela1[[#This Row],[ENDEREÇO DO LINK]])</f>
        <v>../1 - LEIS/LEI 419.pdf</v>
      </c>
    </row>
    <row r="1883" spans="1:14" ht="30" x14ac:dyDescent="0.25">
      <c r="A1883" s="20">
        <v>418</v>
      </c>
      <c r="B1883" s="20"/>
      <c r="C1883" s="21">
        <v>31308</v>
      </c>
      <c r="D1883" s="19" t="s">
        <v>630</v>
      </c>
      <c r="E1883" s="19"/>
      <c r="F1883" s="17" t="str">
        <f>HYPERLINK(Tabela1[[#This Row],[Novo Caminho]],"Download")</f>
        <v>Download</v>
      </c>
      <c r="G1883" s="2" t="str">
        <f>CONCATENATE("1 - LEIS/LEI ","0",Tabela1[[#This Row],[Numero_Lei]],".pdf")</f>
        <v>1 - LEIS/LEI 0418.pdf</v>
      </c>
      <c r="H1883" s="2" t="str">
        <f>CONCATENATE("1 - LEIS/LEI ","0",Tabela1[[#This Row],[Numero_Lei]]," - ",Tabela1[[#This Row],[Complemento]],".pdf")</f>
        <v>1 - LEIS/LEI 0418 - .pdf</v>
      </c>
      <c r="I1883" s="2" t="str">
        <f>CONCATENATE("1 - LEIS/LEI ",Tabela1[[#This Row],[Numero_Lei]],".pdf")</f>
        <v>1 - LEIS/LEI 418.pdf</v>
      </c>
      <c r="J1883" s="2" t="str">
        <f>CONCATENATE("1 - LEIS/LEI ",Tabela1[[#This Row],[Numero_Lei]]," - ",Tabela1[[#This Row],[Complemento]],".pdf")</f>
        <v>1 - LEIS/LEI 418 - .pdf</v>
      </c>
      <c r="K1883" s="2" t="str">
        <f>IF(Tabela1[[#This Row],[Complemento]]="",Tabela1[[#This Row],[NORMAL]],Tabela1[[#This Row],[NORMAL TRAÇO]])</f>
        <v>1 - LEIS/LEI 418.pdf</v>
      </c>
      <c r="L1883" s="2" t="str">
        <f>IF(Tabela1[[#This Row],[Complemento]]="",Tabela1[[#This Row],[0]],Tabela1[[#This Row],[0 TRAÇO]])</f>
        <v>1 - LEIS/LEI 0418.pdf</v>
      </c>
      <c r="M1883" s="2" t="str">
        <f>IF(AND(Tabela1[[#This Row],[Numero_Lei]]&gt;=1,Tabela1[[#This Row],[Numero_Lei]]&lt;= 9),Tabela1[[#This Row],[SE 0]],Tabela1[[#This Row],[SE NOMAL]])</f>
        <v>1 - LEIS/LEI 418.pdf</v>
      </c>
      <c r="N1883" s="2" t="str">
        <f>CONCATENATE("../",Tabela1[[#This Row],[ENDEREÇO DO LINK]])</f>
        <v>../1 - LEIS/LEI 418.pdf</v>
      </c>
    </row>
    <row r="1884" spans="1:14" ht="30" x14ac:dyDescent="0.25">
      <c r="A1884" s="20">
        <v>417</v>
      </c>
      <c r="B1884" s="20"/>
      <c r="C1884" s="21">
        <v>31301</v>
      </c>
      <c r="D1884" s="19" t="s">
        <v>631</v>
      </c>
      <c r="E1884" s="19"/>
      <c r="F1884" s="17" t="str">
        <f>HYPERLINK(Tabela1[[#This Row],[Novo Caminho]],"Download")</f>
        <v>Download</v>
      </c>
      <c r="G1884" s="2" t="str">
        <f>CONCATENATE("1 - LEIS/LEI ","0",Tabela1[[#This Row],[Numero_Lei]],".pdf")</f>
        <v>1 - LEIS/LEI 0417.pdf</v>
      </c>
      <c r="H1884" s="2" t="str">
        <f>CONCATENATE("1 - LEIS/LEI ","0",Tabela1[[#This Row],[Numero_Lei]]," - ",Tabela1[[#This Row],[Complemento]],".pdf")</f>
        <v>1 - LEIS/LEI 0417 - .pdf</v>
      </c>
      <c r="I1884" s="2" t="str">
        <f>CONCATENATE("1 - LEIS/LEI ",Tabela1[[#This Row],[Numero_Lei]],".pdf")</f>
        <v>1 - LEIS/LEI 417.pdf</v>
      </c>
      <c r="J1884" s="2" t="str">
        <f>CONCATENATE("1 - LEIS/LEI ",Tabela1[[#This Row],[Numero_Lei]]," - ",Tabela1[[#This Row],[Complemento]],".pdf")</f>
        <v>1 - LEIS/LEI 417 - .pdf</v>
      </c>
      <c r="K1884" s="2" t="str">
        <f>IF(Tabela1[[#This Row],[Complemento]]="",Tabela1[[#This Row],[NORMAL]],Tabela1[[#This Row],[NORMAL TRAÇO]])</f>
        <v>1 - LEIS/LEI 417.pdf</v>
      </c>
      <c r="L1884" s="2" t="str">
        <f>IF(Tabela1[[#This Row],[Complemento]]="",Tabela1[[#This Row],[0]],Tabela1[[#This Row],[0 TRAÇO]])</f>
        <v>1 - LEIS/LEI 0417.pdf</v>
      </c>
      <c r="M1884" s="2" t="str">
        <f>IF(AND(Tabela1[[#This Row],[Numero_Lei]]&gt;=1,Tabela1[[#This Row],[Numero_Lei]]&lt;= 9),Tabela1[[#This Row],[SE 0]],Tabela1[[#This Row],[SE NOMAL]])</f>
        <v>1 - LEIS/LEI 417.pdf</v>
      </c>
      <c r="N1884" s="2" t="str">
        <f>CONCATENATE("../",Tabela1[[#This Row],[ENDEREÇO DO LINK]])</f>
        <v>../1 - LEIS/LEI 417.pdf</v>
      </c>
    </row>
    <row r="1885" spans="1:14" x14ac:dyDescent="0.25">
      <c r="A1885" s="20">
        <v>416</v>
      </c>
      <c r="B1885" s="20"/>
      <c r="C1885" s="21">
        <v>31300</v>
      </c>
      <c r="D1885" s="19" t="s">
        <v>632</v>
      </c>
      <c r="E1885" s="19"/>
      <c r="F1885" s="17" t="str">
        <f>HYPERLINK(Tabela1[[#This Row],[Novo Caminho]],"Download")</f>
        <v>Download</v>
      </c>
      <c r="G1885" s="2" t="str">
        <f>CONCATENATE("1 - LEIS/LEI ","0",Tabela1[[#This Row],[Numero_Lei]],".pdf")</f>
        <v>1 - LEIS/LEI 0416.pdf</v>
      </c>
      <c r="H1885" s="2" t="str">
        <f>CONCATENATE("1 - LEIS/LEI ","0",Tabela1[[#This Row],[Numero_Lei]]," - ",Tabela1[[#This Row],[Complemento]],".pdf")</f>
        <v>1 - LEIS/LEI 0416 - .pdf</v>
      </c>
      <c r="I1885" s="2" t="str">
        <f>CONCATENATE("1 - LEIS/LEI ",Tabela1[[#This Row],[Numero_Lei]],".pdf")</f>
        <v>1 - LEIS/LEI 416.pdf</v>
      </c>
      <c r="J1885" s="2" t="str">
        <f>CONCATENATE("1 - LEIS/LEI ",Tabela1[[#This Row],[Numero_Lei]]," - ",Tabela1[[#This Row],[Complemento]],".pdf")</f>
        <v>1 - LEIS/LEI 416 - .pdf</v>
      </c>
      <c r="K1885" s="2" t="str">
        <f>IF(Tabela1[[#This Row],[Complemento]]="",Tabela1[[#This Row],[NORMAL]],Tabela1[[#This Row],[NORMAL TRAÇO]])</f>
        <v>1 - LEIS/LEI 416.pdf</v>
      </c>
      <c r="L1885" s="2" t="str">
        <f>IF(Tabela1[[#This Row],[Complemento]]="",Tabela1[[#This Row],[0]],Tabela1[[#This Row],[0 TRAÇO]])</f>
        <v>1 - LEIS/LEI 0416.pdf</v>
      </c>
      <c r="M1885" s="2" t="str">
        <f>IF(AND(Tabela1[[#This Row],[Numero_Lei]]&gt;=1,Tabela1[[#This Row],[Numero_Lei]]&lt;= 9),Tabela1[[#This Row],[SE 0]],Tabela1[[#This Row],[SE NOMAL]])</f>
        <v>1 - LEIS/LEI 416.pdf</v>
      </c>
      <c r="N1885" s="2" t="str">
        <f>CONCATENATE("../",Tabela1[[#This Row],[ENDEREÇO DO LINK]])</f>
        <v>../1 - LEIS/LEI 416.pdf</v>
      </c>
    </row>
    <row r="1886" spans="1:14" x14ac:dyDescent="0.25">
      <c r="A1886" s="20">
        <v>415</v>
      </c>
      <c r="B1886" s="20"/>
      <c r="C1886" s="21">
        <v>31300</v>
      </c>
      <c r="D1886" s="19" t="s">
        <v>1945</v>
      </c>
      <c r="E1886" s="19"/>
      <c r="F1886" s="17" t="str">
        <f>HYPERLINK(Tabela1[[#This Row],[Novo Caminho]],"Download")</f>
        <v>Download</v>
      </c>
      <c r="G1886" s="2" t="str">
        <f>CONCATENATE("1 - LEIS/LEI ","0",Tabela1[[#This Row],[Numero_Lei]],".pdf")</f>
        <v>1 - LEIS/LEI 0415.pdf</v>
      </c>
      <c r="H1886" s="2" t="str">
        <f>CONCATENATE("1 - LEIS/LEI ","0",Tabela1[[#This Row],[Numero_Lei]]," - ",Tabela1[[#This Row],[Complemento]],".pdf")</f>
        <v>1 - LEIS/LEI 0415 - .pdf</v>
      </c>
      <c r="I1886" s="2" t="str">
        <f>CONCATENATE("1 - LEIS/LEI ",Tabela1[[#This Row],[Numero_Lei]],".pdf")</f>
        <v>1 - LEIS/LEI 415.pdf</v>
      </c>
      <c r="J1886" s="2" t="str">
        <f>CONCATENATE("1 - LEIS/LEI ",Tabela1[[#This Row],[Numero_Lei]]," - ",Tabela1[[#This Row],[Complemento]],".pdf")</f>
        <v>1 - LEIS/LEI 415 - .pdf</v>
      </c>
      <c r="K1886" s="2" t="str">
        <f>IF(Tabela1[[#This Row],[Complemento]]="",Tabela1[[#This Row],[NORMAL]],Tabela1[[#This Row],[NORMAL TRAÇO]])</f>
        <v>1 - LEIS/LEI 415.pdf</v>
      </c>
      <c r="L1886" s="2" t="str">
        <f>IF(Tabela1[[#This Row],[Complemento]]="",Tabela1[[#This Row],[0]],Tabela1[[#This Row],[0 TRAÇO]])</f>
        <v>1 - LEIS/LEI 0415.pdf</v>
      </c>
      <c r="M1886" s="2" t="str">
        <f>IF(AND(Tabela1[[#This Row],[Numero_Lei]]&gt;=1,Tabela1[[#This Row],[Numero_Lei]]&lt;= 9),Tabela1[[#This Row],[SE 0]],Tabela1[[#This Row],[SE NOMAL]])</f>
        <v>1 - LEIS/LEI 415.pdf</v>
      </c>
      <c r="N1886" s="2" t="str">
        <f>CONCATENATE("../",Tabela1[[#This Row],[ENDEREÇO DO LINK]])</f>
        <v>../1 - LEIS/LEI 415.pdf</v>
      </c>
    </row>
    <row r="1887" spans="1:14" x14ac:dyDescent="0.25">
      <c r="A1887" s="20">
        <v>414</v>
      </c>
      <c r="B1887" s="20"/>
      <c r="C1887" s="21">
        <v>31287</v>
      </c>
      <c r="D1887" s="19" t="s">
        <v>501</v>
      </c>
      <c r="E1887" s="19"/>
      <c r="F1887" s="17" t="str">
        <f>HYPERLINK(Tabela1[[#This Row],[Novo Caminho]],"Download")</f>
        <v>Download</v>
      </c>
      <c r="G1887" s="2" t="str">
        <f>CONCATENATE("1 - LEIS/LEI ","0",Tabela1[[#This Row],[Numero_Lei]],".pdf")</f>
        <v>1 - LEIS/LEI 0414.pdf</v>
      </c>
      <c r="H1887" s="2" t="str">
        <f>CONCATENATE("1 - LEIS/LEI ","0",Tabela1[[#This Row],[Numero_Lei]]," - ",Tabela1[[#This Row],[Complemento]],".pdf")</f>
        <v>1 - LEIS/LEI 0414 - .pdf</v>
      </c>
      <c r="I1887" s="2" t="str">
        <f>CONCATENATE("1 - LEIS/LEI ",Tabela1[[#This Row],[Numero_Lei]],".pdf")</f>
        <v>1 - LEIS/LEI 414.pdf</v>
      </c>
      <c r="J1887" s="2" t="str">
        <f>CONCATENATE("1 - LEIS/LEI ",Tabela1[[#This Row],[Numero_Lei]]," - ",Tabela1[[#This Row],[Complemento]],".pdf")</f>
        <v>1 - LEIS/LEI 414 - .pdf</v>
      </c>
      <c r="K1887" s="2" t="str">
        <f>IF(Tabela1[[#This Row],[Complemento]]="",Tabela1[[#This Row],[NORMAL]],Tabela1[[#This Row],[NORMAL TRAÇO]])</f>
        <v>1 - LEIS/LEI 414.pdf</v>
      </c>
      <c r="L1887" s="2" t="str">
        <f>IF(Tabela1[[#This Row],[Complemento]]="",Tabela1[[#This Row],[0]],Tabela1[[#This Row],[0 TRAÇO]])</f>
        <v>1 - LEIS/LEI 0414.pdf</v>
      </c>
      <c r="M1887" s="2" t="str">
        <f>IF(AND(Tabela1[[#This Row],[Numero_Lei]]&gt;=1,Tabela1[[#This Row],[Numero_Lei]]&lt;= 9),Tabela1[[#This Row],[SE 0]],Tabela1[[#This Row],[SE NOMAL]])</f>
        <v>1 - LEIS/LEI 414.pdf</v>
      </c>
      <c r="N1887" s="2" t="str">
        <f>CONCATENATE("../",Tabela1[[#This Row],[ENDEREÇO DO LINK]])</f>
        <v>../1 - LEIS/LEI 414.pdf</v>
      </c>
    </row>
    <row r="1888" spans="1:14" x14ac:dyDescent="0.25">
      <c r="A1888" s="20">
        <v>413</v>
      </c>
      <c r="B1888" s="20"/>
      <c r="C1888" s="21">
        <v>31287</v>
      </c>
      <c r="D1888" s="19" t="s">
        <v>633</v>
      </c>
      <c r="E1888" s="19"/>
      <c r="F1888" s="17" t="str">
        <f>HYPERLINK(Tabela1[[#This Row],[Novo Caminho]],"Download")</f>
        <v>Download</v>
      </c>
      <c r="G1888" s="2" t="str">
        <f>CONCATENATE("1 - LEIS/LEI ","0",Tabela1[[#This Row],[Numero_Lei]],".pdf")</f>
        <v>1 - LEIS/LEI 0413.pdf</v>
      </c>
      <c r="H1888" s="2" t="str">
        <f>CONCATENATE("1 - LEIS/LEI ","0",Tabela1[[#This Row],[Numero_Lei]]," - ",Tabela1[[#This Row],[Complemento]],".pdf")</f>
        <v>1 - LEIS/LEI 0413 - .pdf</v>
      </c>
      <c r="I1888" s="2" t="str">
        <f>CONCATENATE("1 - LEIS/LEI ",Tabela1[[#This Row],[Numero_Lei]],".pdf")</f>
        <v>1 - LEIS/LEI 413.pdf</v>
      </c>
      <c r="J1888" s="2" t="str">
        <f>CONCATENATE("1 - LEIS/LEI ",Tabela1[[#This Row],[Numero_Lei]]," - ",Tabela1[[#This Row],[Complemento]],".pdf")</f>
        <v>1 - LEIS/LEI 413 - .pdf</v>
      </c>
      <c r="K1888" s="2" t="str">
        <f>IF(Tabela1[[#This Row],[Complemento]]="",Tabela1[[#This Row],[NORMAL]],Tabela1[[#This Row],[NORMAL TRAÇO]])</f>
        <v>1 - LEIS/LEI 413.pdf</v>
      </c>
      <c r="L1888" s="2" t="str">
        <f>IF(Tabela1[[#This Row],[Complemento]]="",Tabela1[[#This Row],[0]],Tabela1[[#This Row],[0 TRAÇO]])</f>
        <v>1 - LEIS/LEI 0413.pdf</v>
      </c>
      <c r="M1888" s="2" t="str">
        <f>IF(AND(Tabela1[[#This Row],[Numero_Lei]]&gt;=1,Tabela1[[#This Row],[Numero_Lei]]&lt;= 9),Tabela1[[#This Row],[SE 0]],Tabela1[[#This Row],[SE NOMAL]])</f>
        <v>1 - LEIS/LEI 413.pdf</v>
      </c>
      <c r="N1888" s="2" t="str">
        <f>CONCATENATE("../",Tabela1[[#This Row],[ENDEREÇO DO LINK]])</f>
        <v>../1 - LEIS/LEI 413.pdf</v>
      </c>
    </row>
    <row r="1889" spans="1:14" x14ac:dyDescent="0.25">
      <c r="A1889" s="20">
        <v>412</v>
      </c>
      <c r="B1889" s="20"/>
      <c r="C1889" s="21">
        <v>31230</v>
      </c>
      <c r="D1889" s="19" t="s">
        <v>634</v>
      </c>
      <c r="E1889" s="19"/>
      <c r="F1889" s="17" t="str">
        <f>HYPERLINK(Tabela1[[#This Row],[Novo Caminho]],"Download")</f>
        <v>Download</v>
      </c>
      <c r="G1889" s="2" t="str">
        <f>CONCATENATE("1 - LEIS/LEI ","0",Tabela1[[#This Row],[Numero_Lei]],".pdf")</f>
        <v>1 - LEIS/LEI 0412.pdf</v>
      </c>
      <c r="H1889" s="2" t="str">
        <f>CONCATENATE("1 - LEIS/LEI ","0",Tabela1[[#This Row],[Numero_Lei]]," - ",Tabela1[[#This Row],[Complemento]],".pdf")</f>
        <v>1 - LEIS/LEI 0412 - .pdf</v>
      </c>
      <c r="I1889" s="2" t="str">
        <f>CONCATENATE("1 - LEIS/LEI ",Tabela1[[#This Row],[Numero_Lei]],".pdf")</f>
        <v>1 - LEIS/LEI 412.pdf</v>
      </c>
      <c r="J1889" s="2" t="str">
        <f>CONCATENATE("1 - LEIS/LEI ",Tabela1[[#This Row],[Numero_Lei]]," - ",Tabela1[[#This Row],[Complemento]],".pdf")</f>
        <v>1 - LEIS/LEI 412 - .pdf</v>
      </c>
      <c r="K1889" s="2" t="str">
        <f>IF(Tabela1[[#This Row],[Complemento]]="",Tabela1[[#This Row],[NORMAL]],Tabela1[[#This Row],[NORMAL TRAÇO]])</f>
        <v>1 - LEIS/LEI 412.pdf</v>
      </c>
      <c r="L1889" s="2" t="str">
        <f>IF(Tabela1[[#This Row],[Complemento]]="",Tabela1[[#This Row],[0]],Tabela1[[#This Row],[0 TRAÇO]])</f>
        <v>1 - LEIS/LEI 0412.pdf</v>
      </c>
      <c r="M1889" s="2" t="str">
        <f>IF(AND(Tabela1[[#This Row],[Numero_Lei]]&gt;=1,Tabela1[[#This Row],[Numero_Lei]]&lt;= 9),Tabela1[[#This Row],[SE 0]],Tabela1[[#This Row],[SE NOMAL]])</f>
        <v>1 - LEIS/LEI 412.pdf</v>
      </c>
      <c r="N1889" s="2" t="str">
        <f>CONCATENATE("../",Tabela1[[#This Row],[ENDEREÇO DO LINK]])</f>
        <v>../1 - LEIS/LEI 412.pdf</v>
      </c>
    </row>
    <row r="1890" spans="1:14" x14ac:dyDescent="0.25">
      <c r="A1890" s="20">
        <v>411</v>
      </c>
      <c r="B1890" s="20"/>
      <c r="C1890" s="21">
        <v>31230</v>
      </c>
      <c r="D1890" s="19" t="s">
        <v>635</v>
      </c>
      <c r="E1890" s="19"/>
      <c r="F1890" s="17" t="str">
        <f>HYPERLINK(Tabela1[[#This Row],[Novo Caminho]],"Download")</f>
        <v>Download</v>
      </c>
      <c r="G1890" s="2" t="str">
        <f>CONCATENATE("1 - LEIS/LEI ","0",Tabela1[[#This Row],[Numero_Lei]],".pdf")</f>
        <v>1 - LEIS/LEI 0411.pdf</v>
      </c>
      <c r="H1890" s="2" t="str">
        <f>CONCATENATE("1 - LEIS/LEI ","0",Tabela1[[#This Row],[Numero_Lei]]," - ",Tabela1[[#This Row],[Complemento]],".pdf")</f>
        <v>1 - LEIS/LEI 0411 - .pdf</v>
      </c>
      <c r="I1890" s="2" t="str">
        <f>CONCATENATE("1 - LEIS/LEI ",Tabela1[[#This Row],[Numero_Lei]],".pdf")</f>
        <v>1 - LEIS/LEI 411.pdf</v>
      </c>
      <c r="J1890" s="2" t="str">
        <f>CONCATENATE("1 - LEIS/LEI ",Tabela1[[#This Row],[Numero_Lei]]," - ",Tabela1[[#This Row],[Complemento]],".pdf")</f>
        <v>1 - LEIS/LEI 411 - .pdf</v>
      </c>
      <c r="K1890" s="2" t="str">
        <f>IF(Tabela1[[#This Row],[Complemento]]="",Tabela1[[#This Row],[NORMAL]],Tabela1[[#This Row],[NORMAL TRAÇO]])</f>
        <v>1 - LEIS/LEI 411.pdf</v>
      </c>
      <c r="L1890" s="2" t="str">
        <f>IF(Tabela1[[#This Row],[Complemento]]="",Tabela1[[#This Row],[0]],Tabela1[[#This Row],[0 TRAÇO]])</f>
        <v>1 - LEIS/LEI 0411.pdf</v>
      </c>
      <c r="M1890" s="2" t="str">
        <f>IF(AND(Tabela1[[#This Row],[Numero_Lei]]&gt;=1,Tabela1[[#This Row],[Numero_Lei]]&lt;= 9),Tabela1[[#This Row],[SE 0]],Tabela1[[#This Row],[SE NOMAL]])</f>
        <v>1 - LEIS/LEI 411.pdf</v>
      </c>
      <c r="N1890" s="2" t="str">
        <f>CONCATENATE("../",Tabela1[[#This Row],[ENDEREÇO DO LINK]])</f>
        <v>../1 - LEIS/LEI 411.pdf</v>
      </c>
    </row>
    <row r="1891" spans="1:14" ht="30" x14ac:dyDescent="0.25">
      <c r="A1891" s="20">
        <v>410</v>
      </c>
      <c r="B1891" s="20"/>
      <c r="C1891" s="21">
        <v>31215</v>
      </c>
      <c r="D1891" s="19" t="s">
        <v>636</v>
      </c>
      <c r="E1891" s="19"/>
      <c r="F1891" s="17" t="str">
        <f>HYPERLINK(Tabela1[[#This Row],[Novo Caminho]],"Download")</f>
        <v>Download</v>
      </c>
      <c r="G1891" s="2" t="str">
        <f>CONCATENATE("1 - LEIS/LEI ","0",Tabela1[[#This Row],[Numero_Lei]],".pdf")</f>
        <v>1 - LEIS/LEI 0410.pdf</v>
      </c>
      <c r="H1891" s="2" t="str">
        <f>CONCATENATE("1 - LEIS/LEI ","0",Tabela1[[#This Row],[Numero_Lei]]," - ",Tabela1[[#This Row],[Complemento]],".pdf")</f>
        <v>1 - LEIS/LEI 0410 - .pdf</v>
      </c>
      <c r="I1891" s="2" t="str">
        <f>CONCATENATE("1 - LEIS/LEI ",Tabela1[[#This Row],[Numero_Lei]],".pdf")</f>
        <v>1 - LEIS/LEI 410.pdf</v>
      </c>
      <c r="J1891" s="2" t="str">
        <f>CONCATENATE("1 - LEIS/LEI ",Tabela1[[#This Row],[Numero_Lei]]," - ",Tabela1[[#This Row],[Complemento]],".pdf")</f>
        <v>1 - LEIS/LEI 410 - .pdf</v>
      </c>
      <c r="K1891" s="2" t="str">
        <f>IF(Tabela1[[#This Row],[Complemento]]="",Tabela1[[#This Row],[NORMAL]],Tabela1[[#This Row],[NORMAL TRAÇO]])</f>
        <v>1 - LEIS/LEI 410.pdf</v>
      </c>
      <c r="L1891" s="2" t="str">
        <f>IF(Tabela1[[#This Row],[Complemento]]="",Tabela1[[#This Row],[0]],Tabela1[[#This Row],[0 TRAÇO]])</f>
        <v>1 - LEIS/LEI 0410.pdf</v>
      </c>
      <c r="M1891" s="2" t="str">
        <f>IF(AND(Tabela1[[#This Row],[Numero_Lei]]&gt;=1,Tabela1[[#This Row],[Numero_Lei]]&lt;= 9),Tabela1[[#This Row],[SE 0]],Tabela1[[#This Row],[SE NOMAL]])</f>
        <v>1 - LEIS/LEI 410.pdf</v>
      </c>
      <c r="N1891" s="2" t="str">
        <f>CONCATENATE("../",Tabela1[[#This Row],[ENDEREÇO DO LINK]])</f>
        <v>../1 - LEIS/LEI 410.pdf</v>
      </c>
    </row>
    <row r="1892" spans="1:14" x14ac:dyDescent="0.25">
      <c r="A1892" s="20">
        <v>409</v>
      </c>
      <c r="B1892" s="20"/>
      <c r="C1892" s="21">
        <v>31215</v>
      </c>
      <c r="D1892" s="19" t="s">
        <v>266</v>
      </c>
      <c r="E1892" s="19"/>
      <c r="F1892" s="17" t="str">
        <f>HYPERLINK(Tabela1[[#This Row],[Novo Caminho]],"Download")</f>
        <v>Download</v>
      </c>
      <c r="G1892" s="2" t="str">
        <f>CONCATENATE("1 - LEIS/LEI ","0",Tabela1[[#This Row],[Numero_Lei]],".pdf")</f>
        <v>1 - LEIS/LEI 0409.pdf</v>
      </c>
      <c r="H1892" s="2" t="str">
        <f>CONCATENATE("1 - LEIS/LEI ","0",Tabela1[[#This Row],[Numero_Lei]]," - ",Tabela1[[#This Row],[Complemento]],".pdf")</f>
        <v>1 - LEIS/LEI 0409 - .pdf</v>
      </c>
      <c r="I1892" s="2" t="str">
        <f>CONCATENATE("1 - LEIS/LEI ",Tabela1[[#This Row],[Numero_Lei]],".pdf")</f>
        <v>1 - LEIS/LEI 409.pdf</v>
      </c>
      <c r="J1892" s="2" t="str">
        <f>CONCATENATE("1 - LEIS/LEI ",Tabela1[[#This Row],[Numero_Lei]]," - ",Tabela1[[#This Row],[Complemento]],".pdf")</f>
        <v>1 - LEIS/LEI 409 - .pdf</v>
      </c>
      <c r="K1892" s="2" t="str">
        <f>IF(Tabela1[[#This Row],[Complemento]]="",Tabela1[[#This Row],[NORMAL]],Tabela1[[#This Row],[NORMAL TRAÇO]])</f>
        <v>1 - LEIS/LEI 409.pdf</v>
      </c>
      <c r="L1892" s="2" t="str">
        <f>IF(Tabela1[[#This Row],[Complemento]]="",Tabela1[[#This Row],[0]],Tabela1[[#This Row],[0 TRAÇO]])</f>
        <v>1 - LEIS/LEI 0409.pdf</v>
      </c>
      <c r="M1892" s="2" t="str">
        <f>IF(AND(Tabela1[[#This Row],[Numero_Lei]]&gt;=1,Tabela1[[#This Row],[Numero_Lei]]&lt;= 9),Tabela1[[#This Row],[SE 0]],Tabela1[[#This Row],[SE NOMAL]])</f>
        <v>1 - LEIS/LEI 409.pdf</v>
      </c>
      <c r="N1892" s="2" t="str">
        <f>CONCATENATE("../",Tabela1[[#This Row],[ENDEREÇO DO LINK]])</f>
        <v>../1 - LEIS/LEI 409.pdf</v>
      </c>
    </row>
    <row r="1893" spans="1:14" x14ac:dyDescent="0.25">
      <c r="A1893" s="20">
        <v>408</v>
      </c>
      <c r="B1893" s="20"/>
      <c r="C1893" s="21">
        <v>31212</v>
      </c>
      <c r="D1893" s="19" t="s">
        <v>637</v>
      </c>
      <c r="E1893" s="19"/>
      <c r="F1893" s="17" t="str">
        <f>HYPERLINK(Tabela1[[#This Row],[Novo Caminho]],"Download")</f>
        <v>Download</v>
      </c>
      <c r="G1893" s="2" t="str">
        <f>CONCATENATE("1 - LEIS/LEI ","0",Tabela1[[#This Row],[Numero_Lei]],".pdf")</f>
        <v>1 - LEIS/LEI 0408.pdf</v>
      </c>
      <c r="H1893" s="2" t="str">
        <f>CONCATENATE("1 - LEIS/LEI ","0",Tabela1[[#This Row],[Numero_Lei]]," - ",Tabela1[[#This Row],[Complemento]],".pdf")</f>
        <v>1 - LEIS/LEI 0408 - .pdf</v>
      </c>
      <c r="I1893" s="2" t="str">
        <f>CONCATENATE("1 - LEIS/LEI ",Tabela1[[#This Row],[Numero_Lei]],".pdf")</f>
        <v>1 - LEIS/LEI 408.pdf</v>
      </c>
      <c r="J1893" s="2" t="str">
        <f>CONCATENATE("1 - LEIS/LEI ",Tabela1[[#This Row],[Numero_Lei]]," - ",Tabela1[[#This Row],[Complemento]],".pdf")</f>
        <v>1 - LEIS/LEI 408 - .pdf</v>
      </c>
      <c r="K1893" s="2" t="str">
        <f>IF(Tabela1[[#This Row],[Complemento]]="",Tabela1[[#This Row],[NORMAL]],Tabela1[[#This Row],[NORMAL TRAÇO]])</f>
        <v>1 - LEIS/LEI 408.pdf</v>
      </c>
      <c r="L1893" s="2" t="str">
        <f>IF(Tabela1[[#This Row],[Complemento]]="",Tabela1[[#This Row],[0]],Tabela1[[#This Row],[0 TRAÇO]])</f>
        <v>1 - LEIS/LEI 0408.pdf</v>
      </c>
      <c r="M1893" s="2" t="str">
        <f>IF(AND(Tabela1[[#This Row],[Numero_Lei]]&gt;=1,Tabela1[[#This Row],[Numero_Lei]]&lt;= 9),Tabela1[[#This Row],[SE 0]],Tabela1[[#This Row],[SE NOMAL]])</f>
        <v>1 - LEIS/LEI 408.pdf</v>
      </c>
      <c r="N1893" s="2" t="str">
        <f>CONCATENATE("../",Tabela1[[#This Row],[ENDEREÇO DO LINK]])</f>
        <v>../1 - LEIS/LEI 408.pdf</v>
      </c>
    </row>
    <row r="1894" spans="1:14" x14ac:dyDescent="0.25">
      <c r="A1894" s="20">
        <v>407</v>
      </c>
      <c r="B1894" s="20"/>
      <c r="C1894" s="21">
        <v>31180</v>
      </c>
      <c r="D1894" s="19" t="s">
        <v>1946</v>
      </c>
      <c r="E1894" s="19"/>
      <c r="F1894" s="17" t="str">
        <f>HYPERLINK(Tabela1[[#This Row],[Novo Caminho]],"Download")</f>
        <v>Download</v>
      </c>
      <c r="G1894" s="2" t="str">
        <f>CONCATENATE("1 - LEIS/LEI ","0",Tabela1[[#This Row],[Numero_Lei]],".pdf")</f>
        <v>1 - LEIS/LEI 0407.pdf</v>
      </c>
      <c r="H1894" s="2" t="str">
        <f>CONCATENATE("1 - LEIS/LEI ","0",Tabela1[[#This Row],[Numero_Lei]]," - ",Tabela1[[#This Row],[Complemento]],".pdf")</f>
        <v>1 - LEIS/LEI 0407 - .pdf</v>
      </c>
      <c r="I1894" s="2" t="str">
        <f>CONCATENATE("1 - LEIS/LEI ",Tabela1[[#This Row],[Numero_Lei]],".pdf")</f>
        <v>1 - LEIS/LEI 407.pdf</v>
      </c>
      <c r="J1894" s="2" t="str">
        <f>CONCATENATE("1 - LEIS/LEI ",Tabela1[[#This Row],[Numero_Lei]]," - ",Tabela1[[#This Row],[Complemento]],".pdf")</f>
        <v>1 - LEIS/LEI 407 - .pdf</v>
      </c>
      <c r="K1894" s="2" t="str">
        <f>IF(Tabela1[[#This Row],[Complemento]]="",Tabela1[[#This Row],[NORMAL]],Tabela1[[#This Row],[NORMAL TRAÇO]])</f>
        <v>1 - LEIS/LEI 407.pdf</v>
      </c>
      <c r="L1894" s="2" t="str">
        <f>IF(Tabela1[[#This Row],[Complemento]]="",Tabela1[[#This Row],[0]],Tabela1[[#This Row],[0 TRAÇO]])</f>
        <v>1 - LEIS/LEI 0407.pdf</v>
      </c>
      <c r="M1894" s="2" t="str">
        <f>IF(AND(Tabela1[[#This Row],[Numero_Lei]]&gt;=1,Tabela1[[#This Row],[Numero_Lei]]&lt;= 9),Tabela1[[#This Row],[SE 0]],Tabela1[[#This Row],[SE NOMAL]])</f>
        <v>1 - LEIS/LEI 407.pdf</v>
      </c>
      <c r="N1894" s="2" t="str">
        <f>CONCATENATE("../",Tabela1[[#This Row],[ENDEREÇO DO LINK]])</f>
        <v>../1 - LEIS/LEI 407.pdf</v>
      </c>
    </row>
    <row r="1895" spans="1:14" x14ac:dyDescent="0.25">
      <c r="A1895" s="20">
        <v>406</v>
      </c>
      <c r="B1895" s="20"/>
      <c r="C1895" s="21">
        <v>31197</v>
      </c>
      <c r="D1895" s="19" t="s">
        <v>638</v>
      </c>
      <c r="E1895" s="19"/>
      <c r="F1895" s="17" t="str">
        <f>HYPERLINK(Tabela1[[#This Row],[Novo Caminho]],"Download")</f>
        <v>Download</v>
      </c>
      <c r="G1895" s="2" t="str">
        <f>CONCATENATE("1 - LEIS/LEI ","0",Tabela1[[#This Row],[Numero_Lei]],".pdf")</f>
        <v>1 - LEIS/LEI 0406.pdf</v>
      </c>
      <c r="H1895" s="2" t="str">
        <f>CONCATENATE("1 - LEIS/LEI ","0",Tabela1[[#This Row],[Numero_Lei]]," - ",Tabela1[[#This Row],[Complemento]],".pdf")</f>
        <v>1 - LEIS/LEI 0406 - .pdf</v>
      </c>
      <c r="I1895" s="2" t="str">
        <f>CONCATENATE("1 - LEIS/LEI ",Tabela1[[#This Row],[Numero_Lei]],".pdf")</f>
        <v>1 - LEIS/LEI 406.pdf</v>
      </c>
      <c r="J1895" s="2" t="str">
        <f>CONCATENATE("1 - LEIS/LEI ",Tabela1[[#This Row],[Numero_Lei]]," - ",Tabela1[[#This Row],[Complemento]],".pdf")</f>
        <v>1 - LEIS/LEI 406 - .pdf</v>
      </c>
      <c r="K1895" s="2" t="str">
        <f>IF(Tabela1[[#This Row],[Complemento]]="",Tabela1[[#This Row],[NORMAL]],Tabela1[[#This Row],[NORMAL TRAÇO]])</f>
        <v>1 - LEIS/LEI 406.pdf</v>
      </c>
      <c r="L1895" s="2" t="str">
        <f>IF(Tabela1[[#This Row],[Complemento]]="",Tabela1[[#This Row],[0]],Tabela1[[#This Row],[0 TRAÇO]])</f>
        <v>1 - LEIS/LEI 0406.pdf</v>
      </c>
      <c r="M1895" s="2" t="str">
        <f>IF(AND(Tabela1[[#This Row],[Numero_Lei]]&gt;=1,Tabela1[[#This Row],[Numero_Lei]]&lt;= 9),Tabela1[[#This Row],[SE 0]],Tabela1[[#This Row],[SE NOMAL]])</f>
        <v>1 - LEIS/LEI 406.pdf</v>
      </c>
      <c r="N1895" s="2" t="str">
        <f>CONCATENATE("../",Tabela1[[#This Row],[ENDEREÇO DO LINK]])</f>
        <v>../1 - LEIS/LEI 406.pdf</v>
      </c>
    </row>
    <row r="1896" spans="1:14" x14ac:dyDescent="0.25">
      <c r="A1896" s="20">
        <v>405</v>
      </c>
      <c r="B1896" s="20"/>
      <c r="C1896" s="21">
        <v>31197</v>
      </c>
      <c r="D1896" s="19" t="s">
        <v>1947</v>
      </c>
      <c r="E1896" s="19"/>
      <c r="F1896" s="17" t="str">
        <f>HYPERLINK(Tabela1[[#This Row],[Novo Caminho]],"Download")</f>
        <v>Download</v>
      </c>
      <c r="G1896" s="2" t="str">
        <f>CONCATENATE("1 - LEIS/LEI ","0",Tabela1[[#This Row],[Numero_Lei]],".pdf")</f>
        <v>1 - LEIS/LEI 0405.pdf</v>
      </c>
      <c r="H1896" s="2" t="str">
        <f>CONCATENATE("1 - LEIS/LEI ","0",Tabela1[[#This Row],[Numero_Lei]]," - ",Tabela1[[#This Row],[Complemento]],".pdf")</f>
        <v>1 - LEIS/LEI 0405 - .pdf</v>
      </c>
      <c r="I1896" s="2" t="str">
        <f>CONCATENATE("1 - LEIS/LEI ",Tabela1[[#This Row],[Numero_Lei]],".pdf")</f>
        <v>1 - LEIS/LEI 405.pdf</v>
      </c>
      <c r="J1896" s="2" t="str">
        <f>CONCATENATE("1 - LEIS/LEI ",Tabela1[[#This Row],[Numero_Lei]]," - ",Tabela1[[#This Row],[Complemento]],".pdf")</f>
        <v>1 - LEIS/LEI 405 - .pdf</v>
      </c>
      <c r="K1896" s="2" t="str">
        <f>IF(Tabela1[[#This Row],[Complemento]]="",Tabela1[[#This Row],[NORMAL]],Tabela1[[#This Row],[NORMAL TRAÇO]])</f>
        <v>1 - LEIS/LEI 405.pdf</v>
      </c>
      <c r="L1896" s="2" t="str">
        <f>IF(Tabela1[[#This Row],[Complemento]]="",Tabela1[[#This Row],[0]],Tabela1[[#This Row],[0 TRAÇO]])</f>
        <v>1 - LEIS/LEI 0405.pdf</v>
      </c>
      <c r="M1896" s="2" t="str">
        <f>IF(AND(Tabela1[[#This Row],[Numero_Lei]]&gt;=1,Tabela1[[#This Row],[Numero_Lei]]&lt;= 9),Tabela1[[#This Row],[SE 0]],Tabela1[[#This Row],[SE NOMAL]])</f>
        <v>1 - LEIS/LEI 405.pdf</v>
      </c>
      <c r="N1896" s="2" t="str">
        <f>CONCATENATE("../",Tabela1[[#This Row],[ENDEREÇO DO LINK]])</f>
        <v>../1 - LEIS/LEI 405.pdf</v>
      </c>
    </row>
    <row r="1897" spans="1:14" x14ac:dyDescent="0.25">
      <c r="A1897" s="20">
        <v>404</v>
      </c>
      <c r="B1897" s="20"/>
      <c r="C1897" s="21">
        <v>31197</v>
      </c>
      <c r="D1897" s="19" t="s">
        <v>639</v>
      </c>
      <c r="E1897" s="19"/>
      <c r="F1897" s="17" t="str">
        <f>HYPERLINK(Tabela1[[#This Row],[Novo Caminho]],"Download")</f>
        <v>Download</v>
      </c>
      <c r="G1897" s="2" t="str">
        <f>CONCATENATE("1 - LEIS/LEI ","0",Tabela1[[#This Row],[Numero_Lei]],".pdf")</f>
        <v>1 - LEIS/LEI 0404.pdf</v>
      </c>
      <c r="H1897" s="2" t="str">
        <f>CONCATENATE("1 - LEIS/LEI ","0",Tabela1[[#This Row],[Numero_Lei]]," - ",Tabela1[[#This Row],[Complemento]],".pdf")</f>
        <v>1 - LEIS/LEI 0404 - .pdf</v>
      </c>
      <c r="I1897" s="2" t="str">
        <f>CONCATENATE("1 - LEIS/LEI ",Tabela1[[#This Row],[Numero_Lei]],".pdf")</f>
        <v>1 - LEIS/LEI 404.pdf</v>
      </c>
      <c r="J1897" s="2" t="str">
        <f>CONCATENATE("1 - LEIS/LEI ",Tabela1[[#This Row],[Numero_Lei]]," - ",Tabela1[[#This Row],[Complemento]],".pdf")</f>
        <v>1 - LEIS/LEI 404 - .pdf</v>
      </c>
      <c r="K1897" s="2" t="str">
        <f>IF(Tabela1[[#This Row],[Complemento]]="",Tabela1[[#This Row],[NORMAL]],Tabela1[[#This Row],[NORMAL TRAÇO]])</f>
        <v>1 - LEIS/LEI 404.pdf</v>
      </c>
      <c r="L1897" s="2" t="str">
        <f>IF(Tabela1[[#This Row],[Complemento]]="",Tabela1[[#This Row],[0]],Tabela1[[#This Row],[0 TRAÇO]])</f>
        <v>1 - LEIS/LEI 0404.pdf</v>
      </c>
      <c r="M1897" s="2" t="str">
        <f>IF(AND(Tabela1[[#This Row],[Numero_Lei]]&gt;=1,Tabela1[[#This Row],[Numero_Lei]]&lt;= 9),Tabela1[[#This Row],[SE 0]],Tabela1[[#This Row],[SE NOMAL]])</f>
        <v>1 - LEIS/LEI 404.pdf</v>
      </c>
      <c r="N1897" s="2" t="str">
        <f>CONCATENATE("../",Tabela1[[#This Row],[ENDEREÇO DO LINK]])</f>
        <v>../1 - LEIS/LEI 404.pdf</v>
      </c>
    </row>
    <row r="1898" spans="1:14" ht="30" x14ac:dyDescent="0.25">
      <c r="A1898" s="20">
        <v>403</v>
      </c>
      <c r="B1898" s="20"/>
      <c r="C1898" s="21">
        <v>31197</v>
      </c>
      <c r="D1898" s="19" t="s">
        <v>640</v>
      </c>
      <c r="E1898" s="19"/>
      <c r="F1898" s="17" t="str">
        <f>HYPERLINK(Tabela1[[#This Row],[Novo Caminho]],"Download")</f>
        <v>Download</v>
      </c>
      <c r="G1898" s="2" t="str">
        <f>CONCATENATE("1 - LEIS/LEI ","0",Tabela1[[#This Row],[Numero_Lei]],".pdf")</f>
        <v>1 - LEIS/LEI 0403.pdf</v>
      </c>
      <c r="H1898" s="2" t="str">
        <f>CONCATENATE("1 - LEIS/LEI ","0",Tabela1[[#This Row],[Numero_Lei]]," - ",Tabela1[[#This Row],[Complemento]],".pdf")</f>
        <v>1 - LEIS/LEI 0403 - .pdf</v>
      </c>
      <c r="I1898" s="2" t="str">
        <f>CONCATENATE("1 - LEIS/LEI ",Tabela1[[#This Row],[Numero_Lei]],".pdf")</f>
        <v>1 - LEIS/LEI 403.pdf</v>
      </c>
      <c r="J1898" s="2" t="str">
        <f>CONCATENATE("1 - LEIS/LEI ",Tabela1[[#This Row],[Numero_Lei]]," - ",Tabela1[[#This Row],[Complemento]],".pdf")</f>
        <v>1 - LEIS/LEI 403 - .pdf</v>
      </c>
      <c r="K1898" s="2" t="str">
        <f>IF(Tabela1[[#This Row],[Complemento]]="",Tabela1[[#This Row],[NORMAL]],Tabela1[[#This Row],[NORMAL TRAÇO]])</f>
        <v>1 - LEIS/LEI 403.pdf</v>
      </c>
      <c r="L1898" s="2" t="str">
        <f>IF(Tabela1[[#This Row],[Complemento]]="",Tabela1[[#This Row],[0]],Tabela1[[#This Row],[0 TRAÇO]])</f>
        <v>1 - LEIS/LEI 0403.pdf</v>
      </c>
      <c r="M1898" s="2" t="str">
        <f>IF(AND(Tabela1[[#This Row],[Numero_Lei]]&gt;=1,Tabela1[[#This Row],[Numero_Lei]]&lt;= 9),Tabela1[[#This Row],[SE 0]],Tabela1[[#This Row],[SE NOMAL]])</f>
        <v>1 - LEIS/LEI 403.pdf</v>
      </c>
      <c r="N1898" s="2" t="str">
        <f>CONCATENATE("../",Tabela1[[#This Row],[ENDEREÇO DO LINK]])</f>
        <v>../1 - LEIS/LEI 403.pdf</v>
      </c>
    </row>
    <row r="1899" spans="1:14" x14ac:dyDescent="0.25">
      <c r="A1899" s="20">
        <v>402</v>
      </c>
      <c r="B1899" s="20"/>
      <c r="C1899" s="21">
        <v>31195</v>
      </c>
      <c r="D1899" s="19" t="s">
        <v>641</v>
      </c>
      <c r="E1899" s="19"/>
      <c r="F1899" s="17" t="str">
        <f>HYPERLINK(Tabela1[[#This Row],[Novo Caminho]],"Download")</f>
        <v>Download</v>
      </c>
      <c r="G1899" s="2" t="str">
        <f>CONCATENATE("1 - LEIS/LEI ","0",Tabela1[[#This Row],[Numero_Lei]],".pdf")</f>
        <v>1 - LEIS/LEI 0402.pdf</v>
      </c>
      <c r="H1899" s="2" t="str">
        <f>CONCATENATE("1 - LEIS/LEI ","0",Tabela1[[#This Row],[Numero_Lei]]," - ",Tabela1[[#This Row],[Complemento]],".pdf")</f>
        <v>1 - LEIS/LEI 0402 - .pdf</v>
      </c>
      <c r="I1899" s="2" t="str">
        <f>CONCATENATE("1 - LEIS/LEI ",Tabela1[[#This Row],[Numero_Lei]],".pdf")</f>
        <v>1 - LEIS/LEI 402.pdf</v>
      </c>
      <c r="J1899" s="2" t="str">
        <f>CONCATENATE("1 - LEIS/LEI ",Tabela1[[#This Row],[Numero_Lei]]," - ",Tabela1[[#This Row],[Complemento]],".pdf")</f>
        <v>1 - LEIS/LEI 402 - .pdf</v>
      </c>
      <c r="K1899" s="2" t="str">
        <f>IF(Tabela1[[#This Row],[Complemento]]="",Tabela1[[#This Row],[NORMAL]],Tabela1[[#This Row],[NORMAL TRAÇO]])</f>
        <v>1 - LEIS/LEI 402.pdf</v>
      </c>
      <c r="L1899" s="2" t="str">
        <f>IF(Tabela1[[#This Row],[Complemento]]="",Tabela1[[#This Row],[0]],Tabela1[[#This Row],[0 TRAÇO]])</f>
        <v>1 - LEIS/LEI 0402.pdf</v>
      </c>
      <c r="M1899" s="2" t="str">
        <f>IF(AND(Tabela1[[#This Row],[Numero_Lei]]&gt;=1,Tabela1[[#This Row],[Numero_Lei]]&lt;= 9),Tabela1[[#This Row],[SE 0]],Tabela1[[#This Row],[SE NOMAL]])</f>
        <v>1 - LEIS/LEI 402.pdf</v>
      </c>
      <c r="N1899" s="2" t="str">
        <f>CONCATENATE("../",Tabela1[[#This Row],[ENDEREÇO DO LINK]])</f>
        <v>../1 - LEIS/LEI 402.pdf</v>
      </c>
    </row>
    <row r="1900" spans="1:14" ht="30" x14ac:dyDescent="0.25">
      <c r="A1900" s="20">
        <v>401</v>
      </c>
      <c r="B1900" s="20"/>
      <c r="C1900" s="21">
        <v>31173</v>
      </c>
      <c r="D1900" s="19" t="s">
        <v>642</v>
      </c>
      <c r="E1900" s="19"/>
      <c r="F1900" s="17" t="str">
        <f>HYPERLINK(Tabela1[[#This Row],[Novo Caminho]],"Download")</f>
        <v>Download</v>
      </c>
      <c r="G1900" s="2" t="str">
        <f>CONCATENATE("1 - LEIS/LEI ","0",Tabela1[[#This Row],[Numero_Lei]],".pdf")</f>
        <v>1 - LEIS/LEI 0401.pdf</v>
      </c>
      <c r="H1900" s="2" t="str">
        <f>CONCATENATE("1 - LEIS/LEI ","0",Tabela1[[#This Row],[Numero_Lei]]," - ",Tabela1[[#This Row],[Complemento]],".pdf")</f>
        <v>1 - LEIS/LEI 0401 - .pdf</v>
      </c>
      <c r="I1900" s="2" t="str">
        <f>CONCATENATE("1 - LEIS/LEI ",Tabela1[[#This Row],[Numero_Lei]],".pdf")</f>
        <v>1 - LEIS/LEI 401.pdf</v>
      </c>
      <c r="J1900" s="2" t="str">
        <f>CONCATENATE("1 - LEIS/LEI ",Tabela1[[#This Row],[Numero_Lei]]," - ",Tabela1[[#This Row],[Complemento]],".pdf")</f>
        <v>1 - LEIS/LEI 401 - .pdf</v>
      </c>
      <c r="K1900" s="2" t="str">
        <f>IF(Tabela1[[#This Row],[Complemento]]="",Tabela1[[#This Row],[NORMAL]],Tabela1[[#This Row],[NORMAL TRAÇO]])</f>
        <v>1 - LEIS/LEI 401.pdf</v>
      </c>
      <c r="L1900" s="2" t="str">
        <f>IF(Tabela1[[#This Row],[Complemento]]="",Tabela1[[#This Row],[0]],Tabela1[[#This Row],[0 TRAÇO]])</f>
        <v>1 - LEIS/LEI 0401.pdf</v>
      </c>
      <c r="M1900" s="2" t="str">
        <f>IF(AND(Tabela1[[#This Row],[Numero_Lei]]&gt;=1,Tabela1[[#This Row],[Numero_Lei]]&lt;= 9),Tabela1[[#This Row],[SE 0]],Tabela1[[#This Row],[SE NOMAL]])</f>
        <v>1 - LEIS/LEI 401.pdf</v>
      </c>
      <c r="N1900" s="2" t="str">
        <f>CONCATENATE("../",Tabela1[[#This Row],[ENDEREÇO DO LINK]])</f>
        <v>../1 - LEIS/LEI 401.pdf</v>
      </c>
    </row>
    <row r="1901" spans="1:14" x14ac:dyDescent="0.25">
      <c r="A1901" s="20">
        <v>400</v>
      </c>
      <c r="B1901" s="20"/>
      <c r="C1901" s="21">
        <v>31126</v>
      </c>
      <c r="D1901" s="19" t="s">
        <v>643</v>
      </c>
      <c r="E1901" s="19"/>
      <c r="F1901" s="17" t="str">
        <f>HYPERLINK(Tabela1[[#This Row],[Novo Caminho]],"Download")</f>
        <v>Download</v>
      </c>
      <c r="G1901" s="2" t="str">
        <f>CONCATENATE("1 - LEIS/LEI ","0",Tabela1[[#This Row],[Numero_Lei]],".pdf")</f>
        <v>1 - LEIS/LEI 0400.pdf</v>
      </c>
      <c r="H1901" s="2" t="str">
        <f>CONCATENATE("1 - LEIS/LEI ","0",Tabela1[[#This Row],[Numero_Lei]]," - ",Tabela1[[#This Row],[Complemento]],".pdf")</f>
        <v>1 - LEIS/LEI 0400 - .pdf</v>
      </c>
      <c r="I1901" s="2" t="str">
        <f>CONCATENATE("1 - LEIS/LEI ",Tabela1[[#This Row],[Numero_Lei]],".pdf")</f>
        <v>1 - LEIS/LEI 400.pdf</v>
      </c>
      <c r="J1901" s="2" t="str">
        <f>CONCATENATE("1 - LEIS/LEI ",Tabela1[[#This Row],[Numero_Lei]]," - ",Tabela1[[#This Row],[Complemento]],".pdf")</f>
        <v>1 - LEIS/LEI 400 - .pdf</v>
      </c>
      <c r="K1901" s="2" t="str">
        <f>IF(Tabela1[[#This Row],[Complemento]]="",Tabela1[[#This Row],[NORMAL]],Tabela1[[#This Row],[NORMAL TRAÇO]])</f>
        <v>1 - LEIS/LEI 400.pdf</v>
      </c>
      <c r="L1901" s="2" t="str">
        <f>IF(Tabela1[[#This Row],[Complemento]]="",Tabela1[[#This Row],[0]],Tabela1[[#This Row],[0 TRAÇO]])</f>
        <v>1 - LEIS/LEI 0400.pdf</v>
      </c>
      <c r="M1901" s="2" t="str">
        <f>IF(AND(Tabela1[[#This Row],[Numero_Lei]]&gt;=1,Tabela1[[#This Row],[Numero_Lei]]&lt;= 9),Tabela1[[#This Row],[SE 0]],Tabela1[[#This Row],[SE NOMAL]])</f>
        <v>1 - LEIS/LEI 400.pdf</v>
      </c>
      <c r="N1901" s="2" t="str">
        <f>CONCATENATE("../",Tabela1[[#This Row],[ENDEREÇO DO LINK]])</f>
        <v>../1 - LEIS/LEI 400.pdf</v>
      </c>
    </row>
    <row r="1902" spans="1:14" x14ac:dyDescent="0.25">
      <c r="A1902" s="20">
        <v>399</v>
      </c>
      <c r="B1902" s="20"/>
      <c r="C1902" s="21">
        <v>31079</v>
      </c>
      <c r="D1902" s="19" t="s">
        <v>644</v>
      </c>
      <c r="E1902" s="19"/>
      <c r="F1902" s="17" t="str">
        <f>HYPERLINK(Tabela1[[#This Row],[Novo Caminho]],"Download")</f>
        <v>Download</v>
      </c>
      <c r="G1902" s="2" t="str">
        <f>CONCATENATE("1 - LEIS/LEI ","0",Tabela1[[#This Row],[Numero_Lei]],".pdf")</f>
        <v>1 - LEIS/LEI 0399.pdf</v>
      </c>
      <c r="H1902" s="2" t="str">
        <f>CONCATENATE("1 - LEIS/LEI ","0",Tabela1[[#This Row],[Numero_Lei]]," - ",Tabela1[[#This Row],[Complemento]],".pdf")</f>
        <v>1 - LEIS/LEI 0399 - .pdf</v>
      </c>
      <c r="I1902" s="2" t="str">
        <f>CONCATENATE("1 - LEIS/LEI ",Tabela1[[#This Row],[Numero_Lei]],".pdf")</f>
        <v>1 - LEIS/LEI 399.pdf</v>
      </c>
      <c r="J1902" s="2" t="str">
        <f>CONCATENATE("1 - LEIS/LEI ",Tabela1[[#This Row],[Numero_Lei]]," - ",Tabela1[[#This Row],[Complemento]],".pdf")</f>
        <v>1 - LEIS/LEI 399 - .pdf</v>
      </c>
      <c r="K1902" s="2" t="str">
        <f>IF(Tabela1[[#This Row],[Complemento]]="",Tabela1[[#This Row],[NORMAL]],Tabela1[[#This Row],[NORMAL TRAÇO]])</f>
        <v>1 - LEIS/LEI 399.pdf</v>
      </c>
      <c r="L1902" s="2" t="str">
        <f>IF(Tabela1[[#This Row],[Complemento]]="",Tabela1[[#This Row],[0]],Tabela1[[#This Row],[0 TRAÇO]])</f>
        <v>1 - LEIS/LEI 0399.pdf</v>
      </c>
      <c r="M1902" s="2" t="str">
        <f>IF(AND(Tabela1[[#This Row],[Numero_Lei]]&gt;=1,Tabela1[[#This Row],[Numero_Lei]]&lt;= 9),Tabela1[[#This Row],[SE 0]],Tabela1[[#This Row],[SE NOMAL]])</f>
        <v>1 - LEIS/LEI 399.pdf</v>
      </c>
      <c r="N1902" s="2" t="str">
        <f>CONCATENATE("../",Tabela1[[#This Row],[ENDEREÇO DO LINK]])</f>
        <v>../1 - LEIS/LEI 399.pdf</v>
      </c>
    </row>
    <row r="1903" spans="1:14" x14ac:dyDescent="0.25">
      <c r="A1903" s="20">
        <v>398</v>
      </c>
      <c r="B1903" s="20"/>
      <c r="C1903" s="21">
        <v>31079</v>
      </c>
      <c r="D1903" s="19" t="s">
        <v>645</v>
      </c>
      <c r="E1903" s="19"/>
      <c r="F1903" s="17" t="str">
        <f>HYPERLINK(Tabela1[[#This Row],[Novo Caminho]],"Download")</f>
        <v>Download</v>
      </c>
      <c r="G1903" s="2" t="str">
        <f>CONCATENATE("1 - LEIS/LEI ","0",Tabela1[[#This Row],[Numero_Lei]],".pdf")</f>
        <v>1 - LEIS/LEI 0398.pdf</v>
      </c>
      <c r="H1903" s="2" t="str">
        <f>CONCATENATE("1 - LEIS/LEI ","0",Tabela1[[#This Row],[Numero_Lei]]," - ",Tabela1[[#This Row],[Complemento]],".pdf")</f>
        <v>1 - LEIS/LEI 0398 - .pdf</v>
      </c>
      <c r="I1903" s="2" t="str">
        <f>CONCATENATE("1 - LEIS/LEI ",Tabela1[[#This Row],[Numero_Lei]],".pdf")</f>
        <v>1 - LEIS/LEI 398.pdf</v>
      </c>
      <c r="J1903" s="2" t="str">
        <f>CONCATENATE("1 - LEIS/LEI ",Tabela1[[#This Row],[Numero_Lei]]," - ",Tabela1[[#This Row],[Complemento]],".pdf")</f>
        <v>1 - LEIS/LEI 398 - .pdf</v>
      </c>
      <c r="K1903" s="2" t="str">
        <f>IF(Tabela1[[#This Row],[Complemento]]="",Tabela1[[#This Row],[NORMAL]],Tabela1[[#This Row],[NORMAL TRAÇO]])</f>
        <v>1 - LEIS/LEI 398.pdf</v>
      </c>
      <c r="L1903" s="2" t="str">
        <f>IF(Tabela1[[#This Row],[Complemento]]="",Tabela1[[#This Row],[0]],Tabela1[[#This Row],[0 TRAÇO]])</f>
        <v>1 - LEIS/LEI 0398.pdf</v>
      </c>
      <c r="M1903" s="2" t="str">
        <f>IF(AND(Tabela1[[#This Row],[Numero_Lei]]&gt;=1,Tabela1[[#This Row],[Numero_Lei]]&lt;= 9),Tabela1[[#This Row],[SE 0]],Tabela1[[#This Row],[SE NOMAL]])</f>
        <v>1 - LEIS/LEI 398.pdf</v>
      </c>
      <c r="N1903" s="2" t="str">
        <f>CONCATENATE("../",Tabela1[[#This Row],[ENDEREÇO DO LINK]])</f>
        <v>../1 - LEIS/LEI 398.pdf</v>
      </c>
    </row>
    <row r="1904" spans="1:14" ht="30" x14ac:dyDescent="0.25">
      <c r="A1904" s="20">
        <v>397</v>
      </c>
      <c r="B1904" s="20"/>
      <c r="C1904" s="21">
        <v>31066</v>
      </c>
      <c r="D1904" s="19" t="s">
        <v>1948</v>
      </c>
      <c r="E1904" s="19"/>
      <c r="F1904" s="17" t="str">
        <f>HYPERLINK(Tabela1[[#This Row],[Novo Caminho]],"Download")</f>
        <v>Download</v>
      </c>
      <c r="G1904" s="2" t="str">
        <f>CONCATENATE("1 - LEIS/LEI ","0",Tabela1[[#This Row],[Numero_Lei]],".pdf")</f>
        <v>1 - LEIS/LEI 0397.pdf</v>
      </c>
      <c r="H1904" s="2" t="str">
        <f>CONCATENATE("1 - LEIS/LEI ","0",Tabela1[[#This Row],[Numero_Lei]]," - ",Tabela1[[#This Row],[Complemento]],".pdf")</f>
        <v>1 - LEIS/LEI 0397 - .pdf</v>
      </c>
      <c r="I1904" s="2" t="str">
        <f>CONCATENATE("1 - LEIS/LEI ",Tabela1[[#This Row],[Numero_Lei]],".pdf")</f>
        <v>1 - LEIS/LEI 397.pdf</v>
      </c>
      <c r="J1904" s="2" t="str">
        <f>CONCATENATE("1 - LEIS/LEI ",Tabela1[[#This Row],[Numero_Lei]]," - ",Tabela1[[#This Row],[Complemento]],".pdf")</f>
        <v>1 - LEIS/LEI 397 - .pdf</v>
      </c>
      <c r="K1904" s="2" t="str">
        <f>IF(Tabela1[[#This Row],[Complemento]]="",Tabela1[[#This Row],[NORMAL]],Tabela1[[#This Row],[NORMAL TRAÇO]])</f>
        <v>1 - LEIS/LEI 397.pdf</v>
      </c>
      <c r="L1904" s="2" t="str">
        <f>IF(Tabela1[[#This Row],[Complemento]]="",Tabela1[[#This Row],[0]],Tabela1[[#This Row],[0 TRAÇO]])</f>
        <v>1 - LEIS/LEI 0397.pdf</v>
      </c>
      <c r="M1904" s="2" t="str">
        <f>IF(AND(Tabela1[[#This Row],[Numero_Lei]]&gt;=1,Tabela1[[#This Row],[Numero_Lei]]&lt;= 9),Tabela1[[#This Row],[SE 0]],Tabela1[[#This Row],[SE NOMAL]])</f>
        <v>1 - LEIS/LEI 397.pdf</v>
      </c>
      <c r="N1904" s="2" t="str">
        <f>CONCATENATE("../",Tabela1[[#This Row],[ENDEREÇO DO LINK]])</f>
        <v>../1 - LEIS/LEI 397.pdf</v>
      </c>
    </row>
    <row r="1905" spans="1:14" x14ac:dyDescent="0.25">
      <c r="A1905" s="20">
        <v>396</v>
      </c>
      <c r="B1905" s="20"/>
      <c r="C1905" s="21">
        <v>31036</v>
      </c>
      <c r="D1905" s="19" t="s">
        <v>644</v>
      </c>
      <c r="E1905" s="19"/>
      <c r="F1905" s="17" t="str">
        <f>HYPERLINK(Tabela1[[#This Row],[Novo Caminho]],"Download")</f>
        <v>Download</v>
      </c>
      <c r="G1905" s="2" t="str">
        <f>CONCATENATE("1 - LEIS/LEI ","0",Tabela1[[#This Row],[Numero_Lei]],".pdf")</f>
        <v>1 - LEIS/LEI 0396.pdf</v>
      </c>
      <c r="H1905" s="2" t="str">
        <f>CONCATENATE("1 - LEIS/LEI ","0",Tabela1[[#This Row],[Numero_Lei]]," - ",Tabela1[[#This Row],[Complemento]],".pdf")</f>
        <v>1 - LEIS/LEI 0396 - .pdf</v>
      </c>
      <c r="I1905" s="2" t="str">
        <f>CONCATENATE("1 - LEIS/LEI ",Tabela1[[#This Row],[Numero_Lei]],".pdf")</f>
        <v>1 - LEIS/LEI 396.pdf</v>
      </c>
      <c r="J1905" s="2" t="str">
        <f>CONCATENATE("1 - LEIS/LEI ",Tabela1[[#This Row],[Numero_Lei]]," - ",Tabela1[[#This Row],[Complemento]],".pdf")</f>
        <v>1 - LEIS/LEI 396 - .pdf</v>
      </c>
      <c r="K1905" s="2" t="str">
        <f>IF(Tabela1[[#This Row],[Complemento]]="",Tabela1[[#This Row],[NORMAL]],Tabela1[[#This Row],[NORMAL TRAÇO]])</f>
        <v>1 - LEIS/LEI 396.pdf</v>
      </c>
      <c r="L1905" s="2" t="str">
        <f>IF(Tabela1[[#This Row],[Complemento]]="",Tabela1[[#This Row],[0]],Tabela1[[#This Row],[0 TRAÇO]])</f>
        <v>1 - LEIS/LEI 0396.pdf</v>
      </c>
      <c r="M1905" s="2" t="str">
        <f>IF(AND(Tabela1[[#This Row],[Numero_Lei]]&gt;=1,Tabela1[[#This Row],[Numero_Lei]]&lt;= 9),Tabela1[[#This Row],[SE 0]],Tabela1[[#This Row],[SE NOMAL]])</f>
        <v>1 - LEIS/LEI 396.pdf</v>
      </c>
      <c r="N1905" s="2" t="str">
        <f>CONCATENATE("../",Tabela1[[#This Row],[ENDEREÇO DO LINK]])</f>
        <v>../1 - LEIS/LEI 396.pdf</v>
      </c>
    </row>
    <row r="1906" spans="1:14" x14ac:dyDescent="0.25">
      <c r="A1906" s="20">
        <v>395</v>
      </c>
      <c r="B1906" s="20"/>
      <c r="C1906" s="21">
        <v>31021</v>
      </c>
      <c r="D1906" s="19" t="s">
        <v>646</v>
      </c>
      <c r="E1906" s="19"/>
      <c r="F1906" s="17" t="str">
        <f>HYPERLINK(Tabela1[[#This Row],[Novo Caminho]],"Download")</f>
        <v>Download</v>
      </c>
      <c r="G1906" s="2" t="str">
        <f>CONCATENATE("1 - LEIS/LEI ","0",Tabela1[[#This Row],[Numero_Lei]],".pdf")</f>
        <v>1 - LEIS/LEI 0395.pdf</v>
      </c>
      <c r="H1906" s="2" t="str">
        <f>CONCATENATE("1 - LEIS/LEI ","0",Tabela1[[#This Row],[Numero_Lei]]," - ",Tabela1[[#This Row],[Complemento]],".pdf")</f>
        <v>1 - LEIS/LEI 0395 - .pdf</v>
      </c>
      <c r="I1906" s="2" t="str">
        <f>CONCATENATE("1 - LEIS/LEI ",Tabela1[[#This Row],[Numero_Lei]],".pdf")</f>
        <v>1 - LEIS/LEI 395.pdf</v>
      </c>
      <c r="J1906" s="2" t="str">
        <f>CONCATENATE("1 - LEIS/LEI ",Tabela1[[#This Row],[Numero_Lei]]," - ",Tabela1[[#This Row],[Complemento]],".pdf")</f>
        <v>1 - LEIS/LEI 395 - .pdf</v>
      </c>
      <c r="K1906" s="2" t="str">
        <f>IF(Tabela1[[#This Row],[Complemento]]="",Tabela1[[#This Row],[NORMAL]],Tabela1[[#This Row],[NORMAL TRAÇO]])</f>
        <v>1 - LEIS/LEI 395.pdf</v>
      </c>
      <c r="L1906" s="2" t="str">
        <f>IF(Tabela1[[#This Row],[Complemento]]="",Tabela1[[#This Row],[0]],Tabela1[[#This Row],[0 TRAÇO]])</f>
        <v>1 - LEIS/LEI 0395.pdf</v>
      </c>
      <c r="M1906" s="2" t="str">
        <f>IF(AND(Tabela1[[#This Row],[Numero_Lei]]&gt;=1,Tabela1[[#This Row],[Numero_Lei]]&lt;= 9),Tabela1[[#This Row],[SE 0]],Tabela1[[#This Row],[SE NOMAL]])</f>
        <v>1 - LEIS/LEI 395.pdf</v>
      </c>
      <c r="N1906" s="2" t="str">
        <f>CONCATENATE("../",Tabela1[[#This Row],[ENDEREÇO DO LINK]])</f>
        <v>../1 - LEIS/LEI 395.pdf</v>
      </c>
    </row>
    <row r="1907" spans="1:14" x14ac:dyDescent="0.25">
      <c r="A1907" s="20">
        <v>394</v>
      </c>
      <c r="B1907" s="20"/>
      <c r="C1907" s="21">
        <v>31021</v>
      </c>
      <c r="D1907" s="19" t="s">
        <v>647</v>
      </c>
      <c r="E1907" s="19"/>
      <c r="F1907" s="17" t="str">
        <f>HYPERLINK(Tabela1[[#This Row],[Novo Caminho]],"Download")</f>
        <v>Download</v>
      </c>
      <c r="G1907" s="2" t="str">
        <f>CONCATENATE("1 - LEIS/LEI ","0",Tabela1[[#This Row],[Numero_Lei]],".pdf")</f>
        <v>1 - LEIS/LEI 0394.pdf</v>
      </c>
      <c r="H1907" s="2" t="str">
        <f>CONCATENATE("1 - LEIS/LEI ","0",Tabela1[[#This Row],[Numero_Lei]]," - ",Tabela1[[#This Row],[Complemento]],".pdf")</f>
        <v>1 - LEIS/LEI 0394 - .pdf</v>
      </c>
      <c r="I1907" s="2" t="str">
        <f>CONCATENATE("1 - LEIS/LEI ",Tabela1[[#This Row],[Numero_Lei]],".pdf")</f>
        <v>1 - LEIS/LEI 394.pdf</v>
      </c>
      <c r="J1907" s="2" t="str">
        <f>CONCATENATE("1 - LEIS/LEI ",Tabela1[[#This Row],[Numero_Lei]]," - ",Tabela1[[#This Row],[Complemento]],".pdf")</f>
        <v>1 - LEIS/LEI 394 - .pdf</v>
      </c>
      <c r="K1907" s="2" t="str">
        <f>IF(Tabela1[[#This Row],[Complemento]]="",Tabela1[[#This Row],[NORMAL]],Tabela1[[#This Row],[NORMAL TRAÇO]])</f>
        <v>1 - LEIS/LEI 394.pdf</v>
      </c>
      <c r="L1907" s="2" t="str">
        <f>IF(Tabela1[[#This Row],[Complemento]]="",Tabela1[[#This Row],[0]],Tabela1[[#This Row],[0 TRAÇO]])</f>
        <v>1 - LEIS/LEI 0394.pdf</v>
      </c>
      <c r="M1907" s="2" t="str">
        <f>IF(AND(Tabela1[[#This Row],[Numero_Lei]]&gt;=1,Tabela1[[#This Row],[Numero_Lei]]&lt;= 9),Tabela1[[#This Row],[SE 0]],Tabela1[[#This Row],[SE NOMAL]])</f>
        <v>1 - LEIS/LEI 394.pdf</v>
      </c>
      <c r="N1907" s="2" t="str">
        <f>CONCATENATE("../",Tabela1[[#This Row],[ENDEREÇO DO LINK]])</f>
        <v>../1 - LEIS/LEI 394.pdf</v>
      </c>
    </row>
    <row r="1908" spans="1:14" ht="30" x14ac:dyDescent="0.25">
      <c r="A1908" s="20">
        <v>393</v>
      </c>
      <c r="B1908" s="20"/>
      <c r="C1908" s="21">
        <v>31021</v>
      </c>
      <c r="D1908" s="19" t="s">
        <v>648</v>
      </c>
      <c r="E1908" s="19"/>
      <c r="F1908" s="17" t="str">
        <f>HYPERLINK(Tabela1[[#This Row],[Novo Caminho]],"Download")</f>
        <v>Download</v>
      </c>
      <c r="G1908" s="2" t="str">
        <f>CONCATENATE("1 - LEIS/LEI ","0",Tabela1[[#This Row],[Numero_Lei]],".pdf")</f>
        <v>1 - LEIS/LEI 0393.pdf</v>
      </c>
      <c r="H1908" s="2" t="str">
        <f>CONCATENATE("1 - LEIS/LEI ","0",Tabela1[[#This Row],[Numero_Lei]]," - ",Tabela1[[#This Row],[Complemento]],".pdf")</f>
        <v>1 - LEIS/LEI 0393 - .pdf</v>
      </c>
      <c r="I1908" s="2" t="str">
        <f>CONCATENATE("1 - LEIS/LEI ",Tabela1[[#This Row],[Numero_Lei]],".pdf")</f>
        <v>1 - LEIS/LEI 393.pdf</v>
      </c>
      <c r="J1908" s="2" t="str">
        <f>CONCATENATE("1 - LEIS/LEI ",Tabela1[[#This Row],[Numero_Lei]]," - ",Tabela1[[#This Row],[Complemento]],".pdf")</f>
        <v>1 - LEIS/LEI 393 - .pdf</v>
      </c>
      <c r="K1908" s="2" t="str">
        <f>IF(Tabela1[[#This Row],[Complemento]]="",Tabela1[[#This Row],[NORMAL]],Tabela1[[#This Row],[NORMAL TRAÇO]])</f>
        <v>1 - LEIS/LEI 393.pdf</v>
      </c>
      <c r="L1908" s="2" t="str">
        <f>IF(Tabela1[[#This Row],[Complemento]]="",Tabela1[[#This Row],[0]],Tabela1[[#This Row],[0 TRAÇO]])</f>
        <v>1 - LEIS/LEI 0393.pdf</v>
      </c>
      <c r="M1908" s="2" t="str">
        <f>IF(AND(Tabela1[[#This Row],[Numero_Lei]]&gt;=1,Tabela1[[#This Row],[Numero_Lei]]&lt;= 9),Tabela1[[#This Row],[SE 0]],Tabela1[[#This Row],[SE NOMAL]])</f>
        <v>1 - LEIS/LEI 393.pdf</v>
      </c>
      <c r="N1908" s="2" t="str">
        <f>CONCATENATE("../",Tabela1[[#This Row],[ENDEREÇO DO LINK]])</f>
        <v>../1 - LEIS/LEI 393.pdf</v>
      </c>
    </row>
    <row r="1909" spans="1:14" x14ac:dyDescent="0.25">
      <c r="A1909" s="20">
        <v>392</v>
      </c>
      <c r="B1909" s="20"/>
      <c r="C1909" s="21">
        <v>31021</v>
      </c>
      <c r="D1909" s="19" t="s">
        <v>649</v>
      </c>
      <c r="E1909" s="19"/>
      <c r="F1909" s="17" t="str">
        <f>HYPERLINK(Tabela1[[#This Row],[Novo Caminho]],"Download")</f>
        <v>Download</v>
      </c>
      <c r="G1909" s="2" t="str">
        <f>CONCATENATE("1 - LEIS/LEI ","0",Tabela1[[#This Row],[Numero_Lei]],".pdf")</f>
        <v>1 - LEIS/LEI 0392.pdf</v>
      </c>
      <c r="H1909" s="2" t="str">
        <f>CONCATENATE("1 - LEIS/LEI ","0",Tabela1[[#This Row],[Numero_Lei]]," - ",Tabela1[[#This Row],[Complemento]],".pdf")</f>
        <v>1 - LEIS/LEI 0392 - .pdf</v>
      </c>
      <c r="I1909" s="2" t="str">
        <f>CONCATENATE("1 - LEIS/LEI ",Tabela1[[#This Row],[Numero_Lei]],".pdf")</f>
        <v>1 - LEIS/LEI 392.pdf</v>
      </c>
      <c r="J1909" s="2" t="str">
        <f>CONCATENATE("1 - LEIS/LEI ",Tabela1[[#This Row],[Numero_Lei]]," - ",Tabela1[[#This Row],[Complemento]],".pdf")</f>
        <v>1 - LEIS/LEI 392 - .pdf</v>
      </c>
      <c r="K1909" s="2" t="str">
        <f>IF(Tabela1[[#This Row],[Complemento]]="",Tabela1[[#This Row],[NORMAL]],Tabela1[[#This Row],[NORMAL TRAÇO]])</f>
        <v>1 - LEIS/LEI 392.pdf</v>
      </c>
      <c r="L1909" s="2" t="str">
        <f>IF(Tabela1[[#This Row],[Complemento]]="",Tabela1[[#This Row],[0]],Tabela1[[#This Row],[0 TRAÇO]])</f>
        <v>1 - LEIS/LEI 0392.pdf</v>
      </c>
      <c r="M1909" s="2" t="str">
        <f>IF(AND(Tabela1[[#This Row],[Numero_Lei]]&gt;=1,Tabela1[[#This Row],[Numero_Lei]]&lt;= 9),Tabela1[[#This Row],[SE 0]],Tabela1[[#This Row],[SE NOMAL]])</f>
        <v>1 - LEIS/LEI 392.pdf</v>
      </c>
      <c r="N1909" s="2" t="str">
        <f>CONCATENATE("../",Tabela1[[#This Row],[ENDEREÇO DO LINK]])</f>
        <v>../1 - LEIS/LEI 392.pdf</v>
      </c>
    </row>
    <row r="1910" spans="1:14" x14ac:dyDescent="0.25">
      <c r="A1910" s="20">
        <v>391</v>
      </c>
      <c r="B1910" s="20"/>
      <c r="C1910" s="21">
        <v>31021</v>
      </c>
      <c r="D1910" s="19" t="s">
        <v>650</v>
      </c>
      <c r="E1910" s="19"/>
      <c r="F1910" s="17" t="str">
        <f>HYPERLINK(Tabela1[[#This Row],[Novo Caminho]],"Download")</f>
        <v>Download</v>
      </c>
      <c r="G1910" s="2" t="str">
        <f>CONCATENATE("1 - LEIS/LEI ","0",Tabela1[[#This Row],[Numero_Lei]],".pdf")</f>
        <v>1 - LEIS/LEI 0391.pdf</v>
      </c>
      <c r="H1910" s="2" t="str">
        <f>CONCATENATE("1 - LEIS/LEI ","0",Tabela1[[#This Row],[Numero_Lei]]," - ",Tabela1[[#This Row],[Complemento]],".pdf")</f>
        <v>1 - LEIS/LEI 0391 - .pdf</v>
      </c>
      <c r="I1910" s="2" t="str">
        <f>CONCATENATE("1 - LEIS/LEI ",Tabela1[[#This Row],[Numero_Lei]],".pdf")</f>
        <v>1 - LEIS/LEI 391.pdf</v>
      </c>
      <c r="J1910" s="2" t="str">
        <f>CONCATENATE("1 - LEIS/LEI ",Tabela1[[#This Row],[Numero_Lei]]," - ",Tabela1[[#This Row],[Complemento]],".pdf")</f>
        <v>1 - LEIS/LEI 391 - .pdf</v>
      </c>
      <c r="K1910" s="2" t="str">
        <f>IF(Tabela1[[#This Row],[Complemento]]="",Tabela1[[#This Row],[NORMAL]],Tabela1[[#This Row],[NORMAL TRAÇO]])</f>
        <v>1 - LEIS/LEI 391.pdf</v>
      </c>
      <c r="L1910" s="2" t="str">
        <f>IF(Tabela1[[#This Row],[Complemento]]="",Tabela1[[#This Row],[0]],Tabela1[[#This Row],[0 TRAÇO]])</f>
        <v>1 - LEIS/LEI 0391.pdf</v>
      </c>
      <c r="M1910" s="2" t="str">
        <f>IF(AND(Tabela1[[#This Row],[Numero_Lei]]&gt;=1,Tabela1[[#This Row],[Numero_Lei]]&lt;= 9),Tabela1[[#This Row],[SE 0]],Tabela1[[#This Row],[SE NOMAL]])</f>
        <v>1 - LEIS/LEI 391.pdf</v>
      </c>
      <c r="N1910" s="2" t="str">
        <f>CONCATENATE("../",Tabela1[[#This Row],[ENDEREÇO DO LINK]])</f>
        <v>../1 - LEIS/LEI 391.pdf</v>
      </c>
    </row>
    <row r="1911" spans="1:14" x14ac:dyDescent="0.25">
      <c r="A1911" s="20">
        <v>390</v>
      </c>
      <c r="B1911" s="20"/>
      <c r="C1911" s="21">
        <v>31021</v>
      </c>
      <c r="D1911" s="19" t="s">
        <v>651</v>
      </c>
      <c r="E1911" s="19"/>
      <c r="F1911" s="17" t="str">
        <f>HYPERLINK(Tabela1[[#This Row],[Novo Caminho]],"Download")</f>
        <v>Download</v>
      </c>
      <c r="G1911" s="2" t="str">
        <f>CONCATENATE("1 - LEIS/LEI ","0",Tabela1[[#This Row],[Numero_Lei]],".pdf")</f>
        <v>1 - LEIS/LEI 0390.pdf</v>
      </c>
      <c r="H1911" s="2" t="str">
        <f>CONCATENATE("1 - LEIS/LEI ","0",Tabela1[[#This Row],[Numero_Lei]]," - ",Tabela1[[#This Row],[Complemento]],".pdf")</f>
        <v>1 - LEIS/LEI 0390 - .pdf</v>
      </c>
      <c r="I1911" s="2" t="str">
        <f>CONCATENATE("1 - LEIS/LEI ",Tabela1[[#This Row],[Numero_Lei]],".pdf")</f>
        <v>1 - LEIS/LEI 390.pdf</v>
      </c>
      <c r="J1911" s="2" t="str">
        <f>CONCATENATE("1 - LEIS/LEI ",Tabela1[[#This Row],[Numero_Lei]]," - ",Tabela1[[#This Row],[Complemento]],".pdf")</f>
        <v>1 - LEIS/LEI 390 - .pdf</v>
      </c>
      <c r="K1911" s="2" t="str">
        <f>IF(Tabela1[[#This Row],[Complemento]]="",Tabela1[[#This Row],[NORMAL]],Tabela1[[#This Row],[NORMAL TRAÇO]])</f>
        <v>1 - LEIS/LEI 390.pdf</v>
      </c>
      <c r="L1911" s="2" t="str">
        <f>IF(Tabela1[[#This Row],[Complemento]]="",Tabela1[[#This Row],[0]],Tabela1[[#This Row],[0 TRAÇO]])</f>
        <v>1 - LEIS/LEI 0390.pdf</v>
      </c>
      <c r="M1911" s="2" t="str">
        <f>IF(AND(Tabela1[[#This Row],[Numero_Lei]]&gt;=1,Tabela1[[#This Row],[Numero_Lei]]&lt;= 9),Tabela1[[#This Row],[SE 0]],Tabela1[[#This Row],[SE NOMAL]])</f>
        <v>1 - LEIS/LEI 390.pdf</v>
      </c>
      <c r="N1911" s="2" t="str">
        <f>CONCATENATE("../",Tabela1[[#This Row],[ENDEREÇO DO LINK]])</f>
        <v>../1 - LEIS/LEI 390.pdf</v>
      </c>
    </row>
    <row r="1912" spans="1:14" x14ac:dyDescent="0.25">
      <c r="A1912" s="20">
        <v>389</v>
      </c>
      <c r="B1912" s="20"/>
      <c r="C1912" s="21">
        <v>31021</v>
      </c>
      <c r="D1912" s="19" t="s">
        <v>652</v>
      </c>
      <c r="E1912" s="19"/>
      <c r="F1912" s="17" t="str">
        <f>HYPERLINK(Tabela1[[#This Row],[Novo Caminho]],"Download")</f>
        <v>Download</v>
      </c>
      <c r="G1912" s="2" t="str">
        <f>CONCATENATE("1 - LEIS/LEI ","0",Tabela1[[#This Row],[Numero_Lei]],".pdf")</f>
        <v>1 - LEIS/LEI 0389.pdf</v>
      </c>
      <c r="H1912" s="2" t="str">
        <f>CONCATENATE("1 - LEIS/LEI ","0",Tabela1[[#This Row],[Numero_Lei]]," - ",Tabela1[[#This Row],[Complemento]],".pdf")</f>
        <v>1 - LEIS/LEI 0389 - .pdf</v>
      </c>
      <c r="I1912" s="2" t="str">
        <f>CONCATENATE("1 - LEIS/LEI ",Tabela1[[#This Row],[Numero_Lei]],".pdf")</f>
        <v>1 - LEIS/LEI 389.pdf</v>
      </c>
      <c r="J1912" s="2" t="str">
        <f>CONCATENATE("1 - LEIS/LEI ",Tabela1[[#This Row],[Numero_Lei]]," - ",Tabela1[[#This Row],[Complemento]],".pdf")</f>
        <v>1 - LEIS/LEI 389 - .pdf</v>
      </c>
      <c r="K1912" s="2" t="str">
        <f>IF(Tabela1[[#This Row],[Complemento]]="",Tabela1[[#This Row],[NORMAL]],Tabela1[[#This Row],[NORMAL TRAÇO]])</f>
        <v>1 - LEIS/LEI 389.pdf</v>
      </c>
      <c r="L1912" s="2" t="str">
        <f>IF(Tabela1[[#This Row],[Complemento]]="",Tabela1[[#This Row],[0]],Tabela1[[#This Row],[0 TRAÇO]])</f>
        <v>1 - LEIS/LEI 0389.pdf</v>
      </c>
      <c r="M1912" s="2" t="str">
        <f>IF(AND(Tabela1[[#This Row],[Numero_Lei]]&gt;=1,Tabela1[[#This Row],[Numero_Lei]]&lt;= 9),Tabela1[[#This Row],[SE 0]],Tabela1[[#This Row],[SE NOMAL]])</f>
        <v>1 - LEIS/LEI 389.pdf</v>
      </c>
      <c r="N1912" s="2" t="str">
        <f>CONCATENATE("../",Tabela1[[#This Row],[ENDEREÇO DO LINK]])</f>
        <v>../1 - LEIS/LEI 389.pdf</v>
      </c>
    </row>
    <row r="1913" spans="1:14" x14ac:dyDescent="0.25">
      <c r="A1913" s="20">
        <v>388</v>
      </c>
      <c r="B1913" s="20"/>
      <c r="C1913" s="21">
        <v>31005</v>
      </c>
      <c r="D1913" s="19" t="s">
        <v>653</v>
      </c>
      <c r="E1913" s="19"/>
      <c r="F1913" s="17" t="str">
        <f>HYPERLINK(Tabela1[[#This Row],[Novo Caminho]],"Download")</f>
        <v>Download</v>
      </c>
      <c r="G1913" s="2" t="str">
        <f>CONCATENATE("1 - LEIS/LEI ","0",Tabela1[[#This Row],[Numero_Lei]],".pdf")</f>
        <v>1 - LEIS/LEI 0388.pdf</v>
      </c>
      <c r="H1913" s="2" t="str">
        <f>CONCATENATE("1 - LEIS/LEI ","0",Tabela1[[#This Row],[Numero_Lei]]," - ",Tabela1[[#This Row],[Complemento]],".pdf")</f>
        <v>1 - LEIS/LEI 0388 - .pdf</v>
      </c>
      <c r="I1913" s="2" t="str">
        <f>CONCATENATE("1 - LEIS/LEI ",Tabela1[[#This Row],[Numero_Lei]],".pdf")</f>
        <v>1 - LEIS/LEI 388.pdf</v>
      </c>
      <c r="J1913" s="2" t="str">
        <f>CONCATENATE("1 - LEIS/LEI ",Tabela1[[#This Row],[Numero_Lei]]," - ",Tabela1[[#This Row],[Complemento]],".pdf")</f>
        <v>1 - LEIS/LEI 388 - .pdf</v>
      </c>
      <c r="K1913" s="2" t="str">
        <f>IF(Tabela1[[#This Row],[Complemento]]="",Tabela1[[#This Row],[NORMAL]],Tabela1[[#This Row],[NORMAL TRAÇO]])</f>
        <v>1 - LEIS/LEI 388.pdf</v>
      </c>
      <c r="L1913" s="2" t="str">
        <f>IF(Tabela1[[#This Row],[Complemento]]="",Tabela1[[#This Row],[0]],Tabela1[[#This Row],[0 TRAÇO]])</f>
        <v>1 - LEIS/LEI 0388.pdf</v>
      </c>
      <c r="M1913" s="2" t="str">
        <f>IF(AND(Tabela1[[#This Row],[Numero_Lei]]&gt;=1,Tabela1[[#This Row],[Numero_Lei]]&lt;= 9),Tabela1[[#This Row],[SE 0]],Tabela1[[#This Row],[SE NOMAL]])</f>
        <v>1 - LEIS/LEI 388.pdf</v>
      </c>
      <c r="N1913" s="2" t="str">
        <f>CONCATENATE("../",Tabela1[[#This Row],[ENDEREÇO DO LINK]])</f>
        <v>../1 - LEIS/LEI 388.pdf</v>
      </c>
    </row>
    <row r="1914" spans="1:14" x14ac:dyDescent="0.25">
      <c r="A1914" s="20">
        <v>387</v>
      </c>
      <c r="B1914" s="20"/>
      <c r="C1914" s="21">
        <v>31005</v>
      </c>
      <c r="D1914" s="19" t="s">
        <v>234</v>
      </c>
      <c r="E1914" s="19"/>
      <c r="F1914" s="17" t="str">
        <f>HYPERLINK(Tabela1[[#This Row],[Novo Caminho]],"Download")</f>
        <v>Download</v>
      </c>
      <c r="G1914" s="2" t="str">
        <f>CONCATENATE("1 - LEIS/LEI ","0",Tabela1[[#This Row],[Numero_Lei]],".pdf")</f>
        <v>1 - LEIS/LEI 0387.pdf</v>
      </c>
      <c r="H1914" s="2" t="str">
        <f>CONCATENATE("1 - LEIS/LEI ","0",Tabela1[[#This Row],[Numero_Lei]]," - ",Tabela1[[#This Row],[Complemento]],".pdf")</f>
        <v>1 - LEIS/LEI 0387 - .pdf</v>
      </c>
      <c r="I1914" s="2" t="str">
        <f>CONCATENATE("1 - LEIS/LEI ",Tabela1[[#This Row],[Numero_Lei]],".pdf")</f>
        <v>1 - LEIS/LEI 387.pdf</v>
      </c>
      <c r="J1914" s="2" t="str">
        <f>CONCATENATE("1 - LEIS/LEI ",Tabela1[[#This Row],[Numero_Lei]]," - ",Tabela1[[#This Row],[Complemento]],".pdf")</f>
        <v>1 - LEIS/LEI 387 - .pdf</v>
      </c>
      <c r="K1914" s="2" t="str">
        <f>IF(Tabela1[[#This Row],[Complemento]]="",Tabela1[[#This Row],[NORMAL]],Tabela1[[#This Row],[NORMAL TRAÇO]])</f>
        <v>1 - LEIS/LEI 387.pdf</v>
      </c>
      <c r="L1914" s="2" t="str">
        <f>IF(Tabela1[[#This Row],[Complemento]]="",Tabela1[[#This Row],[0]],Tabela1[[#This Row],[0 TRAÇO]])</f>
        <v>1 - LEIS/LEI 0387.pdf</v>
      </c>
      <c r="M1914" s="2" t="str">
        <f>IF(AND(Tabela1[[#This Row],[Numero_Lei]]&gt;=1,Tabela1[[#This Row],[Numero_Lei]]&lt;= 9),Tabela1[[#This Row],[SE 0]],Tabela1[[#This Row],[SE NOMAL]])</f>
        <v>1 - LEIS/LEI 387.pdf</v>
      </c>
      <c r="N1914" s="2" t="str">
        <f>CONCATENATE("../",Tabela1[[#This Row],[ENDEREÇO DO LINK]])</f>
        <v>../1 - LEIS/LEI 387.pdf</v>
      </c>
    </row>
    <row r="1915" spans="1:14" x14ac:dyDescent="0.25">
      <c r="A1915" s="20">
        <v>386</v>
      </c>
      <c r="B1915" s="20"/>
      <c r="C1915" s="21">
        <v>31005</v>
      </c>
      <c r="D1915" s="19" t="s">
        <v>654</v>
      </c>
      <c r="E1915" s="19"/>
      <c r="F1915" s="17" t="str">
        <f>HYPERLINK(Tabela1[[#This Row],[Novo Caminho]],"Download")</f>
        <v>Download</v>
      </c>
      <c r="G1915" s="2" t="str">
        <f>CONCATENATE("1 - LEIS/LEI ","0",Tabela1[[#This Row],[Numero_Lei]],".pdf")</f>
        <v>1 - LEIS/LEI 0386.pdf</v>
      </c>
      <c r="H1915" s="2" t="str">
        <f>CONCATENATE("1 - LEIS/LEI ","0",Tabela1[[#This Row],[Numero_Lei]]," - ",Tabela1[[#This Row],[Complemento]],".pdf")</f>
        <v>1 - LEIS/LEI 0386 - .pdf</v>
      </c>
      <c r="I1915" s="2" t="str">
        <f>CONCATENATE("1 - LEIS/LEI ",Tabela1[[#This Row],[Numero_Lei]],".pdf")</f>
        <v>1 - LEIS/LEI 386.pdf</v>
      </c>
      <c r="J1915" s="2" t="str">
        <f>CONCATENATE("1 - LEIS/LEI ",Tabela1[[#This Row],[Numero_Lei]]," - ",Tabela1[[#This Row],[Complemento]],".pdf")</f>
        <v>1 - LEIS/LEI 386 - .pdf</v>
      </c>
      <c r="K1915" s="2" t="str">
        <f>IF(Tabela1[[#This Row],[Complemento]]="",Tabela1[[#This Row],[NORMAL]],Tabela1[[#This Row],[NORMAL TRAÇO]])</f>
        <v>1 - LEIS/LEI 386.pdf</v>
      </c>
      <c r="L1915" s="2" t="str">
        <f>IF(Tabela1[[#This Row],[Complemento]]="",Tabela1[[#This Row],[0]],Tabela1[[#This Row],[0 TRAÇO]])</f>
        <v>1 - LEIS/LEI 0386.pdf</v>
      </c>
      <c r="M1915" s="2" t="str">
        <f>IF(AND(Tabela1[[#This Row],[Numero_Lei]]&gt;=1,Tabela1[[#This Row],[Numero_Lei]]&lt;= 9),Tabela1[[#This Row],[SE 0]],Tabela1[[#This Row],[SE NOMAL]])</f>
        <v>1 - LEIS/LEI 386.pdf</v>
      </c>
      <c r="N1915" s="2" t="str">
        <f>CONCATENATE("../",Tabela1[[#This Row],[ENDEREÇO DO LINK]])</f>
        <v>../1 - LEIS/LEI 386.pdf</v>
      </c>
    </row>
    <row r="1916" spans="1:14" x14ac:dyDescent="0.25">
      <c r="A1916" s="20">
        <v>385</v>
      </c>
      <c r="B1916" s="20"/>
      <c r="C1916" s="21">
        <v>30987</v>
      </c>
      <c r="D1916" s="19" t="s">
        <v>655</v>
      </c>
      <c r="E1916" s="19"/>
      <c r="F1916" s="17" t="str">
        <f>HYPERLINK(Tabela1[[#This Row],[Novo Caminho]],"Download")</f>
        <v>Download</v>
      </c>
      <c r="G1916" s="2" t="str">
        <f>CONCATENATE("1 - LEIS/LEI ","0",Tabela1[[#This Row],[Numero_Lei]],".pdf")</f>
        <v>1 - LEIS/LEI 0385.pdf</v>
      </c>
      <c r="H1916" s="2" t="str">
        <f>CONCATENATE("1 - LEIS/LEI ","0",Tabela1[[#This Row],[Numero_Lei]]," - ",Tabela1[[#This Row],[Complemento]],".pdf")</f>
        <v>1 - LEIS/LEI 0385 - .pdf</v>
      </c>
      <c r="I1916" s="2" t="str">
        <f>CONCATENATE("1 - LEIS/LEI ",Tabela1[[#This Row],[Numero_Lei]],".pdf")</f>
        <v>1 - LEIS/LEI 385.pdf</v>
      </c>
      <c r="J1916" s="2" t="str">
        <f>CONCATENATE("1 - LEIS/LEI ",Tabela1[[#This Row],[Numero_Lei]]," - ",Tabela1[[#This Row],[Complemento]],".pdf")</f>
        <v>1 - LEIS/LEI 385 - .pdf</v>
      </c>
      <c r="K1916" s="2" t="str">
        <f>IF(Tabela1[[#This Row],[Complemento]]="",Tabela1[[#This Row],[NORMAL]],Tabela1[[#This Row],[NORMAL TRAÇO]])</f>
        <v>1 - LEIS/LEI 385.pdf</v>
      </c>
      <c r="L1916" s="2" t="str">
        <f>IF(Tabela1[[#This Row],[Complemento]]="",Tabela1[[#This Row],[0]],Tabela1[[#This Row],[0 TRAÇO]])</f>
        <v>1 - LEIS/LEI 0385.pdf</v>
      </c>
      <c r="M1916" s="2" t="str">
        <f>IF(AND(Tabela1[[#This Row],[Numero_Lei]]&gt;=1,Tabela1[[#This Row],[Numero_Lei]]&lt;= 9),Tabela1[[#This Row],[SE 0]],Tabela1[[#This Row],[SE NOMAL]])</f>
        <v>1 - LEIS/LEI 385.pdf</v>
      </c>
      <c r="N1916" s="2" t="str">
        <f>CONCATENATE("../",Tabela1[[#This Row],[ENDEREÇO DO LINK]])</f>
        <v>../1 - LEIS/LEI 385.pdf</v>
      </c>
    </row>
    <row r="1917" spans="1:14" x14ac:dyDescent="0.25">
      <c r="A1917" s="20">
        <v>384</v>
      </c>
      <c r="B1917" s="20"/>
      <c r="C1917" s="21">
        <v>30984</v>
      </c>
      <c r="D1917" s="19" t="s">
        <v>618</v>
      </c>
      <c r="E1917" s="19"/>
      <c r="F1917" s="17" t="str">
        <f>HYPERLINK(Tabela1[[#This Row],[Novo Caminho]],"Download")</f>
        <v>Download</v>
      </c>
      <c r="G1917" s="2" t="str">
        <f>CONCATENATE("1 - LEIS/LEI ","0",Tabela1[[#This Row],[Numero_Lei]],".pdf")</f>
        <v>1 - LEIS/LEI 0384.pdf</v>
      </c>
      <c r="H1917" s="2" t="str">
        <f>CONCATENATE("1 - LEIS/LEI ","0",Tabela1[[#This Row],[Numero_Lei]]," - ",Tabela1[[#This Row],[Complemento]],".pdf")</f>
        <v>1 - LEIS/LEI 0384 - .pdf</v>
      </c>
      <c r="I1917" s="2" t="str">
        <f>CONCATENATE("1 - LEIS/LEI ",Tabela1[[#This Row],[Numero_Lei]],".pdf")</f>
        <v>1 - LEIS/LEI 384.pdf</v>
      </c>
      <c r="J1917" s="2" t="str">
        <f>CONCATENATE("1 - LEIS/LEI ",Tabela1[[#This Row],[Numero_Lei]]," - ",Tabela1[[#This Row],[Complemento]],".pdf")</f>
        <v>1 - LEIS/LEI 384 - .pdf</v>
      </c>
      <c r="K1917" s="2" t="str">
        <f>IF(Tabela1[[#This Row],[Complemento]]="",Tabela1[[#This Row],[NORMAL]],Tabela1[[#This Row],[NORMAL TRAÇO]])</f>
        <v>1 - LEIS/LEI 384.pdf</v>
      </c>
      <c r="L1917" s="2" t="str">
        <f>IF(Tabela1[[#This Row],[Complemento]]="",Tabela1[[#This Row],[0]],Tabela1[[#This Row],[0 TRAÇO]])</f>
        <v>1 - LEIS/LEI 0384.pdf</v>
      </c>
      <c r="M1917" s="2" t="str">
        <f>IF(AND(Tabela1[[#This Row],[Numero_Lei]]&gt;=1,Tabela1[[#This Row],[Numero_Lei]]&lt;= 9),Tabela1[[#This Row],[SE 0]],Tabela1[[#This Row],[SE NOMAL]])</f>
        <v>1 - LEIS/LEI 384.pdf</v>
      </c>
      <c r="N1917" s="2" t="str">
        <f>CONCATENATE("../",Tabela1[[#This Row],[ENDEREÇO DO LINK]])</f>
        <v>../1 - LEIS/LEI 384.pdf</v>
      </c>
    </row>
    <row r="1918" spans="1:14" x14ac:dyDescent="0.25">
      <c r="A1918" s="20">
        <v>383</v>
      </c>
      <c r="B1918" s="20"/>
      <c r="C1918" s="21">
        <v>30965</v>
      </c>
      <c r="D1918" s="19" t="s">
        <v>656</v>
      </c>
      <c r="E1918" s="19"/>
      <c r="F1918" s="17" t="str">
        <f>HYPERLINK(Tabela1[[#This Row],[Novo Caminho]],"Download")</f>
        <v>Download</v>
      </c>
      <c r="G1918" s="2" t="str">
        <f>CONCATENATE("1 - LEIS/LEI ","0",Tabela1[[#This Row],[Numero_Lei]],".pdf")</f>
        <v>1 - LEIS/LEI 0383.pdf</v>
      </c>
      <c r="H1918" s="2" t="str">
        <f>CONCATENATE("1 - LEIS/LEI ","0",Tabela1[[#This Row],[Numero_Lei]]," - ",Tabela1[[#This Row],[Complemento]],".pdf")</f>
        <v>1 - LEIS/LEI 0383 - .pdf</v>
      </c>
      <c r="I1918" s="2" t="str">
        <f>CONCATENATE("1 - LEIS/LEI ",Tabela1[[#This Row],[Numero_Lei]],".pdf")</f>
        <v>1 - LEIS/LEI 383.pdf</v>
      </c>
      <c r="J1918" s="2" t="str">
        <f>CONCATENATE("1 - LEIS/LEI ",Tabela1[[#This Row],[Numero_Lei]]," - ",Tabela1[[#This Row],[Complemento]],".pdf")</f>
        <v>1 - LEIS/LEI 383 - .pdf</v>
      </c>
      <c r="K1918" s="2" t="str">
        <f>IF(Tabela1[[#This Row],[Complemento]]="",Tabela1[[#This Row],[NORMAL]],Tabela1[[#This Row],[NORMAL TRAÇO]])</f>
        <v>1 - LEIS/LEI 383.pdf</v>
      </c>
      <c r="L1918" s="2" t="str">
        <f>IF(Tabela1[[#This Row],[Complemento]]="",Tabela1[[#This Row],[0]],Tabela1[[#This Row],[0 TRAÇO]])</f>
        <v>1 - LEIS/LEI 0383.pdf</v>
      </c>
      <c r="M1918" s="2" t="str">
        <f>IF(AND(Tabela1[[#This Row],[Numero_Lei]]&gt;=1,Tabela1[[#This Row],[Numero_Lei]]&lt;= 9),Tabela1[[#This Row],[SE 0]],Tabela1[[#This Row],[SE NOMAL]])</f>
        <v>1 - LEIS/LEI 383.pdf</v>
      </c>
      <c r="N1918" s="2" t="str">
        <f>CONCATENATE("../",Tabela1[[#This Row],[ENDEREÇO DO LINK]])</f>
        <v>../1 - LEIS/LEI 383.pdf</v>
      </c>
    </row>
    <row r="1919" spans="1:14" x14ac:dyDescent="0.25">
      <c r="A1919" s="20">
        <v>382</v>
      </c>
      <c r="B1919" s="20"/>
      <c r="C1919" s="21">
        <v>30938</v>
      </c>
      <c r="D1919" s="19" t="s">
        <v>657</v>
      </c>
      <c r="E1919" s="19"/>
      <c r="F1919" s="17" t="str">
        <f>HYPERLINK(Tabela1[[#This Row],[Novo Caminho]],"Download")</f>
        <v>Download</v>
      </c>
      <c r="G1919" s="2" t="str">
        <f>CONCATENATE("1 - LEIS/LEI ","0",Tabela1[[#This Row],[Numero_Lei]],".pdf")</f>
        <v>1 - LEIS/LEI 0382.pdf</v>
      </c>
      <c r="H1919" s="2" t="str">
        <f>CONCATENATE("1 - LEIS/LEI ","0",Tabela1[[#This Row],[Numero_Lei]]," - ",Tabela1[[#This Row],[Complemento]],".pdf")</f>
        <v>1 - LEIS/LEI 0382 - .pdf</v>
      </c>
      <c r="I1919" s="2" t="str">
        <f>CONCATENATE("1 - LEIS/LEI ",Tabela1[[#This Row],[Numero_Lei]],".pdf")</f>
        <v>1 - LEIS/LEI 382.pdf</v>
      </c>
      <c r="J1919" s="2" t="str">
        <f>CONCATENATE("1 - LEIS/LEI ",Tabela1[[#This Row],[Numero_Lei]]," - ",Tabela1[[#This Row],[Complemento]],".pdf")</f>
        <v>1 - LEIS/LEI 382 - .pdf</v>
      </c>
      <c r="K1919" s="2" t="str">
        <f>IF(Tabela1[[#This Row],[Complemento]]="",Tabela1[[#This Row],[NORMAL]],Tabela1[[#This Row],[NORMAL TRAÇO]])</f>
        <v>1 - LEIS/LEI 382.pdf</v>
      </c>
      <c r="L1919" s="2" t="str">
        <f>IF(Tabela1[[#This Row],[Complemento]]="",Tabela1[[#This Row],[0]],Tabela1[[#This Row],[0 TRAÇO]])</f>
        <v>1 - LEIS/LEI 0382.pdf</v>
      </c>
      <c r="M1919" s="2" t="str">
        <f>IF(AND(Tabela1[[#This Row],[Numero_Lei]]&gt;=1,Tabela1[[#This Row],[Numero_Lei]]&lt;= 9),Tabela1[[#This Row],[SE 0]],Tabela1[[#This Row],[SE NOMAL]])</f>
        <v>1 - LEIS/LEI 382.pdf</v>
      </c>
      <c r="N1919" s="2" t="str">
        <f>CONCATENATE("../",Tabela1[[#This Row],[ENDEREÇO DO LINK]])</f>
        <v>../1 - LEIS/LEI 382.pdf</v>
      </c>
    </row>
    <row r="1920" spans="1:14" ht="30" x14ac:dyDescent="0.25">
      <c r="A1920" s="20">
        <v>381</v>
      </c>
      <c r="B1920" s="20"/>
      <c r="C1920" s="21">
        <v>30925</v>
      </c>
      <c r="D1920" s="19" t="s">
        <v>658</v>
      </c>
      <c r="E1920" s="19"/>
      <c r="F1920" s="17" t="str">
        <f>HYPERLINK(Tabela1[[#This Row],[Novo Caminho]],"Download")</f>
        <v>Download</v>
      </c>
      <c r="G1920" s="2" t="str">
        <f>CONCATENATE("1 - LEIS/LEI ","0",Tabela1[[#This Row],[Numero_Lei]],".pdf")</f>
        <v>1 - LEIS/LEI 0381.pdf</v>
      </c>
      <c r="H1920" s="2" t="str">
        <f>CONCATENATE("1 - LEIS/LEI ","0",Tabela1[[#This Row],[Numero_Lei]]," - ",Tabela1[[#This Row],[Complemento]],".pdf")</f>
        <v>1 - LEIS/LEI 0381 - .pdf</v>
      </c>
      <c r="I1920" s="2" t="str">
        <f>CONCATENATE("1 - LEIS/LEI ",Tabela1[[#This Row],[Numero_Lei]],".pdf")</f>
        <v>1 - LEIS/LEI 381.pdf</v>
      </c>
      <c r="J1920" s="2" t="str">
        <f>CONCATENATE("1 - LEIS/LEI ",Tabela1[[#This Row],[Numero_Lei]]," - ",Tabela1[[#This Row],[Complemento]],".pdf")</f>
        <v>1 - LEIS/LEI 381 - .pdf</v>
      </c>
      <c r="K1920" s="2" t="str">
        <f>IF(Tabela1[[#This Row],[Complemento]]="",Tabela1[[#This Row],[NORMAL]],Tabela1[[#This Row],[NORMAL TRAÇO]])</f>
        <v>1 - LEIS/LEI 381.pdf</v>
      </c>
      <c r="L1920" s="2" t="str">
        <f>IF(Tabela1[[#This Row],[Complemento]]="",Tabela1[[#This Row],[0]],Tabela1[[#This Row],[0 TRAÇO]])</f>
        <v>1 - LEIS/LEI 0381.pdf</v>
      </c>
      <c r="M1920" s="2" t="str">
        <f>IF(AND(Tabela1[[#This Row],[Numero_Lei]]&gt;=1,Tabela1[[#This Row],[Numero_Lei]]&lt;= 9),Tabela1[[#This Row],[SE 0]],Tabela1[[#This Row],[SE NOMAL]])</f>
        <v>1 - LEIS/LEI 381.pdf</v>
      </c>
      <c r="N1920" s="2" t="str">
        <f>CONCATENATE("../",Tabela1[[#This Row],[ENDEREÇO DO LINK]])</f>
        <v>../1 - LEIS/LEI 381.pdf</v>
      </c>
    </row>
    <row r="1921" spans="1:14" ht="30" x14ac:dyDescent="0.25">
      <c r="A1921" s="20">
        <v>380</v>
      </c>
      <c r="B1921" s="20"/>
      <c r="C1921" s="21">
        <v>30904</v>
      </c>
      <c r="D1921" s="19" t="s">
        <v>659</v>
      </c>
      <c r="E1921" s="19"/>
      <c r="F1921" s="17" t="str">
        <f>HYPERLINK(Tabela1[[#This Row],[Novo Caminho]],"Download")</f>
        <v>Download</v>
      </c>
      <c r="G1921" s="2" t="str">
        <f>CONCATENATE("1 - LEIS/LEI ","0",Tabela1[[#This Row],[Numero_Lei]],".pdf")</f>
        <v>1 - LEIS/LEI 0380.pdf</v>
      </c>
      <c r="H1921" s="2" t="str">
        <f>CONCATENATE("1 - LEIS/LEI ","0",Tabela1[[#This Row],[Numero_Lei]]," - ",Tabela1[[#This Row],[Complemento]],".pdf")</f>
        <v>1 - LEIS/LEI 0380 - .pdf</v>
      </c>
      <c r="I1921" s="2" t="str">
        <f>CONCATENATE("1 - LEIS/LEI ",Tabela1[[#This Row],[Numero_Lei]],".pdf")</f>
        <v>1 - LEIS/LEI 380.pdf</v>
      </c>
      <c r="J1921" s="2" t="str">
        <f>CONCATENATE("1 - LEIS/LEI ",Tabela1[[#This Row],[Numero_Lei]]," - ",Tabela1[[#This Row],[Complemento]],".pdf")</f>
        <v>1 - LEIS/LEI 380 - .pdf</v>
      </c>
      <c r="K1921" s="2" t="str">
        <f>IF(Tabela1[[#This Row],[Complemento]]="",Tabela1[[#This Row],[NORMAL]],Tabela1[[#This Row],[NORMAL TRAÇO]])</f>
        <v>1 - LEIS/LEI 380.pdf</v>
      </c>
      <c r="L1921" s="2" t="str">
        <f>IF(Tabela1[[#This Row],[Complemento]]="",Tabela1[[#This Row],[0]],Tabela1[[#This Row],[0 TRAÇO]])</f>
        <v>1 - LEIS/LEI 0380.pdf</v>
      </c>
      <c r="M1921" s="2" t="str">
        <f>IF(AND(Tabela1[[#This Row],[Numero_Lei]]&gt;=1,Tabela1[[#This Row],[Numero_Lei]]&lt;= 9),Tabela1[[#This Row],[SE 0]],Tabela1[[#This Row],[SE NOMAL]])</f>
        <v>1 - LEIS/LEI 380.pdf</v>
      </c>
      <c r="N1921" s="2" t="str">
        <f>CONCATENATE("../",Tabela1[[#This Row],[ENDEREÇO DO LINK]])</f>
        <v>../1 - LEIS/LEI 380.pdf</v>
      </c>
    </row>
    <row r="1922" spans="1:14" x14ac:dyDescent="0.25">
      <c r="A1922" s="20">
        <v>379</v>
      </c>
      <c r="B1922" s="20"/>
      <c r="C1922" s="21">
        <v>30847</v>
      </c>
      <c r="D1922" s="19" t="s">
        <v>660</v>
      </c>
      <c r="E1922" s="19"/>
      <c r="F1922" s="17" t="str">
        <f>HYPERLINK(Tabela1[[#This Row],[Novo Caminho]],"Download")</f>
        <v>Download</v>
      </c>
      <c r="G1922" s="2" t="str">
        <f>CONCATENATE("1 - LEIS/LEI ","0",Tabela1[[#This Row],[Numero_Lei]],".pdf")</f>
        <v>1 - LEIS/LEI 0379.pdf</v>
      </c>
      <c r="H1922" s="2" t="str">
        <f>CONCATENATE("1 - LEIS/LEI ","0",Tabela1[[#This Row],[Numero_Lei]]," - ",Tabela1[[#This Row],[Complemento]],".pdf")</f>
        <v>1 - LEIS/LEI 0379 - .pdf</v>
      </c>
      <c r="I1922" s="2" t="str">
        <f>CONCATENATE("1 - LEIS/LEI ",Tabela1[[#This Row],[Numero_Lei]],".pdf")</f>
        <v>1 - LEIS/LEI 379.pdf</v>
      </c>
      <c r="J1922" s="2" t="str">
        <f>CONCATENATE("1 - LEIS/LEI ",Tabela1[[#This Row],[Numero_Lei]]," - ",Tabela1[[#This Row],[Complemento]],".pdf")</f>
        <v>1 - LEIS/LEI 379 - .pdf</v>
      </c>
      <c r="K1922" s="2" t="str">
        <f>IF(Tabela1[[#This Row],[Complemento]]="",Tabela1[[#This Row],[NORMAL]],Tabela1[[#This Row],[NORMAL TRAÇO]])</f>
        <v>1 - LEIS/LEI 379.pdf</v>
      </c>
      <c r="L1922" s="2" t="str">
        <f>IF(Tabela1[[#This Row],[Complemento]]="",Tabela1[[#This Row],[0]],Tabela1[[#This Row],[0 TRAÇO]])</f>
        <v>1 - LEIS/LEI 0379.pdf</v>
      </c>
      <c r="M1922" s="2" t="str">
        <f>IF(AND(Tabela1[[#This Row],[Numero_Lei]]&gt;=1,Tabela1[[#This Row],[Numero_Lei]]&lt;= 9),Tabela1[[#This Row],[SE 0]],Tabela1[[#This Row],[SE NOMAL]])</f>
        <v>1 - LEIS/LEI 379.pdf</v>
      </c>
      <c r="N1922" s="2" t="str">
        <f>CONCATENATE("../",Tabela1[[#This Row],[ENDEREÇO DO LINK]])</f>
        <v>../1 - LEIS/LEI 379.pdf</v>
      </c>
    </row>
    <row r="1923" spans="1:14" x14ac:dyDescent="0.25">
      <c r="A1923" s="20">
        <v>378</v>
      </c>
      <c r="B1923" s="20"/>
      <c r="C1923" s="21">
        <v>30817</v>
      </c>
      <c r="D1923" s="19" t="s">
        <v>661</v>
      </c>
      <c r="E1923" s="19"/>
      <c r="F1923" s="17" t="str">
        <f>HYPERLINK(Tabela1[[#This Row],[Novo Caminho]],"Download")</f>
        <v>Download</v>
      </c>
      <c r="G1923" s="2" t="str">
        <f>CONCATENATE("1 - LEIS/LEI ","0",Tabela1[[#This Row],[Numero_Lei]],".pdf")</f>
        <v>1 - LEIS/LEI 0378.pdf</v>
      </c>
      <c r="H1923" s="2" t="str">
        <f>CONCATENATE("1 - LEIS/LEI ","0",Tabela1[[#This Row],[Numero_Lei]]," - ",Tabela1[[#This Row],[Complemento]],".pdf")</f>
        <v>1 - LEIS/LEI 0378 - .pdf</v>
      </c>
      <c r="I1923" s="2" t="str">
        <f>CONCATENATE("1 - LEIS/LEI ",Tabela1[[#This Row],[Numero_Lei]],".pdf")</f>
        <v>1 - LEIS/LEI 378.pdf</v>
      </c>
      <c r="J1923" s="2" t="str">
        <f>CONCATENATE("1 - LEIS/LEI ",Tabela1[[#This Row],[Numero_Lei]]," - ",Tabela1[[#This Row],[Complemento]],".pdf")</f>
        <v>1 - LEIS/LEI 378 - .pdf</v>
      </c>
      <c r="K1923" s="2" t="str">
        <f>IF(Tabela1[[#This Row],[Complemento]]="",Tabela1[[#This Row],[NORMAL]],Tabela1[[#This Row],[NORMAL TRAÇO]])</f>
        <v>1 - LEIS/LEI 378.pdf</v>
      </c>
      <c r="L1923" s="2" t="str">
        <f>IF(Tabela1[[#This Row],[Complemento]]="",Tabela1[[#This Row],[0]],Tabela1[[#This Row],[0 TRAÇO]])</f>
        <v>1 - LEIS/LEI 0378.pdf</v>
      </c>
      <c r="M1923" s="2" t="str">
        <f>IF(AND(Tabela1[[#This Row],[Numero_Lei]]&gt;=1,Tabela1[[#This Row],[Numero_Lei]]&lt;= 9),Tabela1[[#This Row],[SE 0]],Tabela1[[#This Row],[SE NOMAL]])</f>
        <v>1 - LEIS/LEI 378.pdf</v>
      </c>
      <c r="N1923" s="2" t="str">
        <f>CONCATENATE("../",Tabela1[[#This Row],[ENDEREÇO DO LINK]])</f>
        <v>../1 - LEIS/LEI 378.pdf</v>
      </c>
    </row>
    <row r="1924" spans="1:14" x14ac:dyDescent="0.25">
      <c r="A1924" s="20">
        <v>377</v>
      </c>
      <c r="B1924" s="20"/>
      <c r="C1924" s="21">
        <v>30817</v>
      </c>
      <c r="D1924" s="19" t="s">
        <v>662</v>
      </c>
      <c r="E1924" s="19"/>
      <c r="F1924" s="17" t="str">
        <f>HYPERLINK(Tabela1[[#This Row],[Novo Caminho]],"Download")</f>
        <v>Download</v>
      </c>
      <c r="G1924" s="2" t="str">
        <f>CONCATENATE("1 - LEIS/LEI ","0",Tabela1[[#This Row],[Numero_Lei]],".pdf")</f>
        <v>1 - LEIS/LEI 0377.pdf</v>
      </c>
      <c r="H1924" s="2" t="str">
        <f>CONCATENATE("1 - LEIS/LEI ","0",Tabela1[[#This Row],[Numero_Lei]]," - ",Tabela1[[#This Row],[Complemento]],".pdf")</f>
        <v>1 - LEIS/LEI 0377 - .pdf</v>
      </c>
      <c r="I1924" s="2" t="str">
        <f>CONCATENATE("1 - LEIS/LEI ",Tabela1[[#This Row],[Numero_Lei]],".pdf")</f>
        <v>1 - LEIS/LEI 377.pdf</v>
      </c>
      <c r="J1924" s="2" t="str">
        <f>CONCATENATE("1 - LEIS/LEI ",Tabela1[[#This Row],[Numero_Lei]]," - ",Tabela1[[#This Row],[Complemento]],".pdf")</f>
        <v>1 - LEIS/LEI 377 - .pdf</v>
      </c>
      <c r="K1924" s="2" t="str">
        <f>IF(Tabela1[[#This Row],[Complemento]]="",Tabela1[[#This Row],[NORMAL]],Tabela1[[#This Row],[NORMAL TRAÇO]])</f>
        <v>1 - LEIS/LEI 377.pdf</v>
      </c>
      <c r="L1924" s="2" t="str">
        <f>IF(Tabela1[[#This Row],[Complemento]]="",Tabela1[[#This Row],[0]],Tabela1[[#This Row],[0 TRAÇO]])</f>
        <v>1 - LEIS/LEI 0377.pdf</v>
      </c>
      <c r="M1924" s="2" t="str">
        <f>IF(AND(Tabela1[[#This Row],[Numero_Lei]]&gt;=1,Tabela1[[#This Row],[Numero_Lei]]&lt;= 9),Tabela1[[#This Row],[SE 0]],Tabela1[[#This Row],[SE NOMAL]])</f>
        <v>1 - LEIS/LEI 377.pdf</v>
      </c>
      <c r="N1924" s="2" t="str">
        <f>CONCATENATE("../",Tabela1[[#This Row],[ENDEREÇO DO LINK]])</f>
        <v>../1 - LEIS/LEI 377.pdf</v>
      </c>
    </row>
    <row r="1925" spans="1:14" x14ac:dyDescent="0.25">
      <c r="A1925" s="20">
        <v>376</v>
      </c>
      <c r="B1925" s="20"/>
      <c r="C1925" s="21">
        <v>30812</v>
      </c>
      <c r="D1925" s="19" t="s">
        <v>663</v>
      </c>
      <c r="E1925" s="19"/>
      <c r="F1925" s="17" t="str">
        <f>HYPERLINK(Tabela1[[#This Row],[Novo Caminho]],"Download")</f>
        <v>Download</v>
      </c>
      <c r="G1925" s="2" t="str">
        <f>CONCATENATE("1 - LEIS/LEI ","0",Tabela1[[#This Row],[Numero_Lei]],".pdf")</f>
        <v>1 - LEIS/LEI 0376.pdf</v>
      </c>
      <c r="H1925" s="2" t="str">
        <f>CONCATENATE("1 - LEIS/LEI ","0",Tabela1[[#This Row],[Numero_Lei]]," - ",Tabela1[[#This Row],[Complemento]],".pdf")</f>
        <v>1 - LEIS/LEI 0376 - .pdf</v>
      </c>
      <c r="I1925" s="2" t="str">
        <f>CONCATENATE("1 - LEIS/LEI ",Tabela1[[#This Row],[Numero_Lei]],".pdf")</f>
        <v>1 - LEIS/LEI 376.pdf</v>
      </c>
      <c r="J1925" s="2" t="str">
        <f>CONCATENATE("1 - LEIS/LEI ",Tabela1[[#This Row],[Numero_Lei]]," - ",Tabela1[[#This Row],[Complemento]],".pdf")</f>
        <v>1 - LEIS/LEI 376 - .pdf</v>
      </c>
      <c r="K1925" s="2" t="str">
        <f>IF(Tabela1[[#This Row],[Complemento]]="",Tabela1[[#This Row],[NORMAL]],Tabela1[[#This Row],[NORMAL TRAÇO]])</f>
        <v>1 - LEIS/LEI 376.pdf</v>
      </c>
      <c r="L1925" s="2" t="str">
        <f>IF(Tabela1[[#This Row],[Complemento]]="",Tabela1[[#This Row],[0]],Tabela1[[#This Row],[0 TRAÇO]])</f>
        <v>1 - LEIS/LEI 0376.pdf</v>
      </c>
      <c r="M1925" s="2" t="str">
        <f>IF(AND(Tabela1[[#This Row],[Numero_Lei]]&gt;=1,Tabela1[[#This Row],[Numero_Lei]]&lt;= 9),Tabela1[[#This Row],[SE 0]],Tabela1[[#This Row],[SE NOMAL]])</f>
        <v>1 - LEIS/LEI 376.pdf</v>
      </c>
      <c r="N1925" s="2" t="str">
        <f>CONCATENATE("../",Tabela1[[#This Row],[ENDEREÇO DO LINK]])</f>
        <v>../1 - LEIS/LEI 376.pdf</v>
      </c>
    </row>
    <row r="1926" spans="1:14" x14ac:dyDescent="0.25">
      <c r="A1926" s="20">
        <v>375</v>
      </c>
      <c r="B1926" s="20"/>
      <c r="C1926" s="21">
        <v>30790</v>
      </c>
      <c r="D1926" s="19" t="s">
        <v>1949</v>
      </c>
      <c r="E1926" s="19"/>
      <c r="F1926" s="17" t="str">
        <f>HYPERLINK(Tabela1[[#This Row],[Novo Caminho]],"Download")</f>
        <v>Download</v>
      </c>
      <c r="G1926" s="2" t="str">
        <f>CONCATENATE("1 - LEIS/LEI ","0",Tabela1[[#This Row],[Numero_Lei]],".pdf")</f>
        <v>1 - LEIS/LEI 0375.pdf</v>
      </c>
      <c r="H1926" s="2" t="str">
        <f>CONCATENATE("1 - LEIS/LEI ","0",Tabela1[[#This Row],[Numero_Lei]]," - ",Tabela1[[#This Row],[Complemento]],".pdf")</f>
        <v>1 - LEIS/LEI 0375 - .pdf</v>
      </c>
      <c r="I1926" s="2" t="str">
        <f>CONCATENATE("1 - LEIS/LEI ",Tabela1[[#This Row],[Numero_Lei]],".pdf")</f>
        <v>1 - LEIS/LEI 375.pdf</v>
      </c>
      <c r="J1926" s="2" t="str">
        <f>CONCATENATE("1 - LEIS/LEI ",Tabela1[[#This Row],[Numero_Lei]]," - ",Tabela1[[#This Row],[Complemento]],".pdf")</f>
        <v>1 - LEIS/LEI 375 - .pdf</v>
      </c>
      <c r="K1926" s="2" t="str">
        <f>IF(Tabela1[[#This Row],[Complemento]]="",Tabela1[[#This Row],[NORMAL]],Tabela1[[#This Row],[NORMAL TRAÇO]])</f>
        <v>1 - LEIS/LEI 375.pdf</v>
      </c>
      <c r="L1926" s="2" t="str">
        <f>IF(Tabela1[[#This Row],[Complemento]]="",Tabela1[[#This Row],[0]],Tabela1[[#This Row],[0 TRAÇO]])</f>
        <v>1 - LEIS/LEI 0375.pdf</v>
      </c>
      <c r="M1926" s="2" t="str">
        <f>IF(AND(Tabela1[[#This Row],[Numero_Lei]]&gt;=1,Tabela1[[#This Row],[Numero_Lei]]&lt;= 9),Tabela1[[#This Row],[SE 0]],Tabela1[[#This Row],[SE NOMAL]])</f>
        <v>1 - LEIS/LEI 375.pdf</v>
      </c>
      <c r="N1926" s="2" t="str">
        <f>CONCATENATE("../",Tabela1[[#This Row],[ENDEREÇO DO LINK]])</f>
        <v>../1 - LEIS/LEI 375.pdf</v>
      </c>
    </row>
    <row r="1927" spans="1:14" x14ac:dyDescent="0.25">
      <c r="A1927" s="20">
        <v>374</v>
      </c>
      <c r="B1927" s="20"/>
      <c r="C1927" s="21">
        <v>30790</v>
      </c>
      <c r="D1927" s="19" t="s">
        <v>664</v>
      </c>
      <c r="E1927" s="19"/>
      <c r="F1927" s="17" t="str">
        <f>HYPERLINK(Tabela1[[#This Row],[Novo Caminho]],"Download")</f>
        <v>Download</v>
      </c>
      <c r="G1927" s="2" t="str">
        <f>CONCATENATE("1 - LEIS/LEI ","0",Tabela1[[#This Row],[Numero_Lei]],".pdf")</f>
        <v>1 - LEIS/LEI 0374.pdf</v>
      </c>
      <c r="H1927" s="2" t="str">
        <f>CONCATENATE("1 - LEIS/LEI ","0",Tabela1[[#This Row],[Numero_Lei]]," - ",Tabela1[[#This Row],[Complemento]],".pdf")</f>
        <v>1 - LEIS/LEI 0374 - .pdf</v>
      </c>
      <c r="I1927" s="2" t="str">
        <f>CONCATENATE("1 - LEIS/LEI ",Tabela1[[#This Row],[Numero_Lei]],".pdf")</f>
        <v>1 - LEIS/LEI 374.pdf</v>
      </c>
      <c r="J1927" s="2" t="str">
        <f>CONCATENATE("1 - LEIS/LEI ",Tabela1[[#This Row],[Numero_Lei]]," - ",Tabela1[[#This Row],[Complemento]],".pdf")</f>
        <v>1 - LEIS/LEI 374 - .pdf</v>
      </c>
      <c r="K1927" s="2" t="str">
        <f>IF(Tabela1[[#This Row],[Complemento]]="",Tabela1[[#This Row],[NORMAL]],Tabela1[[#This Row],[NORMAL TRAÇO]])</f>
        <v>1 - LEIS/LEI 374.pdf</v>
      </c>
      <c r="L1927" s="2" t="str">
        <f>IF(Tabela1[[#This Row],[Complemento]]="",Tabela1[[#This Row],[0]],Tabela1[[#This Row],[0 TRAÇO]])</f>
        <v>1 - LEIS/LEI 0374.pdf</v>
      </c>
      <c r="M1927" s="2" t="str">
        <f>IF(AND(Tabela1[[#This Row],[Numero_Lei]]&gt;=1,Tabela1[[#This Row],[Numero_Lei]]&lt;= 9),Tabela1[[#This Row],[SE 0]],Tabela1[[#This Row],[SE NOMAL]])</f>
        <v>1 - LEIS/LEI 374.pdf</v>
      </c>
      <c r="N1927" s="2" t="str">
        <f>CONCATENATE("../",Tabela1[[#This Row],[ENDEREÇO DO LINK]])</f>
        <v>../1 - LEIS/LEI 374.pdf</v>
      </c>
    </row>
    <row r="1928" spans="1:14" x14ac:dyDescent="0.25">
      <c r="A1928" s="20">
        <v>373</v>
      </c>
      <c r="B1928" s="20"/>
      <c r="C1928" s="21">
        <v>30771</v>
      </c>
      <c r="D1928" s="19" t="s">
        <v>665</v>
      </c>
      <c r="E1928" s="19"/>
      <c r="F1928" s="17" t="str">
        <f>HYPERLINK(Tabela1[[#This Row],[Novo Caminho]],"Download")</f>
        <v>Download</v>
      </c>
      <c r="G1928" s="2" t="str">
        <f>CONCATENATE("1 - LEIS/LEI ","0",Tabela1[[#This Row],[Numero_Lei]],".pdf")</f>
        <v>1 - LEIS/LEI 0373.pdf</v>
      </c>
      <c r="H1928" s="2" t="str">
        <f>CONCATENATE("1 - LEIS/LEI ","0",Tabela1[[#This Row],[Numero_Lei]]," - ",Tabela1[[#This Row],[Complemento]],".pdf")</f>
        <v>1 - LEIS/LEI 0373 - .pdf</v>
      </c>
      <c r="I1928" s="2" t="str">
        <f>CONCATENATE("1 - LEIS/LEI ",Tabela1[[#This Row],[Numero_Lei]],".pdf")</f>
        <v>1 - LEIS/LEI 373.pdf</v>
      </c>
      <c r="J1928" s="2" t="str">
        <f>CONCATENATE("1 - LEIS/LEI ",Tabela1[[#This Row],[Numero_Lei]]," - ",Tabela1[[#This Row],[Complemento]],".pdf")</f>
        <v>1 - LEIS/LEI 373 - .pdf</v>
      </c>
      <c r="K1928" s="2" t="str">
        <f>IF(Tabela1[[#This Row],[Complemento]]="",Tabela1[[#This Row],[NORMAL]],Tabela1[[#This Row],[NORMAL TRAÇO]])</f>
        <v>1 - LEIS/LEI 373.pdf</v>
      </c>
      <c r="L1928" s="2" t="str">
        <f>IF(Tabela1[[#This Row],[Complemento]]="",Tabela1[[#This Row],[0]],Tabela1[[#This Row],[0 TRAÇO]])</f>
        <v>1 - LEIS/LEI 0373.pdf</v>
      </c>
      <c r="M1928" s="2" t="str">
        <f>IF(AND(Tabela1[[#This Row],[Numero_Lei]]&gt;=1,Tabela1[[#This Row],[Numero_Lei]]&lt;= 9),Tabela1[[#This Row],[SE 0]],Tabela1[[#This Row],[SE NOMAL]])</f>
        <v>1 - LEIS/LEI 373.pdf</v>
      </c>
      <c r="N1928" s="2" t="str">
        <f>CONCATENATE("../",Tabela1[[#This Row],[ENDEREÇO DO LINK]])</f>
        <v>../1 - LEIS/LEI 373.pdf</v>
      </c>
    </row>
    <row r="1929" spans="1:14" x14ac:dyDescent="0.25">
      <c r="A1929" s="20">
        <v>372</v>
      </c>
      <c r="B1929" s="20"/>
      <c r="C1929" s="21">
        <v>30768</v>
      </c>
      <c r="D1929" s="19" t="s">
        <v>666</v>
      </c>
      <c r="E1929" s="19"/>
      <c r="F1929" s="17" t="str">
        <f>HYPERLINK(Tabela1[[#This Row],[Novo Caminho]],"Download")</f>
        <v>Download</v>
      </c>
      <c r="G1929" s="2" t="str">
        <f>CONCATENATE("1 - LEIS/LEI ","0",Tabela1[[#This Row],[Numero_Lei]],".pdf")</f>
        <v>1 - LEIS/LEI 0372.pdf</v>
      </c>
      <c r="H1929" s="2" t="str">
        <f>CONCATENATE("1 - LEIS/LEI ","0",Tabela1[[#This Row],[Numero_Lei]]," - ",Tabela1[[#This Row],[Complemento]],".pdf")</f>
        <v>1 - LEIS/LEI 0372 - .pdf</v>
      </c>
      <c r="I1929" s="2" t="str">
        <f>CONCATENATE("1 - LEIS/LEI ",Tabela1[[#This Row],[Numero_Lei]],".pdf")</f>
        <v>1 - LEIS/LEI 372.pdf</v>
      </c>
      <c r="J1929" s="2" t="str">
        <f>CONCATENATE("1 - LEIS/LEI ",Tabela1[[#This Row],[Numero_Lei]]," - ",Tabela1[[#This Row],[Complemento]],".pdf")</f>
        <v>1 - LEIS/LEI 372 - .pdf</v>
      </c>
      <c r="K1929" s="2" t="str">
        <f>IF(Tabela1[[#This Row],[Complemento]]="",Tabela1[[#This Row],[NORMAL]],Tabela1[[#This Row],[NORMAL TRAÇO]])</f>
        <v>1 - LEIS/LEI 372.pdf</v>
      </c>
      <c r="L1929" s="2" t="str">
        <f>IF(Tabela1[[#This Row],[Complemento]]="",Tabela1[[#This Row],[0]],Tabela1[[#This Row],[0 TRAÇO]])</f>
        <v>1 - LEIS/LEI 0372.pdf</v>
      </c>
      <c r="M1929" s="2" t="str">
        <f>IF(AND(Tabela1[[#This Row],[Numero_Lei]]&gt;=1,Tabela1[[#This Row],[Numero_Lei]]&lt;= 9),Tabela1[[#This Row],[SE 0]],Tabela1[[#This Row],[SE NOMAL]])</f>
        <v>1 - LEIS/LEI 372.pdf</v>
      </c>
      <c r="N1929" s="2" t="str">
        <f>CONCATENATE("../",Tabela1[[#This Row],[ENDEREÇO DO LINK]])</f>
        <v>../1 - LEIS/LEI 372.pdf</v>
      </c>
    </row>
    <row r="1930" spans="1:14" x14ac:dyDescent="0.25">
      <c r="A1930" s="20">
        <v>371</v>
      </c>
      <c r="B1930" s="20"/>
      <c r="C1930" s="21">
        <v>30755</v>
      </c>
      <c r="D1930" s="19" t="s">
        <v>667</v>
      </c>
      <c r="E1930" s="19"/>
      <c r="F1930" s="17" t="str">
        <f>HYPERLINK(Tabela1[[#This Row],[Novo Caminho]],"Download")</f>
        <v>Download</v>
      </c>
      <c r="G1930" s="2" t="str">
        <f>CONCATENATE("1 - LEIS/LEI ","0",Tabela1[[#This Row],[Numero_Lei]],".pdf")</f>
        <v>1 - LEIS/LEI 0371.pdf</v>
      </c>
      <c r="H1930" s="2" t="str">
        <f>CONCATENATE("1 - LEIS/LEI ","0",Tabela1[[#This Row],[Numero_Lei]]," - ",Tabela1[[#This Row],[Complemento]],".pdf")</f>
        <v>1 - LEIS/LEI 0371 - .pdf</v>
      </c>
      <c r="I1930" s="2" t="str">
        <f>CONCATENATE("1 - LEIS/LEI ",Tabela1[[#This Row],[Numero_Lei]],".pdf")</f>
        <v>1 - LEIS/LEI 371.pdf</v>
      </c>
      <c r="J1930" s="2" t="str">
        <f>CONCATENATE("1 - LEIS/LEI ",Tabela1[[#This Row],[Numero_Lei]]," - ",Tabela1[[#This Row],[Complemento]],".pdf")</f>
        <v>1 - LEIS/LEI 371 - .pdf</v>
      </c>
      <c r="K1930" s="2" t="str">
        <f>IF(Tabela1[[#This Row],[Complemento]]="",Tabela1[[#This Row],[NORMAL]],Tabela1[[#This Row],[NORMAL TRAÇO]])</f>
        <v>1 - LEIS/LEI 371.pdf</v>
      </c>
      <c r="L1930" s="2" t="str">
        <f>IF(Tabela1[[#This Row],[Complemento]]="",Tabela1[[#This Row],[0]],Tabela1[[#This Row],[0 TRAÇO]])</f>
        <v>1 - LEIS/LEI 0371.pdf</v>
      </c>
      <c r="M1930" s="2" t="str">
        <f>IF(AND(Tabela1[[#This Row],[Numero_Lei]]&gt;=1,Tabela1[[#This Row],[Numero_Lei]]&lt;= 9),Tabela1[[#This Row],[SE 0]],Tabela1[[#This Row],[SE NOMAL]])</f>
        <v>1 - LEIS/LEI 371.pdf</v>
      </c>
      <c r="N1930" s="2" t="str">
        <f>CONCATENATE("../",Tabela1[[#This Row],[ENDEREÇO DO LINK]])</f>
        <v>../1 - LEIS/LEI 371.pdf</v>
      </c>
    </row>
    <row r="1931" spans="1:14" ht="30" x14ac:dyDescent="0.25">
      <c r="A1931" s="20">
        <v>370</v>
      </c>
      <c r="B1931" s="20"/>
      <c r="C1931" s="21">
        <v>30755</v>
      </c>
      <c r="D1931" s="19" t="s">
        <v>1950</v>
      </c>
      <c r="E1931" s="19"/>
      <c r="F1931" s="17" t="str">
        <f>HYPERLINK(Tabela1[[#This Row],[Novo Caminho]],"Download")</f>
        <v>Download</v>
      </c>
      <c r="G1931" s="2" t="str">
        <f>CONCATENATE("1 - LEIS/LEI ","0",Tabela1[[#This Row],[Numero_Lei]],".pdf")</f>
        <v>1 - LEIS/LEI 0370.pdf</v>
      </c>
      <c r="H1931" s="2" t="str">
        <f>CONCATENATE("1 - LEIS/LEI ","0",Tabela1[[#This Row],[Numero_Lei]]," - ",Tabela1[[#This Row],[Complemento]],".pdf")</f>
        <v>1 - LEIS/LEI 0370 - .pdf</v>
      </c>
      <c r="I1931" s="2" t="str">
        <f>CONCATENATE("1 - LEIS/LEI ",Tabela1[[#This Row],[Numero_Lei]],".pdf")</f>
        <v>1 - LEIS/LEI 370.pdf</v>
      </c>
      <c r="J1931" s="2" t="str">
        <f>CONCATENATE("1 - LEIS/LEI ",Tabela1[[#This Row],[Numero_Lei]]," - ",Tabela1[[#This Row],[Complemento]],".pdf")</f>
        <v>1 - LEIS/LEI 370 - .pdf</v>
      </c>
      <c r="K1931" s="2" t="str">
        <f>IF(Tabela1[[#This Row],[Complemento]]="",Tabela1[[#This Row],[NORMAL]],Tabela1[[#This Row],[NORMAL TRAÇO]])</f>
        <v>1 - LEIS/LEI 370.pdf</v>
      </c>
      <c r="L1931" s="2" t="str">
        <f>IF(Tabela1[[#This Row],[Complemento]]="",Tabela1[[#This Row],[0]],Tabela1[[#This Row],[0 TRAÇO]])</f>
        <v>1 - LEIS/LEI 0370.pdf</v>
      </c>
      <c r="M1931" s="2" t="str">
        <f>IF(AND(Tabela1[[#This Row],[Numero_Lei]]&gt;=1,Tabela1[[#This Row],[Numero_Lei]]&lt;= 9),Tabela1[[#This Row],[SE 0]],Tabela1[[#This Row],[SE NOMAL]])</f>
        <v>1 - LEIS/LEI 370.pdf</v>
      </c>
      <c r="N1931" s="2" t="str">
        <f>CONCATENATE("../",Tabela1[[#This Row],[ENDEREÇO DO LINK]])</f>
        <v>../1 - LEIS/LEI 370.pdf</v>
      </c>
    </row>
    <row r="1932" spans="1:14" x14ac:dyDescent="0.25">
      <c r="A1932" s="20">
        <v>369</v>
      </c>
      <c r="B1932" s="20"/>
      <c r="C1932" s="21">
        <v>30755</v>
      </c>
      <c r="D1932" s="19" t="s">
        <v>668</v>
      </c>
      <c r="E1932" s="19"/>
      <c r="F1932" s="17" t="str">
        <f>HYPERLINK(Tabela1[[#This Row],[Novo Caminho]],"Download")</f>
        <v>Download</v>
      </c>
      <c r="G1932" s="2" t="str">
        <f>CONCATENATE("1 - LEIS/LEI ","0",Tabela1[[#This Row],[Numero_Lei]],".pdf")</f>
        <v>1 - LEIS/LEI 0369.pdf</v>
      </c>
      <c r="H1932" s="2" t="str">
        <f>CONCATENATE("1 - LEIS/LEI ","0",Tabela1[[#This Row],[Numero_Lei]]," - ",Tabela1[[#This Row],[Complemento]],".pdf")</f>
        <v>1 - LEIS/LEI 0369 - .pdf</v>
      </c>
      <c r="I1932" s="2" t="str">
        <f>CONCATENATE("1 - LEIS/LEI ",Tabela1[[#This Row],[Numero_Lei]],".pdf")</f>
        <v>1 - LEIS/LEI 369.pdf</v>
      </c>
      <c r="J1932" s="2" t="str">
        <f>CONCATENATE("1 - LEIS/LEI ",Tabela1[[#This Row],[Numero_Lei]]," - ",Tabela1[[#This Row],[Complemento]],".pdf")</f>
        <v>1 - LEIS/LEI 369 - .pdf</v>
      </c>
      <c r="K1932" s="2" t="str">
        <f>IF(Tabela1[[#This Row],[Complemento]]="",Tabela1[[#This Row],[NORMAL]],Tabela1[[#This Row],[NORMAL TRAÇO]])</f>
        <v>1 - LEIS/LEI 369.pdf</v>
      </c>
      <c r="L1932" s="2" t="str">
        <f>IF(Tabela1[[#This Row],[Complemento]]="",Tabela1[[#This Row],[0]],Tabela1[[#This Row],[0 TRAÇO]])</f>
        <v>1 - LEIS/LEI 0369.pdf</v>
      </c>
      <c r="M1932" s="2" t="str">
        <f>IF(AND(Tabela1[[#This Row],[Numero_Lei]]&gt;=1,Tabela1[[#This Row],[Numero_Lei]]&lt;= 9),Tabela1[[#This Row],[SE 0]],Tabela1[[#This Row],[SE NOMAL]])</f>
        <v>1 - LEIS/LEI 369.pdf</v>
      </c>
      <c r="N1932" s="2" t="str">
        <f>CONCATENATE("../",Tabela1[[#This Row],[ENDEREÇO DO LINK]])</f>
        <v>../1 - LEIS/LEI 369.pdf</v>
      </c>
    </row>
    <row r="1933" spans="1:14" x14ac:dyDescent="0.25">
      <c r="A1933" s="20">
        <v>368</v>
      </c>
      <c r="B1933" s="20"/>
      <c r="C1933" s="21">
        <v>30733</v>
      </c>
      <c r="D1933" s="19" t="s">
        <v>669</v>
      </c>
      <c r="E1933" s="19"/>
      <c r="F1933" s="17" t="str">
        <f>HYPERLINK(Tabela1[[#This Row],[Novo Caminho]],"Download")</f>
        <v>Download</v>
      </c>
      <c r="G1933" s="2" t="str">
        <f>CONCATENATE("1 - LEIS/LEI ","0",Tabela1[[#This Row],[Numero_Lei]],".pdf")</f>
        <v>1 - LEIS/LEI 0368.pdf</v>
      </c>
      <c r="H1933" s="2" t="str">
        <f>CONCATENATE("1 - LEIS/LEI ","0",Tabela1[[#This Row],[Numero_Lei]]," - ",Tabela1[[#This Row],[Complemento]],".pdf")</f>
        <v>1 - LEIS/LEI 0368 - .pdf</v>
      </c>
      <c r="I1933" s="2" t="str">
        <f>CONCATENATE("1 - LEIS/LEI ",Tabela1[[#This Row],[Numero_Lei]],".pdf")</f>
        <v>1 - LEIS/LEI 368.pdf</v>
      </c>
      <c r="J1933" s="2" t="str">
        <f>CONCATENATE("1 - LEIS/LEI ",Tabela1[[#This Row],[Numero_Lei]]," - ",Tabela1[[#This Row],[Complemento]],".pdf")</f>
        <v>1 - LEIS/LEI 368 - .pdf</v>
      </c>
      <c r="K1933" s="2" t="str">
        <f>IF(Tabela1[[#This Row],[Complemento]]="",Tabela1[[#This Row],[NORMAL]],Tabela1[[#This Row],[NORMAL TRAÇO]])</f>
        <v>1 - LEIS/LEI 368.pdf</v>
      </c>
      <c r="L1933" s="2" t="str">
        <f>IF(Tabela1[[#This Row],[Complemento]]="",Tabela1[[#This Row],[0]],Tabela1[[#This Row],[0 TRAÇO]])</f>
        <v>1 - LEIS/LEI 0368.pdf</v>
      </c>
      <c r="M1933" s="2" t="str">
        <f>IF(AND(Tabela1[[#This Row],[Numero_Lei]]&gt;=1,Tabela1[[#This Row],[Numero_Lei]]&lt;= 9),Tabela1[[#This Row],[SE 0]],Tabela1[[#This Row],[SE NOMAL]])</f>
        <v>1 - LEIS/LEI 368.pdf</v>
      </c>
      <c r="N1933" s="2" t="str">
        <f>CONCATENATE("../",Tabela1[[#This Row],[ENDEREÇO DO LINK]])</f>
        <v>../1 - LEIS/LEI 368.pdf</v>
      </c>
    </row>
    <row r="1934" spans="1:14" x14ac:dyDescent="0.25">
      <c r="A1934" s="20">
        <v>367</v>
      </c>
      <c r="B1934" s="20"/>
      <c r="C1934" s="21">
        <v>30733</v>
      </c>
      <c r="D1934" s="19" t="s">
        <v>670</v>
      </c>
      <c r="E1934" s="19"/>
      <c r="F1934" s="17" t="str">
        <f>HYPERLINK(Tabela1[[#This Row],[Novo Caminho]],"Download")</f>
        <v>Download</v>
      </c>
      <c r="G1934" s="2" t="str">
        <f>CONCATENATE("1 - LEIS/LEI ","0",Tabela1[[#This Row],[Numero_Lei]],".pdf")</f>
        <v>1 - LEIS/LEI 0367.pdf</v>
      </c>
      <c r="H1934" s="2" t="str">
        <f>CONCATENATE("1 - LEIS/LEI ","0",Tabela1[[#This Row],[Numero_Lei]]," - ",Tabela1[[#This Row],[Complemento]],".pdf")</f>
        <v>1 - LEIS/LEI 0367 - .pdf</v>
      </c>
      <c r="I1934" s="2" t="str">
        <f>CONCATENATE("1 - LEIS/LEI ",Tabela1[[#This Row],[Numero_Lei]],".pdf")</f>
        <v>1 - LEIS/LEI 367.pdf</v>
      </c>
      <c r="J1934" s="2" t="str">
        <f>CONCATENATE("1 - LEIS/LEI ",Tabela1[[#This Row],[Numero_Lei]]," - ",Tabela1[[#This Row],[Complemento]],".pdf")</f>
        <v>1 - LEIS/LEI 367 - .pdf</v>
      </c>
      <c r="K1934" s="2" t="str">
        <f>IF(Tabela1[[#This Row],[Complemento]]="",Tabela1[[#This Row],[NORMAL]],Tabela1[[#This Row],[NORMAL TRAÇO]])</f>
        <v>1 - LEIS/LEI 367.pdf</v>
      </c>
      <c r="L1934" s="2" t="str">
        <f>IF(Tabela1[[#This Row],[Complemento]]="",Tabela1[[#This Row],[0]],Tabela1[[#This Row],[0 TRAÇO]])</f>
        <v>1 - LEIS/LEI 0367.pdf</v>
      </c>
      <c r="M1934" s="2" t="str">
        <f>IF(AND(Tabela1[[#This Row],[Numero_Lei]]&gt;=1,Tabela1[[#This Row],[Numero_Lei]]&lt;= 9),Tabela1[[#This Row],[SE 0]],Tabela1[[#This Row],[SE NOMAL]])</f>
        <v>1 - LEIS/LEI 367.pdf</v>
      </c>
      <c r="N1934" s="2" t="str">
        <f>CONCATENATE("../",Tabela1[[#This Row],[ENDEREÇO DO LINK]])</f>
        <v>../1 - LEIS/LEI 367.pdf</v>
      </c>
    </row>
    <row r="1935" spans="1:14" ht="30" x14ac:dyDescent="0.25">
      <c r="A1935" s="20">
        <v>366</v>
      </c>
      <c r="B1935" s="20"/>
      <c r="C1935" s="21">
        <v>30678</v>
      </c>
      <c r="D1935" s="19" t="s">
        <v>671</v>
      </c>
      <c r="E1935" s="19"/>
      <c r="F1935" s="17" t="str">
        <f>HYPERLINK(Tabela1[[#This Row],[Novo Caminho]],"Download")</f>
        <v>Download</v>
      </c>
      <c r="G1935" s="2" t="str">
        <f>CONCATENATE("1 - LEIS/LEI ","0",Tabela1[[#This Row],[Numero_Lei]],".pdf")</f>
        <v>1 - LEIS/LEI 0366.pdf</v>
      </c>
      <c r="H1935" s="2" t="str">
        <f>CONCATENATE("1 - LEIS/LEI ","0",Tabela1[[#This Row],[Numero_Lei]]," - ",Tabela1[[#This Row],[Complemento]],".pdf")</f>
        <v>1 - LEIS/LEI 0366 - .pdf</v>
      </c>
      <c r="I1935" s="2" t="str">
        <f>CONCATENATE("1 - LEIS/LEI ",Tabela1[[#This Row],[Numero_Lei]],".pdf")</f>
        <v>1 - LEIS/LEI 366.pdf</v>
      </c>
      <c r="J1935" s="2" t="str">
        <f>CONCATENATE("1 - LEIS/LEI ",Tabela1[[#This Row],[Numero_Lei]]," - ",Tabela1[[#This Row],[Complemento]],".pdf")</f>
        <v>1 - LEIS/LEI 366 - .pdf</v>
      </c>
      <c r="K1935" s="2" t="str">
        <f>IF(Tabela1[[#This Row],[Complemento]]="",Tabela1[[#This Row],[NORMAL]],Tabela1[[#This Row],[NORMAL TRAÇO]])</f>
        <v>1 - LEIS/LEI 366.pdf</v>
      </c>
      <c r="L1935" s="2" t="str">
        <f>IF(Tabela1[[#This Row],[Complemento]]="",Tabela1[[#This Row],[0]],Tabela1[[#This Row],[0 TRAÇO]])</f>
        <v>1 - LEIS/LEI 0366.pdf</v>
      </c>
      <c r="M1935" s="2" t="str">
        <f>IF(AND(Tabela1[[#This Row],[Numero_Lei]]&gt;=1,Tabela1[[#This Row],[Numero_Lei]]&lt;= 9),Tabela1[[#This Row],[SE 0]],Tabela1[[#This Row],[SE NOMAL]])</f>
        <v>1 - LEIS/LEI 366.pdf</v>
      </c>
      <c r="N1935" s="2" t="str">
        <f>CONCATENATE("../",Tabela1[[#This Row],[ENDEREÇO DO LINK]])</f>
        <v>../1 - LEIS/LEI 366.pdf</v>
      </c>
    </row>
    <row r="1936" spans="1:14" x14ac:dyDescent="0.25">
      <c r="A1936" s="20">
        <v>365</v>
      </c>
      <c r="B1936" s="20"/>
      <c r="C1936" s="21">
        <v>30678</v>
      </c>
      <c r="D1936" s="19" t="s">
        <v>672</v>
      </c>
      <c r="E1936" s="19"/>
      <c r="F1936" s="17" t="str">
        <f>HYPERLINK(Tabela1[[#This Row],[Novo Caminho]],"Download")</f>
        <v>Download</v>
      </c>
      <c r="G1936" s="2" t="str">
        <f>CONCATENATE("1 - LEIS/LEI ","0",Tabela1[[#This Row],[Numero_Lei]],".pdf")</f>
        <v>1 - LEIS/LEI 0365.pdf</v>
      </c>
      <c r="H1936" s="2" t="str">
        <f>CONCATENATE("1 - LEIS/LEI ","0",Tabela1[[#This Row],[Numero_Lei]]," - ",Tabela1[[#This Row],[Complemento]],".pdf")</f>
        <v>1 - LEIS/LEI 0365 - .pdf</v>
      </c>
      <c r="I1936" s="2" t="str">
        <f>CONCATENATE("1 - LEIS/LEI ",Tabela1[[#This Row],[Numero_Lei]],".pdf")</f>
        <v>1 - LEIS/LEI 365.pdf</v>
      </c>
      <c r="J1936" s="2" t="str">
        <f>CONCATENATE("1 - LEIS/LEI ",Tabela1[[#This Row],[Numero_Lei]]," - ",Tabela1[[#This Row],[Complemento]],".pdf")</f>
        <v>1 - LEIS/LEI 365 - .pdf</v>
      </c>
      <c r="K1936" s="2" t="str">
        <f>IF(Tabela1[[#This Row],[Complemento]]="",Tabela1[[#This Row],[NORMAL]],Tabela1[[#This Row],[NORMAL TRAÇO]])</f>
        <v>1 - LEIS/LEI 365.pdf</v>
      </c>
      <c r="L1936" s="2" t="str">
        <f>IF(Tabela1[[#This Row],[Complemento]]="",Tabela1[[#This Row],[0]],Tabela1[[#This Row],[0 TRAÇO]])</f>
        <v>1 - LEIS/LEI 0365.pdf</v>
      </c>
      <c r="M1936" s="2" t="str">
        <f>IF(AND(Tabela1[[#This Row],[Numero_Lei]]&gt;=1,Tabela1[[#This Row],[Numero_Lei]]&lt;= 9),Tabela1[[#This Row],[SE 0]],Tabela1[[#This Row],[SE NOMAL]])</f>
        <v>1 - LEIS/LEI 365.pdf</v>
      </c>
      <c r="N1936" s="2" t="str">
        <f>CONCATENATE("../",Tabela1[[#This Row],[ENDEREÇO DO LINK]])</f>
        <v>../1 - LEIS/LEI 365.pdf</v>
      </c>
    </row>
    <row r="1937" spans="1:14" x14ac:dyDescent="0.25">
      <c r="A1937" s="20">
        <v>364</v>
      </c>
      <c r="B1937" s="20"/>
      <c r="C1937" s="21">
        <v>30677</v>
      </c>
      <c r="D1937" s="19" t="s">
        <v>673</v>
      </c>
      <c r="E1937" s="19"/>
      <c r="F1937" s="17" t="str">
        <f>HYPERLINK(Tabela1[[#This Row],[Novo Caminho]],"Download")</f>
        <v>Download</v>
      </c>
      <c r="G1937" s="2" t="str">
        <f>CONCATENATE("1 - LEIS/LEI ","0",Tabela1[[#This Row],[Numero_Lei]],".pdf")</f>
        <v>1 - LEIS/LEI 0364.pdf</v>
      </c>
      <c r="H1937" s="2" t="str">
        <f>CONCATENATE("1 - LEIS/LEI ","0",Tabela1[[#This Row],[Numero_Lei]]," - ",Tabela1[[#This Row],[Complemento]],".pdf")</f>
        <v>1 - LEIS/LEI 0364 - .pdf</v>
      </c>
      <c r="I1937" s="2" t="str">
        <f>CONCATENATE("1 - LEIS/LEI ",Tabela1[[#This Row],[Numero_Lei]],".pdf")</f>
        <v>1 - LEIS/LEI 364.pdf</v>
      </c>
      <c r="J1937" s="2" t="str">
        <f>CONCATENATE("1 - LEIS/LEI ",Tabela1[[#This Row],[Numero_Lei]]," - ",Tabela1[[#This Row],[Complemento]],".pdf")</f>
        <v>1 - LEIS/LEI 364 - .pdf</v>
      </c>
      <c r="K1937" s="2" t="str">
        <f>IF(Tabela1[[#This Row],[Complemento]]="",Tabela1[[#This Row],[NORMAL]],Tabela1[[#This Row],[NORMAL TRAÇO]])</f>
        <v>1 - LEIS/LEI 364.pdf</v>
      </c>
      <c r="L1937" s="2" t="str">
        <f>IF(Tabela1[[#This Row],[Complemento]]="",Tabela1[[#This Row],[0]],Tabela1[[#This Row],[0 TRAÇO]])</f>
        <v>1 - LEIS/LEI 0364.pdf</v>
      </c>
      <c r="M1937" s="2" t="str">
        <f>IF(AND(Tabela1[[#This Row],[Numero_Lei]]&gt;=1,Tabela1[[#This Row],[Numero_Lei]]&lt;= 9),Tabela1[[#This Row],[SE 0]],Tabela1[[#This Row],[SE NOMAL]])</f>
        <v>1 - LEIS/LEI 364.pdf</v>
      </c>
      <c r="N1937" s="2" t="str">
        <f>CONCATENATE("../",Tabela1[[#This Row],[ENDEREÇO DO LINK]])</f>
        <v>../1 - LEIS/LEI 364.pdf</v>
      </c>
    </row>
    <row r="1938" spans="1:14" x14ac:dyDescent="0.25">
      <c r="A1938" s="20">
        <v>363</v>
      </c>
      <c r="B1938" s="20"/>
      <c r="C1938" s="21">
        <v>30677</v>
      </c>
      <c r="D1938" s="19" t="s">
        <v>674</v>
      </c>
      <c r="E1938" s="19"/>
      <c r="F1938" s="17" t="str">
        <f>HYPERLINK(Tabela1[[#This Row],[Novo Caminho]],"Download")</f>
        <v>Download</v>
      </c>
      <c r="G1938" s="2" t="str">
        <f>CONCATENATE("1 - LEIS/LEI ","0",Tabela1[[#This Row],[Numero_Lei]],".pdf")</f>
        <v>1 - LEIS/LEI 0363.pdf</v>
      </c>
      <c r="H1938" s="2" t="str">
        <f>CONCATENATE("1 - LEIS/LEI ","0",Tabela1[[#This Row],[Numero_Lei]]," - ",Tabela1[[#This Row],[Complemento]],".pdf")</f>
        <v>1 - LEIS/LEI 0363 - .pdf</v>
      </c>
      <c r="I1938" s="2" t="str">
        <f>CONCATENATE("1 - LEIS/LEI ",Tabela1[[#This Row],[Numero_Lei]],".pdf")</f>
        <v>1 - LEIS/LEI 363.pdf</v>
      </c>
      <c r="J1938" s="2" t="str">
        <f>CONCATENATE("1 - LEIS/LEI ",Tabela1[[#This Row],[Numero_Lei]]," - ",Tabela1[[#This Row],[Complemento]],".pdf")</f>
        <v>1 - LEIS/LEI 363 - .pdf</v>
      </c>
      <c r="K1938" s="2" t="str">
        <f>IF(Tabela1[[#This Row],[Complemento]]="",Tabela1[[#This Row],[NORMAL]],Tabela1[[#This Row],[NORMAL TRAÇO]])</f>
        <v>1 - LEIS/LEI 363.pdf</v>
      </c>
      <c r="L1938" s="2" t="str">
        <f>IF(Tabela1[[#This Row],[Complemento]]="",Tabela1[[#This Row],[0]],Tabela1[[#This Row],[0 TRAÇO]])</f>
        <v>1 - LEIS/LEI 0363.pdf</v>
      </c>
      <c r="M1938" s="2" t="str">
        <f>IF(AND(Tabela1[[#This Row],[Numero_Lei]]&gt;=1,Tabela1[[#This Row],[Numero_Lei]]&lt;= 9),Tabela1[[#This Row],[SE 0]],Tabela1[[#This Row],[SE NOMAL]])</f>
        <v>1 - LEIS/LEI 363.pdf</v>
      </c>
      <c r="N1938" s="2" t="str">
        <f>CONCATENATE("../",Tabela1[[#This Row],[ENDEREÇO DO LINK]])</f>
        <v>../1 - LEIS/LEI 363.pdf</v>
      </c>
    </row>
    <row r="1939" spans="1:14" x14ac:dyDescent="0.25">
      <c r="A1939" s="20">
        <v>362</v>
      </c>
      <c r="B1939" s="20"/>
      <c r="C1939" s="21">
        <v>30676</v>
      </c>
      <c r="D1939" s="19" t="s">
        <v>1951</v>
      </c>
      <c r="E1939" s="19"/>
      <c r="F1939" s="17" t="str">
        <f>HYPERLINK(Tabela1[[#This Row],[Novo Caminho]],"Download")</f>
        <v>Download</v>
      </c>
      <c r="G1939" s="2" t="str">
        <f>CONCATENATE("1 - LEIS/LEI ","0",Tabela1[[#This Row],[Numero_Lei]],".pdf")</f>
        <v>1 - LEIS/LEI 0362.pdf</v>
      </c>
      <c r="H1939" s="2" t="str">
        <f>CONCATENATE("1 - LEIS/LEI ","0",Tabela1[[#This Row],[Numero_Lei]]," - ",Tabela1[[#This Row],[Complemento]],".pdf")</f>
        <v>1 - LEIS/LEI 0362 - .pdf</v>
      </c>
      <c r="I1939" s="2" t="str">
        <f>CONCATENATE("1 - LEIS/LEI ",Tabela1[[#This Row],[Numero_Lei]],".pdf")</f>
        <v>1 - LEIS/LEI 362.pdf</v>
      </c>
      <c r="J1939" s="2" t="str">
        <f>CONCATENATE("1 - LEIS/LEI ",Tabela1[[#This Row],[Numero_Lei]]," - ",Tabela1[[#This Row],[Complemento]],".pdf")</f>
        <v>1 - LEIS/LEI 362 - .pdf</v>
      </c>
      <c r="K1939" s="2" t="str">
        <f>IF(Tabela1[[#This Row],[Complemento]]="",Tabela1[[#This Row],[NORMAL]],Tabela1[[#This Row],[NORMAL TRAÇO]])</f>
        <v>1 - LEIS/LEI 362.pdf</v>
      </c>
      <c r="L1939" s="2" t="str">
        <f>IF(Tabela1[[#This Row],[Complemento]]="",Tabela1[[#This Row],[0]],Tabela1[[#This Row],[0 TRAÇO]])</f>
        <v>1 - LEIS/LEI 0362.pdf</v>
      </c>
      <c r="M1939" s="2" t="str">
        <f>IF(AND(Tabela1[[#This Row],[Numero_Lei]]&gt;=1,Tabela1[[#This Row],[Numero_Lei]]&lt;= 9),Tabela1[[#This Row],[SE 0]],Tabela1[[#This Row],[SE NOMAL]])</f>
        <v>1 - LEIS/LEI 362.pdf</v>
      </c>
      <c r="N1939" s="2" t="str">
        <f>CONCATENATE("../",Tabela1[[#This Row],[ENDEREÇO DO LINK]])</f>
        <v>../1 - LEIS/LEI 362.pdf</v>
      </c>
    </row>
    <row r="1940" spans="1:14" x14ac:dyDescent="0.25">
      <c r="A1940" s="20">
        <v>361</v>
      </c>
      <c r="B1940" s="20"/>
      <c r="C1940" s="21">
        <v>30676</v>
      </c>
      <c r="D1940" s="19" t="s">
        <v>675</v>
      </c>
      <c r="E1940" s="19"/>
      <c r="F1940" s="17" t="str">
        <f>HYPERLINK(Tabela1[[#This Row],[Novo Caminho]],"Download")</f>
        <v>Download</v>
      </c>
      <c r="G1940" s="2" t="str">
        <f>CONCATENATE("1 - LEIS/LEI ","0",Tabela1[[#This Row],[Numero_Lei]],".pdf")</f>
        <v>1 - LEIS/LEI 0361.pdf</v>
      </c>
      <c r="H1940" s="2" t="str">
        <f>CONCATENATE("1 - LEIS/LEI ","0",Tabela1[[#This Row],[Numero_Lei]]," - ",Tabela1[[#This Row],[Complemento]],".pdf")</f>
        <v>1 - LEIS/LEI 0361 - .pdf</v>
      </c>
      <c r="I1940" s="2" t="str">
        <f>CONCATENATE("1 - LEIS/LEI ",Tabela1[[#This Row],[Numero_Lei]],".pdf")</f>
        <v>1 - LEIS/LEI 361.pdf</v>
      </c>
      <c r="J1940" s="2" t="str">
        <f>CONCATENATE("1 - LEIS/LEI ",Tabela1[[#This Row],[Numero_Lei]]," - ",Tabela1[[#This Row],[Complemento]],".pdf")</f>
        <v>1 - LEIS/LEI 361 - .pdf</v>
      </c>
      <c r="K1940" s="2" t="str">
        <f>IF(Tabela1[[#This Row],[Complemento]]="",Tabela1[[#This Row],[NORMAL]],Tabela1[[#This Row],[NORMAL TRAÇO]])</f>
        <v>1 - LEIS/LEI 361.pdf</v>
      </c>
      <c r="L1940" s="2" t="str">
        <f>IF(Tabela1[[#This Row],[Complemento]]="",Tabela1[[#This Row],[0]],Tabela1[[#This Row],[0 TRAÇO]])</f>
        <v>1 - LEIS/LEI 0361.pdf</v>
      </c>
      <c r="M1940" s="2" t="str">
        <f>IF(AND(Tabela1[[#This Row],[Numero_Lei]]&gt;=1,Tabela1[[#This Row],[Numero_Lei]]&lt;= 9),Tabela1[[#This Row],[SE 0]],Tabela1[[#This Row],[SE NOMAL]])</f>
        <v>1 - LEIS/LEI 361.pdf</v>
      </c>
      <c r="N1940" s="2" t="str">
        <f>CONCATENATE("../",Tabela1[[#This Row],[ENDEREÇO DO LINK]])</f>
        <v>../1 - LEIS/LEI 361.pdf</v>
      </c>
    </row>
    <row r="1941" spans="1:14" x14ac:dyDescent="0.25">
      <c r="A1941" s="20">
        <v>360</v>
      </c>
      <c r="B1941" s="20"/>
      <c r="C1941" s="21">
        <v>30670</v>
      </c>
      <c r="D1941" s="19" t="s">
        <v>676</v>
      </c>
      <c r="E1941" s="19"/>
      <c r="F1941" s="17" t="str">
        <f>HYPERLINK(Tabela1[[#This Row],[Novo Caminho]],"Download")</f>
        <v>Download</v>
      </c>
      <c r="G1941" s="2" t="str">
        <f>CONCATENATE("1 - LEIS/LEI ","0",Tabela1[[#This Row],[Numero_Lei]],".pdf")</f>
        <v>1 - LEIS/LEI 0360.pdf</v>
      </c>
      <c r="H1941" s="2" t="str">
        <f>CONCATENATE("1 - LEIS/LEI ","0",Tabela1[[#This Row],[Numero_Lei]]," - ",Tabela1[[#This Row],[Complemento]],".pdf")</f>
        <v>1 - LEIS/LEI 0360 - .pdf</v>
      </c>
      <c r="I1941" s="2" t="str">
        <f>CONCATENATE("1 - LEIS/LEI ",Tabela1[[#This Row],[Numero_Lei]],".pdf")</f>
        <v>1 - LEIS/LEI 360.pdf</v>
      </c>
      <c r="J1941" s="2" t="str">
        <f>CONCATENATE("1 - LEIS/LEI ",Tabela1[[#This Row],[Numero_Lei]]," - ",Tabela1[[#This Row],[Complemento]],".pdf")</f>
        <v>1 - LEIS/LEI 360 - .pdf</v>
      </c>
      <c r="K1941" s="2" t="str">
        <f>IF(Tabela1[[#This Row],[Complemento]]="",Tabela1[[#This Row],[NORMAL]],Tabela1[[#This Row],[NORMAL TRAÇO]])</f>
        <v>1 - LEIS/LEI 360.pdf</v>
      </c>
      <c r="L1941" s="2" t="str">
        <f>IF(Tabela1[[#This Row],[Complemento]]="",Tabela1[[#This Row],[0]],Tabela1[[#This Row],[0 TRAÇO]])</f>
        <v>1 - LEIS/LEI 0360.pdf</v>
      </c>
      <c r="M1941" s="2" t="str">
        <f>IF(AND(Tabela1[[#This Row],[Numero_Lei]]&gt;=1,Tabela1[[#This Row],[Numero_Lei]]&lt;= 9),Tabela1[[#This Row],[SE 0]],Tabela1[[#This Row],[SE NOMAL]])</f>
        <v>1 - LEIS/LEI 360.pdf</v>
      </c>
      <c r="N1941" s="2" t="str">
        <f>CONCATENATE("../",Tabela1[[#This Row],[ENDEREÇO DO LINK]])</f>
        <v>../1 - LEIS/LEI 360.pdf</v>
      </c>
    </row>
    <row r="1942" spans="1:14" x14ac:dyDescent="0.25">
      <c r="A1942" s="20">
        <v>359</v>
      </c>
      <c r="B1942" s="20"/>
      <c r="C1942" s="21">
        <v>30670</v>
      </c>
      <c r="D1942" s="19" t="s">
        <v>677</v>
      </c>
      <c r="E1942" s="19"/>
      <c r="F1942" s="17" t="str">
        <f>HYPERLINK(Tabela1[[#This Row],[Novo Caminho]],"Download")</f>
        <v>Download</v>
      </c>
      <c r="G1942" s="2" t="str">
        <f>CONCATENATE("1 - LEIS/LEI ","0",Tabela1[[#This Row],[Numero_Lei]],".pdf")</f>
        <v>1 - LEIS/LEI 0359.pdf</v>
      </c>
      <c r="H1942" s="2" t="str">
        <f>CONCATENATE("1 - LEIS/LEI ","0",Tabela1[[#This Row],[Numero_Lei]]," - ",Tabela1[[#This Row],[Complemento]],".pdf")</f>
        <v>1 - LEIS/LEI 0359 - .pdf</v>
      </c>
      <c r="I1942" s="2" t="str">
        <f>CONCATENATE("1 - LEIS/LEI ",Tabela1[[#This Row],[Numero_Lei]],".pdf")</f>
        <v>1 - LEIS/LEI 359.pdf</v>
      </c>
      <c r="J1942" s="2" t="str">
        <f>CONCATENATE("1 - LEIS/LEI ",Tabela1[[#This Row],[Numero_Lei]]," - ",Tabela1[[#This Row],[Complemento]],".pdf")</f>
        <v>1 - LEIS/LEI 359 - .pdf</v>
      </c>
      <c r="K1942" s="2" t="str">
        <f>IF(Tabela1[[#This Row],[Complemento]]="",Tabela1[[#This Row],[NORMAL]],Tabela1[[#This Row],[NORMAL TRAÇO]])</f>
        <v>1 - LEIS/LEI 359.pdf</v>
      </c>
      <c r="L1942" s="2" t="str">
        <f>IF(Tabela1[[#This Row],[Complemento]]="",Tabela1[[#This Row],[0]],Tabela1[[#This Row],[0 TRAÇO]])</f>
        <v>1 - LEIS/LEI 0359.pdf</v>
      </c>
      <c r="M1942" s="2" t="str">
        <f>IF(AND(Tabela1[[#This Row],[Numero_Lei]]&gt;=1,Tabela1[[#This Row],[Numero_Lei]]&lt;= 9),Tabela1[[#This Row],[SE 0]],Tabela1[[#This Row],[SE NOMAL]])</f>
        <v>1 - LEIS/LEI 359.pdf</v>
      </c>
      <c r="N1942" s="2" t="str">
        <f>CONCATENATE("../",Tabela1[[#This Row],[ENDEREÇO DO LINK]])</f>
        <v>../1 - LEIS/LEI 359.pdf</v>
      </c>
    </row>
    <row r="1943" spans="1:14" x14ac:dyDescent="0.25">
      <c r="A1943" s="20">
        <v>358</v>
      </c>
      <c r="B1943" s="20"/>
      <c r="C1943" s="21">
        <v>30666</v>
      </c>
      <c r="D1943" s="19" t="s">
        <v>678</v>
      </c>
      <c r="E1943" s="19"/>
      <c r="F1943" s="17" t="str">
        <f>HYPERLINK(Tabela1[[#This Row],[Novo Caminho]],"Download")</f>
        <v>Download</v>
      </c>
      <c r="G1943" s="2" t="str">
        <f>CONCATENATE("1 - LEIS/LEI ","0",Tabela1[[#This Row],[Numero_Lei]],".pdf")</f>
        <v>1 - LEIS/LEI 0358.pdf</v>
      </c>
      <c r="H1943" s="2" t="str">
        <f>CONCATENATE("1 - LEIS/LEI ","0",Tabela1[[#This Row],[Numero_Lei]]," - ",Tabela1[[#This Row],[Complemento]],".pdf")</f>
        <v>1 - LEIS/LEI 0358 - .pdf</v>
      </c>
      <c r="I1943" s="2" t="str">
        <f>CONCATENATE("1 - LEIS/LEI ",Tabela1[[#This Row],[Numero_Lei]],".pdf")</f>
        <v>1 - LEIS/LEI 358.pdf</v>
      </c>
      <c r="J1943" s="2" t="str">
        <f>CONCATENATE("1 - LEIS/LEI ",Tabela1[[#This Row],[Numero_Lei]]," - ",Tabela1[[#This Row],[Complemento]],".pdf")</f>
        <v>1 - LEIS/LEI 358 - .pdf</v>
      </c>
      <c r="K1943" s="2" t="str">
        <f>IF(Tabela1[[#This Row],[Complemento]]="",Tabela1[[#This Row],[NORMAL]],Tabela1[[#This Row],[NORMAL TRAÇO]])</f>
        <v>1 - LEIS/LEI 358.pdf</v>
      </c>
      <c r="L1943" s="2" t="str">
        <f>IF(Tabela1[[#This Row],[Complemento]]="",Tabela1[[#This Row],[0]],Tabela1[[#This Row],[0 TRAÇO]])</f>
        <v>1 - LEIS/LEI 0358.pdf</v>
      </c>
      <c r="M1943" s="2" t="str">
        <f>IF(AND(Tabela1[[#This Row],[Numero_Lei]]&gt;=1,Tabela1[[#This Row],[Numero_Lei]]&lt;= 9),Tabela1[[#This Row],[SE 0]],Tabela1[[#This Row],[SE NOMAL]])</f>
        <v>1 - LEIS/LEI 358.pdf</v>
      </c>
      <c r="N1943" s="2" t="str">
        <f>CONCATENATE("../",Tabela1[[#This Row],[ENDEREÇO DO LINK]])</f>
        <v>../1 - LEIS/LEI 358.pdf</v>
      </c>
    </row>
    <row r="1944" spans="1:14" x14ac:dyDescent="0.25">
      <c r="A1944" s="20">
        <v>357</v>
      </c>
      <c r="B1944" s="20"/>
      <c r="C1944" s="21">
        <v>30665</v>
      </c>
      <c r="D1944" s="19" t="s">
        <v>679</v>
      </c>
      <c r="E1944" s="19"/>
      <c r="F1944" s="17" t="str">
        <f>HYPERLINK(Tabela1[[#This Row],[Novo Caminho]],"Download")</f>
        <v>Download</v>
      </c>
      <c r="G1944" s="2" t="str">
        <f>CONCATENATE("1 - LEIS/LEI ","0",Tabela1[[#This Row],[Numero_Lei]],".pdf")</f>
        <v>1 - LEIS/LEI 0357.pdf</v>
      </c>
      <c r="H1944" s="2" t="str">
        <f>CONCATENATE("1 - LEIS/LEI ","0",Tabela1[[#This Row],[Numero_Lei]]," - ",Tabela1[[#This Row],[Complemento]],".pdf")</f>
        <v>1 - LEIS/LEI 0357 - .pdf</v>
      </c>
      <c r="I1944" s="2" t="str">
        <f>CONCATENATE("1 - LEIS/LEI ",Tabela1[[#This Row],[Numero_Lei]],".pdf")</f>
        <v>1 - LEIS/LEI 357.pdf</v>
      </c>
      <c r="J1944" s="2" t="str">
        <f>CONCATENATE("1 - LEIS/LEI ",Tabela1[[#This Row],[Numero_Lei]]," - ",Tabela1[[#This Row],[Complemento]],".pdf")</f>
        <v>1 - LEIS/LEI 357 - .pdf</v>
      </c>
      <c r="K1944" s="2" t="str">
        <f>IF(Tabela1[[#This Row],[Complemento]]="",Tabela1[[#This Row],[NORMAL]],Tabela1[[#This Row],[NORMAL TRAÇO]])</f>
        <v>1 - LEIS/LEI 357.pdf</v>
      </c>
      <c r="L1944" s="2" t="str">
        <f>IF(Tabela1[[#This Row],[Complemento]]="",Tabela1[[#This Row],[0]],Tabela1[[#This Row],[0 TRAÇO]])</f>
        <v>1 - LEIS/LEI 0357.pdf</v>
      </c>
      <c r="M1944" s="2" t="str">
        <f>IF(AND(Tabela1[[#This Row],[Numero_Lei]]&gt;=1,Tabela1[[#This Row],[Numero_Lei]]&lt;= 9),Tabela1[[#This Row],[SE 0]],Tabela1[[#This Row],[SE NOMAL]])</f>
        <v>1 - LEIS/LEI 357.pdf</v>
      </c>
      <c r="N1944" s="2" t="str">
        <f>CONCATENATE("../",Tabela1[[#This Row],[ENDEREÇO DO LINK]])</f>
        <v>../1 - LEIS/LEI 357.pdf</v>
      </c>
    </row>
    <row r="1945" spans="1:14" x14ac:dyDescent="0.25">
      <c r="A1945" s="20">
        <v>356</v>
      </c>
      <c r="B1945" s="20"/>
      <c r="C1945" s="21">
        <v>30651</v>
      </c>
      <c r="D1945" s="19" t="s">
        <v>680</v>
      </c>
      <c r="E1945" s="19"/>
      <c r="F1945" s="17" t="str">
        <f>HYPERLINK(Tabela1[[#This Row],[Novo Caminho]],"Download")</f>
        <v>Download</v>
      </c>
      <c r="G1945" s="2" t="str">
        <f>CONCATENATE("1 - LEIS/LEI ","0",Tabela1[[#This Row],[Numero_Lei]],".pdf")</f>
        <v>1 - LEIS/LEI 0356.pdf</v>
      </c>
      <c r="H1945" s="2" t="str">
        <f>CONCATENATE("1 - LEIS/LEI ","0",Tabela1[[#This Row],[Numero_Lei]]," - ",Tabela1[[#This Row],[Complemento]],".pdf")</f>
        <v>1 - LEIS/LEI 0356 - .pdf</v>
      </c>
      <c r="I1945" s="2" t="str">
        <f>CONCATENATE("1 - LEIS/LEI ",Tabela1[[#This Row],[Numero_Lei]],".pdf")</f>
        <v>1 - LEIS/LEI 356.pdf</v>
      </c>
      <c r="J1945" s="2" t="str">
        <f>CONCATENATE("1 - LEIS/LEI ",Tabela1[[#This Row],[Numero_Lei]]," - ",Tabela1[[#This Row],[Complemento]],".pdf")</f>
        <v>1 - LEIS/LEI 356 - .pdf</v>
      </c>
      <c r="K1945" s="2" t="str">
        <f>IF(Tabela1[[#This Row],[Complemento]]="",Tabela1[[#This Row],[NORMAL]],Tabela1[[#This Row],[NORMAL TRAÇO]])</f>
        <v>1 - LEIS/LEI 356.pdf</v>
      </c>
      <c r="L1945" s="2" t="str">
        <f>IF(Tabela1[[#This Row],[Complemento]]="",Tabela1[[#This Row],[0]],Tabela1[[#This Row],[0 TRAÇO]])</f>
        <v>1 - LEIS/LEI 0356.pdf</v>
      </c>
      <c r="M1945" s="2" t="str">
        <f>IF(AND(Tabela1[[#This Row],[Numero_Lei]]&gt;=1,Tabela1[[#This Row],[Numero_Lei]]&lt;= 9),Tabela1[[#This Row],[SE 0]],Tabela1[[#This Row],[SE NOMAL]])</f>
        <v>1 - LEIS/LEI 356.pdf</v>
      </c>
      <c r="N1945" s="2" t="str">
        <f>CONCATENATE("../",Tabela1[[#This Row],[ENDEREÇO DO LINK]])</f>
        <v>../1 - LEIS/LEI 356.pdf</v>
      </c>
    </row>
    <row r="1946" spans="1:14" x14ac:dyDescent="0.25">
      <c r="A1946" s="20">
        <v>355</v>
      </c>
      <c r="B1946" s="20"/>
      <c r="C1946" s="21">
        <v>30641</v>
      </c>
      <c r="D1946" s="19" t="s">
        <v>681</v>
      </c>
      <c r="E1946" s="19"/>
      <c r="F1946" s="17" t="str">
        <f>HYPERLINK(Tabela1[[#This Row],[Novo Caminho]],"Download")</f>
        <v>Download</v>
      </c>
      <c r="G1946" s="2" t="str">
        <f>CONCATENATE("1 - LEIS/LEI ","0",Tabela1[[#This Row],[Numero_Lei]],".pdf")</f>
        <v>1 - LEIS/LEI 0355.pdf</v>
      </c>
      <c r="H1946" s="2" t="str">
        <f>CONCATENATE("1 - LEIS/LEI ","0",Tabela1[[#This Row],[Numero_Lei]]," - ",Tabela1[[#This Row],[Complemento]],".pdf")</f>
        <v>1 - LEIS/LEI 0355 - .pdf</v>
      </c>
      <c r="I1946" s="2" t="str">
        <f>CONCATENATE("1 - LEIS/LEI ",Tabela1[[#This Row],[Numero_Lei]],".pdf")</f>
        <v>1 - LEIS/LEI 355.pdf</v>
      </c>
      <c r="J1946" s="2" t="str">
        <f>CONCATENATE("1 - LEIS/LEI ",Tabela1[[#This Row],[Numero_Lei]]," - ",Tabela1[[#This Row],[Complemento]],".pdf")</f>
        <v>1 - LEIS/LEI 355 - .pdf</v>
      </c>
      <c r="K1946" s="2" t="str">
        <f>IF(Tabela1[[#This Row],[Complemento]]="",Tabela1[[#This Row],[NORMAL]],Tabela1[[#This Row],[NORMAL TRAÇO]])</f>
        <v>1 - LEIS/LEI 355.pdf</v>
      </c>
      <c r="L1946" s="2" t="str">
        <f>IF(Tabela1[[#This Row],[Complemento]]="",Tabela1[[#This Row],[0]],Tabela1[[#This Row],[0 TRAÇO]])</f>
        <v>1 - LEIS/LEI 0355.pdf</v>
      </c>
      <c r="M1946" s="2" t="str">
        <f>IF(AND(Tabela1[[#This Row],[Numero_Lei]]&gt;=1,Tabela1[[#This Row],[Numero_Lei]]&lt;= 9),Tabela1[[#This Row],[SE 0]],Tabela1[[#This Row],[SE NOMAL]])</f>
        <v>1 - LEIS/LEI 355.pdf</v>
      </c>
      <c r="N1946" s="2" t="str">
        <f>CONCATENATE("../",Tabela1[[#This Row],[ENDEREÇO DO LINK]])</f>
        <v>../1 - LEIS/LEI 355.pdf</v>
      </c>
    </row>
    <row r="1947" spans="1:14" x14ac:dyDescent="0.25">
      <c r="A1947" s="20">
        <v>354</v>
      </c>
      <c r="B1947" s="20"/>
      <c r="C1947" s="21">
        <v>30641</v>
      </c>
      <c r="D1947" s="19" t="s">
        <v>682</v>
      </c>
      <c r="E1947" s="19"/>
      <c r="F1947" s="17" t="str">
        <f>HYPERLINK(Tabela1[[#This Row],[Novo Caminho]],"Download")</f>
        <v>Download</v>
      </c>
      <c r="G1947" s="2" t="str">
        <f>CONCATENATE("1 - LEIS/LEI ","0",Tabela1[[#This Row],[Numero_Lei]],".pdf")</f>
        <v>1 - LEIS/LEI 0354.pdf</v>
      </c>
      <c r="H1947" s="2" t="str">
        <f>CONCATENATE("1 - LEIS/LEI ","0",Tabela1[[#This Row],[Numero_Lei]]," - ",Tabela1[[#This Row],[Complemento]],".pdf")</f>
        <v>1 - LEIS/LEI 0354 - .pdf</v>
      </c>
      <c r="I1947" s="2" t="str">
        <f>CONCATENATE("1 - LEIS/LEI ",Tabela1[[#This Row],[Numero_Lei]],".pdf")</f>
        <v>1 - LEIS/LEI 354.pdf</v>
      </c>
      <c r="J1947" s="2" t="str">
        <f>CONCATENATE("1 - LEIS/LEI ",Tabela1[[#This Row],[Numero_Lei]]," - ",Tabela1[[#This Row],[Complemento]],".pdf")</f>
        <v>1 - LEIS/LEI 354 - .pdf</v>
      </c>
      <c r="K1947" s="2" t="str">
        <f>IF(Tabela1[[#This Row],[Complemento]]="",Tabela1[[#This Row],[NORMAL]],Tabela1[[#This Row],[NORMAL TRAÇO]])</f>
        <v>1 - LEIS/LEI 354.pdf</v>
      </c>
      <c r="L1947" s="2" t="str">
        <f>IF(Tabela1[[#This Row],[Complemento]]="",Tabela1[[#This Row],[0]],Tabela1[[#This Row],[0 TRAÇO]])</f>
        <v>1 - LEIS/LEI 0354.pdf</v>
      </c>
      <c r="M1947" s="2" t="str">
        <f>IF(AND(Tabela1[[#This Row],[Numero_Lei]]&gt;=1,Tabela1[[#This Row],[Numero_Lei]]&lt;= 9),Tabela1[[#This Row],[SE 0]],Tabela1[[#This Row],[SE NOMAL]])</f>
        <v>1 - LEIS/LEI 354.pdf</v>
      </c>
      <c r="N1947" s="2" t="str">
        <f>CONCATENATE("../",Tabela1[[#This Row],[ENDEREÇO DO LINK]])</f>
        <v>../1 - LEIS/LEI 354.pdf</v>
      </c>
    </row>
    <row r="1948" spans="1:14" x14ac:dyDescent="0.25">
      <c r="A1948" s="20">
        <v>353</v>
      </c>
      <c r="B1948" s="20"/>
      <c r="C1948" s="21">
        <v>30641</v>
      </c>
      <c r="D1948" s="19" t="s">
        <v>679</v>
      </c>
      <c r="E1948" s="19"/>
      <c r="F1948" s="17" t="str">
        <f>HYPERLINK(Tabela1[[#This Row],[Novo Caminho]],"Download")</f>
        <v>Download</v>
      </c>
      <c r="G1948" s="2" t="str">
        <f>CONCATENATE("1 - LEIS/LEI ","0",Tabela1[[#This Row],[Numero_Lei]],".pdf")</f>
        <v>1 - LEIS/LEI 0353.pdf</v>
      </c>
      <c r="H1948" s="2" t="str">
        <f>CONCATENATE("1 - LEIS/LEI ","0",Tabela1[[#This Row],[Numero_Lei]]," - ",Tabela1[[#This Row],[Complemento]],".pdf")</f>
        <v>1 - LEIS/LEI 0353 - .pdf</v>
      </c>
      <c r="I1948" s="2" t="str">
        <f>CONCATENATE("1 - LEIS/LEI ",Tabela1[[#This Row],[Numero_Lei]],".pdf")</f>
        <v>1 - LEIS/LEI 353.pdf</v>
      </c>
      <c r="J1948" s="2" t="str">
        <f>CONCATENATE("1 - LEIS/LEI ",Tabela1[[#This Row],[Numero_Lei]]," - ",Tabela1[[#This Row],[Complemento]],".pdf")</f>
        <v>1 - LEIS/LEI 353 - .pdf</v>
      </c>
      <c r="K1948" s="2" t="str">
        <f>IF(Tabela1[[#This Row],[Complemento]]="",Tabela1[[#This Row],[NORMAL]],Tabela1[[#This Row],[NORMAL TRAÇO]])</f>
        <v>1 - LEIS/LEI 353.pdf</v>
      </c>
      <c r="L1948" s="2" t="str">
        <f>IF(Tabela1[[#This Row],[Complemento]]="",Tabela1[[#This Row],[0]],Tabela1[[#This Row],[0 TRAÇO]])</f>
        <v>1 - LEIS/LEI 0353.pdf</v>
      </c>
      <c r="M1948" s="2" t="str">
        <f>IF(AND(Tabela1[[#This Row],[Numero_Lei]]&gt;=1,Tabela1[[#This Row],[Numero_Lei]]&lt;= 9),Tabela1[[#This Row],[SE 0]],Tabela1[[#This Row],[SE NOMAL]])</f>
        <v>1 - LEIS/LEI 353.pdf</v>
      </c>
      <c r="N1948" s="2" t="str">
        <f>CONCATENATE("../",Tabela1[[#This Row],[ENDEREÇO DO LINK]])</f>
        <v>../1 - LEIS/LEI 353.pdf</v>
      </c>
    </row>
    <row r="1949" spans="1:14" x14ac:dyDescent="0.25">
      <c r="A1949" s="20">
        <v>352</v>
      </c>
      <c r="B1949" s="20"/>
      <c r="C1949" s="21">
        <v>30637</v>
      </c>
      <c r="D1949" s="19" t="s">
        <v>683</v>
      </c>
      <c r="E1949" s="19"/>
      <c r="F1949" s="17" t="str">
        <f>HYPERLINK(Tabela1[[#This Row],[Novo Caminho]],"Download")</f>
        <v>Download</v>
      </c>
      <c r="G1949" s="2" t="str">
        <f>CONCATENATE("1 - LEIS/LEI ","0",Tabela1[[#This Row],[Numero_Lei]],".pdf")</f>
        <v>1 - LEIS/LEI 0352.pdf</v>
      </c>
      <c r="H1949" s="2" t="str">
        <f>CONCATENATE("1 - LEIS/LEI ","0",Tabela1[[#This Row],[Numero_Lei]]," - ",Tabela1[[#This Row],[Complemento]],".pdf")</f>
        <v>1 - LEIS/LEI 0352 - .pdf</v>
      </c>
      <c r="I1949" s="2" t="str">
        <f>CONCATENATE("1 - LEIS/LEI ",Tabela1[[#This Row],[Numero_Lei]],".pdf")</f>
        <v>1 - LEIS/LEI 352.pdf</v>
      </c>
      <c r="J1949" s="2" t="str">
        <f>CONCATENATE("1 - LEIS/LEI ",Tabela1[[#This Row],[Numero_Lei]]," - ",Tabela1[[#This Row],[Complemento]],".pdf")</f>
        <v>1 - LEIS/LEI 352 - .pdf</v>
      </c>
      <c r="K1949" s="2" t="str">
        <f>IF(Tabela1[[#This Row],[Complemento]]="",Tabela1[[#This Row],[NORMAL]],Tabela1[[#This Row],[NORMAL TRAÇO]])</f>
        <v>1 - LEIS/LEI 352.pdf</v>
      </c>
      <c r="L1949" s="2" t="str">
        <f>IF(Tabela1[[#This Row],[Complemento]]="",Tabela1[[#This Row],[0]],Tabela1[[#This Row],[0 TRAÇO]])</f>
        <v>1 - LEIS/LEI 0352.pdf</v>
      </c>
      <c r="M1949" s="2" t="str">
        <f>IF(AND(Tabela1[[#This Row],[Numero_Lei]]&gt;=1,Tabela1[[#This Row],[Numero_Lei]]&lt;= 9),Tabela1[[#This Row],[SE 0]],Tabela1[[#This Row],[SE NOMAL]])</f>
        <v>1 - LEIS/LEI 352.pdf</v>
      </c>
      <c r="N1949" s="2" t="str">
        <f>CONCATENATE("../",Tabela1[[#This Row],[ENDEREÇO DO LINK]])</f>
        <v>../1 - LEIS/LEI 352.pdf</v>
      </c>
    </row>
    <row r="1950" spans="1:14" x14ac:dyDescent="0.25">
      <c r="A1950" s="20">
        <v>351</v>
      </c>
      <c r="B1950" s="20"/>
      <c r="C1950" s="21">
        <v>30627</v>
      </c>
      <c r="D1950" s="19" t="s">
        <v>311</v>
      </c>
      <c r="E1950" s="19"/>
      <c r="F1950" s="17" t="str">
        <f>HYPERLINK(Tabela1[[#This Row],[Novo Caminho]],"Download")</f>
        <v>Download</v>
      </c>
      <c r="G1950" s="2" t="str">
        <f>CONCATENATE("1 - LEIS/LEI ","0",Tabela1[[#This Row],[Numero_Lei]],".pdf")</f>
        <v>1 - LEIS/LEI 0351.pdf</v>
      </c>
      <c r="H1950" s="2" t="str">
        <f>CONCATENATE("1 - LEIS/LEI ","0",Tabela1[[#This Row],[Numero_Lei]]," - ",Tabela1[[#This Row],[Complemento]],".pdf")</f>
        <v>1 - LEIS/LEI 0351 - .pdf</v>
      </c>
      <c r="I1950" s="2" t="str">
        <f>CONCATENATE("1 - LEIS/LEI ",Tabela1[[#This Row],[Numero_Lei]],".pdf")</f>
        <v>1 - LEIS/LEI 351.pdf</v>
      </c>
      <c r="J1950" s="2" t="str">
        <f>CONCATENATE("1 - LEIS/LEI ",Tabela1[[#This Row],[Numero_Lei]]," - ",Tabela1[[#This Row],[Complemento]],".pdf")</f>
        <v>1 - LEIS/LEI 351 - .pdf</v>
      </c>
      <c r="K1950" s="2" t="str">
        <f>IF(Tabela1[[#This Row],[Complemento]]="",Tabela1[[#This Row],[NORMAL]],Tabela1[[#This Row],[NORMAL TRAÇO]])</f>
        <v>1 - LEIS/LEI 351.pdf</v>
      </c>
      <c r="L1950" s="2" t="str">
        <f>IF(Tabela1[[#This Row],[Complemento]]="",Tabela1[[#This Row],[0]],Tabela1[[#This Row],[0 TRAÇO]])</f>
        <v>1 - LEIS/LEI 0351.pdf</v>
      </c>
      <c r="M1950" s="2" t="str">
        <f>IF(AND(Tabela1[[#This Row],[Numero_Lei]]&gt;=1,Tabela1[[#This Row],[Numero_Lei]]&lt;= 9),Tabela1[[#This Row],[SE 0]],Tabela1[[#This Row],[SE NOMAL]])</f>
        <v>1 - LEIS/LEI 351.pdf</v>
      </c>
      <c r="N1950" s="2" t="str">
        <f>CONCATENATE("../",Tabela1[[#This Row],[ENDEREÇO DO LINK]])</f>
        <v>../1 - LEIS/LEI 351.pdf</v>
      </c>
    </row>
    <row r="1951" spans="1:14" x14ac:dyDescent="0.25">
      <c r="A1951" s="20">
        <v>350</v>
      </c>
      <c r="B1951" s="20"/>
      <c r="C1951" s="21">
        <v>30588</v>
      </c>
      <c r="D1951" s="19" t="s">
        <v>684</v>
      </c>
      <c r="E1951" s="19"/>
      <c r="F1951" s="17" t="str">
        <f>HYPERLINK(Tabela1[[#This Row],[Novo Caminho]],"Download")</f>
        <v>Download</v>
      </c>
      <c r="G1951" s="2" t="str">
        <f>CONCATENATE("1 - LEIS/LEI ","0",Tabela1[[#This Row],[Numero_Lei]],".pdf")</f>
        <v>1 - LEIS/LEI 0350.pdf</v>
      </c>
      <c r="H1951" s="2" t="str">
        <f>CONCATENATE("1 - LEIS/LEI ","0",Tabela1[[#This Row],[Numero_Lei]]," - ",Tabela1[[#This Row],[Complemento]],".pdf")</f>
        <v>1 - LEIS/LEI 0350 - .pdf</v>
      </c>
      <c r="I1951" s="2" t="str">
        <f>CONCATENATE("1 - LEIS/LEI ",Tabela1[[#This Row],[Numero_Lei]],".pdf")</f>
        <v>1 - LEIS/LEI 350.pdf</v>
      </c>
      <c r="J1951" s="2" t="str">
        <f>CONCATENATE("1 - LEIS/LEI ",Tabela1[[#This Row],[Numero_Lei]]," - ",Tabela1[[#This Row],[Complemento]],".pdf")</f>
        <v>1 - LEIS/LEI 350 - .pdf</v>
      </c>
      <c r="K1951" s="2" t="str">
        <f>IF(Tabela1[[#This Row],[Complemento]]="",Tabela1[[#This Row],[NORMAL]],Tabela1[[#This Row],[NORMAL TRAÇO]])</f>
        <v>1 - LEIS/LEI 350.pdf</v>
      </c>
      <c r="L1951" s="2" t="str">
        <f>IF(Tabela1[[#This Row],[Complemento]]="",Tabela1[[#This Row],[0]],Tabela1[[#This Row],[0 TRAÇO]])</f>
        <v>1 - LEIS/LEI 0350.pdf</v>
      </c>
      <c r="M1951" s="2" t="str">
        <f>IF(AND(Tabela1[[#This Row],[Numero_Lei]]&gt;=1,Tabela1[[#This Row],[Numero_Lei]]&lt;= 9),Tabela1[[#This Row],[SE 0]],Tabela1[[#This Row],[SE NOMAL]])</f>
        <v>1 - LEIS/LEI 350.pdf</v>
      </c>
      <c r="N1951" s="2" t="str">
        <f>CONCATENATE("../",Tabela1[[#This Row],[ENDEREÇO DO LINK]])</f>
        <v>../1 - LEIS/LEI 350.pdf</v>
      </c>
    </row>
    <row r="1952" spans="1:14" x14ac:dyDescent="0.25">
      <c r="A1952" s="20">
        <v>349</v>
      </c>
      <c r="B1952" s="20"/>
      <c r="C1952" s="21">
        <v>30573</v>
      </c>
      <c r="D1952" s="19" t="s">
        <v>685</v>
      </c>
      <c r="E1952" s="19"/>
      <c r="F1952" s="17" t="str">
        <f>HYPERLINK(Tabela1[[#This Row],[Novo Caminho]],"Download")</f>
        <v>Download</v>
      </c>
      <c r="G1952" s="2" t="str">
        <f>CONCATENATE("1 - LEIS/LEI ","0",Tabela1[[#This Row],[Numero_Lei]],".pdf")</f>
        <v>1 - LEIS/LEI 0349.pdf</v>
      </c>
      <c r="H1952" s="2" t="str">
        <f>CONCATENATE("1 - LEIS/LEI ","0",Tabela1[[#This Row],[Numero_Lei]]," - ",Tabela1[[#This Row],[Complemento]],".pdf")</f>
        <v>1 - LEIS/LEI 0349 - .pdf</v>
      </c>
      <c r="I1952" s="2" t="str">
        <f>CONCATENATE("1 - LEIS/LEI ",Tabela1[[#This Row],[Numero_Lei]],".pdf")</f>
        <v>1 - LEIS/LEI 349.pdf</v>
      </c>
      <c r="J1952" s="2" t="str">
        <f>CONCATENATE("1 - LEIS/LEI ",Tabela1[[#This Row],[Numero_Lei]]," - ",Tabela1[[#This Row],[Complemento]],".pdf")</f>
        <v>1 - LEIS/LEI 349 - .pdf</v>
      </c>
      <c r="K1952" s="2" t="str">
        <f>IF(Tabela1[[#This Row],[Complemento]]="",Tabela1[[#This Row],[NORMAL]],Tabela1[[#This Row],[NORMAL TRAÇO]])</f>
        <v>1 - LEIS/LEI 349.pdf</v>
      </c>
      <c r="L1952" s="2" t="str">
        <f>IF(Tabela1[[#This Row],[Complemento]]="",Tabela1[[#This Row],[0]],Tabela1[[#This Row],[0 TRAÇO]])</f>
        <v>1 - LEIS/LEI 0349.pdf</v>
      </c>
      <c r="M1952" s="2" t="str">
        <f>IF(AND(Tabela1[[#This Row],[Numero_Lei]]&gt;=1,Tabela1[[#This Row],[Numero_Lei]]&lt;= 9),Tabela1[[#This Row],[SE 0]],Tabela1[[#This Row],[SE NOMAL]])</f>
        <v>1 - LEIS/LEI 349.pdf</v>
      </c>
      <c r="N1952" s="2" t="str">
        <f>CONCATENATE("../",Tabela1[[#This Row],[ENDEREÇO DO LINK]])</f>
        <v>../1 - LEIS/LEI 349.pdf</v>
      </c>
    </row>
    <row r="1953" spans="1:14" x14ac:dyDescent="0.25">
      <c r="A1953" s="20">
        <v>348</v>
      </c>
      <c r="B1953" s="20"/>
      <c r="C1953" s="21">
        <v>30573</v>
      </c>
      <c r="D1953" s="19" t="s">
        <v>686</v>
      </c>
      <c r="E1953" s="19"/>
      <c r="F1953" s="17" t="str">
        <f>HYPERLINK(Tabela1[[#This Row],[Novo Caminho]],"Download")</f>
        <v>Download</v>
      </c>
      <c r="G1953" s="2" t="str">
        <f>CONCATENATE("1 - LEIS/LEI ","0",Tabela1[[#This Row],[Numero_Lei]],".pdf")</f>
        <v>1 - LEIS/LEI 0348.pdf</v>
      </c>
      <c r="H1953" s="2" t="str">
        <f>CONCATENATE("1 - LEIS/LEI ","0",Tabela1[[#This Row],[Numero_Lei]]," - ",Tabela1[[#This Row],[Complemento]],".pdf")</f>
        <v>1 - LEIS/LEI 0348 - .pdf</v>
      </c>
      <c r="I1953" s="2" t="str">
        <f>CONCATENATE("1 - LEIS/LEI ",Tabela1[[#This Row],[Numero_Lei]],".pdf")</f>
        <v>1 - LEIS/LEI 348.pdf</v>
      </c>
      <c r="J1953" s="2" t="str">
        <f>CONCATENATE("1 - LEIS/LEI ",Tabela1[[#This Row],[Numero_Lei]]," - ",Tabela1[[#This Row],[Complemento]],".pdf")</f>
        <v>1 - LEIS/LEI 348 - .pdf</v>
      </c>
      <c r="K1953" s="2" t="str">
        <f>IF(Tabela1[[#This Row],[Complemento]]="",Tabela1[[#This Row],[NORMAL]],Tabela1[[#This Row],[NORMAL TRAÇO]])</f>
        <v>1 - LEIS/LEI 348.pdf</v>
      </c>
      <c r="L1953" s="2" t="str">
        <f>IF(Tabela1[[#This Row],[Complemento]]="",Tabela1[[#This Row],[0]],Tabela1[[#This Row],[0 TRAÇO]])</f>
        <v>1 - LEIS/LEI 0348.pdf</v>
      </c>
      <c r="M1953" s="2" t="str">
        <f>IF(AND(Tabela1[[#This Row],[Numero_Lei]]&gt;=1,Tabela1[[#This Row],[Numero_Lei]]&lt;= 9),Tabela1[[#This Row],[SE 0]],Tabela1[[#This Row],[SE NOMAL]])</f>
        <v>1 - LEIS/LEI 348.pdf</v>
      </c>
      <c r="N1953" s="2" t="str">
        <f>CONCATENATE("../",Tabela1[[#This Row],[ENDEREÇO DO LINK]])</f>
        <v>../1 - LEIS/LEI 348.pdf</v>
      </c>
    </row>
    <row r="1954" spans="1:14" x14ac:dyDescent="0.25">
      <c r="A1954" s="20">
        <v>347</v>
      </c>
      <c r="B1954" s="20"/>
      <c r="C1954" s="21">
        <v>30572</v>
      </c>
      <c r="D1954" s="19" t="s">
        <v>501</v>
      </c>
      <c r="E1954" s="19"/>
      <c r="F1954" s="17" t="str">
        <f>HYPERLINK(Tabela1[[#This Row],[Novo Caminho]],"Download")</f>
        <v>Download</v>
      </c>
      <c r="G1954" s="2" t="str">
        <f>CONCATENATE("1 - LEIS/LEI ","0",Tabela1[[#This Row],[Numero_Lei]],".pdf")</f>
        <v>1 - LEIS/LEI 0347.pdf</v>
      </c>
      <c r="H1954" s="2" t="str">
        <f>CONCATENATE("1 - LEIS/LEI ","0",Tabela1[[#This Row],[Numero_Lei]]," - ",Tabela1[[#This Row],[Complemento]],".pdf")</f>
        <v>1 - LEIS/LEI 0347 - .pdf</v>
      </c>
      <c r="I1954" s="2" t="str">
        <f>CONCATENATE("1 - LEIS/LEI ",Tabela1[[#This Row],[Numero_Lei]],".pdf")</f>
        <v>1 - LEIS/LEI 347.pdf</v>
      </c>
      <c r="J1954" s="2" t="str">
        <f>CONCATENATE("1 - LEIS/LEI ",Tabela1[[#This Row],[Numero_Lei]]," - ",Tabela1[[#This Row],[Complemento]],".pdf")</f>
        <v>1 - LEIS/LEI 347 - .pdf</v>
      </c>
      <c r="K1954" s="2" t="str">
        <f>IF(Tabela1[[#This Row],[Complemento]]="",Tabela1[[#This Row],[NORMAL]],Tabela1[[#This Row],[NORMAL TRAÇO]])</f>
        <v>1 - LEIS/LEI 347.pdf</v>
      </c>
      <c r="L1954" s="2" t="str">
        <f>IF(Tabela1[[#This Row],[Complemento]]="",Tabela1[[#This Row],[0]],Tabela1[[#This Row],[0 TRAÇO]])</f>
        <v>1 - LEIS/LEI 0347.pdf</v>
      </c>
      <c r="M1954" s="2" t="str">
        <f>IF(AND(Tabela1[[#This Row],[Numero_Lei]]&gt;=1,Tabela1[[#This Row],[Numero_Lei]]&lt;= 9),Tabela1[[#This Row],[SE 0]],Tabela1[[#This Row],[SE NOMAL]])</f>
        <v>1 - LEIS/LEI 347.pdf</v>
      </c>
      <c r="N1954" s="2" t="str">
        <f>CONCATENATE("../",Tabela1[[#This Row],[ENDEREÇO DO LINK]])</f>
        <v>../1 - LEIS/LEI 347.pdf</v>
      </c>
    </row>
    <row r="1955" spans="1:14" x14ac:dyDescent="0.25">
      <c r="A1955" s="20">
        <v>346</v>
      </c>
      <c r="B1955" s="20"/>
      <c r="C1955" s="21">
        <v>30552</v>
      </c>
      <c r="D1955" s="19" t="s">
        <v>687</v>
      </c>
      <c r="E1955" s="19"/>
      <c r="F1955" s="17" t="str">
        <f>HYPERLINK(Tabela1[[#This Row],[Novo Caminho]],"Download")</f>
        <v>Download</v>
      </c>
      <c r="G1955" s="2" t="str">
        <f>CONCATENATE("1 - LEIS/LEI ","0",Tabela1[[#This Row],[Numero_Lei]],".pdf")</f>
        <v>1 - LEIS/LEI 0346.pdf</v>
      </c>
      <c r="H1955" s="2" t="str">
        <f>CONCATENATE("1 - LEIS/LEI ","0",Tabela1[[#This Row],[Numero_Lei]]," - ",Tabela1[[#This Row],[Complemento]],".pdf")</f>
        <v>1 - LEIS/LEI 0346 - .pdf</v>
      </c>
      <c r="I1955" s="2" t="str">
        <f>CONCATENATE("1 - LEIS/LEI ",Tabela1[[#This Row],[Numero_Lei]],".pdf")</f>
        <v>1 - LEIS/LEI 346.pdf</v>
      </c>
      <c r="J1955" s="2" t="str">
        <f>CONCATENATE("1 - LEIS/LEI ",Tabela1[[#This Row],[Numero_Lei]]," - ",Tabela1[[#This Row],[Complemento]],".pdf")</f>
        <v>1 - LEIS/LEI 346 - .pdf</v>
      </c>
      <c r="K1955" s="2" t="str">
        <f>IF(Tabela1[[#This Row],[Complemento]]="",Tabela1[[#This Row],[NORMAL]],Tabela1[[#This Row],[NORMAL TRAÇO]])</f>
        <v>1 - LEIS/LEI 346.pdf</v>
      </c>
      <c r="L1955" s="2" t="str">
        <f>IF(Tabela1[[#This Row],[Complemento]]="",Tabela1[[#This Row],[0]],Tabela1[[#This Row],[0 TRAÇO]])</f>
        <v>1 - LEIS/LEI 0346.pdf</v>
      </c>
      <c r="M1955" s="2" t="str">
        <f>IF(AND(Tabela1[[#This Row],[Numero_Lei]]&gt;=1,Tabela1[[#This Row],[Numero_Lei]]&lt;= 9),Tabela1[[#This Row],[SE 0]],Tabela1[[#This Row],[SE NOMAL]])</f>
        <v>1 - LEIS/LEI 346.pdf</v>
      </c>
      <c r="N1955" s="2" t="str">
        <f>CONCATENATE("../",Tabela1[[#This Row],[ENDEREÇO DO LINK]])</f>
        <v>../1 - LEIS/LEI 346.pdf</v>
      </c>
    </row>
    <row r="1956" spans="1:14" x14ac:dyDescent="0.25">
      <c r="A1956" s="20">
        <v>345</v>
      </c>
      <c r="B1956" s="20"/>
      <c r="C1956" s="21">
        <v>30552</v>
      </c>
      <c r="D1956" s="19" t="s">
        <v>528</v>
      </c>
      <c r="E1956" s="19"/>
      <c r="F1956" s="17" t="str">
        <f>HYPERLINK(Tabela1[[#This Row],[Novo Caminho]],"Download")</f>
        <v>Download</v>
      </c>
      <c r="G1956" s="2" t="str">
        <f>CONCATENATE("1 - LEIS/LEI ","0",Tabela1[[#This Row],[Numero_Lei]],".pdf")</f>
        <v>1 - LEIS/LEI 0345.pdf</v>
      </c>
      <c r="H1956" s="2" t="str">
        <f>CONCATENATE("1 - LEIS/LEI ","0",Tabela1[[#This Row],[Numero_Lei]]," - ",Tabela1[[#This Row],[Complemento]],".pdf")</f>
        <v>1 - LEIS/LEI 0345 - .pdf</v>
      </c>
      <c r="I1956" s="2" t="str">
        <f>CONCATENATE("1 - LEIS/LEI ",Tabela1[[#This Row],[Numero_Lei]],".pdf")</f>
        <v>1 - LEIS/LEI 345.pdf</v>
      </c>
      <c r="J1956" s="2" t="str">
        <f>CONCATENATE("1 - LEIS/LEI ",Tabela1[[#This Row],[Numero_Lei]]," - ",Tabela1[[#This Row],[Complemento]],".pdf")</f>
        <v>1 - LEIS/LEI 345 - .pdf</v>
      </c>
      <c r="K1956" s="2" t="str">
        <f>IF(Tabela1[[#This Row],[Complemento]]="",Tabela1[[#This Row],[NORMAL]],Tabela1[[#This Row],[NORMAL TRAÇO]])</f>
        <v>1 - LEIS/LEI 345.pdf</v>
      </c>
      <c r="L1956" s="2" t="str">
        <f>IF(Tabela1[[#This Row],[Complemento]]="",Tabela1[[#This Row],[0]],Tabela1[[#This Row],[0 TRAÇO]])</f>
        <v>1 - LEIS/LEI 0345.pdf</v>
      </c>
      <c r="M1956" s="2" t="str">
        <f>IF(AND(Tabela1[[#This Row],[Numero_Lei]]&gt;=1,Tabela1[[#This Row],[Numero_Lei]]&lt;= 9),Tabela1[[#This Row],[SE 0]],Tabela1[[#This Row],[SE NOMAL]])</f>
        <v>1 - LEIS/LEI 345.pdf</v>
      </c>
      <c r="N1956" s="2" t="str">
        <f>CONCATENATE("../",Tabela1[[#This Row],[ENDEREÇO DO LINK]])</f>
        <v>../1 - LEIS/LEI 345.pdf</v>
      </c>
    </row>
    <row r="1957" spans="1:14" x14ac:dyDescent="0.25">
      <c r="A1957" s="20">
        <v>344</v>
      </c>
      <c r="B1957" s="20"/>
      <c r="C1957" s="21">
        <v>30524</v>
      </c>
      <c r="D1957" s="19" t="s">
        <v>688</v>
      </c>
      <c r="E1957" s="19"/>
      <c r="F1957" s="17" t="str">
        <f>HYPERLINK(Tabela1[[#This Row],[Novo Caminho]],"Download")</f>
        <v>Download</v>
      </c>
      <c r="G1957" s="2" t="str">
        <f>CONCATENATE("1 - LEIS/LEI ","0",Tabela1[[#This Row],[Numero_Lei]],".pdf")</f>
        <v>1 - LEIS/LEI 0344.pdf</v>
      </c>
      <c r="H1957" s="2" t="str">
        <f>CONCATENATE("1 - LEIS/LEI ","0",Tabela1[[#This Row],[Numero_Lei]]," - ",Tabela1[[#This Row],[Complemento]],".pdf")</f>
        <v>1 - LEIS/LEI 0344 - .pdf</v>
      </c>
      <c r="I1957" s="2" t="str">
        <f>CONCATENATE("1 - LEIS/LEI ",Tabela1[[#This Row],[Numero_Lei]],".pdf")</f>
        <v>1 - LEIS/LEI 344.pdf</v>
      </c>
      <c r="J1957" s="2" t="str">
        <f>CONCATENATE("1 - LEIS/LEI ",Tabela1[[#This Row],[Numero_Lei]]," - ",Tabela1[[#This Row],[Complemento]],".pdf")</f>
        <v>1 - LEIS/LEI 344 - .pdf</v>
      </c>
      <c r="K1957" s="2" t="str">
        <f>IF(Tabela1[[#This Row],[Complemento]]="",Tabela1[[#This Row],[NORMAL]],Tabela1[[#This Row],[NORMAL TRAÇO]])</f>
        <v>1 - LEIS/LEI 344.pdf</v>
      </c>
      <c r="L1957" s="2" t="str">
        <f>IF(Tabela1[[#This Row],[Complemento]]="",Tabela1[[#This Row],[0]],Tabela1[[#This Row],[0 TRAÇO]])</f>
        <v>1 - LEIS/LEI 0344.pdf</v>
      </c>
      <c r="M1957" s="2" t="str">
        <f>IF(AND(Tabela1[[#This Row],[Numero_Lei]]&gt;=1,Tabela1[[#This Row],[Numero_Lei]]&lt;= 9),Tabela1[[#This Row],[SE 0]],Tabela1[[#This Row],[SE NOMAL]])</f>
        <v>1 - LEIS/LEI 344.pdf</v>
      </c>
      <c r="N1957" s="2" t="str">
        <f>CONCATENATE("../",Tabela1[[#This Row],[ENDEREÇO DO LINK]])</f>
        <v>../1 - LEIS/LEI 344.pdf</v>
      </c>
    </row>
    <row r="1958" spans="1:14" x14ac:dyDescent="0.25">
      <c r="A1958" s="20">
        <v>343</v>
      </c>
      <c r="B1958" s="20"/>
      <c r="C1958" s="21">
        <v>30487</v>
      </c>
      <c r="D1958" s="19" t="s">
        <v>689</v>
      </c>
      <c r="E1958" s="19"/>
      <c r="F1958" s="17" t="str">
        <f>HYPERLINK(Tabela1[[#This Row],[Novo Caminho]],"Download")</f>
        <v>Download</v>
      </c>
      <c r="G1958" s="2" t="str">
        <f>CONCATENATE("1 - LEIS/LEI ","0",Tabela1[[#This Row],[Numero_Lei]],".pdf")</f>
        <v>1 - LEIS/LEI 0343.pdf</v>
      </c>
      <c r="H1958" s="2" t="str">
        <f>CONCATENATE("1 - LEIS/LEI ","0",Tabela1[[#This Row],[Numero_Lei]]," - ",Tabela1[[#This Row],[Complemento]],".pdf")</f>
        <v>1 - LEIS/LEI 0343 - .pdf</v>
      </c>
      <c r="I1958" s="2" t="str">
        <f>CONCATENATE("1 - LEIS/LEI ",Tabela1[[#This Row],[Numero_Lei]],".pdf")</f>
        <v>1 - LEIS/LEI 343.pdf</v>
      </c>
      <c r="J1958" s="2" t="str">
        <f>CONCATENATE("1 - LEIS/LEI ",Tabela1[[#This Row],[Numero_Lei]]," - ",Tabela1[[#This Row],[Complemento]],".pdf")</f>
        <v>1 - LEIS/LEI 343 - .pdf</v>
      </c>
      <c r="K1958" s="2" t="str">
        <f>IF(Tabela1[[#This Row],[Complemento]]="",Tabela1[[#This Row],[NORMAL]],Tabela1[[#This Row],[NORMAL TRAÇO]])</f>
        <v>1 - LEIS/LEI 343.pdf</v>
      </c>
      <c r="L1958" s="2" t="str">
        <f>IF(Tabela1[[#This Row],[Complemento]]="",Tabela1[[#This Row],[0]],Tabela1[[#This Row],[0 TRAÇO]])</f>
        <v>1 - LEIS/LEI 0343.pdf</v>
      </c>
      <c r="M1958" s="2" t="str">
        <f>IF(AND(Tabela1[[#This Row],[Numero_Lei]]&gt;=1,Tabela1[[#This Row],[Numero_Lei]]&lt;= 9),Tabela1[[#This Row],[SE 0]],Tabela1[[#This Row],[SE NOMAL]])</f>
        <v>1 - LEIS/LEI 343.pdf</v>
      </c>
      <c r="N1958" s="2" t="str">
        <f>CONCATENATE("../",Tabela1[[#This Row],[ENDEREÇO DO LINK]])</f>
        <v>../1 - LEIS/LEI 343.pdf</v>
      </c>
    </row>
    <row r="1959" spans="1:14" x14ac:dyDescent="0.25">
      <c r="A1959" s="20">
        <v>342</v>
      </c>
      <c r="B1959" s="20"/>
      <c r="C1959" s="21">
        <v>30468</v>
      </c>
      <c r="D1959" s="19" t="s">
        <v>690</v>
      </c>
      <c r="E1959" s="19"/>
      <c r="F1959" s="17" t="str">
        <f>HYPERLINK(Tabela1[[#This Row],[Novo Caminho]],"Download")</f>
        <v>Download</v>
      </c>
      <c r="G1959" s="2" t="str">
        <f>CONCATENATE("1 - LEIS/LEI ","0",Tabela1[[#This Row],[Numero_Lei]],".pdf")</f>
        <v>1 - LEIS/LEI 0342.pdf</v>
      </c>
      <c r="H1959" s="2" t="str">
        <f>CONCATENATE("1 - LEIS/LEI ","0",Tabela1[[#This Row],[Numero_Lei]]," - ",Tabela1[[#This Row],[Complemento]],".pdf")</f>
        <v>1 - LEIS/LEI 0342 - .pdf</v>
      </c>
      <c r="I1959" s="2" t="str">
        <f>CONCATENATE("1 - LEIS/LEI ",Tabela1[[#This Row],[Numero_Lei]],".pdf")</f>
        <v>1 - LEIS/LEI 342.pdf</v>
      </c>
      <c r="J1959" s="2" t="str">
        <f>CONCATENATE("1 - LEIS/LEI ",Tabela1[[#This Row],[Numero_Lei]]," - ",Tabela1[[#This Row],[Complemento]],".pdf")</f>
        <v>1 - LEIS/LEI 342 - .pdf</v>
      </c>
      <c r="K1959" s="2" t="str">
        <f>IF(Tabela1[[#This Row],[Complemento]]="",Tabela1[[#This Row],[NORMAL]],Tabela1[[#This Row],[NORMAL TRAÇO]])</f>
        <v>1 - LEIS/LEI 342.pdf</v>
      </c>
      <c r="L1959" s="2" t="str">
        <f>IF(Tabela1[[#This Row],[Complemento]]="",Tabela1[[#This Row],[0]],Tabela1[[#This Row],[0 TRAÇO]])</f>
        <v>1 - LEIS/LEI 0342.pdf</v>
      </c>
      <c r="M1959" s="2" t="str">
        <f>IF(AND(Tabela1[[#This Row],[Numero_Lei]]&gt;=1,Tabela1[[#This Row],[Numero_Lei]]&lt;= 9),Tabela1[[#This Row],[SE 0]],Tabela1[[#This Row],[SE NOMAL]])</f>
        <v>1 - LEIS/LEI 342.pdf</v>
      </c>
      <c r="N1959" s="2" t="str">
        <f>CONCATENATE("../",Tabela1[[#This Row],[ENDEREÇO DO LINK]])</f>
        <v>../1 - LEIS/LEI 342.pdf</v>
      </c>
    </row>
    <row r="1960" spans="1:14" x14ac:dyDescent="0.25">
      <c r="A1960" s="20">
        <v>341</v>
      </c>
      <c r="B1960" s="20"/>
      <c r="C1960" s="21">
        <v>30446</v>
      </c>
      <c r="D1960" s="19" t="s">
        <v>266</v>
      </c>
      <c r="E1960" s="19"/>
      <c r="F1960" s="17" t="str">
        <f>HYPERLINK(Tabela1[[#This Row],[Novo Caminho]],"Download")</f>
        <v>Download</v>
      </c>
      <c r="G1960" s="2" t="str">
        <f>CONCATENATE("1 - LEIS/LEI ","0",Tabela1[[#This Row],[Numero_Lei]],".pdf")</f>
        <v>1 - LEIS/LEI 0341.pdf</v>
      </c>
      <c r="H1960" s="2" t="str">
        <f>CONCATENATE("1 - LEIS/LEI ","0",Tabela1[[#This Row],[Numero_Lei]]," - ",Tabela1[[#This Row],[Complemento]],".pdf")</f>
        <v>1 - LEIS/LEI 0341 - .pdf</v>
      </c>
      <c r="I1960" s="2" t="str">
        <f>CONCATENATE("1 - LEIS/LEI ",Tabela1[[#This Row],[Numero_Lei]],".pdf")</f>
        <v>1 - LEIS/LEI 341.pdf</v>
      </c>
      <c r="J1960" s="2" t="str">
        <f>CONCATENATE("1 - LEIS/LEI ",Tabela1[[#This Row],[Numero_Lei]]," - ",Tabela1[[#This Row],[Complemento]],".pdf")</f>
        <v>1 - LEIS/LEI 341 - .pdf</v>
      </c>
      <c r="K1960" s="2" t="str">
        <f>IF(Tabela1[[#This Row],[Complemento]]="",Tabela1[[#This Row],[NORMAL]],Tabela1[[#This Row],[NORMAL TRAÇO]])</f>
        <v>1 - LEIS/LEI 341.pdf</v>
      </c>
      <c r="L1960" s="2" t="str">
        <f>IF(Tabela1[[#This Row],[Complemento]]="",Tabela1[[#This Row],[0]],Tabela1[[#This Row],[0 TRAÇO]])</f>
        <v>1 - LEIS/LEI 0341.pdf</v>
      </c>
      <c r="M1960" s="2" t="str">
        <f>IF(AND(Tabela1[[#This Row],[Numero_Lei]]&gt;=1,Tabela1[[#This Row],[Numero_Lei]]&lt;= 9),Tabela1[[#This Row],[SE 0]],Tabela1[[#This Row],[SE NOMAL]])</f>
        <v>1 - LEIS/LEI 341.pdf</v>
      </c>
      <c r="N1960" s="2" t="str">
        <f>CONCATENATE("../",Tabela1[[#This Row],[ENDEREÇO DO LINK]])</f>
        <v>../1 - LEIS/LEI 341.pdf</v>
      </c>
    </row>
    <row r="1961" spans="1:14" x14ac:dyDescent="0.25">
      <c r="A1961" s="20">
        <v>340</v>
      </c>
      <c r="B1961" s="20"/>
      <c r="C1961" s="21">
        <v>30404</v>
      </c>
      <c r="D1961" s="19" t="s">
        <v>691</v>
      </c>
      <c r="E1961" s="19"/>
      <c r="F1961" s="17" t="str">
        <f>HYPERLINK(Tabela1[[#This Row],[Novo Caminho]],"Download")</f>
        <v>Download</v>
      </c>
      <c r="G1961" s="2" t="str">
        <f>CONCATENATE("1 - LEIS/LEI ","0",Tabela1[[#This Row],[Numero_Lei]],".pdf")</f>
        <v>1 - LEIS/LEI 0340.pdf</v>
      </c>
      <c r="H1961" s="2" t="str">
        <f>CONCATENATE("1 - LEIS/LEI ","0",Tabela1[[#This Row],[Numero_Lei]]," - ",Tabela1[[#This Row],[Complemento]],".pdf")</f>
        <v>1 - LEIS/LEI 0340 - .pdf</v>
      </c>
      <c r="I1961" s="2" t="str">
        <f>CONCATENATE("1 - LEIS/LEI ",Tabela1[[#This Row],[Numero_Lei]],".pdf")</f>
        <v>1 - LEIS/LEI 340.pdf</v>
      </c>
      <c r="J1961" s="2" t="str">
        <f>CONCATENATE("1 - LEIS/LEI ",Tabela1[[#This Row],[Numero_Lei]]," - ",Tabela1[[#This Row],[Complemento]],".pdf")</f>
        <v>1 - LEIS/LEI 340 - .pdf</v>
      </c>
      <c r="K1961" s="2" t="str">
        <f>IF(Tabela1[[#This Row],[Complemento]]="",Tabela1[[#This Row],[NORMAL]],Tabela1[[#This Row],[NORMAL TRAÇO]])</f>
        <v>1 - LEIS/LEI 340.pdf</v>
      </c>
      <c r="L1961" s="2" t="str">
        <f>IF(Tabela1[[#This Row],[Complemento]]="",Tabela1[[#This Row],[0]],Tabela1[[#This Row],[0 TRAÇO]])</f>
        <v>1 - LEIS/LEI 0340.pdf</v>
      </c>
      <c r="M1961" s="2" t="str">
        <f>IF(AND(Tabela1[[#This Row],[Numero_Lei]]&gt;=1,Tabela1[[#This Row],[Numero_Lei]]&lt;= 9),Tabela1[[#This Row],[SE 0]],Tabela1[[#This Row],[SE NOMAL]])</f>
        <v>1 - LEIS/LEI 340.pdf</v>
      </c>
      <c r="N1961" s="2" t="str">
        <f>CONCATENATE("../",Tabela1[[#This Row],[ENDEREÇO DO LINK]])</f>
        <v>../1 - LEIS/LEI 340.pdf</v>
      </c>
    </row>
    <row r="1962" spans="1:14" ht="30" x14ac:dyDescent="0.25">
      <c r="A1962" s="20">
        <v>339</v>
      </c>
      <c r="B1962" s="20"/>
      <c r="C1962" s="21">
        <v>30404</v>
      </c>
      <c r="D1962" s="19" t="s">
        <v>692</v>
      </c>
      <c r="E1962" s="19"/>
      <c r="F1962" s="17" t="str">
        <f>HYPERLINK(Tabela1[[#This Row],[Novo Caminho]],"Download")</f>
        <v>Download</v>
      </c>
      <c r="G1962" s="2" t="str">
        <f>CONCATENATE("1 - LEIS/LEI ","0",Tabela1[[#This Row],[Numero_Lei]],".pdf")</f>
        <v>1 - LEIS/LEI 0339.pdf</v>
      </c>
      <c r="H1962" s="2" t="str">
        <f>CONCATENATE("1 - LEIS/LEI ","0",Tabela1[[#This Row],[Numero_Lei]]," - ",Tabela1[[#This Row],[Complemento]],".pdf")</f>
        <v>1 - LEIS/LEI 0339 - .pdf</v>
      </c>
      <c r="I1962" s="2" t="str">
        <f>CONCATENATE("1 - LEIS/LEI ",Tabela1[[#This Row],[Numero_Lei]],".pdf")</f>
        <v>1 - LEIS/LEI 339.pdf</v>
      </c>
      <c r="J1962" s="2" t="str">
        <f>CONCATENATE("1 - LEIS/LEI ",Tabela1[[#This Row],[Numero_Lei]]," - ",Tabela1[[#This Row],[Complemento]],".pdf")</f>
        <v>1 - LEIS/LEI 339 - .pdf</v>
      </c>
      <c r="K1962" s="2" t="str">
        <f>IF(Tabela1[[#This Row],[Complemento]]="",Tabela1[[#This Row],[NORMAL]],Tabela1[[#This Row],[NORMAL TRAÇO]])</f>
        <v>1 - LEIS/LEI 339.pdf</v>
      </c>
      <c r="L1962" s="2" t="str">
        <f>IF(Tabela1[[#This Row],[Complemento]]="",Tabela1[[#This Row],[0]],Tabela1[[#This Row],[0 TRAÇO]])</f>
        <v>1 - LEIS/LEI 0339.pdf</v>
      </c>
      <c r="M1962" s="2" t="str">
        <f>IF(AND(Tabela1[[#This Row],[Numero_Lei]]&gt;=1,Tabela1[[#This Row],[Numero_Lei]]&lt;= 9),Tabela1[[#This Row],[SE 0]],Tabela1[[#This Row],[SE NOMAL]])</f>
        <v>1 - LEIS/LEI 339.pdf</v>
      </c>
      <c r="N1962" s="2" t="str">
        <f>CONCATENATE("../",Tabela1[[#This Row],[ENDEREÇO DO LINK]])</f>
        <v>../1 - LEIS/LEI 339.pdf</v>
      </c>
    </row>
    <row r="1963" spans="1:14" ht="30" x14ac:dyDescent="0.25">
      <c r="A1963" s="20">
        <v>338</v>
      </c>
      <c r="B1963" s="20"/>
      <c r="C1963" s="21">
        <v>30404</v>
      </c>
      <c r="D1963" s="19" t="s">
        <v>693</v>
      </c>
      <c r="E1963" s="19"/>
      <c r="F1963" s="17" t="str">
        <f>HYPERLINK(Tabela1[[#This Row],[Novo Caminho]],"Download")</f>
        <v>Download</v>
      </c>
      <c r="G1963" s="2" t="str">
        <f>CONCATENATE("1 - LEIS/LEI ","0",Tabela1[[#This Row],[Numero_Lei]],".pdf")</f>
        <v>1 - LEIS/LEI 0338.pdf</v>
      </c>
      <c r="H1963" s="2" t="str">
        <f>CONCATENATE("1 - LEIS/LEI ","0",Tabela1[[#This Row],[Numero_Lei]]," - ",Tabela1[[#This Row],[Complemento]],".pdf")</f>
        <v>1 - LEIS/LEI 0338 - .pdf</v>
      </c>
      <c r="I1963" s="2" t="str">
        <f>CONCATENATE("1 - LEIS/LEI ",Tabela1[[#This Row],[Numero_Lei]],".pdf")</f>
        <v>1 - LEIS/LEI 338.pdf</v>
      </c>
      <c r="J1963" s="2" t="str">
        <f>CONCATENATE("1 - LEIS/LEI ",Tabela1[[#This Row],[Numero_Lei]]," - ",Tabela1[[#This Row],[Complemento]],".pdf")</f>
        <v>1 - LEIS/LEI 338 - .pdf</v>
      </c>
      <c r="K1963" s="2" t="str">
        <f>IF(Tabela1[[#This Row],[Complemento]]="",Tabela1[[#This Row],[NORMAL]],Tabela1[[#This Row],[NORMAL TRAÇO]])</f>
        <v>1 - LEIS/LEI 338.pdf</v>
      </c>
      <c r="L1963" s="2" t="str">
        <f>IF(Tabela1[[#This Row],[Complemento]]="",Tabela1[[#This Row],[0]],Tabela1[[#This Row],[0 TRAÇO]])</f>
        <v>1 - LEIS/LEI 0338.pdf</v>
      </c>
      <c r="M1963" s="2" t="str">
        <f>IF(AND(Tabela1[[#This Row],[Numero_Lei]]&gt;=1,Tabela1[[#This Row],[Numero_Lei]]&lt;= 9),Tabela1[[#This Row],[SE 0]],Tabela1[[#This Row],[SE NOMAL]])</f>
        <v>1 - LEIS/LEI 338.pdf</v>
      </c>
      <c r="N1963" s="2" t="str">
        <f>CONCATENATE("../",Tabela1[[#This Row],[ENDEREÇO DO LINK]])</f>
        <v>../1 - LEIS/LEI 338.pdf</v>
      </c>
    </row>
    <row r="1964" spans="1:14" ht="30" x14ac:dyDescent="0.25">
      <c r="A1964" s="20">
        <v>337</v>
      </c>
      <c r="B1964" s="20"/>
      <c r="C1964" s="21">
        <v>30368</v>
      </c>
      <c r="D1964" s="19" t="s">
        <v>694</v>
      </c>
      <c r="E1964" s="19"/>
      <c r="F1964" s="17" t="str">
        <f>HYPERLINK(Tabela1[[#This Row],[Novo Caminho]],"Download")</f>
        <v>Download</v>
      </c>
      <c r="G1964" s="2" t="str">
        <f>CONCATENATE("1 - LEIS/LEI ","0",Tabela1[[#This Row],[Numero_Lei]],".pdf")</f>
        <v>1 - LEIS/LEI 0337.pdf</v>
      </c>
      <c r="H1964" s="2" t="str">
        <f>CONCATENATE("1 - LEIS/LEI ","0",Tabela1[[#This Row],[Numero_Lei]]," - ",Tabela1[[#This Row],[Complemento]],".pdf")</f>
        <v>1 - LEIS/LEI 0337 - .pdf</v>
      </c>
      <c r="I1964" s="2" t="str">
        <f>CONCATENATE("1 - LEIS/LEI ",Tabela1[[#This Row],[Numero_Lei]],".pdf")</f>
        <v>1 - LEIS/LEI 337.pdf</v>
      </c>
      <c r="J1964" s="2" t="str">
        <f>CONCATENATE("1 - LEIS/LEI ",Tabela1[[#This Row],[Numero_Lei]]," - ",Tabela1[[#This Row],[Complemento]],".pdf")</f>
        <v>1 - LEIS/LEI 337 - .pdf</v>
      </c>
      <c r="K1964" s="2" t="str">
        <f>IF(Tabela1[[#This Row],[Complemento]]="",Tabela1[[#This Row],[NORMAL]],Tabela1[[#This Row],[NORMAL TRAÇO]])</f>
        <v>1 - LEIS/LEI 337.pdf</v>
      </c>
      <c r="L1964" s="2" t="str">
        <f>IF(Tabela1[[#This Row],[Complemento]]="",Tabela1[[#This Row],[0]],Tabela1[[#This Row],[0 TRAÇO]])</f>
        <v>1 - LEIS/LEI 0337.pdf</v>
      </c>
      <c r="M1964" s="2" t="str">
        <f>IF(AND(Tabela1[[#This Row],[Numero_Lei]]&gt;=1,Tabela1[[#This Row],[Numero_Lei]]&lt;= 9),Tabela1[[#This Row],[SE 0]],Tabela1[[#This Row],[SE NOMAL]])</f>
        <v>1 - LEIS/LEI 337.pdf</v>
      </c>
      <c r="N1964" s="2" t="str">
        <f>CONCATENATE("../",Tabela1[[#This Row],[ENDEREÇO DO LINK]])</f>
        <v>../1 - LEIS/LEI 337.pdf</v>
      </c>
    </row>
    <row r="1965" spans="1:14" ht="30" x14ac:dyDescent="0.25">
      <c r="A1965" s="20">
        <v>336</v>
      </c>
      <c r="B1965" s="20"/>
      <c r="C1965" s="21">
        <v>30363</v>
      </c>
      <c r="D1965" s="19" t="s">
        <v>695</v>
      </c>
      <c r="E1965" s="19"/>
      <c r="F1965" s="17" t="str">
        <f>HYPERLINK(Tabela1[[#This Row],[Novo Caminho]],"Download")</f>
        <v>Download</v>
      </c>
      <c r="G1965" s="2" t="str">
        <f>CONCATENATE("1 - LEIS/LEI ","0",Tabela1[[#This Row],[Numero_Lei]],".pdf")</f>
        <v>1 - LEIS/LEI 0336.pdf</v>
      </c>
      <c r="H1965" s="2" t="str">
        <f>CONCATENATE("1 - LEIS/LEI ","0",Tabela1[[#This Row],[Numero_Lei]]," - ",Tabela1[[#This Row],[Complemento]],".pdf")</f>
        <v>1 - LEIS/LEI 0336 - .pdf</v>
      </c>
      <c r="I1965" s="2" t="str">
        <f>CONCATENATE("1 - LEIS/LEI ",Tabela1[[#This Row],[Numero_Lei]],".pdf")</f>
        <v>1 - LEIS/LEI 336.pdf</v>
      </c>
      <c r="J1965" s="2" t="str">
        <f>CONCATENATE("1 - LEIS/LEI ",Tabela1[[#This Row],[Numero_Lei]]," - ",Tabela1[[#This Row],[Complemento]],".pdf")</f>
        <v>1 - LEIS/LEI 336 - .pdf</v>
      </c>
      <c r="K1965" s="2" t="str">
        <f>IF(Tabela1[[#This Row],[Complemento]]="",Tabela1[[#This Row],[NORMAL]],Tabela1[[#This Row],[NORMAL TRAÇO]])</f>
        <v>1 - LEIS/LEI 336.pdf</v>
      </c>
      <c r="L1965" s="2" t="str">
        <f>IF(Tabela1[[#This Row],[Complemento]]="",Tabela1[[#This Row],[0]],Tabela1[[#This Row],[0 TRAÇO]])</f>
        <v>1 - LEIS/LEI 0336.pdf</v>
      </c>
      <c r="M1965" s="2" t="str">
        <f>IF(AND(Tabela1[[#This Row],[Numero_Lei]]&gt;=1,Tabela1[[#This Row],[Numero_Lei]]&lt;= 9),Tabela1[[#This Row],[SE 0]],Tabela1[[#This Row],[SE NOMAL]])</f>
        <v>1 - LEIS/LEI 336.pdf</v>
      </c>
      <c r="N1965" s="2" t="str">
        <f>CONCATENATE("../",Tabela1[[#This Row],[ENDEREÇO DO LINK]])</f>
        <v>../1 - LEIS/LEI 336.pdf</v>
      </c>
    </row>
    <row r="1966" spans="1:14" x14ac:dyDescent="0.25">
      <c r="A1966" s="20">
        <v>335</v>
      </c>
      <c r="B1966" s="20"/>
      <c r="C1966" s="21">
        <v>30293</v>
      </c>
      <c r="D1966" s="19" t="s">
        <v>696</v>
      </c>
      <c r="E1966" s="19"/>
      <c r="F1966" s="17" t="str">
        <f>HYPERLINK(Tabela1[[#This Row],[Novo Caminho]],"Download")</f>
        <v>Download</v>
      </c>
      <c r="G1966" s="2" t="str">
        <f>CONCATENATE("1 - LEIS/LEI ","0",Tabela1[[#This Row],[Numero_Lei]],".pdf")</f>
        <v>1 - LEIS/LEI 0335.pdf</v>
      </c>
      <c r="H1966" s="2" t="str">
        <f>CONCATENATE("1 - LEIS/LEI ","0",Tabela1[[#This Row],[Numero_Lei]]," - ",Tabela1[[#This Row],[Complemento]],".pdf")</f>
        <v>1 - LEIS/LEI 0335 - .pdf</v>
      </c>
      <c r="I1966" s="2" t="str">
        <f>CONCATENATE("1 - LEIS/LEI ",Tabela1[[#This Row],[Numero_Lei]],".pdf")</f>
        <v>1 - LEIS/LEI 335.pdf</v>
      </c>
      <c r="J1966" s="2" t="str">
        <f>CONCATENATE("1 - LEIS/LEI ",Tabela1[[#This Row],[Numero_Lei]]," - ",Tabela1[[#This Row],[Complemento]],".pdf")</f>
        <v>1 - LEIS/LEI 335 - .pdf</v>
      </c>
      <c r="K1966" s="2" t="str">
        <f>IF(Tabela1[[#This Row],[Complemento]]="",Tabela1[[#This Row],[NORMAL]],Tabela1[[#This Row],[NORMAL TRAÇO]])</f>
        <v>1 - LEIS/LEI 335.pdf</v>
      </c>
      <c r="L1966" s="2" t="str">
        <f>IF(Tabela1[[#This Row],[Complemento]]="",Tabela1[[#This Row],[0]],Tabela1[[#This Row],[0 TRAÇO]])</f>
        <v>1 - LEIS/LEI 0335.pdf</v>
      </c>
      <c r="M1966" s="2" t="str">
        <f>IF(AND(Tabela1[[#This Row],[Numero_Lei]]&gt;=1,Tabela1[[#This Row],[Numero_Lei]]&lt;= 9),Tabela1[[#This Row],[SE 0]],Tabela1[[#This Row],[SE NOMAL]])</f>
        <v>1 - LEIS/LEI 335.pdf</v>
      </c>
      <c r="N1966" s="2" t="str">
        <f>CONCATENATE("../",Tabela1[[#This Row],[ENDEREÇO DO LINK]])</f>
        <v>../1 - LEIS/LEI 335.pdf</v>
      </c>
    </row>
    <row r="1967" spans="1:14" x14ac:dyDescent="0.25">
      <c r="A1967" s="20">
        <v>334</v>
      </c>
      <c r="B1967" s="20"/>
      <c r="C1967" s="21">
        <v>30293</v>
      </c>
      <c r="D1967" s="19" t="s">
        <v>697</v>
      </c>
      <c r="E1967" s="19"/>
      <c r="F1967" s="17" t="str">
        <f>HYPERLINK(Tabela1[[#This Row],[Novo Caminho]],"Download")</f>
        <v>Download</v>
      </c>
      <c r="G1967" s="2" t="str">
        <f>CONCATENATE("1 - LEIS/LEI ","0",Tabela1[[#This Row],[Numero_Lei]],".pdf")</f>
        <v>1 - LEIS/LEI 0334.pdf</v>
      </c>
      <c r="H1967" s="2" t="str">
        <f>CONCATENATE("1 - LEIS/LEI ","0",Tabela1[[#This Row],[Numero_Lei]]," - ",Tabela1[[#This Row],[Complemento]],".pdf")</f>
        <v>1 - LEIS/LEI 0334 - .pdf</v>
      </c>
      <c r="I1967" s="2" t="str">
        <f>CONCATENATE("1 - LEIS/LEI ",Tabela1[[#This Row],[Numero_Lei]],".pdf")</f>
        <v>1 - LEIS/LEI 334.pdf</v>
      </c>
      <c r="J1967" s="2" t="str">
        <f>CONCATENATE("1 - LEIS/LEI ",Tabela1[[#This Row],[Numero_Lei]]," - ",Tabela1[[#This Row],[Complemento]],".pdf")</f>
        <v>1 - LEIS/LEI 334 - .pdf</v>
      </c>
      <c r="K1967" s="2" t="str">
        <f>IF(Tabela1[[#This Row],[Complemento]]="",Tabela1[[#This Row],[NORMAL]],Tabela1[[#This Row],[NORMAL TRAÇO]])</f>
        <v>1 - LEIS/LEI 334.pdf</v>
      </c>
      <c r="L1967" s="2" t="str">
        <f>IF(Tabela1[[#This Row],[Complemento]]="",Tabela1[[#This Row],[0]],Tabela1[[#This Row],[0 TRAÇO]])</f>
        <v>1 - LEIS/LEI 0334.pdf</v>
      </c>
      <c r="M1967" s="2" t="str">
        <f>IF(AND(Tabela1[[#This Row],[Numero_Lei]]&gt;=1,Tabela1[[#This Row],[Numero_Lei]]&lt;= 9),Tabela1[[#This Row],[SE 0]],Tabela1[[#This Row],[SE NOMAL]])</f>
        <v>1 - LEIS/LEI 334.pdf</v>
      </c>
      <c r="N1967" s="2" t="str">
        <f>CONCATENATE("../",Tabela1[[#This Row],[ENDEREÇO DO LINK]])</f>
        <v>../1 - LEIS/LEI 334.pdf</v>
      </c>
    </row>
    <row r="1968" spans="1:14" x14ac:dyDescent="0.25">
      <c r="A1968" s="20">
        <v>333</v>
      </c>
      <c r="B1968" s="20"/>
      <c r="C1968" s="21">
        <v>30292</v>
      </c>
      <c r="D1968" s="19" t="s">
        <v>698</v>
      </c>
      <c r="E1968" s="19"/>
      <c r="F1968" s="17" t="str">
        <f>HYPERLINK(Tabela1[[#This Row],[Novo Caminho]],"Download")</f>
        <v>Download</v>
      </c>
      <c r="G1968" s="2" t="str">
        <f>CONCATENATE("1 - LEIS/LEI ","0",Tabela1[[#This Row],[Numero_Lei]],".pdf")</f>
        <v>1 - LEIS/LEI 0333.pdf</v>
      </c>
      <c r="H1968" s="2" t="str">
        <f>CONCATENATE("1 - LEIS/LEI ","0",Tabela1[[#This Row],[Numero_Lei]]," - ",Tabela1[[#This Row],[Complemento]],".pdf")</f>
        <v>1 - LEIS/LEI 0333 - .pdf</v>
      </c>
      <c r="I1968" s="2" t="str">
        <f>CONCATENATE("1 - LEIS/LEI ",Tabela1[[#This Row],[Numero_Lei]],".pdf")</f>
        <v>1 - LEIS/LEI 333.pdf</v>
      </c>
      <c r="J1968" s="2" t="str">
        <f>CONCATENATE("1 - LEIS/LEI ",Tabela1[[#This Row],[Numero_Lei]]," - ",Tabela1[[#This Row],[Complemento]],".pdf")</f>
        <v>1 - LEIS/LEI 333 - .pdf</v>
      </c>
      <c r="K1968" s="2" t="str">
        <f>IF(Tabela1[[#This Row],[Complemento]]="",Tabela1[[#This Row],[NORMAL]],Tabela1[[#This Row],[NORMAL TRAÇO]])</f>
        <v>1 - LEIS/LEI 333.pdf</v>
      </c>
      <c r="L1968" s="2" t="str">
        <f>IF(Tabela1[[#This Row],[Complemento]]="",Tabela1[[#This Row],[0]],Tabela1[[#This Row],[0 TRAÇO]])</f>
        <v>1 - LEIS/LEI 0333.pdf</v>
      </c>
      <c r="M1968" s="2" t="str">
        <f>IF(AND(Tabela1[[#This Row],[Numero_Lei]]&gt;=1,Tabela1[[#This Row],[Numero_Lei]]&lt;= 9),Tabela1[[#This Row],[SE 0]],Tabela1[[#This Row],[SE NOMAL]])</f>
        <v>1 - LEIS/LEI 333.pdf</v>
      </c>
      <c r="N1968" s="2" t="str">
        <f>CONCATENATE("../",Tabela1[[#This Row],[ENDEREÇO DO LINK]])</f>
        <v>../1 - LEIS/LEI 333.pdf</v>
      </c>
    </row>
    <row r="1969" spans="1:14" ht="30" x14ac:dyDescent="0.25">
      <c r="A1969" s="20">
        <v>332</v>
      </c>
      <c r="B1969" s="20"/>
      <c r="C1969" s="21">
        <v>30292</v>
      </c>
      <c r="D1969" s="19" t="s">
        <v>699</v>
      </c>
      <c r="E1969" s="19"/>
      <c r="F1969" s="17" t="str">
        <f>HYPERLINK(Tabela1[[#This Row],[Novo Caminho]],"Download")</f>
        <v>Download</v>
      </c>
      <c r="G1969" s="2" t="str">
        <f>CONCATENATE("1 - LEIS/LEI ","0",Tabela1[[#This Row],[Numero_Lei]],".pdf")</f>
        <v>1 - LEIS/LEI 0332.pdf</v>
      </c>
      <c r="H1969" s="2" t="str">
        <f>CONCATENATE("1 - LEIS/LEI ","0",Tabela1[[#This Row],[Numero_Lei]]," - ",Tabela1[[#This Row],[Complemento]],".pdf")</f>
        <v>1 - LEIS/LEI 0332 - .pdf</v>
      </c>
      <c r="I1969" s="2" t="str">
        <f>CONCATENATE("1 - LEIS/LEI ",Tabela1[[#This Row],[Numero_Lei]],".pdf")</f>
        <v>1 - LEIS/LEI 332.pdf</v>
      </c>
      <c r="J1969" s="2" t="str">
        <f>CONCATENATE("1 - LEIS/LEI ",Tabela1[[#This Row],[Numero_Lei]]," - ",Tabela1[[#This Row],[Complemento]],".pdf")</f>
        <v>1 - LEIS/LEI 332 - .pdf</v>
      </c>
      <c r="K1969" s="2" t="str">
        <f>IF(Tabela1[[#This Row],[Complemento]]="",Tabela1[[#This Row],[NORMAL]],Tabela1[[#This Row],[NORMAL TRAÇO]])</f>
        <v>1 - LEIS/LEI 332.pdf</v>
      </c>
      <c r="L1969" s="2" t="str">
        <f>IF(Tabela1[[#This Row],[Complemento]]="",Tabela1[[#This Row],[0]],Tabela1[[#This Row],[0 TRAÇO]])</f>
        <v>1 - LEIS/LEI 0332.pdf</v>
      </c>
      <c r="M1969" s="2" t="str">
        <f>IF(AND(Tabela1[[#This Row],[Numero_Lei]]&gt;=1,Tabela1[[#This Row],[Numero_Lei]]&lt;= 9),Tabela1[[#This Row],[SE 0]],Tabela1[[#This Row],[SE NOMAL]])</f>
        <v>1 - LEIS/LEI 332.pdf</v>
      </c>
      <c r="N1969" s="2" t="str">
        <f>CONCATENATE("../",Tabela1[[#This Row],[ENDEREÇO DO LINK]])</f>
        <v>../1 - LEIS/LEI 332.pdf</v>
      </c>
    </row>
    <row r="1970" spans="1:14" ht="30" x14ac:dyDescent="0.25">
      <c r="A1970" s="20">
        <v>331</v>
      </c>
      <c r="B1970" s="20"/>
      <c r="C1970" s="21">
        <v>30292</v>
      </c>
      <c r="D1970" s="19" t="s">
        <v>700</v>
      </c>
      <c r="E1970" s="19"/>
      <c r="F1970" s="17" t="str">
        <f>HYPERLINK(Tabela1[[#This Row],[Novo Caminho]],"Download")</f>
        <v>Download</v>
      </c>
      <c r="G1970" s="2" t="str">
        <f>CONCATENATE("1 - LEIS/LEI ","0",Tabela1[[#This Row],[Numero_Lei]],".pdf")</f>
        <v>1 - LEIS/LEI 0331.pdf</v>
      </c>
      <c r="H1970" s="2" t="str">
        <f>CONCATENATE("1 - LEIS/LEI ","0",Tabela1[[#This Row],[Numero_Lei]]," - ",Tabela1[[#This Row],[Complemento]],".pdf")</f>
        <v>1 - LEIS/LEI 0331 - .pdf</v>
      </c>
      <c r="I1970" s="2" t="str">
        <f>CONCATENATE("1 - LEIS/LEI ",Tabela1[[#This Row],[Numero_Lei]],".pdf")</f>
        <v>1 - LEIS/LEI 331.pdf</v>
      </c>
      <c r="J1970" s="2" t="str">
        <f>CONCATENATE("1 - LEIS/LEI ",Tabela1[[#This Row],[Numero_Lei]]," - ",Tabela1[[#This Row],[Complemento]],".pdf")</f>
        <v>1 - LEIS/LEI 331 - .pdf</v>
      </c>
      <c r="K1970" s="2" t="str">
        <f>IF(Tabela1[[#This Row],[Complemento]]="",Tabela1[[#This Row],[NORMAL]],Tabela1[[#This Row],[NORMAL TRAÇO]])</f>
        <v>1 - LEIS/LEI 331.pdf</v>
      </c>
      <c r="L1970" s="2" t="str">
        <f>IF(Tabela1[[#This Row],[Complemento]]="",Tabela1[[#This Row],[0]],Tabela1[[#This Row],[0 TRAÇO]])</f>
        <v>1 - LEIS/LEI 0331.pdf</v>
      </c>
      <c r="M1970" s="2" t="str">
        <f>IF(AND(Tabela1[[#This Row],[Numero_Lei]]&gt;=1,Tabela1[[#This Row],[Numero_Lei]]&lt;= 9),Tabela1[[#This Row],[SE 0]],Tabela1[[#This Row],[SE NOMAL]])</f>
        <v>1 - LEIS/LEI 331.pdf</v>
      </c>
      <c r="N1970" s="2" t="str">
        <f>CONCATENATE("../",Tabela1[[#This Row],[ENDEREÇO DO LINK]])</f>
        <v>../1 - LEIS/LEI 331.pdf</v>
      </c>
    </row>
    <row r="1971" spans="1:14" x14ac:dyDescent="0.25">
      <c r="A1971" s="20">
        <v>330</v>
      </c>
      <c r="B1971" s="20"/>
      <c r="C1971" s="21">
        <v>30286</v>
      </c>
      <c r="D1971" s="19" t="s">
        <v>701</v>
      </c>
      <c r="E1971" s="19"/>
      <c r="F1971" s="17" t="str">
        <f>HYPERLINK(Tabela1[[#This Row],[Novo Caminho]],"Download")</f>
        <v>Download</v>
      </c>
      <c r="G1971" s="2" t="str">
        <f>CONCATENATE("1 - LEIS/LEI ","0",Tabela1[[#This Row],[Numero_Lei]],".pdf")</f>
        <v>1 - LEIS/LEI 0330.pdf</v>
      </c>
      <c r="H1971" s="2" t="str">
        <f>CONCATENATE("1 - LEIS/LEI ","0",Tabela1[[#This Row],[Numero_Lei]]," - ",Tabela1[[#This Row],[Complemento]],".pdf")</f>
        <v>1 - LEIS/LEI 0330 - .pdf</v>
      </c>
      <c r="I1971" s="2" t="str">
        <f>CONCATENATE("1 - LEIS/LEI ",Tabela1[[#This Row],[Numero_Lei]],".pdf")</f>
        <v>1 - LEIS/LEI 330.pdf</v>
      </c>
      <c r="J1971" s="2" t="str">
        <f>CONCATENATE("1 - LEIS/LEI ",Tabela1[[#This Row],[Numero_Lei]]," - ",Tabela1[[#This Row],[Complemento]],".pdf")</f>
        <v>1 - LEIS/LEI 330 - .pdf</v>
      </c>
      <c r="K1971" s="2" t="str">
        <f>IF(Tabela1[[#This Row],[Complemento]]="",Tabela1[[#This Row],[NORMAL]],Tabela1[[#This Row],[NORMAL TRAÇO]])</f>
        <v>1 - LEIS/LEI 330.pdf</v>
      </c>
      <c r="L1971" s="2" t="str">
        <f>IF(Tabela1[[#This Row],[Complemento]]="",Tabela1[[#This Row],[0]],Tabela1[[#This Row],[0 TRAÇO]])</f>
        <v>1 - LEIS/LEI 0330.pdf</v>
      </c>
      <c r="M1971" s="2" t="str">
        <f>IF(AND(Tabela1[[#This Row],[Numero_Lei]]&gt;=1,Tabela1[[#This Row],[Numero_Lei]]&lt;= 9),Tabela1[[#This Row],[SE 0]],Tabela1[[#This Row],[SE NOMAL]])</f>
        <v>1 - LEIS/LEI 330.pdf</v>
      </c>
      <c r="N1971" s="2" t="str">
        <f>CONCATENATE("../",Tabela1[[#This Row],[ENDEREÇO DO LINK]])</f>
        <v>../1 - LEIS/LEI 330.pdf</v>
      </c>
    </row>
    <row r="1972" spans="1:14" x14ac:dyDescent="0.25">
      <c r="A1972" s="20">
        <v>329</v>
      </c>
      <c r="B1972" s="20"/>
      <c r="C1972" s="21">
        <v>30259</v>
      </c>
      <c r="D1972" s="19" t="s">
        <v>702</v>
      </c>
      <c r="E1972" s="19"/>
      <c r="F1972" s="17" t="str">
        <f>HYPERLINK(Tabela1[[#This Row],[Novo Caminho]],"Download")</f>
        <v>Download</v>
      </c>
      <c r="G1972" s="2" t="str">
        <f>CONCATENATE("1 - LEIS/LEI ","0",Tabela1[[#This Row],[Numero_Lei]],".pdf")</f>
        <v>1 - LEIS/LEI 0329.pdf</v>
      </c>
      <c r="H1972" s="2" t="str">
        <f>CONCATENATE("1 - LEIS/LEI ","0",Tabela1[[#This Row],[Numero_Lei]]," - ",Tabela1[[#This Row],[Complemento]],".pdf")</f>
        <v>1 - LEIS/LEI 0329 - .pdf</v>
      </c>
      <c r="I1972" s="2" t="str">
        <f>CONCATENATE("1 - LEIS/LEI ",Tabela1[[#This Row],[Numero_Lei]],".pdf")</f>
        <v>1 - LEIS/LEI 329.pdf</v>
      </c>
      <c r="J1972" s="2" t="str">
        <f>CONCATENATE("1 - LEIS/LEI ",Tabela1[[#This Row],[Numero_Lei]]," - ",Tabela1[[#This Row],[Complemento]],".pdf")</f>
        <v>1 - LEIS/LEI 329 - .pdf</v>
      </c>
      <c r="K1972" s="2" t="str">
        <f>IF(Tabela1[[#This Row],[Complemento]]="",Tabela1[[#This Row],[NORMAL]],Tabela1[[#This Row],[NORMAL TRAÇO]])</f>
        <v>1 - LEIS/LEI 329.pdf</v>
      </c>
      <c r="L1972" s="2" t="str">
        <f>IF(Tabela1[[#This Row],[Complemento]]="",Tabela1[[#This Row],[0]],Tabela1[[#This Row],[0 TRAÇO]])</f>
        <v>1 - LEIS/LEI 0329.pdf</v>
      </c>
      <c r="M1972" s="2" t="str">
        <f>IF(AND(Tabela1[[#This Row],[Numero_Lei]]&gt;=1,Tabela1[[#This Row],[Numero_Lei]]&lt;= 9),Tabela1[[#This Row],[SE 0]],Tabela1[[#This Row],[SE NOMAL]])</f>
        <v>1 - LEIS/LEI 329.pdf</v>
      </c>
      <c r="N1972" s="2" t="str">
        <f>CONCATENATE("../",Tabela1[[#This Row],[ENDEREÇO DO LINK]])</f>
        <v>../1 - LEIS/LEI 329.pdf</v>
      </c>
    </row>
    <row r="1973" spans="1:14" x14ac:dyDescent="0.25">
      <c r="A1973" s="20">
        <v>328</v>
      </c>
      <c r="B1973" s="20"/>
      <c r="C1973" s="21">
        <v>30259</v>
      </c>
      <c r="D1973" s="19" t="s">
        <v>266</v>
      </c>
      <c r="E1973" s="19"/>
      <c r="F1973" s="17" t="str">
        <f>HYPERLINK(Tabela1[[#This Row],[Novo Caminho]],"Download")</f>
        <v>Download</v>
      </c>
      <c r="G1973" s="2" t="str">
        <f>CONCATENATE("1 - LEIS/LEI ","0",Tabela1[[#This Row],[Numero_Lei]],".pdf")</f>
        <v>1 - LEIS/LEI 0328.pdf</v>
      </c>
      <c r="H1973" s="2" t="str">
        <f>CONCATENATE("1 - LEIS/LEI ","0",Tabela1[[#This Row],[Numero_Lei]]," - ",Tabela1[[#This Row],[Complemento]],".pdf")</f>
        <v>1 - LEIS/LEI 0328 - .pdf</v>
      </c>
      <c r="I1973" s="2" t="str">
        <f>CONCATENATE("1 - LEIS/LEI ",Tabela1[[#This Row],[Numero_Lei]],".pdf")</f>
        <v>1 - LEIS/LEI 328.pdf</v>
      </c>
      <c r="J1973" s="2" t="str">
        <f>CONCATENATE("1 - LEIS/LEI ",Tabela1[[#This Row],[Numero_Lei]]," - ",Tabela1[[#This Row],[Complemento]],".pdf")</f>
        <v>1 - LEIS/LEI 328 - .pdf</v>
      </c>
      <c r="K1973" s="2" t="str">
        <f>IF(Tabela1[[#This Row],[Complemento]]="",Tabela1[[#This Row],[NORMAL]],Tabela1[[#This Row],[NORMAL TRAÇO]])</f>
        <v>1 - LEIS/LEI 328.pdf</v>
      </c>
      <c r="L1973" s="2" t="str">
        <f>IF(Tabela1[[#This Row],[Complemento]]="",Tabela1[[#This Row],[0]],Tabela1[[#This Row],[0 TRAÇO]])</f>
        <v>1 - LEIS/LEI 0328.pdf</v>
      </c>
      <c r="M1973" s="2" t="str">
        <f>IF(AND(Tabela1[[#This Row],[Numero_Lei]]&gt;=1,Tabela1[[#This Row],[Numero_Lei]]&lt;= 9),Tabela1[[#This Row],[SE 0]],Tabela1[[#This Row],[SE NOMAL]])</f>
        <v>1 - LEIS/LEI 328.pdf</v>
      </c>
      <c r="N1973" s="2" t="str">
        <f>CONCATENATE("../",Tabela1[[#This Row],[ENDEREÇO DO LINK]])</f>
        <v>../1 - LEIS/LEI 328.pdf</v>
      </c>
    </row>
    <row r="1974" spans="1:14" ht="30" x14ac:dyDescent="0.25">
      <c r="A1974" s="20">
        <v>327</v>
      </c>
      <c r="B1974" s="20"/>
      <c r="C1974" s="21">
        <v>30218</v>
      </c>
      <c r="D1974" s="19" t="s">
        <v>703</v>
      </c>
      <c r="E1974" s="19"/>
      <c r="F1974" s="17" t="str">
        <f>HYPERLINK(Tabela1[[#This Row],[Novo Caminho]],"Download")</f>
        <v>Download</v>
      </c>
      <c r="G1974" s="2" t="str">
        <f>CONCATENATE("1 - LEIS/LEI ","0",Tabela1[[#This Row],[Numero_Lei]],".pdf")</f>
        <v>1 - LEIS/LEI 0327.pdf</v>
      </c>
      <c r="H1974" s="2" t="str">
        <f>CONCATENATE("1 - LEIS/LEI ","0",Tabela1[[#This Row],[Numero_Lei]]," - ",Tabela1[[#This Row],[Complemento]],".pdf")</f>
        <v>1 - LEIS/LEI 0327 - .pdf</v>
      </c>
      <c r="I1974" s="2" t="str">
        <f>CONCATENATE("1 - LEIS/LEI ",Tabela1[[#This Row],[Numero_Lei]],".pdf")</f>
        <v>1 - LEIS/LEI 327.pdf</v>
      </c>
      <c r="J1974" s="2" t="str">
        <f>CONCATENATE("1 - LEIS/LEI ",Tabela1[[#This Row],[Numero_Lei]]," - ",Tabela1[[#This Row],[Complemento]],".pdf")</f>
        <v>1 - LEIS/LEI 327 - .pdf</v>
      </c>
      <c r="K1974" s="2" t="str">
        <f>IF(Tabela1[[#This Row],[Complemento]]="",Tabela1[[#This Row],[NORMAL]],Tabela1[[#This Row],[NORMAL TRAÇO]])</f>
        <v>1 - LEIS/LEI 327.pdf</v>
      </c>
      <c r="L1974" s="2" t="str">
        <f>IF(Tabela1[[#This Row],[Complemento]]="",Tabela1[[#This Row],[0]],Tabela1[[#This Row],[0 TRAÇO]])</f>
        <v>1 - LEIS/LEI 0327.pdf</v>
      </c>
      <c r="M1974" s="2" t="str">
        <f>IF(AND(Tabela1[[#This Row],[Numero_Lei]]&gt;=1,Tabela1[[#This Row],[Numero_Lei]]&lt;= 9),Tabela1[[#This Row],[SE 0]],Tabela1[[#This Row],[SE NOMAL]])</f>
        <v>1 - LEIS/LEI 327.pdf</v>
      </c>
      <c r="N1974" s="2" t="str">
        <f>CONCATENATE("../",Tabela1[[#This Row],[ENDEREÇO DO LINK]])</f>
        <v>../1 - LEIS/LEI 327.pdf</v>
      </c>
    </row>
    <row r="1975" spans="1:14" x14ac:dyDescent="0.25">
      <c r="A1975" s="20">
        <v>326</v>
      </c>
      <c r="B1975" s="20"/>
      <c r="C1975" s="21">
        <v>30182</v>
      </c>
      <c r="D1975" s="19" t="s">
        <v>704</v>
      </c>
      <c r="E1975" s="19"/>
      <c r="F1975" s="17" t="str">
        <f>HYPERLINK(Tabela1[[#This Row],[Novo Caminho]],"Download")</f>
        <v>Download</v>
      </c>
      <c r="G1975" s="2" t="str">
        <f>CONCATENATE("1 - LEIS/LEI ","0",Tabela1[[#This Row],[Numero_Lei]],".pdf")</f>
        <v>1 - LEIS/LEI 0326.pdf</v>
      </c>
      <c r="H1975" s="2" t="str">
        <f>CONCATENATE("1 - LEIS/LEI ","0",Tabela1[[#This Row],[Numero_Lei]]," - ",Tabela1[[#This Row],[Complemento]],".pdf")</f>
        <v>1 - LEIS/LEI 0326 - .pdf</v>
      </c>
      <c r="I1975" s="2" t="str">
        <f>CONCATENATE("1 - LEIS/LEI ",Tabela1[[#This Row],[Numero_Lei]],".pdf")</f>
        <v>1 - LEIS/LEI 326.pdf</v>
      </c>
      <c r="J1975" s="2" t="str">
        <f>CONCATENATE("1 - LEIS/LEI ",Tabela1[[#This Row],[Numero_Lei]]," - ",Tabela1[[#This Row],[Complemento]],".pdf")</f>
        <v>1 - LEIS/LEI 326 - .pdf</v>
      </c>
      <c r="K1975" s="2" t="str">
        <f>IF(Tabela1[[#This Row],[Complemento]]="",Tabela1[[#This Row],[NORMAL]],Tabela1[[#This Row],[NORMAL TRAÇO]])</f>
        <v>1 - LEIS/LEI 326.pdf</v>
      </c>
      <c r="L1975" s="2" t="str">
        <f>IF(Tabela1[[#This Row],[Complemento]]="",Tabela1[[#This Row],[0]],Tabela1[[#This Row],[0 TRAÇO]])</f>
        <v>1 - LEIS/LEI 0326.pdf</v>
      </c>
      <c r="M1975" s="2" t="str">
        <f>IF(AND(Tabela1[[#This Row],[Numero_Lei]]&gt;=1,Tabela1[[#This Row],[Numero_Lei]]&lt;= 9),Tabela1[[#This Row],[SE 0]],Tabela1[[#This Row],[SE NOMAL]])</f>
        <v>1 - LEIS/LEI 326.pdf</v>
      </c>
      <c r="N1975" s="2" t="str">
        <f>CONCATENATE("../",Tabela1[[#This Row],[ENDEREÇO DO LINK]])</f>
        <v>../1 - LEIS/LEI 326.pdf</v>
      </c>
    </row>
    <row r="1976" spans="1:14" ht="30" x14ac:dyDescent="0.25">
      <c r="A1976" s="20">
        <v>324</v>
      </c>
      <c r="B1976" s="20"/>
      <c r="C1976" s="21">
        <v>30061</v>
      </c>
      <c r="D1976" s="19" t="s">
        <v>705</v>
      </c>
      <c r="E1976" s="19"/>
      <c r="F1976" s="17" t="str">
        <f>HYPERLINK(Tabela1[[#This Row],[Novo Caminho]],"Download")</f>
        <v>Download</v>
      </c>
      <c r="G1976" s="2" t="str">
        <f>CONCATENATE("1 - LEIS/LEI ","0",Tabela1[[#This Row],[Numero_Lei]],".pdf")</f>
        <v>1 - LEIS/LEI 0324.pdf</v>
      </c>
      <c r="H1976" s="2" t="str">
        <f>CONCATENATE("1 - LEIS/LEI ","0",Tabela1[[#This Row],[Numero_Lei]]," - ",Tabela1[[#This Row],[Complemento]],".pdf")</f>
        <v>1 - LEIS/LEI 0324 - .pdf</v>
      </c>
      <c r="I1976" s="2" t="str">
        <f>CONCATENATE("1 - LEIS/LEI ",Tabela1[[#This Row],[Numero_Lei]],".pdf")</f>
        <v>1 - LEIS/LEI 324.pdf</v>
      </c>
      <c r="J1976" s="2" t="str">
        <f>CONCATENATE("1 - LEIS/LEI ",Tabela1[[#This Row],[Numero_Lei]]," - ",Tabela1[[#This Row],[Complemento]],".pdf")</f>
        <v>1 - LEIS/LEI 324 - .pdf</v>
      </c>
      <c r="K1976" s="2" t="str">
        <f>IF(Tabela1[[#This Row],[Complemento]]="",Tabela1[[#This Row],[NORMAL]],Tabela1[[#This Row],[NORMAL TRAÇO]])</f>
        <v>1 - LEIS/LEI 324.pdf</v>
      </c>
      <c r="L1976" s="2" t="str">
        <f>IF(Tabela1[[#This Row],[Complemento]]="",Tabela1[[#This Row],[0]],Tabela1[[#This Row],[0 TRAÇO]])</f>
        <v>1 - LEIS/LEI 0324.pdf</v>
      </c>
      <c r="M1976" s="2" t="str">
        <f>IF(AND(Tabela1[[#This Row],[Numero_Lei]]&gt;=1,Tabela1[[#This Row],[Numero_Lei]]&lt;= 9),Tabela1[[#This Row],[SE 0]],Tabela1[[#This Row],[SE NOMAL]])</f>
        <v>1 - LEIS/LEI 324.pdf</v>
      </c>
      <c r="N1976" s="2" t="str">
        <f>CONCATENATE("../",Tabela1[[#This Row],[ENDEREÇO DO LINK]])</f>
        <v>../1 - LEIS/LEI 324.pdf</v>
      </c>
    </row>
    <row r="1977" spans="1:14" x14ac:dyDescent="0.25">
      <c r="A1977" s="20">
        <v>323</v>
      </c>
      <c r="B1977" s="20"/>
      <c r="C1977" s="21">
        <v>29997</v>
      </c>
      <c r="D1977" s="19" t="s">
        <v>706</v>
      </c>
      <c r="E1977" s="19"/>
      <c r="F1977" s="17" t="str">
        <f>HYPERLINK(Tabela1[[#This Row],[Novo Caminho]],"Download")</f>
        <v>Download</v>
      </c>
      <c r="G1977" s="2" t="str">
        <f>CONCATENATE("1 - LEIS/LEI ","0",Tabela1[[#This Row],[Numero_Lei]],".pdf")</f>
        <v>1 - LEIS/LEI 0323.pdf</v>
      </c>
      <c r="H1977" s="2" t="str">
        <f>CONCATENATE("1 - LEIS/LEI ","0",Tabela1[[#This Row],[Numero_Lei]]," - ",Tabela1[[#This Row],[Complemento]],".pdf")</f>
        <v>1 - LEIS/LEI 0323 - .pdf</v>
      </c>
      <c r="I1977" s="2" t="str">
        <f>CONCATENATE("1 - LEIS/LEI ",Tabela1[[#This Row],[Numero_Lei]],".pdf")</f>
        <v>1 - LEIS/LEI 323.pdf</v>
      </c>
      <c r="J1977" s="2" t="str">
        <f>CONCATENATE("1 - LEIS/LEI ",Tabela1[[#This Row],[Numero_Lei]]," - ",Tabela1[[#This Row],[Complemento]],".pdf")</f>
        <v>1 - LEIS/LEI 323 - .pdf</v>
      </c>
      <c r="K1977" s="2" t="str">
        <f>IF(Tabela1[[#This Row],[Complemento]]="",Tabela1[[#This Row],[NORMAL]],Tabela1[[#This Row],[NORMAL TRAÇO]])</f>
        <v>1 - LEIS/LEI 323.pdf</v>
      </c>
      <c r="L1977" s="2" t="str">
        <f>IF(Tabela1[[#This Row],[Complemento]]="",Tabela1[[#This Row],[0]],Tabela1[[#This Row],[0 TRAÇO]])</f>
        <v>1 - LEIS/LEI 0323.pdf</v>
      </c>
      <c r="M1977" s="2" t="str">
        <f>IF(AND(Tabela1[[#This Row],[Numero_Lei]]&gt;=1,Tabela1[[#This Row],[Numero_Lei]]&lt;= 9),Tabela1[[#This Row],[SE 0]],Tabela1[[#This Row],[SE NOMAL]])</f>
        <v>1 - LEIS/LEI 323.pdf</v>
      </c>
      <c r="N1977" s="2" t="str">
        <f>CONCATENATE("../",Tabela1[[#This Row],[ENDEREÇO DO LINK]])</f>
        <v>../1 - LEIS/LEI 323.pdf</v>
      </c>
    </row>
    <row r="1978" spans="1:14" x14ac:dyDescent="0.25">
      <c r="A1978" s="20">
        <v>322</v>
      </c>
      <c r="B1978" s="20"/>
      <c r="C1978" s="21">
        <v>29997</v>
      </c>
      <c r="D1978" s="19" t="s">
        <v>266</v>
      </c>
      <c r="E1978" s="19"/>
      <c r="F1978" s="17" t="str">
        <f>HYPERLINK(Tabela1[[#This Row],[Novo Caminho]],"Download")</f>
        <v>Download</v>
      </c>
      <c r="G1978" s="2" t="str">
        <f>CONCATENATE("1 - LEIS/LEI ","0",Tabela1[[#This Row],[Numero_Lei]],".pdf")</f>
        <v>1 - LEIS/LEI 0322.pdf</v>
      </c>
      <c r="H1978" s="2" t="str">
        <f>CONCATENATE("1 - LEIS/LEI ","0",Tabela1[[#This Row],[Numero_Lei]]," - ",Tabela1[[#This Row],[Complemento]],".pdf")</f>
        <v>1 - LEIS/LEI 0322 - .pdf</v>
      </c>
      <c r="I1978" s="2" t="str">
        <f>CONCATENATE("1 - LEIS/LEI ",Tabela1[[#This Row],[Numero_Lei]],".pdf")</f>
        <v>1 - LEIS/LEI 322.pdf</v>
      </c>
      <c r="J1978" s="2" t="str">
        <f>CONCATENATE("1 - LEIS/LEI ",Tabela1[[#This Row],[Numero_Lei]]," - ",Tabela1[[#This Row],[Complemento]],".pdf")</f>
        <v>1 - LEIS/LEI 322 - .pdf</v>
      </c>
      <c r="K1978" s="2" t="str">
        <f>IF(Tabela1[[#This Row],[Complemento]]="",Tabela1[[#This Row],[NORMAL]],Tabela1[[#This Row],[NORMAL TRAÇO]])</f>
        <v>1 - LEIS/LEI 322.pdf</v>
      </c>
      <c r="L1978" s="2" t="str">
        <f>IF(Tabela1[[#This Row],[Complemento]]="",Tabela1[[#This Row],[0]],Tabela1[[#This Row],[0 TRAÇO]])</f>
        <v>1 - LEIS/LEI 0322.pdf</v>
      </c>
      <c r="M1978" s="2" t="str">
        <f>IF(AND(Tabela1[[#This Row],[Numero_Lei]]&gt;=1,Tabela1[[#This Row],[Numero_Lei]]&lt;= 9),Tabela1[[#This Row],[SE 0]],Tabela1[[#This Row],[SE NOMAL]])</f>
        <v>1 - LEIS/LEI 322.pdf</v>
      </c>
      <c r="N1978" s="2" t="str">
        <f>CONCATENATE("../",Tabela1[[#This Row],[ENDEREÇO DO LINK]])</f>
        <v>../1 - LEIS/LEI 322.pdf</v>
      </c>
    </row>
    <row r="1979" spans="1:14" x14ac:dyDescent="0.25">
      <c r="A1979" s="20">
        <v>321</v>
      </c>
      <c r="B1979" s="20"/>
      <c r="C1979" s="21">
        <v>29963</v>
      </c>
      <c r="D1979" s="19" t="s">
        <v>707</v>
      </c>
      <c r="E1979" s="19"/>
      <c r="F1979" s="17" t="str">
        <f>HYPERLINK(Tabela1[[#This Row],[Novo Caminho]],"Download")</f>
        <v>Download</v>
      </c>
      <c r="G1979" s="2" t="str">
        <f>CONCATENATE("1 - LEIS/LEI ","0",Tabela1[[#This Row],[Numero_Lei]],".pdf")</f>
        <v>1 - LEIS/LEI 0321.pdf</v>
      </c>
      <c r="H1979" s="2" t="str">
        <f>CONCATENATE("1 - LEIS/LEI ","0",Tabela1[[#This Row],[Numero_Lei]]," - ",Tabela1[[#This Row],[Complemento]],".pdf")</f>
        <v>1 - LEIS/LEI 0321 - .pdf</v>
      </c>
      <c r="I1979" s="2" t="str">
        <f>CONCATENATE("1 - LEIS/LEI ",Tabela1[[#This Row],[Numero_Lei]],".pdf")</f>
        <v>1 - LEIS/LEI 321.pdf</v>
      </c>
      <c r="J1979" s="2" t="str">
        <f>CONCATENATE("1 - LEIS/LEI ",Tabela1[[#This Row],[Numero_Lei]]," - ",Tabela1[[#This Row],[Complemento]],".pdf")</f>
        <v>1 - LEIS/LEI 321 - .pdf</v>
      </c>
      <c r="K1979" s="2" t="str">
        <f>IF(Tabela1[[#This Row],[Complemento]]="",Tabela1[[#This Row],[NORMAL]],Tabela1[[#This Row],[NORMAL TRAÇO]])</f>
        <v>1 - LEIS/LEI 321.pdf</v>
      </c>
      <c r="L1979" s="2" t="str">
        <f>IF(Tabela1[[#This Row],[Complemento]]="",Tabela1[[#This Row],[0]],Tabela1[[#This Row],[0 TRAÇO]])</f>
        <v>1 - LEIS/LEI 0321.pdf</v>
      </c>
      <c r="M1979" s="2" t="str">
        <f>IF(AND(Tabela1[[#This Row],[Numero_Lei]]&gt;=1,Tabela1[[#This Row],[Numero_Lei]]&lt;= 9),Tabela1[[#This Row],[SE 0]],Tabela1[[#This Row],[SE NOMAL]])</f>
        <v>1 - LEIS/LEI 321.pdf</v>
      </c>
      <c r="N1979" s="2" t="str">
        <f>CONCATENATE("../",Tabela1[[#This Row],[ENDEREÇO DO LINK]])</f>
        <v>../1 - LEIS/LEI 321.pdf</v>
      </c>
    </row>
    <row r="1980" spans="1:14" x14ac:dyDescent="0.25">
      <c r="A1980" s="20">
        <v>320</v>
      </c>
      <c r="B1980" s="20"/>
      <c r="C1980" s="21">
        <v>29963</v>
      </c>
      <c r="D1980" s="19" t="s">
        <v>708</v>
      </c>
      <c r="E1980" s="19"/>
      <c r="F1980" s="17" t="str">
        <f>HYPERLINK(Tabela1[[#This Row],[Novo Caminho]],"Download")</f>
        <v>Download</v>
      </c>
      <c r="G1980" s="2" t="str">
        <f>CONCATENATE("1 - LEIS/LEI ","0",Tabela1[[#This Row],[Numero_Lei]],".pdf")</f>
        <v>1 - LEIS/LEI 0320.pdf</v>
      </c>
      <c r="H1980" s="2" t="str">
        <f>CONCATENATE("1 - LEIS/LEI ","0",Tabela1[[#This Row],[Numero_Lei]]," - ",Tabela1[[#This Row],[Complemento]],".pdf")</f>
        <v>1 - LEIS/LEI 0320 - .pdf</v>
      </c>
      <c r="I1980" s="2" t="str">
        <f>CONCATENATE("1 - LEIS/LEI ",Tabela1[[#This Row],[Numero_Lei]],".pdf")</f>
        <v>1 - LEIS/LEI 320.pdf</v>
      </c>
      <c r="J1980" s="2" t="str">
        <f>CONCATENATE("1 - LEIS/LEI ",Tabela1[[#This Row],[Numero_Lei]]," - ",Tabela1[[#This Row],[Complemento]],".pdf")</f>
        <v>1 - LEIS/LEI 320 - .pdf</v>
      </c>
      <c r="K1980" s="2" t="str">
        <f>IF(Tabela1[[#This Row],[Complemento]]="",Tabela1[[#This Row],[NORMAL]],Tabela1[[#This Row],[NORMAL TRAÇO]])</f>
        <v>1 - LEIS/LEI 320.pdf</v>
      </c>
      <c r="L1980" s="2" t="str">
        <f>IF(Tabela1[[#This Row],[Complemento]]="",Tabela1[[#This Row],[0]],Tabela1[[#This Row],[0 TRAÇO]])</f>
        <v>1 - LEIS/LEI 0320.pdf</v>
      </c>
      <c r="M1980" s="2" t="str">
        <f>IF(AND(Tabela1[[#This Row],[Numero_Lei]]&gt;=1,Tabela1[[#This Row],[Numero_Lei]]&lt;= 9),Tabela1[[#This Row],[SE 0]],Tabela1[[#This Row],[SE NOMAL]])</f>
        <v>1 - LEIS/LEI 320.pdf</v>
      </c>
      <c r="N1980" s="2" t="str">
        <f>CONCATENATE("../",Tabela1[[#This Row],[ENDEREÇO DO LINK]])</f>
        <v>../1 - LEIS/LEI 320.pdf</v>
      </c>
    </row>
    <row r="1981" spans="1:14" x14ac:dyDescent="0.25">
      <c r="A1981" s="20">
        <v>319</v>
      </c>
      <c r="B1981" s="20"/>
      <c r="C1981" s="21">
        <v>29950</v>
      </c>
      <c r="D1981" s="19" t="s">
        <v>1952</v>
      </c>
      <c r="E1981" s="19"/>
      <c r="F1981" s="17" t="str">
        <f>HYPERLINK(Tabela1[[#This Row],[Novo Caminho]],"Download")</f>
        <v>Download</v>
      </c>
      <c r="G1981" s="2" t="str">
        <f>CONCATENATE("1 - LEIS/LEI ","0",Tabela1[[#This Row],[Numero_Lei]],".pdf")</f>
        <v>1 - LEIS/LEI 0319.pdf</v>
      </c>
      <c r="H1981" s="2" t="str">
        <f>CONCATENATE("1 - LEIS/LEI ","0",Tabela1[[#This Row],[Numero_Lei]]," - ",Tabela1[[#This Row],[Complemento]],".pdf")</f>
        <v>1 - LEIS/LEI 0319 - .pdf</v>
      </c>
      <c r="I1981" s="2" t="str">
        <f>CONCATENATE("1 - LEIS/LEI ",Tabela1[[#This Row],[Numero_Lei]],".pdf")</f>
        <v>1 - LEIS/LEI 319.pdf</v>
      </c>
      <c r="J1981" s="2" t="str">
        <f>CONCATENATE("1 - LEIS/LEI ",Tabela1[[#This Row],[Numero_Lei]]," - ",Tabela1[[#This Row],[Complemento]],".pdf")</f>
        <v>1 - LEIS/LEI 319 - .pdf</v>
      </c>
      <c r="K1981" s="2" t="str">
        <f>IF(Tabela1[[#This Row],[Complemento]]="",Tabela1[[#This Row],[NORMAL]],Tabela1[[#This Row],[NORMAL TRAÇO]])</f>
        <v>1 - LEIS/LEI 319.pdf</v>
      </c>
      <c r="L1981" s="2" t="str">
        <f>IF(Tabela1[[#This Row],[Complemento]]="",Tabela1[[#This Row],[0]],Tabela1[[#This Row],[0 TRAÇO]])</f>
        <v>1 - LEIS/LEI 0319.pdf</v>
      </c>
      <c r="M1981" s="2" t="str">
        <f>IF(AND(Tabela1[[#This Row],[Numero_Lei]]&gt;=1,Tabela1[[#This Row],[Numero_Lei]]&lt;= 9),Tabela1[[#This Row],[SE 0]],Tabela1[[#This Row],[SE NOMAL]])</f>
        <v>1 - LEIS/LEI 319.pdf</v>
      </c>
      <c r="N1981" s="2" t="str">
        <f>CONCATENATE("../",Tabela1[[#This Row],[ENDEREÇO DO LINK]])</f>
        <v>../1 - LEIS/LEI 319.pdf</v>
      </c>
    </row>
    <row r="1982" spans="1:14" x14ac:dyDescent="0.25">
      <c r="A1982" s="20">
        <v>318</v>
      </c>
      <c r="B1982" s="20"/>
      <c r="C1982" s="21">
        <v>29950</v>
      </c>
      <c r="D1982" s="19" t="s">
        <v>1953</v>
      </c>
      <c r="E1982" s="19"/>
      <c r="F1982" s="17" t="str">
        <f>HYPERLINK(Tabela1[[#This Row],[Novo Caminho]],"Download")</f>
        <v>Download</v>
      </c>
      <c r="G1982" s="2" t="str">
        <f>CONCATENATE("1 - LEIS/LEI ","0",Tabela1[[#This Row],[Numero_Lei]],".pdf")</f>
        <v>1 - LEIS/LEI 0318.pdf</v>
      </c>
      <c r="H1982" s="2" t="str">
        <f>CONCATENATE("1 - LEIS/LEI ","0",Tabela1[[#This Row],[Numero_Lei]]," - ",Tabela1[[#This Row],[Complemento]],".pdf")</f>
        <v>1 - LEIS/LEI 0318 - .pdf</v>
      </c>
      <c r="I1982" s="2" t="str">
        <f>CONCATENATE("1 - LEIS/LEI ",Tabela1[[#This Row],[Numero_Lei]],".pdf")</f>
        <v>1 - LEIS/LEI 318.pdf</v>
      </c>
      <c r="J1982" s="2" t="str">
        <f>CONCATENATE("1 - LEIS/LEI ",Tabela1[[#This Row],[Numero_Lei]]," - ",Tabela1[[#This Row],[Complemento]],".pdf")</f>
        <v>1 - LEIS/LEI 318 - .pdf</v>
      </c>
      <c r="K1982" s="2" t="str">
        <f>IF(Tabela1[[#This Row],[Complemento]]="",Tabela1[[#This Row],[NORMAL]],Tabela1[[#This Row],[NORMAL TRAÇO]])</f>
        <v>1 - LEIS/LEI 318.pdf</v>
      </c>
      <c r="L1982" s="2" t="str">
        <f>IF(Tabela1[[#This Row],[Complemento]]="",Tabela1[[#This Row],[0]],Tabela1[[#This Row],[0 TRAÇO]])</f>
        <v>1 - LEIS/LEI 0318.pdf</v>
      </c>
      <c r="M1982" s="2" t="str">
        <f>IF(AND(Tabela1[[#This Row],[Numero_Lei]]&gt;=1,Tabela1[[#This Row],[Numero_Lei]]&lt;= 9),Tabela1[[#This Row],[SE 0]],Tabela1[[#This Row],[SE NOMAL]])</f>
        <v>1 - LEIS/LEI 318.pdf</v>
      </c>
      <c r="N1982" s="2" t="str">
        <f>CONCATENATE("../",Tabela1[[#This Row],[ENDEREÇO DO LINK]])</f>
        <v>../1 - LEIS/LEI 318.pdf</v>
      </c>
    </row>
    <row r="1983" spans="1:14" x14ac:dyDescent="0.25">
      <c r="A1983" s="20">
        <v>317</v>
      </c>
      <c r="B1983" s="20"/>
      <c r="C1983" s="21">
        <v>29950</v>
      </c>
      <c r="D1983" s="19" t="s">
        <v>1954</v>
      </c>
      <c r="E1983" s="19"/>
      <c r="F1983" s="17" t="str">
        <f>HYPERLINK(Tabela1[[#This Row],[Novo Caminho]],"Download")</f>
        <v>Download</v>
      </c>
      <c r="G1983" s="2" t="str">
        <f>CONCATENATE("1 - LEIS/LEI ","0",Tabela1[[#This Row],[Numero_Lei]],".pdf")</f>
        <v>1 - LEIS/LEI 0317.pdf</v>
      </c>
      <c r="H1983" s="2" t="str">
        <f>CONCATENATE("1 - LEIS/LEI ","0",Tabela1[[#This Row],[Numero_Lei]]," - ",Tabela1[[#This Row],[Complemento]],".pdf")</f>
        <v>1 - LEIS/LEI 0317 - .pdf</v>
      </c>
      <c r="I1983" s="2" t="str">
        <f>CONCATENATE("1 - LEIS/LEI ",Tabela1[[#This Row],[Numero_Lei]],".pdf")</f>
        <v>1 - LEIS/LEI 317.pdf</v>
      </c>
      <c r="J1983" s="2" t="str">
        <f>CONCATENATE("1 - LEIS/LEI ",Tabela1[[#This Row],[Numero_Lei]]," - ",Tabela1[[#This Row],[Complemento]],".pdf")</f>
        <v>1 - LEIS/LEI 317 - .pdf</v>
      </c>
      <c r="K1983" s="2" t="str">
        <f>IF(Tabela1[[#This Row],[Complemento]]="",Tabela1[[#This Row],[NORMAL]],Tabela1[[#This Row],[NORMAL TRAÇO]])</f>
        <v>1 - LEIS/LEI 317.pdf</v>
      </c>
      <c r="L1983" s="2" t="str">
        <f>IF(Tabela1[[#This Row],[Complemento]]="",Tabela1[[#This Row],[0]],Tabela1[[#This Row],[0 TRAÇO]])</f>
        <v>1 - LEIS/LEI 0317.pdf</v>
      </c>
      <c r="M1983" s="2" t="str">
        <f>IF(AND(Tabela1[[#This Row],[Numero_Lei]]&gt;=1,Tabela1[[#This Row],[Numero_Lei]]&lt;= 9),Tabela1[[#This Row],[SE 0]],Tabela1[[#This Row],[SE NOMAL]])</f>
        <v>1 - LEIS/LEI 317.pdf</v>
      </c>
      <c r="N1983" s="2" t="str">
        <f>CONCATENATE("../",Tabela1[[#This Row],[ENDEREÇO DO LINK]])</f>
        <v>../1 - LEIS/LEI 317.pdf</v>
      </c>
    </row>
    <row r="1984" spans="1:14" x14ac:dyDescent="0.25">
      <c r="A1984" s="20">
        <v>316</v>
      </c>
      <c r="B1984" s="20"/>
      <c r="C1984" s="21">
        <v>29950</v>
      </c>
      <c r="D1984" s="19" t="s">
        <v>1955</v>
      </c>
      <c r="E1984" s="19"/>
      <c r="F1984" s="17" t="str">
        <f>HYPERLINK(Tabela1[[#This Row],[Novo Caminho]],"Download")</f>
        <v>Download</v>
      </c>
      <c r="G1984" s="2" t="str">
        <f>CONCATENATE("1 - LEIS/LEI ","0",Tabela1[[#This Row],[Numero_Lei]],".pdf")</f>
        <v>1 - LEIS/LEI 0316.pdf</v>
      </c>
      <c r="H1984" s="2" t="str">
        <f>CONCATENATE("1 - LEIS/LEI ","0",Tabela1[[#This Row],[Numero_Lei]]," - ",Tabela1[[#This Row],[Complemento]],".pdf")</f>
        <v>1 - LEIS/LEI 0316 - .pdf</v>
      </c>
      <c r="I1984" s="2" t="str">
        <f>CONCATENATE("1 - LEIS/LEI ",Tabela1[[#This Row],[Numero_Lei]],".pdf")</f>
        <v>1 - LEIS/LEI 316.pdf</v>
      </c>
      <c r="J1984" s="2" t="str">
        <f>CONCATENATE("1 - LEIS/LEI ",Tabela1[[#This Row],[Numero_Lei]]," - ",Tabela1[[#This Row],[Complemento]],".pdf")</f>
        <v>1 - LEIS/LEI 316 - .pdf</v>
      </c>
      <c r="K1984" s="2" t="str">
        <f>IF(Tabela1[[#This Row],[Complemento]]="",Tabela1[[#This Row],[NORMAL]],Tabela1[[#This Row],[NORMAL TRAÇO]])</f>
        <v>1 - LEIS/LEI 316.pdf</v>
      </c>
      <c r="L1984" s="2" t="str">
        <f>IF(Tabela1[[#This Row],[Complemento]]="",Tabela1[[#This Row],[0]],Tabela1[[#This Row],[0 TRAÇO]])</f>
        <v>1 - LEIS/LEI 0316.pdf</v>
      </c>
      <c r="M1984" s="2" t="str">
        <f>IF(AND(Tabela1[[#This Row],[Numero_Lei]]&gt;=1,Tabela1[[#This Row],[Numero_Lei]]&lt;= 9),Tabela1[[#This Row],[SE 0]],Tabela1[[#This Row],[SE NOMAL]])</f>
        <v>1 - LEIS/LEI 316.pdf</v>
      </c>
      <c r="N1984" s="2" t="str">
        <f>CONCATENATE("../",Tabela1[[#This Row],[ENDEREÇO DO LINK]])</f>
        <v>../1 - LEIS/LEI 316.pdf</v>
      </c>
    </row>
    <row r="1985" spans="1:14" x14ac:dyDescent="0.25">
      <c r="A1985" s="20">
        <v>315</v>
      </c>
      <c r="B1985" s="20"/>
      <c r="C1985" s="21">
        <v>29950</v>
      </c>
      <c r="D1985" s="19" t="s">
        <v>1956</v>
      </c>
      <c r="E1985" s="19"/>
      <c r="F1985" s="17" t="str">
        <f>HYPERLINK(Tabela1[[#This Row],[Novo Caminho]],"Download")</f>
        <v>Download</v>
      </c>
      <c r="G1985" s="2" t="str">
        <f>CONCATENATE("1 - LEIS/LEI ","0",Tabela1[[#This Row],[Numero_Lei]],".pdf")</f>
        <v>1 - LEIS/LEI 0315.pdf</v>
      </c>
      <c r="H1985" s="2" t="str">
        <f>CONCATENATE("1 - LEIS/LEI ","0",Tabela1[[#This Row],[Numero_Lei]]," - ",Tabela1[[#This Row],[Complemento]],".pdf")</f>
        <v>1 - LEIS/LEI 0315 - .pdf</v>
      </c>
      <c r="I1985" s="2" t="str">
        <f>CONCATENATE("1 - LEIS/LEI ",Tabela1[[#This Row],[Numero_Lei]],".pdf")</f>
        <v>1 - LEIS/LEI 315.pdf</v>
      </c>
      <c r="J1985" s="2" t="str">
        <f>CONCATENATE("1 - LEIS/LEI ",Tabela1[[#This Row],[Numero_Lei]]," - ",Tabela1[[#This Row],[Complemento]],".pdf")</f>
        <v>1 - LEIS/LEI 315 - .pdf</v>
      </c>
      <c r="K1985" s="2" t="str">
        <f>IF(Tabela1[[#This Row],[Complemento]]="",Tabela1[[#This Row],[NORMAL]],Tabela1[[#This Row],[NORMAL TRAÇO]])</f>
        <v>1 - LEIS/LEI 315.pdf</v>
      </c>
      <c r="L1985" s="2" t="str">
        <f>IF(Tabela1[[#This Row],[Complemento]]="",Tabela1[[#This Row],[0]],Tabela1[[#This Row],[0 TRAÇO]])</f>
        <v>1 - LEIS/LEI 0315.pdf</v>
      </c>
      <c r="M1985" s="2" t="str">
        <f>IF(AND(Tabela1[[#This Row],[Numero_Lei]]&gt;=1,Tabela1[[#This Row],[Numero_Lei]]&lt;= 9),Tabela1[[#This Row],[SE 0]],Tabela1[[#This Row],[SE NOMAL]])</f>
        <v>1 - LEIS/LEI 315.pdf</v>
      </c>
      <c r="N1985" s="2" t="str">
        <f>CONCATENATE("../",Tabela1[[#This Row],[ENDEREÇO DO LINK]])</f>
        <v>../1 - LEIS/LEI 315.pdf</v>
      </c>
    </row>
    <row r="1986" spans="1:14" x14ac:dyDescent="0.25">
      <c r="A1986" s="20">
        <v>314</v>
      </c>
      <c r="B1986" s="20"/>
      <c r="C1986" s="21">
        <v>29950</v>
      </c>
      <c r="D1986" s="19" t="s">
        <v>1957</v>
      </c>
      <c r="E1986" s="19"/>
      <c r="F1986" s="17" t="str">
        <f>HYPERLINK(Tabela1[[#This Row],[Novo Caminho]],"Download")</f>
        <v>Download</v>
      </c>
      <c r="G1986" s="2" t="str">
        <f>CONCATENATE("1 - LEIS/LEI ","0",Tabela1[[#This Row],[Numero_Lei]],".pdf")</f>
        <v>1 - LEIS/LEI 0314.pdf</v>
      </c>
      <c r="H1986" s="2" t="str">
        <f>CONCATENATE("1 - LEIS/LEI ","0",Tabela1[[#This Row],[Numero_Lei]]," - ",Tabela1[[#This Row],[Complemento]],".pdf")</f>
        <v>1 - LEIS/LEI 0314 - .pdf</v>
      </c>
      <c r="I1986" s="2" t="str">
        <f>CONCATENATE("1 - LEIS/LEI ",Tabela1[[#This Row],[Numero_Lei]],".pdf")</f>
        <v>1 - LEIS/LEI 314.pdf</v>
      </c>
      <c r="J1986" s="2" t="str">
        <f>CONCATENATE("1 - LEIS/LEI ",Tabela1[[#This Row],[Numero_Lei]]," - ",Tabela1[[#This Row],[Complemento]],".pdf")</f>
        <v>1 - LEIS/LEI 314 - .pdf</v>
      </c>
      <c r="K1986" s="2" t="str">
        <f>IF(Tabela1[[#This Row],[Complemento]]="",Tabela1[[#This Row],[NORMAL]],Tabela1[[#This Row],[NORMAL TRAÇO]])</f>
        <v>1 - LEIS/LEI 314.pdf</v>
      </c>
      <c r="L1986" s="2" t="str">
        <f>IF(Tabela1[[#This Row],[Complemento]]="",Tabela1[[#This Row],[0]],Tabela1[[#This Row],[0 TRAÇO]])</f>
        <v>1 - LEIS/LEI 0314.pdf</v>
      </c>
      <c r="M1986" s="2" t="str">
        <f>IF(AND(Tabela1[[#This Row],[Numero_Lei]]&gt;=1,Tabela1[[#This Row],[Numero_Lei]]&lt;= 9),Tabela1[[#This Row],[SE 0]],Tabela1[[#This Row],[SE NOMAL]])</f>
        <v>1 - LEIS/LEI 314.pdf</v>
      </c>
      <c r="N1986" s="2" t="str">
        <f>CONCATENATE("../",Tabela1[[#This Row],[ENDEREÇO DO LINK]])</f>
        <v>../1 - LEIS/LEI 314.pdf</v>
      </c>
    </row>
    <row r="1987" spans="1:14" x14ac:dyDescent="0.25">
      <c r="A1987" s="20">
        <v>313</v>
      </c>
      <c r="B1987" s="20"/>
      <c r="C1987" s="21">
        <v>29950</v>
      </c>
      <c r="D1987" s="19" t="s">
        <v>1958</v>
      </c>
      <c r="E1987" s="19"/>
      <c r="F1987" s="17" t="str">
        <f>HYPERLINK(Tabela1[[#This Row],[Novo Caminho]],"Download")</f>
        <v>Download</v>
      </c>
      <c r="G1987" s="2" t="str">
        <f>CONCATENATE("1 - LEIS/LEI ","0",Tabela1[[#This Row],[Numero_Lei]],".pdf")</f>
        <v>1 - LEIS/LEI 0313.pdf</v>
      </c>
      <c r="H1987" s="2" t="str">
        <f>CONCATENATE("1 - LEIS/LEI ","0",Tabela1[[#This Row],[Numero_Lei]]," - ",Tabela1[[#This Row],[Complemento]],".pdf")</f>
        <v>1 - LEIS/LEI 0313 - .pdf</v>
      </c>
      <c r="I1987" s="2" t="str">
        <f>CONCATENATE("1 - LEIS/LEI ",Tabela1[[#This Row],[Numero_Lei]],".pdf")</f>
        <v>1 - LEIS/LEI 313.pdf</v>
      </c>
      <c r="J1987" s="2" t="str">
        <f>CONCATENATE("1 - LEIS/LEI ",Tabela1[[#This Row],[Numero_Lei]]," - ",Tabela1[[#This Row],[Complemento]],".pdf")</f>
        <v>1 - LEIS/LEI 313 - .pdf</v>
      </c>
      <c r="K1987" s="2" t="str">
        <f>IF(Tabela1[[#This Row],[Complemento]]="",Tabela1[[#This Row],[NORMAL]],Tabela1[[#This Row],[NORMAL TRAÇO]])</f>
        <v>1 - LEIS/LEI 313.pdf</v>
      </c>
      <c r="L1987" s="2" t="str">
        <f>IF(Tabela1[[#This Row],[Complemento]]="",Tabela1[[#This Row],[0]],Tabela1[[#This Row],[0 TRAÇO]])</f>
        <v>1 - LEIS/LEI 0313.pdf</v>
      </c>
      <c r="M1987" s="2" t="str">
        <f>IF(AND(Tabela1[[#This Row],[Numero_Lei]]&gt;=1,Tabela1[[#This Row],[Numero_Lei]]&lt;= 9),Tabela1[[#This Row],[SE 0]],Tabela1[[#This Row],[SE NOMAL]])</f>
        <v>1 - LEIS/LEI 313.pdf</v>
      </c>
      <c r="N1987" s="2" t="str">
        <f>CONCATENATE("../",Tabela1[[#This Row],[ENDEREÇO DO LINK]])</f>
        <v>../1 - LEIS/LEI 313.pdf</v>
      </c>
    </row>
    <row r="1988" spans="1:14" x14ac:dyDescent="0.25">
      <c r="A1988" s="20">
        <v>312</v>
      </c>
      <c r="B1988" s="20"/>
      <c r="C1988" s="21">
        <v>29950</v>
      </c>
      <c r="D1988" s="19" t="s">
        <v>1959</v>
      </c>
      <c r="E1988" s="19"/>
      <c r="F1988" s="17" t="str">
        <f>HYPERLINK(Tabela1[[#This Row],[Novo Caminho]],"Download")</f>
        <v>Download</v>
      </c>
      <c r="G1988" s="2" t="str">
        <f>CONCATENATE("1 - LEIS/LEI ","0",Tabela1[[#This Row],[Numero_Lei]],".pdf")</f>
        <v>1 - LEIS/LEI 0312.pdf</v>
      </c>
      <c r="H1988" s="2" t="str">
        <f>CONCATENATE("1 - LEIS/LEI ","0",Tabela1[[#This Row],[Numero_Lei]]," - ",Tabela1[[#This Row],[Complemento]],".pdf")</f>
        <v>1 - LEIS/LEI 0312 - .pdf</v>
      </c>
      <c r="I1988" s="2" t="str">
        <f>CONCATENATE("1 - LEIS/LEI ",Tabela1[[#This Row],[Numero_Lei]],".pdf")</f>
        <v>1 - LEIS/LEI 312.pdf</v>
      </c>
      <c r="J1988" s="2" t="str">
        <f>CONCATENATE("1 - LEIS/LEI ",Tabela1[[#This Row],[Numero_Lei]]," - ",Tabela1[[#This Row],[Complemento]],".pdf")</f>
        <v>1 - LEIS/LEI 312 - .pdf</v>
      </c>
      <c r="K1988" s="2" t="str">
        <f>IF(Tabela1[[#This Row],[Complemento]]="",Tabela1[[#This Row],[NORMAL]],Tabela1[[#This Row],[NORMAL TRAÇO]])</f>
        <v>1 - LEIS/LEI 312.pdf</v>
      </c>
      <c r="L1988" s="2" t="str">
        <f>IF(Tabela1[[#This Row],[Complemento]]="",Tabela1[[#This Row],[0]],Tabela1[[#This Row],[0 TRAÇO]])</f>
        <v>1 - LEIS/LEI 0312.pdf</v>
      </c>
      <c r="M1988" s="2" t="str">
        <f>IF(AND(Tabela1[[#This Row],[Numero_Lei]]&gt;=1,Tabela1[[#This Row],[Numero_Lei]]&lt;= 9),Tabela1[[#This Row],[SE 0]],Tabela1[[#This Row],[SE NOMAL]])</f>
        <v>1 - LEIS/LEI 312.pdf</v>
      </c>
      <c r="N1988" s="2" t="str">
        <f>CONCATENATE("../",Tabela1[[#This Row],[ENDEREÇO DO LINK]])</f>
        <v>../1 - LEIS/LEI 312.pdf</v>
      </c>
    </row>
    <row r="1989" spans="1:14" x14ac:dyDescent="0.25">
      <c r="A1989" s="20">
        <v>311</v>
      </c>
      <c r="B1989" s="20"/>
      <c r="C1989" s="21">
        <v>29950</v>
      </c>
      <c r="D1989" s="19" t="s">
        <v>709</v>
      </c>
      <c r="E1989" s="19"/>
      <c r="F1989" s="17" t="str">
        <f>HYPERLINK(Tabela1[[#This Row],[Novo Caminho]],"Download")</f>
        <v>Download</v>
      </c>
      <c r="G1989" s="2" t="str">
        <f>CONCATENATE("1 - LEIS/LEI ","0",Tabela1[[#This Row],[Numero_Lei]],".pdf")</f>
        <v>1 - LEIS/LEI 0311.pdf</v>
      </c>
      <c r="H1989" s="2" t="str">
        <f>CONCATENATE("1 - LEIS/LEI ","0",Tabela1[[#This Row],[Numero_Lei]]," - ",Tabela1[[#This Row],[Complemento]],".pdf")</f>
        <v>1 - LEIS/LEI 0311 - .pdf</v>
      </c>
      <c r="I1989" s="2" t="str">
        <f>CONCATENATE("1 - LEIS/LEI ",Tabela1[[#This Row],[Numero_Lei]],".pdf")</f>
        <v>1 - LEIS/LEI 311.pdf</v>
      </c>
      <c r="J1989" s="2" t="str">
        <f>CONCATENATE("1 - LEIS/LEI ",Tabela1[[#This Row],[Numero_Lei]]," - ",Tabela1[[#This Row],[Complemento]],".pdf")</f>
        <v>1 - LEIS/LEI 311 - .pdf</v>
      </c>
      <c r="K1989" s="2" t="str">
        <f>IF(Tabela1[[#This Row],[Complemento]]="",Tabela1[[#This Row],[NORMAL]],Tabela1[[#This Row],[NORMAL TRAÇO]])</f>
        <v>1 - LEIS/LEI 311.pdf</v>
      </c>
      <c r="L1989" s="2" t="str">
        <f>IF(Tabela1[[#This Row],[Complemento]]="",Tabela1[[#This Row],[0]],Tabela1[[#This Row],[0 TRAÇO]])</f>
        <v>1 - LEIS/LEI 0311.pdf</v>
      </c>
      <c r="M1989" s="2" t="str">
        <f>IF(AND(Tabela1[[#This Row],[Numero_Lei]]&gt;=1,Tabela1[[#This Row],[Numero_Lei]]&lt;= 9),Tabela1[[#This Row],[SE 0]],Tabela1[[#This Row],[SE NOMAL]])</f>
        <v>1 - LEIS/LEI 311.pdf</v>
      </c>
      <c r="N1989" s="2" t="str">
        <f>CONCATENATE("../",Tabela1[[#This Row],[ENDEREÇO DO LINK]])</f>
        <v>../1 - LEIS/LEI 311.pdf</v>
      </c>
    </row>
    <row r="1990" spans="1:14" x14ac:dyDescent="0.25">
      <c r="A1990" s="20">
        <v>310</v>
      </c>
      <c r="B1990" s="20"/>
      <c r="C1990" s="21">
        <v>29928</v>
      </c>
      <c r="D1990" s="19" t="s">
        <v>710</v>
      </c>
      <c r="E1990" s="19"/>
      <c r="F1990" s="17" t="str">
        <f>HYPERLINK(Tabela1[[#This Row],[Novo Caminho]],"Download")</f>
        <v>Download</v>
      </c>
      <c r="G1990" s="2" t="str">
        <f>CONCATENATE("1 - LEIS/LEI ","0",Tabela1[[#This Row],[Numero_Lei]],".pdf")</f>
        <v>1 - LEIS/LEI 0310.pdf</v>
      </c>
      <c r="H1990" s="2" t="str">
        <f>CONCATENATE("1 - LEIS/LEI ","0",Tabela1[[#This Row],[Numero_Lei]]," - ",Tabela1[[#This Row],[Complemento]],".pdf")</f>
        <v>1 - LEIS/LEI 0310 - .pdf</v>
      </c>
      <c r="I1990" s="2" t="str">
        <f>CONCATENATE("1 - LEIS/LEI ",Tabela1[[#This Row],[Numero_Lei]],".pdf")</f>
        <v>1 - LEIS/LEI 310.pdf</v>
      </c>
      <c r="J1990" s="2" t="str">
        <f>CONCATENATE("1 - LEIS/LEI ",Tabela1[[#This Row],[Numero_Lei]]," - ",Tabela1[[#This Row],[Complemento]],".pdf")</f>
        <v>1 - LEIS/LEI 310 - .pdf</v>
      </c>
      <c r="K1990" s="2" t="str">
        <f>IF(Tabela1[[#This Row],[Complemento]]="",Tabela1[[#This Row],[NORMAL]],Tabela1[[#This Row],[NORMAL TRAÇO]])</f>
        <v>1 - LEIS/LEI 310.pdf</v>
      </c>
      <c r="L1990" s="2" t="str">
        <f>IF(Tabela1[[#This Row],[Complemento]]="",Tabela1[[#This Row],[0]],Tabela1[[#This Row],[0 TRAÇO]])</f>
        <v>1 - LEIS/LEI 0310.pdf</v>
      </c>
      <c r="M1990" s="2" t="str">
        <f>IF(AND(Tabela1[[#This Row],[Numero_Lei]]&gt;=1,Tabela1[[#This Row],[Numero_Lei]]&lt;= 9),Tabela1[[#This Row],[SE 0]],Tabela1[[#This Row],[SE NOMAL]])</f>
        <v>1 - LEIS/LEI 310.pdf</v>
      </c>
      <c r="N1990" s="2" t="str">
        <f>CONCATENATE("../",Tabela1[[#This Row],[ENDEREÇO DO LINK]])</f>
        <v>../1 - LEIS/LEI 310.pdf</v>
      </c>
    </row>
    <row r="1991" spans="1:14" x14ac:dyDescent="0.25">
      <c r="A1991" s="20">
        <v>309</v>
      </c>
      <c r="B1991" s="20"/>
      <c r="C1991" s="21">
        <v>29928</v>
      </c>
      <c r="D1991" s="19" t="s">
        <v>1960</v>
      </c>
      <c r="E1991" s="19"/>
      <c r="F1991" s="17" t="str">
        <f>HYPERLINK(Tabela1[[#This Row],[Novo Caminho]],"Download")</f>
        <v>Download</v>
      </c>
      <c r="G1991" s="2" t="str">
        <f>CONCATENATE("1 - LEIS/LEI ","0",Tabela1[[#This Row],[Numero_Lei]],".pdf")</f>
        <v>1 - LEIS/LEI 0309.pdf</v>
      </c>
      <c r="H1991" s="2" t="str">
        <f>CONCATENATE("1 - LEIS/LEI ","0",Tabela1[[#This Row],[Numero_Lei]]," - ",Tabela1[[#This Row],[Complemento]],".pdf")</f>
        <v>1 - LEIS/LEI 0309 - .pdf</v>
      </c>
      <c r="I1991" s="2" t="str">
        <f>CONCATENATE("1 - LEIS/LEI ",Tabela1[[#This Row],[Numero_Lei]],".pdf")</f>
        <v>1 - LEIS/LEI 309.pdf</v>
      </c>
      <c r="J1991" s="2" t="str">
        <f>CONCATENATE("1 - LEIS/LEI ",Tabela1[[#This Row],[Numero_Lei]]," - ",Tabela1[[#This Row],[Complemento]],".pdf")</f>
        <v>1 - LEIS/LEI 309 - .pdf</v>
      </c>
      <c r="K1991" s="2" t="str">
        <f>IF(Tabela1[[#This Row],[Complemento]]="",Tabela1[[#This Row],[NORMAL]],Tabela1[[#This Row],[NORMAL TRAÇO]])</f>
        <v>1 - LEIS/LEI 309.pdf</v>
      </c>
      <c r="L1991" s="2" t="str">
        <f>IF(Tabela1[[#This Row],[Complemento]]="",Tabela1[[#This Row],[0]],Tabela1[[#This Row],[0 TRAÇO]])</f>
        <v>1 - LEIS/LEI 0309.pdf</v>
      </c>
      <c r="M1991" s="2" t="str">
        <f>IF(AND(Tabela1[[#This Row],[Numero_Lei]]&gt;=1,Tabela1[[#This Row],[Numero_Lei]]&lt;= 9),Tabela1[[#This Row],[SE 0]],Tabela1[[#This Row],[SE NOMAL]])</f>
        <v>1 - LEIS/LEI 309.pdf</v>
      </c>
      <c r="N1991" s="2" t="str">
        <f>CONCATENATE("../",Tabela1[[#This Row],[ENDEREÇO DO LINK]])</f>
        <v>../1 - LEIS/LEI 309.pdf</v>
      </c>
    </row>
    <row r="1992" spans="1:14" x14ac:dyDescent="0.25">
      <c r="A1992" s="20">
        <v>308</v>
      </c>
      <c r="B1992" s="20"/>
      <c r="C1992" s="21">
        <v>29924</v>
      </c>
      <c r="D1992" s="19" t="s">
        <v>711</v>
      </c>
      <c r="E1992" s="19"/>
      <c r="F1992" s="17" t="str">
        <f>HYPERLINK(Tabela1[[#This Row],[Novo Caminho]],"Download")</f>
        <v>Download</v>
      </c>
      <c r="G1992" s="2" t="str">
        <f>CONCATENATE("1 - LEIS/LEI ","0",Tabela1[[#This Row],[Numero_Lei]],".pdf")</f>
        <v>1 - LEIS/LEI 0308.pdf</v>
      </c>
      <c r="H1992" s="2" t="str">
        <f>CONCATENATE("1 - LEIS/LEI ","0",Tabela1[[#This Row],[Numero_Lei]]," - ",Tabela1[[#This Row],[Complemento]],".pdf")</f>
        <v>1 - LEIS/LEI 0308 - .pdf</v>
      </c>
      <c r="I1992" s="2" t="str">
        <f>CONCATENATE("1 - LEIS/LEI ",Tabela1[[#This Row],[Numero_Lei]],".pdf")</f>
        <v>1 - LEIS/LEI 308.pdf</v>
      </c>
      <c r="J1992" s="2" t="str">
        <f>CONCATENATE("1 - LEIS/LEI ",Tabela1[[#This Row],[Numero_Lei]]," - ",Tabela1[[#This Row],[Complemento]],".pdf")</f>
        <v>1 - LEIS/LEI 308 - .pdf</v>
      </c>
      <c r="K1992" s="2" t="str">
        <f>IF(Tabela1[[#This Row],[Complemento]]="",Tabela1[[#This Row],[NORMAL]],Tabela1[[#This Row],[NORMAL TRAÇO]])</f>
        <v>1 - LEIS/LEI 308.pdf</v>
      </c>
      <c r="L1992" s="2" t="str">
        <f>IF(Tabela1[[#This Row],[Complemento]]="",Tabela1[[#This Row],[0]],Tabela1[[#This Row],[0 TRAÇO]])</f>
        <v>1 - LEIS/LEI 0308.pdf</v>
      </c>
      <c r="M1992" s="2" t="str">
        <f>IF(AND(Tabela1[[#This Row],[Numero_Lei]]&gt;=1,Tabela1[[#This Row],[Numero_Lei]]&lt;= 9),Tabela1[[#This Row],[SE 0]],Tabela1[[#This Row],[SE NOMAL]])</f>
        <v>1 - LEIS/LEI 308.pdf</v>
      </c>
      <c r="N1992" s="2" t="str">
        <f>CONCATENATE("../",Tabela1[[#This Row],[ENDEREÇO DO LINK]])</f>
        <v>../1 - LEIS/LEI 308.pdf</v>
      </c>
    </row>
    <row r="1993" spans="1:14" x14ac:dyDescent="0.25">
      <c r="A1993" s="20">
        <v>307</v>
      </c>
      <c r="B1993" s="20"/>
      <c r="C1993" s="21">
        <v>29920</v>
      </c>
      <c r="D1993" s="19" t="s">
        <v>712</v>
      </c>
      <c r="E1993" s="19"/>
      <c r="F1993" s="17" t="str">
        <f>HYPERLINK(Tabela1[[#This Row],[Novo Caminho]],"Download")</f>
        <v>Download</v>
      </c>
      <c r="G1993" s="2" t="str">
        <f>CONCATENATE("1 - LEIS/LEI ","0",Tabela1[[#This Row],[Numero_Lei]],".pdf")</f>
        <v>1 - LEIS/LEI 0307.pdf</v>
      </c>
      <c r="H1993" s="2" t="str">
        <f>CONCATENATE("1 - LEIS/LEI ","0",Tabela1[[#This Row],[Numero_Lei]]," - ",Tabela1[[#This Row],[Complemento]],".pdf")</f>
        <v>1 - LEIS/LEI 0307 - .pdf</v>
      </c>
      <c r="I1993" s="2" t="str">
        <f>CONCATENATE("1 - LEIS/LEI ",Tabela1[[#This Row],[Numero_Lei]],".pdf")</f>
        <v>1 - LEIS/LEI 307.pdf</v>
      </c>
      <c r="J1993" s="2" t="str">
        <f>CONCATENATE("1 - LEIS/LEI ",Tabela1[[#This Row],[Numero_Lei]]," - ",Tabela1[[#This Row],[Complemento]],".pdf")</f>
        <v>1 - LEIS/LEI 307 - .pdf</v>
      </c>
      <c r="K1993" s="2" t="str">
        <f>IF(Tabela1[[#This Row],[Complemento]]="",Tabela1[[#This Row],[NORMAL]],Tabela1[[#This Row],[NORMAL TRAÇO]])</f>
        <v>1 - LEIS/LEI 307.pdf</v>
      </c>
      <c r="L1993" s="2" t="str">
        <f>IF(Tabela1[[#This Row],[Complemento]]="",Tabela1[[#This Row],[0]],Tabela1[[#This Row],[0 TRAÇO]])</f>
        <v>1 - LEIS/LEI 0307.pdf</v>
      </c>
      <c r="M1993" s="2" t="str">
        <f>IF(AND(Tabela1[[#This Row],[Numero_Lei]]&gt;=1,Tabela1[[#This Row],[Numero_Lei]]&lt;= 9),Tabela1[[#This Row],[SE 0]],Tabela1[[#This Row],[SE NOMAL]])</f>
        <v>1 - LEIS/LEI 307.pdf</v>
      </c>
      <c r="N1993" s="2" t="str">
        <f>CONCATENATE("../",Tabela1[[#This Row],[ENDEREÇO DO LINK]])</f>
        <v>../1 - LEIS/LEI 307.pdf</v>
      </c>
    </row>
    <row r="1994" spans="1:14" x14ac:dyDescent="0.25">
      <c r="A1994" s="20">
        <v>306</v>
      </c>
      <c r="B1994" s="20"/>
      <c r="C1994" s="21">
        <v>29920</v>
      </c>
      <c r="D1994" s="19" t="s">
        <v>713</v>
      </c>
      <c r="E1994" s="19"/>
      <c r="F1994" s="17" t="str">
        <f>HYPERLINK(Tabela1[[#This Row],[Novo Caminho]],"Download")</f>
        <v>Download</v>
      </c>
      <c r="G1994" s="2" t="str">
        <f>CONCATENATE("1 - LEIS/LEI ","0",Tabela1[[#This Row],[Numero_Lei]],".pdf")</f>
        <v>1 - LEIS/LEI 0306.pdf</v>
      </c>
      <c r="H1994" s="2" t="str">
        <f>CONCATENATE("1 - LEIS/LEI ","0",Tabela1[[#This Row],[Numero_Lei]]," - ",Tabela1[[#This Row],[Complemento]],".pdf")</f>
        <v>1 - LEIS/LEI 0306 - .pdf</v>
      </c>
      <c r="I1994" s="2" t="str">
        <f>CONCATENATE("1 - LEIS/LEI ",Tabela1[[#This Row],[Numero_Lei]],".pdf")</f>
        <v>1 - LEIS/LEI 306.pdf</v>
      </c>
      <c r="J1994" s="2" t="str">
        <f>CONCATENATE("1 - LEIS/LEI ",Tabela1[[#This Row],[Numero_Lei]]," - ",Tabela1[[#This Row],[Complemento]],".pdf")</f>
        <v>1 - LEIS/LEI 306 - .pdf</v>
      </c>
      <c r="K1994" s="2" t="str">
        <f>IF(Tabela1[[#This Row],[Complemento]]="",Tabela1[[#This Row],[NORMAL]],Tabela1[[#This Row],[NORMAL TRAÇO]])</f>
        <v>1 - LEIS/LEI 306.pdf</v>
      </c>
      <c r="L1994" s="2" t="str">
        <f>IF(Tabela1[[#This Row],[Complemento]]="",Tabela1[[#This Row],[0]],Tabela1[[#This Row],[0 TRAÇO]])</f>
        <v>1 - LEIS/LEI 0306.pdf</v>
      </c>
      <c r="M1994" s="2" t="str">
        <f>IF(AND(Tabela1[[#This Row],[Numero_Lei]]&gt;=1,Tabela1[[#This Row],[Numero_Lei]]&lt;= 9),Tabela1[[#This Row],[SE 0]],Tabela1[[#This Row],[SE NOMAL]])</f>
        <v>1 - LEIS/LEI 306.pdf</v>
      </c>
      <c r="N1994" s="2" t="str">
        <f>CONCATENATE("../",Tabela1[[#This Row],[ENDEREÇO DO LINK]])</f>
        <v>../1 - LEIS/LEI 306.pdf</v>
      </c>
    </row>
    <row r="1995" spans="1:14" x14ac:dyDescent="0.25">
      <c r="A1995" s="20">
        <v>305</v>
      </c>
      <c r="B1995" s="20"/>
      <c r="C1995" s="21">
        <v>29920</v>
      </c>
      <c r="D1995" s="19" t="s">
        <v>714</v>
      </c>
      <c r="E1995" s="19"/>
      <c r="F1995" s="17" t="str">
        <f>HYPERLINK(Tabela1[[#This Row],[Novo Caminho]],"Download")</f>
        <v>Download</v>
      </c>
      <c r="G1995" s="2" t="str">
        <f>CONCATENATE("1 - LEIS/LEI ","0",Tabela1[[#This Row],[Numero_Lei]],".pdf")</f>
        <v>1 - LEIS/LEI 0305.pdf</v>
      </c>
      <c r="H1995" s="2" t="str">
        <f>CONCATENATE("1 - LEIS/LEI ","0",Tabela1[[#This Row],[Numero_Lei]]," - ",Tabela1[[#This Row],[Complemento]],".pdf")</f>
        <v>1 - LEIS/LEI 0305 - .pdf</v>
      </c>
      <c r="I1995" s="2" t="str">
        <f>CONCATENATE("1 - LEIS/LEI ",Tabela1[[#This Row],[Numero_Lei]],".pdf")</f>
        <v>1 - LEIS/LEI 305.pdf</v>
      </c>
      <c r="J1995" s="2" t="str">
        <f>CONCATENATE("1 - LEIS/LEI ",Tabela1[[#This Row],[Numero_Lei]]," - ",Tabela1[[#This Row],[Complemento]],".pdf")</f>
        <v>1 - LEIS/LEI 305 - .pdf</v>
      </c>
      <c r="K1995" s="2" t="str">
        <f>IF(Tabela1[[#This Row],[Complemento]]="",Tabela1[[#This Row],[NORMAL]],Tabela1[[#This Row],[NORMAL TRAÇO]])</f>
        <v>1 - LEIS/LEI 305.pdf</v>
      </c>
      <c r="L1995" s="2" t="str">
        <f>IF(Tabela1[[#This Row],[Complemento]]="",Tabela1[[#This Row],[0]],Tabela1[[#This Row],[0 TRAÇO]])</f>
        <v>1 - LEIS/LEI 0305.pdf</v>
      </c>
      <c r="M1995" s="2" t="str">
        <f>IF(AND(Tabela1[[#This Row],[Numero_Lei]]&gt;=1,Tabela1[[#This Row],[Numero_Lei]]&lt;= 9),Tabela1[[#This Row],[SE 0]],Tabela1[[#This Row],[SE NOMAL]])</f>
        <v>1 - LEIS/LEI 305.pdf</v>
      </c>
      <c r="N1995" s="2" t="str">
        <f>CONCATENATE("../",Tabela1[[#This Row],[ENDEREÇO DO LINK]])</f>
        <v>../1 - LEIS/LEI 305.pdf</v>
      </c>
    </row>
    <row r="1996" spans="1:14" x14ac:dyDescent="0.25">
      <c r="A1996" s="20">
        <v>304</v>
      </c>
      <c r="B1996" s="20"/>
      <c r="C1996" s="21">
        <v>29901</v>
      </c>
      <c r="D1996" s="19" t="s">
        <v>715</v>
      </c>
      <c r="E1996" s="19"/>
      <c r="F1996" s="17" t="str">
        <f>HYPERLINK(Tabela1[[#This Row],[Novo Caminho]],"Download")</f>
        <v>Download</v>
      </c>
      <c r="G1996" s="2" t="str">
        <f>CONCATENATE("1 - LEIS/LEI ","0",Tabela1[[#This Row],[Numero_Lei]],".pdf")</f>
        <v>1 - LEIS/LEI 0304.pdf</v>
      </c>
      <c r="H1996" s="2" t="str">
        <f>CONCATENATE("1 - LEIS/LEI ","0",Tabela1[[#This Row],[Numero_Lei]]," - ",Tabela1[[#This Row],[Complemento]],".pdf")</f>
        <v>1 - LEIS/LEI 0304 - .pdf</v>
      </c>
      <c r="I1996" s="2" t="str">
        <f>CONCATENATE("1 - LEIS/LEI ",Tabela1[[#This Row],[Numero_Lei]],".pdf")</f>
        <v>1 - LEIS/LEI 304.pdf</v>
      </c>
      <c r="J1996" s="2" t="str">
        <f>CONCATENATE("1 - LEIS/LEI ",Tabela1[[#This Row],[Numero_Lei]]," - ",Tabela1[[#This Row],[Complemento]],".pdf")</f>
        <v>1 - LEIS/LEI 304 - .pdf</v>
      </c>
      <c r="K1996" s="2" t="str">
        <f>IF(Tabela1[[#This Row],[Complemento]]="",Tabela1[[#This Row],[NORMAL]],Tabela1[[#This Row],[NORMAL TRAÇO]])</f>
        <v>1 - LEIS/LEI 304.pdf</v>
      </c>
      <c r="L1996" s="2" t="str">
        <f>IF(Tabela1[[#This Row],[Complemento]]="",Tabela1[[#This Row],[0]],Tabela1[[#This Row],[0 TRAÇO]])</f>
        <v>1 - LEIS/LEI 0304.pdf</v>
      </c>
      <c r="M1996" s="2" t="str">
        <f>IF(AND(Tabela1[[#This Row],[Numero_Lei]]&gt;=1,Tabela1[[#This Row],[Numero_Lei]]&lt;= 9),Tabela1[[#This Row],[SE 0]],Tabela1[[#This Row],[SE NOMAL]])</f>
        <v>1 - LEIS/LEI 304.pdf</v>
      </c>
      <c r="N1996" s="2" t="str">
        <f>CONCATENATE("../",Tabela1[[#This Row],[ENDEREÇO DO LINK]])</f>
        <v>../1 - LEIS/LEI 304.pdf</v>
      </c>
    </row>
    <row r="1997" spans="1:14" x14ac:dyDescent="0.25">
      <c r="A1997" s="20">
        <v>303</v>
      </c>
      <c r="B1997" s="20"/>
      <c r="C1997" s="21">
        <v>29878</v>
      </c>
      <c r="D1997" s="19" t="s">
        <v>266</v>
      </c>
      <c r="E1997" s="19"/>
      <c r="F1997" s="17" t="str">
        <f>HYPERLINK(Tabela1[[#This Row],[Novo Caminho]],"Download")</f>
        <v>Download</v>
      </c>
      <c r="G1997" s="2" t="str">
        <f>CONCATENATE("1 - LEIS/LEI ","0",Tabela1[[#This Row],[Numero_Lei]],".pdf")</f>
        <v>1 - LEIS/LEI 0303.pdf</v>
      </c>
      <c r="H1997" s="2" t="str">
        <f>CONCATENATE("1 - LEIS/LEI ","0",Tabela1[[#This Row],[Numero_Lei]]," - ",Tabela1[[#This Row],[Complemento]],".pdf")</f>
        <v>1 - LEIS/LEI 0303 - .pdf</v>
      </c>
      <c r="I1997" s="2" t="str">
        <f>CONCATENATE("1 - LEIS/LEI ",Tabela1[[#This Row],[Numero_Lei]],".pdf")</f>
        <v>1 - LEIS/LEI 303.pdf</v>
      </c>
      <c r="J1997" s="2" t="str">
        <f>CONCATENATE("1 - LEIS/LEI ",Tabela1[[#This Row],[Numero_Lei]]," - ",Tabela1[[#This Row],[Complemento]],".pdf")</f>
        <v>1 - LEIS/LEI 303 - .pdf</v>
      </c>
      <c r="K1997" s="2" t="str">
        <f>IF(Tabela1[[#This Row],[Complemento]]="",Tabela1[[#This Row],[NORMAL]],Tabela1[[#This Row],[NORMAL TRAÇO]])</f>
        <v>1 - LEIS/LEI 303.pdf</v>
      </c>
      <c r="L1997" s="2" t="str">
        <f>IF(Tabela1[[#This Row],[Complemento]]="",Tabela1[[#This Row],[0]],Tabela1[[#This Row],[0 TRAÇO]])</f>
        <v>1 - LEIS/LEI 0303.pdf</v>
      </c>
      <c r="M1997" s="2" t="str">
        <f>IF(AND(Tabela1[[#This Row],[Numero_Lei]]&gt;=1,Tabela1[[#This Row],[Numero_Lei]]&lt;= 9),Tabela1[[#This Row],[SE 0]],Tabela1[[#This Row],[SE NOMAL]])</f>
        <v>1 - LEIS/LEI 303.pdf</v>
      </c>
      <c r="N1997" s="2" t="str">
        <f>CONCATENATE("../",Tabela1[[#This Row],[ENDEREÇO DO LINK]])</f>
        <v>../1 - LEIS/LEI 303.pdf</v>
      </c>
    </row>
    <row r="1998" spans="1:14" ht="30" x14ac:dyDescent="0.25">
      <c r="A1998" s="20">
        <v>302</v>
      </c>
      <c r="B1998" s="20"/>
      <c r="C1998" s="21">
        <v>29878</v>
      </c>
      <c r="D1998" s="19" t="s">
        <v>716</v>
      </c>
      <c r="E1998" s="19"/>
      <c r="F1998" s="17" t="str">
        <f>HYPERLINK(Tabela1[[#This Row],[Novo Caminho]],"Download")</f>
        <v>Download</v>
      </c>
      <c r="G1998" s="2" t="str">
        <f>CONCATENATE("1 - LEIS/LEI ","0",Tabela1[[#This Row],[Numero_Lei]],".pdf")</f>
        <v>1 - LEIS/LEI 0302.pdf</v>
      </c>
      <c r="H1998" s="2" t="str">
        <f>CONCATENATE("1 - LEIS/LEI ","0",Tabela1[[#This Row],[Numero_Lei]]," - ",Tabela1[[#This Row],[Complemento]],".pdf")</f>
        <v>1 - LEIS/LEI 0302 - .pdf</v>
      </c>
      <c r="I1998" s="2" t="str">
        <f>CONCATENATE("1 - LEIS/LEI ",Tabela1[[#This Row],[Numero_Lei]],".pdf")</f>
        <v>1 - LEIS/LEI 302.pdf</v>
      </c>
      <c r="J1998" s="2" t="str">
        <f>CONCATENATE("1 - LEIS/LEI ",Tabela1[[#This Row],[Numero_Lei]]," - ",Tabela1[[#This Row],[Complemento]],".pdf")</f>
        <v>1 - LEIS/LEI 302 - .pdf</v>
      </c>
      <c r="K1998" s="2" t="str">
        <f>IF(Tabela1[[#This Row],[Complemento]]="",Tabela1[[#This Row],[NORMAL]],Tabela1[[#This Row],[NORMAL TRAÇO]])</f>
        <v>1 - LEIS/LEI 302.pdf</v>
      </c>
      <c r="L1998" s="2" t="str">
        <f>IF(Tabela1[[#This Row],[Complemento]]="",Tabela1[[#This Row],[0]],Tabela1[[#This Row],[0 TRAÇO]])</f>
        <v>1 - LEIS/LEI 0302.pdf</v>
      </c>
      <c r="M1998" s="2" t="str">
        <f>IF(AND(Tabela1[[#This Row],[Numero_Lei]]&gt;=1,Tabela1[[#This Row],[Numero_Lei]]&lt;= 9),Tabela1[[#This Row],[SE 0]],Tabela1[[#This Row],[SE NOMAL]])</f>
        <v>1 - LEIS/LEI 302.pdf</v>
      </c>
      <c r="N1998" s="2" t="str">
        <f>CONCATENATE("../",Tabela1[[#This Row],[ENDEREÇO DO LINK]])</f>
        <v>../1 - LEIS/LEI 302.pdf</v>
      </c>
    </row>
    <row r="1999" spans="1:14" x14ac:dyDescent="0.25">
      <c r="A1999" s="20">
        <v>301</v>
      </c>
      <c r="B1999" s="20"/>
      <c r="C1999" s="21">
        <v>29794</v>
      </c>
      <c r="D1999" s="19" t="s">
        <v>717</v>
      </c>
      <c r="E1999" s="19"/>
      <c r="F1999" s="17" t="str">
        <f>HYPERLINK(Tabela1[[#This Row],[Novo Caminho]],"Download")</f>
        <v>Download</v>
      </c>
      <c r="G1999" s="2" t="str">
        <f>CONCATENATE("1 - LEIS/LEI ","0",Tabela1[[#This Row],[Numero_Lei]],".pdf")</f>
        <v>1 - LEIS/LEI 0301.pdf</v>
      </c>
      <c r="H1999" s="2" t="str">
        <f>CONCATENATE("1 - LEIS/LEI ","0",Tabela1[[#This Row],[Numero_Lei]]," - ",Tabela1[[#This Row],[Complemento]],".pdf")</f>
        <v>1 - LEIS/LEI 0301 - .pdf</v>
      </c>
      <c r="I1999" s="2" t="str">
        <f>CONCATENATE("1 - LEIS/LEI ",Tabela1[[#This Row],[Numero_Lei]],".pdf")</f>
        <v>1 - LEIS/LEI 301.pdf</v>
      </c>
      <c r="J1999" s="2" t="str">
        <f>CONCATENATE("1 - LEIS/LEI ",Tabela1[[#This Row],[Numero_Lei]]," - ",Tabela1[[#This Row],[Complemento]],".pdf")</f>
        <v>1 - LEIS/LEI 301 - .pdf</v>
      </c>
      <c r="K1999" s="2" t="str">
        <f>IF(Tabela1[[#This Row],[Complemento]]="",Tabela1[[#This Row],[NORMAL]],Tabela1[[#This Row],[NORMAL TRAÇO]])</f>
        <v>1 - LEIS/LEI 301.pdf</v>
      </c>
      <c r="L1999" s="2" t="str">
        <f>IF(Tabela1[[#This Row],[Complemento]]="",Tabela1[[#This Row],[0]],Tabela1[[#This Row],[0 TRAÇO]])</f>
        <v>1 - LEIS/LEI 0301.pdf</v>
      </c>
      <c r="M1999" s="2" t="str">
        <f>IF(AND(Tabela1[[#This Row],[Numero_Lei]]&gt;=1,Tabela1[[#This Row],[Numero_Lei]]&lt;= 9),Tabela1[[#This Row],[SE 0]],Tabela1[[#This Row],[SE NOMAL]])</f>
        <v>1 - LEIS/LEI 301.pdf</v>
      </c>
      <c r="N1999" s="2" t="str">
        <f>CONCATENATE("../",Tabela1[[#This Row],[ENDEREÇO DO LINK]])</f>
        <v>../1 - LEIS/LEI 301.pdf</v>
      </c>
    </row>
    <row r="2000" spans="1:14" x14ac:dyDescent="0.25">
      <c r="A2000" s="20">
        <v>300</v>
      </c>
      <c r="B2000" s="20"/>
      <c r="C2000" s="21">
        <v>29774</v>
      </c>
      <c r="D2000" s="19" t="s">
        <v>501</v>
      </c>
      <c r="E2000" s="19"/>
      <c r="F2000" s="17" t="str">
        <f>HYPERLINK(Tabela1[[#This Row],[Novo Caminho]],"Download")</f>
        <v>Download</v>
      </c>
      <c r="G2000" s="2" t="str">
        <f>CONCATENATE("1 - LEIS/LEI ","0",Tabela1[[#This Row],[Numero_Lei]],".pdf")</f>
        <v>1 - LEIS/LEI 0300.pdf</v>
      </c>
      <c r="H2000" s="2" t="str">
        <f>CONCATENATE("1 - LEIS/LEI ","0",Tabela1[[#This Row],[Numero_Lei]]," - ",Tabela1[[#This Row],[Complemento]],".pdf")</f>
        <v>1 - LEIS/LEI 0300 - .pdf</v>
      </c>
      <c r="I2000" s="2" t="str">
        <f>CONCATENATE("1 - LEIS/LEI ",Tabela1[[#This Row],[Numero_Lei]],".pdf")</f>
        <v>1 - LEIS/LEI 300.pdf</v>
      </c>
      <c r="J2000" s="2" t="str">
        <f>CONCATENATE("1 - LEIS/LEI ",Tabela1[[#This Row],[Numero_Lei]]," - ",Tabela1[[#This Row],[Complemento]],".pdf")</f>
        <v>1 - LEIS/LEI 300 - .pdf</v>
      </c>
      <c r="K2000" s="2" t="str">
        <f>IF(Tabela1[[#This Row],[Complemento]]="",Tabela1[[#This Row],[NORMAL]],Tabela1[[#This Row],[NORMAL TRAÇO]])</f>
        <v>1 - LEIS/LEI 300.pdf</v>
      </c>
      <c r="L2000" s="2" t="str">
        <f>IF(Tabela1[[#This Row],[Complemento]]="",Tabela1[[#This Row],[0]],Tabela1[[#This Row],[0 TRAÇO]])</f>
        <v>1 - LEIS/LEI 0300.pdf</v>
      </c>
      <c r="M2000" s="2" t="str">
        <f>IF(AND(Tabela1[[#This Row],[Numero_Lei]]&gt;=1,Tabela1[[#This Row],[Numero_Lei]]&lt;= 9),Tabela1[[#This Row],[SE 0]],Tabela1[[#This Row],[SE NOMAL]])</f>
        <v>1 - LEIS/LEI 300.pdf</v>
      </c>
      <c r="N2000" s="2" t="str">
        <f>CONCATENATE("../",Tabela1[[#This Row],[ENDEREÇO DO LINK]])</f>
        <v>../1 - LEIS/LEI 300.pdf</v>
      </c>
    </row>
    <row r="2001" spans="1:14" x14ac:dyDescent="0.25">
      <c r="A2001" s="20">
        <v>299</v>
      </c>
      <c r="B2001" s="20"/>
      <c r="C2001" s="21">
        <v>29753</v>
      </c>
      <c r="D2001" s="19" t="s">
        <v>718</v>
      </c>
      <c r="E2001" s="19"/>
      <c r="F2001" s="17" t="str">
        <f>HYPERLINK(Tabela1[[#This Row],[Novo Caminho]],"Download")</f>
        <v>Download</v>
      </c>
      <c r="G2001" s="2" t="str">
        <f>CONCATENATE("1 - LEIS/LEI ","0",Tabela1[[#This Row],[Numero_Lei]],".pdf")</f>
        <v>1 - LEIS/LEI 0299.pdf</v>
      </c>
      <c r="H2001" s="2" t="str">
        <f>CONCATENATE("1 - LEIS/LEI ","0",Tabela1[[#This Row],[Numero_Lei]]," - ",Tabela1[[#This Row],[Complemento]],".pdf")</f>
        <v>1 - LEIS/LEI 0299 - .pdf</v>
      </c>
      <c r="I2001" s="2" t="str">
        <f>CONCATENATE("1 - LEIS/LEI ",Tabela1[[#This Row],[Numero_Lei]],".pdf")</f>
        <v>1 - LEIS/LEI 299.pdf</v>
      </c>
      <c r="J2001" s="2" t="str">
        <f>CONCATENATE("1 - LEIS/LEI ",Tabela1[[#This Row],[Numero_Lei]]," - ",Tabela1[[#This Row],[Complemento]],".pdf")</f>
        <v>1 - LEIS/LEI 299 - .pdf</v>
      </c>
      <c r="K2001" s="2" t="str">
        <f>IF(Tabela1[[#This Row],[Complemento]]="",Tabela1[[#This Row],[NORMAL]],Tabela1[[#This Row],[NORMAL TRAÇO]])</f>
        <v>1 - LEIS/LEI 299.pdf</v>
      </c>
      <c r="L2001" s="2" t="str">
        <f>IF(Tabela1[[#This Row],[Complemento]]="",Tabela1[[#This Row],[0]],Tabela1[[#This Row],[0 TRAÇO]])</f>
        <v>1 - LEIS/LEI 0299.pdf</v>
      </c>
      <c r="M2001" s="2" t="str">
        <f>IF(AND(Tabela1[[#This Row],[Numero_Lei]]&gt;=1,Tabela1[[#This Row],[Numero_Lei]]&lt;= 9),Tabela1[[#This Row],[SE 0]],Tabela1[[#This Row],[SE NOMAL]])</f>
        <v>1 - LEIS/LEI 299.pdf</v>
      </c>
      <c r="N2001" s="2" t="str">
        <f>CONCATENATE("../",Tabela1[[#This Row],[ENDEREÇO DO LINK]])</f>
        <v>../1 - LEIS/LEI 299.pdf</v>
      </c>
    </row>
    <row r="2002" spans="1:14" x14ac:dyDescent="0.25">
      <c r="A2002" s="20">
        <v>298</v>
      </c>
      <c r="B2002" s="20"/>
      <c r="C2002" s="21">
        <v>29725</v>
      </c>
      <c r="D2002" s="19" t="s">
        <v>719</v>
      </c>
      <c r="E2002" s="19"/>
      <c r="F2002" s="17" t="str">
        <f>HYPERLINK(Tabela1[[#This Row],[Novo Caminho]],"Download")</f>
        <v>Download</v>
      </c>
      <c r="G2002" s="2" t="str">
        <f>CONCATENATE("1 - LEIS/LEI ","0",Tabela1[[#This Row],[Numero_Lei]],".pdf")</f>
        <v>1 - LEIS/LEI 0298.pdf</v>
      </c>
      <c r="H2002" s="2" t="str">
        <f>CONCATENATE("1 - LEIS/LEI ","0",Tabela1[[#This Row],[Numero_Lei]]," - ",Tabela1[[#This Row],[Complemento]],".pdf")</f>
        <v>1 - LEIS/LEI 0298 - .pdf</v>
      </c>
      <c r="I2002" s="2" t="str">
        <f>CONCATENATE("1 - LEIS/LEI ",Tabela1[[#This Row],[Numero_Lei]],".pdf")</f>
        <v>1 - LEIS/LEI 298.pdf</v>
      </c>
      <c r="J2002" s="2" t="str">
        <f>CONCATENATE("1 - LEIS/LEI ",Tabela1[[#This Row],[Numero_Lei]]," - ",Tabela1[[#This Row],[Complemento]],".pdf")</f>
        <v>1 - LEIS/LEI 298 - .pdf</v>
      </c>
      <c r="K2002" s="2" t="str">
        <f>IF(Tabela1[[#This Row],[Complemento]]="",Tabela1[[#This Row],[NORMAL]],Tabela1[[#This Row],[NORMAL TRAÇO]])</f>
        <v>1 - LEIS/LEI 298.pdf</v>
      </c>
      <c r="L2002" s="2" t="str">
        <f>IF(Tabela1[[#This Row],[Complemento]]="",Tabela1[[#This Row],[0]],Tabela1[[#This Row],[0 TRAÇO]])</f>
        <v>1 - LEIS/LEI 0298.pdf</v>
      </c>
      <c r="M2002" s="2" t="str">
        <f>IF(AND(Tabela1[[#This Row],[Numero_Lei]]&gt;=1,Tabela1[[#This Row],[Numero_Lei]]&lt;= 9),Tabela1[[#This Row],[SE 0]],Tabela1[[#This Row],[SE NOMAL]])</f>
        <v>1 - LEIS/LEI 298.pdf</v>
      </c>
      <c r="N2002" s="2" t="str">
        <f>CONCATENATE("../",Tabela1[[#This Row],[ENDEREÇO DO LINK]])</f>
        <v>../1 - LEIS/LEI 298.pdf</v>
      </c>
    </row>
    <row r="2003" spans="1:14" x14ac:dyDescent="0.25">
      <c r="A2003" s="20">
        <v>297</v>
      </c>
      <c r="B2003" s="20"/>
      <c r="C2003" s="21">
        <v>29707</v>
      </c>
      <c r="D2003" s="19" t="s">
        <v>720</v>
      </c>
      <c r="E2003" s="19"/>
      <c r="F2003" s="17" t="str">
        <f>HYPERLINK(Tabela1[[#This Row],[Novo Caminho]],"Download")</f>
        <v>Download</v>
      </c>
      <c r="G2003" s="2" t="str">
        <f>CONCATENATE("1 - LEIS/LEI ","0",Tabela1[[#This Row],[Numero_Lei]],".pdf")</f>
        <v>1 - LEIS/LEI 0297.pdf</v>
      </c>
      <c r="H2003" s="2" t="str">
        <f>CONCATENATE("1 - LEIS/LEI ","0",Tabela1[[#This Row],[Numero_Lei]]," - ",Tabela1[[#This Row],[Complemento]],".pdf")</f>
        <v>1 - LEIS/LEI 0297 - .pdf</v>
      </c>
      <c r="I2003" s="2" t="str">
        <f>CONCATENATE("1 - LEIS/LEI ",Tabela1[[#This Row],[Numero_Lei]],".pdf")</f>
        <v>1 - LEIS/LEI 297.pdf</v>
      </c>
      <c r="J2003" s="2" t="str">
        <f>CONCATENATE("1 - LEIS/LEI ",Tabela1[[#This Row],[Numero_Lei]]," - ",Tabela1[[#This Row],[Complemento]],".pdf")</f>
        <v>1 - LEIS/LEI 297 - .pdf</v>
      </c>
      <c r="K2003" s="2" t="str">
        <f>IF(Tabela1[[#This Row],[Complemento]]="",Tabela1[[#This Row],[NORMAL]],Tabela1[[#This Row],[NORMAL TRAÇO]])</f>
        <v>1 - LEIS/LEI 297.pdf</v>
      </c>
      <c r="L2003" s="2" t="str">
        <f>IF(Tabela1[[#This Row],[Complemento]]="",Tabela1[[#This Row],[0]],Tabela1[[#This Row],[0 TRAÇO]])</f>
        <v>1 - LEIS/LEI 0297.pdf</v>
      </c>
      <c r="M2003" s="2" t="str">
        <f>IF(AND(Tabela1[[#This Row],[Numero_Lei]]&gt;=1,Tabela1[[#This Row],[Numero_Lei]]&lt;= 9),Tabela1[[#This Row],[SE 0]],Tabela1[[#This Row],[SE NOMAL]])</f>
        <v>1 - LEIS/LEI 297.pdf</v>
      </c>
      <c r="N2003" s="2" t="str">
        <f>CONCATENATE("../",Tabela1[[#This Row],[ENDEREÇO DO LINK]])</f>
        <v>../1 - LEIS/LEI 297.pdf</v>
      </c>
    </row>
    <row r="2004" spans="1:14" x14ac:dyDescent="0.25">
      <c r="A2004" s="20">
        <v>296</v>
      </c>
      <c r="B2004" s="20"/>
      <c r="C2004" s="21">
        <v>29679</v>
      </c>
      <c r="D2004" s="19" t="s">
        <v>721</v>
      </c>
      <c r="E2004" s="19"/>
      <c r="F2004" s="17" t="str">
        <f>HYPERLINK(Tabela1[[#This Row],[Novo Caminho]],"Download")</f>
        <v>Download</v>
      </c>
      <c r="G2004" s="2" t="str">
        <f>CONCATENATE("1 - LEIS/LEI ","0",Tabela1[[#This Row],[Numero_Lei]],".pdf")</f>
        <v>1 - LEIS/LEI 0296.pdf</v>
      </c>
      <c r="H2004" s="2" t="str">
        <f>CONCATENATE("1 - LEIS/LEI ","0",Tabela1[[#This Row],[Numero_Lei]]," - ",Tabela1[[#This Row],[Complemento]],".pdf")</f>
        <v>1 - LEIS/LEI 0296 - .pdf</v>
      </c>
      <c r="I2004" s="2" t="str">
        <f>CONCATENATE("1 - LEIS/LEI ",Tabela1[[#This Row],[Numero_Lei]],".pdf")</f>
        <v>1 - LEIS/LEI 296.pdf</v>
      </c>
      <c r="J2004" s="2" t="str">
        <f>CONCATENATE("1 - LEIS/LEI ",Tabela1[[#This Row],[Numero_Lei]]," - ",Tabela1[[#This Row],[Complemento]],".pdf")</f>
        <v>1 - LEIS/LEI 296 - .pdf</v>
      </c>
      <c r="K2004" s="2" t="str">
        <f>IF(Tabela1[[#This Row],[Complemento]]="",Tabela1[[#This Row],[NORMAL]],Tabela1[[#This Row],[NORMAL TRAÇO]])</f>
        <v>1 - LEIS/LEI 296.pdf</v>
      </c>
      <c r="L2004" s="2" t="str">
        <f>IF(Tabela1[[#This Row],[Complemento]]="",Tabela1[[#This Row],[0]],Tabela1[[#This Row],[0 TRAÇO]])</f>
        <v>1 - LEIS/LEI 0296.pdf</v>
      </c>
      <c r="M2004" s="2" t="str">
        <f>IF(AND(Tabela1[[#This Row],[Numero_Lei]]&gt;=1,Tabela1[[#This Row],[Numero_Lei]]&lt;= 9),Tabela1[[#This Row],[SE 0]],Tabela1[[#This Row],[SE NOMAL]])</f>
        <v>1 - LEIS/LEI 296.pdf</v>
      </c>
      <c r="N2004" s="2" t="str">
        <f>CONCATENATE("../",Tabela1[[#This Row],[ENDEREÇO DO LINK]])</f>
        <v>../1 - LEIS/LEI 296.pdf</v>
      </c>
    </row>
    <row r="2005" spans="1:14" x14ac:dyDescent="0.25">
      <c r="A2005" s="20">
        <v>295</v>
      </c>
      <c r="B2005" s="20"/>
      <c r="C2005" s="21">
        <v>29679</v>
      </c>
      <c r="D2005" s="19" t="s">
        <v>722</v>
      </c>
      <c r="E2005" s="19"/>
      <c r="F2005" s="17" t="str">
        <f>HYPERLINK(Tabela1[[#This Row],[Novo Caminho]],"Download")</f>
        <v>Download</v>
      </c>
      <c r="G2005" s="2" t="str">
        <f>CONCATENATE("1 - LEIS/LEI ","0",Tabela1[[#This Row],[Numero_Lei]],".pdf")</f>
        <v>1 - LEIS/LEI 0295.pdf</v>
      </c>
      <c r="H2005" s="2" t="str">
        <f>CONCATENATE("1 - LEIS/LEI ","0",Tabela1[[#This Row],[Numero_Lei]]," - ",Tabela1[[#This Row],[Complemento]],".pdf")</f>
        <v>1 - LEIS/LEI 0295 - .pdf</v>
      </c>
      <c r="I2005" s="2" t="str">
        <f>CONCATENATE("1 - LEIS/LEI ",Tabela1[[#This Row],[Numero_Lei]],".pdf")</f>
        <v>1 - LEIS/LEI 295.pdf</v>
      </c>
      <c r="J2005" s="2" t="str">
        <f>CONCATENATE("1 - LEIS/LEI ",Tabela1[[#This Row],[Numero_Lei]]," - ",Tabela1[[#This Row],[Complemento]],".pdf")</f>
        <v>1 - LEIS/LEI 295 - .pdf</v>
      </c>
      <c r="K2005" s="2" t="str">
        <f>IF(Tabela1[[#This Row],[Complemento]]="",Tabela1[[#This Row],[NORMAL]],Tabela1[[#This Row],[NORMAL TRAÇO]])</f>
        <v>1 - LEIS/LEI 295.pdf</v>
      </c>
      <c r="L2005" s="2" t="str">
        <f>IF(Tabela1[[#This Row],[Complemento]]="",Tabela1[[#This Row],[0]],Tabela1[[#This Row],[0 TRAÇO]])</f>
        <v>1 - LEIS/LEI 0295.pdf</v>
      </c>
      <c r="M2005" s="2" t="str">
        <f>IF(AND(Tabela1[[#This Row],[Numero_Lei]]&gt;=1,Tabela1[[#This Row],[Numero_Lei]]&lt;= 9),Tabela1[[#This Row],[SE 0]],Tabela1[[#This Row],[SE NOMAL]])</f>
        <v>1 - LEIS/LEI 295.pdf</v>
      </c>
      <c r="N2005" s="2" t="str">
        <f>CONCATENATE("../",Tabela1[[#This Row],[ENDEREÇO DO LINK]])</f>
        <v>../1 - LEIS/LEI 295.pdf</v>
      </c>
    </row>
    <row r="2006" spans="1:14" x14ac:dyDescent="0.25">
      <c r="A2006" s="20">
        <v>294</v>
      </c>
      <c r="B2006" s="20"/>
      <c r="C2006" s="21">
        <v>29679</v>
      </c>
      <c r="D2006" s="19" t="s">
        <v>723</v>
      </c>
      <c r="E2006" s="19"/>
      <c r="F2006" s="17" t="str">
        <f>HYPERLINK(Tabela1[[#This Row],[Novo Caminho]],"Download")</f>
        <v>Download</v>
      </c>
      <c r="G2006" s="2" t="str">
        <f>CONCATENATE("1 - LEIS/LEI ","0",Tabela1[[#This Row],[Numero_Lei]],".pdf")</f>
        <v>1 - LEIS/LEI 0294.pdf</v>
      </c>
      <c r="H2006" s="2" t="str">
        <f>CONCATENATE("1 - LEIS/LEI ","0",Tabela1[[#This Row],[Numero_Lei]]," - ",Tabela1[[#This Row],[Complemento]],".pdf")</f>
        <v>1 - LEIS/LEI 0294 - .pdf</v>
      </c>
      <c r="I2006" s="2" t="str">
        <f>CONCATENATE("1 - LEIS/LEI ",Tabela1[[#This Row],[Numero_Lei]],".pdf")</f>
        <v>1 - LEIS/LEI 294.pdf</v>
      </c>
      <c r="J2006" s="2" t="str">
        <f>CONCATENATE("1 - LEIS/LEI ",Tabela1[[#This Row],[Numero_Lei]]," - ",Tabela1[[#This Row],[Complemento]],".pdf")</f>
        <v>1 - LEIS/LEI 294 - .pdf</v>
      </c>
      <c r="K2006" s="2" t="str">
        <f>IF(Tabela1[[#This Row],[Complemento]]="",Tabela1[[#This Row],[NORMAL]],Tabela1[[#This Row],[NORMAL TRAÇO]])</f>
        <v>1 - LEIS/LEI 294.pdf</v>
      </c>
      <c r="L2006" s="2" t="str">
        <f>IF(Tabela1[[#This Row],[Complemento]]="",Tabela1[[#This Row],[0]],Tabela1[[#This Row],[0 TRAÇO]])</f>
        <v>1 - LEIS/LEI 0294.pdf</v>
      </c>
      <c r="M2006" s="2" t="str">
        <f>IF(AND(Tabela1[[#This Row],[Numero_Lei]]&gt;=1,Tabela1[[#This Row],[Numero_Lei]]&lt;= 9),Tabela1[[#This Row],[SE 0]],Tabela1[[#This Row],[SE NOMAL]])</f>
        <v>1 - LEIS/LEI 294.pdf</v>
      </c>
      <c r="N2006" s="2" t="str">
        <f>CONCATENATE("../",Tabela1[[#This Row],[ENDEREÇO DO LINK]])</f>
        <v>../1 - LEIS/LEI 294.pdf</v>
      </c>
    </row>
    <row r="2007" spans="1:14" x14ac:dyDescent="0.25">
      <c r="A2007" s="20">
        <v>293</v>
      </c>
      <c r="B2007" s="20"/>
      <c r="C2007" s="21">
        <v>29662</v>
      </c>
      <c r="D2007" s="19" t="s">
        <v>724</v>
      </c>
      <c r="E2007" s="19"/>
      <c r="F2007" s="17" t="str">
        <f>HYPERLINK(Tabela1[[#This Row],[Novo Caminho]],"Download")</f>
        <v>Download</v>
      </c>
      <c r="G2007" s="2" t="str">
        <f>CONCATENATE("1 - LEIS/LEI ","0",Tabela1[[#This Row],[Numero_Lei]],".pdf")</f>
        <v>1 - LEIS/LEI 0293.pdf</v>
      </c>
      <c r="H2007" s="2" t="str">
        <f>CONCATENATE("1 - LEIS/LEI ","0",Tabela1[[#This Row],[Numero_Lei]]," - ",Tabela1[[#This Row],[Complemento]],".pdf")</f>
        <v>1 - LEIS/LEI 0293 - .pdf</v>
      </c>
      <c r="I2007" s="2" t="str">
        <f>CONCATENATE("1 - LEIS/LEI ",Tabela1[[#This Row],[Numero_Lei]],".pdf")</f>
        <v>1 - LEIS/LEI 293.pdf</v>
      </c>
      <c r="J2007" s="2" t="str">
        <f>CONCATENATE("1 - LEIS/LEI ",Tabela1[[#This Row],[Numero_Lei]]," - ",Tabela1[[#This Row],[Complemento]],".pdf")</f>
        <v>1 - LEIS/LEI 293 - .pdf</v>
      </c>
      <c r="K2007" s="2" t="str">
        <f>IF(Tabela1[[#This Row],[Complemento]]="",Tabela1[[#This Row],[NORMAL]],Tabela1[[#This Row],[NORMAL TRAÇO]])</f>
        <v>1 - LEIS/LEI 293.pdf</v>
      </c>
      <c r="L2007" s="2" t="str">
        <f>IF(Tabela1[[#This Row],[Complemento]]="",Tabela1[[#This Row],[0]],Tabela1[[#This Row],[0 TRAÇO]])</f>
        <v>1 - LEIS/LEI 0293.pdf</v>
      </c>
      <c r="M2007" s="2" t="str">
        <f>IF(AND(Tabela1[[#This Row],[Numero_Lei]]&gt;=1,Tabela1[[#This Row],[Numero_Lei]]&lt;= 9),Tabela1[[#This Row],[SE 0]],Tabela1[[#This Row],[SE NOMAL]])</f>
        <v>1 - LEIS/LEI 293.pdf</v>
      </c>
      <c r="N2007" s="2" t="str">
        <f>CONCATENATE("../",Tabela1[[#This Row],[ENDEREÇO DO LINK]])</f>
        <v>../1 - LEIS/LEI 293.pdf</v>
      </c>
    </row>
    <row r="2008" spans="1:14" x14ac:dyDescent="0.25">
      <c r="A2008" s="20">
        <v>292</v>
      </c>
      <c r="B2008" s="20"/>
      <c r="C2008" s="21">
        <v>29654</v>
      </c>
      <c r="D2008" s="19" t="s">
        <v>725</v>
      </c>
      <c r="E2008" s="19"/>
      <c r="F2008" s="17" t="str">
        <f>HYPERLINK(Tabela1[[#This Row],[Novo Caminho]],"Download")</f>
        <v>Download</v>
      </c>
      <c r="G2008" s="2" t="str">
        <f>CONCATENATE("1 - LEIS/LEI ","0",Tabela1[[#This Row],[Numero_Lei]],".pdf")</f>
        <v>1 - LEIS/LEI 0292.pdf</v>
      </c>
      <c r="H2008" s="2" t="str">
        <f>CONCATENATE("1 - LEIS/LEI ","0",Tabela1[[#This Row],[Numero_Lei]]," - ",Tabela1[[#This Row],[Complemento]],".pdf")</f>
        <v>1 - LEIS/LEI 0292 - .pdf</v>
      </c>
      <c r="I2008" s="2" t="str">
        <f>CONCATENATE("1 - LEIS/LEI ",Tabela1[[#This Row],[Numero_Lei]],".pdf")</f>
        <v>1 - LEIS/LEI 292.pdf</v>
      </c>
      <c r="J2008" s="2" t="str">
        <f>CONCATENATE("1 - LEIS/LEI ",Tabela1[[#This Row],[Numero_Lei]]," - ",Tabela1[[#This Row],[Complemento]],".pdf")</f>
        <v>1 - LEIS/LEI 292 - .pdf</v>
      </c>
      <c r="K2008" s="2" t="str">
        <f>IF(Tabela1[[#This Row],[Complemento]]="",Tabela1[[#This Row],[NORMAL]],Tabela1[[#This Row],[NORMAL TRAÇO]])</f>
        <v>1 - LEIS/LEI 292.pdf</v>
      </c>
      <c r="L2008" s="2" t="str">
        <f>IF(Tabela1[[#This Row],[Complemento]]="",Tabela1[[#This Row],[0]],Tabela1[[#This Row],[0 TRAÇO]])</f>
        <v>1 - LEIS/LEI 0292.pdf</v>
      </c>
      <c r="M2008" s="2" t="str">
        <f>IF(AND(Tabela1[[#This Row],[Numero_Lei]]&gt;=1,Tabela1[[#This Row],[Numero_Lei]]&lt;= 9),Tabela1[[#This Row],[SE 0]],Tabela1[[#This Row],[SE NOMAL]])</f>
        <v>1 - LEIS/LEI 292.pdf</v>
      </c>
      <c r="N2008" s="2" t="str">
        <f>CONCATENATE("../",Tabela1[[#This Row],[ENDEREÇO DO LINK]])</f>
        <v>../1 - LEIS/LEI 292.pdf</v>
      </c>
    </row>
    <row r="2009" spans="1:14" x14ac:dyDescent="0.25">
      <c r="A2009" s="20">
        <v>291</v>
      </c>
      <c r="B2009" s="20"/>
      <c r="C2009" s="21">
        <v>29614</v>
      </c>
      <c r="D2009" s="19" t="s">
        <v>726</v>
      </c>
      <c r="E2009" s="19"/>
      <c r="F2009" s="17" t="str">
        <f>HYPERLINK(Tabela1[[#This Row],[Novo Caminho]],"Download")</f>
        <v>Download</v>
      </c>
      <c r="G2009" s="2" t="str">
        <f>CONCATENATE("1 - LEIS/LEI ","0",Tabela1[[#This Row],[Numero_Lei]],".pdf")</f>
        <v>1 - LEIS/LEI 0291.pdf</v>
      </c>
      <c r="H2009" s="2" t="str">
        <f>CONCATENATE("1 - LEIS/LEI ","0",Tabela1[[#This Row],[Numero_Lei]]," - ",Tabela1[[#This Row],[Complemento]],".pdf")</f>
        <v>1 - LEIS/LEI 0291 - .pdf</v>
      </c>
      <c r="I2009" s="2" t="str">
        <f>CONCATENATE("1 - LEIS/LEI ",Tabela1[[#This Row],[Numero_Lei]],".pdf")</f>
        <v>1 - LEIS/LEI 291.pdf</v>
      </c>
      <c r="J2009" s="2" t="str">
        <f>CONCATENATE("1 - LEIS/LEI ",Tabela1[[#This Row],[Numero_Lei]]," - ",Tabela1[[#This Row],[Complemento]],".pdf")</f>
        <v>1 - LEIS/LEI 291 - .pdf</v>
      </c>
      <c r="K2009" s="2" t="str">
        <f>IF(Tabela1[[#This Row],[Complemento]]="",Tabela1[[#This Row],[NORMAL]],Tabela1[[#This Row],[NORMAL TRAÇO]])</f>
        <v>1 - LEIS/LEI 291.pdf</v>
      </c>
      <c r="L2009" s="2" t="str">
        <f>IF(Tabela1[[#This Row],[Complemento]]="",Tabela1[[#This Row],[0]],Tabela1[[#This Row],[0 TRAÇO]])</f>
        <v>1 - LEIS/LEI 0291.pdf</v>
      </c>
      <c r="M2009" s="2" t="str">
        <f>IF(AND(Tabela1[[#This Row],[Numero_Lei]]&gt;=1,Tabela1[[#This Row],[Numero_Lei]]&lt;= 9),Tabela1[[#This Row],[SE 0]],Tabela1[[#This Row],[SE NOMAL]])</f>
        <v>1 - LEIS/LEI 291.pdf</v>
      </c>
      <c r="N2009" s="2" t="str">
        <f>CONCATENATE("../",Tabela1[[#This Row],[ENDEREÇO DO LINK]])</f>
        <v>../1 - LEIS/LEI 291.pdf</v>
      </c>
    </row>
    <row r="2010" spans="1:14" x14ac:dyDescent="0.25">
      <c r="A2010" s="20">
        <v>290</v>
      </c>
      <c r="B2010" s="20"/>
      <c r="C2010" s="21">
        <v>29606</v>
      </c>
      <c r="D2010" s="19" t="s">
        <v>727</v>
      </c>
      <c r="E2010" s="19"/>
      <c r="F2010" s="17" t="str">
        <f>HYPERLINK(Tabela1[[#This Row],[Novo Caminho]],"Download")</f>
        <v>Download</v>
      </c>
      <c r="G2010" s="2" t="str">
        <f>CONCATENATE("1 - LEIS/LEI ","0",Tabela1[[#This Row],[Numero_Lei]],".pdf")</f>
        <v>1 - LEIS/LEI 0290.pdf</v>
      </c>
      <c r="H2010" s="2" t="str">
        <f>CONCATENATE("1 - LEIS/LEI ","0",Tabela1[[#This Row],[Numero_Lei]]," - ",Tabela1[[#This Row],[Complemento]],".pdf")</f>
        <v>1 - LEIS/LEI 0290 - .pdf</v>
      </c>
      <c r="I2010" s="2" t="str">
        <f>CONCATENATE("1 - LEIS/LEI ",Tabela1[[#This Row],[Numero_Lei]],".pdf")</f>
        <v>1 - LEIS/LEI 290.pdf</v>
      </c>
      <c r="J2010" s="2" t="str">
        <f>CONCATENATE("1 - LEIS/LEI ",Tabela1[[#This Row],[Numero_Lei]]," - ",Tabela1[[#This Row],[Complemento]],".pdf")</f>
        <v>1 - LEIS/LEI 290 - .pdf</v>
      </c>
      <c r="K2010" s="2" t="str">
        <f>IF(Tabela1[[#This Row],[Complemento]]="",Tabela1[[#This Row],[NORMAL]],Tabela1[[#This Row],[NORMAL TRAÇO]])</f>
        <v>1 - LEIS/LEI 290.pdf</v>
      </c>
      <c r="L2010" s="2" t="str">
        <f>IF(Tabela1[[#This Row],[Complemento]]="",Tabela1[[#This Row],[0]],Tabela1[[#This Row],[0 TRAÇO]])</f>
        <v>1 - LEIS/LEI 0290.pdf</v>
      </c>
      <c r="M2010" s="2" t="str">
        <f>IF(AND(Tabela1[[#This Row],[Numero_Lei]]&gt;=1,Tabela1[[#This Row],[Numero_Lei]]&lt;= 9),Tabela1[[#This Row],[SE 0]],Tabela1[[#This Row],[SE NOMAL]])</f>
        <v>1 - LEIS/LEI 290.pdf</v>
      </c>
      <c r="N2010" s="2" t="str">
        <f>CONCATENATE("../",Tabela1[[#This Row],[ENDEREÇO DO LINK]])</f>
        <v>../1 - LEIS/LEI 290.pdf</v>
      </c>
    </row>
    <row r="2011" spans="1:14" x14ac:dyDescent="0.25">
      <c r="A2011" s="20">
        <v>289</v>
      </c>
      <c r="B2011" s="20"/>
      <c r="C2011" s="21">
        <v>29606</v>
      </c>
      <c r="D2011" s="19" t="s">
        <v>720</v>
      </c>
      <c r="E2011" s="19"/>
      <c r="F2011" s="17" t="str">
        <f>HYPERLINK(Tabela1[[#This Row],[Novo Caminho]],"Download")</f>
        <v>Download</v>
      </c>
      <c r="G2011" s="2" t="str">
        <f>CONCATENATE("1 - LEIS/LEI ","0",Tabela1[[#This Row],[Numero_Lei]],".pdf")</f>
        <v>1 - LEIS/LEI 0289.pdf</v>
      </c>
      <c r="H2011" s="2" t="str">
        <f>CONCATENATE("1 - LEIS/LEI ","0",Tabela1[[#This Row],[Numero_Lei]]," - ",Tabela1[[#This Row],[Complemento]],".pdf")</f>
        <v>1 - LEIS/LEI 0289 - .pdf</v>
      </c>
      <c r="I2011" s="2" t="str">
        <f>CONCATENATE("1 - LEIS/LEI ",Tabela1[[#This Row],[Numero_Lei]],".pdf")</f>
        <v>1 - LEIS/LEI 289.pdf</v>
      </c>
      <c r="J2011" s="2" t="str">
        <f>CONCATENATE("1 - LEIS/LEI ",Tabela1[[#This Row],[Numero_Lei]]," - ",Tabela1[[#This Row],[Complemento]],".pdf")</f>
        <v>1 - LEIS/LEI 289 - .pdf</v>
      </c>
      <c r="K2011" s="2" t="str">
        <f>IF(Tabela1[[#This Row],[Complemento]]="",Tabela1[[#This Row],[NORMAL]],Tabela1[[#This Row],[NORMAL TRAÇO]])</f>
        <v>1 - LEIS/LEI 289.pdf</v>
      </c>
      <c r="L2011" s="2" t="str">
        <f>IF(Tabela1[[#This Row],[Complemento]]="",Tabela1[[#This Row],[0]],Tabela1[[#This Row],[0 TRAÇO]])</f>
        <v>1 - LEIS/LEI 0289.pdf</v>
      </c>
      <c r="M2011" s="2" t="str">
        <f>IF(AND(Tabela1[[#This Row],[Numero_Lei]]&gt;=1,Tabela1[[#This Row],[Numero_Lei]]&lt;= 9),Tabela1[[#This Row],[SE 0]],Tabela1[[#This Row],[SE NOMAL]])</f>
        <v>1 - LEIS/LEI 289.pdf</v>
      </c>
      <c r="N2011" s="2" t="str">
        <f>CONCATENATE("../",Tabela1[[#This Row],[ENDEREÇO DO LINK]])</f>
        <v>../1 - LEIS/LEI 289.pdf</v>
      </c>
    </row>
    <row r="2012" spans="1:14" x14ac:dyDescent="0.25">
      <c r="A2012" s="20">
        <v>288</v>
      </c>
      <c r="B2012" s="20"/>
      <c r="C2012" s="21">
        <v>29606</v>
      </c>
      <c r="D2012" s="19" t="s">
        <v>728</v>
      </c>
      <c r="E2012" s="19"/>
      <c r="F2012" s="17" t="str">
        <f>HYPERLINK(Tabela1[[#This Row],[Novo Caminho]],"Download")</f>
        <v>Download</v>
      </c>
      <c r="G2012" s="2" t="str">
        <f>CONCATENATE("1 - LEIS/LEI ","0",Tabela1[[#This Row],[Numero_Lei]],".pdf")</f>
        <v>1 - LEIS/LEI 0288.pdf</v>
      </c>
      <c r="H2012" s="2" t="str">
        <f>CONCATENATE("1 - LEIS/LEI ","0",Tabela1[[#This Row],[Numero_Lei]]," - ",Tabela1[[#This Row],[Complemento]],".pdf")</f>
        <v>1 - LEIS/LEI 0288 - .pdf</v>
      </c>
      <c r="I2012" s="2" t="str">
        <f>CONCATENATE("1 - LEIS/LEI ",Tabela1[[#This Row],[Numero_Lei]],".pdf")</f>
        <v>1 - LEIS/LEI 288.pdf</v>
      </c>
      <c r="J2012" s="2" t="str">
        <f>CONCATENATE("1 - LEIS/LEI ",Tabela1[[#This Row],[Numero_Lei]]," - ",Tabela1[[#This Row],[Complemento]],".pdf")</f>
        <v>1 - LEIS/LEI 288 - .pdf</v>
      </c>
      <c r="K2012" s="2" t="str">
        <f>IF(Tabela1[[#This Row],[Complemento]]="",Tabela1[[#This Row],[NORMAL]],Tabela1[[#This Row],[NORMAL TRAÇO]])</f>
        <v>1 - LEIS/LEI 288.pdf</v>
      </c>
      <c r="L2012" s="2" t="str">
        <f>IF(Tabela1[[#This Row],[Complemento]]="",Tabela1[[#This Row],[0]],Tabela1[[#This Row],[0 TRAÇO]])</f>
        <v>1 - LEIS/LEI 0288.pdf</v>
      </c>
      <c r="M2012" s="2" t="str">
        <f>IF(AND(Tabela1[[#This Row],[Numero_Lei]]&gt;=1,Tabela1[[#This Row],[Numero_Lei]]&lt;= 9),Tabela1[[#This Row],[SE 0]],Tabela1[[#This Row],[SE NOMAL]])</f>
        <v>1 - LEIS/LEI 288.pdf</v>
      </c>
      <c r="N2012" s="2" t="str">
        <f>CONCATENATE("../",Tabela1[[#This Row],[ENDEREÇO DO LINK]])</f>
        <v>../1 - LEIS/LEI 288.pdf</v>
      </c>
    </row>
    <row r="2013" spans="1:14" x14ac:dyDescent="0.25">
      <c r="A2013" s="20">
        <v>287</v>
      </c>
      <c r="B2013" s="20"/>
      <c r="C2013" s="21">
        <v>29566</v>
      </c>
      <c r="D2013" s="19" t="s">
        <v>1961</v>
      </c>
      <c r="E2013" s="19"/>
      <c r="F2013" s="17" t="str">
        <f>HYPERLINK(Tabela1[[#This Row],[Novo Caminho]],"Download")</f>
        <v>Download</v>
      </c>
      <c r="G2013" s="2" t="str">
        <f>CONCATENATE("1 - LEIS/LEI ","0",Tabela1[[#This Row],[Numero_Lei]],".pdf")</f>
        <v>1 - LEIS/LEI 0287.pdf</v>
      </c>
      <c r="H2013" s="2" t="str">
        <f>CONCATENATE("1 - LEIS/LEI ","0",Tabela1[[#This Row],[Numero_Lei]]," - ",Tabela1[[#This Row],[Complemento]],".pdf")</f>
        <v>1 - LEIS/LEI 0287 - .pdf</v>
      </c>
      <c r="I2013" s="2" t="str">
        <f>CONCATENATE("1 - LEIS/LEI ",Tabela1[[#This Row],[Numero_Lei]],".pdf")</f>
        <v>1 - LEIS/LEI 287.pdf</v>
      </c>
      <c r="J2013" s="2" t="str">
        <f>CONCATENATE("1 - LEIS/LEI ",Tabela1[[#This Row],[Numero_Lei]]," - ",Tabela1[[#This Row],[Complemento]],".pdf")</f>
        <v>1 - LEIS/LEI 287 - .pdf</v>
      </c>
      <c r="K2013" s="2" t="str">
        <f>IF(Tabela1[[#This Row],[Complemento]]="",Tabela1[[#This Row],[NORMAL]],Tabela1[[#This Row],[NORMAL TRAÇO]])</f>
        <v>1 - LEIS/LEI 287.pdf</v>
      </c>
      <c r="L2013" s="2" t="str">
        <f>IF(Tabela1[[#This Row],[Complemento]]="",Tabela1[[#This Row],[0]],Tabela1[[#This Row],[0 TRAÇO]])</f>
        <v>1 - LEIS/LEI 0287.pdf</v>
      </c>
      <c r="M2013" s="2" t="str">
        <f>IF(AND(Tabela1[[#This Row],[Numero_Lei]]&gt;=1,Tabela1[[#This Row],[Numero_Lei]]&lt;= 9),Tabela1[[#This Row],[SE 0]],Tabela1[[#This Row],[SE NOMAL]])</f>
        <v>1 - LEIS/LEI 287.pdf</v>
      </c>
      <c r="N2013" s="2" t="str">
        <f>CONCATENATE("../",Tabela1[[#This Row],[ENDEREÇO DO LINK]])</f>
        <v>../1 - LEIS/LEI 287.pdf</v>
      </c>
    </row>
    <row r="2014" spans="1:14" x14ac:dyDescent="0.25">
      <c r="A2014" s="20">
        <v>286</v>
      </c>
      <c r="B2014" s="20"/>
      <c r="C2014" s="21">
        <v>29564</v>
      </c>
      <c r="D2014" s="19" t="s">
        <v>729</v>
      </c>
      <c r="E2014" s="19"/>
      <c r="F2014" s="17" t="str">
        <f>HYPERLINK(Tabela1[[#This Row],[Novo Caminho]],"Download")</f>
        <v>Download</v>
      </c>
      <c r="G2014" s="2" t="str">
        <f>CONCATENATE("1 - LEIS/LEI ","0",Tabela1[[#This Row],[Numero_Lei]],".pdf")</f>
        <v>1 - LEIS/LEI 0286.pdf</v>
      </c>
      <c r="H2014" s="2" t="str">
        <f>CONCATENATE("1 - LEIS/LEI ","0",Tabela1[[#This Row],[Numero_Lei]]," - ",Tabela1[[#This Row],[Complemento]],".pdf")</f>
        <v>1 - LEIS/LEI 0286 - .pdf</v>
      </c>
      <c r="I2014" s="2" t="str">
        <f>CONCATENATE("1 - LEIS/LEI ",Tabela1[[#This Row],[Numero_Lei]],".pdf")</f>
        <v>1 - LEIS/LEI 286.pdf</v>
      </c>
      <c r="J2014" s="2" t="str">
        <f>CONCATENATE("1 - LEIS/LEI ",Tabela1[[#This Row],[Numero_Lei]]," - ",Tabela1[[#This Row],[Complemento]],".pdf")</f>
        <v>1 - LEIS/LEI 286 - .pdf</v>
      </c>
      <c r="K2014" s="2" t="str">
        <f>IF(Tabela1[[#This Row],[Complemento]]="",Tabela1[[#This Row],[NORMAL]],Tabela1[[#This Row],[NORMAL TRAÇO]])</f>
        <v>1 - LEIS/LEI 286.pdf</v>
      </c>
      <c r="L2014" s="2" t="str">
        <f>IF(Tabela1[[#This Row],[Complemento]]="",Tabela1[[#This Row],[0]],Tabela1[[#This Row],[0 TRAÇO]])</f>
        <v>1 - LEIS/LEI 0286.pdf</v>
      </c>
      <c r="M2014" s="2" t="str">
        <f>IF(AND(Tabela1[[#This Row],[Numero_Lei]]&gt;=1,Tabela1[[#This Row],[Numero_Lei]]&lt;= 9),Tabela1[[#This Row],[SE 0]],Tabela1[[#This Row],[SE NOMAL]])</f>
        <v>1 - LEIS/LEI 286.pdf</v>
      </c>
      <c r="N2014" s="2" t="str">
        <f>CONCATENATE("../",Tabela1[[#This Row],[ENDEREÇO DO LINK]])</f>
        <v>../1 - LEIS/LEI 286.pdf</v>
      </c>
    </row>
    <row r="2015" spans="1:14" x14ac:dyDescent="0.25">
      <c r="A2015" s="20">
        <v>285</v>
      </c>
      <c r="B2015" s="20"/>
      <c r="C2015" s="21">
        <v>29564</v>
      </c>
      <c r="D2015" s="19" t="s">
        <v>730</v>
      </c>
      <c r="E2015" s="19"/>
      <c r="F2015" s="17" t="str">
        <f>HYPERLINK(Tabela1[[#This Row],[Novo Caminho]],"Download")</f>
        <v>Download</v>
      </c>
      <c r="G2015" s="2" t="str">
        <f>CONCATENATE("1 - LEIS/LEI ","0",Tabela1[[#This Row],[Numero_Lei]],".pdf")</f>
        <v>1 - LEIS/LEI 0285.pdf</v>
      </c>
      <c r="H2015" s="2" t="str">
        <f>CONCATENATE("1 - LEIS/LEI ","0",Tabela1[[#This Row],[Numero_Lei]]," - ",Tabela1[[#This Row],[Complemento]],".pdf")</f>
        <v>1 - LEIS/LEI 0285 - .pdf</v>
      </c>
      <c r="I2015" s="2" t="str">
        <f>CONCATENATE("1 - LEIS/LEI ",Tabela1[[#This Row],[Numero_Lei]],".pdf")</f>
        <v>1 - LEIS/LEI 285.pdf</v>
      </c>
      <c r="J2015" s="2" t="str">
        <f>CONCATENATE("1 - LEIS/LEI ",Tabela1[[#This Row],[Numero_Lei]]," - ",Tabela1[[#This Row],[Complemento]],".pdf")</f>
        <v>1 - LEIS/LEI 285 - .pdf</v>
      </c>
      <c r="K2015" s="2" t="str">
        <f>IF(Tabela1[[#This Row],[Complemento]]="",Tabela1[[#This Row],[NORMAL]],Tabela1[[#This Row],[NORMAL TRAÇO]])</f>
        <v>1 - LEIS/LEI 285.pdf</v>
      </c>
      <c r="L2015" s="2" t="str">
        <f>IF(Tabela1[[#This Row],[Complemento]]="",Tabela1[[#This Row],[0]],Tabela1[[#This Row],[0 TRAÇO]])</f>
        <v>1 - LEIS/LEI 0285.pdf</v>
      </c>
      <c r="M2015" s="2" t="str">
        <f>IF(AND(Tabela1[[#This Row],[Numero_Lei]]&gt;=1,Tabela1[[#This Row],[Numero_Lei]]&lt;= 9),Tabela1[[#This Row],[SE 0]],Tabela1[[#This Row],[SE NOMAL]])</f>
        <v>1 - LEIS/LEI 285.pdf</v>
      </c>
      <c r="N2015" s="2" t="str">
        <f>CONCATENATE("../",Tabela1[[#This Row],[ENDEREÇO DO LINK]])</f>
        <v>../1 - LEIS/LEI 285.pdf</v>
      </c>
    </row>
    <row r="2016" spans="1:14" x14ac:dyDescent="0.25">
      <c r="A2016" s="20">
        <v>283</v>
      </c>
      <c r="B2016" s="20"/>
      <c r="C2016" s="21">
        <v>29564</v>
      </c>
      <c r="D2016" s="19" t="s">
        <v>501</v>
      </c>
      <c r="E2016" s="19"/>
      <c r="F2016" s="17" t="str">
        <f>HYPERLINK(Tabela1[[#This Row],[Novo Caminho]],"Download")</f>
        <v>Download</v>
      </c>
      <c r="G2016" s="2" t="str">
        <f>CONCATENATE("1 - LEIS/LEI ","0",Tabela1[[#This Row],[Numero_Lei]],".pdf")</f>
        <v>1 - LEIS/LEI 0283.pdf</v>
      </c>
      <c r="H2016" s="2" t="str">
        <f>CONCATENATE("1 - LEIS/LEI ","0",Tabela1[[#This Row],[Numero_Lei]]," - ",Tabela1[[#This Row],[Complemento]],".pdf")</f>
        <v>1 - LEIS/LEI 0283 - .pdf</v>
      </c>
      <c r="I2016" s="2" t="str">
        <f>CONCATENATE("1 - LEIS/LEI ",Tabela1[[#This Row],[Numero_Lei]],".pdf")</f>
        <v>1 - LEIS/LEI 283.pdf</v>
      </c>
      <c r="J2016" s="2" t="str">
        <f>CONCATENATE("1 - LEIS/LEI ",Tabela1[[#This Row],[Numero_Lei]]," - ",Tabela1[[#This Row],[Complemento]],".pdf")</f>
        <v>1 - LEIS/LEI 283 - .pdf</v>
      </c>
      <c r="K2016" s="2" t="str">
        <f>IF(Tabela1[[#This Row],[Complemento]]="",Tabela1[[#This Row],[NORMAL]],Tabela1[[#This Row],[NORMAL TRAÇO]])</f>
        <v>1 - LEIS/LEI 283.pdf</v>
      </c>
      <c r="L2016" s="2" t="str">
        <f>IF(Tabela1[[#This Row],[Complemento]]="",Tabela1[[#This Row],[0]],Tabela1[[#This Row],[0 TRAÇO]])</f>
        <v>1 - LEIS/LEI 0283.pdf</v>
      </c>
      <c r="M2016" s="2" t="str">
        <f>IF(AND(Tabela1[[#This Row],[Numero_Lei]]&gt;=1,Tabela1[[#This Row],[Numero_Lei]]&lt;= 9),Tabela1[[#This Row],[SE 0]],Tabela1[[#This Row],[SE NOMAL]])</f>
        <v>1 - LEIS/LEI 283.pdf</v>
      </c>
      <c r="N2016" s="2" t="str">
        <f>CONCATENATE("../",Tabela1[[#This Row],[ENDEREÇO DO LINK]])</f>
        <v>../1 - LEIS/LEI 283.pdf</v>
      </c>
    </row>
    <row r="2017" spans="1:14" x14ac:dyDescent="0.25">
      <c r="A2017" s="20">
        <v>282</v>
      </c>
      <c r="B2017" s="20"/>
      <c r="C2017" s="21">
        <v>29545</v>
      </c>
      <c r="D2017" s="19" t="s">
        <v>1962</v>
      </c>
      <c r="E2017" s="19"/>
      <c r="F2017" s="17" t="str">
        <f>HYPERLINK(Tabela1[[#This Row],[Novo Caminho]],"Download")</f>
        <v>Download</v>
      </c>
      <c r="G2017" s="2" t="str">
        <f>CONCATENATE("1 - LEIS/LEI ","0",Tabela1[[#This Row],[Numero_Lei]],".pdf")</f>
        <v>1 - LEIS/LEI 0282.pdf</v>
      </c>
      <c r="H2017" s="2" t="str">
        <f>CONCATENATE("1 - LEIS/LEI ","0",Tabela1[[#This Row],[Numero_Lei]]," - ",Tabela1[[#This Row],[Complemento]],".pdf")</f>
        <v>1 - LEIS/LEI 0282 - .pdf</v>
      </c>
      <c r="I2017" s="2" t="str">
        <f>CONCATENATE("1 - LEIS/LEI ",Tabela1[[#This Row],[Numero_Lei]],".pdf")</f>
        <v>1 - LEIS/LEI 282.pdf</v>
      </c>
      <c r="J2017" s="2" t="str">
        <f>CONCATENATE("1 - LEIS/LEI ",Tabela1[[#This Row],[Numero_Lei]]," - ",Tabela1[[#This Row],[Complemento]],".pdf")</f>
        <v>1 - LEIS/LEI 282 - .pdf</v>
      </c>
      <c r="K2017" s="2" t="str">
        <f>IF(Tabela1[[#This Row],[Complemento]]="",Tabela1[[#This Row],[NORMAL]],Tabela1[[#This Row],[NORMAL TRAÇO]])</f>
        <v>1 - LEIS/LEI 282.pdf</v>
      </c>
      <c r="L2017" s="2" t="str">
        <f>IF(Tabela1[[#This Row],[Complemento]]="",Tabela1[[#This Row],[0]],Tabela1[[#This Row],[0 TRAÇO]])</f>
        <v>1 - LEIS/LEI 0282.pdf</v>
      </c>
      <c r="M2017" s="2" t="str">
        <f>IF(AND(Tabela1[[#This Row],[Numero_Lei]]&gt;=1,Tabela1[[#This Row],[Numero_Lei]]&lt;= 9),Tabela1[[#This Row],[SE 0]],Tabela1[[#This Row],[SE NOMAL]])</f>
        <v>1 - LEIS/LEI 282.pdf</v>
      </c>
      <c r="N2017" s="2" t="str">
        <f>CONCATENATE("../",Tabela1[[#This Row],[ENDEREÇO DO LINK]])</f>
        <v>../1 - LEIS/LEI 282.pdf</v>
      </c>
    </row>
    <row r="2018" spans="1:14" x14ac:dyDescent="0.25">
      <c r="A2018" s="20">
        <v>281</v>
      </c>
      <c r="B2018" s="20"/>
      <c r="C2018" s="21">
        <v>29545</v>
      </c>
      <c r="D2018" s="19" t="s">
        <v>1963</v>
      </c>
      <c r="E2018" s="19"/>
      <c r="F2018" s="17" t="str">
        <f>HYPERLINK(Tabela1[[#This Row],[Novo Caminho]],"Download")</f>
        <v>Download</v>
      </c>
      <c r="G2018" s="2" t="str">
        <f>CONCATENATE("1 - LEIS/LEI ","0",Tabela1[[#This Row],[Numero_Lei]],".pdf")</f>
        <v>1 - LEIS/LEI 0281.pdf</v>
      </c>
      <c r="H2018" s="2" t="str">
        <f>CONCATENATE("1 - LEIS/LEI ","0",Tabela1[[#This Row],[Numero_Lei]]," - ",Tabela1[[#This Row],[Complemento]],".pdf")</f>
        <v>1 - LEIS/LEI 0281 - .pdf</v>
      </c>
      <c r="I2018" s="2" t="str">
        <f>CONCATENATE("1 - LEIS/LEI ",Tabela1[[#This Row],[Numero_Lei]],".pdf")</f>
        <v>1 - LEIS/LEI 281.pdf</v>
      </c>
      <c r="J2018" s="2" t="str">
        <f>CONCATENATE("1 - LEIS/LEI ",Tabela1[[#This Row],[Numero_Lei]]," - ",Tabela1[[#This Row],[Complemento]],".pdf")</f>
        <v>1 - LEIS/LEI 281 - .pdf</v>
      </c>
      <c r="K2018" s="2" t="str">
        <f>IF(Tabela1[[#This Row],[Complemento]]="",Tabela1[[#This Row],[NORMAL]],Tabela1[[#This Row],[NORMAL TRAÇO]])</f>
        <v>1 - LEIS/LEI 281.pdf</v>
      </c>
      <c r="L2018" s="2" t="str">
        <f>IF(Tabela1[[#This Row],[Complemento]]="",Tabela1[[#This Row],[0]],Tabela1[[#This Row],[0 TRAÇO]])</f>
        <v>1 - LEIS/LEI 0281.pdf</v>
      </c>
      <c r="M2018" s="2" t="str">
        <f>IF(AND(Tabela1[[#This Row],[Numero_Lei]]&gt;=1,Tabela1[[#This Row],[Numero_Lei]]&lt;= 9),Tabela1[[#This Row],[SE 0]],Tabela1[[#This Row],[SE NOMAL]])</f>
        <v>1 - LEIS/LEI 281.pdf</v>
      </c>
      <c r="N2018" s="2" t="str">
        <f>CONCATENATE("../",Tabela1[[#This Row],[ENDEREÇO DO LINK]])</f>
        <v>../1 - LEIS/LEI 281.pdf</v>
      </c>
    </row>
    <row r="2019" spans="1:14" x14ac:dyDescent="0.25">
      <c r="A2019" s="20">
        <v>280</v>
      </c>
      <c r="B2019" s="20"/>
      <c r="C2019" s="21">
        <v>29545</v>
      </c>
      <c r="D2019" s="19" t="s">
        <v>1964</v>
      </c>
      <c r="E2019" s="19"/>
      <c r="F2019" s="17" t="str">
        <f>HYPERLINK(Tabela1[[#This Row],[Novo Caminho]],"Download")</f>
        <v>Download</v>
      </c>
      <c r="G2019" s="2" t="str">
        <f>CONCATENATE("1 - LEIS/LEI ","0",Tabela1[[#This Row],[Numero_Lei]],".pdf")</f>
        <v>1 - LEIS/LEI 0280.pdf</v>
      </c>
      <c r="H2019" s="2" t="str">
        <f>CONCATENATE("1 - LEIS/LEI ","0",Tabela1[[#This Row],[Numero_Lei]]," - ",Tabela1[[#This Row],[Complemento]],".pdf")</f>
        <v>1 - LEIS/LEI 0280 - .pdf</v>
      </c>
      <c r="I2019" s="2" t="str">
        <f>CONCATENATE("1 - LEIS/LEI ",Tabela1[[#This Row],[Numero_Lei]],".pdf")</f>
        <v>1 - LEIS/LEI 280.pdf</v>
      </c>
      <c r="J2019" s="2" t="str">
        <f>CONCATENATE("1 - LEIS/LEI ",Tabela1[[#This Row],[Numero_Lei]]," - ",Tabela1[[#This Row],[Complemento]],".pdf")</f>
        <v>1 - LEIS/LEI 280 - .pdf</v>
      </c>
      <c r="K2019" s="2" t="str">
        <f>IF(Tabela1[[#This Row],[Complemento]]="",Tabela1[[#This Row],[NORMAL]],Tabela1[[#This Row],[NORMAL TRAÇO]])</f>
        <v>1 - LEIS/LEI 280.pdf</v>
      </c>
      <c r="L2019" s="2" t="str">
        <f>IF(Tabela1[[#This Row],[Complemento]]="",Tabela1[[#This Row],[0]],Tabela1[[#This Row],[0 TRAÇO]])</f>
        <v>1 - LEIS/LEI 0280.pdf</v>
      </c>
      <c r="M2019" s="2" t="str">
        <f>IF(AND(Tabela1[[#This Row],[Numero_Lei]]&gt;=1,Tabela1[[#This Row],[Numero_Lei]]&lt;= 9),Tabela1[[#This Row],[SE 0]],Tabela1[[#This Row],[SE NOMAL]])</f>
        <v>1 - LEIS/LEI 280.pdf</v>
      </c>
      <c r="N2019" s="2" t="str">
        <f>CONCATENATE("../",Tabela1[[#This Row],[ENDEREÇO DO LINK]])</f>
        <v>../1 - LEIS/LEI 280.pdf</v>
      </c>
    </row>
    <row r="2020" spans="1:14" x14ac:dyDescent="0.25">
      <c r="A2020" s="20">
        <v>279</v>
      </c>
      <c r="B2020" s="20"/>
      <c r="C2020" s="21">
        <v>29545</v>
      </c>
      <c r="D2020" s="19" t="s">
        <v>1965</v>
      </c>
      <c r="E2020" s="19"/>
      <c r="F2020" s="17" t="str">
        <f>HYPERLINK(Tabela1[[#This Row],[Novo Caminho]],"Download")</f>
        <v>Download</v>
      </c>
      <c r="G2020" s="2" t="str">
        <f>CONCATENATE("1 - LEIS/LEI ","0",Tabela1[[#This Row],[Numero_Lei]],".pdf")</f>
        <v>1 - LEIS/LEI 0279.pdf</v>
      </c>
      <c r="H2020" s="2" t="str">
        <f>CONCATENATE("1 - LEIS/LEI ","0",Tabela1[[#This Row],[Numero_Lei]]," - ",Tabela1[[#This Row],[Complemento]],".pdf")</f>
        <v>1 - LEIS/LEI 0279 - .pdf</v>
      </c>
      <c r="I2020" s="2" t="str">
        <f>CONCATENATE("1 - LEIS/LEI ",Tabela1[[#This Row],[Numero_Lei]],".pdf")</f>
        <v>1 - LEIS/LEI 279.pdf</v>
      </c>
      <c r="J2020" s="2" t="str">
        <f>CONCATENATE("1 - LEIS/LEI ",Tabela1[[#This Row],[Numero_Lei]]," - ",Tabela1[[#This Row],[Complemento]],".pdf")</f>
        <v>1 - LEIS/LEI 279 - .pdf</v>
      </c>
      <c r="K2020" s="2" t="str">
        <f>IF(Tabela1[[#This Row],[Complemento]]="",Tabela1[[#This Row],[NORMAL]],Tabela1[[#This Row],[NORMAL TRAÇO]])</f>
        <v>1 - LEIS/LEI 279.pdf</v>
      </c>
      <c r="L2020" s="2" t="str">
        <f>IF(Tabela1[[#This Row],[Complemento]]="",Tabela1[[#This Row],[0]],Tabela1[[#This Row],[0 TRAÇO]])</f>
        <v>1 - LEIS/LEI 0279.pdf</v>
      </c>
      <c r="M2020" s="2" t="str">
        <f>IF(AND(Tabela1[[#This Row],[Numero_Lei]]&gt;=1,Tabela1[[#This Row],[Numero_Lei]]&lt;= 9),Tabela1[[#This Row],[SE 0]],Tabela1[[#This Row],[SE NOMAL]])</f>
        <v>1 - LEIS/LEI 279.pdf</v>
      </c>
      <c r="N2020" s="2" t="str">
        <f>CONCATENATE("../",Tabela1[[#This Row],[ENDEREÇO DO LINK]])</f>
        <v>../1 - LEIS/LEI 279.pdf</v>
      </c>
    </row>
    <row r="2021" spans="1:14" x14ac:dyDescent="0.25">
      <c r="A2021" s="20">
        <v>278</v>
      </c>
      <c r="B2021" s="20"/>
      <c r="C2021" s="21">
        <v>29545</v>
      </c>
      <c r="D2021" s="19" t="s">
        <v>1966</v>
      </c>
      <c r="E2021" s="19"/>
      <c r="F2021" s="17" t="str">
        <f>HYPERLINK(Tabela1[[#This Row],[Novo Caminho]],"Download")</f>
        <v>Download</v>
      </c>
      <c r="G2021" s="2" t="str">
        <f>CONCATENATE("1 - LEIS/LEI ","0",Tabela1[[#This Row],[Numero_Lei]],".pdf")</f>
        <v>1 - LEIS/LEI 0278.pdf</v>
      </c>
      <c r="H2021" s="2" t="str">
        <f>CONCATENATE("1 - LEIS/LEI ","0",Tabela1[[#This Row],[Numero_Lei]]," - ",Tabela1[[#This Row],[Complemento]],".pdf")</f>
        <v>1 - LEIS/LEI 0278 - .pdf</v>
      </c>
      <c r="I2021" s="2" t="str">
        <f>CONCATENATE("1 - LEIS/LEI ",Tabela1[[#This Row],[Numero_Lei]],".pdf")</f>
        <v>1 - LEIS/LEI 278.pdf</v>
      </c>
      <c r="J2021" s="2" t="str">
        <f>CONCATENATE("1 - LEIS/LEI ",Tabela1[[#This Row],[Numero_Lei]]," - ",Tabela1[[#This Row],[Complemento]],".pdf")</f>
        <v>1 - LEIS/LEI 278 - .pdf</v>
      </c>
      <c r="K2021" s="2" t="str">
        <f>IF(Tabela1[[#This Row],[Complemento]]="",Tabela1[[#This Row],[NORMAL]],Tabela1[[#This Row],[NORMAL TRAÇO]])</f>
        <v>1 - LEIS/LEI 278.pdf</v>
      </c>
      <c r="L2021" s="2" t="str">
        <f>IF(Tabela1[[#This Row],[Complemento]]="",Tabela1[[#This Row],[0]],Tabela1[[#This Row],[0 TRAÇO]])</f>
        <v>1 - LEIS/LEI 0278.pdf</v>
      </c>
      <c r="M2021" s="2" t="str">
        <f>IF(AND(Tabela1[[#This Row],[Numero_Lei]]&gt;=1,Tabela1[[#This Row],[Numero_Lei]]&lt;= 9),Tabela1[[#This Row],[SE 0]],Tabela1[[#This Row],[SE NOMAL]])</f>
        <v>1 - LEIS/LEI 278.pdf</v>
      </c>
      <c r="N2021" s="2" t="str">
        <f>CONCATENATE("../",Tabela1[[#This Row],[ENDEREÇO DO LINK]])</f>
        <v>../1 - LEIS/LEI 278.pdf</v>
      </c>
    </row>
    <row r="2022" spans="1:14" x14ac:dyDescent="0.25">
      <c r="A2022" s="20">
        <v>277</v>
      </c>
      <c r="B2022" s="20"/>
      <c r="C2022" s="21">
        <v>29545</v>
      </c>
      <c r="D2022" s="19" t="s">
        <v>1967</v>
      </c>
      <c r="E2022" s="19"/>
      <c r="F2022" s="17" t="str">
        <f>HYPERLINK(Tabela1[[#This Row],[Novo Caminho]],"Download")</f>
        <v>Download</v>
      </c>
      <c r="G2022" s="2" t="str">
        <f>CONCATENATE("1 - LEIS/LEI ","0",Tabela1[[#This Row],[Numero_Lei]],".pdf")</f>
        <v>1 - LEIS/LEI 0277.pdf</v>
      </c>
      <c r="H2022" s="2" t="str">
        <f>CONCATENATE("1 - LEIS/LEI ","0",Tabela1[[#This Row],[Numero_Lei]]," - ",Tabela1[[#This Row],[Complemento]],".pdf")</f>
        <v>1 - LEIS/LEI 0277 - .pdf</v>
      </c>
      <c r="I2022" s="2" t="str">
        <f>CONCATENATE("1 - LEIS/LEI ",Tabela1[[#This Row],[Numero_Lei]],".pdf")</f>
        <v>1 - LEIS/LEI 277.pdf</v>
      </c>
      <c r="J2022" s="2" t="str">
        <f>CONCATENATE("1 - LEIS/LEI ",Tabela1[[#This Row],[Numero_Lei]]," - ",Tabela1[[#This Row],[Complemento]],".pdf")</f>
        <v>1 - LEIS/LEI 277 - .pdf</v>
      </c>
      <c r="K2022" s="2" t="str">
        <f>IF(Tabela1[[#This Row],[Complemento]]="",Tabela1[[#This Row],[NORMAL]],Tabela1[[#This Row],[NORMAL TRAÇO]])</f>
        <v>1 - LEIS/LEI 277.pdf</v>
      </c>
      <c r="L2022" s="2" t="str">
        <f>IF(Tabela1[[#This Row],[Complemento]]="",Tabela1[[#This Row],[0]],Tabela1[[#This Row],[0 TRAÇO]])</f>
        <v>1 - LEIS/LEI 0277.pdf</v>
      </c>
      <c r="M2022" s="2" t="str">
        <f>IF(AND(Tabela1[[#This Row],[Numero_Lei]]&gt;=1,Tabela1[[#This Row],[Numero_Lei]]&lt;= 9),Tabela1[[#This Row],[SE 0]],Tabela1[[#This Row],[SE NOMAL]])</f>
        <v>1 - LEIS/LEI 277.pdf</v>
      </c>
      <c r="N2022" s="2" t="str">
        <f>CONCATENATE("../",Tabela1[[#This Row],[ENDEREÇO DO LINK]])</f>
        <v>../1 - LEIS/LEI 277.pdf</v>
      </c>
    </row>
    <row r="2023" spans="1:14" x14ac:dyDescent="0.25">
      <c r="A2023" s="20">
        <v>276</v>
      </c>
      <c r="B2023" s="20"/>
      <c r="C2023" s="21">
        <v>29545</v>
      </c>
      <c r="D2023" s="19" t="s">
        <v>1968</v>
      </c>
      <c r="E2023" s="19"/>
      <c r="F2023" s="17" t="str">
        <f>HYPERLINK(Tabela1[[#This Row],[Novo Caminho]],"Download")</f>
        <v>Download</v>
      </c>
      <c r="G2023" s="2" t="str">
        <f>CONCATENATE("1 - LEIS/LEI ","0",Tabela1[[#This Row],[Numero_Lei]],".pdf")</f>
        <v>1 - LEIS/LEI 0276.pdf</v>
      </c>
      <c r="H2023" s="2" t="str">
        <f>CONCATENATE("1 - LEIS/LEI ","0",Tabela1[[#This Row],[Numero_Lei]]," - ",Tabela1[[#This Row],[Complemento]],".pdf")</f>
        <v>1 - LEIS/LEI 0276 - .pdf</v>
      </c>
      <c r="I2023" s="2" t="str">
        <f>CONCATENATE("1 - LEIS/LEI ",Tabela1[[#This Row],[Numero_Lei]],".pdf")</f>
        <v>1 - LEIS/LEI 276.pdf</v>
      </c>
      <c r="J2023" s="2" t="str">
        <f>CONCATENATE("1 - LEIS/LEI ",Tabela1[[#This Row],[Numero_Lei]]," - ",Tabela1[[#This Row],[Complemento]],".pdf")</f>
        <v>1 - LEIS/LEI 276 - .pdf</v>
      </c>
      <c r="K2023" s="2" t="str">
        <f>IF(Tabela1[[#This Row],[Complemento]]="",Tabela1[[#This Row],[NORMAL]],Tabela1[[#This Row],[NORMAL TRAÇO]])</f>
        <v>1 - LEIS/LEI 276.pdf</v>
      </c>
      <c r="L2023" s="2" t="str">
        <f>IF(Tabela1[[#This Row],[Complemento]]="",Tabela1[[#This Row],[0]],Tabela1[[#This Row],[0 TRAÇO]])</f>
        <v>1 - LEIS/LEI 0276.pdf</v>
      </c>
      <c r="M2023" s="2" t="str">
        <f>IF(AND(Tabela1[[#This Row],[Numero_Lei]]&gt;=1,Tabela1[[#This Row],[Numero_Lei]]&lt;= 9),Tabela1[[#This Row],[SE 0]],Tabela1[[#This Row],[SE NOMAL]])</f>
        <v>1 - LEIS/LEI 276.pdf</v>
      </c>
      <c r="N2023" s="2" t="str">
        <f>CONCATENATE("../",Tabela1[[#This Row],[ENDEREÇO DO LINK]])</f>
        <v>../1 - LEIS/LEI 276.pdf</v>
      </c>
    </row>
    <row r="2024" spans="1:14" x14ac:dyDescent="0.25">
      <c r="A2024" s="20">
        <v>275</v>
      </c>
      <c r="B2024" s="20"/>
      <c r="C2024" s="21">
        <v>29545</v>
      </c>
      <c r="D2024" s="19" t="s">
        <v>1969</v>
      </c>
      <c r="E2024" s="19"/>
      <c r="F2024" s="17" t="str">
        <f>HYPERLINK(Tabela1[[#This Row],[Novo Caminho]],"Download")</f>
        <v>Download</v>
      </c>
      <c r="G2024" s="2" t="str">
        <f>CONCATENATE("1 - LEIS/LEI ","0",Tabela1[[#This Row],[Numero_Lei]],".pdf")</f>
        <v>1 - LEIS/LEI 0275.pdf</v>
      </c>
      <c r="H2024" s="2" t="str">
        <f>CONCATENATE("1 - LEIS/LEI ","0",Tabela1[[#This Row],[Numero_Lei]]," - ",Tabela1[[#This Row],[Complemento]],".pdf")</f>
        <v>1 - LEIS/LEI 0275 - .pdf</v>
      </c>
      <c r="I2024" s="2" t="str">
        <f>CONCATENATE("1 - LEIS/LEI ",Tabela1[[#This Row],[Numero_Lei]],".pdf")</f>
        <v>1 - LEIS/LEI 275.pdf</v>
      </c>
      <c r="J2024" s="2" t="str">
        <f>CONCATENATE("1 - LEIS/LEI ",Tabela1[[#This Row],[Numero_Lei]]," - ",Tabela1[[#This Row],[Complemento]],".pdf")</f>
        <v>1 - LEIS/LEI 275 - .pdf</v>
      </c>
      <c r="K2024" s="2" t="str">
        <f>IF(Tabela1[[#This Row],[Complemento]]="",Tabela1[[#This Row],[NORMAL]],Tabela1[[#This Row],[NORMAL TRAÇO]])</f>
        <v>1 - LEIS/LEI 275.pdf</v>
      </c>
      <c r="L2024" s="2" t="str">
        <f>IF(Tabela1[[#This Row],[Complemento]]="",Tabela1[[#This Row],[0]],Tabela1[[#This Row],[0 TRAÇO]])</f>
        <v>1 - LEIS/LEI 0275.pdf</v>
      </c>
      <c r="M2024" s="2" t="str">
        <f>IF(AND(Tabela1[[#This Row],[Numero_Lei]]&gt;=1,Tabela1[[#This Row],[Numero_Lei]]&lt;= 9),Tabela1[[#This Row],[SE 0]],Tabela1[[#This Row],[SE NOMAL]])</f>
        <v>1 - LEIS/LEI 275.pdf</v>
      </c>
      <c r="N2024" s="2" t="str">
        <f>CONCATENATE("../",Tabela1[[#This Row],[ENDEREÇO DO LINK]])</f>
        <v>../1 - LEIS/LEI 275.pdf</v>
      </c>
    </row>
    <row r="2025" spans="1:14" x14ac:dyDescent="0.25">
      <c r="A2025" s="20">
        <v>274</v>
      </c>
      <c r="B2025" s="20"/>
      <c r="C2025" s="21">
        <v>29545</v>
      </c>
      <c r="D2025" s="19" t="s">
        <v>731</v>
      </c>
      <c r="E2025" s="19"/>
      <c r="F2025" s="17" t="str">
        <f>HYPERLINK(Tabela1[[#This Row],[Novo Caminho]],"Download")</f>
        <v>Download</v>
      </c>
      <c r="G2025" s="2" t="str">
        <f>CONCATENATE("1 - LEIS/LEI ","0",Tabela1[[#This Row],[Numero_Lei]],".pdf")</f>
        <v>1 - LEIS/LEI 0274.pdf</v>
      </c>
      <c r="H2025" s="2" t="str">
        <f>CONCATENATE("1 - LEIS/LEI ","0",Tabela1[[#This Row],[Numero_Lei]]," - ",Tabela1[[#This Row],[Complemento]],".pdf")</f>
        <v>1 - LEIS/LEI 0274 - .pdf</v>
      </c>
      <c r="I2025" s="2" t="str">
        <f>CONCATENATE("1 - LEIS/LEI ",Tabela1[[#This Row],[Numero_Lei]],".pdf")</f>
        <v>1 - LEIS/LEI 274.pdf</v>
      </c>
      <c r="J2025" s="2" t="str">
        <f>CONCATENATE("1 - LEIS/LEI ",Tabela1[[#This Row],[Numero_Lei]]," - ",Tabela1[[#This Row],[Complemento]],".pdf")</f>
        <v>1 - LEIS/LEI 274 - .pdf</v>
      </c>
      <c r="K2025" s="2" t="str">
        <f>IF(Tabela1[[#This Row],[Complemento]]="",Tabela1[[#This Row],[NORMAL]],Tabela1[[#This Row],[NORMAL TRAÇO]])</f>
        <v>1 - LEIS/LEI 274.pdf</v>
      </c>
      <c r="L2025" s="2" t="str">
        <f>IF(Tabela1[[#This Row],[Complemento]]="",Tabela1[[#This Row],[0]],Tabela1[[#This Row],[0 TRAÇO]])</f>
        <v>1 - LEIS/LEI 0274.pdf</v>
      </c>
      <c r="M2025" s="2" t="str">
        <f>IF(AND(Tabela1[[#This Row],[Numero_Lei]]&gt;=1,Tabela1[[#This Row],[Numero_Lei]]&lt;= 9),Tabela1[[#This Row],[SE 0]],Tabela1[[#This Row],[SE NOMAL]])</f>
        <v>1 - LEIS/LEI 274.pdf</v>
      </c>
      <c r="N2025" s="2" t="str">
        <f>CONCATENATE("../",Tabela1[[#This Row],[ENDEREÇO DO LINK]])</f>
        <v>../1 - LEIS/LEI 274.pdf</v>
      </c>
    </row>
    <row r="2026" spans="1:14" x14ac:dyDescent="0.25">
      <c r="A2026" s="20">
        <v>273</v>
      </c>
      <c r="B2026" s="20"/>
      <c r="C2026" s="21">
        <v>29525</v>
      </c>
      <c r="D2026" s="19" t="s">
        <v>1970</v>
      </c>
      <c r="E2026" s="19"/>
      <c r="F2026" s="17" t="str">
        <f>HYPERLINK(Tabela1[[#This Row],[Novo Caminho]],"Download")</f>
        <v>Download</v>
      </c>
      <c r="G2026" s="2" t="str">
        <f>CONCATENATE("1 - LEIS/LEI ","0",Tabela1[[#This Row],[Numero_Lei]],".pdf")</f>
        <v>1 - LEIS/LEI 0273.pdf</v>
      </c>
      <c r="H2026" s="2" t="str">
        <f>CONCATENATE("1 - LEIS/LEI ","0",Tabela1[[#This Row],[Numero_Lei]]," - ",Tabela1[[#This Row],[Complemento]],".pdf")</f>
        <v>1 - LEIS/LEI 0273 - .pdf</v>
      </c>
      <c r="I2026" s="2" t="str">
        <f>CONCATENATE("1 - LEIS/LEI ",Tabela1[[#This Row],[Numero_Lei]],".pdf")</f>
        <v>1 - LEIS/LEI 273.pdf</v>
      </c>
      <c r="J2026" s="2" t="str">
        <f>CONCATENATE("1 - LEIS/LEI ",Tabela1[[#This Row],[Numero_Lei]]," - ",Tabela1[[#This Row],[Complemento]],".pdf")</f>
        <v>1 - LEIS/LEI 273 - .pdf</v>
      </c>
      <c r="K2026" s="2" t="str">
        <f>IF(Tabela1[[#This Row],[Complemento]]="",Tabela1[[#This Row],[NORMAL]],Tabela1[[#This Row],[NORMAL TRAÇO]])</f>
        <v>1 - LEIS/LEI 273.pdf</v>
      </c>
      <c r="L2026" s="2" t="str">
        <f>IF(Tabela1[[#This Row],[Complemento]]="",Tabela1[[#This Row],[0]],Tabela1[[#This Row],[0 TRAÇO]])</f>
        <v>1 - LEIS/LEI 0273.pdf</v>
      </c>
      <c r="M2026" s="2" t="str">
        <f>IF(AND(Tabela1[[#This Row],[Numero_Lei]]&gt;=1,Tabela1[[#This Row],[Numero_Lei]]&lt;= 9),Tabela1[[#This Row],[SE 0]],Tabela1[[#This Row],[SE NOMAL]])</f>
        <v>1 - LEIS/LEI 273.pdf</v>
      </c>
      <c r="N2026" s="2" t="str">
        <f>CONCATENATE("../",Tabela1[[#This Row],[ENDEREÇO DO LINK]])</f>
        <v>../1 - LEIS/LEI 273.pdf</v>
      </c>
    </row>
    <row r="2027" spans="1:14" x14ac:dyDescent="0.25">
      <c r="A2027" s="20">
        <v>272</v>
      </c>
      <c r="B2027" s="20"/>
      <c r="C2027" s="21">
        <v>29518</v>
      </c>
      <c r="D2027" s="19" t="s">
        <v>732</v>
      </c>
      <c r="E2027" s="19"/>
      <c r="F2027" s="17" t="str">
        <f>HYPERLINK(Tabela1[[#This Row],[Novo Caminho]],"Download")</f>
        <v>Download</v>
      </c>
      <c r="G2027" s="2" t="str">
        <f>CONCATENATE("1 - LEIS/LEI ","0",Tabela1[[#This Row],[Numero_Lei]],".pdf")</f>
        <v>1 - LEIS/LEI 0272.pdf</v>
      </c>
      <c r="H2027" s="2" t="str">
        <f>CONCATENATE("1 - LEIS/LEI ","0",Tabela1[[#This Row],[Numero_Lei]]," - ",Tabela1[[#This Row],[Complemento]],".pdf")</f>
        <v>1 - LEIS/LEI 0272 - .pdf</v>
      </c>
      <c r="I2027" s="2" t="str">
        <f>CONCATENATE("1 - LEIS/LEI ",Tabela1[[#This Row],[Numero_Lei]],".pdf")</f>
        <v>1 - LEIS/LEI 272.pdf</v>
      </c>
      <c r="J2027" s="2" t="str">
        <f>CONCATENATE("1 - LEIS/LEI ",Tabela1[[#This Row],[Numero_Lei]]," - ",Tabela1[[#This Row],[Complemento]],".pdf")</f>
        <v>1 - LEIS/LEI 272 - .pdf</v>
      </c>
      <c r="K2027" s="2" t="str">
        <f>IF(Tabela1[[#This Row],[Complemento]]="",Tabela1[[#This Row],[NORMAL]],Tabela1[[#This Row],[NORMAL TRAÇO]])</f>
        <v>1 - LEIS/LEI 272.pdf</v>
      </c>
      <c r="L2027" s="2" t="str">
        <f>IF(Tabela1[[#This Row],[Complemento]]="",Tabela1[[#This Row],[0]],Tabela1[[#This Row],[0 TRAÇO]])</f>
        <v>1 - LEIS/LEI 0272.pdf</v>
      </c>
      <c r="M2027" s="2" t="str">
        <f>IF(AND(Tabela1[[#This Row],[Numero_Lei]]&gt;=1,Tabela1[[#This Row],[Numero_Lei]]&lt;= 9),Tabela1[[#This Row],[SE 0]],Tabela1[[#This Row],[SE NOMAL]])</f>
        <v>1 - LEIS/LEI 272.pdf</v>
      </c>
      <c r="N2027" s="2" t="str">
        <f>CONCATENATE("../",Tabela1[[#This Row],[ENDEREÇO DO LINK]])</f>
        <v>../1 - LEIS/LEI 272.pdf</v>
      </c>
    </row>
    <row r="2028" spans="1:14" ht="30" x14ac:dyDescent="0.25">
      <c r="A2028" s="20">
        <v>271</v>
      </c>
      <c r="B2028" s="20"/>
      <c r="C2028" s="21">
        <v>29514</v>
      </c>
      <c r="D2028" s="19" t="s">
        <v>733</v>
      </c>
      <c r="E2028" s="19"/>
      <c r="F2028" s="17" t="str">
        <f>HYPERLINK(Tabela1[[#This Row],[Novo Caminho]],"Download")</f>
        <v>Download</v>
      </c>
      <c r="G2028" s="2" t="str">
        <f>CONCATENATE("1 - LEIS/LEI ","0",Tabela1[[#This Row],[Numero_Lei]],".pdf")</f>
        <v>1 - LEIS/LEI 0271.pdf</v>
      </c>
      <c r="H2028" s="2" t="str">
        <f>CONCATENATE("1 - LEIS/LEI ","0",Tabela1[[#This Row],[Numero_Lei]]," - ",Tabela1[[#This Row],[Complemento]],".pdf")</f>
        <v>1 - LEIS/LEI 0271 - .pdf</v>
      </c>
      <c r="I2028" s="2" t="str">
        <f>CONCATENATE("1 - LEIS/LEI ",Tabela1[[#This Row],[Numero_Lei]],".pdf")</f>
        <v>1 - LEIS/LEI 271.pdf</v>
      </c>
      <c r="J2028" s="2" t="str">
        <f>CONCATENATE("1 - LEIS/LEI ",Tabela1[[#This Row],[Numero_Lei]]," - ",Tabela1[[#This Row],[Complemento]],".pdf")</f>
        <v>1 - LEIS/LEI 271 - .pdf</v>
      </c>
      <c r="K2028" s="2" t="str">
        <f>IF(Tabela1[[#This Row],[Complemento]]="",Tabela1[[#This Row],[NORMAL]],Tabela1[[#This Row],[NORMAL TRAÇO]])</f>
        <v>1 - LEIS/LEI 271.pdf</v>
      </c>
      <c r="L2028" s="2" t="str">
        <f>IF(Tabela1[[#This Row],[Complemento]]="",Tabela1[[#This Row],[0]],Tabela1[[#This Row],[0 TRAÇO]])</f>
        <v>1 - LEIS/LEI 0271.pdf</v>
      </c>
      <c r="M2028" s="2" t="str">
        <f>IF(AND(Tabela1[[#This Row],[Numero_Lei]]&gt;=1,Tabela1[[#This Row],[Numero_Lei]]&lt;= 9),Tabela1[[#This Row],[SE 0]],Tabela1[[#This Row],[SE NOMAL]])</f>
        <v>1 - LEIS/LEI 271.pdf</v>
      </c>
      <c r="N2028" s="2" t="str">
        <f>CONCATENATE("../",Tabela1[[#This Row],[ENDEREÇO DO LINK]])</f>
        <v>../1 - LEIS/LEI 271.pdf</v>
      </c>
    </row>
    <row r="2029" spans="1:14" x14ac:dyDescent="0.25">
      <c r="A2029" s="20">
        <v>271</v>
      </c>
      <c r="B2029" s="20" t="s">
        <v>620</v>
      </c>
      <c r="C2029" s="21">
        <v>29482</v>
      </c>
      <c r="D2029" s="19" t="s">
        <v>734</v>
      </c>
      <c r="E2029" s="19"/>
      <c r="F2029" s="17" t="str">
        <f>HYPERLINK(Tabela1[[#This Row],[Novo Caminho]],"Download")</f>
        <v>Download</v>
      </c>
      <c r="G2029" s="2" t="str">
        <f>CONCATENATE("1 - LEIS/LEI ","0",Tabela1[[#This Row],[Numero_Lei]],".pdf")</f>
        <v>1 - LEIS/LEI 0271.pdf</v>
      </c>
      <c r="H2029" s="2" t="str">
        <f>CONCATENATE("1 - LEIS/LEI ","0",Tabela1[[#This Row],[Numero_Lei]]," - ",Tabela1[[#This Row],[Complemento]],".pdf")</f>
        <v>1 - LEIS/LEI 0271 - A.pdf</v>
      </c>
      <c r="I2029" s="2" t="str">
        <f>CONCATENATE("1 - LEIS/LEI ",Tabela1[[#This Row],[Numero_Lei]],".pdf")</f>
        <v>1 - LEIS/LEI 271.pdf</v>
      </c>
      <c r="J2029" s="2" t="str">
        <f>CONCATENATE("1 - LEIS/LEI ",Tabela1[[#This Row],[Numero_Lei]]," - ",Tabela1[[#This Row],[Complemento]],".pdf")</f>
        <v>1 - LEIS/LEI 271 - A.pdf</v>
      </c>
      <c r="K2029" s="2" t="str">
        <f>IF(Tabela1[[#This Row],[Complemento]]="",Tabela1[[#This Row],[NORMAL]],Tabela1[[#This Row],[NORMAL TRAÇO]])</f>
        <v>1 - LEIS/LEI 271 - A.pdf</v>
      </c>
      <c r="L2029" s="2" t="str">
        <f>IF(Tabela1[[#This Row],[Complemento]]="",Tabela1[[#This Row],[0]],Tabela1[[#This Row],[0 TRAÇO]])</f>
        <v>1 - LEIS/LEI 0271 - A.pdf</v>
      </c>
      <c r="M2029" s="2" t="str">
        <f>IF(AND(Tabela1[[#This Row],[Numero_Lei]]&gt;=1,Tabela1[[#This Row],[Numero_Lei]]&lt;= 9),Tabela1[[#This Row],[SE 0]],Tabela1[[#This Row],[SE NOMAL]])</f>
        <v>1 - LEIS/LEI 271 - A.pdf</v>
      </c>
      <c r="N2029" s="2" t="str">
        <f>CONCATENATE("../",Tabela1[[#This Row],[ENDEREÇO DO LINK]])</f>
        <v>../1 - LEIS/LEI 271 - A.pdf</v>
      </c>
    </row>
    <row r="2030" spans="1:14" x14ac:dyDescent="0.25">
      <c r="A2030" s="20">
        <v>270</v>
      </c>
      <c r="B2030" s="20"/>
      <c r="C2030" s="21">
        <v>29481</v>
      </c>
      <c r="D2030" s="19" t="s">
        <v>735</v>
      </c>
      <c r="E2030" s="19"/>
      <c r="F2030" s="17" t="str">
        <f>HYPERLINK(Tabela1[[#This Row],[Novo Caminho]],"Download")</f>
        <v>Download</v>
      </c>
      <c r="G2030" s="2" t="str">
        <f>CONCATENATE("1 - LEIS/LEI ","0",Tabela1[[#This Row],[Numero_Lei]],".pdf")</f>
        <v>1 - LEIS/LEI 0270.pdf</v>
      </c>
      <c r="H2030" s="2" t="str">
        <f>CONCATENATE("1 - LEIS/LEI ","0",Tabela1[[#This Row],[Numero_Lei]]," - ",Tabela1[[#This Row],[Complemento]],".pdf")</f>
        <v>1 - LEIS/LEI 0270 - .pdf</v>
      </c>
      <c r="I2030" s="2" t="str">
        <f>CONCATENATE("1 - LEIS/LEI ",Tabela1[[#This Row],[Numero_Lei]],".pdf")</f>
        <v>1 - LEIS/LEI 270.pdf</v>
      </c>
      <c r="J2030" s="2" t="str">
        <f>CONCATENATE("1 - LEIS/LEI ",Tabela1[[#This Row],[Numero_Lei]]," - ",Tabela1[[#This Row],[Complemento]],".pdf")</f>
        <v>1 - LEIS/LEI 270 - .pdf</v>
      </c>
      <c r="K2030" s="2" t="str">
        <f>IF(Tabela1[[#This Row],[Complemento]]="",Tabela1[[#This Row],[NORMAL]],Tabela1[[#This Row],[NORMAL TRAÇO]])</f>
        <v>1 - LEIS/LEI 270.pdf</v>
      </c>
      <c r="L2030" s="2" t="str">
        <f>IF(Tabela1[[#This Row],[Complemento]]="",Tabela1[[#This Row],[0]],Tabela1[[#This Row],[0 TRAÇO]])</f>
        <v>1 - LEIS/LEI 0270.pdf</v>
      </c>
      <c r="M2030" s="2" t="str">
        <f>IF(AND(Tabela1[[#This Row],[Numero_Lei]]&gt;=1,Tabela1[[#This Row],[Numero_Lei]]&lt;= 9),Tabela1[[#This Row],[SE 0]],Tabela1[[#This Row],[SE NOMAL]])</f>
        <v>1 - LEIS/LEI 270.pdf</v>
      </c>
      <c r="N2030" s="2" t="str">
        <f>CONCATENATE("../",Tabela1[[#This Row],[ENDEREÇO DO LINK]])</f>
        <v>../1 - LEIS/LEI 270.pdf</v>
      </c>
    </row>
    <row r="2031" spans="1:14" x14ac:dyDescent="0.25">
      <c r="A2031" s="20">
        <v>269</v>
      </c>
      <c r="B2031" s="20"/>
      <c r="C2031" s="21">
        <v>29481</v>
      </c>
      <c r="D2031" s="19" t="s">
        <v>736</v>
      </c>
      <c r="E2031" s="19"/>
      <c r="F2031" s="17" t="str">
        <f>HYPERLINK(Tabela1[[#This Row],[Novo Caminho]],"Download")</f>
        <v>Download</v>
      </c>
      <c r="G2031" s="2" t="str">
        <f>CONCATENATE("1 - LEIS/LEI ","0",Tabela1[[#This Row],[Numero_Lei]],".pdf")</f>
        <v>1 - LEIS/LEI 0269.pdf</v>
      </c>
      <c r="H2031" s="2" t="str">
        <f>CONCATENATE("1 - LEIS/LEI ","0",Tabela1[[#This Row],[Numero_Lei]]," - ",Tabela1[[#This Row],[Complemento]],".pdf")</f>
        <v>1 - LEIS/LEI 0269 - .pdf</v>
      </c>
      <c r="I2031" s="2" t="str">
        <f>CONCATENATE("1 - LEIS/LEI ",Tabela1[[#This Row],[Numero_Lei]],".pdf")</f>
        <v>1 - LEIS/LEI 269.pdf</v>
      </c>
      <c r="J2031" s="2" t="str">
        <f>CONCATENATE("1 - LEIS/LEI ",Tabela1[[#This Row],[Numero_Lei]]," - ",Tabela1[[#This Row],[Complemento]],".pdf")</f>
        <v>1 - LEIS/LEI 269 - .pdf</v>
      </c>
      <c r="K2031" s="2" t="str">
        <f>IF(Tabela1[[#This Row],[Complemento]]="",Tabela1[[#This Row],[NORMAL]],Tabela1[[#This Row],[NORMAL TRAÇO]])</f>
        <v>1 - LEIS/LEI 269.pdf</v>
      </c>
      <c r="L2031" s="2" t="str">
        <f>IF(Tabela1[[#This Row],[Complemento]]="",Tabela1[[#This Row],[0]],Tabela1[[#This Row],[0 TRAÇO]])</f>
        <v>1 - LEIS/LEI 0269.pdf</v>
      </c>
      <c r="M2031" s="2" t="str">
        <f>IF(AND(Tabela1[[#This Row],[Numero_Lei]]&gt;=1,Tabela1[[#This Row],[Numero_Lei]]&lt;= 9),Tabela1[[#This Row],[SE 0]],Tabela1[[#This Row],[SE NOMAL]])</f>
        <v>1 - LEIS/LEI 269.pdf</v>
      </c>
      <c r="N2031" s="2" t="str">
        <f>CONCATENATE("../",Tabela1[[#This Row],[ENDEREÇO DO LINK]])</f>
        <v>../1 - LEIS/LEI 269.pdf</v>
      </c>
    </row>
    <row r="2032" spans="1:14" x14ac:dyDescent="0.25">
      <c r="A2032" s="20">
        <v>268</v>
      </c>
      <c r="B2032" s="20"/>
      <c r="C2032" s="21">
        <v>29481</v>
      </c>
      <c r="D2032" s="19" t="s">
        <v>737</v>
      </c>
      <c r="E2032" s="19"/>
      <c r="F2032" s="17" t="str">
        <f>HYPERLINK(Tabela1[[#This Row],[Novo Caminho]],"Download")</f>
        <v>Download</v>
      </c>
      <c r="G2032" s="2" t="str">
        <f>CONCATENATE("1 - LEIS/LEI ","0",Tabela1[[#This Row],[Numero_Lei]],".pdf")</f>
        <v>1 - LEIS/LEI 0268.pdf</v>
      </c>
      <c r="H2032" s="2" t="str">
        <f>CONCATENATE("1 - LEIS/LEI ","0",Tabela1[[#This Row],[Numero_Lei]]," - ",Tabela1[[#This Row],[Complemento]],".pdf")</f>
        <v>1 - LEIS/LEI 0268 - .pdf</v>
      </c>
      <c r="I2032" s="2" t="str">
        <f>CONCATENATE("1 - LEIS/LEI ",Tabela1[[#This Row],[Numero_Lei]],".pdf")</f>
        <v>1 - LEIS/LEI 268.pdf</v>
      </c>
      <c r="J2032" s="2" t="str">
        <f>CONCATENATE("1 - LEIS/LEI ",Tabela1[[#This Row],[Numero_Lei]]," - ",Tabela1[[#This Row],[Complemento]],".pdf")</f>
        <v>1 - LEIS/LEI 268 - .pdf</v>
      </c>
      <c r="K2032" s="2" t="str">
        <f>IF(Tabela1[[#This Row],[Complemento]]="",Tabela1[[#This Row],[NORMAL]],Tabela1[[#This Row],[NORMAL TRAÇO]])</f>
        <v>1 - LEIS/LEI 268.pdf</v>
      </c>
      <c r="L2032" s="2" t="str">
        <f>IF(Tabela1[[#This Row],[Complemento]]="",Tabela1[[#This Row],[0]],Tabela1[[#This Row],[0 TRAÇO]])</f>
        <v>1 - LEIS/LEI 0268.pdf</v>
      </c>
      <c r="M2032" s="2" t="str">
        <f>IF(AND(Tabela1[[#This Row],[Numero_Lei]]&gt;=1,Tabela1[[#This Row],[Numero_Lei]]&lt;= 9),Tabela1[[#This Row],[SE 0]],Tabela1[[#This Row],[SE NOMAL]])</f>
        <v>1 - LEIS/LEI 268.pdf</v>
      </c>
      <c r="N2032" s="2" t="str">
        <f>CONCATENATE("../",Tabela1[[#This Row],[ENDEREÇO DO LINK]])</f>
        <v>../1 - LEIS/LEI 268.pdf</v>
      </c>
    </row>
    <row r="2033" spans="1:14" x14ac:dyDescent="0.25">
      <c r="A2033" s="20">
        <v>267</v>
      </c>
      <c r="B2033" s="20"/>
      <c r="C2033" s="21">
        <v>29475</v>
      </c>
      <c r="D2033" s="19" t="s">
        <v>266</v>
      </c>
      <c r="E2033" s="19"/>
      <c r="F2033" s="17" t="str">
        <f>HYPERLINK(Tabela1[[#This Row],[Novo Caminho]],"Download")</f>
        <v>Download</v>
      </c>
      <c r="G2033" s="2" t="str">
        <f>CONCATENATE("1 - LEIS/LEI ","0",Tabela1[[#This Row],[Numero_Lei]],".pdf")</f>
        <v>1 - LEIS/LEI 0267.pdf</v>
      </c>
      <c r="H2033" s="2" t="str">
        <f>CONCATENATE("1 - LEIS/LEI ","0",Tabela1[[#This Row],[Numero_Lei]]," - ",Tabela1[[#This Row],[Complemento]],".pdf")</f>
        <v>1 - LEIS/LEI 0267 - .pdf</v>
      </c>
      <c r="I2033" s="2" t="str">
        <f>CONCATENATE("1 - LEIS/LEI ",Tabela1[[#This Row],[Numero_Lei]],".pdf")</f>
        <v>1 - LEIS/LEI 267.pdf</v>
      </c>
      <c r="J2033" s="2" t="str">
        <f>CONCATENATE("1 - LEIS/LEI ",Tabela1[[#This Row],[Numero_Lei]]," - ",Tabela1[[#This Row],[Complemento]],".pdf")</f>
        <v>1 - LEIS/LEI 267 - .pdf</v>
      </c>
      <c r="K2033" s="2" t="str">
        <f>IF(Tabela1[[#This Row],[Complemento]]="",Tabela1[[#This Row],[NORMAL]],Tabela1[[#This Row],[NORMAL TRAÇO]])</f>
        <v>1 - LEIS/LEI 267.pdf</v>
      </c>
      <c r="L2033" s="2" t="str">
        <f>IF(Tabela1[[#This Row],[Complemento]]="",Tabela1[[#This Row],[0]],Tabela1[[#This Row],[0 TRAÇO]])</f>
        <v>1 - LEIS/LEI 0267.pdf</v>
      </c>
      <c r="M2033" s="2" t="str">
        <f>IF(AND(Tabela1[[#This Row],[Numero_Lei]]&gt;=1,Tabela1[[#This Row],[Numero_Lei]]&lt;= 9),Tabela1[[#This Row],[SE 0]],Tabela1[[#This Row],[SE NOMAL]])</f>
        <v>1 - LEIS/LEI 267.pdf</v>
      </c>
      <c r="N2033" s="2" t="str">
        <f>CONCATENATE("../",Tabela1[[#This Row],[ENDEREÇO DO LINK]])</f>
        <v>../1 - LEIS/LEI 267.pdf</v>
      </c>
    </row>
    <row r="2034" spans="1:14" x14ac:dyDescent="0.25">
      <c r="A2034" s="20">
        <v>266</v>
      </c>
      <c r="B2034" s="20"/>
      <c r="C2034" s="21">
        <v>29469</v>
      </c>
      <c r="D2034" s="19" t="s">
        <v>738</v>
      </c>
      <c r="E2034" s="19"/>
      <c r="F2034" s="17" t="str">
        <f>HYPERLINK(Tabela1[[#This Row],[Novo Caminho]],"Download")</f>
        <v>Download</v>
      </c>
      <c r="G2034" s="2" t="str">
        <f>CONCATENATE("1 - LEIS/LEI ","0",Tabela1[[#This Row],[Numero_Lei]],".pdf")</f>
        <v>1 - LEIS/LEI 0266.pdf</v>
      </c>
      <c r="H2034" s="2" t="str">
        <f>CONCATENATE("1 - LEIS/LEI ","0",Tabela1[[#This Row],[Numero_Lei]]," - ",Tabela1[[#This Row],[Complemento]],".pdf")</f>
        <v>1 - LEIS/LEI 0266 - .pdf</v>
      </c>
      <c r="I2034" s="2" t="str">
        <f>CONCATENATE("1 - LEIS/LEI ",Tabela1[[#This Row],[Numero_Lei]],".pdf")</f>
        <v>1 - LEIS/LEI 266.pdf</v>
      </c>
      <c r="J2034" s="2" t="str">
        <f>CONCATENATE("1 - LEIS/LEI ",Tabela1[[#This Row],[Numero_Lei]]," - ",Tabela1[[#This Row],[Complemento]],".pdf")</f>
        <v>1 - LEIS/LEI 266 - .pdf</v>
      </c>
      <c r="K2034" s="2" t="str">
        <f>IF(Tabela1[[#This Row],[Complemento]]="",Tabela1[[#This Row],[NORMAL]],Tabela1[[#This Row],[NORMAL TRAÇO]])</f>
        <v>1 - LEIS/LEI 266.pdf</v>
      </c>
      <c r="L2034" s="2" t="str">
        <f>IF(Tabela1[[#This Row],[Complemento]]="",Tabela1[[#This Row],[0]],Tabela1[[#This Row],[0 TRAÇO]])</f>
        <v>1 - LEIS/LEI 0266.pdf</v>
      </c>
      <c r="M2034" s="2" t="str">
        <f>IF(AND(Tabela1[[#This Row],[Numero_Lei]]&gt;=1,Tabela1[[#This Row],[Numero_Lei]]&lt;= 9),Tabela1[[#This Row],[SE 0]],Tabela1[[#This Row],[SE NOMAL]])</f>
        <v>1 - LEIS/LEI 266.pdf</v>
      </c>
      <c r="N2034" s="2" t="str">
        <f>CONCATENATE("../",Tabela1[[#This Row],[ENDEREÇO DO LINK]])</f>
        <v>../1 - LEIS/LEI 266.pdf</v>
      </c>
    </row>
    <row r="2035" spans="1:14" x14ac:dyDescent="0.25">
      <c r="A2035" s="20">
        <v>265</v>
      </c>
      <c r="B2035" s="20"/>
      <c r="C2035" s="21">
        <v>29406</v>
      </c>
      <c r="D2035" s="19" t="s">
        <v>501</v>
      </c>
      <c r="E2035" s="19"/>
      <c r="F2035" s="17" t="str">
        <f>HYPERLINK(Tabela1[[#This Row],[Novo Caminho]],"Download")</f>
        <v>Download</v>
      </c>
      <c r="G2035" s="2" t="str">
        <f>CONCATENATE("1 - LEIS/LEI ","0",Tabela1[[#This Row],[Numero_Lei]],".pdf")</f>
        <v>1 - LEIS/LEI 0265.pdf</v>
      </c>
      <c r="H2035" s="2" t="str">
        <f>CONCATENATE("1 - LEIS/LEI ","0",Tabela1[[#This Row],[Numero_Lei]]," - ",Tabela1[[#This Row],[Complemento]],".pdf")</f>
        <v>1 - LEIS/LEI 0265 - .pdf</v>
      </c>
      <c r="I2035" s="2" t="str">
        <f>CONCATENATE("1 - LEIS/LEI ",Tabela1[[#This Row],[Numero_Lei]],".pdf")</f>
        <v>1 - LEIS/LEI 265.pdf</v>
      </c>
      <c r="J2035" s="2" t="str">
        <f>CONCATENATE("1 - LEIS/LEI ",Tabela1[[#This Row],[Numero_Lei]]," - ",Tabela1[[#This Row],[Complemento]],".pdf")</f>
        <v>1 - LEIS/LEI 265 - .pdf</v>
      </c>
      <c r="K2035" s="2" t="str">
        <f>IF(Tabela1[[#This Row],[Complemento]]="",Tabela1[[#This Row],[NORMAL]],Tabela1[[#This Row],[NORMAL TRAÇO]])</f>
        <v>1 - LEIS/LEI 265.pdf</v>
      </c>
      <c r="L2035" s="2" t="str">
        <f>IF(Tabela1[[#This Row],[Complemento]]="",Tabela1[[#This Row],[0]],Tabela1[[#This Row],[0 TRAÇO]])</f>
        <v>1 - LEIS/LEI 0265.pdf</v>
      </c>
      <c r="M2035" s="2" t="str">
        <f>IF(AND(Tabela1[[#This Row],[Numero_Lei]]&gt;=1,Tabela1[[#This Row],[Numero_Lei]]&lt;= 9),Tabela1[[#This Row],[SE 0]],Tabela1[[#This Row],[SE NOMAL]])</f>
        <v>1 - LEIS/LEI 265.pdf</v>
      </c>
      <c r="N2035" s="2" t="str">
        <f>CONCATENATE("../",Tabela1[[#This Row],[ENDEREÇO DO LINK]])</f>
        <v>../1 - LEIS/LEI 265.pdf</v>
      </c>
    </row>
    <row r="2036" spans="1:14" x14ac:dyDescent="0.25">
      <c r="A2036" s="20">
        <v>264</v>
      </c>
      <c r="B2036" s="20"/>
      <c r="C2036" s="21">
        <v>29403</v>
      </c>
      <c r="D2036" s="19" t="s">
        <v>1971</v>
      </c>
      <c r="E2036" s="19"/>
      <c r="F2036" s="17" t="str">
        <f>HYPERLINK(Tabela1[[#This Row],[Novo Caminho]],"Download")</f>
        <v>Download</v>
      </c>
      <c r="G2036" s="2" t="str">
        <f>CONCATENATE("1 - LEIS/LEI ","0",Tabela1[[#This Row],[Numero_Lei]],".pdf")</f>
        <v>1 - LEIS/LEI 0264.pdf</v>
      </c>
      <c r="H2036" s="2" t="str">
        <f>CONCATENATE("1 - LEIS/LEI ","0",Tabela1[[#This Row],[Numero_Lei]]," - ",Tabela1[[#This Row],[Complemento]],".pdf")</f>
        <v>1 - LEIS/LEI 0264 - .pdf</v>
      </c>
      <c r="I2036" s="2" t="str">
        <f>CONCATENATE("1 - LEIS/LEI ",Tabela1[[#This Row],[Numero_Lei]],".pdf")</f>
        <v>1 - LEIS/LEI 264.pdf</v>
      </c>
      <c r="J2036" s="2" t="str">
        <f>CONCATENATE("1 - LEIS/LEI ",Tabela1[[#This Row],[Numero_Lei]]," - ",Tabela1[[#This Row],[Complemento]],".pdf")</f>
        <v>1 - LEIS/LEI 264 - .pdf</v>
      </c>
      <c r="K2036" s="2" t="str">
        <f>IF(Tabela1[[#This Row],[Complemento]]="",Tabela1[[#This Row],[NORMAL]],Tabela1[[#This Row],[NORMAL TRAÇO]])</f>
        <v>1 - LEIS/LEI 264.pdf</v>
      </c>
      <c r="L2036" s="2" t="str">
        <f>IF(Tabela1[[#This Row],[Complemento]]="",Tabela1[[#This Row],[0]],Tabela1[[#This Row],[0 TRAÇO]])</f>
        <v>1 - LEIS/LEI 0264.pdf</v>
      </c>
      <c r="M2036" s="2" t="str">
        <f>IF(AND(Tabela1[[#This Row],[Numero_Lei]]&gt;=1,Tabela1[[#This Row],[Numero_Lei]]&lt;= 9),Tabela1[[#This Row],[SE 0]],Tabela1[[#This Row],[SE NOMAL]])</f>
        <v>1 - LEIS/LEI 264.pdf</v>
      </c>
      <c r="N2036" s="2" t="str">
        <f>CONCATENATE("../",Tabela1[[#This Row],[ENDEREÇO DO LINK]])</f>
        <v>../1 - LEIS/LEI 264.pdf</v>
      </c>
    </row>
    <row r="2037" spans="1:14" x14ac:dyDescent="0.25">
      <c r="A2037" s="20">
        <v>263</v>
      </c>
      <c r="B2037" s="20"/>
      <c r="C2037" s="21">
        <v>29400</v>
      </c>
      <c r="D2037" s="19" t="s">
        <v>739</v>
      </c>
      <c r="E2037" s="19"/>
      <c r="F2037" s="17" t="str">
        <f>HYPERLINK(Tabela1[[#This Row],[Novo Caminho]],"Download")</f>
        <v>Download</v>
      </c>
      <c r="G2037" s="2" t="str">
        <f>CONCATENATE("1 - LEIS/LEI ","0",Tabela1[[#This Row],[Numero_Lei]],".pdf")</f>
        <v>1 - LEIS/LEI 0263.pdf</v>
      </c>
      <c r="H2037" s="2" t="str">
        <f>CONCATENATE("1 - LEIS/LEI ","0",Tabela1[[#This Row],[Numero_Lei]]," - ",Tabela1[[#This Row],[Complemento]],".pdf")</f>
        <v>1 - LEIS/LEI 0263 - .pdf</v>
      </c>
      <c r="I2037" s="2" t="str">
        <f>CONCATENATE("1 - LEIS/LEI ",Tabela1[[#This Row],[Numero_Lei]],".pdf")</f>
        <v>1 - LEIS/LEI 263.pdf</v>
      </c>
      <c r="J2037" s="2" t="str">
        <f>CONCATENATE("1 - LEIS/LEI ",Tabela1[[#This Row],[Numero_Lei]]," - ",Tabela1[[#This Row],[Complemento]],".pdf")</f>
        <v>1 - LEIS/LEI 263 - .pdf</v>
      </c>
      <c r="K2037" s="2" t="str">
        <f>IF(Tabela1[[#This Row],[Complemento]]="",Tabela1[[#This Row],[NORMAL]],Tabela1[[#This Row],[NORMAL TRAÇO]])</f>
        <v>1 - LEIS/LEI 263.pdf</v>
      </c>
      <c r="L2037" s="2" t="str">
        <f>IF(Tabela1[[#This Row],[Complemento]]="",Tabela1[[#This Row],[0]],Tabela1[[#This Row],[0 TRAÇO]])</f>
        <v>1 - LEIS/LEI 0263.pdf</v>
      </c>
      <c r="M2037" s="2" t="str">
        <f>IF(AND(Tabela1[[#This Row],[Numero_Lei]]&gt;=1,Tabela1[[#This Row],[Numero_Lei]]&lt;= 9),Tabela1[[#This Row],[SE 0]],Tabela1[[#This Row],[SE NOMAL]])</f>
        <v>1 - LEIS/LEI 263.pdf</v>
      </c>
      <c r="N2037" s="2" t="str">
        <f>CONCATENATE("../",Tabela1[[#This Row],[ENDEREÇO DO LINK]])</f>
        <v>../1 - LEIS/LEI 263.pdf</v>
      </c>
    </row>
    <row r="2038" spans="1:14" x14ac:dyDescent="0.25">
      <c r="A2038" s="20">
        <v>262</v>
      </c>
      <c r="B2038" s="20"/>
      <c r="C2038" s="21">
        <v>29396</v>
      </c>
      <c r="D2038" s="19" t="s">
        <v>740</v>
      </c>
      <c r="E2038" s="19"/>
      <c r="F2038" s="17" t="str">
        <f>HYPERLINK(Tabela1[[#This Row],[Novo Caminho]],"Download")</f>
        <v>Download</v>
      </c>
      <c r="G2038" s="2" t="str">
        <f>CONCATENATE("1 - LEIS/LEI ","0",Tabela1[[#This Row],[Numero_Lei]],".pdf")</f>
        <v>1 - LEIS/LEI 0262.pdf</v>
      </c>
      <c r="H2038" s="2" t="str">
        <f>CONCATENATE("1 - LEIS/LEI ","0",Tabela1[[#This Row],[Numero_Lei]]," - ",Tabela1[[#This Row],[Complemento]],".pdf")</f>
        <v>1 - LEIS/LEI 0262 - .pdf</v>
      </c>
      <c r="I2038" s="2" t="str">
        <f>CONCATENATE("1 - LEIS/LEI ",Tabela1[[#This Row],[Numero_Lei]],".pdf")</f>
        <v>1 - LEIS/LEI 262.pdf</v>
      </c>
      <c r="J2038" s="2" t="str">
        <f>CONCATENATE("1 - LEIS/LEI ",Tabela1[[#This Row],[Numero_Lei]]," - ",Tabela1[[#This Row],[Complemento]],".pdf")</f>
        <v>1 - LEIS/LEI 262 - .pdf</v>
      </c>
      <c r="K2038" s="2" t="str">
        <f>IF(Tabela1[[#This Row],[Complemento]]="",Tabela1[[#This Row],[NORMAL]],Tabela1[[#This Row],[NORMAL TRAÇO]])</f>
        <v>1 - LEIS/LEI 262.pdf</v>
      </c>
      <c r="L2038" s="2" t="str">
        <f>IF(Tabela1[[#This Row],[Complemento]]="",Tabela1[[#This Row],[0]],Tabela1[[#This Row],[0 TRAÇO]])</f>
        <v>1 - LEIS/LEI 0262.pdf</v>
      </c>
      <c r="M2038" s="2" t="str">
        <f>IF(AND(Tabela1[[#This Row],[Numero_Lei]]&gt;=1,Tabela1[[#This Row],[Numero_Lei]]&lt;= 9),Tabela1[[#This Row],[SE 0]],Tabela1[[#This Row],[SE NOMAL]])</f>
        <v>1 - LEIS/LEI 262.pdf</v>
      </c>
      <c r="N2038" s="2" t="str">
        <f>CONCATENATE("../",Tabela1[[#This Row],[ENDEREÇO DO LINK]])</f>
        <v>../1 - LEIS/LEI 262.pdf</v>
      </c>
    </row>
    <row r="2039" spans="1:14" x14ac:dyDescent="0.25">
      <c r="A2039" s="20">
        <v>261</v>
      </c>
      <c r="B2039" s="20"/>
      <c r="C2039" s="21">
        <v>29396</v>
      </c>
      <c r="D2039" s="19" t="s">
        <v>741</v>
      </c>
      <c r="E2039" s="19"/>
      <c r="F2039" s="17" t="str">
        <f>HYPERLINK(Tabela1[[#This Row],[Novo Caminho]],"Download")</f>
        <v>Download</v>
      </c>
      <c r="G2039" s="2" t="str">
        <f>CONCATENATE("1 - LEIS/LEI ","0",Tabela1[[#This Row],[Numero_Lei]],".pdf")</f>
        <v>1 - LEIS/LEI 0261.pdf</v>
      </c>
      <c r="H2039" s="2" t="str">
        <f>CONCATENATE("1 - LEIS/LEI ","0",Tabela1[[#This Row],[Numero_Lei]]," - ",Tabela1[[#This Row],[Complemento]],".pdf")</f>
        <v>1 - LEIS/LEI 0261 - .pdf</v>
      </c>
      <c r="I2039" s="2" t="str">
        <f>CONCATENATE("1 - LEIS/LEI ",Tabela1[[#This Row],[Numero_Lei]],".pdf")</f>
        <v>1 - LEIS/LEI 261.pdf</v>
      </c>
      <c r="J2039" s="2" t="str">
        <f>CONCATENATE("1 - LEIS/LEI ",Tabela1[[#This Row],[Numero_Lei]]," - ",Tabela1[[#This Row],[Complemento]],".pdf")</f>
        <v>1 - LEIS/LEI 261 - .pdf</v>
      </c>
      <c r="K2039" s="2" t="str">
        <f>IF(Tabela1[[#This Row],[Complemento]]="",Tabela1[[#This Row],[NORMAL]],Tabela1[[#This Row],[NORMAL TRAÇO]])</f>
        <v>1 - LEIS/LEI 261.pdf</v>
      </c>
      <c r="L2039" s="2" t="str">
        <f>IF(Tabela1[[#This Row],[Complemento]]="",Tabela1[[#This Row],[0]],Tabela1[[#This Row],[0 TRAÇO]])</f>
        <v>1 - LEIS/LEI 0261.pdf</v>
      </c>
      <c r="M2039" s="2" t="str">
        <f>IF(AND(Tabela1[[#This Row],[Numero_Lei]]&gt;=1,Tabela1[[#This Row],[Numero_Lei]]&lt;= 9),Tabela1[[#This Row],[SE 0]],Tabela1[[#This Row],[SE NOMAL]])</f>
        <v>1 - LEIS/LEI 261.pdf</v>
      </c>
      <c r="N2039" s="2" t="str">
        <f>CONCATENATE("../",Tabela1[[#This Row],[ENDEREÇO DO LINK]])</f>
        <v>../1 - LEIS/LEI 261.pdf</v>
      </c>
    </row>
    <row r="2040" spans="1:14" x14ac:dyDescent="0.25">
      <c r="A2040" s="20">
        <v>260</v>
      </c>
      <c r="B2040" s="20"/>
      <c r="C2040" s="21">
        <v>29388</v>
      </c>
      <c r="D2040" s="19" t="s">
        <v>742</v>
      </c>
      <c r="E2040" s="19"/>
      <c r="F2040" s="17" t="str">
        <f>HYPERLINK(Tabela1[[#This Row],[Novo Caminho]],"Download")</f>
        <v>Download</v>
      </c>
      <c r="G2040" s="2" t="str">
        <f>CONCATENATE("1 - LEIS/LEI ","0",Tabela1[[#This Row],[Numero_Lei]],".pdf")</f>
        <v>1 - LEIS/LEI 0260.pdf</v>
      </c>
      <c r="H2040" s="2" t="str">
        <f>CONCATENATE("1 - LEIS/LEI ","0",Tabela1[[#This Row],[Numero_Lei]]," - ",Tabela1[[#This Row],[Complemento]],".pdf")</f>
        <v>1 - LEIS/LEI 0260 - .pdf</v>
      </c>
      <c r="I2040" s="2" t="str">
        <f>CONCATENATE("1 - LEIS/LEI ",Tabela1[[#This Row],[Numero_Lei]],".pdf")</f>
        <v>1 - LEIS/LEI 260.pdf</v>
      </c>
      <c r="J2040" s="2" t="str">
        <f>CONCATENATE("1 - LEIS/LEI ",Tabela1[[#This Row],[Numero_Lei]]," - ",Tabela1[[#This Row],[Complemento]],".pdf")</f>
        <v>1 - LEIS/LEI 260 - .pdf</v>
      </c>
      <c r="K2040" s="2" t="str">
        <f>IF(Tabela1[[#This Row],[Complemento]]="",Tabela1[[#This Row],[NORMAL]],Tabela1[[#This Row],[NORMAL TRAÇO]])</f>
        <v>1 - LEIS/LEI 260.pdf</v>
      </c>
      <c r="L2040" s="2" t="str">
        <f>IF(Tabela1[[#This Row],[Complemento]]="",Tabela1[[#This Row],[0]],Tabela1[[#This Row],[0 TRAÇO]])</f>
        <v>1 - LEIS/LEI 0260.pdf</v>
      </c>
      <c r="M2040" s="2" t="str">
        <f>IF(AND(Tabela1[[#This Row],[Numero_Lei]]&gt;=1,Tabela1[[#This Row],[Numero_Lei]]&lt;= 9),Tabela1[[#This Row],[SE 0]],Tabela1[[#This Row],[SE NOMAL]])</f>
        <v>1 - LEIS/LEI 260.pdf</v>
      </c>
      <c r="N2040" s="2" t="str">
        <f>CONCATENATE("../",Tabela1[[#This Row],[ENDEREÇO DO LINK]])</f>
        <v>../1 - LEIS/LEI 260.pdf</v>
      </c>
    </row>
    <row r="2041" spans="1:14" x14ac:dyDescent="0.25">
      <c r="A2041" s="20">
        <v>259</v>
      </c>
      <c r="B2041" s="20"/>
      <c r="C2041" s="21">
        <v>29388</v>
      </c>
      <c r="D2041" s="19" t="s">
        <v>743</v>
      </c>
      <c r="E2041" s="19"/>
      <c r="F2041" s="17" t="str">
        <f>HYPERLINK(Tabela1[[#This Row],[Novo Caminho]],"Download")</f>
        <v>Download</v>
      </c>
      <c r="G2041" s="2" t="str">
        <f>CONCATENATE("1 - LEIS/LEI ","0",Tabela1[[#This Row],[Numero_Lei]],".pdf")</f>
        <v>1 - LEIS/LEI 0259.pdf</v>
      </c>
      <c r="H2041" s="2" t="str">
        <f>CONCATENATE("1 - LEIS/LEI ","0",Tabela1[[#This Row],[Numero_Lei]]," - ",Tabela1[[#This Row],[Complemento]],".pdf")</f>
        <v>1 - LEIS/LEI 0259 - .pdf</v>
      </c>
      <c r="I2041" s="2" t="str">
        <f>CONCATENATE("1 - LEIS/LEI ",Tabela1[[#This Row],[Numero_Lei]],".pdf")</f>
        <v>1 - LEIS/LEI 259.pdf</v>
      </c>
      <c r="J2041" s="2" t="str">
        <f>CONCATENATE("1 - LEIS/LEI ",Tabela1[[#This Row],[Numero_Lei]]," - ",Tabela1[[#This Row],[Complemento]],".pdf")</f>
        <v>1 - LEIS/LEI 259 - .pdf</v>
      </c>
      <c r="K2041" s="2" t="str">
        <f>IF(Tabela1[[#This Row],[Complemento]]="",Tabela1[[#This Row],[NORMAL]],Tabela1[[#This Row],[NORMAL TRAÇO]])</f>
        <v>1 - LEIS/LEI 259.pdf</v>
      </c>
      <c r="L2041" s="2" t="str">
        <f>IF(Tabela1[[#This Row],[Complemento]]="",Tabela1[[#This Row],[0]],Tabela1[[#This Row],[0 TRAÇO]])</f>
        <v>1 - LEIS/LEI 0259.pdf</v>
      </c>
      <c r="M2041" s="2" t="str">
        <f>IF(AND(Tabela1[[#This Row],[Numero_Lei]]&gt;=1,Tabela1[[#This Row],[Numero_Lei]]&lt;= 9),Tabela1[[#This Row],[SE 0]],Tabela1[[#This Row],[SE NOMAL]])</f>
        <v>1 - LEIS/LEI 259.pdf</v>
      </c>
      <c r="N2041" s="2" t="str">
        <f>CONCATENATE("../",Tabela1[[#This Row],[ENDEREÇO DO LINK]])</f>
        <v>../1 - LEIS/LEI 259.pdf</v>
      </c>
    </row>
    <row r="2042" spans="1:14" x14ac:dyDescent="0.25">
      <c r="A2042" s="20">
        <v>258</v>
      </c>
      <c r="B2042" s="20"/>
      <c r="C2042" s="21">
        <v>29388</v>
      </c>
      <c r="D2042" s="19" t="s">
        <v>744</v>
      </c>
      <c r="E2042" s="19"/>
      <c r="F2042" s="17" t="str">
        <f>HYPERLINK(Tabela1[[#This Row],[Novo Caminho]],"Download")</f>
        <v>Download</v>
      </c>
      <c r="G2042" s="2" t="str">
        <f>CONCATENATE("1 - LEIS/LEI ","0",Tabela1[[#This Row],[Numero_Lei]],".pdf")</f>
        <v>1 - LEIS/LEI 0258.pdf</v>
      </c>
      <c r="H2042" s="2" t="str">
        <f>CONCATENATE("1 - LEIS/LEI ","0",Tabela1[[#This Row],[Numero_Lei]]," - ",Tabela1[[#This Row],[Complemento]],".pdf")</f>
        <v>1 - LEIS/LEI 0258 - .pdf</v>
      </c>
      <c r="I2042" s="2" t="str">
        <f>CONCATENATE("1 - LEIS/LEI ",Tabela1[[#This Row],[Numero_Lei]],".pdf")</f>
        <v>1 - LEIS/LEI 258.pdf</v>
      </c>
      <c r="J2042" s="2" t="str">
        <f>CONCATENATE("1 - LEIS/LEI ",Tabela1[[#This Row],[Numero_Lei]]," - ",Tabela1[[#This Row],[Complemento]],".pdf")</f>
        <v>1 - LEIS/LEI 258 - .pdf</v>
      </c>
      <c r="K2042" s="2" t="str">
        <f>IF(Tabela1[[#This Row],[Complemento]]="",Tabela1[[#This Row],[NORMAL]],Tabela1[[#This Row],[NORMAL TRAÇO]])</f>
        <v>1 - LEIS/LEI 258.pdf</v>
      </c>
      <c r="L2042" s="2" t="str">
        <f>IF(Tabela1[[#This Row],[Complemento]]="",Tabela1[[#This Row],[0]],Tabela1[[#This Row],[0 TRAÇO]])</f>
        <v>1 - LEIS/LEI 0258.pdf</v>
      </c>
      <c r="M2042" s="2" t="str">
        <f>IF(AND(Tabela1[[#This Row],[Numero_Lei]]&gt;=1,Tabela1[[#This Row],[Numero_Lei]]&lt;= 9),Tabela1[[#This Row],[SE 0]],Tabela1[[#This Row],[SE NOMAL]])</f>
        <v>1 - LEIS/LEI 258.pdf</v>
      </c>
      <c r="N2042" s="2" t="str">
        <f>CONCATENATE("../",Tabela1[[#This Row],[ENDEREÇO DO LINK]])</f>
        <v>../1 - LEIS/LEI 258.pdf</v>
      </c>
    </row>
    <row r="2043" spans="1:14" x14ac:dyDescent="0.25">
      <c r="A2043" s="20">
        <v>257</v>
      </c>
      <c r="B2043" s="20"/>
      <c r="C2043" s="21">
        <v>29388</v>
      </c>
      <c r="D2043" s="19" t="s">
        <v>745</v>
      </c>
      <c r="E2043" s="19"/>
      <c r="F2043" s="17" t="str">
        <f>HYPERLINK(Tabela1[[#This Row],[Novo Caminho]],"Download")</f>
        <v>Download</v>
      </c>
      <c r="G2043" s="2" t="str">
        <f>CONCATENATE("1 - LEIS/LEI ","0",Tabela1[[#This Row],[Numero_Lei]],".pdf")</f>
        <v>1 - LEIS/LEI 0257.pdf</v>
      </c>
      <c r="H2043" s="2" t="str">
        <f>CONCATENATE("1 - LEIS/LEI ","0",Tabela1[[#This Row],[Numero_Lei]]," - ",Tabela1[[#This Row],[Complemento]],".pdf")</f>
        <v>1 - LEIS/LEI 0257 - .pdf</v>
      </c>
      <c r="I2043" s="2" t="str">
        <f>CONCATENATE("1 - LEIS/LEI ",Tabela1[[#This Row],[Numero_Lei]],".pdf")</f>
        <v>1 - LEIS/LEI 257.pdf</v>
      </c>
      <c r="J2043" s="2" t="str">
        <f>CONCATENATE("1 - LEIS/LEI ",Tabela1[[#This Row],[Numero_Lei]]," - ",Tabela1[[#This Row],[Complemento]],".pdf")</f>
        <v>1 - LEIS/LEI 257 - .pdf</v>
      </c>
      <c r="K2043" s="2" t="str">
        <f>IF(Tabela1[[#This Row],[Complemento]]="",Tabela1[[#This Row],[NORMAL]],Tabela1[[#This Row],[NORMAL TRAÇO]])</f>
        <v>1 - LEIS/LEI 257.pdf</v>
      </c>
      <c r="L2043" s="2" t="str">
        <f>IF(Tabela1[[#This Row],[Complemento]]="",Tabela1[[#This Row],[0]],Tabela1[[#This Row],[0 TRAÇO]])</f>
        <v>1 - LEIS/LEI 0257.pdf</v>
      </c>
      <c r="M2043" s="2" t="str">
        <f>IF(AND(Tabela1[[#This Row],[Numero_Lei]]&gt;=1,Tabela1[[#This Row],[Numero_Lei]]&lt;= 9),Tabela1[[#This Row],[SE 0]],Tabela1[[#This Row],[SE NOMAL]])</f>
        <v>1 - LEIS/LEI 257.pdf</v>
      </c>
      <c r="N2043" s="2" t="str">
        <f>CONCATENATE("../",Tabela1[[#This Row],[ENDEREÇO DO LINK]])</f>
        <v>../1 - LEIS/LEI 257.pdf</v>
      </c>
    </row>
    <row r="2044" spans="1:14" x14ac:dyDescent="0.25">
      <c r="A2044" s="20">
        <v>256</v>
      </c>
      <c r="B2044" s="20"/>
      <c r="C2044" s="21">
        <v>29357</v>
      </c>
      <c r="D2044" s="19" t="s">
        <v>1972</v>
      </c>
      <c r="E2044" s="19"/>
      <c r="F2044" s="17" t="str">
        <f>HYPERLINK(Tabela1[[#This Row],[Novo Caminho]],"Download")</f>
        <v>Download</v>
      </c>
      <c r="G2044" s="2" t="str">
        <f>CONCATENATE("1 - LEIS/LEI ","0",Tabela1[[#This Row],[Numero_Lei]],".pdf")</f>
        <v>1 - LEIS/LEI 0256.pdf</v>
      </c>
      <c r="H2044" s="2" t="str">
        <f>CONCATENATE("1 - LEIS/LEI ","0",Tabela1[[#This Row],[Numero_Lei]]," - ",Tabela1[[#This Row],[Complemento]],".pdf")</f>
        <v>1 - LEIS/LEI 0256 - .pdf</v>
      </c>
      <c r="I2044" s="2" t="str">
        <f>CONCATENATE("1 - LEIS/LEI ",Tabela1[[#This Row],[Numero_Lei]],".pdf")</f>
        <v>1 - LEIS/LEI 256.pdf</v>
      </c>
      <c r="J2044" s="2" t="str">
        <f>CONCATENATE("1 - LEIS/LEI ",Tabela1[[#This Row],[Numero_Lei]]," - ",Tabela1[[#This Row],[Complemento]],".pdf")</f>
        <v>1 - LEIS/LEI 256 - .pdf</v>
      </c>
      <c r="K2044" s="2" t="str">
        <f>IF(Tabela1[[#This Row],[Complemento]]="",Tabela1[[#This Row],[NORMAL]],Tabela1[[#This Row],[NORMAL TRAÇO]])</f>
        <v>1 - LEIS/LEI 256.pdf</v>
      </c>
      <c r="L2044" s="2" t="str">
        <f>IF(Tabela1[[#This Row],[Complemento]]="",Tabela1[[#This Row],[0]],Tabela1[[#This Row],[0 TRAÇO]])</f>
        <v>1 - LEIS/LEI 0256.pdf</v>
      </c>
      <c r="M2044" s="2" t="str">
        <f>IF(AND(Tabela1[[#This Row],[Numero_Lei]]&gt;=1,Tabela1[[#This Row],[Numero_Lei]]&lt;= 9),Tabela1[[#This Row],[SE 0]],Tabela1[[#This Row],[SE NOMAL]])</f>
        <v>1 - LEIS/LEI 256.pdf</v>
      </c>
      <c r="N2044" s="2" t="str">
        <f>CONCATENATE("../",Tabela1[[#This Row],[ENDEREÇO DO LINK]])</f>
        <v>../1 - LEIS/LEI 256.pdf</v>
      </c>
    </row>
    <row r="2045" spans="1:14" x14ac:dyDescent="0.25">
      <c r="A2045" s="20">
        <v>255</v>
      </c>
      <c r="B2045" s="20"/>
      <c r="C2045" s="21">
        <v>29354</v>
      </c>
      <c r="D2045" s="19" t="s">
        <v>266</v>
      </c>
      <c r="E2045" s="19"/>
      <c r="F2045" s="17" t="str">
        <f>HYPERLINK(Tabela1[[#This Row],[Novo Caminho]],"Download")</f>
        <v>Download</v>
      </c>
      <c r="G2045" s="2" t="str">
        <f>CONCATENATE("1 - LEIS/LEI ","0",Tabela1[[#This Row],[Numero_Lei]],".pdf")</f>
        <v>1 - LEIS/LEI 0255.pdf</v>
      </c>
      <c r="H2045" s="2" t="str">
        <f>CONCATENATE("1 - LEIS/LEI ","0",Tabela1[[#This Row],[Numero_Lei]]," - ",Tabela1[[#This Row],[Complemento]],".pdf")</f>
        <v>1 - LEIS/LEI 0255 - .pdf</v>
      </c>
      <c r="I2045" s="2" t="str">
        <f>CONCATENATE("1 - LEIS/LEI ",Tabela1[[#This Row],[Numero_Lei]],".pdf")</f>
        <v>1 - LEIS/LEI 255.pdf</v>
      </c>
      <c r="J2045" s="2" t="str">
        <f>CONCATENATE("1 - LEIS/LEI ",Tabela1[[#This Row],[Numero_Lei]]," - ",Tabela1[[#This Row],[Complemento]],".pdf")</f>
        <v>1 - LEIS/LEI 255 - .pdf</v>
      </c>
      <c r="K2045" s="2" t="str">
        <f>IF(Tabela1[[#This Row],[Complemento]]="",Tabela1[[#This Row],[NORMAL]],Tabela1[[#This Row],[NORMAL TRAÇO]])</f>
        <v>1 - LEIS/LEI 255.pdf</v>
      </c>
      <c r="L2045" s="2" t="str">
        <f>IF(Tabela1[[#This Row],[Complemento]]="",Tabela1[[#This Row],[0]],Tabela1[[#This Row],[0 TRAÇO]])</f>
        <v>1 - LEIS/LEI 0255.pdf</v>
      </c>
      <c r="M2045" s="2" t="str">
        <f>IF(AND(Tabela1[[#This Row],[Numero_Lei]]&gt;=1,Tabela1[[#This Row],[Numero_Lei]]&lt;= 9),Tabela1[[#This Row],[SE 0]],Tabela1[[#This Row],[SE NOMAL]])</f>
        <v>1 - LEIS/LEI 255.pdf</v>
      </c>
      <c r="N2045" s="2" t="str">
        <f>CONCATENATE("../",Tabela1[[#This Row],[ENDEREÇO DO LINK]])</f>
        <v>../1 - LEIS/LEI 255.pdf</v>
      </c>
    </row>
    <row r="2046" spans="1:14" x14ac:dyDescent="0.25">
      <c r="A2046" s="20">
        <v>254</v>
      </c>
      <c r="B2046" s="20"/>
      <c r="C2046" s="21">
        <v>29326</v>
      </c>
      <c r="D2046" s="19" t="s">
        <v>1973</v>
      </c>
      <c r="E2046" s="19"/>
      <c r="F2046" s="17" t="str">
        <f>HYPERLINK(Tabela1[[#This Row],[Novo Caminho]],"Download")</f>
        <v>Download</v>
      </c>
      <c r="G2046" s="2" t="str">
        <f>CONCATENATE("1 - LEIS/LEI ","0",Tabela1[[#This Row],[Numero_Lei]],".pdf")</f>
        <v>1 - LEIS/LEI 0254.pdf</v>
      </c>
      <c r="H2046" s="2" t="str">
        <f>CONCATENATE("1 - LEIS/LEI ","0",Tabela1[[#This Row],[Numero_Lei]]," - ",Tabela1[[#This Row],[Complemento]],".pdf")</f>
        <v>1 - LEIS/LEI 0254 - .pdf</v>
      </c>
      <c r="I2046" s="2" t="str">
        <f>CONCATENATE("1 - LEIS/LEI ",Tabela1[[#This Row],[Numero_Lei]],".pdf")</f>
        <v>1 - LEIS/LEI 254.pdf</v>
      </c>
      <c r="J2046" s="2" t="str">
        <f>CONCATENATE("1 - LEIS/LEI ",Tabela1[[#This Row],[Numero_Lei]]," - ",Tabela1[[#This Row],[Complemento]],".pdf")</f>
        <v>1 - LEIS/LEI 254 - .pdf</v>
      </c>
      <c r="K2046" s="2" t="str">
        <f>IF(Tabela1[[#This Row],[Complemento]]="",Tabela1[[#This Row],[NORMAL]],Tabela1[[#This Row],[NORMAL TRAÇO]])</f>
        <v>1 - LEIS/LEI 254.pdf</v>
      </c>
      <c r="L2046" s="2" t="str">
        <f>IF(Tabela1[[#This Row],[Complemento]]="",Tabela1[[#This Row],[0]],Tabela1[[#This Row],[0 TRAÇO]])</f>
        <v>1 - LEIS/LEI 0254.pdf</v>
      </c>
      <c r="M2046" s="2" t="str">
        <f>IF(AND(Tabela1[[#This Row],[Numero_Lei]]&gt;=1,Tabela1[[#This Row],[Numero_Lei]]&lt;= 9),Tabela1[[#This Row],[SE 0]],Tabela1[[#This Row],[SE NOMAL]])</f>
        <v>1 - LEIS/LEI 254.pdf</v>
      </c>
      <c r="N2046" s="2" t="str">
        <f>CONCATENATE("../",Tabela1[[#This Row],[ENDEREÇO DO LINK]])</f>
        <v>../1 - LEIS/LEI 254.pdf</v>
      </c>
    </row>
    <row r="2047" spans="1:14" x14ac:dyDescent="0.25">
      <c r="A2047" s="20">
        <v>253</v>
      </c>
      <c r="B2047" s="20"/>
      <c r="C2047" s="21">
        <v>29249</v>
      </c>
      <c r="D2047" s="19" t="s">
        <v>746</v>
      </c>
      <c r="E2047" s="19"/>
      <c r="F2047" s="17" t="str">
        <f>HYPERLINK(Tabela1[[#This Row],[Novo Caminho]],"Download")</f>
        <v>Download</v>
      </c>
      <c r="G2047" s="2" t="str">
        <f>CONCATENATE("1 - LEIS/LEI ","0",Tabela1[[#This Row],[Numero_Lei]],".pdf")</f>
        <v>1 - LEIS/LEI 0253.pdf</v>
      </c>
      <c r="H2047" s="2" t="str">
        <f>CONCATENATE("1 - LEIS/LEI ","0",Tabela1[[#This Row],[Numero_Lei]]," - ",Tabela1[[#This Row],[Complemento]],".pdf")</f>
        <v>1 - LEIS/LEI 0253 - .pdf</v>
      </c>
      <c r="I2047" s="2" t="str">
        <f>CONCATENATE("1 - LEIS/LEI ",Tabela1[[#This Row],[Numero_Lei]],".pdf")</f>
        <v>1 - LEIS/LEI 253.pdf</v>
      </c>
      <c r="J2047" s="2" t="str">
        <f>CONCATENATE("1 - LEIS/LEI ",Tabela1[[#This Row],[Numero_Lei]]," - ",Tabela1[[#This Row],[Complemento]],".pdf")</f>
        <v>1 - LEIS/LEI 253 - .pdf</v>
      </c>
      <c r="K2047" s="2" t="str">
        <f>IF(Tabela1[[#This Row],[Complemento]]="",Tabela1[[#This Row],[NORMAL]],Tabela1[[#This Row],[NORMAL TRAÇO]])</f>
        <v>1 - LEIS/LEI 253.pdf</v>
      </c>
      <c r="L2047" s="2" t="str">
        <f>IF(Tabela1[[#This Row],[Complemento]]="",Tabela1[[#This Row],[0]],Tabela1[[#This Row],[0 TRAÇO]])</f>
        <v>1 - LEIS/LEI 0253.pdf</v>
      </c>
      <c r="M2047" s="2" t="str">
        <f>IF(AND(Tabela1[[#This Row],[Numero_Lei]]&gt;=1,Tabela1[[#This Row],[Numero_Lei]]&lt;= 9),Tabela1[[#This Row],[SE 0]],Tabela1[[#This Row],[SE NOMAL]])</f>
        <v>1 - LEIS/LEI 253.pdf</v>
      </c>
      <c r="N2047" s="2" t="str">
        <f>CONCATENATE("../",Tabela1[[#This Row],[ENDEREÇO DO LINK]])</f>
        <v>../1 - LEIS/LEI 253.pdf</v>
      </c>
    </row>
    <row r="2048" spans="1:14" x14ac:dyDescent="0.25">
      <c r="A2048" s="20">
        <v>252</v>
      </c>
      <c r="B2048" s="20"/>
      <c r="C2048" s="21">
        <v>29242</v>
      </c>
      <c r="D2048" s="19" t="s">
        <v>747</v>
      </c>
      <c r="E2048" s="19"/>
      <c r="F2048" s="17" t="str">
        <f>HYPERLINK(Tabela1[[#This Row],[Novo Caminho]],"Download")</f>
        <v>Download</v>
      </c>
      <c r="G2048" s="2" t="str">
        <f>CONCATENATE("1 - LEIS/LEI ","0",Tabela1[[#This Row],[Numero_Lei]],".pdf")</f>
        <v>1 - LEIS/LEI 0252.pdf</v>
      </c>
      <c r="H2048" s="2" t="str">
        <f>CONCATENATE("1 - LEIS/LEI ","0",Tabela1[[#This Row],[Numero_Lei]]," - ",Tabela1[[#This Row],[Complemento]],".pdf")</f>
        <v>1 - LEIS/LEI 0252 - .pdf</v>
      </c>
      <c r="I2048" s="2" t="str">
        <f>CONCATENATE("1 - LEIS/LEI ",Tabela1[[#This Row],[Numero_Lei]],".pdf")</f>
        <v>1 - LEIS/LEI 252.pdf</v>
      </c>
      <c r="J2048" s="2" t="str">
        <f>CONCATENATE("1 - LEIS/LEI ",Tabela1[[#This Row],[Numero_Lei]]," - ",Tabela1[[#This Row],[Complemento]],".pdf")</f>
        <v>1 - LEIS/LEI 252 - .pdf</v>
      </c>
      <c r="K2048" s="2" t="str">
        <f>IF(Tabela1[[#This Row],[Complemento]]="",Tabela1[[#This Row],[NORMAL]],Tabela1[[#This Row],[NORMAL TRAÇO]])</f>
        <v>1 - LEIS/LEI 252.pdf</v>
      </c>
      <c r="L2048" s="2" t="str">
        <f>IF(Tabela1[[#This Row],[Complemento]]="",Tabela1[[#This Row],[0]],Tabela1[[#This Row],[0 TRAÇO]])</f>
        <v>1 - LEIS/LEI 0252.pdf</v>
      </c>
      <c r="M2048" s="2" t="str">
        <f>IF(AND(Tabela1[[#This Row],[Numero_Lei]]&gt;=1,Tabela1[[#This Row],[Numero_Lei]]&lt;= 9),Tabela1[[#This Row],[SE 0]],Tabela1[[#This Row],[SE NOMAL]])</f>
        <v>1 - LEIS/LEI 252.pdf</v>
      </c>
      <c r="N2048" s="2" t="str">
        <f>CONCATENATE("../",Tabela1[[#This Row],[ENDEREÇO DO LINK]])</f>
        <v>../1 - LEIS/LEI 252.pdf</v>
      </c>
    </row>
    <row r="2049" spans="1:14" x14ac:dyDescent="0.25">
      <c r="A2049" s="20">
        <v>251</v>
      </c>
      <c r="B2049" s="20"/>
      <c r="C2049" s="21">
        <v>29241</v>
      </c>
      <c r="D2049" s="19" t="s">
        <v>748</v>
      </c>
      <c r="E2049" s="19"/>
      <c r="F2049" s="17" t="str">
        <f>HYPERLINK(Tabela1[[#This Row],[Novo Caminho]],"Download")</f>
        <v>Download</v>
      </c>
      <c r="G2049" s="2" t="str">
        <f>CONCATENATE("1 - LEIS/LEI ","0",Tabela1[[#This Row],[Numero_Lei]],".pdf")</f>
        <v>1 - LEIS/LEI 0251.pdf</v>
      </c>
      <c r="H2049" s="2" t="str">
        <f>CONCATENATE("1 - LEIS/LEI ","0",Tabela1[[#This Row],[Numero_Lei]]," - ",Tabela1[[#This Row],[Complemento]],".pdf")</f>
        <v>1 - LEIS/LEI 0251 - .pdf</v>
      </c>
      <c r="I2049" s="2" t="str">
        <f>CONCATENATE("1 - LEIS/LEI ",Tabela1[[#This Row],[Numero_Lei]],".pdf")</f>
        <v>1 - LEIS/LEI 251.pdf</v>
      </c>
      <c r="J2049" s="2" t="str">
        <f>CONCATENATE("1 - LEIS/LEI ",Tabela1[[#This Row],[Numero_Lei]]," - ",Tabela1[[#This Row],[Complemento]],".pdf")</f>
        <v>1 - LEIS/LEI 251 - .pdf</v>
      </c>
      <c r="K2049" s="2" t="str">
        <f>IF(Tabela1[[#This Row],[Complemento]]="",Tabela1[[#This Row],[NORMAL]],Tabela1[[#This Row],[NORMAL TRAÇO]])</f>
        <v>1 - LEIS/LEI 251.pdf</v>
      </c>
      <c r="L2049" s="2" t="str">
        <f>IF(Tabela1[[#This Row],[Complemento]]="",Tabela1[[#This Row],[0]],Tabela1[[#This Row],[0 TRAÇO]])</f>
        <v>1 - LEIS/LEI 0251.pdf</v>
      </c>
      <c r="M2049" s="2" t="str">
        <f>IF(AND(Tabela1[[#This Row],[Numero_Lei]]&gt;=1,Tabela1[[#This Row],[Numero_Lei]]&lt;= 9),Tabela1[[#This Row],[SE 0]],Tabela1[[#This Row],[SE NOMAL]])</f>
        <v>1 - LEIS/LEI 251.pdf</v>
      </c>
      <c r="N2049" s="2" t="str">
        <f>CONCATENATE("../",Tabela1[[#This Row],[ENDEREÇO DO LINK]])</f>
        <v>../1 - LEIS/LEI 251.pdf</v>
      </c>
    </row>
    <row r="2050" spans="1:14" x14ac:dyDescent="0.25">
      <c r="A2050" s="20">
        <v>250</v>
      </c>
      <c r="B2050" s="20"/>
      <c r="C2050" s="21">
        <v>29217</v>
      </c>
      <c r="D2050" s="19" t="s">
        <v>749</v>
      </c>
      <c r="E2050" s="19"/>
      <c r="F2050" s="17" t="str">
        <f>HYPERLINK(Tabela1[[#This Row],[Novo Caminho]],"Download")</f>
        <v>Download</v>
      </c>
      <c r="G2050" s="2" t="str">
        <f>CONCATENATE("1 - LEIS/LEI ","0",Tabela1[[#This Row],[Numero_Lei]],".pdf")</f>
        <v>1 - LEIS/LEI 0250.pdf</v>
      </c>
      <c r="H2050" s="2" t="str">
        <f>CONCATENATE("1 - LEIS/LEI ","0",Tabela1[[#This Row],[Numero_Lei]]," - ",Tabela1[[#This Row],[Complemento]],".pdf")</f>
        <v>1 - LEIS/LEI 0250 - .pdf</v>
      </c>
      <c r="I2050" s="2" t="str">
        <f>CONCATENATE("1 - LEIS/LEI ",Tabela1[[#This Row],[Numero_Lei]],".pdf")</f>
        <v>1 - LEIS/LEI 250.pdf</v>
      </c>
      <c r="J2050" s="2" t="str">
        <f>CONCATENATE("1 - LEIS/LEI ",Tabela1[[#This Row],[Numero_Lei]]," - ",Tabela1[[#This Row],[Complemento]],".pdf")</f>
        <v>1 - LEIS/LEI 250 - .pdf</v>
      </c>
      <c r="K2050" s="2" t="str">
        <f>IF(Tabela1[[#This Row],[Complemento]]="",Tabela1[[#This Row],[NORMAL]],Tabela1[[#This Row],[NORMAL TRAÇO]])</f>
        <v>1 - LEIS/LEI 250.pdf</v>
      </c>
      <c r="L2050" s="2" t="str">
        <f>IF(Tabela1[[#This Row],[Complemento]]="",Tabela1[[#This Row],[0]],Tabela1[[#This Row],[0 TRAÇO]])</f>
        <v>1 - LEIS/LEI 0250.pdf</v>
      </c>
      <c r="M2050" s="2" t="str">
        <f>IF(AND(Tabela1[[#This Row],[Numero_Lei]]&gt;=1,Tabela1[[#This Row],[Numero_Lei]]&lt;= 9),Tabela1[[#This Row],[SE 0]],Tabela1[[#This Row],[SE NOMAL]])</f>
        <v>1 - LEIS/LEI 250.pdf</v>
      </c>
      <c r="N2050" s="2" t="str">
        <f>CONCATENATE("../",Tabela1[[#This Row],[ENDEREÇO DO LINK]])</f>
        <v>../1 - LEIS/LEI 250.pdf</v>
      </c>
    </row>
    <row r="2051" spans="1:14" x14ac:dyDescent="0.25">
      <c r="A2051" s="20">
        <v>249</v>
      </c>
      <c r="B2051" s="20"/>
      <c r="C2051" s="21">
        <v>29217</v>
      </c>
      <c r="D2051" s="19" t="s">
        <v>750</v>
      </c>
      <c r="E2051" s="19"/>
      <c r="F2051" s="17" t="str">
        <f>HYPERLINK(Tabela1[[#This Row],[Novo Caminho]],"Download")</f>
        <v>Download</v>
      </c>
      <c r="G2051" s="2" t="str">
        <f>CONCATENATE("1 - LEIS/LEI ","0",Tabela1[[#This Row],[Numero_Lei]],".pdf")</f>
        <v>1 - LEIS/LEI 0249.pdf</v>
      </c>
      <c r="H2051" s="2" t="str">
        <f>CONCATENATE("1 - LEIS/LEI ","0",Tabela1[[#This Row],[Numero_Lei]]," - ",Tabela1[[#This Row],[Complemento]],".pdf")</f>
        <v>1 - LEIS/LEI 0249 - .pdf</v>
      </c>
      <c r="I2051" s="2" t="str">
        <f>CONCATENATE("1 - LEIS/LEI ",Tabela1[[#This Row],[Numero_Lei]],".pdf")</f>
        <v>1 - LEIS/LEI 249.pdf</v>
      </c>
      <c r="J2051" s="2" t="str">
        <f>CONCATENATE("1 - LEIS/LEI ",Tabela1[[#This Row],[Numero_Lei]]," - ",Tabela1[[#This Row],[Complemento]],".pdf")</f>
        <v>1 - LEIS/LEI 249 - .pdf</v>
      </c>
      <c r="K2051" s="2" t="str">
        <f>IF(Tabela1[[#This Row],[Complemento]]="",Tabela1[[#This Row],[NORMAL]],Tabela1[[#This Row],[NORMAL TRAÇO]])</f>
        <v>1 - LEIS/LEI 249.pdf</v>
      </c>
      <c r="L2051" s="2" t="str">
        <f>IF(Tabela1[[#This Row],[Complemento]]="",Tabela1[[#This Row],[0]],Tabela1[[#This Row],[0 TRAÇO]])</f>
        <v>1 - LEIS/LEI 0249.pdf</v>
      </c>
      <c r="M2051" s="2" t="str">
        <f>IF(AND(Tabela1[[#This Row],[Numero_Lei]]&gt;=1,Tabela1[[#This Row],[Numero_Lei]]&lt;= 9),Tabela1[[#This Row],[SE 0]],Tabela1[[#This Row],[SE NOMAL]])</f>
        <v>1 - LEIS/LEI 249.pdf</v>
      </c>
      <c r="N2051" s="2" t="str">
        <f>CONCATENATE("../",Tabela1[[#This Row],[ENDEREÇO DO LINK]])</f>
        <v>../1 - LEIS/LEI 249.pdf</v>
      </c>
    </row>
    <row r="2052" spans="1:14" x14ac:dyDescent="0.25">
      <c r="A2052" s="20">
        <v>248</v>
      </c>
      <c r="B2052" s="20"/>
      <c r="C2052" s="21">
        <v>29217</v>
      </c>
      <c r="D2052" s="19" t="s">
        <v>751</v>
      </c>
      <c r="E2052" s="19"/>
      <c r="F2052" s="17" t="str">
        <f>HYPERLINK(Tabela1[[#This Row],[Novo Caminho]],"Download")</f>
        <v>Download</v>
      </c>
      <c r="G2052" s="2" t="str">
        <f>CONCATENATE("1 - LEIS/LEI ","0",Tabela1[[#This Row],[Numero_Lei]],".pdf")</f>
        <v>1 - LEIS/LEI 0248.pdf</v>
      </c>
      <c r="H2052" s="2" t="str">
        <f>CONCATENATE("1 - LEIS/LEI ","0",Tabela1[[#This Row],[Numero_Lei]]," - ",Tabela1[[#This Row],[Complemento]],".pdf")</f>
        <v>1 - LEIS/LEI 0248 - .pdf</v>
      </c>
      <c r="I2052" s="2" t="str">
        <f>CONCATENATE("1 - LEIS/LEI ",Tabela1[[#This Row],[Numero_Lei]],".pdf")</f>
        <v>1 - LEIS/LEI 248.pdf</v>
      </c>
      <c r="J2052" s="2" t="str">
        <f>CONCATENATE("1 - LEIS/LEI ",Tabela1[[#This Row],[Numero_Lei]]," - ",Tabela1[[#This Row],[Complemento]],".pdf")</f>
        <v>1 - LEIS/LEI 248 - .pdf</v>
      </c>
      <c r="K2052" s="2" t="str">
        <f>IF(Tabela1[[#This Row],[Complemento]]="",Tabela1[[#This Row],[NORMAL]],Tabela1[[#This Row],[NORMAL TRAÇO]])</f>
        <v>1 - LEIS/LEI 248.pdf</v>
      </c>
      <c r="L2052" s="2" t="str">
        <f>IF(Tabela1[[#This Row],[Complemento]]="",Tabela1[[#This Row],[0]],Tabela1[[#This Row],[0 TRAÇO]])</f>
        <v>1 - LEIS/LEI 0248.pdf</v>
      </c>
      <c r="M2052" s="2" t="str">
        <f>IF(AND(Tabela1[[#This Row],[Numero_Lei]]&gt;=1,Tabela1[[#This Row],[Numero_Lei]]&lt;= 9),Tabela1[[#This Row],[SE 0]],Tabela1[[#This Row],[SE NOMAL]])</f>
        <v>1 - LEIS/LEI 248.pdf</v>
      </c>
      <c r="N2052" s="2" t="str">
        <f>CONCATENATE("../",Tabela1[[#This Row],[ENDEREÇO DO LINK]])</f>
        <v>../1 - LEIS/LEI 248.pdf</v>
      </c>
    </row>
    <row r="2053" spans="1:14" x14ac:dyDescent="0.25">
      <c r="A2053" s="20">
        <v>247</v>
      </c>
      <c r="B2053" s="20"/>
      <c r="C2053" s="21">
        <v>29206</v>
      </c>
      <c r="D2053" s="19" t="s">
        <v>752</v>
      </c>
      <c r="E2053" s="19"/>
      <c r="F2053" s="17" t="str">
        <f>HYPERLINK(Tabela1[[#This Row],[Novo Caminho]],"Download")</f>
        <v>Download</v>
      </c>
      <c r="G2053" s="2" t="str">
        <f>CONCATENATE("1 - LEIS/LEI ","0",Tabela1[[#This Row],[Numero_Lei]],".pdf")</f>
        <v>1 - LEIS/LEI 0247.pdf</v>
      </c>
      <c r="H2053" s="2" t="str">
        <f>CONCATENATE("1 - LEIS/LEI ","0",Tabela1[[#This Row],[Numero_Lei]]," - ",Tabela1[[#This Row],[Complemento]],".pdf")</f>
        <v>1 - LEIS/LEI 0247 - .pdf</v>
      </c>
      <c r="I2053" s="2" t="str">
        <f>CONCATENATE("1 - LEIS/LEI ",Tabela1[[#This Row],[Numero_Lei]],".pdf")</f>
        <v>1 - LEIS/LEI 247.pdf</v>
      </c>
      <c r="J2053" s="2" t="str">
        <f>CONCATENATE("1 - LEIS/LEI ",Tabela1[[#This Row],[Numero_Lei]]," - ",Tabela1[[#This Row],[Complemento]],".pdf")</f>
        <v>1 - LEIS/LEI 247 - .pdf</v>
      </c>
      <c r="K2053" s="2" t="str">
        <f>IF(Tabela1[[#This Row],[Complemento]]="",Tabela1[[#This Row],[NORMAL]],Tabela1[[#This Row],[NORMAL TRAÇO]])</f>
        <v>1 - LEIS/LEI 247.pdf</v>
      </c>
      <c r="L2053" s="2" t="str">
        <f>IF(Tabela1[[#This Row],[Complemento]]="",Tabela1[[#This Row],[0]],Tabela1[[#This Row],[0 TRAÇO]])</f>
        <v>1 - LEIS/LEI 0247.pdf</v>
      </c>
      <c r="M2053" s="2" t="str">
        <f>IF(AND(Tabela1[[#This Row],[Numero_Lei]]&gt;=1,Tabela1[[#This Row],[Numero_Lei]]&lt;= 9),Tabela1[[#This Row],[SE 0]],Tabela1[[#This Row],[SE NOMAL]])</f>
        <v>1 - LEIS/LEI 247.pdf</v>
      </c>
      <c r="N2053" s="2" t="str">
        <f>CONCATENATE("../",Tabela1[[#This Row],[ENDEREÇO DO LINK]])</f>
        <v>../1 - LEIS/LEI 247.pdf</v>
      </c>
    </row>
    <row r="2054" spans="1:14" x14ac:dyDescent="0.25">
      <c r="A2054" s="20">
        <v>246</v>
      </c>
      <c r="B2054" s="20"/>
      <c r="C2054" s="21">
        <v>29199</v>
      </c>
      <c r="D2054" s="19" t="s">
        <v>753</v>
      </c>
      <c r="E2054" s="19"/>
      <c r="F2054" s="17" t="str">
        <f>HYPERLINK(Tabela1[[#This Row],[Novo Caminho]],"Download")</f>
        <v>Download</v>
      </c>
      <c r="G2054" s="2" t="str">
        <f>CONCATENATE("1 - LEIS/LEI ","0",Tabela1[[#This Row],[Numero_Lei]],".pdf")</f>
        <v>1 - LEIS/LEI 0246.pdf</v>
      </c>
      <c r="H2054" s="2" t="str">
        <f>CONCATENATE("1 - LEIS/LEI ","0",Tabela1[[#This Row],[Numero_Lei]]," - ",Tabela1[[#This Row],[Complemento]],".pdf")</f>
        <v>1 - LEIS/LEI 0246 - .pdf</v>
      </c>
      <c r="I2054" s="2" t="str">
        <f>CONCATENATE("1 - LEIS/LEI ",Tabela1[[#This Row],[Numero_Lei]],".pdf")</f>
        <v>1 - LEIS/LEI 246.pdf</v>
      </c>
      <c r="J2054" s="2" t="str">
        <f>CONCATENATE("1 - LEIS/LEI ",Tabela1[[#This Row],[Numero_Lei]]," - ",Tabela1[[#This Row],[Complemento]],".pdf")</f>
        <v>1 - LEIS/LEI 246 - .pdf</v>
      </c>
      <c r="K2054" s="2" t="str">
        <f>IF(Tabela1[[#This Row],[Complemento]]="",Tabela1[[#This Row],[NORMAL]],Tabela1[[#This Row],[NORMAL TRAÇO]])</f>
        <v>1 - LEIS/LEI 246.pdf</v>
      </c>
      <c r="L2054" s="2" t="str">
        <f>IF(Tabela1[[#This Row],[Complemento]]="",Tabela1[[#This Row],[0]],Tabela1[[#This Row],[0 TRAÇO]])</f>
        <v>1 - LEIS/LEI 0246.pdf</v>
      </c>
      <c r="M2054" s="2" t="str">
        <f>IF(AND(Tabela1[[#This Row],[Numero_Lei]]&gt;=1,Tabela1[[#This Row],[Numero_Lei]]&lt;= 9),Tabela1[[#This Row],[SE 0]],Tabela1[[#This Row],[SE NOMAL]])</f>
        <v>1 - LEIS/LEI 246.pdf</v>
      </c>
      <c r="N2054" s="2" t="str">
        <f>CONCATENATE("../",Tabela1[[#This Row],[ENDEREÇO DO LINK]])</f>
        <v>../1 - LEIS/LEI 246.pdf</v>
      </c>
    </row>
    <row r="2055" spans="1:14" x14ac:dyDescent="0.25">
      <c r="A2055" s="20">
        <v>245</v>
      </c>
      <c r="B2055" s="20"/>
      <c r="C2055" s="21">
        <v>29199</v>
      </c>
      <c r="D2055" s="19" t="s">
        <v>1974</v>
      </c>
      <c r="E2055" s="19"/>
      <c r="F2055" s="17" t="str">
        <f>HYPERLINK(Tabela1[[#This Row],[Novo Caminho]],"Download")</f>
        <v>Download</v>
      </c>
      <c r="G2055" s="2" t="str">
        <f>CONCATENATE("1 - LEIS/LEI ","0",Tabela1[[#This Row],[Numero_Lei]],".pdf")</f>
        <v>1 - LEIS/LEI 0245.pdf</v>
      </c>
      <c r="H2055" s="2" t="str">
        <f>CONCATENATE("1 - LEIS/LEI ","0",Tabela1[[#This Row],[Numero_Lei]]," - ",Tabela1[[#This Row],[Complemento]],".pdf")</f>
        <v>1 - LEIS/LEI 0245 - .pdf</v>
      </c>
      <c r="I2055" s="2" t="str">
        <f>CONCATENATE("1 - LEIS/LEI ",Tabela1[[#This Row],[Numero_Lei]],".pdf")</f>
        <v>1 - LEIS/LEI 245.pdf</v>
      </c>
      <c r="J2055" s="2" t="str">
        <f>CONCATENATE("1 - LEIS/LEI ",Tabela1[[#This Row],[Numero_Lei]]," - ",Tabela1[[#This Row],[Complemento]],".pdf")</f>
        <v>1 - LEIS/LEI 245 - .pdf</v>
      </c>
      <c r="K2055" s="2" t="str">
        <f>IF(Tabela1[[#This Row],[Complemento]]="",Tabela1[[#This Row],[NORMAL]],Tabela1[[#This Row],[NORMAL TRAÇO]])</f>
        <v>1 - LEIS/LEI 245.pdf</v>
      </c>
      <c r="L2055" s="2" t="str">
        <f>IF(Tabela1[[#This Row],[Complemento]]="",Tabela1[[#This Row],[0]],Tabela1[[#This Row],[0 TRAÇO]])</f>
        <v>1 - LEIS/LEI 0245.pdf</v>
      </c>
      <c r="M2055" s="2" t="str">
        <f>IF(AND(Tabela1[[#This Row],[Numero_Lei]]&gt;=1,Tabela1[[#This Row],[Numero_Lei]]&lt;= 9),Tabela1[[#This Row],[SE 0]],Tabela1[[#This Row],[SE NOMAL]])</f>
        <v>1 - LEIS/LEI 245.pdf</v>
      </c>
      <c r="N2055" s="2" t="str">
        <f>CONCATENATE("../",Tabela1[[#This Row],[ENDEREÇO DO LINK]])</f>
        <v>../1 - LEIS/LEI 245.pdf</v>
      </c>
    </row>
    <row r="2056" spans="1:14" x14ac:dyDescent="0.25">
      <c r="A2056" s="20">
        <v>244</v>
      </c>
      <c r="B2056" s="20"/>
      <c r="C2056" s="21">
        <v>29199</v>
      </c>
      <c r="D2056" s="19" t="s">
        <v>1975</v>
      </c>
      <c r="E2056" s="19"/>
      <c r="F2056" s="17" t="str">
        <f>HYPERLINK(Tabela1[[#This Row],[Novo Caminho]],"Download")</f>
        <v>Download</v>
      </c>
      <c r="G2056" s="2" t="str">
        <f>CONCATENATE("1 - LEIS/LEI ","0",Tabela1[[#This Row],[Numero_Lei]],".pdf")</f>
        <v>1 - LEIS/LEI 0244.pdf</v>
      </c>
      <c r="H2056" s="2" t="str">
        <f>CONCATENATE("1 - LEIS/LEI ","0",Tabela1[[#This Row],[Numero_Lei]]," - ",Tabela1[[#This Row],[Complemento]],".pdf")</f>
        <v>1 - LEIS/LEI 0244 - .pdf</v>
      </c>
      <c r="I2056" s="2" t="str">
        <f>CONCATENATE("1 - LEIS/LEI ",Tabela1[[#This Row],[Numero_Lei]],".pdf")</f>
        <v>1 - LEIS/LEI 244.pdf</v>
      </c>
      <c r="J2056" s="2" t="str">
        <f>CONCATENATE("1 - LEIS/LEI ",Tabela1[[#This Row],[Numero_Lei]]," - ",Tabela1[[#This Row],[Complemento]],".pdf")</f>
        <v>1 - LEIS/LEI 244 - .pdf</v>
      </c>
      <c r="K2056" s="2" t="str">
        <f>IF(Tabela1[[#This Row],[Complemento]]="",Tabela1[[#This Row],[NORMAL]],Tabela1[[#This Row],[NORMAL TRAÇO]])</f>
        <v>1 - LEIS/LEI 244.pdf</v>
      </c>
      <c r="L2056" s="2" t="str">
        <f>IF(Tabela1[[#This Row],[Complemento]]="",Tabela1[[#This Row],[0]],Tabela1[[#This Row],[0 TRAÇO]])</f>
        <v>1 - LEIS/LEI 0244.pdf</v>
      </c>
      <c r="M2056" s="2" t="str">
        <f>IF(AND(Tabela1[[#This Row],[Numero_Lei]]&gt;=1,Tabela1[[#This Row],[Numero_Lei]]&lt;= 9),Tabela1[[#This Row],[SE 0]],Tabela1[[#This Row],[SE NOMAL]])</f>
        <v>1 - LEIS/LEI 244.pdf</v>
      </c>
      <c r="N2056" s="2" t="str">
        <f>CONCATENATE("../",Tabela1[[#This Row],[ENDEREÇO DO LINK]])</f>
        <v>../1 - LEIS/LEI 244.pdf</v>
      </c>
    </row>
    <row r="2057" spans="1:14" x14ac:dyDescent="0.25">
      <c r="A2057" s="20">
        <v>243</v>
      </c>
      <c r="B2057" s="20"/>
      <c r="C2057" s="21">
        <v>29199</v>
      </c>
      <c r="D2057" s="19" t="s">
        <v>1976</v>
      </c>
      <c r="E2057" s="19"/>
      <c r="F2057" s="17" t="str">
        <f>HYPERLINK(Tabela1[[#This Row],[Novo Caminho]],"Download")</f>
        <v>Download</v>
      </c>
      <c r="G2057" s="2" t="str">
        <f>CONCATENATE("1 - LEIS/LEI ","0",Tabela1[[#This Row],[Numero_Lei]],".pdf")</f>
        <v>1 - LEIS/LEI 0243.pdf</v>
      </c>
      <c r="H2057" s="2" t="str">
        <f>CONCATENATE("1 - LEIS/LEI ","0",Tabela1[[#This Row],[Numero_Lei]]," - ",Tabela1[[#This Row],[Complemento]],".pdf")</f>
        <v>1 - LEIS/LEI 0243 - .pdf</v>
      </c>
      <c r="I2057" s="2" t="str">
        <f>CONCATENATE("1 - LEIS/LEI ",Tabela1[[#This Row],[Numero_Lei]],".pdf")</f>
        <v>1 - LEIS/LEI 243.pdf</v>
      </c>
      <c r="J2057" s="2" t="str">
        <f>CONCATENATE("1 - LEIS/LEI ",Tabela1[[#This Row],[Numero_Lei]]," - ",Tabela1[[#This Row],[Complemento]],".pdf")</f>
        <v>1 - LEIS/LEI 243 - .pdf</v>
      </c>
      <c r="K2057" s="2" t="str">
        <f>IF(Tabela1[[#This Row],[Complemento]]="",Tabela1[[#This Row],[NORMAL]],Tabela1[[#This Row],[NORMAL TRAÇO]])</f>
        <v>1 - LEIS/LEI 243.pdf</v>
      </c>
      <c r="L2057" s="2" t="str">
        <f>IF(Tabela1[[#This Row],[Complemento]]="",Tabela1[[#This Row],[0]],Tabela1[[#This Row],[0 TRAÇO]])</f>
        <v>1 - LEIS/LEI 0243.pdf</v>
      </c>
      <c r="M2057" s="2" t="str">
        <f>IF(AND(Tabela1[[#This Row],[Numero_Lei]]&gt;=1,Tabela1[[#This Row],[Numero_Lei]]&lt;= 9),Tabela1[[#This Row],[SE 0]],Tabela1[[#This Row],[SE NOMAL]])</f>
        <v>1 - LEIS/LEI 243.pdf</v>
      </c>
      <c r="N2057" s="2" t="str">
        <f>CONCATENATE("../",Tabela1[[#This Row],[ENDEREÇO DO LINK]])</f>
        <v>../1 - LEIS/LEI 243.pdf</v>
      </c>
    </row>
    <row r="2058" spans="1:14" x14ac:dyDescent="0.25">
      <c r="A2058" s="20">
        <v>242</v>
      </c>
      <c r="B2058" s="20"/>
      <c r="C2058" s="21">
        <v>29189</v>
      </c>
      <c r="D2058" s="19" t="s">
        <v>730</v>
      </c>
      <c r="E2058" s="19"/>
      <c r="F2058" s="17" t="str">
        <f>HYPERLINK(Tabela1[[#This Row],[Novo Caminho]],"Download")</f>
        <v>Download</v>
      </c>
      <c r="G2058" s="2" t="str">
        <f>CONCATENATE("1 - LEIS/LEI ","0",Tabela1[[#This Row],[Numero_Lei]],".pdf")</f>
        <v>1 - LEIS/LEI 0242.pdf</v>
      </c>
      <c r="H2058" s="2" t="str">
        <f>CONCATENATE("1 - LEIS/LEI ","0",Tabela1[[#This Row],[Numero_Lei]]," - ",Tabela1[[#This Row],[Complemento]],".pdf")</f>
        <v>1 - LEIS/LEI 0242 - .pdf</v>
      </c>
      <c r="I2058" s="2" t="str">
        <f>CONCATENATE("1 - LEIS/LEI ",Tabela1[[#This Row],[Numero_Lei]],".pdf")</f>
        <v>1 - LEIS/LEI 242.pdf</v>
      </c>
      <c r="J2058" s="2" t="str">
        <f>CONCATENATE("1 - LEIS/LEI ",Tabela1[[#This Row],[Numero_Lei]]," - ",Tabela1[[#This Row],[Complemento]],".pdf")</f>
        <v>1 - LEIS/LEI 242 - .pdf</v>
      </c>
      <c r="K2058" s="2" t="str">
        <f>IF(Tabela1[[#This Row],[Complemento]]="",Tabela1[[#This Row],[NORMAL]],Tabela1[[#This Row],[NORMAL TRAÇO]])</f>
        <v>1 - LEIS/LEI 242.pdf</v>
      </c>
      <c r="L2058" s="2" t="str">
        <f>IF(Tabela1[[#This Row],[Complemento]]="",Tabela1[[#This Row],[0]],Tabela1[[#This Row],[0 TRAÇO]])</f>
        <v>1 - LEIS/LEI 0242.pdf</v>
      </c>
      <c r="M2058" s="2" t="str">
        <f>IF(AND(Tabela1[[#This Row],[Numero_Lei]]&gt;=1,Tabela1[[#This Row],[Numero_Lei]]&lt;= 9),Tabela1[[#This Row],[SE 0]],Tabela1[[#This Row],[SE NOMAL]])</f>
        <v>1 - LEIS/LEI 242.pdf</v>
      </c>
      <c r="N2058" s="2" t="str">
        <f>CONCATENATE("../",Tabela1[[#This Row],[ENDEREÇO DO LINK]])</f>
        <v>../1 - LEIS/LEI 242.pdf</v>
      </c>
    </row>
    <row r="2059" spans="1:14" x14ac:dyDescent="0.25">
      <c r="A2059" s="20">
        <v>241</v>
      </c>
      <c r="B2059" s="20"/>
      <c r="C2059" s="21">
        <v>29186</v>
      </c>
      <c r="D2059" s="19" t="s">
        <v>1977</v>
      </c>
      <c r="E2059" s="19"/>
      <c r="F2059" s="17" t="str">
        <f>HYPERLINK(Tabela1[[#This Row],[Novo Caminho]],"Download")</f>
        <v>Download</v>
      </c>
      <c r="G2059" s="2" t="str">
        <f>CONCATENATE("1 - LEIS/LEI ","0",Tabela1[[#This Row],[Numero_Lei]],".pdf")</f>
        <v>1 - LEIS/LEI 0241.pdf</v>
      </c>
      <c r="H2059" s="2" t="str">
        <f>CONCATENATE("1 - LEIS/LEI ","0",Tabela1[[#This Row],[Numero_Lei]]," - ",Tabela1[[#This Row],[Complemento]],".pdf")</f>
        <v>1 - LEIS/LEI 0241 - .pdf</v>
      </c>
      <c r="I2059" s="2" t="str">
        <f>CONCATENATE("1 - LEIS/LEI ",Tabela1[[#This Row],[Numero_Lei]],".pdf")</f>
        <v>1 - LEIS/LEI 241.pdf</v>
      </c>
      <c r="J2059" s="2" t="str">
        <f>CONCATENATE("1 - LEIS/LEI ",Tabela1[[#This Row],[Numero_Lei]]," - ",Tabela1[[#This Row],[Complemento]],".pdf")</f>
        <v>1 - LEIS/LEI 241 - .pdf</v>
      </c>
      <c r="K2059" s="2" t="str">
        <f>IF(Tabela1[[#This Row],[Complemento]]="",Tabela1[[#This Row],[NORMAL]],Tabela1[[#This Row],[NORMAL TRAÇO]])</f>
        <v>1 - LEIS/LEI 241.pdf</v>
      </c>
      <c r="L2059" s="2" t="str">
        <f>IF(Tabela1[[#This Row],[Complemento]]="",Tabela1[[#This Row],[0]],Tabela1[[#This Row],[0 TRAÇO]])</f>
        <v>1 - LEIS/LEI 0241.pdf</v>
      </c>
      <c r="M2059" s="2" t="str">
        <f>IF(AND(Tabela1[[#This Row],[Numero_Lei]]&gt;=1,Tabela1[[#This Row],[Numero_Lei]]&lt;= 9),Tabela1[[#This Row],[SE 0]],Tabela1[[#This Row],[SE NOMAL]])</f>
        <v>1 - LEIS/LEI 241.pdf</v>
      </c>
      <c r="N2059" s="2" t="str">
        <f>CONCATENATE("../",Tabela1[[#This Row],[ENDEREÇO DO LINK]])</f>
        <v>../1 - LEIS/LEI 241.pdf</v>
      </c>
    </row>
    <row r="2060" spans="1:14" x14ac:dyDescent="0.25">
      <c r="A2060" s="20">
        <v>240</v>
      </c>
      <c r="B2060" s="20"/>
      <c r="C2060" s="21">
        <v>29186</v>
      </c>
      <c r="D2060" s="19" t="s">
        <v>1978</v>
      </c>
      <c r="E2060" s="19"/>
      <c r="F2060" s="17" t="str">
        <f>HYPERLINK(Tabela1[[#This Row],[Novo Caminho]],"Download")</f>
        <v>Download</v>
      </c>
      <c r="G2060" s="2" t="str">
        <f>CONCATENATE("1 - LEIS/LEI ","0",Tabela1[[#This Row],[Numero_Lei]],".pdf")</f>
        <v>1 - LEIS/LEI 0240.pdf</v>
      </c>
      <c r="H2060" s="2" t="str">
        <f>CONCATENATE("1 - LEIS/LEI ","0",Tabela1[[#This Row],[Numero_Lei]]," - ",Tabela1[[#This Row],[Complemento]],".pdf")</f>
        <v>1 - LEIS/LEI 0240 - .pdf</v>
      </c>
      <c r="I2060" s="2" t="str">
        <f>CONCATENATE("1 - LEIS/LEI ",Tabela1[[#This Row],[Numero_Lei]],".pdf")</f>
        <v>1 - LEIS/LEI 240.pdf</v>
      </c>
      <c r="J2060" s="2" t="str">
        <f>CONCATENATE("1 - LEIS/LEI ",Tabela1[[#This Row],[Numero_Lei]]," - ",Tabela1[[#This Row],[Complemento]],".pdf")</f>
        <v>1 - LEIS/LEI 240 - .pdf</v>
      </c>
      <c r="K2060" s="2" t="str">
        <f>IF(Tabela1[[#This Row],[Complemento]]="",Tabela1[[#This Row],[NORMAL]],Tabela1[[#This Row],[NORMAL TRAÇO]])</f>
        <v>1 - LEIS/LEI 240.pdf</v>
      </c>
      <c r="L2060" s="2" t="str">
        <f>IF(Tabela1[[#This Row],[Complemento]]="",Tabela1[[#This Row],[0]],Tabela1[[#This Row],[0 TRAÇO]])</f>
        <v>1 - LEIS/LEI 0240.pdf</v>
      </c>
      <c r="M2060" s="2" t="str">
        <f>IF(AND(Tabela1[[#This Row],[Numero_Lei]]&gt;=1,Tabela1[[#This Row],[Numero_Lei]]&lt;= 9),Tabela1[[#This Row],[SE 0]],Tabela1[[#This Row],[SE NOMAL]])</f>
        <v>1 - LEIS/LEI 240.pdf</v>
      </c>
      <c r="N2060" s="2" t="str">
        <f>CONCATENATE("../",Tabela1[[#This Row],[ENDEREÇO DO LINK]])</f>
        <v>../1 - LEIS/LEI 240.pdf</v>
      </c>
    </row>
    <row r="2061" spans="1:14" x14ac:dyDescent="0.25">
      <c r="A2061" s="20">
        <v>239</v>
      </c>
      <c r="B2061" s="20"/>
      <c r="C2061" s="21">
        <v>29164</v>
      </c>
      <c r="D2061" s="19" t="s">
        <v>754</v>
      </c>
      <c r="E2061" s="19"/>
      <c r="F2061" s="17" t="str">
        <f>HYPERLINK(Tabela1[[#This Row],[Novo Caminho]],"Download")</f>
        <v>Download</v>
      </c>
      <c r="G2061" s="2" t="str">
        <f>CONCATENATE("1 - LEIS/LEI ","0",Tabela1[[#This Row],[Numero_Lei]],".pdf")</f>
        <v>1 - LEIS/LEI 0239.pdf</v>
      </c>
      <c r="H2061" s="2" t="str">
        <f>CONCATENATE("1 - LEIS/LEI ","0",Tabela1[[#This Row],[Numero_Lei]]," - ",Tabela1[[#This Row],[Complemento]],".pdf")</f>
        <v>1 - LEIS/LEI 0239 - .pdf</v>
      </c>
      <c r="I2061" s="2" t="str">
        <f>CONCATENATE("1 - LEIS/LEI ",Tabela1[[#This Row],[Numero_Lei]],".pdf")</f>
        <v>1 - LEIS/LEI 239.pdf</v>
      </c>
      <c r="J2061" s="2" t="str">
        <f>CONCATENATE("1 - LEIS/LEI ",Tabela1[[#This Row],[Numero_Lei]]," - ",Tabela1[[#This Row],[Complemento]],".pdf")</f>
        <v>1 - LEIS/LEI 239 - .pdf</v>
      </c>
      <c r="K2061" s="2" t="str">
        <f>IF(Tabela1[[#This Row],[Complemento]]="",Tabela1[[#This Row],[NORMAL]],Tabela1[[#This Row],[NORMAL TRAÇO]])</f>
        <v>1 - LEIS/LEI 239.pdf</v>
      </c>
      <c r="L2061" s="2" t="str">
        <f>IF(Tabela1[[#This Row],[Complemento]]="",Tabela1[[#This Row],[0]],Tabela1[[#This Row],[0 TRAÇO]])</f>
        <v>1 - LEIS/LEI 0239.pdf</v>
      </c>
      <c r="M2061" s="2" t="str">
        <f>IF(AND(Tabela1[[#This Row],[Numero_Lei]]&gt;=1,Tabela1[[#This Row],[Numero_Lei]]&lt;= 9),Tabela1[[#This Row],[SE 0]],Tabela1[[#This Row],[SE NOMAL]])</f>
        <v>1 - LEIS/LEI 239.pdf</v>
      </c>
      <c r="N2061" s="2" t="str">
        <f>CONCATENATE("../",Tabela1[[#This Row],[ENDEREÇO DO LINK]])</f>
        <v>../1 - LEIS/LEI 239.pdf</v>
      </c>
    </row>
    <row r="2062" spans="1:14" x14ac:dyDescent="0.25">
      <c r="A2062" s="20">
        <v>238</v>
      </c>
      <c r="B2062" s="20"/>
      <c r="C2062" s="21">
        <v>29150</v>
      </c>
      <c r="D2062" s="19" t="s">
        <v>1979</v>
      </c>
      <c r="E2062" s="19"/>
      <c r="F2062" s="17" t="str">
        <f>HYPERLINK(Tabela1[[#This Row],[Novo Caminho]],"Download")</f>
        <v>Download</v>
      </c>
      <c r="G2062" s="2" t="str">
        <f>CONCATENATE("1 - LEIS/LEI ","0",Tabela1[[#This Row],[Numero_Lei]],".pdf")</f>
        <v>1 - LEIS/LEI 0238.pdf</v>
      </c>
      <c r="H2062" s="2" t="str">
        <f>CONCATENATE("1 - LEIS/LEI ","0",Tabela1[[#This Row],[Numero_Lei]]," - ",Tabela1[[#This Row],[Complemento]],".pdf")</f>
        <v>1 - LEIS/LEI 0238 - .pdf</v>
      </c>
      <c r="I2062" s="2" t="str">
        <f>CONCATENATE("1 - LEIS/LEI ",Tabela1[[#This Row],[Numero_Lei]],".pdf")</f>
        <v>1 - LEIS/LEI 238.pdf</v>
      </c>
      <c r="J2062" s="2" t="str">
        <f>CONCATENATE("1 - LEIS/LEI ",Tabela1[[#This Row],[Numero_Lei]]," - ",Tabela1[[#This Row],[Complemento]],".pdf")</f>
        <v>1 - LEIS/LEI 238 - .pdf</v>
      </c>
      <c r="K2062" s="2" t="str">
        <f>IF(Tabela1[[#This Row],[Complemento]]="",Tabela1[[#This Row],[NORMAL]],Tabela1[[#This Row],[NORMAL TRAÇO]])</f>
        <v>1 - LEIS/LEI 238.pdf</v>
      </c>
      <c r="L2062" s="2" t="str">
        <f>IF(Tabela1[[#This Row],[Complemento]]="",Tabela1[[#This Row],[0]],Tabela1[[#This Row],[0 TRAÇO]])</f>
        <v>1 - LEIS/LEI 0238.pdf</v>
      </c>
      <c r="M2062" s="2" t="str">
        <f>IF(AND(Tabela1[[#This Row],[Numero_Lei]]&gt;=1,Tabela1[[#This Row],[Numero_Lei]]&lt;= 9),Tabela1[[#This Row],[SE 0]],Tabela1[[#This Row],[SE NOMAL]])</f>
        <v>1 - LEIS/LEI 238.pdf</v>
      </c>
      <c r="N2062" s="2" t="str">
        <f>CONCATENATE("../",Tabela1[[#This Row],[ENDEREÇO DO LINK]])</f>
        <v>../1 - LEIS/LEI 238.pdf</v>
      </c>
    </row>
    <row r="2063" spans="1:14" ht="30" x14ac:dyDescent="0.25">
      <c r="A2063" s="20">
        <v>237</v>
      </c>
      <c r="B2063" s="20"/>
      <c r="C2063" s="21">
        <v>29150</v>
      </c>
      <c r="D2063" s="19" t="s">
        <v>755</v>
      </c>
      <c r="E2063" s="19"/>
      <c r="F2063" s="17" t="str">
        <f>HYPERLINK(Tabela1[[#This Row],[Novo Caminho]],"Download")</f>
        <v>Download</v>
      </c>
      <c r="G2063" s="2" t="str">
        <f>CONCATENATE("1 - LEIS/LEI ","0",Tabela1[[#This Row],[Numero_Lei]],".pdf")</f>
        <v>1 - LEIS/LEI 0237.pdf</v>
      </c>
      <c r="H2063" s="2" t="str">
        <f>CONCATENATE("1 - LEIS/LEI ","0",Tabela1[[#This Row],[Numero_Lei]]," - ",Tabela1[[#This Row],[Complemento]],".pdf")</f>
        <v>1 - LEIS/LEI 0237 - .pdf</v>
      </c>
      <c r="I2063" s="2" t="str">
        <f>CONCATENATE("1 - LEIS/LEI ",Tabela1[[#This Row],[Numero_Lei]],".pdf")</f>
        <v>1 - LEIS/LEI 237.pdf</v>
      </c>
      <c r="J2063" s="2" t="str">
        <f>CONCATENATE("1 - LEIS/LEI ",Tabela1[[#This Row],[Numero_Lei]]," - ",Tabela1[[#This Row],[Complemento]],".pdf")</f>
        <v>1 - LEIS/LEI 237 - .pdf</v>
      </c>
      <c r="K2063" s="2" t="str">
        <f>IF(Tabela1[[#This Row],[Complemento]]="",Tabela1[[#This Row],[NORMAL]],Tabela1[[#This Row],[NORMAL TRAÇO]])</f>
        <v>1 - LEIS/LEI 237.pdf</v>
      </c>
      <c r="L2063" s="2" t="str">
        <f>IF(Tabela1[[#This Row],[Complemento]]="",Tabela1[[#This Row],[0]],Tabela1[[#This Row],[0 TRAÇO]])</f>
        <v>1 - LEIS/LEI 0237.pdf</v>
      </c>
      <c r="M2063" s="2" t="str">
        <f>IF(AND(Tabela1[[#This Row],[Numero_Lei]]&gt;=1,Tabela1[[#This Row],[Numero_Lei]]&lt;= 9),Tabela1[[#This Row],[SE 0]],Tabela1[[#This Row],[SE NOMAL]])</f>
        <v>1 - LEIS/LEI 237.pdf</v>
      </c>
      <c r="N2063" s="2" t="str">
        <f>CONCATENATE("../",Tabela1[[#This Row],[ENDEREÇO DO LINK]])</f>
        <v>../1 - LEIS/LEI 237.pdf</v>
      </c>
    </row>
    <row r="2064" spans="1:14" x14ac:dyDescent="0.25">
      <c r="A2064" s="20">
        <v>236</v>
      </c>
      <c r="B2064" s="20"/>
      <c r="C2064" s="21">
        <v>29126</v>
      </c>
      <c r="D2064" s="19" t="s">
        <v>266</v>
      </c>
      <c r="E2064" s="19"/>
      <c r="F2064" s="17" t="str">
        <f>HYPERLINK(Tabela1[[#This Row],[Novo Caminho]],"Download")</f>
        <v>Download</v>
      </c>
      <c r="G2064" s="2" t="str">
        <f>CONCATENATE("1 - LEIS/LEI ","0",Tabela1[[#This Row],[Numero_Lei]],".pdf")</f>
        <v>1 - LEIS/LEI 0236.pdf</v>
      </c>
      <c r="H2064" s="2" t="str">
        <f>CONCATENATE("1 - LEIS/LEI ","0",Tabela1[[#This Row],[Numero_Lei]]," - ",Tabela1[[#This Row],[Complemento]],".pdf")</f>
        <v>1 - LEIS/LEI 0236 - .pdf</v>
      </c>
      <c r="I2064" s="2" t="str">
        <f>CONCATENATE("1 - LEIS/LEI ",Tabela1[[#This Row],[Numero_Lei]],".pdf")</f>
        <v>1 - LEIS/LEI 236.pdf</v>
      </c>
      <c r="J2064" s="2" t="str">
        <f>CONCATENATE("1 - LEIS/LEI ",Tabela1[[#This Row],[Numero_Lei]]," - ",Tabela1[[#This Row],[Complemento]],".pdf")</f>
        <v>1 - LEIS/LEI 236 - .pdf</v>
      </c>
      <c r="K2064" s="2" t="str">
        <f>IF(Tabela1[[#This Row],[Complemento]]="",Tabela1[[#This Row],[NORMAL]],Tabela1[[#This Row],[NORMAL TRAÇO]])</f>
        <v>1 - LEIS/LEI 236.pdf</v>
      </c>
      <c r="L2064" s="2" t="str">
        <f>IF(Tabela1[[#This Row],[Complemento]]="",Tabela1[[#This Row],[0]],Tabela1[[#This Row],[0 TRAÇO]])</f>
        <v>1 - LEIS/LEI 0236.pdf</v>
      </c>
      <c r="M2064" s="2" t="str">
        <f>IF(AND(Tabela1[[#This Row],[Numero_Lei]]&gt;=1,Tabela1[[#This Row],[Numero_Lei]]&lt;= 9),Tabela1[[#This Row],[SE 0]],Tabela1[[#This Row],[SE NOMAL]])</f>
        <v>1 - LEIS/LEI 236.pdf</v>
      </c>
      <c r="N2064" s="2" t="str">
        <f>CONCATENATE("../",Tabela1[[#This Row],[ENDEREÇO DO LINK]])</f>
        <v>../1 - LEIS/LEI 236.pdf</v>
      </c>
    </row>
    <row r="2065" spans="1:14" x14ac:dyDescent="0.25">
      <c r="A2065" s="20">
        <v>235</v>
      </c>
      <c r="B2065" s="20"/>
      <c r="C2065" s="21">
        <v>29126</v>
      </c>
      <c r="D2065" s="19" t="s">
        <v>266</v>
      </c>
      <c r="E2065" s="19"/>
      <c r="F2065" s="17" t="str">
        <f>HYPERLINK(Tabela1[[#This Row],[Novo Caminho]],"Download")</f>
        <v>Download</v>
      </c>
      <c r="G2065" s="2" t="str">
        <f>CONCATENATE("1 - LEIS/LEI ","0",Tabela1[[#This Row],[Numero_Lei]],".pdf")</f>
        <v>1 - LEIS/LEI 0235.pdf</v>
      </c>
      <c r="H2065" s="2" t="str">
        <f>CONCATENATE("1 - LEIS/LEI ","0",Tabela1[[#This Row],[Numero_Lei]]," - ",Tabela1[[#This Row],[Complemento]],".pdf")</f>
        <v>1 - LEIS/LEI 0235 - .pdf</v>
      </c>
      <c r="I2065" s="2" t="str">
        <f>CONCATENATE("1 - LEIS/LEI ",Tabela1[[#This Row],[Numero_Lei]],".pdf")</f>
        <v>1 - LEIS/LEI 235.pdf</v>
      </c>
      <c r="J2065" s="2" t="str">
        <f>CONCATENATE("1 - LEIS/LEI ",Tabela1[[#This Row],[Numero_Lei]]," - ",Tabela1[[#This Row],[Complemento]],".pdf")</f>
        <v>1 - LEIS/LEI 235 - .pdf</v>
      </c>
      <c r="K2065" s="2" t="str">
        <f>IF(Tabela1[[#This Row],[Complemento]]="",Tabela1[[#This Row],[NORMAL]],Tabela1[[#This Row],[NORMAL TRAÇO]])</f>
        <v>1 - LEIS/LEI 235.pdf</v>
      </c>
      <c r="L2065" s="2" t="str">
        <f>IF(Tabela1[[#This Row],[Complemento]]="",Tabela1[[#This Row],[0]],Tabela1[[#This Row],[0 TRAÇO]])</f>
        <v>1 - LEIS/LEI 0235.pdf</v>
      </c>
      <c r="M2065" s="2" t="str">
        <f>IF(AND(Tabela1[[#This Row],[Numero_Lei]]&gt;=1,Tabela1[[#This Row],[Numero_Lei]]&lt;= 9),Tabela1[[#This Row],[SE 0]],Tabela1[[#This Row],[SE NOMAL]])</f>
        <v>1 - LEIS/LEI 235.pdf</v>
      </c>
      <c r="N2065" s="2" t="str">
        <f>CONCATENATE("../",Tabela1[[#This Row],[ENDEREÇO DO LINK]])</f>
        <v>../1 - LEIS/LEI 235.pdf</v>
      </c>
    </row>
    <row r="2066" spans="1:14" x14ac:dyDescent="0.25">
      <c r="A2066" s="20">
        <v>234</v>
      </c>
      <c r="B2066" s="20"/>
      <c r="C2066" s="21">
        <v>29098</v>
      </c>
      <c r="D2066" s="19" t="s">
        <v>756</v>
      </c>
      <c r="E2066" s="19"/>
      <c r="F2066" s="17" t="str">
        <f>HYPERLINK(Tabela1[[#This Row],[Novo Caminho]],"Download")</f>
        <v>Download</v>
      </c>
      <c r="G2066" s="2" t="str">
        <f>CONCATENATE("1 - LEIS/LEI ","0",Tabela1[[#This Row],[Numero_Lei]],".pdf")</f>
        <v>1 - LEIS/LEI 0234.pdf</v>
      </c>
      <c r="H2066" s="2" t="str">
        <f>CONCATENATE("1 - LEIS/LEI ","0",Tabela1[[#This Row],[Numero_Lei]]," - ",Tabela1[[#This Row],[Complemento]],".pdf")</f>
        <v>1 - LEIS/LEI 0234 - .pdf</v>
      </c>
      <c r="I2066" s="2" t="str">
        <f>CONCATENATE("1 - LEIS/LEI ",Tabela1[[#This Row],[Numero_Lei]],".pdf")</f>
        <v>1 - LEIS/LEI 234.pdf</v>
      </c>
      <c r="J2066" s="2" t="str">
        <f>CONCATENATE("1 - LEIS/LEI ",Tabela1[[#This Row],[Numero_Lei]]," - ",Tabela1[[#This Row],[Complemento]],".pdf")</f>
        <v>1 - LEIS/LEI 234 - .pdf</v>
      </c>
      <c r="K2066" s="2" t="str">
        <f>IF(Tabela1[[#This Row],[Complemento]]="",Tabela1[[#This Row],[NORMAL]],Tabela1[[#This Row],[NORMAL TRAÇO]])</f>
        <v>1 - LEIS/LEI 234.pdf</v>
      </c>
      <c r="L2066" s="2" t="str">
        <f>IF(Tabela1[[#This Row],[Complemento]]="",Tabela1[[#This Row],[0]],Tabela1[[#This Row],[0 TRAÇO]])</f>
        <v>1 - LEIS/LEI 0234.pdf</v>
      </c>
      <c r="M2066" s="2" t="str">
        <f>IF(AND(Tabela1[[#This Row],[Numero_Lei]]&gt;=1,Tabela1[[#This Row],[Numero_Lei]]&lt;= 9),Tabela1[[#This Row],[SE 0]],Tabela1[[#This Row],[SE NOMAL]])</f>
        <v>1 - LEIS/LEI 234.pdf</v>
      </c>
      <c r="N2066" s="2" t="str">
        <f>CONCATENATE("../",Tabela1[[#This Row],[ENDEREÇO DO LINK]])</f>
        <v>../1 - LEIS/LEI 234.pdf</v>
      </c>
    </row>
    <row r="2067" spans="1:14" x14ac:dyDescent="0.25">
      <c r="A2067" s="20">
        <v>233</v>
      </c>
      <c r="B2067" s="20"/>
      <c r="C2067" s="21">
        <v>29070</v>
      </c>
      <c r="D2067" s="19" t="s">
        <v>757</v>
      </c>
      <c r="E2067" s="19"/>
      <c r="F2067" s="17" t="str">
        <f>HYPERLINK(Tabela1[[#This Row],[Novo Caminho]],"Download")</f>
        <v>Download</v>
      </c>
      <c r="G2067" s="2" t="str">
        <f>CONCATENATE("1 - LEIS/LEI ","0",Tabela1[[#This Row],[Numero_Lei]],".pdf")</f>
        <v>1 - LEIS/LEI 0233.pdf</v>
      </c>
      <c r="H2067" s="2" t="str">
        <f>CONCATENATE("1 - LEIS/LEI ","0",Tabela1[[#This Row],[Numero_Lei]]," - ",Tabela1[[#This Row],[Complemento]],".pdf")</f>
        <v>1 - LEIS/LEI 0233 - .pdf</v>
      </c>
      <c r="I2067" s="2" t="str">
        <f>CONCATENATE("1 - LEIS/LEI ",Tabela1[[#This Row],[Numero_Lei]],".pdf")</f>
        <v>1 - LEIS/LEI 233.pdf</v>
      </c>
      <c r="J2067" s="2" t="str">
        <f>CONCATENATE("1 - LEIS/LEI ",Tabela1[[#This Row],[Numero_Lei]]," - ",Tabela1[[#This Row],[Complemento]],".pdf")</f>
        <v>1 - LEIS/LEI 233 - .pdf</v>
      </c>
      <c r="K2067" s="2" t="str">
        <f>IF(Tabela1[[#This Row],[Complemento]]="",Tabela1[[#This Row],[NORMAL]],Tabela1[[#This Row],[NORMAL TRAÇO]])</f>
        <v>1 - LEIS/LEI 233.pdf</v>
      </c>
      <c r="L2067" s="2" t="str">
        <f>IF(Tabela1[[#This Row],[Complemento]]="",Tabela1[[#This Row],[0]],Tabela1[[#This Row],[0 TRAÇO]])</f>
        <v>1 - LEIS/LEI 0233.pdf</v>
      </c>
      <c r="M2067" s="2" t="str">
        <f>IF(AND(Tabela1[[#This Row],[Numero_Lei]]&gt;=1,Tabela1[[#This Row],[Numero_Lei]]&lt;= 9),Tabela1[[#This Row],[SE 0]],Tabela1[[#This Row],[SE NOMAL]])</f>
        <v>1 - LEIS/LEI 233.pdf</v>
      </c>
      <c r="N2067" s="2" t="str">
        <f>CONCATENATE("../",Tabela1[[#This Row],[ENDEREÇO DO LINK]])</f>
        <v>../1 - LEIS/LEI 233.pdf</v>
      </c>
    </row>
    <row r="2068" spans="1:14" x14ac:dyDescent="0.25">
      <c r="A2068" s="20">
        <v>232</v>
      </c>
      <c r="B2068" s="20"/>
      <c r="C2068" s="21">
        <v>29070</v>
      </c>
      <c r="D2068" s="19" t="s">
        <v>266</v>
      </c>
      <c r="E2068" s="19"/>
      <c r="F2068" s="17" t="str">
        <f>HYPERLINK(Tabela1[[#This Row],[Novo Caminho]],"Download")</f>
        <v>Download</v>
      </c>
      <c r="G2068" s="2" t="str">
        <f>CONCATENATE("1 - LEIS/LEI ","0",Tabela1[[#This Row],[Numero_Lei]],".pdf")</f>
        <v>1 - LEIS/LEI 0232.pdf</v>
      </c>
      <c r="H2068" s="2" t="str">
        <f>CONCATENATE("1 - LEIS/LEI ","0",Tabela1[[#This Row],[Numero_Lei]]," - ",Tabela1[[#This Row],[Complemento]],".pdf")</f>
        <v>1 - LEIS/LEI 0232 - .pdf</v>
      </c>
      <c r="I2068" s="2" t="str">
        <f>CONCATENATE("1 - LEIS/LEI ",Tabela1[[#This Row],[Numero_Lei]],".pdf")</f>
        <v>1 - LEIS/LEI 232.pdf</v>
      </c>
      <c r="J2068" s="2" t="str">
        <f>CONCATENATE("1 - LEIS/LEI ",Tabela1[[#This Row],[Numero_Lei]]," - ",Tabela1[[#This Row],[Complemento]],".pdf")</f>
        <v>1 - LEIS/LEI 232 - .pdf</v>
      </c>
      <c r="K2068" s="2" t="str">
        <f>IF(Tabela1[[#This Row],[Complemento]]="",Tabela1[[#This Row],[NORMAL]],Tabela1[[#This Row],[NORMAL TRAÇO]])</f>
        <v>1 - LEIS/LEI 232.pdf</v>
      </c>
      <c r="L2068" s="2" t="str">
        <f>IF(Tabela1[[#This Row],[Complemento]]="",Tabela1[[#This Row],[0]],Tabela1[[#This Row],[0 TRAÇO]])</f>
        <v>1 - LEIS/LEI 0232.pdf</v>
      </c>
      <c r="M2068" s="2" t="str">
        <f>IF(AND(Tabela1[[#This Row],[Numero_Lei]]&gt;=1,Tabela1[[#This Row],[Numero_Lei]]&lt;= 9),Tabela1[[#This Row],[SE 0]],Tabela1[[#This Row],[SE NOMAL]])</f>
        <v>1 - LEIS/LEI 232.pdf</v>
      </c>
      <c r="N2068" s="2" t="str">
        <f>CONCATENATE("../",Tabela1[[#This Row],[ENDEREÇO DO LINK]])</f>
        <v>../1 - LEIS/LEI 232.pdf</v>
      </c>
    </row>
    <row r="2069" spans="1:14" x14ac:dyDescent="0.25">
      <c r="A2069" s="20">
        <v>231</v>
      </c>
      <c r="B2069" s="20"/>
      <c r="C2069" s="21">
        <v>29055</v>
      </c>
      <c r="D2069" s="19" t="s">
        <v>758</v>
      </c>
      <c r="E2069" s="19"/>
      <c r="F2069" s="17" t="str">
        <f>HYPERLINK(Tabela1[[#This Row],[Novo Caminho]],"Download")</f>
        <v>Download</v>
      </c>
      <c r="G2069" s="2" t="str">
        <f>CONCATENATE("1 - LEIS/LEI ","0",Tabela1[[#This Row],[Numero_Lei]],".pdf")</f>
        <v>1 - LEIS/LEI 0231.pdf</v>
      </c>
      <c r="H2069" s="2" t="str">
        <f>CONCATENATE("1 - LEIS/LEI ","0",Tabela1[[#This Row],[Numero_Lei]]," - ",Tabela1[[#This Row],[Complemento]],".pdf")</f>
        <v>1 - LEIS/LEI 0231 - .pdf</v>
      </c>
      <c r="I2069" s="2" t="str">
        <f>CONCATENATE("1 - LEIS/LEI ",Tabela1[[#This Row],[Numero_Lei]],".pdf")</f>
        <v>1 - LEIS/LEI 231.pdf</v>
      </c>
      <c r="J2069" s="2" t="str">
        <f>CONCATENATE("1 - LEIS/LEI ",Tabela1[[#This Row],[Numero_Lei]]," - ",Tabela1[[#This Row],[Complemento]],".pdf")</f>
        <v>1 - LEIS/LEI 231 - .pdf</v>
      </c>
      <c r="K2069" s="2" t="str">
        <f>IF(Tabela1[[#This Row],[Complemento]]="",Tabela1[[#This Row],[NORMAL]],Tabela1[[#This Row],[NORMAL TRAÇO]])</f>
        <v>1 - LEIS/LEI 231.pdf</v>
      </c>
      <c r="L2069" s="2" t="str">
        <f>IF(Tabela1[[#This Row],[Complemento]]="",Tabela1[[#This Row],[0]],Tabela1[[#This Row],[0 TRAÇO]])</f>
        <v>1 - LEIS/LEI 0231.pdf</v>
      </c>
      <c r="M2069" s="2" t="str">
        <f>IF(AND(Tabela1[[#This Row],[Numero_Lei]]&gt;=1,Tabela1[[#This Row],[Numero_Lei]]&lt;= 9),Tabela1[[#This Row],[SE 0]],Tabela1[[#This Row],[SE NOMAL]])</f>
        <v>1 - LEIS/LEI 231.pdf</v>
      </c>
      <c r="N2069" s="2" t="str">
        <f>CONCATENATE("../",Tabela1[[#This Row],[ENDEREÇO DO LINK]])</f>
        <v>../1 - LEIS/LEI 231.pdf</v>
      </c>
    </row>
    <row r="2070" spans="1:14" x14ac:dyDescent="0.25">
      <c r="A2070" s="20">
        <v>230</v>
      </c>
      <c r="B2070" s="20"/>
      <c r="C2070" s="21">
        <v>29055</v>
      </c>
      <c r="D2070" s="19" t="s">
        <v>759</v>
      </c>
      <c r="E2070" s="19"/>
      <c r="F2070" s="17" t="str">
        <f>HYPERLINK(Tabela1[[#This Row],[Novo Caminho]],"Download")</f>
        <v>Download</v>
      </c>
      <c r="G2070" s="2" t="str">
        <f>CONCATENATE("1 - LEIS/LEI ","0",Tabela1[[#This Row],[Numero_Lei]],".pdf")</f>
        <v>1 - LEIS/LEI 0230.pdf</v>
      </c>
      <c r="H2070" s="2" t="str">
        <f>CONCATENATE("1 - LEIS/LEI ","0",Tabela1[[#This Row],[Numero_Lei]]," - ",Tabela1[[#This Row],[Complemento]],".pdf")</f>
        <v>1 - LEIS/LEI 0230 - .pdf</v>
      </c>
      <c r="I2070" s="2" t="str">
        <f>CONCATENATE("1 - LEIS/LEI ",Tabela1[[#This Row],[Numero_Lei]],".pdf")</f>
        <v>1 - LEIS/LEI 230.pdf</v>
      </c>
      <c r="J2070" s="2" t="str">
        <f>CONCATENATE("1 - LEIS/LEI ",Tabela1[[#This Row],[Numero_Lei]]," - ",Tabela1[[#This Row],[Complemento]],".pdf")</f>
        <v>1 - LEIS/LEI 230 - .pdf</v>
      </c>
      <c r="K2070" s="2" t="str">
        <f>IF(Tabela1[[#This Row],[Complemento]]="",Tabela1[[#This Row],[NORMAL]],Tabela1[[#This Row],[NORMAL TRAÇO]])</f>
        <v>1 - LEIS/LEI 230.pdf</v>
      </c>
      <c r="L2070" s="2" t="str">
        <f>IF(Tabela1[[#This Row],[Complemento]]="",Tabela1[[#This Row],[0]],Tabela1[[#This Row],[0 TRAÇO]])</f>
        <v>1 - LEIS/LEI 0230.pdf</v>
      </c>
      <c r="M2070" s="2" t="str">
        <f>IF(AND(Tabela1[[#This Row],[Numero_Lei]]&gt;=1,Tabela1[[#This Row],[Numero_Lei]]&lt;= 9),Tabela1[[#This Row],[SE 0]],Tabela1[[#This Row],[SE NOMAL]])</f>
        <v>1 - LEIS/LEI 230.pdf</v>
      </c>
      <c r="N2070" s="2" t="str">
        <f>CONCATENATE("../",Tabela1[[#This Row],[ENDEREÇO DO LINK]])</f>
        <v>../1 - LEIS/LEI 230.pdf</v>
      </c>
    </row>
    <row r="2071" spans="1:14" x14ac:dyDescent="0.25">
      <c r="A2071" s="20">
        <v>229</v>
      </c>
      <c r="B2071" s="20"/>
      <c r="C2071" s="21">
        <v>28983</v>
      </c>
      <c r="D2071" s="19" t="s">
        <v>760</v>
      </c>
      <c r="E2071" s="19"/>
      <c r="F2071" s="17" t="str">
        <f>HYPERLINK(Tabela1[[#This Row],[Novo Caminho]],"Download")</f>
        <v>Download</v>
      </c>
      <c r="G2071" s="2" t="str">
        <f>CONCATENATE("1 - LEIS/LEI ","0",Tabela1[[#This Row],[Numero_Lei]],".pdf")</f>
        <v>1 - LEIS/LEI 0229.pdf</v>
      </c>
      <c r="H2071" s="2" t="str">
        <f>CONCATENATE("1 - LEIS/LEI ","0",Tabela1[[#This Row],[Numero_Lei]]," - ",Tabela1[[#This Row],[Complemento]],".pdf")</f>
        <v>1 - LEIS/LEI 0229 - .pdf</v>
      </c>
      <c r="I2071" s="2" t="str">
        <f>CONCATENATE("1 - LEIS/LEI ",Tabela1[[#This Row],[Numero_Lei]],".pdf")</f>
        <v>1 - LEIS/LEI 229.pdf</v>
      </c>
      <c r="J2071" s="2" t="str">
        <f>CONCATENATE("1 - LEIS/LEI ",Tabela1[[#This Row],[Numero_Lei]]," - ",Tabela1[[#This Row],[Complemento]],".pdf")</f>
        <v>1 - LEIS/LEI 229 - .pdf</v>
      </c>
      <c r="K2071" s="2" t="str">
        <f>IF(Tabela1[[#This Row],[Complemento]]="",Tabela1[[#This Row],[NORMAL]],Tabela1[[#This Row],[NORMAL TRAÇO]])</f>
        <v>1 - LEIS/LEI 229.pdf</v>
      </c>
      <c r="L2071" s="2" t="str">
        <f>IF(Tabela1[[#This Row],[Complemento]]="",Tabela1[[#This Row],[0]],Tabela1[[#This Row],[0 TRAÇO]])</f>
        <v>1 - LEIS/LEI 0229.pdf</v>
      </c>
      <c r="M2071" s="2" t="str">
        <f>IF(AND(Tabela1[[#This Row],[Numero_Lei]]&gt;=1,Tabela1[[#This Row],[Numero_Lei]]&lt;= 9),Tabela1[[#This Row],[SE 0]],Tabela1[[#This Row],[SE NOMAL]])</f>
        <v>1 - LEIS/LEI 229.pdf</v>
      </c>
      <c r="N2071" s="2" t="str">
        <f>CONCATENATE("../",Tabela1[[#This Row],[ENDEREÇO DO LINK]])</f>
        <v>../1 - LEIS/LEI 229.pdf</v>
      </c>
    </row>
    <row r="2072" spans="1:14" x14ac:dyDescent="0.25">
      <c r="A2072" s="20">
        <v>228</v>
      </c>
      <c r="B2072" s="20"/>
      <c r="C2072" s="21">
        <v>28983</v>
      </c>
      <c r="D2072" s="19" t="s">
        <v>761</v>
      </c>
      <c r="E2072" s="19"/>
      <c r="F2072" s="17" t="str">
        <f>HYPERLINK(Tabela1[[#This Row],[Novo Caminho]],"Download")</f>
        <v>Download</v>
      </c>
      <c r="G2072" s="2" t="str">
        <f>CONCATENATE("1 - LEIS/LEI ","0",Tabela1[[#This Row],[Numero_Lei]],".pdf")</f>
        <v>1 - LEIS/LEI 0228.pdf</v>
      </c>
      <c r="H2072" s="2" t="str">
        <f>CONCATENATE("1 - LEIS/LEI ","0",Tabela1[[#This Row],[Numero_Lei]]," - ",Tabela1[[#This Row],[Complemento]],".pdf")</f>
        <v>1 - LEIS/LEI 0228 - .pdf</v>
      </c>
      <c r="I2072" s="2" t="str">
        <f>CONCATENATE("1 - LEIS/LEI ",Tabela1[[#This Row],[Numero_Lei]],".pdf")</f>
        <v>1 - LEIS/LEI 228.pdf</v>
      </c>
      <c r="J2072" s="2" t="str">
        <f>CONCATENATE("1 - LEIS/LEI ",Tabela1[[#This Row],[Numero_Lei]]," - ",Tabela1[[#This Row],[Complemento]],".pdf")</f>
        <v>1 - LEIS/LEI 228 - .pdf</v>
      </c>
      <c r="K2072" s="2" t="str">
        <f>IF(Tabela1[[#This Row],[Complemento]]="",Tabela1[[#This Row],[NORMAL]],Tabela1[[#This Row],[NORMAL TRAÇO]])</f>
        <v>1 - LEIS/LEI 228.pdf</v>
      </c>
      <c r="L2072" s="2" t="str">
        <f>IF(Tabela1[[#This Row],[Complemento]]="",Tabela1[[#This Row],[0]],Tabela1[[#This Row],[0 TRAÇO]])</f>
        <v>1 - LEIS/LEI 0228.pdf</v>
      </c>
      <c r="M2072" s="2" t="str">
        <f>IF(AND(Tabela1[[#This Row],[Numero_Lei]]&gt;=1,Tabela1[[#This Row],[Numero_Lei]]&lt;= 9),Tabela1[[#This Row],[SE 0]],Tabela1[[#This Row],[SE NOMAL]])</f>
        <v>1 - LEIS/LEI 228.pdf</v>
      </c>
      <c r="N2072" s="2" t="str">
        <f>CONCATENATE("../",Tabela1[[#This Row],[ENDEREÇO DO LINK]])</f>
        <v>../1 - LEIS/LEI 228.pdf</v>
      </c>
    </row>
    <row r="2073" spans="1:14" x14ac:dyDescent="0.25">
      <c r="A2073" s="20">
        <v>227</v>
      </c>
      <c r="B2073" s="20"/>
      <c r="C2073" s="21">
        <v>28983</v>
      </c>
      <c r="D2073" s="19" t="s">
        <v>762</v>
      </c>
      <c r="E2073" s="19"/>
      <c r="F2073" s="17" t="str">
        <f>HYPERLINK(Tabela1[[#This Row],[Novo Caminho]],"Download")</f>
        <v>Download</v>
      </c>
      <c r="G2073" s="2" t="str">
        <f>CONCATENATE("1 - LEIS/LEI ","0",Tabela1[[#This Row],[Numero_Lei]],".pdf")</f>
        <v>1 - LEIS/LEI 0227.pdf</v>
      </c>
      <c r="H2073" s="2" t="str">
        <f>CONCATENATE("1 - LEIS/LEI ","0",Tabela1[[#This Row],[Numero_Lei]]," - ",Tabela1[[#This Row],[Complemento]],".pdf")</f>
        <v>1 - LEIS/LEI 0227 - .pdf</v>
      </c>
      <c r="I2073" s="2" t="str">
        <f>CONCATENATE("1 - LEIS/LEI ",Tabela1[[#This Row],[Numero_Lei]],".pdf")</f>
        <v>1 - LEIS/LEI 227.pdf</v>
      </c>
      <c r="J2073" s="2" t="str">
        <f>CONCATENATE("1 - LEIS/LEI ",Tabela1[[#This Row],[Numero_Lei]]," - ",Tabela1[[#This Row],[Complemento]],".pdf")</f>
        <v>1 - LEIS/LEI 227 - .pdf</v>
      </c>
      <c r="K2073" s="2" t="str">
        <f>IF(Tabela1[[#This Row],[Complemento]]="",Tabela1[[#This Row],[NORMAL]],Tabela1[[#This Row],[NORMAL TRAÇO]])</f>
        <v>1 - LEIS/LEI 227.pdf</v>
      </c>
      <c r="L2073" s="2" t="str">
        <f>IF(Tabela1[[#This Row],[Complemento]]="",Tabela1[[#This Row],[0]],Tabela1[[#This Row],[0 TRAÇO]])</f>
        <v>1 - LEIS/LEI 0227.pdf</v>
      </c>
      <c r="M2073" s="2" t="str">
        <f>IF(AND(Tabela1[[#This Row],[Numero_Lei]]&gt;=1,Tabela1[[#This Row],[Numero_Lei]]&lt;= 9),Tabela1[[#This Row],[SE 0]],Tabela1[[#This Row],[SE NOMAL]])</f>
        <v>1 - LEIS/LEI 227.pdf</v>
      </c>
      <c r="N2073" s="2" t="str">
        <f>CONCATENATE("../",Tabela1[[#This Row],[ENDEREÇO DO LINK]])</f>
        <v>../1 - LEIS/LEI 227.pdf</v>
      </c>
    </row>
    <row r="2074" spans="1:14" x14ac:dyDescent="0.25">
      <c r="A2074" s="20">
        <v>226</v>
      </c>
      <c r="B2074" s="20"/>
      <c r="C2074" s="21">
        <v>28965</v>
      </c>
      <c r="D2074" s="19" t="s">
        <v>763</v>
      </c>
      <c r="E2074" s="19"/>
      <c r="F2074" s="17" t="str">
        <f>HYPERLINK(Tabela1[[#This Row],[Novo Caminho]],"Download")</f>
        <v>Download</v>
      </c>
      <c r="G2074" s="2" t="str">
        <f>CONCATENATE("1 - LEIS/LEI ","0",Tabela1[[#This Row],[Numero_Lei]],".pdf")</f>
        <v>1 - LEIS/LEI 0226.pdf</v>
      </c>
      <c r="H2074" s="2" t="str">
        <f>CONCATENATE("1 - LEIS/LEI ","0",Tabela1[[#This Row],[Numero_Lei]]," - ",Tabela1[[#This Row],[Complemento]],".pdf")</f>
        <v>1 - LEIS/LEI 0226 - .pdf</v>
      </c>
      <c r="I2074" s="2" t="str">
        <f>CONCATENATE("1 - LEIS/LEI ",Tabela1[[#This Row],[Numero_Lei]],".pdf")</f>
        <v>1 - LEIS/LEI 226.pdf</v>
      </c>
      <c r="J2074" s="2" t="str">
        <f>CONCATENATE("1 - LEIS/LEI ",Tabela1[[#This Row],[Numero_Lei]]," - ",Tabela1[[#This Row],[Complemento]],".pdf")</f>
        <v>1 - LEIS/LEI 226 - .pdf</v>
      </c>
      <c r="K2074" s="2" t="str">
        <f>IF(Tabela1[[#This Row],[Complemento]]="",Tabela1[[#This Row],[NORMAL]],Tabela1[[#This Row],[NORMAL TRAÇO]])</f>
        <v>1 - LEIS/LEI 226.pdf</v>
      </c>
      <c r="L2074" s="2" t="str">
        <f>IF(Tabela1[[#This Row],[Complemento]]="",Tabela1[[#This Row],[0]],Tabela1[[#This Row],[0 TRAÇO]])</f>
        <v>1 - LEIS/LEI 0226.pdf</v>
      </c>
      <c r="M2074" s="2" t="str">
        <f>IF(AND(Tabela1[[#This Row],[Numero_Lei]]&gt;=1,Tabela1[[#This Row],[Numero_Lei]]&lt;= 9),Tabela1[[#This Row],[SE 0]],Tabela1[[#This Row],[SE NOMAL]])</f>
        <v>1 - LEIS/LEI 226.pdf</v>
      </c>
      <c r="N2074" s="2" t="str">
        <f>CONCATENATE("../",Tabela1[[#This Row],[ENDEREÇO DO LINK]])</f>
        <v>../1 - LEIS/LEI 226.pdf</v>
      </c>
    </row>
    <row r="2075" spans="1:14" x14ac:dyDescent="0.25">
      <c r="A2075" s="20">
        <v>225</v>
      </c>
      <c r="B2075" s="20"/>
      <c r="C2075" s="21">
        <v>28937</v>
      </c>
      <c r="D2075" s="19" t="s">
        <v>764</v>
      </c>
      <c r="E2075" s="19"/>
      <c r="F2075" s="17" t="str">
        <f>HYPERLINK(Tabela1[[#This Row],[Novo Caminho]],"Download")</f>
        <v>Download</v>
      </c>
      <c r="G2075" s="2" t="str">
        <f>CONCATENATE("1 - LEIS/LEI ","0",Tabela1[[#This Row],[Numero_Lei]],".pdf")</f>
        <v>1 - LEIS/LEI 0225.pdf</v>
      </c>
      <c r="H2075" s="2" t="str">
        <f>CONCATENATE("1 - LEIS/LEI ","0",Tabela1[[#This Row],[Numero_Lei]]," - ",Tabela1[[#This Row],[Complemento]],".pdf")</f>
        <v>1 - LEIS/LEI 0225 - .pdf</v>
      </c>
      <c r="I2075" s="2" t="str">
        <f>CONCATENATE("1 - LEIS/LEI ",Tabela1[[#This Row],[Numero_Lei]],".pdf")</f>
        <v>1 - LEIS/LEI 225.pdf</v>
      </c>
      <c r="J2075" s="2" t="str">
        <f>CONCATENATE("1 - LEIS/LEI ",Tabela1[[#This Row],[Numero_Lei]]," - ",Tabela1[[#This Row],[Complemento]],".pdf")</f>
        <v>1 - LEIS/LEI 225 - .pdf</v>
      </c>
      <c r="K2075" s="2" t="str">
        <f>IF(Tabela1[[#This Row],[Complemento]]="",Tabela1[[#This Row],[NORMAL]],Tabela1[[#This Row],[NORMAL TRAÇO]])</f>
        <v>1 - LEIS/LEI 225.pdf</v>
      </c>
      <c r="L2075" s="2" t="str">
        <f>IF(Tabela1[[#This Row],[Complemento]]="",Tabela1[[#This Row],[0]],Tabela1[[#This Row],[0 TRAÇO]])</f>
        <v>1 - LEIS/LEI 0225.pdf</v>
      </c>
      <c r="M2075" s="2" t="str">
        <f>IF(AND(Tabela1[[#This Row],[Numero_Lei]]&gt;=1,Tabela1[[#This Row],[Numero_Lei]]&lt;= 9),Tabela1[[#This Row],[SE 0]],Tabela1[[#This Row],[SE NOMAL]])</f>
        <v>1 - LEIS/LEI 225.pdf</v>
      </c>
      <c r="N2075" s="2" t="str">
        <f>CONCATENATE("../",Tabela1[[#This Row],[ENDEREÇO DO LINK]])</f>
        <v>../1 - LEIS/LEI 225.pdf</v>
      </c>
    </row>
    <row r="2076" spans="1:14" x14ac:dyDescent="0.25">
      <c r="A2076" s="20">
        <v>224</v>
      </c>
      <c r="B2076" s="20"/>
      <c r="C2076" s="21">
        <v>28937</v>
      </c>
      <c r="D2076" s="19" t="s">
        <v>501</v>
      </c>
      <c r="E2076" s="19"/>
      <c r="F2076" s="17" t="str">
        <f>HYPERLINK(Tabela1[[#This Row],[Novo Caminho]],"Download")</f>
        <v>Download</v>
      </c>
      <c r="G2076" s="2" t="str">
        <f>CONCATENATE("1 - LEIS/LEI ","0",Tabela1[[#This Row],[Numero_Lei]],".pdf")</f>
        <v>1 - LEIS/LEI 0224.pdf</v>
      </c>
      <c r="H2076" s="2" t="str">
        <f>CONCATENATE("1 - LEIS/LEI ","0",Tabela1[[#This Row],[Numero_Lei]]," - ",Tabela1[[#This Row],[Complemento]],".pdf")</f>
        <v>1 - LEIS/LEI 0224 - .pdf</v>
      </c>
      <c r="I2076" s="2" t="str">
        <f>CONCATENATE("1 - LEIS/LEI ",Tabela1[[#This Row],[Numero_Lei]],".pdf")</f>
        <v>1 - LEIS/LEI 224.pdf</v>
      </c>
      <c r="J2076" s="2" t="str">
        <f>CONCATENATE("1 - LEIS/LEI ",Tabela1[[#This Row],[Numero_Lei]]," - ",Tabela1[[#This Row],[Complemento]],".pdf")</f>
        <v>1 - LEIS/LEI 224 - .pdf</v>
      </c>
      <c r="K2076" s="2" t="str">
        <f>IF(Tabela1[[#This Row],[Complemento]]="",Tabela1[[#This Row],[NORMAL]],Tabela1[[#This Row],[NORMAL TRAÇO]])</f>
        <v>1 - LEIS/LEI 224.pdf</v>
      </c>
      <c r="L2076" s="2" t="str">
        <f>IF(Tabela1[[#This Row],[Complemento]]="",Tabela1[[#This Row],[0]],Tabela1[[#This Row],[0 TRAÇO]])</f>
        <v>1 - LEIS/LEI 0224.pdf</v>
      </c>
      <c r="M2076" s="2" t="str">
        <f>IF(AND(Tabela1[[#This Row],[Numero_Lei]]&gt;=1,Tabela1[[#This Row],[Numero_Lei]]&lt;= 9),Tabela1[[#This Row],[SE 0]],Tabela1[[#This Row],[SE NOMAL]])</f>
        <v>1 - LEIS/LEI 224.pdf</v>
      </c>
      <c r="N2076" s="2" t="str">
        <f>CONCATENATE("../",Tabela1[[#This Row],[ENDEREÇO DO LINK]])</f>
        <v>../1 - LEIS/LEI 224.pdf</v>
      </c>
    </row>
    <row r="2077" spans="1:14" ht="30" x14ac:dyDescent="0.25">
      <c r="A2077" s="20">
        <v>223</v>
      </c>
      <c r="B2077" s="20"/>
      <c r="C2077" s="21">
        <v>28937</v>
      </c>
      <c r="D2077" s="19" t="s">
        <v>765</v>
      </c>
      <c r="E2077" s="19"/>
      <c r="F2077" s="17" t="str">
        <f>HYPERLINK(Tabela1[[#This Row],[Novo Caminho]],"Download")</f>
        <v>Download</v>
      </c>
      <c r="G2077" s="2" t="str">
        <f>CONCATENATE("1 - LEIS/LEI ","0",Tabela1[[#This Row],[Numero_Lei]],".pdf")</f>
        <v>1 - LEIS/LEI 0223.pdf</v>
      </c>
      <c r="H2077" s="2" t="str">
        <f>CONCATENATE("1 - LEIS/LEI ","0",Tabela1[[#This Row],[Numero_Lei]]," - ",Tabela1[[#This Row],[Complemento]],".pdf")</f>
        <v>1 - LEIS/LEI 0223 - .pdf</v>
      </c>
      <c r="I2077" s="2" t="str">
        <f>CONCATENATE("1 - LEIS/LEI ",Tabela1[[#This Row],[Numero_Lei]],".pdf")</f>
        <v>1 - LEIS/LEI 223.pdf</v>
      </c>
      <c r="J2077" s="2" t="str">
        <f>CONCATENATE("1 - LEIS/LEI ",Tabela1[[#This Row],[Numero_Lei]]," - ",Tabela1[[#This Row],[Complemento]],".pdf")</f>
        <v>1 - LEIS/LEI 223 - .pdf</v>
      </c>
      <c r="K2077" s="2" t="str">
        <f>IF(Tabela1[[#This Row],[Complemento]]="",Tabela1[[#This Row],[NORMAL]],Tabela1[[#This Row],[NORMAL TRAÇO]])</f>
        <v>1 - LEIS/LEI 223.pdf</v>
      </c>
      <c r="L2077" s="2" t="str">
        <f>IF(Tabela1[[#This Row],[Complemento]]="",Tabela1[[#This Row],[0]],Tabela1[[#This Row],[0 TRAÇO]])</f>
        <v>1 - LEIS/LEI 0223.pdf</v>
      </c>
      <c r="M2077" s="2" t="str">
        <f>IF(AND(Tabela1[[#This Row],[Numero_Lei]]&gt;=1,Tabela1[[#This Row],[Numero_Lei]]&lt;= 9),Tabela1[[#This Row],[SE 0]],Tabela1[[#This Row],[SE NOMAL]])</f>
        <v>1 - LEIS/LEI 223.pdf</v>
      </c>
      <c r="N2077" s="2" t="str">
        <f>CONCATENATE("../",Tabela1[[#This Row],[ENDEREÇO DO LINK]])</f>
        <v>../1 - LEIS/LEI 223.pdf</v>
      </c>
    </row>
    <row r="2078" spans="1:14" x14ac:dyDescent="0.25">
      <c r="A2078" s="20">
        <v>222</v>
      </c>
      <c r="B2078" s="20"/>
      <c r="C2078" s="21">
        <v>28937</v>
      </c>
      <c r="D2078" s="19" t="s">
        <v>1980</v>
      </c>
      <c r="E2078" s="19"/>
      <c r="F2078" s="17" t="str">
        <f>HYPERLINK(Tabela1[[#This Row],[Novo Caminho]],"Download")</f>
        <v>Download</v>
      </c>
      <c r="G2078" s="2" t="str">
        <f>CONCATENATE("1 - LEIS/LEI ","0",Tabela1[[#This Row],[Numero_Lei]],".pdf")</f>
        <v>1 - LEIS/LEI 0222.pdf</v>
      </c>
      <c r="H2078" s="2" t="str">
        <f>CONCATENATE("1 - LEIS/LEI ","0",Tabela1[[#This Row],[Numero_Lei]]," - ",Tabela1[[#This Row],[Complemento]],".pdf")</f>
        <v>1 - LEIS/LEI 0222 - .pdf</v>
      </c>
      <c r="I2078" s="2" t="str">
        <f>CONCATENATE("1 - LEIS/LEI ",Tabela1[[#This Row],[Numero_Lei]],".pdf")</f>
        <v>1 - LEIS/LEI 222.pdf</v>
      </c>
      <c r="J2078" s="2" t="str">
        <f>CONCATENATE("1 - LEIS/LEI ",Tabela1[[#This Row],[Numero_Lei]]," - ",Tabela1[[#This Row],[Complemento]],".pdf")</f>
        <v>1 - LEIS/LEI 222 - .pdf</v>
      </c>
      <c r="K2078" s="2" t="str">
        <f>IF(Tabela1[[#This Row],[Complemento]]="",Tabela1[[#This Row],[NORMAL]],Tabela1[[#This Row],[NORMAL TRAÇO]])</f>
        <v>1 - LEIS/LEI 222.pdf</v>
      </c>
      <c r="L2078" s="2" t="str">
        <f>IF(Tabela1[[#This Row],[Complemento]]="",Tabela1[[#This Row],[0]],Tabela1[[#This Row],[0 TRAÇO]])</f>
        <v>1 - LEIS/LEI 0222.pdf</v>
      </c>
      <c r="M2078" s="2" t="str">
        <f>IF(AND(Tabela1[[#This Row],[Numero_Lei]]&gt;=1,Tabela1[[#This Row],[Numero_Lei]]&lt;= 9),Tabela1[[#This Row],[SE 0]],Tabela1[[#This Row],[SE NOMAL]])</f>
        <v>1 - LEIS/LEI 222.pdf</v>
      </c>
      <c r="N2078" s="2" t="str">
        <f>CONCATENATE("../",Tabela1[[#This Row],[ENDEREÇO DO LINK]])</f>
        <v>../1 - LEIS/LEI 222.pdf</v>
      </c>
    </row>
    <row r="2079" spans="1:14" x14ac:dyDescent="0.25">
      <c r="A2079" s="20">
        <v>221</v>
      </c>
      <c r="B2079" s="20"/>
      <c r="C2079" s="21">
        <v>28937</v>
      </c>
      <c r="D2079" s="19" t="s">
        <v>766</v>
      </c>
      <c r="E2079" s="19"/>
      <c r="F2079" s="17" t="str">
        <f>HYPERLINK(Tabela1[[#This Row],[Novo Caminho]],"Download")</f>
        <v>Download</v>
      </c>
      <c r="G2079" s="2" t="str">
        <f>CONCATENATE("1 - LEIS/LEI ","0",Tabela1[[#This Row],[Numero_Lei]],".pdf")</f>
        <v>1 - LEIS/LEI 0221.pdf</v>
      </c>
      <c r="H2079" s="2" t="str">
        <f>CONCATENATE("1 - LEIS/LEI ","0",Tabela1[[#This Row],[Numero_Lei]]," - ",Tabela1[[#This Row],[Complemento]],".pdf")</f>
        <v>1 - LEIS/LEI 0221 - .pdf</v>
      </c>
      <c r="I2079" s="2" t="str">
        <f>CONCATENATE("1 - LEIS/LEI ",Tabela1[[#This Row],[Numero_Lei]],".pdf")</f>
        <v>1 - LEIS/LEI 221.pdf</v>
      </c>
      <c r="J2079" s="2" t="str">
        <f>CONCATENATE("1 - LEIS/LEI ",Tabela1[[#This Row],[Numero_Lei]]," - ",Tabela1[[#This Row],[Complemento]],".pdf")</f>
        <v>1 - LEIS/LEI 221 - .pdf</v>
      </c>
      <c r="K2079" s="2" t="str">
        <f>IF(Tabela1[[#This Row],[Complemento]]="",Tabela1[[#This Row],[NORMAL]],Tabela1[[#This Row],[NORMAL TRAÇO]])</f>
        <v>1 - LEIS/LEI 221.pdf</v>
      </c>
      <c r="L2079" s="2" t="str">
        <f>IF(Tabela1[[#This Row],[Complemento]]="",Tabela1[[#This Row],[0]],Tabela1[[#This Row],[0 TRAÇO]])</f>
        <v>1 - LEIS/LEI 0221.pdf</v>
      </c>
      <c r="M2079" s="2" t="str">
        <f>IF(AND(Tabela1[[#This Row],[Numero_Lei]]&gt;=1,Tabela1[[#This Row],[Numero_Lei]]&lt;= 9),Tabela1[[#This Row],[SE 0]],Tabela1[[#This Row],[SE NOMAL]])</f>
        <v>1 - LEIS/LEI 221.pdf</v>
      </c>
      <c r="N2079" s="2" t="str">
        <f>CONCATENATE("../",Tabela1[[#This Row],[ENDEREÇO DO LINK]])</f>
        <v>../1 - LEIS/LEI 221.pdf</v>
      </c>
    </row>
    <row r="2080" spans="1:14" x14ac:dyDescent="0.25">
      <c r="A2080" s="20">
        <v>220</v>
      </c>
      <c r="B2080" s="20"/>
      <c r="C2080" s="21">
        <v>28934</v>
      </c>
      <c r="D2080" s="19" t="s">
        <v>266</v>
      </c>
      <c r="E2080" s="19"/>
      <c r="F2080" s="17" t="str">
        <f>HYPERLINK(Tabela1[[#This Row],[Novo Caminho]],"Download")</f>
        <v>Download</v>
      </c>
      <c r="G2080" s="2" t="str">
        <f>CONCATENATE("1 - LEIS/LEI ","0",Tabela1[[#This Row],[Numero_Lei]],".pdf")</f>
        <v>1 - LEIS/LEI 0220.pdf</v>
      </c>
      <c r="H2080" s="2" t="str">
        <f>CONCATENATE("1 - LEIS/LEI ","0",Tabela1[[#This Row],[Numero_Lei]]," - ",Tabela1[[#This Row],[Complemento]],".pdf")</f>
        <v>1 - LEIS/LEI 0220 - .pdf</v>
      </c>
      <c r="I2080" s="2" t="str">
        <f>CONCATENATE("1 - LEIS/LEI ",Tabela1[[#This Row],[Numero_Lei]],".pdf")</f>
        <v>1 - LEIS/LEI 220.pdf</v>
      </c>
      <c r="J2080" s="2" t="str">
        <f>CONCATENATE("1 - LEIS/LEI ",Tabela1[[#This Row],[Numero_Lei]]," - ",Tabela1[[#This Row],[Complemento]],".pdf")</f>
        <v>1 - LEIS/LEI 220 - .pdf</v>
      </c>
      <c r="K2080" s="2" t="str">
        <f>IF(Tabela1[[#This Row],[Complemento]]="",Tabela1[[#This Row],[NORMAL]],Tabela1[[#This Row],[NORMAL TRAÇO]])</f>
        <v>1 - LEIS/LEI 220.pdf</v>
      </c>
      <c r="L2080" s="2" t="str">
        <f>IF(Tabela1[[#This Row],[Complemento]]="",Tabela1[[#This Row],[0]],Tabela1[[#This Row],[0 TRAÇO]])</f>
        <v>1 - LEIS/LEI 0220.pdf</v>
      </c>
      <c r="M2080" s="2" t="str">
        <f>IF(AND(Tabela1[[#This Row],[Numero_Lei]]&gt;=1,Tabela1[[#This Row],[Numero_Lei]]&lt;= 9),Tabela1[[#This Row],[SE 0]],Tabela1[[#This Row],[SE NOMAL]])</f>
        <v>1 - LEIS/LEI 220.pdf</v>
      </c>
      <c r="N2080" s="2" t="str">
        <f>CONCATENATE("../",Tabela1[[#This Row],[ENDEREÇO DO LINK]])</f>
        <v>../1 - LEIS/LEI 220.pdf</v>
      </c>
    </row>
    <row r="2081" spans="1:14" x14ac:dyDescent="0.25">
      <c r="A2081" s="20">
        <v>219</v>
      </c>
      <c r="B2081" s="20"/>
      <c r="C2081" s="21">
        <v>28858</v>
      </c>
      <c r="D2081" s="19" t="s">
        <v>767</v>
      </c>
      <c r="E2081" s="19"/>
      <c r="F2081" s="17" t="str">
        <f>HYPERLINK(Tabela1[[#This Row],[Novo Caminho]],"Download")</f>
        <v>Download</v>
      </c>
      <c r="G2081" s="2" t="str">
        <f>CONCATENATE("1 - LEIS/LEI ","0",Tabela1[[#This Row],[Numero_Lei]],".pdf")</f>
        <v>1 - LEIS/LEI 0219.pdf</v>
      </c>
      <c r="H2081" s="2" t="str">
        <f>CONCATENATE("1 - LEIS/LEI ","0",Tabela1[[#This Row],[Numero_Lei]]," - ",Tabela1[[#This Row],[Complemento]],".pdf")</f>
        <v>1 - LEIS/LEI 0219 - .pdf</v>
      </c>
      <c r="I2081" s="2" t="str">
        <f>CONCATENATE("1 - LEIS/LEI ",Tabela1[[#This Row],[Numero_Lei]],".pdf")</f>
        <v>1 - LEIS/LEI 219.pdf</v>
      </c>
      <c r="J2081" s="2" t="str">
        <f>CONCATENATE("1 - LEIS/LEI ",Tabela1[[#This Row],[Numero_Lei]]," - ",Tabela1[[#This Row],[Complemento]],".pdf")</f>
        <v>1 - LEIS/LEI 219 - .pdf</v>
      </c>
      <c r="K2081" s="2" t="str">
        <f>IF(Tabela1[[#This Row],[Complemento]]="",Tabela1[[#This Row],[NORMAL]],Tabela1[[#This Row],[NORMAL TRAÇO]])</f>
        <v>1 - LEIS/LEI 219.pdf</v>
      </c>
      <c r="L2081" s="2" t="str">
        <f>IF(Tabela1[[#This Row],[Complemento]]="",Tabela1[[#This Row],[0]],Tabela1[[#This Row],[0 TRAÇO]])</f>
        <v>1 - LEIS/LEI 0219.pdf</v>
      </c>
      <c r="M2081" s="2" t="str">
        <f>IF(AND(Tabela1[[#This Row],[Numero_Lei]]&gt;=1,Tabela1[[#This Row],[Numero_Lei]]&lt;= 9),Tabela1[[#This Row],[SE 0]],Tabela1[[#This Row],[SE NOMAL]])</f>
        <v>1 - LEIS/LEI 219.pdf</v>
      </c>
      <c r="N2081" s="2" t="str">
        <f>CONCATENATE("../",Tabela1[[#This Row],[ENDEREÇO DO LINK]])</f>
        <v>../1 - LEIS/LEI 219.pdf</v>
      </c>
    </row>
    <row r="2082" spans="1:14" x14ac:dyDescent="0.25">
      <c r="A2082" s="20">
        <v>218</v>
      </c>
      <c r="B2082" s="20"/>
      <c r="C2082" s="21">
        <v>28858</v>
      </c>
      <c r="D2082" s="19" t="s">
        <v>1981</v>
      </c>
      <c r="E2082" s="19"/>
      <c r="F2082" s="17" t="str">
        <f>HYPERLINK(Tabela1[[#This Row],[Novo Caminho]],"Download")</f>
        <v>Download</v>
      </c>
      <c r="G2082" s="2" t="str">
        <f>CONCATENATE("1 - LEIS/LEI ","0",Tabela1[[#This Row],[Numero_Lei]],".pdf")</f>
        <v>1 - LEIS/LEI 0218.pdf</v>
      </c>
      <c r="H2082" s="2" t="str">
        <f>CONCATENATE("1 - LEIS/LEI ","0",Tabela1[[#This Row],[Numero_Lei]]," - ",Tabela1[[#This Row],[Complemento]],".pdf")</f>
        <v>1 - LEIS/LEI 0218 - .pdf</v>
      </c>
      <c r="I2082" s="2" t="str">
        <f>CONCATENATE("1 - LEIS/LEI ",Tabela1[[#This Row],[Numero_Lei]],".pdf")</f>
        <v>1 - LEIS/LEI 218.pdf</v>
      </c>
      <c r="J2082" s="2" t="str">
        <f>CONCATENATE("1 - LEIS/LEI ",Tabela1[[#This Row],[Numero_Lei]]," - ",Tabela1[[#This Row],[Complemento]],".pdf")</f>
        <v>1 - LEIS/LEI 218 - .pdf</v>
      </c>
      <c r="K2082" s="2" t="str">
        <f>IF(Tabela1[[#This Row],[Complemento]]="",Tabela1[[#This Row],[NORMAL]],Tabela1[[#This Row],[NORMAL TRAÇO]])</f>
        <v>1 - LEIS/LEI 218.pdf</v>
      </c>
      <c r="L2082" s="2" t="str">
        <f>IF(Tabela1[[#This Row],[Complemento]]="",Tabela1[[#This Row],[0]],Tabela1[[#This Row],[0 TRAÇO]])</f>
        <v>1 - LEIS/LEI 0218.pdf</v>
      </c>
      <c r="M2082" s="2" t="str">
        <f>IF(AND(Tabela1[[#This Row],[Numero_Lei]]&gt;=1,Tabela1[[#This Row],[Numero_Lei]]&lt;= 9),Tabela1[[#This Row],[SE 0]],Tabela1[[#This Row],[SE NOMAL]])</f>
        <v>1 - LEIS/LEI 218.pdf</v>
      </c>
      <c r="N2082" s="2" t="str">
        <f>CONCATENATE("../",Tabela1[[#This Row],[ENDEREÇO DO LINK]])</f>
        <v>../1 - LEIS/LEI 218.pdf</v>
      </c>
    </row>
    <row r="2083" spans="1:14" x14ac:dyDescent="0.25">
      <c r="A2083" s="20">
        <v>217</v>
      </c>
      <c r="B2083" s="20"/>
      <c r="C2083" s="21">
        <v>28832</v>
      </c>
      <c r="D2083" s="19" t="s">
        <v>768</v>
      </c>
      <c r="E2083" s="19"/>
      <c r="F2083" s="17" t="str">
        <f>HYPERLINK(Tabela1[[#This Row],[Novo Caminho]],"Download")</f>
        <v>Download</v>
      </c>
      <c r="G2083" s="2" t="str">
        <f>CONCATENATE("1 - LEIS/LEI ","0",Tabela1[[#This Row],[Numero_Lei]],".pdf")</f>
        <v>1 - LEIS/LEI 0217.pdf</v>
      </c>
      <c r="H2083" s="2" t="str">
        <f>CONCATENATE("1 - LEIS/LEI ","0",Tabela1[[#This Row],[Numero_Lei]]," - ",Tabela1[[#This Row],[Complemento]],".pdf")</f>
        <v>1 - LEIS/LEI 0217 - .pdf</v>
      </c>
      <c r="I2083" s="2" t="str">
        <f>CONCATENATE("1 - LEIS/LEI ",Tabela1[[#This Row],[Numero_Lei]],".pdf")</f>
        <v>1 - LEIS/LEI 217.pdf</v>
      </c>
      <c r="J2083" s="2" t="str">
        <f>CONCATENATE("1 - LEIS/LEI ",Tabela1[[#This Row],[Numero_Lei]]," - ",Tabela1[[#This Row],[Complemento]],".pdf")</f>
        <v>1 - LEIS/LEI 217 - .pdf</v>
      </c>
      <c r="K2083" s="2" t="str">
        <f>IF(Tabela1[[#This Row],[Complemento]]="",Tabela1[[#This Row],[NORMAL]],Tabela1[[#This Row],[NORMAL TRAÇO]])</f>
        <v>1 - LEIS/LEI 217.pdf</v>
      </c>
      <c r="L2083" s="2" t="str">
        <f>IF(Tabela1[[#This Row],[Complemento]]="",Tabela1[[#This Row],[0]],Tabela1[[#This Row],[0 TRAÇO]])</f>
        <v>1 - LEIS/LEI 0217.pdf</v>
      </c>
      <c r="M2083" s="2" t="str">
        <f>IF(AND(Tabela1[[#This Row],[Numero_Lei]]&gt;=1,Tabela1[[#This Row],[Numero_Lei]]&lt;= 9),Tabela1[[#This Row],[SE 0]],Tabela1[[#This Row],[SE NOMAL]])</f>
        <v>1 - LEIS/LEI 217.pdf</v>
      </c>
      <c r="N2083" s="2" t="str">
        <f>CONCATENATE("../",Tabela1[[#This Row],[ENDEREÇO DO LINK]])</f>
        <v>../1 - LEIS/LEI 217.pdf</v>
      </c>
    </row>
    <row r="2084" spans="1:14" x14ac:dyDescent="0.25">
      <c r="A2084" s="20">
        <v>216</v>
      </c>
      <c r="B2084" s="20"/>
      <c r="C2084" s="21">
        <v>28832</v>
      </c>
      <c r="D2084" s="19" t="s">
        <v>728</v>
      </c>
      <c r="E2084" s="19"/>
      <c r="F2084" s="17" t="str">
        <f>HYPERLINK(Tabela1[[#This Row],[Novo Caminho]],"Download")</f>
        <v>Download</v>
      </c>
      <c r="G2084" s="2" t="str">
        <f>CONCATENATE("1 - LEIS/LEI ","0",Tabela1[[#This Row],[Numero_Lei]],".pdf")</f>
        <v>1 - LEIS/LEI 0216.pdf</v>
      </c>
      <c r="H2084" s="2" t="str">
        <f>CONCATENATE("1 - LEIS/LEI ","0",Tabela1[[#This Row],[Numero_Lei]]," - ",Tabela1[[#This Row],[Complemento]],".pdf")</f>
        <v>1 - LEIS/LEI 0216 - .pdf</v>
      </c>
      <c r="I2084" s="2" t="str">
        <f>CONCATENATE("1 - LEIS/LEI ",Tabela1[[#This Row],[Numero_Lei]],".pdf")</f>
        <v>1 - LEIS/LEI 216.pdf</v>
      </c>
      <c r="J2084" s="2" t="str">
        <f>CONCATENATE("1 - LEIS/LEI ",Tabela1[[#This Row],[Numero_Lei]]," - ",Tabela1[[#This Row],[Complemento]],".pdf")</f>
        <v>1 - LEIS/LEI 216 - .pdf</v>
      </c>
      <c r="K2084" s="2" t="str">
        <f>IF(Tabela1[[#This Row],[Complemento]]="",Tabela1[[#This Row],[NORMAL]],Tabela1[[#This Row],[NORMAL TRAÇO]])</f>
        <v>1 - LEIS/LEI 216.pdf</v>
      </c>
      <c r="L2084" s="2" t="str">
        <f>IF(Tabela1[[#This Row],[Complemento]]="",Tabela1[[#This Row],[0]],Tabela1[[#This Row],[0 TRAÇO]])</f>
        <v>1 - LEIS/LEI 0216.pdf</v>
      </c>
      <c r="M2084" s="2" t="str">
        <f>IF(AND(Tabela1[[#This Row],[Numero_Lei]]&gt;=1,Tabela1[[#This Row],[Numero_Lei]]&lt;= 9),Tabela1[[#This Row],[SE 0]],Tabela1[[#This Row],[SE NOMAL]])</f>
        <v>1 - LEIS/LEI 216.pdf</v>
      </c>
      <c r="N2084" s="2" t="str">
        <f>CONCATENATE("../",Tabela1[[#This Row],[ENDEREÇO DO LINK]])</f>
        <v>../1 - LEIS/LEI 216.pdf</v>
      </c>
    </row>
    <row r="2085" spans="1:14" x14ac:dyDescent="0.25">
      <c r="A2085" s="20">
        <v>215</v>
      </c>
      <c r="B2085" s="20"/>
      <c r="C2085" s="21">
        <v>28832</v>
      </c>
      <c r="D2085" s="19" t="s">
        <v>720</v>
      </c>
      <c r="E2085" s="19"/>
      <c r="F2085" s="17" t="str">
        <f>HYPERLINK(Tabela1[[#This Row],[Novo Caminho]],"Download")</f>
        <v>Download</v>
      </c>
      <c r="G2085" s="2" t="str">
        <f>CONCATENATE("1 - LEIS/LEI ","0",Tabela1[[#This Row],[Numero_Lei]],".pdf")</f>
        <v>1 - LEIS/LEI 0215.pdf</v>
      </c>
      <c r="H2085" s="2" t="str">
        <f>CONCATENATE("1 - LEIS/LEI ","0",Tabela1[[#This Row],[Numero_Lei]]," - ",Tabela1[[#This Row],[Complemento]],".pdf")</f>
        <v>1 - LEIS/LEI 0215 - .pdf</v>
      </c>
      <c r="I2085" s="2" t="str">
        <f>CONCATENATE("1 - LEIS/LEI ",Tabela1[[#This Row],[Numero_Lei]],".pdf")</f>
        <v>1 - LEIS/LEI 215.pdf</v>
      </c>
      <c r="J2085" s="2" t="str">
        <f>CONCATENATE("1 - LEIS/LEI ",Tabela1[[#This Row],[Numero_Lei]]," - ",Tabela1[[#This Row],[Complemento]],".pdf")</f>
        <v>1 - LEIS/LEI 215 - .pdf</v>
      </c>
      <c r="K2085" s="2" t="str">
        <f>IF(Tabela1[[#This Row],[Complemento]]="",Tabela1[[#This Row],[NORMAL]],Tabela1[[#This Row],[NORMAL TRAÇO]])</f>
        <v>1 - LEIS/LEI 215.pdf</v>
      </c>
      <c r="L2085" s="2" t="str">
        <f>IF(Tabela1[[#This Row],[Complemento]]="",Tabela1[[#This Row],[0]],Tabela1[[#This Row],[0 TRAÇO]])</f>
        <v>1 - LEIS/LEI 0215.pdf</v>
      </c>
      <c r="M2085" s="2" t="str">
        <f>IF(AND(Tabela1[[#This Row],[Numero_Lei]]&gt;=1,Tabela1[[#This Row],[Numero_Lei]]&lt;= 9),Tabela1[[#This Row],[SE 0]],Tabela1[[#This Row],[SE NOMAL]])</f>
        <v>1 - LEIS/LEI 215.pdf</v>
      </c>
      <c r="N2085" s="2" t="str">
        <f>CONCATENATE("../",Tabela1[[#This Row],[ENDEREÇO DO LINK]])</f>
        <v>../1 - LEIS/LEI 215.pdf</v>
      </c>
    </row>
    <row r="2086" spans="1:14" x14ac:dyDescent="0.25">
      <c r="A2086" s="20">
        <v>214</v>
      </c>
      <c r="B2086" s="20"/>
      <c r="C2086" s="21">
        <v>28829</v>
      </c>
      <c r="D2086" s="19" t="s">
        <v>1982</v>
      </c>
      <c r="E2086" s="19"/>
      <c r="F2086" s="17" t="str">
        <f>HYPERLINK(Tabela1[[#This Row],[Novo Caminho]],"Download")</f>
        <v>Download</v>
      </c>
      <c r="G2086" s="2" t="str">
        <f>CONCATENATE("1 - LEIS/LEI ","0",Tabela1[[#This Row],[Numero_Lei]],".pdf")</f>
        <v>1 - LEIS/LEI 0214.pdf</v>
      </c>
      <c r="H2086" s="2" t="str">
        <f>CONCATENATE("1 - LEIS/LEI ","0",Tabela1[[#This Row],[Numero_Lei]]," - ",Tabela1[[#This Row],[Complemento]],".pdf")</f>
        <v>1 - LEIS/LEI 0214 - .pdf</v>
      </c>
      <c r="I2086" s="2" t="str">
        <f>CONCATENATE("1 - LEIS/LEI ",Tabela1[[#This Row],[Numero_Lei]],".pdf")</f>
        <v>1 - LEIS/LEI 214.pdf</v>
      </c>
      <c r="J2086" s="2" t="str">
        <f>CONCATENATE("1 - LEIS/LEI ",Tabela1[[#This Row],[Numero_Lei]]," - ",Tabela1[[#This Row],[Complemento]],".pdf")</f>
        <v>1 - LEIS/LEI 214 - .pdf</v>
      </c>
      <c r="K2086" s="2" t="str">
        <f>IF(Tabela1[[#This Row],[Complemento]]="",Tabela1[[#This Row],[NORMAL]],Tabela1[[#This Row],[NORMAL TRAÇO]])</f>
        <v>1 - LEIS/LEI 214.pdf</v>
      </c>
      <c r="L2086" s="2" t="str">
        <f>IF(Tabela1[[#This Row],[Complemento]]="",Tabela1[[#This Row],[0]],Tabela1[[#This Row],[0 TRAÇO]])</f>
        <v>1 - LEIS/LEI 0214.pdf</v>
      </c>
      <c r="M2086" s="2" t="str">
        <f>IF(AND(Tabela1[[#This Row],[Numero_Lei]]&gt;=1,Tabela1[[#This Row],[Numero_Lei]]&lt;= 9),Tabela1[[#This Row],[SE 0]],Tabela1[[#This Row],[SE NOMAL]])</f>
        <v>1 - LEIS/LEI 214.pdf</v>
      </c>
      <c r="N2086" s="2" t="str">
        <f>CONCATENATE("../",Tabela1[[#This Row],[ENDEREÇO DO LINK]])</f>
        <v>../1 - LEIS/LEI 214.pdf</v>
      </c>
    </row>
    <row r="2087" spans="1:14" x14ac:dyDescent="0.25">
      <c r="A2087" s="20">
        <v>213</v>
      </c>
      <c r="B2087" s="20"/>
      <c r="C2087" s="21">
        <v>28825</v>
      </c>
      <c r="D2087" s="19" t="s">
        <v>1983</v>
      </c>
      <c r="E2087" s="19"/>
      <c r="F2087" s="17" t="str">
        <f>HYPERLINK(Tabela1[[#This Row],[Novo Caminho]],"Download")</f>
        <v>Download</v>
      </c>
      <c r="G2087" s="2" t="str">
        <f>CONCATENATE("1 - LEIS/LEI ","0",Tabela1[[#This Row],[Numero_Lei]],".pdf")</f>
        <v>1 - LEIS/LEI 0213.pdf</v>
      </c>
      <c r="H2087" s="2" t="str">
        <f>CONCATENATE("1 - LEIS/LEI ","0",Tabela1[[#This Row],[Numero_Lei]]," - ",Tabela1[[#This Row],[Complemento]],".pdf")</f>
        <v>1 - LEIS/LEI 0213 - .pdf</v>
      </c>
      <c r="I2087" s="2" t="str">
        <f>CONCATENATE("1 - LEIS/LEI ",Tabela1[[#This Row],[Numero_Lei]],".pdf")</f>
        <v>1 - LEIS/LEI 213.pdf</v>
      </c>
      <c r="J2087" s="2" t="str">
        <f>CONCATENATE("1 - LEIS/LEI ",Tabela1[[#This Row],[Numero_Lei]]," - ",Tabela1[[#This Row],[Complemento]],".pdf")</f>
        <v>1 - LEIS/LEI 213 - .pdf</v>
      </c>
      <c r="K2087" s="2" t="str">
        <f>IF(Tabela1[[#This Row],[Complemento]]="",Tabela1[[#This Row],[NORMAL]],Tabela1[[#This Row],[NORMAL TRAÇO]])</f>
        <v>1 - LEIS/LEI 213.pdf</v>
      </c>
      <c r="L2087" s="2" t="str">
        <f>IF(Tabela1[[#This Row],[Complemento]]="",Tabela1[[#This Row],[0]],Tabela1[[#This Row],[0 TRAÇO]])</f>
        <v>1 - LEIS/LEI 0213.pdf</v>
      </c>
      <c r="M2087" s="2" t="str">
        <f>IF(AND(Tabela1[[#This Row],[Numero_Lei]]&gt;=1,Tabela1[[#This Row],[Numero_Lei]]&lt;= 9),Tabela1[[#This Row],[SE 0]],Tabela1[[#This Row],[SE NOMAL]])</f>
        <v>1 - LEIS/LEI 213.pdf</v>
      </c>
      <c r="N2087" s="2" t="str">
        <f>CONCATENATE("../",Tabela1[[#This Row],[ENDEREÇO DO LINK]])</f>
        <v>../1 - LEIS/LEI 213.pdf</v>
      </c>
    </row>
    <row r="2088" spans="1:14" x14ac:dyDescent="0.25">
      <c r="A2088" s="20">
        <v>212</v>
      </c>
      <c r="B2088" s="20"/>
      <c r="C2088" s="21">
        <v>28825</v>
      </c>
      <c r="D2088" s="19" t="s">
        <v>1976</v>
      </c>
      <c r="E2088" s="19"/>
      <c r="F2088" s="17" t="str">
        <f>HYPERLINK(Tabela1[[#This Row],[Novo Caminho]],"Download")</f>
        <v>Download</v>
      </c>
      <c r="G2088" s="2" t="str">
        <f>CONCATENATE("1 - LEIS/LEI ","0",Tabela1[[#This Row],[Numero_Lei]],".pdf")</f>
        <v>1 - LEIS/LEI 0212.pdf</v>
      </c>
      <c r="H2088" s="2" t="str">
        <f>CONCATENATE("1 - LEIS/LEI ","0",Tabela1[[#This Row],[Numero_Lei]]," - ",Tabela1[[#This Row],[Complemento]],".pdf")</f>
        <v>1 - LEIS/LEI 0212 - .pdf</v>
      </c>
      <c r="I2088" s="2" t="str">
        <f>CONCATENATE("1 - LEIS/LEI ",Tabela1[[#This Row],[Numero_Lei]],".pdf")</f>
        <v>1 - LEIS/LEI 212.pdf</v>
      </c>
      <c r="J2088" s="2" t="str">
        <f>CONCATENATE("1 - LEIS/LEI ",Tabela1[[#This Row],[Numero_Lei]]," - ",Tabela1[[#This Row],[Complemento]],".pdf")</f>
        <v>1 - LEIS/LEI 212 - .pdf</v>
      </c>
      <c r="K2088" s="2" t="str">
        <f>IF(Tabela1[[#This Row],[Complemento]]="",Tabela1[[#This Row],[NORMAL]],Tabela1[[#This Row],[NORMAL TRAÇO]])</f>
        <v>1 - LEIS/LEI 212.pdf</v>
      </c>
      <c r="L2088" s="2" t="str">
        <f>IF(Tabela1[[#This Row],[Complemento]]="",Tabela1[[#This Row],[0]],Tabela1[[#This Row],[0 TRAÇO]])</f>
        <v>1 - LEIS/LEI 0212.pdf</v>
      </c>
      <c r="M2088" s="2" t="str">
        <f>IF(AND(Tabela1[[#This Row],[Numero_Lei]]&gt;=1,Tabela1[[#This Row],[Numero_Lei]]&lt;= 9),Tabela1[[#This Row],[SE 0]],Tabela1[[#This Row],[SE NOMAL]])</f>
        <v>1 - LEIS/LEI 212.pdf</v>
      </c>
      <c r="N2088" s="2" t="str">
        <f>CONCATENATE("../",Tabela1[[#This Row],[ENDEREÇO DO LINK]])</f>
        <v>../1 - LEIS/LEI 212.pdf</v>
      </c>
    </row>
    <row r="2089" spans="1:14" x14ac:dyDescent="0.25">
      <c r="A2089" s="20">
        <v>211</v>
      </c>
      <c r="B2089" s="20"/>
      <c r="C2089" s="21">
        <v>28825</v>
      </c>
      <c r="D2089" s="19" t="s">
        <v>266</v>
      </c>
      <c r="E2089" s="19"/>
      <c r="F2089" s="17" t="str">
        <f>HYPERLINK(Tabela1[[#This Row],[Novo Caminho]],"Download")</f>
        <v>Download</v>
      </c>
      <c r="G2089" s="2" t="str">
        <f>CONCATENATE("1 - LEIS/LEI ","0",Tabela1[[#This Row],[Numero_Lei]],".pdf")</f>
        <v>1 - LEIS/LEI 0211.pdf</v>
      </c>
      <c r="H2089" s="2" t="str">
        <f>CONCATENATE("1 - LEIS/LEI ","0",Tabela1[[#This Row],[Numero_Lei]]," - ",Tabela1[[#This Row],[Complemento]],".pdf")</f>
        <v>1 - LEIS/LEI 0211 - .pdf</v>
      </c>
      <c r="I2089" s="2" t="str">
        <f>CONCATENATE("1 - LEIS/LEI ",Tabela1[[#This Row],[Numero_Lei]],".pdf")</f>
        <v>1 - LEIS/LEI 211.pdf</v>
      </c>
      <c r="J2089" s="2" t="str">
        <f>CONCATENATE("1 - LEIS/LEI ",Tabela1[[#This Row],[Numero_Lei]]," - ",Tabela1[[#This Row],[Complemento]],".pdf")</f>
        <v>1 - LEIS/LEI 211 - .pdf</v>
      </c>
      <c r="K2089" s="2" t="str">
        <f>IF(Tabela1[[#This Row],[Complemento]]="",Tabela1[[#This Row],[NORMAL]],Tabela1[[#This Row],[NORMAL TRAÇO]])</f>
        <v>1 - LEIS/LEI 211.pdf</v>
      </c>
      <c r="L2089" s="2" t="str">
        <f>IF(Tabela1[[#This Row],[Complemento]]="",Tabela1[[#This Row],[0]],Tabela1[[#This Row],[0 TRAÇO]])</f>
        <v>1 - LEIS/LEI 0211.pdf</v>
      </c>
      <c r="M2089" s="2" t="str">
        <f>IF(AND(Tabela1[[#This Row],[Numero_Lei]]&gt;=1,Tabela1[[#This Row],[Numero_Lei]]&lt;= 9),Tabela1[[#This Row],[SE 0]],Tabela1[[#This Row],[SE NOMAL]])</f>
        <v>1 - LEIS/LEI 211.pdf</v>
      </c>
      <c r="N2089" s="2" t="str">
        <f>CONCATENATE("../",Tabela1[[#This Row],[ENDEREÇO DO LINK]])</f>
        <v>../1 - LEIS/LEI 211.pdf</v>
      </c>
    </row>
    <row r="2090" spans="1:14" x14ac:dyDescent="0.25">
      <c r="A2090" s="20">
        <v>210</v>
      </c>
      <c r="B2090" s="20"/>
      <c r="C2090" s="21">
        <v>28825</v>
      </c>
      <c r="D2090" s="19" t="s">
        <v>769</v>
      </c>
      <c r="E2090" s="19"/>
      <c r="F2090" s="17" t="str">
        <f>HYPERLINK(Tabela1[[#This Row],[Novo Caminho]],"Download")</f>
        <v>Download</v>
      </c>
      <c r="G2090" s="2" t="str">
        <f>CONCATENATE("1 - LEIS/LEI ","0",Tabela1[[#This Row],[Numero_Lei]],".pdf")</f>
        <v>1 - LEIS/LEI 0210.pdf</v>
      </c>
      <c r="H2090" s="2" t="str">
        <f>CONCATENATE("1 - LEIS/LEI ","0",Tabela1[[#This Row],[Numero_Lei]]," - ",Tabela1[[#This Row],[Complemento]],".pdf")</f>
        <v>1 - LEIS/LEI 0210 - .pdf</v>
      </c>
      <c r="I2090" s="2" t="str">
        <f>CONCATENATE("1 - LEIS/LEI ",Tabela1[[#This Row],[Numero_Lei]],".pdf")</f>
        <v>1 - LEIS/LEI 210.pdf</v>
      </c>
      <c r="J2090" s="2" t="str">
        <f>CONCATENATE("1 - LEIS/LEI ",Tabela1[[#This Row],[Numero_Lei]]," - ",Tabela1[[#This Row],[Complemento]],".pdf")</f>
        <v>1 - LEIS/LEI 210 - .pdf</v>
      </c>
      <c r="K2090" s="2" t="str">
        <f>IF(Tabela1[[#This Row],[Complemento]]="",Tabela1[[#This Row],[NORMAL]],Tabela1[[#This Row],[NORMAL TRAÇO]])</f>
        <v>1 - LEIS/LEI 210.pdf</v>
      </c>
      <c r="L2090" s="2" t="str">
        <f>IF(Tabela1[[#This Row],[Complemento]]="",Tabela1[[#This Row],[0]],Tabela1[[#This Row],[0 TRAÇO]])</f>
        <v>1 - LEIS/LEI 0210.pdf</v>
      </c>
      <c r="M2090" s="2" t="str">
        <f>IF(AND(Tabela1[[#This Row],[Numero_Lei]]&gt;=1,Tabela1[[#This Row],[Numero_Lei]]&lt;= 9),Tabela1[[#This Row],[SE 0]],Tabela1[[#This Row],[SE NOMAL]])</f>
        <v>1 - LEIS/LEI 210.pdf</v>
      </c>
      <c r="N2090" s="2" t="str">
        <f>CONCATENATE("../",Tabela1[[#This Row],[ENDEREÇO DO LINK]])</f>
        <v>../1 - LEIS/LEI 210.pdf</v>
      </c>
    </row>
    <row r="2091" spans="1:14" x14ac:dyDescent="0.25">
      <c r="A2091" s="20">
        <v>209</v>
      </c>
      <c r="B2091" s="20"/>
      <c r="C2091" s="21">
        <v>28825</v>
      </c>
      <c r="D2091" s="19" t="s">
        <v>770</v>
      </c>
      <c r="E2091" s="19"/>
      <c r="F2091" s="17" t="str">
        <f>HYPERLINK(Tabela1[[#This Row],[Novo Caminho]],"Download")</f>
        <v>Download</v>
      </c>
      <c r="G2091" s="2" t="str">
        <f>CONCATENATE("1 - LEIS/LEI ","0",Tabela1[[#This Row],[Numero_Lei]],".pdf")</f>
        <v>1 - LEIS/LEI 0209.pdf</v>
      </c>
      <c r="H2091" s="2" t="str">
        <f>CONCATENATE("1 - LEIS/LEI ","0",Tabela1[[#This Row],[Numero_Lei]]," - ",Tabela1[[#This Row],[Complemento]],".pdf")</f>
        <v>1 - LEIS/LEI 0209 - .pdf</v>
      </c>
      <c r="I2091" s="2" t="str">
        <f>CONCATENATE("1 - LEIS/LEI ",Tabela1[[#This Row],[Numero_Lei]],".pdf")</f>
        <v>1 - LEIS/LEI 209.pdf</v>
      </c>
      <c r="J2091" s="2" t="str">
        <f>CONCATENATE("1 - LEIS/LEI ",Tabela1[[#This Row],[Numero_Lei]]," - ",Tabela1[[#This Row],[Complemento]],".pdf")</f>
        <v>1 - LEIS/LEI 209 - .pdf</v>
      </c>
      <c r="K2091" s="2" t="str">
        <f>IF(Tabela1[[#This Row],[Complemento]]="",Tabela1[[#This Row],[NORMAL]],Tabela1[[#This Row],[NORMAL TRAÇO]])</f>
        <v>1 - LEIS/LEI 209.pdf</v>
      </c>
      <c r="L2091" s="2" t="str">
        <f>IF(Tabela1[[#This Row],[Complemento]]="",Tabela1[[#This Row],[0]],Tabela1[[#This Row],[0 TRAÇO]])</f>
        <v>1 - LEIS/LEI 0209.pdf</v>
      </c>
      <c r="M2091" s="2" t="str">
        <f>IF(AND(Tabela1[[#This Row],[Numero_Lei]]&gt;=1,Tabela1[[#This Row],[Numero_Lei]]&lt;= 9),Tabela1[[#This Row],[SE 0]],Tabela1[[#This Row],[SE NOMAL]])</f>
        <v>1 - LEIS/LEI 209.pdf</v>
      </c>
      <c r="N2091" s="2" t="str">
        <f>CONCATENATE("../",Tabela1[[#This Row],[ENDEREÇO DO LINK]])</f>
        <v>../1 - LEIS/LEI 209.pdf</v>
      </c>
    </row>
    <row r="2092" spans="1:14" x14ac:dyDescent="0.25">
      <c r="A2092" s="20">
        <v>208</v>
      </c>
      <c r="B2092" s="20"/>
      <c r="C2092" s="21">
        <v>28802</v>
      </c>
      <c r="D2092" s="19" t="s">
        <v>771</v>
      </c>
      <c r="E2092" s="19"/>
      <c r="F2092" s="17" t="str">
        <f>HYPERLINK(Tabela1[[#This Row],[Novo Caminho]],"Download")</f>
        <v>Download</v>
      </c>
      <c r="G2092" s="2" t="str">
        <f>CONCATENATE("1 - LEIS/LEI ","0",Tabela1[[#This Row],[Numero_Lei]],".pdf")</f>
        <v>1 - LEIS/LEI 0208.pdf</v>
      </c>
      <c r="H2092" s="2" t="str">
        <f>CONCATENATE("1 - LEIS/LEI ","0",Tabela1[[#This Row],[Numero_Lei]]," - ",Tabela1[[#This Row],[Complemento]],".pdf")</f>
        <v>1 - LEIS/LEI 0208 - .pdf</v>
      </c>
      <c r="I2092" s="2" t="str">
        <f>CONCATENATE("1 - LEIS/LEI ",Tabela1[[#This Row],[Numero_Lei]],".pdf")</f>
        <v>1 - LEIS/LEI 208.pdf</v>
      </c>
      <c r="J2092" s="2" t="str">
        <f>CONCATENATE("1 - LEIS/LEI ",Tabela1[[#This Row],[Numero_Lei]]," - ",Tabela1[[#This Row],[Complemento]],".pdf")</f>
        <v>1 - LEIS/LEI 208 - .pdf</v>
      </c>
      <c r="K2092" s="2" t="str">
        <f>IF(Tabela1[[#This Row],[Complemento]]="",Tabela1[[#This Row],[NORMAL]],Tabela1[[#This Row],[NORMAL TRAÇO]])</f>
        <v>1 - LEIS/LEI 208.pdf</v>
      </c>
      <c r="L2092" s="2" t="str">
        <f>IF(Tabela1[[#This Row],[Complemento]]="",Tabela1[[#This Row],[0]],Tabela1[[#This Row],[0 TRAÇO]])</f>
        <v>1 - LEIS/LEI 0208.pdf</v>
      </c>
      <c r="M2092" s="2" t="str">
        <f>IF(AND(Tabela1[[#This Row],[Numero_Lei]]&gt;=1,Tabela1[[#This Row],[Numero_Lei]]&lt;= 9),Tabela1[[#This Row],[SE 0]],Tabela1[[#This Row],[SE NOMAL]])</f>
        <v>1 - LEIS/LEI 208.pdf</v>
      </c>
      <c r="N2092" s="2" t="str">
        <f>CONCATENATE("../",Tabela1[[#This Row],[ENDEREÇO DO LINK]])</f>
        <v>../1 - LEIS/LEI 208.pdf</v>
      </c>
    </row>
    <row r="2093" spans="1:14" x14ac:dyDescent="0.25">
      <c r="A2093" s="20">
        <v>207</v>
      </c>
      <c r="B2093" s="20"/>
      <c r="C2093" s="21">
        <v>28802</v>
      </c>
      <c r="D2093" s="19" t="s">
        <v>772</v>
      </c>
      <c r="E2093" s="19"/>
      <c r="F2093" s="17" t="str">
        <f>HYPERLINK(Tabela1[[#This Row],[Novo Caminho]],"Download")</f>
        <v>Download</v>
      </c>
      <c r="G2093" s="2" t="str">
        <f>CONCATENATE("1 - LEIS/LEI ","0",Tabela1[[#This Row],[Numero_Lei]],".pdf")</f>
        <v>1 - LEIS/LEI 0207.pdf</v>
      </c>
      <c r="H2093" s="2" t="str">
        <f>CONCATENATE("1 - LEIS/LEI ","0",Tabela1[[#This Row],[Numero_Lei]]," - ",Tabela1[[#This Row],[Complemento]],".pdf")</f>
        <v>1 - LEIS/LEI 0207 - .pdf</v>
      </c>
      <c r="I2093" s="2" t="str">
        <f>CONCATENATE("1 - LEIS/LEI ",Tabela1[[#This Row],[Numero_Lei]],".pdf")</f>
        <v>1 - LEIS/LEI 207.pdf</v>
      </c>
      <c r="J2093" s="2" t="str">
        <f>CONCATENATE("1 - LEIS/LEI ",Tabela1[[#This Row],[Numero_Lei]]," - ",Tabela1[[#This Row],[Complemento]],".pdf")</f>
        <v>1 - LEIS/LEI 207 - .pdf</v>
      </c>
      <c r="K2093" s="2" t="str">
        <f>IF(Tabela1[[#This Row],[Complemento]]="",Tabela1[[#This Row],[NORMAL]],Tabela1[[#This Row],[NORMAL TRAÇO]])</f>
        <v>1 - LEIS/LEI 207.pdf</v>
      </c>
      <c r="L2093" s="2" t="str">
        <f>IF(Tabela1[[#This Row],[Complemento]]="",Tabela1[[#This Row],[0]],Tabela1[[#This Row],[0 TRAÇO]])</f>
        <v>1 - LEIS/LEI 0207.pdf</v>
      </c>
      <c r="M2093" s="2" t="str">
        <f>IF(AND(Tabela1[[#This Row],[Numero_Lei]]&gt;=1,Tabela1[[#This Row],[Numero_Lei]]&lt;= 9),Tabela1[[#This Row],[SE 0]],Tabela1[[#This Row],[SE NOMAL]])</f>
        <v>1 - LEIS/LEI 207.pdf</v>
      </c>
      <c r="N2093" s="2" t="str">
        <f>CONCATENATE("../",Tabela1[[#This Row],[ENDEREÇO DO LINK]])</f>
        <v>../1 - LEIS/LEI 207.pdf</v>
      </c>
    </row>
    <row r="2094" spans="1:14" x14ac:dyDescent="0.25">
      <c r="A2094" s="20">
        <v>206</v>
      </c>
      <c r="B2094" s="20"/>
      <c r="C2094" s="21">
        <v>28802</v>
      </c>
      <c r="D2094" s="19" t="s">
        <v>1984</v>
      </c>
      <c r="E2094" s="19"/>
      <c r="F2094" s="17" t="str">
        <f>HYPERLINK(Tabela1[[#This Row],[Novo Caminho]],"Download")</f>
        <v>Download</v>
      </c>
      <c r="G2094" s="2" t="str">
        <f>CONCATENATE("1 - LEIS/LEI ","0",Tabela1[[#This Row],[Numero_Lei]],".pdf")</f>
        <v>1 - LEIS/LEI 0206.pdf</v>
      </c>
      <c r="H2094" s="2" t="str">
        <f>CONCATENATE("1 - LEIS/LEI ","0",Tabela1[[#This Row],[Numero_Lei]]," - ",Tabela1[[#This Row],[Complemento]],".pdf")</f>
        <v>1 - LEIS/LEI 0206 - .pdf</v>
      </c>
      <c r="I2094" s="2" t="str">
        <f>CONCATENATE("1 - LEIS/LEI ",Tabela1[[#This Row],[Numero_Lei]],".pdf")</f>
        <v>1 - LEIS/LEI 206.pdf</v>
      </c>
      <c r="J2094" s="2" t="str">
        <f>CONCATENATE("1 - LEIS/LEI ",Tabela1[[#This Row],[Numero_Lei]]," - ",Tabela1[[#This Row],[Complemento]],".pdf")</f>
        <v>1 - LEIS/LEI 206 - .pdf</v>
      </c>
      <c r="K2094" s="2" t="str">
        <f>IF(Tabela1[[#This Row],[Complemento]]="",Tabela1[[#This Row],[NORMAL]],Tabela1[[#This Row],[NORMAL TRAÇO]])</f>
        <v>1 - LEIS/LEI 206.pdf</v>
      </c>
      <c r="L2094" s="2" t="str">
        <f>IF(Tabela1[[#This Row],[Complemento]]="",Tabela1[[#This Row],[0]],Tabela1[[#This Row],[0 TRAÇO]])</f>
        <v>1 - LEIS/LEI 0206.pdf</v>
      </c>
      <c r="M2094" s="2" t="str">
        <f>IF(AND(Tabela1[[#This Row],[Numero_Lei]]&gt;=1,Tabela1[[#This Row],[Numero_Lei]]&lt;= 9),Tabela1[[#This Row],[SE 0]],Tabela1[[#This Row],[SE NOMAL]])</f>
        <v>1 - LEIS/LEI 206.pdf</v>
      </c>
      <c r="N2094" s="2" t="str">
        <f>CONCATENATE("../",Tabela1[[#This Row],[ENDEREÇO DO LINK]])</f>
        <v>../1 - LEIS/LEI 206.pdf</v>
      </c>
    </row>
    <row r="2095" spans="1:14" x14ac:dyDescent="0.25">
      <c r="A2095" s="20">
        <v>205</v>
      </c>
      <c r="B2095" s="20"/>
      <c r="C2095" s="21">
        <v>28802</v>
      </c>
      <c r="D2095" s="19" t="s">
        <v>1985</v>
      </c>
      <c r="E2095" s="19"/>
      <c r="F2095" s="17" t="str">
        <f>HYPERLINK(Tabela1[[#This Row],[Novo Caminho]],"Download")</f>
        <v>Download</v>
      </c>
      <c r="G2095" s="2" t="str">
        <f>CONCATENATE("1 - LEIS/LEI ","0",Tabela1[[#This Row],[Numero_Lei]],".pdf")</f>
        <v>1 - LEIS/LEI 0205.pdf</v>
      </c>
      <c r="H2095" s="2" t="str">
        <f>CONCATENATE("1 - LEIS/LEI ","0",Tabela1[[#This Row],[Numero_Lei]]," - ",Tabela1[[#This Row],[Complemento]],".pdf")</f>
        <v>1 - LEIS/LEI 0205 - .pdf</v>
      </c>
      <c r="I2095" s="2" t="str">
        <f>CONCATENATE("1 - LEIS/LEI ",Tabela1[[#This Row],[Numero_Lei]],".pdf")</f>
        <v>1 - LEIS/LEI 205.pdf</v>
      </c>
      <c r="J2095" s="2" t="str">
        <f>CONCATENATE("1 - LEIS/LEI ",Tabela1[[#This Row],[Numero_Lei]]," - ",Tabela1[[#This Row],[Complemento]],".pdf")</f>
        <v>1 - LEIS/LEI 205 - .pdf</v>
      </c>
      <c r="K2095" s="2" t="str">
        <f>IF(Tabela1[[#This Row],[Complemento]]="",Tabela1[[#This Row],[NORMAL]],Tabela1[[#This Row],[NORMAL TRAÇO]])</f>
        <v>1 - LEIS/LEI 205.pdf</v>
      </c>
      <c r="L2095" s="2" t="str">
        <f>IF(Tabela1[[#This Row],[Complemento]]="",Tabela1[[#This Row],[0]],Tabela1[[#This Row],[0 TRAÇO]])</f>
        <v>1 - LEIS/LEI 0205.pdf</v>
      </c>
      <c r="M2095" s="2" t="str">
        <f>IF(AND(Tabela1[[#This Row],[Numero_Lei]]&gt;=1,Tabela1[[#This Row],[Numero_Lei]]&lt;= 9),Tabela1[[#This Row],[SE 0]],Tabela1[[#This Row],[SE NOMAL]])</f>
        <v>1 - LEIS/LEI 205.pdf</v>
      </c>
      <c r="N2095" s="2" t="str">
        <f>CONCATENATE("../",Tabela1[[#This Row],[ENDEREÇO DO LINK]])</f>
        <v>../1 - LEIS/LEI 205.pdf</v>
      </c>
    </row>
    <row r="2096" spans="1:14" x14ac:dyDescent="0.25">
      <c r="A2096" s="20">
        <v>204</v>
      </c>
      <c r="B2096" s="20"/>
      <c r="C2096" s="21">
        <v>28781</v>
      </c>
      <c r="D2096" s="19" t="s">
        <v>501</v>
      </c>
      <c r="E2096" s="19"/>
      <c r="F2096" s="17" t="str">
        <f>HYPERLINK(Tabela1[[#This Row],[Novo Caminho]],"Download")</f>
        <v>Download</v>
      </c>
      <c r="G2096" s="2" t="str">
        <f>CONCATENATE("1 - LEIS/LEI ","0",Tabela1[[#This Row],[Numero_Lei]],".pdf")</f>
        <v>1 - LEIS/LEI 0204.pdf</v>
      </c>
      <c r="H2096" s="2" t="str">
        <f>CONCATENATE("1 - LEIS/LEI ","0",Tabela1[[#This Row],[Numero_Lei]]," - ",Tabela1[[#This Row],[Complemento]],".pdf")</f>
        <v>1 - LEIS/LEI 0204 - .pdf</v>
      </c>
      <c r="I2096" s="2" t="str">
        <f>CONCATENATE("1 - LEIS/LEI ",Tabela1[[#This Row],[Numero_Lei]],".pdf")</f>
        <v>1 - LEIS/LEI 204.pdf</v>
      </c>
      <c r="J2096" s="2" t="str">
        <f>CONCATENATE("1 - LEIS/LEI ",Tabela1[[#This Row],[Numero_Lei]]," - ",Tabela1[[#This Row],[Complemento]],".pdf")</f>
        <v>1 - LEIS/LEI 204 - .pdf</v>
      </c>
      <c r="K2096" s="2" t="str">
        <f>IF(Tabela1[[#This Row],[Complemento]]="",Tabela1[[#This Row],[NORMAL]],Tabela1[[#This Row],[NORMAL TRAÇO]])</f>
        <v>1 - LEIS/LEI 204.pdf</v>
      </c>
      <c r="L2096" s="2" t="str">
        <f>IF(Tabela1[[#This Row],[Complemento]]="",Tabela1[[#This Row],[0]],Tabela1[[#This Row],[0 TRAÇO]])</f>
        <v>1 - LEIS/LEI 0204.pdf</v>
      </c>
      <c r="M2096" s="2" t="str">
        <f>IF(AND(Tabela1[[#This Row],[Numero_Lei]]&gt;=1,Tabela1[[#This Row],[Numero_Lei]]&lt;= 9),Tabela1[[#This Row],[SE 0]],Tabela1[[#This Row],[SE NOMAL]])</f>
        <v>1 - LEIS/LEI 204.pdf</v>
      </c>
      <c r="N2096" s="2" t="str">
        <f>CONCATENATE("../",Tabela1[[#This Row],[ENDEREÇO DO LINK]])</f>
        <v>../1 - LEIS/LEI 204.pdf</v>
      </c>
    </row>
    <row r="2097" spans="1:14" x14ac:dyDescent="0.25">
      <c r="A2097" s="20">
        <v>203</v>
      </c>
      <c r="B2097" s="20"/>
      <c r="C2097" s="21">
        <v>28781</v>
      </c>
      <c r="D2097" s="19" t="s">
        <v>766</v>
      </c>
      <c r="E2097" s="19"/>
      <c r="F2097" s="17" t="str">
        <f>HYPERLINK(Tabela1[[#This Row],[Novo Caminho]],"Download")</f>
        <v>Download</v>
      </c>
      <c r="G2097" s="2" t="str">
        <f>CONCATENATE("1 - LEIS/LEI ","0",Tabela1[[#This Row],[Numero_Lei]],".pdf")</f>
        <v>1 - LEIS/LEI 0203.pdf</v>
      </c>
      <c r="H2097" s="2" t="str">
        <f>CONCATENATE("1 - LEIS/LEI ","0",Tabela1[[#This Row],[Numero_Lei]]," - ",Tabela1[[#This Row],[Complemento]],".pdf")</f>
        <v>1 - LEIS/LEI 0203 - .pdf</v>
      </c>
      <c r="I2097" s="2" t="str">
        <f>CONCATENATE("1 - LEIS/LEI ",Tabela1[[#This Row],[Numero_Lei]],".pdf")</f>
        <v>1 - LEIS/LEI 203.pdf</v>
      </c>
      <c r="J2097" s="2" t="str">
        <f>CONCATENATE("1 - LEIS/LEI ",Tabela1[[#This Row],[Numero_Lei]]," - ",Tabela1[[#This Row],[Complemento]],".pdf")</f>
        <v>1 - LEIS/LEI 203 - .pdf</v>
      </c>
      <c r="K2097" s="2" t="str">
        <f>IF(Tabela1[[#This Row],[Complemento]]="",Tabela1[[#This Row],[NORMAL]],Tabela1[[#This Row],[NORMAL TRAÇO]])</f>
        <v>1 - LEIS/LEI 203.pdf</v>
      </c>
      <c r="L2097" s="2" t="str">
        <f>IF(Tabela1[[#This Row],[Complemento]]="",Tabela1[[#This Row],[0]],Tabela1[[#This Row],[0 TRAÇO]])</f>
        <v>1 - LEIS/LEI 0203.pdf</v>
      </c>
      <c r="M2097" s="2" t="str">
        <f>IF(AND(Tabela1[[#This Row],[Numero_Lei]]&gt;=1,Tabela1[[#This Row],[Numero_Lei]]&lt;= 9),Tabela1[[#This Row],[SE 0]],Tabela1[[#This Row],[SE NOMAL]])</f>
        <v>1 - LEIS/LEI 203.pdf</v>
      </c>
      <c r="N2097" s="2" t="str">
        <f>CONCATENATE("../",Tabela1[[#This Row],[ENDEREÇO DO LINK]])</f>
        <v>../1 - LEIS/LEI 203.pdf</v>
      </c>
    </row>
    <row r="2098" spans="1:14" x14ac:dyDescent="0.25">
      <c r="A2098" s="20">
        <v>202</v>
      </c>
      <c r="B2098" s="20"/>
      <c r="C2098" s="21">
        <v>28781</v>
      </c>
      <c r="D2098" s="19" t="s">
        <v>501</v>
      </c>
      <c r="E2098" s="19"/>
      <c r="F2098" s="17" t="str">
        <f>HYPERLINK(Tabela1[[#This Row],[Novo Caminho]],"Download")</f>
        <v>Download</v>
      </c>
      <c r="G2098" s="2" t="str">
        <f>CONCATENATE("1 - LEIS/LEI ","0",Tabela1[[#This Row],[Numero_Lei]],".pdf")</f>
        <v>1 - LEIS/LEI 0202.pdf</v>
      </c>
      <c r="H2098" s="2" t="str">
        <f>CONCATENATE("1 - LEIS/LEI ","0",Tabela1[[#This Row],[Numero_Lei]]," - ",Tabela1[[#This Row],[Complemento]],".pdf")</f>
        <v>1 - LEIS/LEI 0202 - .pdf</v>
      </c>
      <c r="I2098" s="2" t="str">
        <f>CONCATENATE("1 - LEIS/LEI ",Tabela1[[#This Row],[Numero_Lei]],".pdf")</f>
        <v>1 - LEIS/LEI 202.pdf</v>
      </c>
      <c r="J2098" s="2" t="str">
        <f>CONCATENATE("1 - LEIS/LEI ",Tabela1[[#This Row],[Numero_Lei]]," - ",Tabela1[[#This Row],[Complemento]],".pdf")</f>
        <v>1 - LEIS/LEI 202 - .pdf</v>
      </c>
      <c r="K2098" s="2" t="str">
        <f>IF(Tabela1[[#This Row],[Complemento]]="",Tabela1[[#This Row],[NORMAL]],Tabela1[[#This Row],[NORMAL TRAÇO]])</f>
        <v>1 - LEIS/LEI 202.pdf</v>
      </c>
      <c r="L2098" s="2" t="str">
        <f>IF(Tabela1[[#This Row],[Complemento]]="",Tabela1[[#This Row],[0]],Tabela1[[#This Row],[0 TRAÇO]])</f>
        <v>1 - LEIS/LEI 0202.pdf</v>
      </c>
      <c r="M2098" s="2" t="str">
        <f>IF(AND(Tabela1[[#This Row],[Numero_Lei]]&gt;=1,Tabela1[[#This Row],[Numero_Lei]]&lt;= 9),Tabela1[[#This Row],[SE 0]],Tabela1[[#This Row],[SE NOMAL]])</f>
        <v>1 - LEIS/LEI 202.pdf</v>
      </c>
      <c r="N2098" s="2" t="str">
        <f>CONCATENATE("../",Tabela1[[#This Row],[ENDEREÇO DO LINK]])</f>
        <v>../1 - LEIS/LEI 202.pdf</v>
      </c>
    </row>
    <row r="2099" spans="1:14" x14ac:dyDescent="0.25">
      <c r="A2099" s="20">
        <v>201</v>
      </c>
      <c r="B2099" s="20"/>
      <c r="C2099" s="21">
        <v>28781</v>
      </c>
      <c r="D2099" s="19" t="s">
        <v>739</v>
      </c>
      <c r="E2099" s="19"/>
      <c r="F2099" s="17" t="str">
        <f>HYPERLINK(Tabela1[[#This Row],[Novo Caminho]],"Download")</f>
        <v>Download</v>
      </c>
      <c r="G2099" s="2" t="str">
        <f>CONCATENATE("1 - LEIS/LEI ","0",Tabela1[[#This Row],[Numero_Lei]],".pdf")</f>
        <v>1 - LEIS/LEI 0201.pdf</v>
      </c>
      <c r="H2099" s="2" t="str">
        <f>CONCATENATE("1 - LEIS/LEI ","0",Tabela1[[#This Row],[Numero_Lei]]," - ",Tabela1[[#This Row],[Complemento]],".pdf")</f>
        <v>1 - LEIS/LEI 0201 - .pdf</v>
      </c>
      <c r="I2099" s="2" t="str">
        <f>CONCATENATE("1 - LEIS/LEI ",Tabela1[[#This Row],[Numero_Lei]],".pdf")</f>
        <v>1 - LEIS/LEI 201.pdf</v>
      </c>
      <c r="J2099" s="2" t="str">
        <f>CONCATENATE("1 - LEIS/LEI ",Tabela1[[#This Row],[Numero_Lei]]," - ",Tabela1[[#This Row],[Complemento]],".pdf")</f>
        <v>1 - LEIS/LEI 201 - .pdf</v>
      </c>
      <c r="K2099" s="2" t="str">
        <f>IF(Tabela1[[#This Row],[Complemento]]="",Tabela1[[#This Row],[NORMAL]],Tabela1[[#This Row],[NORMAL TRAÇO]])</f>
        <v>1 - LEIS/LEI 201.pdf</v>
      </c>
      <c r="L2099" s="2" t="str">
        <f>IF(Tabela1[[#This Row],[Complemento]]="",Tabela1[[#This Row],[0]],Tabela1[[#This Row],[0 TRAÇO]])</f>
        <v>1 - LEIS/LEI 0201.pdf</v>
      </c>
      <c r="M2099" s="2" t="str">
        <f>IF(AND(Tabela1[[#This Row],[Numero_Lei]]&gt;=1,Tabela1[[#This Row],[Numero_Lei]]&lt;= 9),Tabela1[[#This Row],[SE 0]],Tabela1[[#This Row],[SE NOMAL]])</f>
        <v>1 - LEIS/LEI 201.pdf</v>
      </c>
      <c r="N2099" s="2" t="str">
        <f>CONCATENATE("../",Tabela1[[#This Row],[ENDEREÇO DO LINK]])</f>
        <v>../1 - LEIS/LEI 201.pdf</v>
      </c>
    </row>
    <row r="2100" spans="1:14" x14ac:dyDescent="0.25">
      <c r="A2100" s="20">
        <v>200</v>
      </c>
      <c r="B2100" s="20"/>
      <c r="C2100" s="21">
        <v>28751</v>
      </c>
      <c r="D2100" s="19" t="s">
        <v>773</v>
      </c>
      <c r="E2100" s="19"/>
      <c r="F2100" s="17" t="str">
        <f>HYPERLINK(Tabela1[[#This Row],[Novo Caminho]],"Download")</f>
        <v>Download</v>
      </c>
      <c r="G2100" s="2" t="str">
        <f>CONCATENATE("1 - LEIS/LEI ","0",Tabela1[[#This Row],[Numero_Lei]],".pdf")</f>
        <v>1 - LEIS/LEI 0200.pdf</v>
      </c>
      <c r="H2100" s="2" t="str">
        <f>CONCATENATE("1 - LEIS/LEI ","0",Tabela1[[#This Row],[Numero_Lei]]," - ",Tabela1[[#This Row],[Complemento]],".pdf")</f>
        <v>1 - LEIS/LEI 0200 - .pdf</v>
      </c>
      <c r="I2100" s="2" t="str">
        <f>CONCATENATE("1 - LEIS/LEI ",Tabela1[[#This Row],[Numero_Lei]],".pdf")</f>
        <v>1 - LEIS/LEI 200.pdf</v>
      </c>
      <c r="J2100" s="2" t="str">
        <f>CONCATENATE("1 - LEIS/LEI ",Tabela1[[#This Row],[Numero_Lei]]," - ",Tabela1[[#This Row],[Complemento]],".pdf")</f>
        <v>1 - LEIS/LEI 200 - .pdf</v>
      </c>
      <c r="K2100" s="2" t="str">
        <f>IF(Tabela1[[#This Row],[Complemento]]="",Tabela1[[#This Row],[NORMAL]],Tabela1[[#This Row],[NORMAL TRAÇO]])</f>
        <v>1 - LEIS/LEI 200.pdf</v>
      </c>
      <c r="L2100" s="2" t="str">
        <f>IF(Tabela1[[#This Row],[Complemento]]="",Tabela1[[#This Row],[0]],Tabela1[[#This Row],[0 TRAÇO]])</f>
        <v>1 - LEIS/LEI 0200.pdf</v>
      </c>
      <c r="M2100" s="2" t="str">
        <f>IF(AND(Tabela1[[#This Row],[Numero_Lei]]&gt;=1,Tabela1[[#This Row],[Numero_Lei]]&lt;= 9),Tabela1[[#This Row],[SE 0]],Tabela1[[#This Row],[SE NOMAL]])</f>
        <v>1 - LEIS/LEI 200.pdf</v>
      </c>
      <c r="N2100" s="2" t="str">
        <f>CONCATENATE("../",Tabela1[[#This Row],[ENDEREÇO DO LINK]])</f>
        <v>../1 - LEIS/LEI 200.pdf</v>
      </c>
    </row>
    <row r="2101" spans="1:14" x14ac:dyDescent="0.25">
      <c r="A2101" s="20">
        <v>199</v>
      </c>
      <c r="B2101" s="20"/>
      <c r="C2101" s="21">
        <v>28747</v>
      </c>
      <c r="D2101" s="19" t="s">
        <v>501</v>
      </c>
      <c r="E2101" s="19"/>
      <c r="F2101" s="17" t="str">
        <f>HYPERLINK(Tabela1[[#This Row],[Novo Caminho]],"Download")</f>
        <v>Download</v>
      </c>
      <c r="G2101" s="2" t="str">
        <f>CONCATENATE("1 - LEIS/LEI ","0",Tabela1[[#This Row],[Numero_Lei]],".pdf")</f>
        <v>1 - LEIS/LEI 0199.pdf</v>
      </c>
      <c r="H2101" s="2" t="str">
        <f>CONCATENATE("1 - LEIS/LEI ","0",Tabela1[[#This Row],[Numero_Lei]]," - ",Tabela1[[#This Row],[Complemento]],".pdf")</f>
        <v>1 - LEIS/LEI 0199 - .pdf</v>
      </c>
      <c r="I2101" s="2" t="str">
        <f>CONCATENATE("1 - LEIS/LEI ",Tabela1[[#This Row],[Numero_Lei]],".pdf")</f>
        <v>1 - LEIS/LEI 199.pdf</v>
      </c>
      <c r="J2101" s="2" t="str">
        <f>CONCATENATE("1 - LEIS/LEI ",Tabela1[[#This Row],[Numero_Lei]]," - ",Tabela1[[#This Row],[Complemento]],".pdf")</f>
        <v>1 - LEIS/LEI 199 - .pdf</v>
      </c>
      <c r="K2101" s="2" t="str">
        <f>IF(Tabela1[[#This Row],[Complemento]]="",Tabela1[[#This Row],[NORMAL]],Tabela1[[#This Row],[NORMAL TRAÇO]])</f>
        <v>1 - LEIS/LEI 199.pdf</v>
      </c>
      <c r="L2101" s="2" t="str">
        <f>IF(Tabela1[[#This Row],[Complemento]]="",Tabela1[[#This Row],[0]],Tabela1[[#This Row],[0 TRAÇO]])</f>
        <v>1 - LEIS/LEI 0199.pdf</v>
      </c>
      <c r="M2101" s="2" t="str">
        <f>IF(AND(Tabela1[[#This Row],[Numero_Lei]]&gt;=1,Tabela1[[#This Row],[Numero_Lei]]&lt;= 9),Tabela1[[#This Row],[SE 0]],Tabela1[[#This Row],[SE NOMAL]])</f>
        <v>1 - LEIS/LEI 199.pdf</v>
      </c>
      <c r="N2101" s="2" t="str">
        <f>CONCATENATE("../",Tabela1[[#This Row],[ENDEREÇO DO LINK]])</f>
        <v>../1 - LEIS/LEI 199.pdf</v>
      </c>
    </row>
    <row r="2102" spans="1:14" x14ac:dyDescent="0.25">
      <c r="A2102" s="20">
        <v>198</v>
      </c>
      <c r="B2102" s="20"/>
      <c r="C2102" s="21">
        <v>28734</v>
      </c>
      <c r="D2102" s="19" t="s">
        <v>774</v>
      </c>
      <c r="E2102" s="19"/>
      <c r="F2102" s="17" t="str">
        <f>HYPERLINK(Tabela1[[#This Row],[Novo Caminho]],"Download")</f>
        <v>Download</v>
      </c>
      <c r="G2102" s="2" t="str">
        <f>CONCATENATE("1 - LEIS/LEI ","0",Tabela1[[#This Row],[Numero_Lei]],".pdf")</f>
        <v>1 - LEIS/LEI 0198.pdf</v>
      </c>
      <c r="H2102" s="2" t="str">
        <f>CONCATENATE("1 - LEIS/LEI ","0",Tabela1[[#This Row],[Numero_Lei]]," - ",Tabela1[[#This Row],[Complemento]],".pdf")</f>
        <v>1 - LEIS/LEI 0198 - .pdf</v>
      </c>
      <c r="I2102" s="2" t="str">
        <f>CONCATENATE("1 - LEIS/LEI ",Tabela1[[#This Row],[Numero_Lei]],".pdf")</f>
        <v>1 - LEIS/LEI 198.pdf</v>
      </c>
      <c r="J2102" s="2" t="str">
        <f>CONCATENATE("1 - LEIS/LEI ",Tabela1[[#This Row],[Numero_Lei]]," - ",Tabela1[[#This Row],[Complemento]],".pdf")</f>
        <v>1 - LEIS/LEI 198 - .pdf</v>
      </c>
      <c r="K2102" s="2" t="str">
        <f>IF(Tabela1[[#This Row],[Complemento]]="",Tabela1[[#This Row],[NORMAL]],Tabela1[[#This Row],[NORMAL TRAÇO]])</f>
        <v>1 - LEIS/LEI 198.pdf</v>
      </c>
      <c r="L2102" s="2" t="str">
        <f>IF(Tabela1[[#This Row],[Complemento]]="",Tabela1[[#This Row],[0]],Tabela1[[#This Row],[0 TRAÇO]])</f>
        <v>1 - LEIS/LEI 0198.pdf</v>
      </c>
      <c r="M2102" s="2" t="str">
        <f>IF(AND(Tabela1[[#This Row],[Numero_Lei]]&gt;=1,Tabela1[[#This Row],[Numero_Lei]]&lt;= 9),Tabela1[[#This Row],[SE 0]],Tabela1[[#This Row],[SE NOMAL]])</f>
        <v>1 - LEIS/LEI 198.pdf</v>
      </c>
      <c r="N2102" s="2" t="str">
        <f>CONCATENATE("../",Tabela1[[#This Row],[ENDEREÇO DO LINK]])</f>
        <v>../1 - LEIS/LEI 198.pdf</v>
      </c>
    </row>
    <row r="2103" spans="1:14" x14ac:dyDescent="0.25">
      <c r="A2103" s="20">
        <v>197</v>
      </c>
      <c r="B2103" s="20"/>
      <c r="C2103" s="21">
        <v>28713</v>
      </c>
      <c r="D2103" s="19" t="s">
        <v>266</v>
      </c>
      <c r="E2103" s="19"/>
      <c r="F2103" s="17" t="str">
        <f>HYPERLINK(Tabela1[[#This Row],[Novo Caminho]],"Download")</f>
        <v>Download</v>
      </c>
      <c r="G2103" s="2" t="str">
        <f>CONCATENATE("1 - LEIS/LEI ","0",Tabela1[[#This Row],[Numero_Lei]],".pdf")</f>
        <v>1 - LEIS/LEI 0197.pdf</v>
      </c>
      <c r="H2103" s="2" t="str">
        <f>CONCATENATE("1 - LEIS/LEI ","0",Tabela1[[#This Row],[Numero_Lei]]," - ",Tabela1[[#This Row],[Complemento]],".pdf")</f>
        <v>1 - LEIS/LEI 0197 - .pdf</v>
      </c>
      <c r="I2103" s="2" t="str">
        <f>CONCATENATE("1 - LEIS/LEI ",Tabela1[[#This Row],[Numero_Lei]],".pdf")</f>
        <v>1 - LEIS/LEI 197.pdf</v>
      </c>
      <c r="J2103" s="2" t="str">
        <f>CONCATENATE("1 - LEIS/LEI ",Tabela1[[#This Row],[Numero_Lei]]," - ",Tabela1[[#This Row],[Complemento]],".pdf")</f>
        <v>1 - LEIS/LEI 197 - .pdf</v>
      </c>
      <c r="K2103" s="2" t="str">
        <f>IF(Tabela1[[#This Row],[Complemento]]="",Tabela1[[#This Row],[NORMAL]],Tabela1[[#This Row],[NORMAL TRAÇO]])</f>
        <v>1 - LEIS/LEI 197.pdf</v>
      </c>
      <c r="L2103" s="2" t="str">
        <f>IF(Tabela1[[#This Row],[Complemento]]="",Tabela1[[#This Row],[0]],Tabela1[[#This Row],[0 TRAÇO]])</f>
        <v>1 - LEIS/LEI 0197.pdf</v>
      </c>
      <c r="M2103" s="2" t="str">
        <f>IF(AND(Tabela1[[#This Row],[Numero_Lei]]&gt;=1,Tabela1[[#This Row],[Numero_Lei]]&lt;= 9),Tabela1[[#This Row],[SE 0]],Tabela1[[#This Row],[SE NOMAL]])</f>
        <v>1 - LEIS/LEI 197.pdf</v>
      </c>
      <c r="N2103" s="2" t="str">
        <f>CONCATENATE("../",Tabela1[[#This Row],[ENDEREÇO DO LINK]])</f>
        <v>../1 - LEIS/LEI 197.pdf</v>
      </c>
    </row>
    <row r="2104" spans="1:14" x14ac:dyDescent="0.25">
      <c r="A2104" s="20">
        <v>196</v>
      </c>
      <c r="B2104" s="20"/>
      <c r="C2104" s="21">
        <v>28710</v>
      </c>
      <c r="D2104" s="19" t="s">
        <v>775</v>
      </c>
      <c r="E2104" s="19"/>
      <c r="F2104" s="17" t="str">
        <f>HYPERLINK(Tabela1[[#This Row],[Novo Caminho]],"Download")</f>
        <v>Download</v>
      </c>
      <c r="G2104" s="2" t="str">
        <f>CONCATENATE("1 - LEIS/LEI ","0",Tabela1[[#This Row],[Numero_Lei]],".pdf")</f>
        <v>1 - LEIS/LEI 0196.pdf</v>
      </c>
      <c r="H2104" s="2" t="str">
        <f>CONCATENATE("1 - LEIS/LEI ","0",Tabela1[[#This Row],[Numero_Lei]]," - ",Tabela1[[#This Row],[Complemento]],".pdf")</f>
        <v>1 - LEIS/LEI 0196 - .pdf</v>
      </c>
      <c r="I2104" s="2" t="str">
        <f>CONCATENATE("1 - LEIS/LEI ",Tabela1[[#This Row],[Numero_Lei]],".pdf")</f>
        <v>1 - LEIS/LEI 196.pdf</v>
      </c>
      <c r="J2104" s="2" t="str">
        <f>CONCATENATE("1 - LEIS/LEI ",Tabela1[[#This Row],[Numero_Lei]]," - ",Tabela1[[#This Row],[Complemento]],".pdf")</f>
        <v>1 - LEIS/LEI 196 - .pdf</v>
      </c>
      <c r="K2104" s="2" t="str">
        <f>IF(Tabela1[[#This Row],[Complemento]]="",Tabela1[[#This Row],[NORMAL]],Tabela1[[#This Row],[NORMAL TRAÇO]])</f>
        <v>1 - LEIS/LEI 196.pdf</v>
      </c>
      <c r="L2104" s="2" t="str">
        <f>IF(Tabela1[[#This Row],[Complemento]]="",Tabela1[[#This Row],[0]],Tabela1[[#This Row],[0 TRAÇO]])</f>
        <v>1 - LEIS/LEI 0196.pdf</v>
      </c>
      <c r="M2104" s="2" t="str">
        <f>IF(AND(Tabela1[[#This Row],[Numero_Lei]]&gt;=1,Tabela1[[#This Row],[Numero_Lei]]&lt;= 9),Tabela1[[#This Row],[SE 0]],Tabela1[[#This Row],[SE NOMAL]])</f>
        <v>1 - LEIS/LEI 196.pdf</v>
      </c>
      <c r="N2104" s="2" t="str">
        <f>CONCATENATE("../",Tabela1[[#This Row],[ENDEREÇO DO LINK]])</f>
        <v>../1 - LEIS/LEI 196.pdf</v>
      </c>
    </row>
    <row r="2105" spans="1:14" x14ac:dyDescent="0.25">
      <c r="A2105" s="20">
        <v>195</v>
      </c>
      <c r="B2105" s="20"/>
      <c r="C2105" s="21">
        <v>28710</v>
      </c>
      <c r="D2105" s="19" t="s">
        <v>776</v>
      </c>
      <c r="E2105" s="19"/>
      <c r="F2105" s="17" t="str">
        <f>HYPERLINK(Tabela1[[#This Row],[Novo Caminho]],"Download")</f>
        <v>Download</v>
      </c>
      <c r="G2105" s="2" t="str">
        <f>CONCATENATE("1 - LEIS/LEI ","0",Tabela1[[#This Row],[Numero_Lei]],".pdf")</f>
        <v>1 - LEIS/LEI 0195.pdf</v>
      </c>
      <c r="H2105" s="2" t="str">
        <f>CONCATENATE("1 - LEIS/LEI ","0",Tabela1[[#This Row],[Numero_Lei]]," - ",Tabela1[[#This Row],[Complemento]],".pdf")</f>
        <v>1 - LEIS/LEI 0195 - .pdf</v>
      </c>
      <c r="I2105" s="2" t="str">
        <f>CONCATENATE("1 - LEIS/LEI ",Tabela1[[#This Row],[Numero_Lei]],".pdf")</f>
        <v>1 - LEIS/LEI 195.pdf</v>
      </c>
      <c r="J2105" s="2" t="str">
        <f>CONCATENATE("1 - LEIS/LEI ",Tabela1[[#This Row],[Numero_Lei]]," - ",Tabela1[[#This Row],[Complemento]],".pdf")</f>
        <v>1 - LEIS/LEI 195 - .pdf</v>
      </c>
      <c r="K2105" s="2" t="str">
        <f>IF(Tabela1[[#This Row],[Complemento]]="",Tabela1[[#This Row],[NORMAL]],Tabela1[[#This Row],[NORMAL TRAÇO]])</f>
        <v>1 - LEIS/LEI 195.pdf</v>
      </c>
      <c r="L2105" s="2" t="str">
        <f>IF(Tabela1[[#This Row],[Complemento]]="",Tabela1[[#This Row],[0]],Tabela1[[#This Row],[0 TRAÇO]])</f>
        <v>1 - LEIS/LEI 0195.pdf</v>
      </c>
      <c r="M2105" s="2" t="str">
        <f>IF(AND(Tabela1[[#This Row],[Numero_Lei]]&gt;=1,Tabela1[[#This Row],[Numero_Lei]]&lt;= 9),Tabela1[[#This Row],[SE 0]],Tabela1[[#This Row],[SE NOMAL]])</f>
        <v>1 - LEIS/LEI 195.pdf</v>
      </c>
      <c r="N2105" s="2" t="str">
        <f>CONCATENATE("../",Tabela1[[#This Row],[ENDEREÇO DO LINK]])</f>
        <v>../1 - LEIS/LEI 195.pdf</v>
      </c>
    </row>
    <row r="2106" spans="1:14" x14ac:dyDescent="0.25">
      <c r="A2106" s="20">
        <v>194</v>
      </c>
      <c r="B2106" s="20"/>
      <c r="C2106" s="21">
        <v>28668</v>
      </c>
      <c r="D2106" s="19" t="s">
        <v>777</v>
      </c>
      <c r="E2106" s="19"/>
      <c r="F2106" s="17" t="str">
        <f>HYPERLINK(Tabela1[[#This Row],[Novo Caminho]],"Download")</f>
        <v>Download</v>
      </c>
      <c r="G2106" s="2" t="str">
        <f>CONCATENATE("1 - LEIS/LEI ","0",Tabela1[[#This Row],[Numero_Lei]],".pdf")</f>
        <v>1 - LEIS/LEI 0194.pdf</v>
      </c>
      <c r="H2106" s="2" t="str">
        <f>CONCATENATE("1 - LEIS/LEI ","0",Tabela1[[#This Row],[Numero_Lei]]," - ",Tabela1[[#This Row],[Complemento]],".pdf")</f>
        <v>1 - LEIS/LEI 0194 - .pdf</v>
      </c>
      <c r="I2106" s="2" t="str">
        <f>CONCATENATE("1 - LEIS/LEI ",Tabela1[[#This Row],[Numero_Lei]],".pdf")</f>
        <v>1 - LEIS/LEI 194.pdf</v>
      </c>
      <c r="J2106" s="2" t="str">
        <f>CONCATENATE("1 - LEIS/LEI ",Tabela1[[#This Row],[Numero_Lei]]," - ",Tabela1[[#This Row],[Complemento]],".pdf")</f>
        <v>1 - LEIS/LEI 194 - .pdf</v>
      </c>
      <c r="K2106" s="2" t="str">
        <f>IF(Tabela1[[#This Row],[Complemento]]="",Tabela1[[#This Row],[NORMAL]],Tabela1[[#This Row],[NORMAL TRAÇO]])</f>
        <v>1 - LEIS/LEI 194.pdf</v>
      </c>
      <c r="L2106" s="2" t="str">
        <f>IF(Tabela1[[#This Row],[Complemento]]="",Tabela1[[#This Row],[0]],Tabela1[[#This Row],[0 TRAÇO]])</f>
        <v>1 - LEIS/LEI 0194.pdf</v>
      </c>
      <c r="M2106" s="2" t="str">
        <f>IF(AND(Tabela1[[#This Row],[Numero_Lei]]&gt;=1,Tabela1[[#This Row],[Numero_Lei]]&lt;= 9),Tabela1[[#This Row],[SE 0]],Tabela1[[#This Row],[SE NOMAL]])</f>
        <v>1 - LEIS/LEI 194.pdf</v>
      </c>
      <c r="N2106" s="2" t="str">
        <f>CONCATENATE("../",Tabela1[[#This Row],[ENDEREÇO DO LINK]])</f>
        <v>../1 - LEIS/LEI 194.pdf</v>
      </c>
    </row>
    <row r="2107" spans="1:14" x14ac:dyDescent="0.25">
      <c r="A2107" s="20">
        <v>193</v>
      </c>
      <c r="B2107" s="20"/>
      <c r="C2107" s="21">
        <v>28668</v>
      </c>
      <c r="D2107" s="19" t="s">
        <v>778</v>
      </c>
      <c r="E2107" s="19"/>
      <c r="F2107" s="17" t="str">
        <f>HYPERLINK(Tabela1[[#This Row],[Novo Caminho]],"Download")</f>
        <v>Download</v>
      </c>
      <c r="G2107" s="2" t="str">
        <f>CONCATENATE("1 - LEIS/LEI ","0",Tabela1[[#This Row],[Numero_Lei]],".pdf")</f>
        <v>1 - LEIS/LEI 0193.pdf</v>
      </c>
      <c r="H2107" s="2" t="str">
        <f>CONCATENATE("1 - LEIS/LEI ","0",Tabela1[[#This Row],[Numero_Lei]]," - ",Tabela1[[#This Row],[Complemento]],".pdf")</f>
        <v>1 - LEIS/LEI 0193 - .pdf</v>
      </c>
      <c r="I2107" s="2" t="str">
        <f>CONCATENATE("1 - LEIS/LEI ",Tabela1[[#This Row],[Numero_Lei]],".pdf")</f>
        <v>1 - LEIS/LEI 193.pdf</v>
      </c>
      <c r="J2107" s="2" t="str">
        <f>CONCATENATE("1 - LEIS/LEI ",Tabela1[[#This Row],[Numero_Lei]]," - ",Tabela1[[#This Row],[Complemento]],".pdf")</f>
        <v>1 - LEIS/LEI 193 - .pdf</v>
      </c>
      <c r="K2107" s="2" t="str">
        <f>IF(Tabela1[[#This Row],[Complemento]]="",Tabela1[[#This Row],[NORMAL]],Tabela1[[#This Row],[NORMAL TRAÇO]])</f>
        <v>1 - LEIS/LEI 193.pdf</v>
      </c>
      <c r="L2107" s="2" t="str">
        <f>IF(Tabela1[[#This Row],[Complemento]]="",Tabela1[[#This Row],[0]],Tabela1[[#This Row],[0 TRAÇO]])</f>
        <v>1 - LEIS/LEI 0193.pdf</v>
      </c>
      <c r="M2107" s="2" t="str">
        <f>IF(AND(Tabela1[[#This Row],[Numero_Lei]]&gt;=1,Tabela1[[#This Row],[Numero_Lei]]&lt;= 9),Tabela1[[#This Row],[SE 0]],Tabela1[[#This Row],[SE NOMAL]])</f>
        <v>1 - LEIS/LEI 193.pdf</v>
      </c>
      <c r="N2107" s="2" t="str">
        <f>CONCATENATE("../",Tabela1[[#This Row],[ENDEREÇO DO LINK]])</f>
        <v>../1 - LEIS/LEI 193.pdf</v>
      </c>
    </row>
    <row r="2108" spans="1:14" x14ac:dyDescent="0.25">
      <c r="A2108" s="20">
        <v>192</v>
      </c>
      <c r="B2108" s="20"/>
      <c r="C2108" s="21">
        <v>28627</v>
      </c>
      <c r="D2108" s="19" t="s">
        <v>779</v>
      </c>
      <c r="E2108" s="19"/>
      <c r="F2108" s="17" t="str">
        <f>HYPERLINK(Tabela1[[#This Row],[Novo Caminho]],"Download")</f>
        <v>Download</v>
      </c>
      <c r="G2108" s="2" t="str">
        <f>CONCATENATE("1 - LEIS/LEI ","0",Tabela1[[#This Row],[Numero_Lei]],".pdf")</f>
        <v>1 - LEIS/LEI 0192.pdf</v>
      </c>
      <c r="H2108" s="2" t="str">
        <f>CONCATENATE("1 - LEIS/LEI ","0",Tabela1[[#This Row],[Numero_Lei]]," - ",Tabela1[[#This Row],[Complemento]],".pdf")</f>
        <v>1 - LEIS/LEI 0192 - .pdf</v>
      </c>
      <c r="I2108" s="2" t="str">
        <f>CONCATENATE("1 - LEIS/LEI ",Tabela1[[#This Row],[Numero_Lei]],".pdf")</f>
        <v>1 - LEIS/LEI 192.pdf</v>
      </c>
      <c r="J2108" s="2" t="str">
        <f>CONCATENATE("1 - LEIS/LEI ",Tabela1[[#This Row],[Numero_Lei]]," - ",Tabela1[[#This Row],[Complemento]],".pdf")</f>
        <v>1 - LEIS/LEI 192 - .pdf</v>
      </c>
      <c r="K2108" s="2" t="str">
        <f>IF(Tabela1[[#This Row],[Complemento]]="",Tabela1[[#This Row],[NORMAL]],Tabela1[[#This Row],[NORMAL TRAÇO]])</f>
        <v>1 - LEIS/LEI 192.pdf</v>
      </c>
      <c r="L2108" s="2" t="str">
        <f>IF(Tabela1[[#This Row],[Complemento]]="",Tabela1[[#This Row],[0]],Tabela1[[#This Row],[0 TRAÇO]])</f>
        <v>1 - LEIS/LEI 0192.pdf</v>
      </c>
      <c r="M2108" s="2" t="str">
        <f>IF(AND(Tabela1[[#This Row],[Numero_Lei]]&gt;=1,Tabela1[[#This Row],[Numero_Lei]]&lt;= 9),Tabela1[[#This Row],[SE 0]],Tabela1[[#This Row],[SE NOMAL]])</f>
        <v>1 - LEIS/LEI 192.pdf</v>
      </c>
      <c r="N2108" s="2" t="str">
        <f>CONCATENATE("../",Tabela1[[#This Row],[ENDEREÇO DO LINK]])</f>
        <v>../1 - LEIS/LEI 192.pdf</v>
      </c>
    </row>
    <row r="2109" spans="1:14" x14ac:dyDescent="0.25">
      <c r="A2109" s="20">
        <v>191</v>
      </c>
      <c r="B2109" s="20"/>
      <c r="C2109" s="21">
        <v>28627</v>
      </c>
      <c r="D2109" s="19" t="s">
        <v>780</v>
      </c>
      <c r="E2109" s="19"/>
      <c r="F2109" s="17" t="str">
        <f>HYPERLINK(Tabela1[[#This Row],[Novo Caminho]],"Download")</f>
        <v>Download</v>
      </c>
      <c r="G2109" s="2" t="str">
        <f>CONCATENATE("1 - LEIS/LEI ","0",Tabela1[[#This Row],[Numero_Lei]],".pdf")</f>
        <v>1 - LEIS/LEI 0191.pdf</v>
      </c>
      <c r="H2109" s="2" t="str">
        <f>CONCATENATE("1 - LEIS/LEI ","0",Tabela1[[#This Row],[Numero_Lei]]," - ",Tabela1[[#This Row],[Complemento]],".pdf")</f>
        <v>1 - LEIS/LEI 0191 - .pdf</v>
      </c>
      <c r="I2109" s="2" t="str">
        <f>CONCATENATE("1 - LEIS/LEI ",Tabela1[[#This Row],[Numero_Lei]],".pdf")</f>
        <v>1 - LEIS/LEI 191.pdf</v>
      </c>
      <c r="J2109" s="2" t="str">
        <f>CONCATENATE("1 - LEIS/LEI ",Tabela1[[#This Row],[Numero_Lei]]," - ",Tabela1[[#This Row],[Complemento]],".pdf")</f>
        <v>1 - LEIS/LEI 191 - .pdf</v>
      </c>
      <c r="K2109" s="2" t="str">
        <f>IF(Tabela1[[#This Row],[Complemento]]="",Tabela1[[#This Row],[NORMAL]],Tabela1[[#This Row],[NORMAL TRAÇO]])</f>
        <v>1 - LEIS/LEI 191.pdf</v>
      </c>
      <c r="L2109" s="2" t="str">
        <f>IF(Tabela1[[#This Row],[Complemento]]="",Tabela1[[#This Row],[0]],Tabela1[[#This Row],[0 TRAÇO]])</f>
        <v>1 - LEIS/LEI 0191.pdf</v>
      </c>
      <c r="M2109" s="2" t="str">
        <f>IF(AND(Tabela1[[#This Row],[Numero_Lei]]&gt;=1,Tabela1[[#This Row],[Numero_Lei]]&lt;= 9),Tabela1[[#This Row],[SE 0]],Tabela1[[#This Row],[SE NOMAL]])</f>
        <v>1 - LEIS/LEI 191.pdf</v>
      </c>
      <c r="N2109" s="2" t="str">
        <f>CONCATENATE("../",Tabela1[[#This Row],[ENDEREÇO DO LINK]])</f>
        <v>../1 - LEIS/LEI 191.pdf</v>
      </c>
    </row>
    <row r="2110" spans="1:14" x14ac:dyDescent="0.25">
      <c r="A2110" s="20">
        <v>190</v>
      </c>
      <c r="B2110" s="20"/>
      <c r="C2110" s="21">
        <v>28627</v>
      </c>
      <c r="D2110" s="19" t="s">
        <v>781</v>
      </c>
      <c r="E2110" s="19"/>
      <c r="F2110" s="17" t="str">
        <f>HYPERLINK(Tabela1[[#This Row],[Novo Caminho]],"Download")</f>
        <v>Download</v>
      </c>
      <c r="G2110" s="2" t="str">
        <f>CONCATENATE("1 - LEIS/LEI ","0",Tabela1[[#This Row],[Numero_Lei]],".pdf")</f>
        <v>1 - LEIS/LEI 0190.pdf</v>
      </c>
      <c r="H2110" s="2" t="str">
        <f>CONCATENATE("1 - LEIS/LEI ","0",Tabela1[[#This Row],[Numero_Lei]]," - ",Tabela1[[#This Row],[Complemento]],".pdf")</f>
        <v>1 - LEIS/LEI 0190 - .pdf</v>
      </c>
      <c r="I2110" s="2" t="str">
        <f>CONCATENATE("1 - LEIS/LEI ",Tabela1[[#This Row],[Numero_Lei]],".pdf")</f>
        <v>1 - LEIS/LEI 190.pdf</v>
      </c>
      <c r="J2110" s="2" t="str">
        <f>CONCATENATE("1 - LEIS/LEI ",Tabela1[[#This Row],[Numero_Lei]]," - ",Tabela1[[#This Row],[Complemento]],".pdf")</f>
        <v>1 - LEIS/LEI 190 - .pdf</v>
      </c>
      <c r="K2110" s="2" t="str">
        <f>IF(Tabela1[[#This Row],[Complemento]]="",Tabela1[[#This Row],[NORMAL]],Tabela1[[#This Row],[NORMAL TRAÇO]])</f>
        <v>1 - LEIS/LEI 190.pdf</v>
      </c>
      <c r="L2110" s="2" t="str">
        <f>IF(Tabela1[[#This Row],[Complemento]]="",Tabela1[[#This Row],[0]],Tabela1[[#This Row],[0 TRAÇO]])</f>
        <v>1 - LEIS/LEI 0190.pdf</v>
      </c>
      <c r="M2110" s="2" t="str">
        <f>IF(AND(Tabela1[[#This Row],[Numero_Lei]]&gt;=1,Tabela1[[#This Row],[Numero_Lei]]&lt;= 9),Tabela1[[#This Row],[SE 0]],Tabela1[[#This Row],[SE NOMAL]])</f>
        <v>1 - LEIS/LEI 190.pdf</v>
      </c>
      <c r="N2110" s="2" t="str">
        <f>CONCATENATE("../",Tabela1[[#This Row],[ENDEREÇO DO LINK]])</f>
        <v>../1 - LEIS/LEI 190.pdf</v>
      </c>
    </row>
    <row r="2111" spans="1:14" x14ac:dyDescent="0.25">
      <c r="A2111" s="20">
        <v>189</v>
      </c>
      <c r="B2111" s="20"/>
      <c r="C2111" s="21">
        <v>28618</v>
      </c>
      <c r="D2111" s="19" t="s">
        <v>501</v>
      </c>
      <c r="E2111" s="19"/>
      <c r="F2111" s="17" t="str">
        <f>HYPERLINK(Tabela1[[#This Row],[Novo Caminho]],"Download")</f>
        <v>Download</v>
      </c>
      <c r="G2111" s="2" t="str">
        <f>CONCATENATE("1 - LEIS/LEI ","0",Tabela1[[#This Row],[Numero_Lei]],".pdf")</f>
        <v>1 - LEIS/LEI 0189.pdf</v>
      </c>
      <c r="H2111" s="2" t="str">
        <f>CONCATENATE("1 - LEIS/LEI ","0",Tabela1[[#This Row],[Numero_Lei]]," - ",Tabela1[[#This Row],[Complemento]],".pdf")</f>
        <v>1 - LEIS/LEI 0189 - .pdf</v>
      </c>
      <c r="I2111" s="2" t="str">
        <f>CONCATENATE("1 - LEIS/LEI ",Tabela1[[#This Row],[Numero_Lei]],".pdf")</f>
        <v>1 - LEIS/LEI 189.pdf</v>
      </c>
      <c r="J2111" s="2" t="str">
        <f>CONCATENATE("1 - LEIS/LEI ",Tabela1[[#This Row],[Numero_Lei]]," - ",Tabela1[[#This Row],[Complemento]],".pdf")</f>
        <v>1 - LEIS/LEI 189 - .pdf</v>
      </c>
      <c r="K2111" s="2" t="str">
        <f>IF(Tabela1[[#This Row],[Complemento]]="",Tabela1[[#This Row],[NORMAL]],Tabela1[[#This Row],[NORMAL TRAÇO]])</f>
        <v>1 - LEIS/LEI 189.pdf</v>
      </c>
      <c r="L2111" s="2" t="str">
        <f>IF(Tabela1[[#This Row],[Complemento]]="",Tabela1[[#This Row],[0]],Tabela1[[#This Row],[0 TRAÇO]])</f>
        <v>1 - LEIS/LEI 0189.pdf</v>
      </c>
      <c r="M2111" s="2" t="str">
        <f>IF(AND(Tabela1[[#This Row],[Numero_Lei]]&gt;=1,Tabela1[[#This Row],[Numero_Lei]]&lt;= 9),Tabela1[[#This Row],[SE 0]],Tabela1[[#This Row],[SE NOMAL]])</f>
        <v>1 - LEIS/LEI 189.pdf</v>
      </c>
      <c r="N2111" s="2" t="str">
        <f>CONCATENATE("../",Tabela1[[#This Row],[ENDEREÇO DO LINK]])</f>
        <v>../1 - LEIS/LEI 189.pdf</v>
      </c>
    </row>
    <row r="2112" spans="1:14" x14ac:dyDescent="0.25">
      <c r="A2112" s="20">
        <v>188</v>
      </c>
      <c r="B2112" s="20"/>
      <c r="C2112" s="21">
        <v>28578</v>
      </c>
      <c r="D2112" s="19" t="s">
        <v>501</v>
      </c>
      <c r="E2112" s="19"/>
      <c r="F2112" s="17" t="str">
        <f>HYPERLINK(Tabela1[[#This Row],[Novo Caminho]],"Download")</f>
        <v>Download</v>
      </c>
      <c r="G2112" s="2" t="str">
        <f>CONCATENATE("1 - LEIS/LEI ","0",Tabela1[[#This Row],[Numero_Lei]],".pdf")</f>
        <v>1 - LEIS/LEI 0188.pdf</v>
      </c>
      <c r="H2112" s="2" t="str">
        <f>CONCATENATE("1 - LEIS/LEI ","0",Tabela1[[#This Row],[Numero_Lei]]," - ",Tabela1[[#This Row],[Complemento]],".pdf")</f>
        <v>1 - LEIS/LEI 0188 - .pdf</v>
      </c>
      <c r="I2112" s="2" t="str">
        <f>CONCATENATE("1 - LEIS/LEI ",Tabela1[[#This Row],[Numero_Lei]],".pdf")</f>
        <v>1 - LEIS/LEI 188.pdf</v>
      </c>
      <c r="J2112" s="2" t="str">
        <f>CONCATENATE("1 - LEIS/LEI ",Tabela1[[#This Row],[Numero_Lei]]," - ",Tabela1[[#This Row],[Complemento]],".pdf")</f>
        <v>1 - LEIS/LEI 188 - .pdf</v>
      </c>
      <c r="K2112" s="2" t="str">
        <f>IF(Tabela1[[#This Row],[Complemento]]="",Tabela1[[#This Row],[NORMAL]],Tabela1[[#This Row],[NORMAL TRAÇO]])</f>
        <v>1 - LEIS/LEI 188.pdf</v>
      </c>
      <c r="L2112" s="2" t="str">
        <f>IF(Tabela1[[#This Row],[Complemento]]="",Tabela1[[#This Row],[0]],Tabela1[[#This Row],[0 TRAÇO]])</f>
        <v>1 - LEIS/LEI 0188.pdf</v>
      </c>
      <c r="M2112" s="2" t="str">
        <f>IF(AND(Tabela1[[#This Row],[Numero_Lei]]&gt;=1,Tabela1[[#This Row],[Numero_Lei]]&lt;= 9),Tabela1[[#This Row],[SE 0]],Tabela1[[#This Row],[SE NOMAL]])</f>
        <v>1 - LEIS/LEI 188.pdf</v>
      </c>
      <c r="N2112" s="2" t="str">
        <f>CONCATENATE("../",Tabela1[[#This Row],[ENDEREÇO DO LINK]])</f>
        <v>../1 - LEIS/LEI 188.pdf</v>
      </c>
    </row>
    <row r="2113" spans="1:14" x14ac:dyDescent="0.25">
      <c r="A2113" s="20">
        <v>187</v>
      </c>
      <c r="B2113" s="20"/>
      <c r="C2113" s="21">
        <v>28474</v>
      </c>
      <c r="D2113" s="19" t="s">
        <v>782</v>
      </c>
      <c r="E2113" s="19"/>
      <c r="F2113" s="17" t="str">
        <f>HYPERLINK(Tabela1[[#This Row],[Novo Caminho]],"Download")</f>
        <v>Download</v>
      </c>
      <c r="G2113" s="2" t="str">
        <f>CONCATENATE("1 - LEIS/LEI ","0",Tabela1[[#This Row],[Numero_Lei]],".pdf")</f>
        <v>1 - LEIS/LEI 0187.pdf</v>
      </c>
      <c r="H2113" s="2" t="str">
        <f>CONCATENATE("1 - LEIS/LEI ","0",Tabela1[[#This Row],[Numero_Lei]]," - ",Tabela1[[#This Row],[Complemento]],".pdf")</f>
        <v>1 - LEIS/LEI 0187 - .pdf</v>
      </c>
      <c r="I2113" s="2" t="str">
        <f>CONCATENATE("1 - LEIS/LEI ",Tabela1[[#This Row],[Numero_Lei]],".pdf")</f>
        <v>1 - LEIS/LEI 187.pdf</v>
      </c>
      <c r="J2113" s="2" t="str">
        <f>CONCATENATE("1 - LEIS/LEI ",Tabela1[[#This Row],[Numero_Lei]]," - ",Tabela1[[#This Row],[Complemento]],".pdf")</f>
        <v>1 - LEIS/LEI 187 - .pdf</v>
      </c>
      <c r="K2113" s="2" t="str">
        <f>IF(Tabela1[[#This Row],[Complemento]]="",Tabela1[[#This Row],[NORMAL]],Tabela1[[#This Row],[NORMAL TRAÇO]])</f>
        <v>1 - LEIS/LEI 187.pdf</v>
      </c>
      <c r="L2113" s="2" t="str">
        <f>IF(Tabela1[[#This Row],[Complemento]]="",Tabela1[[#This Row],[0]],Tabela1[[#This Row],[0 TRAÇO]])</f>
        <v>1 - LEIS/LEI 0187.pdf</v>
      </c>
      <c r="M2113" s="2" t="str">
        <f>IF(AND(Tabela1[[#This Row],[Numero_Lei]]&gt;=1,Tabela1[[#This Row],[Numero_Lei]]&lt;= 9),Tabela1[[#This Row],[SE 0]],Tabela1[[#This Row],[SE NOMAL]])</f>
        <v>1 - LEIS/LEI 187.pdf</v>
      </c>
      <c r="N2113" s="2" t="str">
        <f>CONCATENATE("../",Tabela1[[#This Row],[ENDEREÇO DO LINK]])</f>
        <v>../1 - LEIS/LEI 187.pdf</v>
      </c>
    </row>
    <row r="2114" spans="1:14" x14ac:dyDescent="0.25">
      <c r="A2114" s="20">
        <v>186</v>
      </c>
      <c r="B2114" s="20"/>
      <c r="C2114" s="21">
        <v>28474</v>
      </c>
      <c r="D2114" s="19" t="s">
        <v>720</v>
      </c>
      <c r="E2114" s="19"/>
      <c r="F2114" s="17" t="str">
        <f>HYPERLINK(Tabela1[[#This Row],[Novo Caminho]],"Download")</f>
        <v>Download</v>
      </c>
      <c r="G2114" s="2" t="str">
        <f>CONCATENATE("1 - LEIS/LEI ","0",Tabela1[[#This Row],[Numero_Lei]],".pdf")</f>
        <v>1 - LEIS/LEI 0186.pdf</v>
      </c>
      <c r="H2114" s="2" t="str">
        <f>CONCATENATE("1 - LEIS/LEI ","0",Tabela1[[#This Row],[Numero_Lei]]," - ",Tabela1[[#This Row],[Complemento]],".pdf")</f>
        <v>1 - LEIS/LEI 0186 - .pdf</v>
      </c>
      <c r="I2114" s="2" t="str">
        <f>CONCATENATE("1 - LEIS/LEI ",Tabela1[[#This Row],[Numero_Lei]],".pdf")</f>
        <v>1 - LEIS/LEI 186.pdf</v>
      </c>
      <c r="J2114" s="2" t="str">
        <f>CONCATENATE("1 - LEIS/LEI ",Tabela1[[#This Row],[Numero_Lei]]," - ",Tabela1[[#This Row],[Complemento]],".pdf")</f>
        <v>1 - LEIS/LEI 186 - .pdf</v>
      </c>
      <c r="K2114" s="2" t="str">
        <f>IF(Tabela1[[#This Row],[Complemento]]="",Tabela1[[#This Row],[NORMAL]],Tabela1[[#This Row],[NORMAL TRAÇO]])</f>
        <v>1 - LEIS/LEI 186.pdf</v>
      </c>
      <c r="L2114" s="2" t="str">
        <f>IF(Tabela1[[#This Row],[Complemento]]="",Tabela1[[#This Row],[0]],Tabela1[[#This Row],[0 TRAÇO]])</f>
        <v>1 - LEIS/LEI 0186.pdf</v>
      </c>
      <c r="M2114" s="2" t="str">
        <f>IF(AND(Tabela1[[#This Row],[Numero_Lei]]&gt;=1,Tabela1[[#This Row],[Numero_Lei]]&lt;= 9),Tabela1[[#This Row],[SE 0]],Tabela1[[#This Row],[SE NOMAL]])</f>
        <v>1 - LEIS/LEI 186.pdf</v>
      </c>
      <c r="N2114" s="2" t="str">
        <f>CONCATENATE("../",Tabela1[[#This Row],[ENDEREÇO DO LINK]])</f>
        <v>../1 - LEIS/LEI 186.pdf</v>
      </c>
    </row>
    <row r="2115" spans="1:14" x14ac:dyDescent="0.25">
      <c r="A2115" s="20">
        <v>185</v>
      </c>
      <c r="B2115" s="20"/>
      <c r="C2115" s="21">
        <v>28474</v>
      </c>
      <c r="D2115" s="19" t="s">
        <v>1986</v>
      </c>
      <c r="E2115" s="19"/>
      <c r="F2115" s="17" t="str">
        <f>HYPERLINK(Tabela1[[#This Row],[Novo Caminho]],"Download")</f>
        <v>Download</v>
      </c>
      <c r="G2115" s="2" t="str">
        <f>CONCATENATE("1 - LEIS/LEI ","0",Tabela1[[#This Row],[Numero_Lei]],".pdf")</f>
        <v>1 - LEIS/LEI 0185.pdf</v>
      </c>
      <c r="H2115" s="2" t="str">
        <f>CONCATENATE("1 - LEIS/LEI ","0",Tabela1[[#This Row],[Numero_Lei]]," - ",Tabela1[[#This Row],[Complemento]],".pdf")</f>
        <v>1 - LEIS/LEI 0185 - .pdf</v>
      </c>
      <c r="I2115" s="2" t="str">
        <f>CONCATENATE("1 - LEIS/LEI ",Tabela1[[#This Row],[Numero_Lei]],".pdf")</f>
        <v>1 - LEIS/LEI 185.pdf</v>
      </c>
      <c r="J2115" s="2" t="str">
        <f>CONCATENATE("1 - LEIS/LEI ",Tabela1[[#This Row],[Numero_Lei]]," - ",Tabela1[[#This Row],[Complemento]],".pdf")</f>
        <v>1 - LEIS/LEI 185 - .pdf</v>
      </c>
      <c r="K2115" s="2" t="str">
        <f>IF(Tabela1[[#This Row],[Complemento]]="",Tabela1[[#This Row],[NORMAL]],Tabela1[[#This Row],[NORMAL TRAÇO]])</f>
        <v>1 - LEIS/LEI 185.pdf</v>
      </c>
      <c r="L2115" s="2" t="str">
        <f>IF(Tabela1[[#This Row],[Complemento]]="",Tabela1[[#This Row],[0]],Tabela1[[#This Row],[0 TRAÇO]])</f>
        <v>1 - LEIS/LEI 0185.pdf</v>
      </c>
      <c r="M2115" s="2" t="str">
        <f>IF(AND(Tabela1[[#This Row],[Numero_Lei]]&gt;=1,Tabela1[[#This Row],[Numero_Lei]]&lt;= 9),Tabela1[[#This Row],[SE 0]],Tabela1[[#This Row],[SE NOMAL]])</f>
        <v>1 - LEIS/LEI 185.pdf</v>
      </c>
      <c r="N2115" s="2" t="str">
        <f>CONCATENATE("../",Tabela1[[#This Row],[ENDEREÇO DO LINK]])</f>
        <v>../1 - LEIS/LEI 185.pdf</v>
      </c>
    </row>
    <row r="2116" spans="1:14" x14ac:dyDescent="0.25">
      <c r="A2116" s="20">
        <v>184</v>
      </c>
      <c r="B2116" s="20"/>
      <c r="C2116" s="21">
        <v>28471</v>
      </c>
      <c r="D2116" s="19" t="s">
        <v>1987</v>
      </c>
      <c r="E2116" s="19"/>
      <c r="F2116" s="17" t="str">
        <f>HYPERLINK(Tabela1[[#This Row],[Novo Caminho]],"Download")</f>
        <v>Download</v>
      </c>
      <c r="G2116" s="2" t="str">
        <f>CONCATENATE("1 - LEIS/LEI ","0",Tabela1[[#This Row],[Numero_Lei]],".pdf")</f>
        <v>1 - LEIS/LEI 0184.pdf</v>
      </c>
      <c r="H2116" s="2" t="str">
        <f>CONCATENATE("1 - LEIS/LEI ","0",Tabela1[[#This Row],[Numero_Lei]]," - ",Tabela1[[#This Row],[Complemento]],".pdf")</f>
        <v>1 - LEIS/LEI 0184 - .pdf</v>
      </c>
      <c r="I2116" s="2" t="str">
        <f>CONCATENATE("1 - LEIS/LEI ",Tabela1[[#This Row],[Numero_Lei]],".pdf")</f>
        <v>1 - LEIS/LEI 184.pdf</v>
      </c>
      <c r="J2116" s="2" t="str">
        <f>CONCATENATE("1 - LEIS/LEI ",Tabela1[[#This Row],[Numero_Lei]]," - ",Tabela1[[#This Row],[Complemento]],".pdf")</f>
        <v>1 - LEIS/LEI 184 - .pdf</v>
      </c>
      <c r="K2116" s="2" t="str">
        <f>IF(Tabela1[[#This Row],[Complemento]]="",Tabela1[[#This Row],[NORMAL]],Tabela1[[#This Row],[NORMAL TRAÇO]])</f>
        <v>1 - LEIS/LEI 184.pdf</v>
      </c>
      <c r="L2116" s="2" t="str">
        <f>IF(Tabela1[[#This Row],[Complemento]]="",Tabela1[[#This Row],[0]],Tabela1[[#This Row],[0 TRAÇO]])</f>
        <v>1 - LEIS/LEI 0184.pdf</v>
      </c>
      <c r="M2116" s="2" t="str">
        <f>IF(AND(Tabela1[[#This Row],[Numero_Lei]]&gt;=1,Tabela1[[#This Row],[Numero_Lei]]&lt;= 9),Tabela1[[#This Row],[SE 0]],Tabela1[[#This Row],[SE NOMAL]])</f>
        <v>1 - LEIS/LEI 184.pdf</v>
      </c>
      <c r="N2116" s="2" t="str">
        <f>CONCATENATE("../",Tabela1[[#This Row],[ENDEREÇO DO LINK]])</f>
        <v>../1 - LEIS/LEI 184.pdf</v>
      </c>
    </row>
    <row r="2117" spans="1:14" ht="30" x14ac:dyDescent="0.25">
      <c r="A2117" s="20">
        <v>183</v>
      </c>
      <c r="B2117" s="20"/>
      <c r="C2117" s="21">
        <v>28460</v>
      </c>
      <c r="D2117" s="19" t="s">
        <v>1988</v>
      </c>
      <c r="E2117" s="19"/>
      <c r="F2117" s="17" t="str">
        <f>HYPERLINK(Tabela1[[#This Row],[Novo Caminho]],"Download")</f>
        <v>Download</v>
      </c>
      <c r="G2117" s="2" t="str">
        <f>CONCATENATE("1 - LEIS/LEI ","0",Tabela1[[#This Row],[Numero_Lei]],".pdf")</f>
        <v>1 - LEIS/LEI 0183.pdf</v>
      </c>
      <c r="H2117" s="2" t="str">
        <f>CONCATENATE("1 - LEIS/LEI ","0",Tabela1[[#This Row],[Numero_Lei]]," - ",Tabela1[[#This Row],[Complemento]],".pdf")</f>
        <v>1 - LEIS/LEI 0183 - .pdf</v>
      </c>
      <c r="I2117" s="2" t="str">
        <f>CONCATENATE("1 - LEIS/LEI ",Tabela1[[#This Row],[Numero_Lei]],".pdf")</f>
        <v>1 - LEIS/LEI 183.pdf</v>
      </c>
      <c r="J2117" s="2" t="str">
        <f>CONCATENATE("1 - LEIS/LEI ",Tabela1[[#This Row],[Numero_Lei]]," - ",Tabela1[[#This Row],[Complemento]],".pdf")</f>
        <v>1 - LEIS/LEI 183 - .pdf</v>
      </c>
      <c r="K2117" s="2" t="str">
        <f>IF(Tabela1[[#This Row],[Complemento]]="",Tabela1[[#This Row],[NORMAL]],Tabela1[[#This Row],[NORMAL TRAÇO]])</f>
        <v>1 - LEIS/LEI 183.pdf</v>
      </c>
      <c r="L2117" s="2" t="str">
        <f>IF(Tabela1[[#This Row],[Complemento]]="",Tabela1[[#This Row],[0]],Tabela1[[#This Row],[0 TRAÇO]])</f>
        <v>1 - LEIS/LEI 0183.pdf</v>
      </c>
      <c r="M2117" s="2" t="str">
        <f>IF(AND(Tabela1[[#This Row],[Numero_Lei]]&gt;=1,Tabela1[[#This Row],[Numero_Lei]]&lt;= 9),Tabela1[[#This Row],[SE 0]],Tabela1[[#This Row],[SE NOMAL]])</f>
        <v>1 - LEIS/LEI 183.pdf</v>
      </c>
      <c r="N2117" s="2" t="str">
        <f>CONCATENATE("../",Tabela1[[#This Row],[ENDEREÇO DO LINK]])</f>
        <v>../1 - LEIS/LEI 183.pdf</v>
      </c>
    </row>
    <row r="2118" spans="1:14" x14ac:dyDescent="0.25">
      <c r="A2118" s="20">
        <v>182</v>
      </c>
      <c r="B2118" s="20"/>
      <c r="C2118" s="21">
        <v>28453</v>
      </c>
      <c r="D2118" s="19" t="s">
        <v>783</v>
      </c>
      <c r="E2118" s="19"/>
      <c r="F2118" s="17" t="str">
        <f>HYPERLINK(Tabela1[[#This Row],[Novo Caminho]],"Download")</f>
        <v>Download</v>
      </c>
      <c r="G2118" s="2" t="str">
        <f>CONCATENATE("1 - LEIS/LEI ","0",Tabela1[[#This Row],[Numero_Lei]],".pdf")</f>
        <v>1 - LEIS/LEI 0182.pdf</v>
      </c>
      <c r="H2118" s="2" t="str">
        <f>CONCATENATE("1 - LEIS/LEI ","0",Tabela1[[#This Row],[Numero_Lei]]," - ",Tabela1[[#This Row],[Complemento]],".pdf")</f>
        <v>1 - LEIS/LEI 0182 - .pdf</v>
      </c>
      <c r="I2118" s="2" t="str">
        <f>CONCATENATE("1 - LEIS/LEI ",Tabela1[[#This Row],[Numero_Lei]],".pdf")</f>
        <v>1 - LEIS/LEI 182.pdf</v>
      </c>
      <c r="J2118" s="2" t="str">
        <f>CONCATENATE("1 - LEIS/LEI ",Tabela1[[#This Row],[Numero_Lei]]," - ",Tabela1[[#This Row],[Complemento]],".pdf")</f>
        <v>1 - LEIS/LEI 182 - .pdf</v>
      </c>
      <c r="K2118" s="2" t="str">
        <f>IF(Tabela1[[#This Row],[Complemento]]="",Tabela1[[#This Row],[NORMAL]],Tabela1[[#This Row],[NORMAL TRAÇO]])</f>
        <v>1 - LEIS/LEI 182.pdf</v>
      </c>
      <c r="L2118" s="2" t="str">
        <f>IF(Tabela1[[#This Row],[Complemento]]="",Tabela1[[#This Row],[0]],Tabela1[[#This Row],[0 TRAÇO]])</f>
        <v>1 - LEIS/LEI 0182.pdf</v>
      </c>
      <c r="M2118" s="2" t="str">
        <f>IF(AND(Tabela1[[#This Row],[Numero_Lei]]&gt;=1,Tabela1[[#This Row],[Numero_Lei]]&lt;= 9),Tabela1[[#This Row],[SE 0]],Tabela1[[#This Row],[SE NOMAL]])</f>
        <v>1 - LEIS/LEI 182.pdf</v>
      </c>
      <c r="N2118" s="2" t="str">
        <f>CONCATENATE("../",Tabela1[[#This Row],[ENDEREÇO DO LINK]])</f>
        <v>../1 - LEIS/LEI 182.pdf</v>
      </c>
    </row>
    <row r="2119" spans="1:14" x14ac:dyDescent="0.25">
      <c r="A2119" s="20">
        <v>181</v>
      </c>
      <c r="B2119" s="20"/>
      <c r="C2119" s="21">
        <v>28453</v>
      </c>
      <c r="D2119" s="19" t="s">
        <v>784</v>
      </c>
      <c r="E2119" s="19"/>
      <c r="F2119" s="17" t="str">
        <f>HYPERLINK(Tabela1[[#This Row],[Novo Caminho]],"Download")</f>
        <v>Download</v>
      </c>
      <c r="G2119" s="2" t="str">
        <f>CONCATENATE("1 - LEIS/LEI ","0",Tabela1[[#This Row],[Numero_Lei]],".pdf")</f>
        <v>1 - LEIS/LEI 0181.pdf</v>
      </c>
      <c r="H2119" s="2" t="str">
        <f>CONCATENATE("1 - LEIS/LEI ","0",Tabela1[[#This Row],[Numero_Lei]]," - ",Tabela1[[#This Row],[Complemento]],".pdf")</f>
        <v>1 - LEIS/LEI 0181 - .pdf</v>
      </c>
      <c r="I2119" s="2" t="str">
        <f>CONCATENATE("1 - LEIS/LEI ",Tabela1[[#This Row],[Numero_Lei]],".pdf")</f>
        <v>1 - LEIS/LEI 181.pdf</v>
      </c>
      <c r="J2119" s="2" t="str">
        <f>CONCATENATE("1 - LEIS/LEI ",Tabela1[[#This Row],[Numero_Lei]]," - ",Tabela1[[#This Row],[Complemento]],".pdf")</f>
        <v>1 - LEIS/LEI 181 - .pdf</v>
      </c>
      <c r="K2119" s="2" t="str">
        <f>IF(Tabela1[[#This Row],[Complemento]]="",Tabela1[[#This Row],[NORMAL]],Tabela1[[#This Row],[NORMAL TRAÇO]])</f>
        <v>1 - LEIS/LEI 181.pdf</v>
      </c>
      <c r="L2119" s="2" t="str">
        <f>IF(Tabela1[[#This Row],[Complemento]]="",Tabela1[[#This Row],[0]],Tabela1[[#This Row],[0 TRAÇO]])</f>
        <v>1 - LEIS/LEI 0181.pdf</v>
      </c>
      <c r="M2119" s="2" t="str">
        <f>IF(AND(Tabela1[[#This Row],[Numero_Lei]]&gt;=1,Tabela1[[#This Row],[Numero_Lei]]&lt;= 9),Tabela1[[#This Row],[SE 0]],Tabela1[[#This Row],[SE NOMAL]])</f>
        <v>1 - LEIS/LEI 181.pdf</v>
      </c>
      <c r="N2119" s="2" t="str">
        <f>CONCATENATE("../",Tabela1[[#This Row],[ENDEREÇO DO LINK]])</f>
        <v>../1 - LEIS/LEI 181.pdf</v>
      </c>
    </row>
    <row r="2120" spans="1:14" x14ac:dyDescent="0.25">
      <c r="A2120" s="20">
        <v>180</v>
      </c>
      <c r="B2120" s="20"/>
      <c r="C2120" s="21">
        <v>28409</v>
      </c>
      <c r="D2120" s="19" t="s">
        <v>501</v>
      </c>
      <c r="E2120" s="19"/>
      <c r="F2120" s="17" t="str">
        <f>HYPERLINK(Tabela1[[#This Row],[Novo Caminho]],"Download")</f>
        <v>Download</v>
      </c>
      <c r="G2120" s="2" t="str">
        <f>CONCATENATE("1 - LEIS/LEI ","0",Tabela1[[#This Row],[Numero_Lei]],".pdf")</f>
        <v>1 - LEIS/LEI 0180.pdf</v>
      </c>
      <c r="H2120" s="2" t="str">
        <f>CONCATENATE("1 - LEIS/LEI ","0",Tabela1[[#This Row],[Numero_Lei]]," - ",Tabela1[[#This Row],[Complemento]],".pdf")</f>
        <v>1 - LEIS/LEI 0180 - .pdf</v>
      </c>
      <c r="I2120" s="2" t="str">
        <f>CONCATENATE("1 - LEIS/LEI ",Tabela1[[#This Row],[Numero_Lei]],".pdf")</f>
        <v>1 - LEIS/LEI 180.pdf</v>
      </c>
      <c r="J2120" s="2" t="str">
        <f>CONCATENATE("1 - LEIS/LEI ",Tabela1[[#This Row],[Numero_Lei]]," - ",Tabela1[[#This Row],[Complemento]],".pdf")</f>
        <v>1 - LEIS/LEI 180 - .pdf</v>
      </c>
      <c r="K2120" s="2" t="str">
        <f>IF(Tabela1[[#This Row],[Complemento]]="",Tabela1[[#This Row],[NORMAL]],Tabela1[[#This Row],[NORMAL TRAÇO]])</f>
        <v>1 - LEIS/LEI 180.pdf</v>
      </c>
      <c r="L2120" s="2" t="str">
        <f>IF(Tabela1[[#This Row],[Complemento]]="",Tabela1[[#This Row],[0]],Tabela1[[#This Row],[0 TRAÇO]])</f>
        <v>1 - LEIS/LEI 0180.pdf</v>
      </c>
      <c r="M2120" s="2" t="str">
        <f>IF(AND(Tabela1[[#This Row],[Numero_Lei]]&gt;=1,Tabela1[[#This Row],[Numero_Lei]]&lt;= 9),Tabela1[[#This Row],[SE 0]],Tabela1[[#This Row],[SE NOMAL]])</f>
        <v>1 - LEIS/LEI 180.pdf</v>
      </c>
      <c r="N2120" s="2" t="str">
        <f>CONCATENATE("../",Tabela1[[#This Row],[ENDEREÇO DO LINK]])</f>
        <v>../1 - LEIS/LEI 180.pdf</v>
      </c>
    </row>
    <row r="2121" spans="1:14" x14ac:dyDescent="0.25">
      <c r="A2121" s="20">
        <v>179</v>
      </c>
      <c r="B2121" s="20"/>
      <c r="C2121" s="21">
        <v>28368</v>
      </c>
      <c r="D2121" s="19" t="s">
        <v>501</v>
      </c>
      <c r="E2121" s="19"/>
      <c r="F2121" s="17" t="str">
        <f>HYPERLINK(Tabela1[[#This Row],[Novo Caminho]],"Download")</f>
        <v>Download</v>
      </c>
      <c r="G2121" s="2" t="str">
        <f>CONCATENATE("1 - LEIS/LEI ","0",Tabela1[[#This Row],[Numero_Lei]],".pdf")</f>
        <v>1 - LEIS/LEI 0179.pdf</v>
      </c>
      <c r="H2121" s="2" t="str">
        <f>CONCATENATE("1 - LEIS/LEI ","0",Tabela1[[#This Row],[Numero_Lei]]," - ",Tabela1[[#This Row],[Complemento]],".pdf")</f>
        <v>1 - LEIS/LEI 0179 - .pdf</v>
      </c>
      <c r="I2121" s="2" t="str">
        <f>CONCATENATE("1 - LEIS/LEI ",Tabela1[[#This Row],[Numero_Lei]],".pdf")</f>
        <v>1 - LEIS/LEI 179.pdf</v>
      </c>
      <c r="J2121" s="2" t="str">
        <f>CONCATENATE("1 - LEIS/LEI ",Tabela1[[#This Row],[Numero_Lei]]," - ",Tabela1[[#This Row],[Complemento]],".pdf")</f>
        <v>1 - LEIS/LEI 179 - .pdf</v>
      </c>
      <c r="K2121" s="2" t="str">
        <f>IF(Tabela1[[#This Row],[Complemento]]="",Tabela1[[#This Row],[NORMAL]],Tabela1[[#This Row],[NORMAL TRAÇO]])</f>
        <v>1 - LEIS/LEI 179.pdf</v>
      </c>
      <c r="L2121" s="2" t="str">
        <f>IF(Tabela1[[#This Row],[Complemento]]="",Tabela1[[#This Row],[0]],Tabela1[[#This Row],[0 TRAÇO]])</f>
        <v>1 - LEIS/LEI 0179.pdf</v>
      </c>
      <c r="M2121" s="2" t="str">
        <f>IF(AND(Tabela1[[#This Row],[Numero_Lei]]&gt;=1,Tabela1[[#This Row],[Numero_Lei]]&lt;= 9),Tabela1[[#This Row],[SE 0]],Tabela1[[#This Row],[SE NOMAL]])</f>
        <v>1 - LEIS/LEI 179.pdf</v>
      </c>
      <c r="N2121" s="2" t="str">
        <f>CONCATENATE("../",Tabela1[[#This Row],[ENDEREÇO DO LINK]])</f>
        <v>../1 - LEIS/LEI 179.pdf</v>
      </c>
    </row>
    <row r="2122" spans="1:14" x14ac:dyDescent="0.25">
      <c r="A2122" s="20">
        <v>178</v>
      </c>
      <c r="B2122" s="20"/>
      <c r="C2122" s="21">
        <v>28367</v>
      </c>
      <c r="D2122" s="19" t="s">
        <v>785</v>
      </c>
      <c r="E2122" s="19"/>
      <c r="F2122" s="17" t="str">
        <f>HYPERLINK(Tabela1[[#This Row],[Novo Caminho]],"Download")</f>
        <v>Download</v>
      </c>
      <c r="G2122" s="2" t="str">
        <f>CONCATENATE("1 - LEIS/LEI ","0",Tabela1[[#This Row],[Numero_Lei]],".pdf")</f>
        <v>1 - LEIS/LEI 0178.pdf</v>
      </c>
      <c r="H2122" s="2" t="str">
        <f>CONCATENATE("1 - LEIS/LEI ","0",Tabela1[[#This Row],[Numero_Lei]]," - ",Tabela1[[#This Row],[Complemento]],".pdf")</f>
        <v>1 - LEIS/LEI 0178 - .pdf</v>
      </c>
      <c r="I2122" s="2" t="str">
        <f>CONCATENATE("1 - LEIS/LEI ",Tabela1[[#This Row],[Numero_Lei]],".pdf")</f>
        <v>1 - LEIS/LEI 178.pdf</v>
      </c>
      <c r="J2122" s="2" t="str">
        <f>CONCATENATE("1 - LEIS/LEI ",Tabela1[[#This Row],[Numero_Lei]]," - ",Tabela1[[#This Row],[Complemento]],".pdf")</f>
        <v>1 - LEIS/LEI 178 - .pdf</v>
      </c>
      <c r="K2122" s="2" t="str">
        <f>IF(Tabela1[[#This Row],[Complemento]]="",Tabela1[[#This Row],[NORMAL]],Tabela1[[#This Row],[NORMAL TRAÇO]])</f>
        <v>1 - LEIS/LEI 178.pdf</v>
      </c>
      <c r="L2122" s="2" t="str">
        <f>IF(Tabela1[[#This Row],[Complemento]]="",Tabela1[[#This Row],[0]],Tabela1[[#This Row],[0 TRAÇO]])</f>
        <v>1 - LEIS/LEI 0178.pdf</v>
      </c>
      <c r="M2122" s="2" t="str">
        <f>IF(AND(Tabela1[[#This Row],[Numero_Lei]]&gt;=1,Tabela1[[#This Row],[Numero_Lei]]&lt;= 9),Tabela1[[#This Row],[SE 0]],Tabela1[[#This Row],[SE NOMAL]])</f>
        <v>1 - LEIS/LEI 178.pdf</v>
      </c>
      <c r="N2122" s="2" t="str">
        <f>CONCATENATE("../",Tabela1[[#This Row],[ENDEREÇO DO LINK]])</f>
        <v>../1 - LEIS/LEI 178.pdf</v>
      </c>
    </row>
    <row r="2123" spans="1:14" x14ac:dyDescent="0.25">
      <c r="A2123" s="20">
        <v>177</v>
      </c>
      <c r="B2123" s="20"/>
      <c r="C2123" s="21">
        <v>28367</v>
      </c>
      <c r="D2123" s="19" t="s">
        <v>1989</v>
      </c>
      <c r="E2123" s="19"/>
      <c r="F2123" s="17" t="str">
        <f>HYPERLINK(Tabela1[[#This Row],[Novo Caminho]],"Download")</f>
        <v>Download</v>
      </c>
      <c r="G2123" s="2" t="str">
        <f>CONCATENATE("1 - LEIS/LEI ","0",Tabela1[[#This Row],[Numero_Lei]],".pdf")</f>
        <v>1 - LEIS/LEI 0177.pdf</v>
      </c>
      <c r="H2123" s="2" t="str">
        <f>CONCATENATE("1 - LEIS/LEI ","0",Tabela1[[#This Row],[Numero_Lei]]," - ",Tabela1[[#This Row],[Complemento]],".pdf")</f>
        <v>1 - LEIS/LEI 0177 - .pdf</v>
      </c>
      <c r="I2123" s="2" t="str">
        <f>CONCATENATE("1 - LEIS/LEI ",Tabela1[[#This Row],[Numero_Lei]],".pdf")</f>
        <v>1 - LEIS/LEI 177.pdf</v>
      </c>
      <c r="J2123" s="2" t="str">
        <f>CONCATENATE("1 - LEIS/LEI ",Tabela1[[#This Row],[Numero_Lei]]," - ",Tabela1[[#This Row],[Complemento]],".pdf")</f>
        <v>1 - LEIS/LEI 177 - .pdf</v>
      </c>
      <c r="K2123" s="2" t="str">
        <f>IF(Tabela1[[#This Row],[Complemento]]="",Tabela1[[#This Row],[NORMAL]],Tabela1[[#This Row],[NORMAL TRAÇO]])</f>
        <v>1 - LEIS/LEI 177.pdf</v>
      </c>
      <c r="L2123" s="2" t="str">
        <f>IF(Tabela1[[#This Row],[Complemento]]="",Tabela1[[#This Row],[0]],Tabela1[[#This Row],[0 TRAÇO]])</f>
        <v>1 - LEIS/LEI 0177.pdf</v>
      </c>
      <c r="M2123" s="2" t="str">
        <f>IF(AND(Tabela1[[#This Row],[Numero_Lei]]&gt;=1,Tabela1[[#This Row],[Numero_Lei]]&lt;= 9),Tabela1[[#This Row],[SE 0]],Tabela1[[#This Row],[SE NOMAL]])</f>
        <v>1 - LEIS/LEI 177.pdf</v>
      </c>
      <c r="N2123" s="2" t="str">
        <f>CONCATENATE("../",Tabela1[[#This Row],[ENDEREÇO DO LINK]])</f>
        <v>../1 - LEIS/LEI 177.pdf</v>
      </c>
    </row>
    <row r="2124" spans="1:14" x14ac:dyDescent="0.25">
      <c r="A2124" s="20">
        <v>176</v>
      </c>
      <c r="B2124" s="20"/>
      <c r="C2124" s="21">
        <v>28362</v>
      </c>
      <c r="D2124" s="19" t="s">
        <v>501</v>
      </c>
      <c r="E2124" s="19"/>
      <c r="F2124" s="17" t="str">
        <f>HYPERLINK(Tabela1[[#This Row],[Novo Caminho]],"Download")</f>
        <v>Download</v>
      </c>
      <c r="G2124" s="2" t="str">
        <f>CONCATENATE("1 - LEIS/LEI ","0",Tabela1[[#This Row],[Numero_Lei]],".pdf")</f>
        <v>1 - LEIS/LEI 0176.pdf</v>
      </c>
      <c r="H2124" s="2" t="str">
        <f>CONCATENATE("1 - LEIS/LEI ","0",Tabela1[[#This Row],[Numero_Lei]]," - ",Tabela1[[#This Row],[Complemento]],".pdf")</f>
        <v>1 - LEIS/LEI 0176 - .pdf</v>
      </c>
      <c r="I2124" s="2" t="str">
        <f>CONCATENATE("1 - LEIS/LEI ",Tabela1[[#This Row],[Numero_Lei]],".pdf")</f>
        <v>1 - LEIS/LEI 176.pdf</v>
      </c>
      <c r="J2124" s="2" t="str">
        <f>CONCATENATE("1 - LEIS/LEI ",Tabela1[[#This Row],[Numero_Lei]]," - ",Tabela1[[#This Row],[Complemento]],".pdf")</f>
        <v>1 - LEIS/LEI 176 - .pdf</v>
      </c>
      <c r="K2124" s="2" t="str">
        <f>IF(Tabela1[[#This Row],[Complemento]]="",Tabela1[[#This Row],[NORMAL]],Tabela1[[#This Row],[NORMAL TRAÇO]])</f>
        <v>1 - LEIS/LEI 176.pdf</v>
      </c>
      <c r="L2124" s="2" t="str">
        <f>IF(Tabela1[[#This Row],[Complemento]]="",Tabela1[[#This Row],[0]],Tabela1[[#This Row],[0 TRAÇO]])</f>
        <v>1 - LEIS/LEI 0176.pdf</v>
      </c>
      <c r="M2124" s="2" t="str">
        <f>IF(AND(Tabela1[[#This Row],[Numero_Lei]]&gt;=1,Tabela1[[#This Row],[Numero_Lei]]&lt;= 9),Tabela1[[#This Row],[SE 0]],Tabela1[[#This Row],[SE NOMAL]])</f>
        <v>1 - LEIS/LEI 176.pdf</v>
      </c>
      <c r="N2124" s="2" t="str">
        <f>CONCATENATE("../",Tabela1[[#This Row],[ENDEREÇO DO LINK]])</f>
        <v>../1 - LEIS/LEI 176.pdf</v>
      </c>
    </row>
    <row r="2125" spans="1:14" x14ac:dyDescent="0.25">
      <c r="A2125" s="20">
        <v>175</v>
      </c>
      <c r="B2125" s="20"/>
      <c r="C2125" s="21">
        <v>28347</v>
      </c>
      <c r="D2125" s="19" t="s">
        <v>786</v>
      </c>
      <c r="E2125" s="19"/>
      <c r="F2125" s="17" t="str">
        <f>HYPERLINK(Tabela1[[#This Row],[Novo Caminho]],"Download")</f>
        <v>Download</v>
      </c>
      <c r="G2125" s="2" t="str">
        <f>CONCATENATE("1 - LEIS/LEI ","0",Tabela1[[#This Row],[Numero_Lei]],".pdf")</f>
        <v>1 - LEIS/LEI 0175.pdf</v>
      </c>
      <c r="H2125" s="2" t="str">
        <f>CONCATENATE("1 - LEIS/LEI ","0",Tabela1[[#This Row],[Numero_Lei]]," - ",Tabela1[[#This Row],[Complemento]],".pdf")</f>
        <v>1 - LEIS/LEI 0175 - .pdf</v>
      </c>
      <c r="I2125" s="2" t="str">
        <f>CONCATENATE("1 - LEIS/LEI ",Tabela1[[#This Row],[Numero_Lei]],".pdf")</f>
        <v>1 - LEIS/LEI 175.pdf</v>
      </c>
      <c r="J2125" s="2" t="str">
        <f>CONCATENATE("1 - LEIS/LEI ",Tabela1[[#This Row],[Numero_Lei]]," - ",Tabela1[[#This Row],[Complemento]],".pdf")</f>
        <v>1 - LEIS/LEI 175 - .pdf</v>
      </c>
      <c r="K2125" s="2" t="str">
        <f>IF(Tabela1[[#This Row],[Complemento]]="",Tabela1[[#This Row],[NORMAL]],Tabela1[[#This Row],[NORMAL TRAÇO]])</f>
        <v>1 - LEIS/LEI 175.pdf</v>
      </c>
      <c r="L2125" s="2" t="str">
        <f>IF(Tabela1[[#This Row],[Complemento]]="",Tabela1[[#This Row],[0]],Tabela1[[#This Row],[0 TRAÇO]])</f>
        <v>1 - LEIS/LEI 0175.pdf</v>
      </c>
      <c r="M2125" s="2" t="str">
        <f>IF(AND(Tabela1[[#This Row],[Numero_Lei]]&gt;=1,Tabela1[[#This Row],[Numero_Lei]]&lt;= 9),Tabela1[[#This Row],[SE 0]],Tabela1[[#This Row],[SE NOMAL]])</f>
        <v>1 - LEIS/LEI 175.pdf</v>
      </c>
      <c r="N2125" s="2" t="str">
        <f>CONCATENATE("../",Tabela1[[#This Row],[ENDEREÇO DO LINK]])</f>
        <v>../1 - LEIS/LEI 175.pdf</v>
      </c>
    </row>
    <row r="2126" spans="1:14" x14ac:dyDescent="0.25">
      <c r="A2126" s="20">
        <v>174</v>
      </c>
      <c r="B2126" s="20"/>
      <c r="C2126" s="21">
        <v>28279</v>
      </c>
      <c r="D2126" s="19" t="s">
        <v>501</v>
      </c>
      <c r="E2126" s="19"/>
      <c r="F2126" s="17" t="str">
        <f>HYPERLINK(Tabela1[[#This Row],[Novo Caminho]],"Download")</f>
        <v>Download</v>
      </c>
      <c r="G2126" s="2" t="str">
        <f>CONCATENATE("1 - LEIS/LEI ","0",Tabela1[[#This Row],[Numero_Lei]],".pdf")</f>
        <v>1 - LEIS/LEI 0174.pdf</v>
      </c>
      <c r="H2126" s="2" t="str">
        <f>CONCATENATE("1 - LEIS/LEI ","0",Tabela1[[#This Row],[Numero_Lei]]," - ",Tabela1[[#This Row],[Complemento]],".pdf")</f>
        <v>1 - LEIS/LEI 0174 - .pdf</v>
      </c>
      <c r="I2126" s="2" t="str">
        <f>CONCATENATE("1 - LEIS/LEI ",Tabela1[[#This Row],[Numero_Lei]],".pdf")</f>
        <v>1 - LEIS/LEI 174.pdf</v>
      </c>
      <c r="J2126" s="2" t="str">
        <f>CONCATENATE("1 - LEIS/LEI ",Tabela1[[#This Row],[Numero_Lei]]," - ",Tabela1[[#This Row],[Complemento]],".pdf")</f>
        <v>1 - LEIS/LEI 174 - .pdf</v>
      </c>
      <c r="K2126" s="2" t="str">
        <f>IF(Tabela1[[#This Row],[Complemento]]="",Tabela1[[#This Row],[NORMAL]],Tabela1[[#This Row],[NORMAL TRAÇO]])</f>
        <v>1 - LEIS/LEI 174.pdf</v>
      </c>
      <c r="L2126" s="2" t="str">
        <f>IF(Tabela1[[#This Row],[Complemento]]="",Tabela1[[#This Row],[0]],Tabela1[[#This Row],[0 TRAÇO]])</f>
        <v>1 - LEIS/LEI 0174.pdf</v>
      </c>
      <c r="M2126" s="2" t="str">
        <f>IF(AND(Tabela1[[#This Row],[Numero_Lei]]&gt;=1,Tabela1[[#This Row],[Numero_Lei]]&lt;= 9),Tabela1[[#This Row],[SE 0]],Tabela1[[#This Row],[SE NOMAL]])</f>
        <v>1 - LEIS/LEI 174.pdf</v>
      </c>
      <c r="N2126" s="2" t="str">
        <f>CONCATENATE("../",Tabela1[[#This Row],[ENDEREÇO DO LINK]])</f>
        <v>../1 - LEIS/LEI 174.pdf</v>
      </c>
    </row>
    <row r="2127" spans="1:14" x14ac:dyDescent="0.25">
      <c r="A2127" s="20">
        <v>173</v>
      </c>
      <c r="B2127" s="20"/>
      <c r="C2127" s="21">
        <v>28268</v>
      </c>
      <c r="D2127" s="19" t="s">
        <v>787</v>
      </c>
      <c r="E2127" s="19"/>
      <c r="F2127" s="17" t="str">
        <f>HYPERLINK(Tabela1[[#This Row],[Novo Caminho]],"Download")</f>
        <v>Download</v>
      </c>
      <c r="G2127" s="2" t="str">
        <f>CONCATENATE("1 - LEIS/LEI ","0",Tabela1[[#This Row],[Numero_Lei]],".pdf")</f>
        <v>1 - LEIS/LEI 0173.pdf</v>
      </c>
      <c r="H2127" s="2" t="str">
        <f>CONCATENATE("1 - LEIS/LEI ","0",Tabela1[[#This Row],[Numero_Lei]]," - ",Tabela1[[#This Row],[Complemento]],".pdf")</f>
        <v>1 - LEIS/LEI 0173 - .pdf</v>
      </c>
      <c r="I2127" s="2" t="str">
        <f>CONCATENATE("1 - LEIS/LEI ",Tabela1[[#This Row],[Numero_Lei]],".pdf")</f>
        <v>1 - LEIS/LEI 173.pdf</v>
      </c>
      <c r="J2127" s="2" t="str">
        <f>CONCATENATE("1 - LEIS/LEI ",Tabela1[[#This Row],[Numero_Lei]]," - ",Tabela1[[#This Row],[Complemento]],".pdf")</f>
        <v>1 - LEIS/LEI 173 - .pdf</v>
      </c>
      <c r="K2127" s="2" t="str">
        <f>IF(Tabela1[[#This Row],[Complemento]]="",Tabela1[[#This Row],[NORMAL]],Tabela1[[#This Row],[NORMAL TRAÇO]])</f>
        <v>1 - LEIS/LEI 173.pdf</v>
      </c>
      <c r="L2127" s="2" t="str">
        <f>IF(Tabela1[[#This Row],[Complemento]]="",Tabela1[[#This Row],[0]],Tabela1[[#This Row],[0 TRAÇO]])</f>
        <v>1 - LEIS/LEI 0173.pdf</v>
      </c>
      <c r="M2127" s="2" t="str">
        <f>IF(AND(Tabela1[[#This Row],[Numero_Lei]]&gt;=1,Tabela1[[#This Row],[Numero_Lei]]&lt;= 9),Tabela1[[#This Row],[SE 0]],Tabela1[[#This Row],[SE NOMAL]])</f>
        <v>1 - LEIS/LEI 173.pdf</v>
      </c>
      <c r="N2127" s="2" t="str">
        <f>CONCATENATE("../",Tabela1[[#This Row],[ENDEREÇO DO LINK]])</f>
        <v>../1 - LEIS/LEI 173.pdf</v>
      </c>
    </row>
    <row r="2128" spans="1:14" x14ac:dyDescent="0.25">
      <c r="A2128" s="20">
        <v>172</v>
      </c>
      <c r="B2128" s="20"/>
      <c r="C2128" s="21">
        <v>28237</v>
      </c>
      <c r="D2128" s="19" t="s">
        <v>1990</v>
      </c>
      <c r="E2128" s="19"/>
      <c r="F2128" s="17" t="str">
        <f>HYPERLINK(Tabela1[[#This Row],[Novo Caminho]],"Download")</f>
        <v>Download</v>
      </c>
      <c r="G2128" s="2" t="str">
        <f>CONCATENATE("1 - LEIS/LEI ","0",Tabela1[[#This Row],[Numero_Lei]],".pdf")</f>
        <v>1 - LEIS/LEI 0172.pdf</v>
      </c>
      <c r="H2128" s="2" t="str">
        <f>CONCATENATE("1 - LEIS/LEI ","0",Tabela1[[#This Row],[Numero_Lei]]," - ",Tabela1[[#This Row],[Complemento]],".pdf")</f>
        <v>1 - LEIS/LEI 0172 - .pdf</v>
      </c>
      <c r="I2128" s="2" t="str">
        <f>CONCATENATE("1 - LEIS/LEI ",Tabela1[[#This Row],[Numero_Lei]],".pdf")</f>
        <v>1 - LEIS/LEI 172.pdf</v>
      </c>
      <c r="J2128" s="2" t="str">
        <f>CONCATENATE("1 - LEIS/LEI ",Tabela1[[#This Row],[Numero_Lei]]," - ",Tabela1[[#This Row],[Complemento]],".pdf")</f>
        <v>1 - LEIS/LEI 172 - .pdf</v>
      </c>
      <c r="K2128" s="2" t="str">
        <f>IF(Tabela1[[#This Row],[Complemento]]="",Tabela1[[#This Row],[NORMAL]],Tabela1[[#This Row],[NORMAL TRAÇO]])</f>
        <v>1 - LEIS/LEI 172.pdf</v>
      </c>
      <c r="L2128" s="2" t="str">
        <f>IF(Tabela1[[#This Row],[Complemento]]="",Tabela1[[#This Row],[0]],Tabela1[[#This Row],[0 TRAÇO]])</f>
        <v>1 - LEIS/LEI 0172.pdf</v>
      </c>
      <c r="M2128" s="2" t="str">
        <f>IF(AND(Tabela1[[#This Row],[Numero_Lei]]&gt;=1,Tabela1[[#This Row],[Numero_Lei]]&lt;= 9),Tabela1[[#This Row],[SE 0]],Tabela1[[#This Row],[SE NOMAL]])</f>
        <v>1 - LEIS/LEI 172.pdf</v>
      </c>
      <c r="N2128" s="2" t="str">
        <f>CONCATENATE("../",Tabela1[[#This Row],[ENDEREÇO DO LINK]])</f>
        <v>../1 - LEIS/LEI 172.pdf</v>
      </c>
    </row>
    <row r="2129" spans="1:14" x14ac:dyDescent="0.25">
      <c r="A2129" s="20">
        <v>171</v>
      </c>
      <c r="B2129" s="20"/>
      <c r="C2129" s="21">
        <v>28229</v>
      </c>
      <c r="D2129" s="19" t="s">
        <v>501</v>
      </c>
      <c r="E2129" s="19"/>
      <c r="F2129" s="17" t="str">
        <f>HYPERLINK(Tabela1[[#This Row],[Novo Caminho]],"Download")</f>
        <v>Download</v>
      </c>
      <c r="G2129" s="2" t="str">
        <f>CONCATENATE("1 - LEIS/LEI ","0",Tabela1[[#This Row],[Numero_Lei]],".pdf")</f>
        <v>1 - LEIS/LEI 0171.pdf</v>
      </c>
      <c r="H2129" s="2" t="str">
        <f>CONCATENATE("1 - LEIS/LEI ","0",Tabela1[[#This Row],[Numero_Lei]]," - ",Tabela1[[#This Row],[Complemento]],".pdf")</f>
        <v>1 - LEIS/LEI 0171 - .pdf</v>
      </c>
      <c r="I2129" s="2" t="str">
        <f>CONCATENATE("1 - LEIS/LEI ",Tabela1[[#This Row],[Numero_Lei]],".pdf")</f>
        <v>1 - LEIS/LEI 171.pdf</v>
      </c>
      <c r="J2129" s="2" t="str">
        <f>CONCATENATE("1 - LEIS/LEI ",Tabela1[[#This Row],[Numero_Lei]]," - ",Tabela1[[#This Row],[Complemento]],".pdf")</f>
        <v>1 - LEIS/LEI 171 - .pdf</v>
      </c>
      <c r="K2129" s="2" t="str">
        <f>IF(Tabela1[[#This Row],[Complemento]]="",Tabela1[[#This Row],[NORMAL]],Tabela1[[#This Row],[NORMAL TRAÇO]])</f>
        <v>1 - LEIS/LEI 171.pdf</v>
      </c>
      <c r="L2129" s="2" t="str">
        <f>IF(Tabela1[[#This Row],[Complemento]]="",Tabela1[[#This Row],[0]],Tabela1[[#This Row],[0 TRAÇO]])</f>
        <v>1 - LEIS/LEI 0171.pdf</v>
      </c>
      <c r="M2129" s="2" t="str">
        <f>IF(AND(Tabela1[[#This Row],[Numero_Lei]]&gt;=1,Tabela1[[#This Row],[Numero_Lei]]&lt;= 9),Tabela1[[#This Row],[SE 0]],Tabela1[[#This Row],[SE NOMAL]])</f>
        <v>1 - LEIS/LEI 171.pdf</v>
      </c>
      <c r="N2129" s="2" t="str">
        <f>CONCATENATE("../",Tabela1[[#This Row],[ENDEREÇO DO LINK]])</f>
        <v>../1 - LEIS/LEI 171.pdf</v>
      </c>
    </row>
    <row r="2130" spans="1:14" x14ac:dyDescent="0.25">
      <c r="A2130" s="20">
        <v>169</v>
      </c>
      <c r="B2130" s="20"/>
      <c r="C2130" s="21">
        <v>28192</v>
      </c>
      <c r="D2130" s="19" t="s">
        <v>501</v>
      </c>
      <c r="E2130" s="19"/>
      <c r="F2130" s="17" t="str">
        <f>HYPERLINK(Tabela1[[#This Row],[Novo Caminho]],"Download")</f>
        <v>Download</v>
      </c>
      <c r="G2130" s="2" t="str">
        <f>CONCATENATE("1 - LEIS/LEI ","0",Tabela1[[#This Row],[Numero_Lei]],".pdf")</f>
        <v>1 - LEIS/LEI 0169.pdf</v>
      </c>
      <c r="H2130" s="2" t="str">
        <f>CONCATENATE("1 - LEIS/LEI ","0",Tabela1[[#This Row],[Numero_Lei]]," - ",Tabela1[[#This Row],[Complemento]],".pdf")</f>
        <v>1 - LEIS/LEI 0169 - .pdf</v>
      </c>
      <c r="I2130" s="2" t="str">
        <f>CONCATENATE("1 - LEIS/LEI ",Tabela1[[#This Row],[Numero_Lei]],".pdf")</f>
        <v>1 - LEIS/LEI 169.pdf</v>
      </c>
      <c r="J2130" s="2" t="str">
        <f>CONCATENATE("1 - LEIS/LEI ",Tabela1[[#This Row],[Numero_Lei]]," - ",Tabela1[[#This Row],[Complemento]],".pdf")</f>
        <v>1 - LEIS/LEI 169 - .pdf</v>
      </c>
      <c r="K2130" s="2" t="str">
        <f>IF(Tabela1[[#This Row],[Complemento]]="",Tabela1[[#This Row],[NORMAL]],Tabela1[[#This Row],[NORMAL TRAÇO]])</f>
        <v>1 - LEIS/LEI 169.pdf</v>
      </c>
      <c r="L2130" s="2" t="str">
        <f>IF(Tabela1[[#This Row],[Complemento]]="",Tabela1[[#This Row],[0]],Tabela1[[#This Row],[0 TRAÇO]])</f>
        <v>1 - LEIS/LEI 0169.pdf</v>
      </c>
      <c r="M2130" s="2" t="str">
        <f>IF(AND(Tabela1[[#This Row],[Numero_Lei]]&gt;=1,Tabela1[[#This Row],[Numero_Lei]]&lt;= 9),Tabela1[[#This Row],[SE 0]],Tabela1[[#This Row],[SE NOMAL]])</f>
        <v>1 - LEIS/LEI 169.pdf</v>
      </c>
      <c r="N2130" s="2" t="str">
        <f>CONCATENATE("../",Tabela1[[#This Row],[ENDEREÇO DO LINK]])</f>
        <v>../1 - LEIS/LEI 169.pdf</v>
      </c>
    </row>
    <row r="2131" spans="1:14" x14ac:dyDescent="0.25">
      <c r="A2131" s="20">
        <v>168</v>
      </c>
      <c r="B2131" s="20"/>
      <c r="C2131" s="21">
        <v>28181</v>
      </c>
      <c r="D2131" s="19" t="s">
        <v>788</v>
      </c>
      <c r="E2131" s="19"/>
      <c r="F2131" s="17" t="str">
        <f>HYPERLINK(Tabela1[[#This Row],[Novo Caminho]],"Download")</f>
        <v>Download</v>
      </c>
      <c r="G2131" s="2" t="str">
        <f>CONCATENATE("1 - LEIS/LEI ","0",Tabela1[[#This Row],[Numero_Lei]],".pdf")</f>
        <v>1 - LEIS/LEI 0168.pdf</v>
      </c>
      <c r="H2131" s="2" t="str">
        <f>CONCATENATE("1 - LEIS/LEI ","0",Tabela1[[#This Row],[Numero_Lei]]," - ",Tabela1[[#This Row],[Complemento]],".pdf")</f>
        <v>1 - LEIS/LEI 0168 - .pdf</v>
      </c>
      <c r="I2131" s="2" t="str">
        <f>CONCATENATE("1 - LEIS/LEI ",Tabela1[[#This Row],[Numero_Lei]],".pdf")</f>
        <v>1 - LEIS/LEI 168.pdf</v>
      </c>
      <c r="J2131" s="2" t="str">
        <f>CONCATENATE("1 - LEIS/LEI ",Tabela1[[#This Row],[Numero_Lei]]," - ",Tabela1[[#This Row],[Complemento]],".pdf")</f>
        <v>1 - LEIS/LEI 168 - .pdf</v>
      </c>
      <c r="K2131" s="2" t="str">
        <f>IF(Tabela1[[#This Row],[Complemento]]="",Tabela1[[#This Row],[NORMAL]],Tabela1[[#This Row],[NORMAL TRAÇO]])</f>
        <v>1 - LEIS/LEI 168.pdf</v>
      </c>
      <c r="L2131" s="2" t="str">
        <f>IF(Tabela1[[#This Row],[Complemento]]="",Tabela1[[#This Row],[0]],Tabela1[[#This Row],[0 TRAÇO]])</f>
        <v>1 - LEIS/LEI 0168.pdf</v>
      </c>
      <c r="M2131" s="2" t="str">
        <f>IF(AND(Tabela1[[#This Row],[Numero_Lei]]&gt;=1,Tabela1[[#This Row],[Numero_Lei]]&lt;= 9),Tabela1[[#This Row],[SE 0]],Tabela1[[#This Row],[SE NOMAL]])</f>
        <v>1 - LEIS/LEI 168.pdf</v>
      </c>
      <c r="N2131" s="2" t="str">
        <f>CONCATENATE("../",Tabela1[[#This Row],[ENDEREÇO DO LINK]])</f>
        <v>../1 - LEIS/LEI 168.pdf</v>
      </c>
    </row>
    <row r="2132" spans="1:14" x14ac:dyDescent="0.25">
      <c r="A2132" s="20">
        <v>167</v>
      </c>
      <c r="B2132" s="20"/>
      <c r="C2132" s="21">
        <v>28136</v>
      </c>
      <c r="D2132" s="19" t="s">
        <v>789</v>
      </c>
      <c r="E2132" s="19"/>
      <c r="F2132" s="17" t="str">
        <f>HYPERLINK(Tabela1[[#This Row],[Novo Caminho]],"Download")</f>
        <v>Download</v>
      </c>
      <c r="G2132" s="2" t="str">
        <f>CONCATENATE("1 - LEIS/LEI ","0",Tabela1[[#This Row],[Numero_Lei]],".pdf")</f>
        <v>1 - LEIS/LEI 0167.pdf</v>
      </c>
      <c r="H2132" s="2" t="str">
        <f>CONCATENATE("1 - LEIS/LEI ","0",Tabela1[[#This Row],[Numero_Lei]]," - ",Tabela1[[#This Row],[Complemento]],".pdf")</f>
        <v>1 - LEIS/LEI 0167 - .pdf</v>
      </c>
      <c r="I2132" s="2" t="str">
        <f>CONCATENATE("1 - LEIS/LEI ",Tabela1[[#This Row],[Numero_Lei]],".pdf")</f>
        <v>1 - LEIS/LEI 167.pdf</v>
      </c>
      <c r="J2132" s="2" t="str">
        <f>CONCATENATE("1 - LEIS/LEI ",Tabela1[[#This Row],[Numero_Lei]]," - ",Tabela1[[#This Row],[Complemento]],".pdf")</f>
        <v>1 - LEIS/LEI 167 - .pdf</v>
      </c>
      <c r="K2132" s="2" t="str">
        <f>IF(Tabela1[[#This Row],[Complemento]]="",Tabela1[[#This Row],[NORMAL]],Tabela1[[#This Row],[NORMAL TRAÇO]])</f>
        <v>1 - LEIS/LEI 167.pdf</v>
      </c>
      <c r="L2132" s="2" t="str">
        <f>IF(Tabela1[[#This Row],[Complemento]]="",Tabela1[[#This Row],[0]],Tabela1[[#This Row],[0 TRAÇO]])</f>
        <v>1 - LEIS/LEI 0167.pdf</v>
      </c>
      <c r="M2132" s="2" t="str">
        <f>IF(AND(Tabela1[[#This Row],[Numero_Lei]]&gt;=1,Tabela1[[#This Row],[Numero_Lei]]&lt;= 9),Tabela1[[#This Row],[SE 0]],Tabela1[[#This Row],[SE NOMAL]])</f>
        <v>1 - LEIS/LEI 167.pdf</v>
      </c>
      <c r="N2132" s="2" t="str">
        <f>CONCATENATE("../",Tabela1[[#This Row],[ENDEREÇO DO LINK]])</f>
        <v>../1 - LEIS/LEI 167.pdf</v>
      </c>
    </row>
    <row r="2133" spans="1:14" x14ac:dyDescent="0.25">
      <c r="A2133" s="20">
        <v>166</v>
      </c>
      <c r="B2133" s="20"/>
      <c r="C2133" s="21">
        <v>28114</v>
      </c>
      <c r="D2133" s="19" t="s">
        <v>790</v>
      </c>
      <c r="E2133" s="19"/>
      <c r="F2133" s="17" t="str">
        <f>HYPERLINK(Tabela1[[#This Row],[Novo Caminho]],"Download")</f>
        <v>Download</v>
      </c>
      <c r="G2133" s="2" t="str">
        <f>CONCATENATE("1 - LEIS/LEI ","0",Tabela1[[#This Row],[Numero_Lei]],".pdf")</f>
        <v>1 - LEIS/LEI 0166.pdf</v>
      </c>
      <c r="H2133" s="2" t="str">
        <f>CONCATENATE("1 - LEIS/LEI ","0",Tabela1[[#This Row],[Numero_Lei]]," - ",Tabela1[[#This Row],[Complemento]],".pdf")</f>
        <v>1 - LEIS/LEI 0166 - .pdf</v>
      </c>
      <c r="I2133" s="2" t="str">
        <f>CONCATENATE("1 - LEIS/LEI ",Tabela1[[#This Row],[Numero_Lei]],".pdf")</f>
        <v>1 - LEIS/LEI 166.pdf</v>
      </c>
      <c r="J2133" s="2" t="str">
        <f>CONCATENATE("1 - LEIS/LEI ",Tabela1[[#This Row],[Numero_Lei]]," - ",Tabela1[[#This Row],[Complemento]],".pdf")</f>
        <v>1 - LEIS/LEI 166 - .pdf</v>
      </c>
      <c r="K2133" s="2" t="str">
        <f>IF(Tabela1[[#This Row],[Complemento]]="",Tabela1[[#This Row],[NORMAL]],Tabela1[[#This Row],[NORMAL TRAÇO]])</f>
        <v>1 - LEIS/LEI 166.pdf</v>
      </c>
      <c r="L2133" s="2" t="str">
        <f>IF(Tabela1[[#This Row],[Complemento]]="",Tabela1[[#This Row],[0]],Tabela1[[#This Row],[0 TRAÇO]])</f>
        <v>1 - LEIS/LEI 0166.pdf</v>
      </c>
      <c r="M2133" s="2" t="str">
        <f>IF(AND(Tabela1[[#This Row],[Numero_Lei]]&gt;=1,Tabela1[[#This Row],[Numero_Lei]]&lt;= 9),Tabela1[[#This Row],[SE 0]],Tabela1[[#This Row],[SE NOMAL]])</f>
        <v>1 - LEIS/LEI 166.pdf</v>
      </c>
      <c r="N2133" s="2" t="str">
        <f>CONCATENATE("../",Tabela1[[#This Row],[ENDEREÇO DO LINK]])</f>
        <v>../1 - LEIS/LEI 166.pdf</v>
      </c>
    </row>
    <row r="2134" spans="1:14" x14ac:dyDescent="0.25">
      <c r="A2134" s="20">
        <v>165</v>
      </c>
      <c r="B2134" s="20"/>
      <c r="C2134" s="21">
        <v>28109</v>
      </c>
      <c r="D2134" s="19" t="s">
        <v>791</v>
      </c>
      <c r="E2134" s="19"/>
      <c r="F2134" s="17" t="str">
        <f>HYPERLINK(Tabela1[[#This Row],[Novo Caminho]],"Download")</f>
        <v>Download</v>
      </c>
      <c r="G2134" s="2" t="str">
        <f>CONCATENATE("1 - LEIS/LEI ","0",Tabela1[[#This Row],[Numero_Lei]],".pdf")</f>
        <v>1 - LEIS/LEI 0165.pdf</v>
      </c>
      <c r="H2134" s="2" t="str">
        <f>CONCATENATE("1 - LEIS/LEI ","0",Tabela1[[#This Row],[Numero_Lei]]," - ",Tabela1[[#This Row],[Complemento]],".pdf")</f>
        <v>1 - LEIS/LEI 0165 - .pdf</v>
      </c>
      <c r="I2134" s="2" t="str">
        <f>CONCATENATE("1 - LEIS/LEI ",Tabela1[[#This Row],[Numero_Lei]],".pdf")</f>
        <v>1 - LEIS/LEI 165.pdf</v>
      </c>
      <c r="J2134" s="2" t="str">
        <f>CONCATENATE("1 - LEIS/LEI ",Tabela1[[#This Row],[Numero_Lei]]," - ",Tabela1[[#This Row],[Complemento]],".pdf")</f>
        <v>1 - LEIS/LEI 165 - .pdf</v>
      </c>
      <c r="K2134" s="2" t="str">
        <f>IF(Tabela1[[#This Row],[Complemento]]="",Tabela1[[#This Row],[NORMAL]],Tabela1[[#This Row],[NORMAL TRAÇO]])</f>
        <v>1 - LEIS/LEI 165.pdf</v>
      </c>
      <c r="L2134" s="2" t="str">
        <f>IF(Tabela1[[#This Row],[Complemento]]="",Tabela1[[#This Row],[0]],Tabela1[[#This Row],[0 TRAÇO]])</f>
        <v>1 - LEIS/LEI 0165.pdf</v>
      </c>
      <c r="M2134" s="2" t="str">
        <f>IF(AND(Tabela1[[#This Row],[Numero_Lei]]&gt;=1,Tabela1[[#This Row],[Numero_Lei]]&lt;= 9),Tabela1[[#This Row],[SE 0]],Tabela1[[#This Row],[SE NOMAL]])</f>
        <v>1 - LEIS/LEI 165.pdf</v>
      </c>
      <c r="N2134" s="2" t="str">
        <f>CONCATENATE("../",Tabela1[[#This Row],[ENDEREÇO DO LINK]])</f>
        <v>../1 - LEIS/LEI 165.pdf</v>
      </c>
    </row>
    <row r="2135" spans="1:14" ht="30" x14ac:dyDescent="0.25">
      <c r="A2135" s="20">
        <v>164</v>
      </c>
      <c r="B2135" s="20"/>
      <c r="C2135" s="21">
        <v>28109</v>
      </c>
      <c r="D2135" s="19" t="s">
        <v>792</v>
      </c>
      <c r="E2135" s="19"/>
      <c r="F2135" s="17" t="str">
        <f>HYPERLINK(Tabela1[[#This Row],[Novo Caminho]],"Download")</f>
        <v>Download</v>
      </c>
      <c r="G2135" s="2" t="str">
        <f>CONCATENATE("1 - LEIS/LEI ","0",Tabela1[[#This Row],[Numero_Lei]],".pdf")</f>
        <v>1 - LEIS/LEI 0164.pdf</v>
      </c>
      <c r="H2135" s="2" t="str">
        <f>CONCATENATE("1 - LEIS/LEI ","0",Tabela1[[#This Row],[Numero_Lei]]," - ",Tabela1[[#This Row],[Complemento]],".pdf")</f>
        <v>1 - LEIS/LEI 0164 - .pdf</v>
      </c>
      <c r="I2135" s="2" t="str">
        <f>CONCATENATE("1 - LEIS/LEI ",Tabela1[[#This Row],[Numero_Lei]],".pdf")</f>
        <v>1 - LEIS/LEI 164.pdf</v>
      </c>
      <c r="J2135" s="2" t="str">
        <f>CONCATENATE("1 - LEIS/LEI ",Tabela1[[#This Row],[Numero_Lei]]," - ",Tabela1[[#This Row],[Complemento]],".pdf")</f>
        <v>1 - LEIS/LEI 164 - .pdf</v>
      </c>
      <c r="K2135" s="2" t="str">
        <f>IF(Tabela1[[#This Row],[Complemento]]="",Tabela1[[#This Row],[NORMAL]],Tabela1[[#This Row],[NORMAL TRAÇO]])</f>
        <v>1 - LEIS/LEI 164.pdf</v>
      </c>
      <c r="L2135" s="2" t="str">
        <f>IF(Tabela1[[#This Row],[Complemento]]="",Tabela1[[#This Row],[0]],Tabela1[[#This Row],[0 TRAÇO]])</f>
        <v>1 - LEIS/LEI 0164.pdf</v>
      </c>
      <c r="M2135" s="2" t="str">
        <f>IF(AND(Tabela1[[#This Row],[Numero_Lei]]&gt;=1,Tabela1[[#This Row],[Numero_Lei]]&lt;= 9),Tabela1[[#This Row],[SE 0]],Tabela1[[#This Row],[SE NOMAL]])</f>
        <v>1 - LEIS/LEI 164.pdf</v>
      </c>
      <c r="N2135" s="2" t="str">
        <f>CONCATENATE("../",Tabela1[[#This Row],[ENDEREÇO DO LINK]])</f>
        <v>../1 - LEIS/LEI 164.pdf</v>
      </c>
    </row>
    <row r="2136" spans="1:14" x14ac:dyDescent="0.25">
      <c r="A2136" s="20">
        <v>163</v>
      </c>
      <c r="B2136" s="20"/>
      <c r="C2136" s="21">
        <v>28094</v>
      </c>
      <c r="D2136" s="19" t="s">
        <v>793</v>
      </c>
      <c r="E2136" s="19"/>
      <c r="F2136" s="17" t="str">
        <f>HYPERLINK(Tabela1[[#This Row],[Novo Caminho]],"Download")</f>
        <v>Download</v>
      </c>
      <c r="G2136" s="2" t="str">
        <f>CONCATENATE("1 - LEIS/LEI ","0",Tabela1[[#This Row],[Numero_Lei]],".pdf")</f>
        <v>1 - LEIS/LEI 0163.pdf</v>
      </c>
      <c r="H2136" s="2" t="str">
        <f>CONCATENATE("1 - LEIS/LEI ","0",Tabela1[[#This Row],[Numero_Lei]]," - ",Tabela1[[#This Row],[Complemento]],".pdf")</f>
        <v>1 - LEIS/LEI 0163 - .pdf</v>
      </c>
      <c r="I2136" s="2" t="str">
        <f>CONCATENATE("1 - LEIS/LEI ",Tabela1[[#This Row],[Numero_Lei]],".pdf")</f>
        <v>1 - LEIS/LEI 163.pdf</v>
      </c>
      <c r="J2136" s="2" t="str">
        <f>CONCATENATE("1 - LEIS/LEI ",Tabela1[[#This Row],[Numero_Lei]]," - ",Tabela1[[#This Row],[Complemento]],".pdf")</f>
        <v>1 - LEIS/LEI 163 - .pdf</v>
      </c>
      <c r="K2136" s="2" t="str">
        <f>IF(Tabela1[[#This Row],[Complemento]]="",Tabela1[[#This Row],[NORMAL]],Tabela1[[#This Row],[NORMAL TRAÇO]])</f>
        <v>1 - LEIS/LEI 163.pdf</v>
      </c>
      <c r="L2136" s="2" t="str">
        <f>IF(Tabela1[[#This Row],[Complemento]]="",Tabela1[[#This Row],[0]],Tabela1[[#This Row],[0 TRAÇO]])</f>
        <v>1 - LEIS/LEI 0163.pdf</v>
      </c>
      <c r="M2136" s="2" t="str">
        <f>IF(AND(Tabela1[[#This Row],[Numero_Lei]]&gt;=1,Tabela1[[#This Row],[Numero_Lei]]&lt;= 9),Tabela1[[#This Row],[SE 0]],Tabela1[[#This Row],[SE NOMAL]])</f>
        <v>1 - LEIS/LEI 163.pdf</v>
      </c>
      <c r="N2136" s="2" t="str">
        <f>CONCATENATE("../",Tabela1[[#This Row],[ENDEREÇO DO LINK]])</f>
        <v>../1 - LEIS/LEI 163.pdf</v>
      </c>
    </row>
    <row r="2137" spans="1:14" x14ac:dyDescent="0.25">
      <c r="A2137" s="20">
        <v>162</v>
      </c>
      <c r="B2137" s="20"/>
      <c r="C2137" s="21">
        <v>28094</v>
      </c>
      <c r="D2137" s="19" t="s">
        <v>794</v>
      </c>
      <c r="E2137" s="19"/>
      <c r="F2137" s="17" t="str">
        <f>HYPERLINK(Tabela1[[#This Row],[Novo Caminho]],"Download")</f>
        <v>Download</v>
      </c>
      <c r="G2137" s="2" t="str">
        <f>CONCATENATE("1 - LEIS/LEI ","0",Tabela1[[#This Row],[Numero_Lei]],".pdf")</f>
        <v>1 - LEIS/LEI 0162.pdf</v>
      </c>
      <c r="H2137" s="2" t="str">
        <f>CONCATENATE("1 - LEIS/LEI ","0",Tabela1[[#This Row],[Numero_Lei]]," - ",Tabela1[[#This Row],[Complemento]],".pdf")</f>
        <v>1 - LEIS/LEI 0162 - .pdf</v>
      </c>
      <c r="I2137" s="2" t="str">
        <f>CONCATENATE("1 - LEIS/LEI ",Tabela1[[#This Row],[Numero_Lei]],".pdf")</f>
        <v>1 - LEIS/LEI 162.pdf</v>
      </c>
      <c r="J2137" s="2" t="str">
        <f>CONCATENATE("1 - LEIS/LEI ",Tabela1[[#This Row],[Numero_Lei]]," - ",Tabela1[[#This Row],[Complemento]],".pdf")</f>
        <v>1 - LEIS/LEI 162 - .pdf</v>
      </c>
      <c r="K2137" s="2" t="str">
        <f>IF(Tabela1[[#This Row],[Complemento]]="",Tabela1[[#This Row],[NORMAL]],Tabela1[[#This Row],[NORMAL TRAÇO]])</f>
        <v>1 - LEIS/LEI 162.pdf</v>
      </c>
      <c r="L2137" s="2" t="str">
        <f>IF(Tabela1[[#This Row],[Complemento]]="",Tabela1[[#This Row],[0]],Tabela1[[#This Row],[0 TRAÇO]])</f>
        <v>1 - LEIS/LEI 0162.pdf</v>
      </c>
      <c r="M2137" s="2" t="str">
        <f>IF(AND(Tabela1[[#This Row],[Numero_Lei]]&gt;=1,Tabela1[[#This Row],[Numero_Lei]]&lt;= 9),Tabela1[[#This Row],[SE 0]],Tabela1[[#This Row],[SE NOMAL]])</f>
        <v>1 - LEIS/LEI 162.pdf</v>
      </c>
      <c r="N2137" s="2" t="str">
        <f>CONCATENATE("../",Tabela1[[#This Row],[ENDEREÇO DO LINK]])</f>
        <v>../1 - LEIS/LEI 162.pdf</v>
      </c>
    </row>
    <row r="2138" spans="1:14" x14ac:dyDescent="0.25">
      <c r="A2138" s="20">
        <v>161</v>
      </c>
      <c r="B2138" s="20"/>
      <c r="C2138" s="21">
        <v>28094</v>
      </c>
      <c r="D2138" s="19" t="s">
        <v>795</v>
      </c>
      <c r="E2138" s="19"/>
      <c r="F2138" s="17" t="str">
        <f>HYPERLINK(Tabela1[[#This Row],[Novo Caminho]],"Download")</f>
        <v>Download</v>
      </c>
      <c r="G2138" s="2" t="str">
        <f>CONCATENATE("1 - LEIS/LEI ","0",Tabela1[[#This Row],[Numero_Lei]],".pdf")</f>
        <v>1 - LEIS/LEI 0161.pdf</v>
      </c>
      <c r="H2138" s="2" t="str">
        <f>CONCATENATE("1 - LEIS/LEI ","0",Tabela1[[#This Row],[Numero_Lei]]," - ",Tabela1[[#This Row],[Complemento]],".pdf")</f>
        <v>1 - LEIS/LEI 0161 - .pdf</v>
      </c>
      <c r="I2138" s="2" t="str">
        <f>CONCATENATE("1 - LEIS/LEI ",Tabela1[[#This Row],[Numero_Lei]],".pdf")</f>
        <v>1 - LEIS/LEI 161.pdf</v>
      </c>
      <c r="J2138" s="2" t="str">
        <f>CONCATENATE("1 - LEIS/LEI ",Tabela1[[#This Row],[Numero_Lei]]," - ",Tabela1[[#This Row],[Complemento]],".pdf")</f>
        <v>1 - LEIS/LEI 161 - .pdf</v>
      </c>
      <c r="K2138" s="2" t="str">
        <f>IF(Tabela1[[#This Row],[Complemento]]="",Tabela1[[#This Row],[NORMAL]],Tabela1[[#This Row],[NORMAL TRAÇO]])</f>
        <v>1 - LEIS/LEI 161.pdf</v>
      </c>
      <c r="L2138" s="2" t="str">
        <f>IF(Tabela1[[#This Row],[Complemento]]="",Tabela1[[#This Row],[0]],Tabela1[[#This Row],[0 TRAÇO]])</f>
        <v>1 - LEIS/LEI 0161.pdf</v>
      </c>
      <c r="M2138" s="2" t="str">
        <f>IF(AND(Tabela1[[#This Row],[Numero_Lei]]&gt;=1,Tabela1[[#This Row],[Numero_Lei]]&lt;= 9),Tabela1[[#This Row],[SE 0]],Tabela1[[#This Row],[SE NOMAL]])</f>
        <v>1 - LEIS/LEI 161.pdf</v>
      </c>
      <c r="N2138" s="2" t="str">
        <f>CONCATENATE("../",Tabela1[[#This Row],[ENDEREÇO DO LINK]])</f>
        <v>../1 - LEIS/LEI 161.pdf</v>
      </c>
    </row>
    <row r="2139" spans="1:14" x14ac:dyDescent="0.25">
      <c r="A2139" s="20">
        <v>160</v>
      </c>
      <c r="B2139" s="20"/>
      <c r="C2139" s="21">
        <v>28039</v>
      </c>
      <c r="D2139" s="19" t="s">
        <v>796</v>
      </c>
      <c r="E2139" s="19"/>
      <c r="F2139" s="17" t="str">
        <f>HYPERLINK(Tabela1[[#This Row],[Novo Caminho]],"Download")</f>
        <v>Download</v>
      </c>
      <c r="G2139" s="2" t="str">
        <f>CONCATENATE("1 - LEIS/LEI ","0",Tabela1[[#This Row],[Numero_Lei]],".pdf")</f>
        <v>1 - LEIS/LEI 0160.pdf</v>
      </c>
      <c r="H2139" s="2" t="str">
        <f>CONCATENATE("1 - LEIS/LEI ","0",Tabela1[[#This Row],[Numero_Lei]]," - ",Tabela1[[#This Row],[Complemento]],".pdf")</f>
        <v>1 - LEIS/LEI 0160 - .pdf</v>
      </c>
      <c r="I2139" s="2" t="str">
        <f>CONCATENATE("1 - LEIS/LEI ",Tabela1[[#This Row],[Numero_Lei]],".pdf")</f>
        <v>1 - LEIS/LEI 160.pdf</v>
      </c>
      <c r="J2139" s="2" t="str">
        <f>CONCATENATE("1 - LEIS/LEI ",Tabela1[[#This Row],[Numero_Lei]]," - ",Tabela1[[#This Row],[Complemento]],".pdf")</f>
        <v>1 - LEIS/LEI 160 - .pdf</v>
      </c>
      <c r="K2139" s="2" t="str">
        <f>IF(Tabela1[[#This Row],[Complemento]]="",Tabela1[[#This Row],[NORMAL]],Tabela1[[#This Row],[NORMAL TRAÇO]])</f>
        <v>1 - LEIS/LEI 160.pdf</v>
      </c>
      <c r="L2139" s="2" t="str">
        <f>IF(Tabela1[[#This Row],[Complemento]]="",Tabela1[[#This Row],[0]],Tabela1[[#This Row],[0 TRAÇO]])</f>
        <v>1 - LEIS/LEI 0160.pdf</v>
      </c>
      <c r="M2139" s="2" t="str">
        <f>IF(AND(Tabela1[[#This Row],[Numero_Lei]]&gt;=1,Tabela1[[#This Row],[Numero_Lei]]&lt;= 9),Tabela1[[#This Row],[SE 0]],Tabela1[[#This Row],[SE NOMAL]])</f>
        <v>1 - LEIS/LEI 160.pdf</v>
      </c>
      <c r="N2139" s="2" t="str">
        <f>CONCATENATE("../",Tabela1[[#This Row],[ENDEREÇO DO LINK]])</f>
        <v>../1 - LEIS/LEI 160.pdf</v>
      </c>
    </row>
    <row r="2140" spans="1:14" x14ac:dyDescent="0.25">
      <c r="A2140" s="20">
        <v>159</v>
      </c>
      <c r="B2140" s="20"/>
      <c r="C2140" s="21">
        <v>28030</v>
      </c>
      <c r="D2140" s="19" t="s">
        <v>797</v>
      </c>
      <c r="E2140" s="19"/>
      <c r="F2140" s="17" t="str">
        <f>HYPERLINK(Tabela1[[#This Row],[Novo Caminho]],"Download")</f>
        <v>Download</v>
      </c>
      <c r="G2140" s="2" t="str">
        <f>CONCATENATE("1 - LEIS/LEI ","0",Tabela1[[#This Row],[Numero_Lei]],".pdf")</f>
        <v>1 - LEIS/LEI 0159.pdf</v>
      </c>
      <c r="H2140" s="2" t="str">
        <f>CONCATENATE("1 - LEIS/LEI ","0",Tabela1[[#This Row],[Numero_Lei]]," - ",Tabela1[[#This Row],[Complemento]],".pdf")</f>
        <v>1 - LEIS/LEI 0159 - .pdf</v>
      </c>
      <c r="I2140" s="2" t="str">
        <f>CONCATENATE("1 - LEIS/LEI ",Tabela1[[#This Row],[Numero_Lei]],".pdf")</f>
        <v>1 - LEIS/LEI 159.pdf</v>
      </c>
      <c r="J2140" s="2" t="str">
        <f>CONCATENATE("1 - LEIS/LEI ",Tabela1[[#This Row],[Numero_Lei]]," - ",Tabela1[[#This Row],[Complemento]],".pdf")</f>
        <v>1 - LEIS/LEI 159 - .pdf</v>
      </c>
      <c r="K2140" s="2" t="str">
        <f>IF(Tabela1[[#This Row],[Complemento]]="",Tabela1[[#This Row],[NORMAL]],Tabela1[[#This Row],[NORMAL TRAÇO]])</f>
        <v>1 - LEIS/LEI 159.pdf</v>
      </c>
      <c r="L2140" s="2" t="str">
        <f>IF(Tabela1[[#This Row],[Complemento]]="",Tabela1[[#This Row],[0]],Tabela1[[#This Row],[0 TRAÇO]])</f>
        <v>1 - LEIS/LEI 0159.pdf</v>
      </c>
      <c r="M2140" s="2" t="str">
        <f>IF(AND(Tabela1[[#This Row],[Numero_Lei]]&gt;=1,Tabela1[[#This Row],[Numero_Lei]]&lt;= 9),Tabela1[[#This Row],[SE 0]],Tabela1[[#This Row],[SE NOMAL]])</f>
        <v>1 - LEIS/LEI 159.pdf</v>
      </c>
      <c r="N2140" s="2" t="str">
        <f>CONCATENATE("../",Tabela1[[#This Row],[ENDEREÇO DO LINK]])</f>
        <v>../1 - LEIS/LEI 159.pdf</v>
      </c>
    </row>
    <row r="2141" spans="1:14" x14ac:dyDescent="0.25">
      <c r="A2141" s="20">
        <v>158</v>
      </c>
      <c r="B2141" s="20"/>
      <c r="C2141" s="21">
        <v>28005</v>
      </c>
      <c r="D2141" s="19" t="s">
        <v>796</v>
      </c>
      <c r="E2141" s="19"/>
      <c r="F2141" s="17" t="str">
        <f>HYPERLINK(Tabela1[[#This Row],[Novo Caminho]],"Download")</f>
        <v>Download</v>
      </c>
      <c r="G2141" s="2" t="str">
        <f>CONCATENATE("1 - LEIS/LEI ","0",Tabela1[[#This Row],[Numero_Lei]],".pdf")</f>
        <v>1 - LEIS/LEI 0158.pdf</v>
      </c>
      <c r="H2141" s="2" t="str">
        <f>CONCATENATE("1 - LEIS/LEI ","0",Tabela1[[#This Row],[Numero_Lei]]," - ",Tabela1[[#This Row],[Complemento]],".pdf")</f>
        <v>1 - LEIS/LEI 0158 - .pdf</v>
      </c>
      <c r="I2141" s="2" t="str">
        <f>CONCATENATE("1 - LEIS/LEI ",Tabela1[[#This Row],[Numero_Lei]],".pdf")</f>
        <v>1 - LEIS/LEI 158.pdf</v>
      </c>
      <c r="J2141" s="2" t="str">
        <f>CONCATENATE("1 - LEIS/LEI ",Tabela1[[#This Row],[Numero_Lei]]," - ",Tabela1[[#This Row],[Complemento]],".pdf")</f>
        <v>1 - LEIS/LEI 158 - .pdf</v>
      </c>
      <c r="K2141" s="2" t="str">
        <f>IF(Tabela1[[#This Row],[Complemento]]="",Tabela1[[#This Row],[NORMAL]],Tabela1[[#This Row],[NORMAL TRAÇO]])</f>
        <v>1 - LEIS/LEI 158.pdf</v>
      </c>
      <c r="L2141" s="2" t="str">
        <f>IF(Tabela1[[#This Row],[Complemento]]="",Tabela1[[#This Row],[0]],Tabela1[[#This Row],[0 TRAÇO]])</f>
        <v>1 - LEIS/LEI 0158.pdf</v>
      </c>
      <c r="M2141" s="2" t="str">
        <f>IF(AND(Tabela1[[#This Row],[Numero_Lei]]&gt;=1,Tabela1[[#This Row],[Numero_Lei]]&lt;= 9),Tabela1[[#This Row],[SE 0]],Tabela1[[#This Row],[SE NOMAL]])</f>
        <v>1 - LEIS/LEI 158.pdf</v>
      </c>
      <c r="N2141" s="2" t="str">
        <f>CONCATENATE("../",Tabela1[[#This Row],[ENDEREÇO DO LINK]])</f>
        <v>../1 - LEIS/LEI 158.pdf</v>
      </c>
    </row>
    <row r="2142" spans="1:14" x14ac:dyDescent="0.25">
      <c r="A2142" s="20">
        <v>157</v>
      </c>
      <c r="B2142" s="20"/>
      <c r="C2142" s="21">
        <v>28005</v>
      </c>
      <c r="D2142" s="19" t="s">
        <v>796</v>
      </c>
      <c r="E2142" s="19"/>
      <c r="F2142" s="17" t="str">
        <f>HYPERLINK(Tabela1[[#This Row],[Novo Caminho]],"Download")</f>
        <v>Download</v>
      </c>
      <c r="G2142" s="2" t="str">
        <f>CONCATENATE("1 - LEIS/LEI ","0",Tabela1[[#This Row],[Numero_Lei]],".pdf")</f>
        <v>1 - LEIS/LEI 0157.pdf</v>
      </c>
      <c r="H2142" s="2" t="str">
        <f>CONCATENATE("1 - LEIS/LEI ","0",Tabela1[[#This Row],[Numero_Lei]]," - ",Tabela1[[#This Row],[Complemento]],".pdf")</f>
        <v>1 - LEIS/LEI 0157 - .pdf</v>
      </c>
      <c r="I2142" s="2" t="str">
        <f>CONCATENATE("1 - LEIS/LEI ",Tabela1[[#This Row],[Numero_Lei]],".pdf")</f>
        <v>1 - LEIS/LEI 157.pdf</v>
      </c>
      <c r="J2142" s="2" t="str">
        <f>CONCATENATE("1 - LEIS/LEI ",Tabela1[[#This Row],[Numero_Lei]]," - ",Tabela1[[#This Row],[Complemento]],".pdf")</f>
        <v>1 - LEIS/LEI 157 - .pdf</v>
      </c>
      <c r="K2142" s="2" t="str">
        <f>IF(Tabela1[[#This Row],[Complemento]]="",Tabela1[[#This Row],[NORMAL]],Tabela1[[#This Row],[NORMAL TRAÇO]])</f>
        <v>1 - LEIS/LEI 157.pdf</v>
      </c>
      <c r="L2142" s="2" t="str">
        <f>IF(Tabela1[[#This Row],[Complemento]]="",Tabela1[[#This Row],[0]],Tabela1[[#This Row],[0 TRAÇO]])</f>
        <v>1 - LEIS/LEI 0157.pdf</v>
      </c>
      <c r="M2142" s="2" t="str">
        <f>IF(AND(Tabela1[[#This Row],[Numero_Lei]]&gt;=1,Tabela1[[#This Row],[Numero_Lei]]&lt;= 9),Tabela1[[#This Row],[SE 0]],Tabela1[[#This Row],[SE NOMAL]])</f>
        <v>1 - LEIS/LEI 157.pdf</v>
      </c>
      <c r="N2142" s="2" t="str">
        <f>CONCATENATE("../",Tabela1[[#This Row],[ENDEREÇO DO LINK]])</f>
        <v>../1 - LEIS/LEI 157.pdf</v>
      </c>
    </row>
    <row r="2143" spans="1:14" x14ac:dyDescent="0.25">
      <c r="A2143" s="20">
        <v>156</v>
      </c>
      <c r="B2143" s="20"/>
      <c r="C2143" s="21">
        <v>28005</v>
      </c>
      <c r="D2143" s="19" t="s">
        <v>796</v>
      </c>
      <c r="E2143" s="19"/>
      <c r="F2143" s="17" t="str">
        <f>HYPERLINK(Tabela1[[#This Row],[Novo Caminho]],"Download")</f>
        <v>Download</v>
      </c>
      <c r="G2143" s="2" t="str">
        <f>CONCATENATE("1 - LEIS/LEI ","0",Tabela1[[#This Row],[Numero_Lei]],".pdf")</f>
        <v>1 - LEIS/LEI 0156.pdf</v>
      </c>
      <c r="H2143" s="2" t="str">
        <f>CONCATENATE("1 - LEIS/LEI ","0",Tabela1[[#This Row],[Numero_Lei]]," - ",Tabela1[[#This Row],[Complemento]],".pdf")</f>
        <v>1 - LEIS/LEI 0156 - .pdf</v>
      </c>
      <c r="I2143" s="2" t="str">
        <f>CONCATENATE("1 - LEIS/LEI ",Tabela1[[#This Row],[Numero_Lei]],".pdf")</f>
        <v>1 - LEIS/LEI 156.pdf</v>
      </c>
      <c r="J2143" s="2" t="str">
        <f>CONCATENATE("1 - LEIS/LEI ",Tabela1[[#This Row],[Numero_Lei]]," - ",Tabela1[[#This Row],[Complemento]],".pdf")</f>
        <v>1 - LEIS/LEI 156 - .pdf</v>
      </c>
      <c r="K2143" s="2" t="str">
        <f>IF(Tabela1[[#This Row],[Complemento]]="",Tabela1[[#This Row],[NORMAL]],Tabela1[[#This Row],[NORMAL TRAÇO]])</f>
        <v>1 - LEIS/LEI 156.pdf</v>
      </c>
      <c r="L2143" s="2" t="str">
        <f>IF(Tabela1[[#This Row],[Complemento]]="",Tabela1[[#This Row],[0]],Tabela1[[#This Row],[0 TRAÇO]])</f>
        <v>1 - LEIS/LEI 0156.pdf</v>
      </c>
      <c r="M2143" s="2" t="str">
        <f>IF(AND(Tabela1[[#This Row],[Numero_Lei]]&gt;=1,Tabela1[[#This Row],[Numero_Lei]]&lt;= 9),Tabela1[[#This Row],[SE 0]],Tabela1[[#This Row],[SE NOMAL]])</f>
        <v>1 - LEIS/LEI 156.pdf</v>
      </c>
      <c r="N2143" s="2" t="str">
        <f>CONCATENATE("../",Tabela1[[#This Row],[ENDEREÇO DO LINK]])</f>
        <v>../1 - LEIS/LEI 156.pdf</v>
      </c>
    </row>
    <row r="2144" spans="1:14" ht="45" x14ac:dyDescent="0.25">
      <c r="A2144" s="20">
        <v>155</v>
      </c>
      <c r="B2144" s="20"/>
      <c r="C2144" s="21">
        <v>27953</v>
      </c>
      <c r="D2144" s="19" t="s">
        <v>1991</v>
      </c>
      <c r="E2144" s="19"/>
      <c r="F2144" s="17" t="str">
        <f>HYPERLINK(Tabela1[[#This Row],[Novo Caminho]],"Download")</f>
        <v>Download</v>
      </c>
      <c r="G2144" s="2" t="str">
        <f>CONCATENATE("1 - LEIS/LEI ","0",Tabela1[[#This Row],[Numero_Lei]],".pdf")</f>
        <v>1 - LEIS/LEI 0155.pdf</v>
      </c>
      <c r="H2144" s="2" t="str">
        <f>CONCATENATE("1 - LEIS/LEI ","0",Tabela1[[#This Row],[Numero_Lei]]," - ",Tabela1[[#This Row],[Complemento]],".pdf")</f>
        <v>1 - LEIS/LEI 0155 - .pdf</v>
      </c>
      <c r="I2144" s="2" t="str">
        <f>CONCATENATE("1 - LEIS/LEI ",Tabela1[[#This Row],[Numero_Lei]],".pdf")</f>
        <v>1 - LEIS/LEI 155.pdf</v>
      </c>
      <c r="J2144" s="2" t="str">
        <f>CONCATENATE("1 - LEIS/LEI ",Tabela1[[#This Row],[Numero_Lei]]," - ",Tabela1[[#This Row],[Complemento]],".pdf")</f>
        <v>1 - LEIS/LEI 155 - .pdf</v>
      </c>
      <c r="K2144" s="2" t="str">
        <f>IF(Tabela1[[#This Row],[Complemento]]="",Tabela1[[#This Row],[NORMAL]],Tabela1[[#This Row],[NORMAL TRAÇO]])</f>
        <v>1 - LEIS/LEI 155.pdf</v>
      </c>
      <c r="L2144" s="2" t="str">
        <f>IF(Tabela1[[#This Row],[Complemento]]="",Tabela1[[#This Row],[0]],Tabela1[[#This Row],[0 TRAÇO]])</f>
        <v>1 - LEIS/LEI 0155.pdf</v>
      </c>
      <c r="M2144" s="2" t="str">
        <f>IF(AND(Tabela1[[#This Row],[Numero_Lei]]&gt;=1,Tabela1[[#This Row],[Numero_Lei]]&lt;= 9),Tabela1[[#This Row],[SE 0]],Tabela1[[#This Row],[SE NOMAL]])</f>
        <v>1 - LEIS/LEI 155.pdf</v>
      </c>
      <c r="N2144" s="2" t="str">
        <f>CONCATENATE("../",Tabela1[[#This Row],[ENDEREÇO DO LINK]])</f>
        <v>../1 - LEIS/LEI 155.pdf</v>
      </c>
    </row>
    <row r="2145" spans="1:14" x14ac:dyDescent="0.25">
      <c r="A2145" s="20">
        <v>154</v>
      </c>
      <c r="B2145" s="20"/>
      <c r="C2145" s="21">
        <v>27939</v>
      </c>
      <c r="D2145" s="19" t="s">
        <v>798</v>
      </c>
      <c r="E2145" s="19"/>
      <c r="F2145" s="17" t="str">
        <f>HYPERLINK(Tabela1[[#This Row],[Novo Caminho]],"Download")</f>
        <v>Download</v>
      </c>
      <c r="G2145" s="2" t="str">
        <f>CONCATENATE("1 - LEIS/LEI ","0",Tabela1[[#This Row],[Numero_Lei]],".pdf")</f>
        <v>1 - LEIS/LEI 0154.pdf</v>
      </c>
      <c r="H2145" s="2" t="str">
        <f>CONCATENATE("1 - LEIS/LEI ","0",Tabela1[[#This Row],[Numero_Lei]]," - ",Tabela1[[#This Row],[Complemento]],".pdf")</f>
        <v>1 - LEIS/LEI 0154 - .pdf</v>
      </c>
      <c r="I2145" s="2" t="str">
        <f>CONCATENATE("1 - LEIS/LEI ",Tabela1[[#This Row],[Numero_Lei]],".pdf")</f>
        <v>1 - LEIS/LEI 154.pdf</v>
      </c>
      <c r="J2145" s="2" t="str">
        <f>CONCATENATE("1 - LEIS/LEI ",Tabela1[[#This Row],[Numero_Lei]]," - ",Tabela1[[#This Row],[Complemento]],".pdf")</f>
        <v>1 - LEIS/LEI 154 - .pdf</v>
      </c>
      <c r="K2145" s="2" t="str">
        <f>IF(Tabela1[[#This Row],[Complemento]]="",Tabela1[[#This Row],[NORMAL]],Tabela1[[#This Row],[NORMAL TRAÇO]])</f>
        <v>1 - LEIS/LEI 154.pdf</v>
      </c>
      <c r="L2145" s="2" t="str">
        <f>IF(Tabela1[[#This Row],[Complemento]]="",Tabela1[[#This Row],[0]],Tabela1[[#This Row],[0 TRAÇO]])</f>
        <v>1 - LEIS/LEI 0154.pdf</v>
      </c>
      <c r="M2145" s="2" t="str">
        <f>IF(AND(Tabela1[[#This Row],[Numero_Lei]]&gt;=1,Tabela1[[#This Row],[Numero_Lei]]&lt;= 9),Tabela1[[#This Row],[SE 0]],Tabela1[[#This Row],[SE NOMAL]])</f>
        <v>1 - LEIS/LEI 154.pdf</v>
      </c>
      <c r="N2145" s="2" t="str">
        <f>CONCATENATE("../",Tabela1[[#This Row],[ENDEREÇO DO LINK]])</f>
        <v>../1 - LEIS/LEI 154.pdf</v>
      </c>
    </row>
    <row r="2146" spans="1:14" x14ac:dyDescent="0.25">
      <c r="A2146" s="20">
        <v>153</v>
      </c>
      <c r="B2146" s="20"/>
      <c r="C2146" s="21">
        <v>27939</v>
      </c>
      <c r="D2146" s="19" t="s">
        <v>799</v>
      </c>
      <c r="E2146" s="19"/>
      <c r="F2146" s="17" t="str">
        <f>HYPERLINK(Tabela1[[#This Row],[Novo Caminho]],"Download")</f>
        <v>Download</v>
      </c>
      <c r="G2146" s="2" t="str">
        <f>CONCATENATE("1 - LEIS/LEI ","0",Tabela1[[#This Row],[Numero_Lei]],".pdf")</f>
        <v>1 - LEIS/LEI 0153.pdf</v>
      </c>
      <c r="H2146" s="2" t="str">
        <f>CONCATENATE("1 - LEIS/LEI ","0",Tabela1[[#This Row],[Numero_Lei]]," - ",Tabela1[[#This Row],[Complemento]],".pdf")</f>
        <v>1 - LEIS/LEI 0153 - .pdf</v>
      </c>
      <c r="I2146" s="2" t="str">
        <f>CONCATENATE("1 - LEIS/LEI ",Tabela1[[#This Row],[Numero_Lei]],".pdf")</f>
        <v>1 - LEIS/LEI 153.pdf</v>
      </c>
      <c r="J2146" s="2" t="str">
        <f>CONCATENATE("1 - LEIS/LEI ",Tabela1[[#This Row],[Numero_Lei]]," - ",Tabela1[[#This Row],[Complemento]],".pdf")</f>
        <v>1 - LEIS/LEI 153 - .pdf</v>
      </c>
      <c r="K2146" s="2" t="str">
        <f>IF(Tabela1[[#This Row],[Complemento]]="",Tabela1[[#This Row],[NORMAL]],Tabela1[[#This Row],[NORMAL TRAÇO]])</f>
        <v>1 - LEIS/LEI 153.pdf</v>
      </c>
      <c r="L2146" s="2" t="str">
        <f>IF(Tabela1[[#This Row],[Complemento]]="",Tabela1[[#This Row],[0]],Tabela1[[#This Row],[0 TRAÇO]])</f>
        <v>1 - LEIS/LEI 0153.pdf</v>
      </c>
      <c r="M2146" s="2" t="str">
        <f>IF(AND(Tabela1[[#This Row],[Numero_Lei]]&gt;=1,Tabela1[[#This Row],[Numero_Lei]]&lt;= 9),Tabela1[[#This Row],[SE 0]],Tabela1[[#This Row],[SE NOMAL]])</f>
        <v>1 - LEIS/LEI 153.pdf</v>
      </c>
      <c r="N2146" s="2" t="str">
        <f>CONCATENATE("../",Tabela1[[#This Row],[ENDEREÇO DO LINK]])</f>
        <v>../1 - LEIS/LEI 153.pdf</v>
      </c>
    </row>
    <row r="2147" spans="1:14" x14ac:dyDescent="0.25">
      <c r="A2147" s="20">
        <v>152</v>
      </c>
      <c r="B2147" s="20"/>
      <c r="C2147" s="21">
        <v>27934</v>
      </c>
      <c r="D2147" s="19" t="s">
        <v>800</v>
      </c>
      <c r="E2147" s="19"/>
      <c r="F2147" s="17" t="str">
        <f>HYPERLINK(Tabela1[[#This Row],[Novo Caminho]],"Download")</f>
        <v>Download</v>
      </c>
      <c r="G2147" s="2" t="str">
        <f>CONCATENATE("1 - LEIS/LEI ","0",Tabela1[[#This Row],[Numero_Lei]],".pdf")</f>
        <v>1 - LEIS/LEI 0152.pdf</v>
      </c>
      <c r="H2147" s="2" t="str">
        <f>CONCATENATE("1 - LEIS/LEI ","0",Tabela1[[#This Row],[Numero_Lei]]," - ",Tabela1[[#This Row],[Complemento]],".pdf")</f>
        <v>1 - LEIS/LEI 0152 - .pdf</v>
      </c>
      <c r="I2147" s="2" t="str">
        <f>CONCATENATE("1 - LEIS/LEI ",Tabela1[[#This Row],[Numero_Lei]],".pdf")</f>
        <v>1 - LEIS/LEI 152.pdf</v>
      </c>
      <c r="J2147" s="2" t="str">
        <f>CONCATENATE("1 - LEIS/LEI ",Tabela1[[#This Row],[Numero_Lei]]," - ",Tabela1[[#This Row],[Complemento]],".pdf")</f>
        <v>1 - LEIS/LEI 152 - .pdf</v>
      </c>
      <c r="K2147" s="2" t="str">
        <f>IF(Tabela1[[#This Row],[Complemento]]="",Tabela1[[#This Row],[NORMAL]],Tabela1[[#This Row],[NORMAL TRAÇO]])</f>
        <v>1 - LEIS/LEI 152.pdf</v>
      </c>
      <c r="L2147" s="2" t="str">
        <f>IF(Tabela1[[#This Row],[Complemento]]="",Tabela1[[#This Row],[0]],Tabela1[[#This Row],[0 TRAÇO]])</f>
        <v>1 - LEIS/LEI 0152.pdf</v>
      </c>
      <c r="M2147" s="2" t="str">
        <f>IF(AND(Tabela1[[#This Row],[Numero_Lei]]&gt;=1,Tabela1[[#This Row],[Numero_Lei]]&lt;= 9),Tabela1[[#This Row],[SE 0]],Tabela1[[#This Row],[SE NOMAL]])</f>
        <v>1 - LEIS/LEI 152.pdf</v>
      </c>
      <c r="N2147" s="2" t="str">
        <f>CONCATENATE("../",Tabela1[[#This Row],[ENDEREÇO DO LINK]])</f>
        <v>../1 - LEIS/LEI 152.pdf</v>
      </c>
    </row>
    <row r="2148" spans="1:14" x14ac:dyDescent="0.25">
      <c r="A2148" s="20">
        <v>151</v>
      </c>
      <c r="B2148" s="20"/>
      <c r="C2148" s="21">
        <v>27933</v>
      </c>
      <c r="D2148" s="19" t="s">
        <v>796</v>
      </c>
      <c r="E2148" s="19"/>
      <c r="F2148" s="17" t="str">
        <f>HYPERLINK(Tabela1[[#This Row],[Novo Caminho]],"Download")</f>
        <v>Download</v>
      </c>
      <c r="G2148" s="2" t="str">
        <f>CONCATENATE("1 - LEIS/LEI ","0",Tabela1[[#This Row],[Numero_Lei]],".pdf")</f>
        <v>1 - LEIS/LEI 0151.pdf</v>
      </c>
      <c r="H2148" s="2" t="str">
        <f>CONCATENATE("1 - LEIS/LEI ","0",Tabela1[[#This Row],[Numero_Lei]]," - ",Tabela1[[#This Row],[Complemento]],".pdf")</f>
        <v>1 - LEIS/LEI 0151 - .pdf</v>
      </c>
      <c r="I2148" s="2" t="str">
        <f>CONCATENATE("1 - LEIS/LEI ",Tabela1[[#This Row],[Numero_Lei]],".pdf")</f>
        <v>1 - LEIS/LEI 151.pdf</v>
      </c>
      <c r="J2148" s="2" t="str">
        <f>CONCATENATE("1 - LEIS/LEI ",Tabela1[[#This Row],[Numero_Lei]]," - ",Tabela1[[#This Row],[Complemento]],".pdf")</f>
        <v>1 - LEIS/LEI 151 - .pdf</v>
      </c>
      <c r="K2148" s="2" t="str">
        <f>IF(Tabela1[[#This Row],[Complemento]]="",Tabela1[[#This Row],[NORMAL]],Tabela1[[#This Row],[NORMAL TRAÇO]])</f>
        <v>1 - LEIS/LEI 151.pdf</v>
      </c>
      <c r="L2148" s="2" t="str">
        <f>IF(Tabela1[[#This Row],[Complemento]]="",Tabela1[[#This Row],[0]],Tabela1[[#This Row],[0 TRAÇO]])</f>
        <v>1 - LEIS/LEI 0151.pdf</v>
      </c>
      <c r="M2148" s="2" t="str">
        <f>IF(AND(Tabela1[[#This Row],[Numero_Lei]]&gt;=1,Tabela1[[#This Row],[Numero_Lei]]&lt;= 9),Tabela1[[#This Row],[SE 0]],Tabela1[[#This Row],[SE NOMAL]])</f>
        <v>1 - LEIS/LEI 151.pdf</v>
      </c>
      <c r="N2148" s="2" t="str">
        <f>CONCATENATE("../",Tabela1[[#This Row],[ENDEREÇO DO LINK]])</f>
        <v>../1 - LEIS/LEI 151.pdf</v>
      </c>
    </row>
    <row r="2149" spans="1:14" ht="30" x14ac:dyDescent="0.25">
      <c r="A2149" s="20">
        <v>150</v>
      </c>
      <c r="B2149" s="20"/>
      <c r="C2149" s="21">
        <v>27920</v>
      </c>
      <c r="D2149" s="19" t="s">
        <v>801</v>
      </c>
      <c r="E2149" s="19"/>
      <c r="F2149" s="17" t="str">
        <f>HYPERLINK(Tabela1[[#This Row],[Novo Caminho]],"Download")</f>
        <v>Download</v>
      </c>
      <c r="G2149" s="2" t="str">
        <f>CONCATENATE("1 - LEIS/LEI ","0",Tabela1[[#This Row],[Numero_Lei]],".pdf")</f>
        <v>1 - LEIS/LEI 0150.pdf</v>
      </c>
      <c r="H2149" s="2" t="str">
        <f>CONCATENATE("1 - LEIS/LEI ","0",Tabela1[[#This Row],[Numero_Lei]]," - ",Tabela1[[#This Row],[Complemento]],".pdf")</f>
        <v>1 - LEIS/LEI 0150 - .pdf</v>
      </c>
      <c r="I2149" s="2" t="str">
        <f>CONCATENATE("1 - LEIS/LEI ",Tabela1[[#This Row],[Numero_Lei]],".pdf")</f>
        <v>1 - LEIS/LEI 150.pdf</v>
      </c>
      <c r="J2149" s="2" t="str">
        <f>CONCATENATE("1 - LEIS/LEI ",Tabela1[[#This Row],[Numero_Lei]]," - ",Tabela1[[#This Row],[Complemento]],".pdf")</f>
        <v>1 - LEIS/LEI 150 - .pdf</v>
      </c>
      <c r="K2149" s="2" t="str">
        <f>IF(Tabela1[[#This Row],[Complemento]]="",Tabela1[[#This Row],[NORMAL]],Tabela1[[#This Row],[NORMAL TRAÇO]])</f>
        <v>1 - LEIS/LEI 150.pdf</v>
      </c>
      <c r="L2149" s="2" t="str">
        <f>IF(Tabela1[[#This Row],[Complemento]]="",Tabela1[[#This Row],[0]],Tabela1[[#This Row],[0 TRAÇO]])</f>
        <v>1 - LEIS/LEI 0150.pdf</v>
      </c>
      <c r="M2149" s="2" t="str">
        <f>IF(AND(Tabela1[[#This Row],[Numero_Lei]]&gt;=1,Tabela1[[#This Row],[Numero_Lei]]&lt;= 9),Tabela1[[#This Row],[SE 0]],Tabela1[[#This Row],[SE NOMAL]])</f>
        <v>1 - LEIS/LEI 150.pdf</v>
      </c>
      <c r="N2149" s="2" t="str">
        <f>CONCATENATE("../",Tabela1[[#This Row],[ENDEREÇO DO LINK]])</f>
        <v>../1 - LEIS/LEI 150.pdf</v>
      </c>
    </row>
    <row r="2150" spans="1:14" x14ac:dyDescent="0.25">
      <c r="A2150" s="20">
        <v>149</v>
      </c>
      <c r="B2150" s="20"/>
      <c r="C2150" s="21">
        <v>27919</v>
      </c>
      <c r="D2150" s="19" t="s">
        <v>1992</v>
      </c>
      <c r="E2150" s="19"/>
      <c r="F2150" s="17" t="str">
        <f>HYPERLINK(Tabela1[[#This Row],[Novo Caminho]],"Download")</f>
        <v>Download</v>
      </c>
      <c r="G2150" s="2" t="str">
        <f>CONCATENATE("1 - LEIS/LEI ","0",Tabela1[[#This Row],[Numero_Lei]],".pdf")</f>
        <v>1 - LEIS/LEI 0149.pdf</v>
      </c>
      <c r="H2150" s="2" t="str">
        <f>CONCATENATE("1 - LEIS/LEI ","0",Tabela1[[#This Row],[Numero_Lei]]," - ",Tabela1[[#This Row],[Complemento]],".pdf")</f>
        <v>1 - LEIS/LEI 0149 - .pdf</v>
      </c>
      <c r="I2150" s="2" t="str">
        <f>CONCATENATE("1 - LEIS/LEI ",Tabela1[[#This Row],[Numero_Lei]],".pdf")</f>
        <v>1 - LEIS/LEI 149.pdf</v>
      </c>
      <c r="J2150" s="2" t="str">
        <f>CONCATENATE("1 - LEIS/LEI ",Tabela1[[#This Row],[Numero_Lei]]," - ",Tabela1[[#This Row],[Complemento]],".pdf")</f>
        <v>1 - LEIS/LEI 149 - .pdf</v>
      </c>
      <c r="K2150" s="2" t="str">
        <f>IF(Tabela1[[#This Row],[Complemento]]="",Tabela1[[#This Row],[NORMAL]],Tabela1[[#This Row],[NORMAL TRAÇO]])</f>
        <v>1 - LEIS/LEI 149.pdf</v>
      </c>
      <c r="L2150" s="2" t="str">
        <f>IF(Tabela1[[#This Row],[Complemento]]="",Tabela1[[#This Row],[0]],Tabela1[[#This Row],[0 TRAÇO]])</f>
        <v>1 - LEIS/LEI 0149.pdf</v>
      </c>
      <c r="M2150" s="2" t="str">
        <f>IF(AND(Tabela1[[#This Row],[Numero_Lei]]&gt;=1,Tabela1[[#This Row],[Numero_Lei]]&lt;= 9),Tabela1[[#This Row],[SE 0]],Tabela1[[#This Row],[SE NOMAL]])</f>
        <v>1 - LEIS/LEI 149.pdf</v>
      </c>
      <c r="N2150" s="2" t="str">
        <f>CONCATENATE("../",Tabela1[[#This Row],[ENDEREÇO DO LINK]])</f>
        <v>../1 - LEIS/LEI 149.pdf</v>
      </c>
    </row>
    <row r="2151" spans="1:14" ht="30" x14ac:dyDescent="0.25">
      <c r="A2151" s="20">
        <v>148</v>
      </c>
      <c r="B2151" s="20"/>
      <c r="C2151" s="21">
        <v>27887</v>
      </c>
      <c r="D2151" s="19" t="s">
        <v>802</v>
      </c>
      <c r="E2151" s="19"/>
      <c r="F2151" s="17" t="str">
        <f>HYPERLINK(Tabela1[[#This Row],[Novo Caminho]],"Download")</f>
        <v>Download</v>
      </c>
      <c r="G2151" s="2" t="str">
        <f>CONCATENATE("1 - LEIS/LEI ","0",Tabela1[[#This Row],[Numero_Lei]],".pdf")</f>
        <v>1 - LEIS/LEI 0148.pdf</v>
      </c>
      <c r="H2151" s="2" t="str">
        <f>CONCATENATE("1 - LEIS/LEI ","0",Tabela1[[#This Row],[Numero_Lei]]," - ",Tabela1[[#This Row],[Complemento]],".pdf")</f>
        <v>1 - LEIS/LEI 0148 - .pdf</v>
      </c>
      <c r="I2151" s="2" t="str">
        <f>CONCATENATE("1 - LEIS/LEI ",Tabela1[[#This Row],[Numero_Lei]],".pdf")</f>
        <v>1 - LEIS/LEI 148.pdf</v>
      </c>
      <c r="J2151" s="2" t="str">
        <f>CONCATENATE("1 - LEIS/LEI ",Tabela1[[#This Row],[Numero_Lei]]," - ",Tabela1[[#This Row],[Complemento]],".pdf")</f>
        <v>1 - LEIS/LEI 148 - .pdf</v>
      </c>
      <c r="K2151" s="2" t="str">
        <f>IF(Tabela1[[#This Row],[Complemento]]="",Tabela1[[#This Row],[NORMAL]],Tabela1[[#This Row],[NORMAL TRAÇO]])</f>
        <v>1 - LEIS/LEI 148.pdf</v>
      </c>
      <c r="L2151" s="2" t="str">
        <f>IF(Tabela1[[#This Row],[Complemento]]="",Tabela1[[#This Row],[0]],Tabela1[[#This Row],[0 TRAÇO]])</f>
        <v>1 - LEIS/LEI 0148.pdf</v>
      </c>
      <c r="M2151" s="2" t="str">
        <f>IF(AND(Tabela1[[#This Row],[Numero_Lei]]&gt;=1,Tabela1[[#This Row],[Numero_Lei]]&lt;= 9),Tabela1[[#This Row],[SE 0]],Tabela1[[#This Row],[SE NOMAL]])</f>
        <v>1 - LEIS/LEI 148.pdf</v>
      </c>
      <c r="N2151" s="2" t="str">
        <f>CONCATENATE("../",Tabela1[[#This Row],[ENDEREÇO DO LINK]])</f>
        <v>../1 - LEIS/LEI 148.pdf</v>
      </c>
    </row>
    <row r="2152" spans="1:14" x14ac:dyDescent="0.25">
      <c r="A2152" s="20">
        <v>147</v>
      </c>
      <c r="B2152" s="20"/>
      <c r="C2152" s="21">
        <v>27886</v>
      </c>
      <c r="D2152" s="19" t="s">
        <v>1993</v>
      </c>
      <c r="E2152" s="19"/>
      <c r="F2152" s="17" t="str">
        <f>HYPERLINK(Tabela1[[#This Row],[Novo Caminho]],"Download")</f>
        <v>Download</v>
      </c>
      <c r="G2152" s="2" t="str">
        <f>CONCATENATE("1 - LEIS/LEI ","0",Tabela1[[#This Row],[Numero_Lei]],".pdf")</f>
        <v>1 - LEIS/LEI 0147.pdf</v>
      </c>
      <c r="H2152" s="2" t="str">
        <f>CONCATENATE("1 - LEIS/LEI ","0",Tabela1[[#This Row],[Numero_Lei]]," - ",Tabela1[[#This Row],[Complemento]],".pdf")</f>
        <v>1 - LEIS/LEI 0147 - .pdf</v>
      </c>
      <c r="I2152" s="2" t="str">
        <f>CONCATENATE("1 - LEIS/LEI ",Tabela1[[#This Row],[Numero_Lei]],".pdf")</f>
        <v>1 - LEIS/LEI 147.pdf</v>
      </c>
      <c r="J2152" s="2" t="str">
        <f>CONCATENATE("1 - LEIS/LEI ",Tabela1[[#This Row],[Numero_Lei]]," - ",Tabela1[[#This Row],[Complemento]],".pdf")</f>
        <v>1 - LEIS/LEI 147 - .pdf</v>
      </c>
      <c r="K2152" s="2" t="str">
        <f>IF(Tabela1[[#This Row],[Complemento]]="",Tabela1[[#This Row],[NORMAL]],Tabela1[[#This Row],[NORMAL TRAÇO]])</f>
        <v>1 - LEIS/LEI 147.pdf</v>
      </c>
      <c r="L2152" s="2" t="str">
        <f>IF(Tabela1[[#This Row],[Complemento]]="",Tabela1[[#This Row],[0]],Tabela1[[#This Row],[0 TRAÇO]])</f>
        <v>1 - LEIS/LEI 0147.pdf</v>
      </c>
      <c r="M2152" s="2" t="str">
        <f>IF(AND(Tabela1[[#This Row],[Numero_Lei]]&gt;=1,Tabela1[[#This Row],[Numero_Lei]]&lt;= 9),Tabela1[[#This Row],[SE 0]],Tabela1[[#This Row],[SE NOMAL]])</f>
        <v>1 - LEIS/LEI 147.pdf</v>
      </c>
      <c r="N2152" s="2" t="str">
        <f>CONCATENATE("../",Tabela1[[#This Row],[ENDEREÇO DO LINK]])</f>
        <v>../1 - LEIS/LEI 147.pdf</v>
      </c>
    </row>
    <row r="2153" spans="1:14" x14ac:dyDescent="0.25">
      <c r="A2153" s="20">
        <v>146</v>
      </c>
      <c r="B2153" s="20"/>
      <c r="C2153" s="21">
        <v>27800</v>
      </c>
      <c r="D2153" s="19" t="s">
        <v>797</v>
      </c>
      <c r="E2153" s="19"/>
      <c r="F2153" s="17" t="str">
        <f>HYPERLINK(Tabela1[[#This Row],[Novo Caminho]],"Download")</f>
        <v>Download</v>
      </c>
      <c r="G2153" s="2" t="str">
        <f>CONCATENATE("1 - LEIS/LEI ","0",Tabela1[[#This Row],[Numero_Lei]],".pdf")</f>
        <v>1 - LEIS/LEI 0146.pdf</v>
      </c>
      <c r="H2153" s="2" t="str">
        <f>CONCATENATE("1 - LEIS/LEI ","0",Tabela1[[#This Row],[Numero_Lei]]," - ",Tabela1[[#This Row],[Complemento]],".pdf")</f>
        <v>1 - LEIS/LEI 0146 - .pdf</v>
      </c>
      <c r="I2153" s="2" t="str">
        <f>CONCATENATE("1 - LEIS/LEI ",Tabela1[[#This Row],[Numero_Lei]],".pdf")</f>
        <v>1 - LEIS/LEI 146.pdf</v>
      </c>
      <c r="J2153" s="2" t="str">
        <f>CONCATENATE("1 - LEIS/LEI ",Tabela1[[#This Row],[Numero_Lei]]," - ",Tabela1[[#This Row],[Complemento]],".pdf")</f>
        <v>1 - LEIS/LEI 146 - .pdf</v>
      </c>
      <c r="K2153" s="2" t="str">
        <f>IF(Tabela1[[#This Row],[Complemento]]="",Tabela1[[#This Row],[NORMAL]],Tabela1[[#This Row],[NORMAL TRAÇO]])</f>
        <v>1 - LEIS/LEI 146.pdf</v>
      </c>
      <c r="L2153" s="2" t="str">
        <f>IF(Tabela1[[#This Row],[Complemento]]="",Tabela1[[#This Row],[0]],Tabela1[[#This Row],[0 TRAÇO]])</f>
        <v>1 - LEIS/LEI 0146.pdf</v>
      </c>
      <c r="M2153" s="2" t="str">
        <f>IF(AND(Tabela1[[#This Row],[Numero_Lei]]&gt;=1,Tabela1[[#This Row],[Numero_Lei]]&lt;= 9),Tabela1[[#This Row],[SE 0]],Tabela1[[#This Row],[SE NOMAL]])</f>
        <v>1 - LEIS/LEI 146.pdf</v>
      </c>
      <c r="N2153" s="2" t="str">
        <f>CONCATENATE("../",Tabela1[[#This Row],[ENDEREÇO DO LINK]])</f>
        <v>../1 - LEIS/LEI 146.pdf</v>
      </c>
    </row>
    <row r="2154" spans="1:14" x14ac:dyDescent="0.25">
      <c r="A2154" s="20">
        <v>145</v>
      </c>
      <c r="B2154" s="20"/>
      <c r="C2154" s="21">
        <v>27757</v>
      </c>
      <c r="D2154" s="19" t="s">
        <v>803</v>
      </c>
      <c r="E2154" s="19"/>
      <c r="F2154" s="17" t="str">
        <f>HYPERLINK(Tabela1[[#This Row],[Novo Caminho]],"Download")</f>
        <v>Download</v>
      </c>
      <c r="G2154" s="2" t="str">
        <f>CONCATENATE("1 - LEIS/LEI ","0",Tabela1[[#This Row],[Numero_Lei]],".pdf")</f>
        <v>1 - LEIS/LEI 0145.pdf</v>
      </c>
      <c r="H2154" s="2" t="str">
        <f>CONCATENATE("1 - LEIS/LEI ","0",Tabela1[[#This Row],[Numero_Lei]]," - ",Tabela1[[#This Row],[Complemento]],".pdf")</f>
        <v>1 - LEIS/LEI 0145 - .pdf</v>
      </c>
      <c r="I2154" s="2" t="str">
        <f>CONCATENATE("1 - LEIS/LEI ",Tabela1[[#This Row],[Numero_Lei]],".pdf")</f>
        <v>1 - LEIS/LEI 145.pdf</v>
      </c>
      <c r="J2154" s="2" t="str">
        <f>CONCATENATE("1 - LEIS/LEI ",Tabela1[[#This Row],[Numero_Lei]]," - ",Tabela1[[#This Row],[Complemento]],".pdf")</f>
        <v>1 - LEIS/LEI 145 - .pdf</v>
      </c>
      <c r="K2154" s="2" t="str">
        <f>IF(Tabela1[[#This Row],[Complemento]]="",Tabela1[[#This Row],[NORMAL]],Tabela1[[#This Row],[NORMAL TRAÇO]])</f>
        <v>1 - LEIS/LEI 145.pdf</v>
      </c>
      <c r="L2154" s="2" t="str">
        <f>IF(Tabela1[[#This Row],[Complemento]]="",Tabela1[[#This Row],[0]],Tabela1[[#This Row],[0 TRAÇO]])</f>
        <v>1 - LEIS/LEI 0145.pdf</v>
      </c>
      <c r="M2154" s="2" t="str">
        <f>IF(AND(Tabela1[[#This Row],[Numero_Lei]]&gt;=1,Tabela1[[#This Row],[Numero_Lei]]&lt;= 9),Tabela1[[#This Row],[SE 0]],Tabela1[[#This Row],[SE NOMAL]])</f>
        <v>1 - LEIS/LEI 145.pdf</v>
      </c>
      <c r="N2154" s="2" t="str">
        <f>CONCATENATE("../",Tabela1[[#This Row],[ENDEREÇO DO LINK]])</f>
        <v>../1 - LEIS/LEI 145.pdf</v>
      </c>
    </row>
    <row r="2155" spans="1:14" x14ac:dyDescent="0.25">
      <c r="A2155" s="20">
        <v>144</v>
      </c>
      <c r="B2155" s="20"/>
      <c r="C2155" s="21">
        <v>27757</v>
      </c>
      <c r="D2155" s="19" t="s">
        <v>797</v>
      </c>
      <c r="E2155" s="19"/>
      <c r="F2155" s="17" t="str">
        <f>HYPERLINK(Tabela1[[#This Row],[Novo Caminho]],"Download")</f>
        <v>Download</v>
      </c>
      <c r="G2155" s="2" t="str">
        <f>CONCATENATE("1 - LEIS/LEI ","0",Tabela1[[#This Row],[Numero_Lei]],".pdf")</f>
        <v>1 - LEIS/LEI 0144.pdf</v>
      </c>
      <c r="H2155" s="2" t="str">
        <f>CONCATENATE("1 - LEIS/LEI ","0",Tabela1[[#This Row],[Numero_Lei]]," - ",Tabela1[[#This Row],[Complemento]],".pdf")</f>
        <v>1 - LEIS/LEI 0144 - .pdf</v>
      </c>
      <c r="I2155" s="2" t="str">
        <f>CONCATENATE("1 - LEIS/LEI ",Tabela1[[#This Row],[Numero_Lei]],".pdf")</f>
        <v>1 - LEIS/LEI 144.pdf</v>
      </c>
      <c r="J2155" s="2" t="str">
        <f>CONCATENATE("1 - LEIS/LEI ",Tabela1[[#This Row],[Numero_Lei]]," - ",Tabela1[[#This Row],[Complemento]],".pdf")</f>
        <v>1 - LEIS/LEI 144 - .pdf</v>
      </c>
      <c r="K2155" s="2" t="str">
        <f>IF(Tabela1[[#This Row],[Complemento]]="",Tabela1[[#This Row],[NORMAL]],Tabela1[[#This Row],[NORMAL TRAÇO]])</f>
        <v>1 - LEIS/LEI 144.pdf</v>
      </c>
      <c r="L2155" s="2" t="str">
        <f>IF(Tabela1[[#This Row],[Complemento]]="",Tabela1[[#This Row],[0]],Tabela1[[#This Row],[0 TRAÇO]])</f>
        <v>1 - LEIS/LEI 0144.pdf</v>
      </c>
      <c r="M2155" s="2" t="str">
        <f>IF(AND(Tabela1[[#This Row],[Numero_Lei]]&gt;=1,Tabela1[[#This Row],[Numero_Lei]]&lt;= 9),Tabela1[[#This Row],[SE 0]],Tabela1[[#This Row],[SE NOMAL]])</f>
        <v>1 - LEIS/LEI 144.pdf</v>
      </c>
      <c r="N2155" s="2" t="str">
        <f>CONCATENATE("../",Tabela1[[#This Row],[ENDEREÇO DO LINK]])</f>
        <v>../1 - LEIS/LEI 144.pdf</v>
      </c>
    </row>
    <row r="2156" spans="1:14" x14ac:dyDescent="0.25">
      <c r="A2156" s="20">
        <v>143</v>
      </c>
      <c r="B2156" s="20"/>
      <c r="C2156" s="21">
        <v>27757</v>
      </c>
      <c r="D2156" s="19" t="s">
        <v>791</v>
      </c>
      <c r="E2156" s="19"/>
      <c r="F2156" s="17" t="str">
        <f>HYPERLINK(Tabela1[[#This Row],[Novo Caminho]],"Download")</f>
        <v>Download</v>
      </c>
      <c r="G2156" s="2" t="str">
        <f>CONCATENATE("1 - LEIS/LEI ","0",Tabela1[[#This Row],[Numero_Lei]],".pdf")</f>
        <v>1 - LEIS/LEI 0143.pdf</v>
      </c>
      <c r="H2156" s="2" t="str">
        <f>CONCATENATE("1 - LEIS/LEI ","0",Tabela1[[#This Row],[Numero_Lei]]," - ",Tabela1[[#This Row],[Complemento]],".pdf")</f>
        <v>1 - LEIS/LEI 0143 - .pdf</v>
      </c>
      <c r="I2156" s="2" t="str">
        <f>CONCATENATE("1 - LEIS/LEI ",Tabela1[[#This Row],[Numero_Lei]],".pdf")</f>
        <v>1 - LEIS/LEI 143.pdf</v>
      </c>
      <c r="J2156" s="2" t="str">
        <f>CONCATENATE("1 - LEIS/LEI ",Tabela1[[#This Row],[Numero_Lei]]," - ",Tabela1[[#This Row],[Complemento]],".pdf")</f>
        <v>1 - LEIS/LEI 143 - .pdf</v>
      </c>
      <c r="K2156" s="2" t="str">
        <f>IF(Tabela1[[#This Row],[Complemento]]="",Tabela1[[#This Row],[NORMAL]],Tabela1[[#This Row],[NORMAL TRAÇO]])</f>
        <v>1 - LEIS/LEI 143.pdf</v>
      </c>
      <c r="L2156" s="2" t="str">
        <f>IF(Tabela1[[#This Row],[Complemento]]="",Tabela1[[#This Row],[0]],Tabela1[[#This Row],[0 TRAÇO]])</f>
        <v>1 - LEIS/LEI 0143.pdf</v>
      </c>
      <c r="M2156" s="2" t="str">
        <f>IF(AND(Tabela1[[#This Row],[Numero_Lei]]&gt;=1,Tabela1[[#This Row],[Numero_Lei]]&lt;= 9),Tabela1[[#This Row],[SE 0]],Tabela1[[#This Row],[SE NOMAL]])</f>
        <v>1 - LEIS/LEI 143.pdf</v>
      </c>
      <c r="N2156" s="2" t="str">
        <f>CONCATENATE("../",Tabela1[[#This Row],[ENDEREÇO DO LINK]])</f>
        <v>../1 - LEIS/LEI 143.pdf</v>
      </c>
    </row>
    <row r="2157" spans="1:14" x14ac:dyDescent="0.25">
      <c r="A2157" s="20">
        <v>142</v>
      </c>
      <c r="B2157" s="20"/>
      <c r="C2157" s="21">
        <v>27752</v>
      </c>
      <c r="D2157" s="19" t="s">
        <v>797</v>
      </c>
      <c r="E2157" s="19"/>
      <c r="F2157" s="17" t="str">
        <f>HYPERLINK(Tabela1[[#This Row],[Novo Caminho]],"Download")</f>
        <v>Download</v>
      </c>
      <c r="G2157" s="2" t="str">
        <f>CONCATENATE("1 - LEIS/LEI ","0",Tabela1[[#This Row],[Numero_Lei]],".pdf")</f>
        <v>1 - LEIS/LEI 0142.pdf</v>
      </c>
      <c r="H2157" s="2" t="str">
        <f>CONCATENATE("1 - LEIS/LEI ","0",Tabela1[[#This Row],[Numero_Lei]]," - ",Tabela1[[#This Row],[Complemento]],".pdf")</f>
        <v>1 - LEIS/LEI 0142 - .pdf</v>
      </c>
      <c r="I2157" s="2" t="str">
        <f>CONCATENATE("1 - LEIS/LEI ",Tabela1[[#This Row],[Numero_Lei]],".pdf")</f>
        <v>1 - LEIS/LEI 142.pdf</v>
      </c>
      <c r="J2157" s="2" t="str">
        <f>CONCATENATE("1 - LEIS/LEI ",Tabela1[[#This Row],[Numero_Lei]]," - ",Tabela1[[#This Row],[Complemento]],".pdf")</f>
        <v>1 - LEIS/LEI 142 - .pdf</v>
      </c>
      <c r="K2157" s="2" t="str">
        <f>IF(Tabela1[[#This Row],[Complemento]]="",Tabela1[[#This Row],[NORMAL]],Tabela1[[#This Row],[NORMAL TRAÇO]])</f>
        <v>1 - LEIS/LEI 142.pdf</v>
      </c>
      <c r="L2157" s="2" t="str">
        <f>IF(Tabela1[[#This Row],[Complemento]]="",Tabela1[[#This Row],[0]],Tabela1[[#This Row],[0 TRAÇO]])</f>
        <v>1 - LEIS/LEI 0142.pdf</v>
      </c>
      <c r="M2157" s="2" t="str">
        <f>IF(AND(Tabela1[[#This Row],[Numero_Lei]]&gt;=1,Tabela1[[#This Row],[Numero_Lei]]&lt;= 9),Tabela1[[#This Row],[SE 0]],Tabela1[[#This Row],[SE NOMAL]])</f>
        <v>1 - LEIS/LEI 142.pdf</v>
      </c>
      <c r="N2157" s="2" t="str">
        <f>CONCATENATE("../",Tabela1[[#This Row],[ENDEREÇO DO LINK]])</f>
        <v>../1 - LEIS/LEI 142.pdf</v>
      </c>
    </row>
    <row r="2158" spans="1:14" x14ac:dyDescent="0.25">
      <c r="A2158" s="20">
        <v>141</v>
      </c>
      <c r="B2158" s="20"/>
      <c r="C2158" s="21">
        <v>27731</v>
      </c>
      <c r="D2158" s="19" t="s">
        <v>797</v>
      </c>
      <c r="E2158" s="19"/>
      <c r="F2158" s="17" t="str">
        <f>HYPERLINK(Tabela1[[#This Row],[Novo Caminho]],"Download")</f>
        <v>Download</v>
      </c>
      <c r="G2158" s="2" t="str">
        <f>CONCATENATE("1 - LEIS/LEI ","0",Tabela1[[#This Row],[Numero_Lei]],".pdf")</f>
        <v>1 - LEIS/LEI 0141.pdf</v>
      </c>
      <c r="H2158" s="2" t="str">
        <f>CONCATENATE("1 - LEIS/LEI ","0",Tabela1[[#This Row],[Numero_Lei]]," - ",Tabela1[[#This Row],[Complemento]],".pdf")</f>
        <v>1 - LEIS/LEI 0141 - .pdf</v>
      </c>
      <c r="I2158" s="2" t="str">
        <f>CONCATENATE("1 - LEIS/LEI ",Tabela1[[#This Row],[Numero_Lei]],".pdf")</f>
        <v>1 - LEIS/LEI 141.pdf</v>
      </c>
      <c r="J2158" s="2" t="str">
        <f>CONCATENATE("1 - LEIS/LEI ",Tabela1[[#This Row],[Numero_Lei]]," - ",Tabela1[[#This Row],[Complemento]],".pdf")</f>
        <v>1 - LEIS/LEI 141 - .pdf</v>
      </c>
      <c r="K2158" s="2" t="str">
        <f>IF(Tabela1[[#This Row],[Complemento]]="",Tabela1[[#This Row],[NORMAL]],Tabela1[[#This Row],[NORMAL TRAÇO]])</f>
        <v>1 - LEIS/LEI 141.pdf</v>
      </c>
      <c r="L2158" s="2" t="str">
        <f>IF(Tabela1[[#This Row],[Complemento]]="",Tabela1[[#This Row],[0]],Tabela1[[#This Row],[0 TRAÇO]])</f>
        <v>1 - LEIS/LEI 0141.pdf</v>
      </c>
      <c r="M2158" s="2" t="str">
        <f>IF(AND(Tabela1[[#This Row],[Numero_Lei]]&gt;=1,Tabela1[[#This Row],[Numero_Lei]]&lt;= 9),Tabela1[[#This Row],[SE 0]],Tabela1[[#This Row],[SE NOMAL]])</f>
        <v>1 - LEIS/LEI 141.pdf</v>
      </c>
      <c r="N2158" s="2" t="str">
        <f>CONCATENATE("../",Tabela1[[#This Row],[ENDEREÇO DO LINK]])</f>
        <v>../1 - LEIS/LEI 141.pdf</v>
      </c>
    </row>
    <row r="2159" spans="1:14" x14ac:dyDescent="0.25">
      <c r="A2159" s="20">
        <v>140</v>
      </c>
      <c r="B2159" s="20"/>
      <c r="C2159" s="21">
        <v>27731</v>
      </c>
      <c r="D2159" s="19" t="s">
        <v>796</v>
      </c>
      <c r="E2159" s="19"/>
      <c r="F2159" s="17" t="str">
        <f>HYPERLINK(Tabela1[[#This Row],[Novo Caminho]],"Download")</f>
        <v>Download</v>
      </c>
      <c r="G2159" s="2" t="str">
        <f>CONCATENATE("1 - LEIS/LEI ","0",Tabela1[[#This Row],[Numero_Lei]],".pdf")</f>
        <v>1 - LEIS/LEI 0140.pdf</v>
      </c>
      <c r="H2159" s="2" t="str">
        <f>CONCATENATE("1 - LEIS/LEI ","0",Tabela1[[#This Row],[Numero_Lei]]," - ",Tabela1[[#This Row],[Complemento]],".pdf")</f>
        <v>1 - LEIS/LEI 0140 - .pdf</v>
      </c>
      <c r="I2159" s="2" t="str">
        <f>CONCATENATE("1 - LEIS/LEI ",Tabela1[[#This Row],[Numero_Lei]],".pdf")</f>
        <v>1 - LEIS/LEI 140.pdf</v>
      </c>
      <c r="J2159" s="2" t="str">
        <f>CONCATENATE("1 - LEIS/LEI ",Tabela1[[#This Row],[Numero_Lei]]," - ",Tabela1[[#This Row],[Complemento]],".pdf")</f>
        <v>1 - LEIS/LEI 140 - .pdf</v>
      </c>
      <c r="K2159" s="2" t="str">
        <f>IF(Tabela1[[#This Row],[Complemento]]="",Tabela1[[#This Row],[NORMAL]],Tabela1[[#This Row],[NORMAL TRAÇO]])</f>
        <v>1 - LEIS/LEI 140.pdf</v>
      </c>
      <c r="L2159" s="2" t="str">
        <f>IF(Tabela1[[#This Row],[Complemento]]="",Tabela1[[#This Row],[0]],Tabela1[[#This Row],[0 TRAÇO]])</f>
        <v>1 - LEIS/LEI 0140.pdf</v>
      </c>
      <c r="M2159" s="2" t="str">
        <f>IF(AND(Tabela1[[#This Row],[Numero_Lei]]&gt;=1,Tabela1[[#This Row],[Numero_Lei]]&lt;= 9),Tabela1[[#This Row],[SE 0]],Tabela1[[#This Row],[SE NOMAL]])</f>
        <v>1 - LEIS/LEI 140.pdf</v>
      </c>
      <c r="N2159" s="2" t="str">
        <f>CONCATENATE("../",Tabela1[[#This Row],[ENDEREÇO DO LINK]])</f>
        <v>../1 - LEIS/LEI 140.pdf</v>
      </c>
    </row>
    <row r="2160" spans="1:14" ht="30" x14ac:dyDescent="0.25">
      <c r="A2160" s="20">
        <v>139</v>
      </c>
      <c r="B2160" s="20"/>
      <c r="C2160" s="21">
        <v>27731</v>
      </c>
      <c r="D2160" s="19" t="s">
        <v>804</v>
      </c>
      <c r="E2160" s="19"/>
      <c r="F2160" s="17" t="str">
        <f>HYPERLINK(Tabela1[[#This Row],[Novo Caminho]],"Download")</f>
        <v>Download</v>
      </c>
      <c r="G2160" s="2" t="str">
        <f>CONCATENATE("1 - LEIS/LEI ","0",Tabela1[[#This Row],[Numero_Lei]],".pdf")</f>
        <v>1 - LEIS/LEI 0139.pdf</v>
      </c>
      <c r="H2160" s="2" t="str">
        <f>CONCATENATE("1 - LEIS/LEI ","0",Tabela1[[#This Row],[Numero_Lei]]," - ",Tabela1[[#This Row],[Complemento]],".pdf")</f>
        <v>1 - LEIS/LEI 0139 - .pdf</v>
      </c>
      <c r="I2160" s="2" t="str">
        <f>CONCATENATE("1 - LEIS/LEI ",Tabela1[[#This Row],[Numero_Lei]],".pdf")</f>
        <v>1 - LEIS/LEI 139.pdf</v>
      </c>
      <c r="J2160" s="2" t="str">
        <f>CONCATENATE("1 - LEIS/LEI ",Tabela1[[#This Row],[Numero_Lei]]," - ",Tabela1[[#This Row],[Complemento]],".pdf")</f>
        <v>1 - LEIS/LEI 139 - .pdf</v>
      </c>
      <c r="K2160" s="2" t="str">
        <f>IF(Tabela1[[#This Row],[Complemento]]="",Tabela1[[#This Row],[NORMAL]],Tabela1[[#This Row],[NORMAL TRAÇO]])</f>
        <v>1 - LEIS/LEI 139.pdf</v>
      </c>
      <c r="L2160" s="2" t="str">
        <f>IF(Tabela1[[#This Row],[Complemento]]="",Tabela1[[#This Row],[0]],Tabela1[[#This Row],[0 TRAÇO]])</f>
        <v>1 - LEIS/LEI 0139.pdf</v>
      </c>
      <c r="M2160" s="2" t="str">
        <f>IF(AND(Tabela1[[#This Row],[Numero_Lei]]&gt;=1,Tabela1[[#This Row],[Numero_Lei]]&lt;= 9),Tabela1[[#This Row],[SE 0]],Tabela1[[#This Row],[SE NOMAL]])</f>
        <v>1 - LEIS/LEI 139.pdf</v>
      </c>
      <c r="N2160" s="2" t="str">
        <f>CONCATENATE("../",Tabela1[[#This Row],[ENDEREÇO DO LINK]])</f>
        <v>../1 - LEIS/LEI 139.pdf</v>
      </c>
    </row>
    <row r="2161" spans="1:14" x14ac:dyDescent="0.25">
      <c r="A2161" s="20">
        <v>138</v>
      </c>
      <c r="B2161" s="20"/>
      <c r="C2161" s="21">
        <v>27730</v>
      </c>
      <c r="D2161" s="19" t="s">
        <v>805</v>
      </c>
      <c r="E2161" s="19"/>
      <c r="F2161" s="17" t="str">
        <f>HYPERLINK(Tabela1[[#This Row],[Novo Caminho]],"Download")</f>
        <v>Download</v>
      </c>
      <c r="G2161" s="2" t="str">
        <f>CONCATENATE("1 - LEIS/LEI ","0",Tabela1[[#This Row],[Numero_Lei]],".pdf")</f>
        <v>1 - LEIS/LEI 0138.pdf</v>
      </c>
      <c r="H2161" s="2" t="str">
        <f>CONCATENATE("1 - LEIS/LEI ","0",Tabela1[[#This Row],[Numero_Lei]]," - ",Tabela1[[#This Row],[Complemento]],".pdf")</f>
        <v>1 - LEIS/LEI 0138 - .pdf</v>
      </c>
      <c r="I2161" s="2" t="str">
        <f>CONCATENATE("1 - LEIS/LEI ",Tabela1[[#This Row],[Numero_Lei]],".pdf")</f>
        <v>1 - LEIS/LEI 138.pdf</v>
      </c>
      <c r="J2161" s="2" t="str">
        <f>CONCATENATE("1 - LEIS/LEI ",Tabela1[[#This Row],[Numero_Lei]]," - ",Tabela1[[#This Row],[Complemento]],".pdf")</f>
        <v>1 - LEIS/LEI 138 - .pdf</v>
      </c>
      <c r="K2161" s="2" t="str">
        <f>IF(Tabela1[[#This Row],[Complemento]]="",Tabela1[[#This Row],[NORMAL]],Tabela1[[#This Row],[NORMAL TRAÇO]])</f>
        <v>1 - LEIS/LEI 138.pdf</v>
      </c>
      <c r="L2161" s="2" t="str">
        <f>IF(Tabela1[[#This Row],[Complemento]]="",Tabela1[[#This Row],[0]],Tabela1[[#This Row],[0 TRAÇO]])</f>
        <v>1 - LEIS/LEI 0138.pdf</v>
      </c>
      <c r="M2161" s="2" t="str">
        <f>IF(AND(Tabela1[[#This Row],[Numero_Lei]]&gt;=1,Tabela1[[#This Row],[Numero_Lei]]&lt;= 9),Tabela1[[#This Row],[SE 0]],Tabela1[[#This Row],[SE NOMAL]])</f>
        <v>1 - LEIS/LEI 138.pdf</v>
      </c>
      <c r="N2161" s="2" t="str">
        <f>CONCATENATE("../",Tabela1[[#This Row],[ENDEREÇO DO LINK]])</f>
        <v>../1 - LEIS/LEI 138.pdf</v>
      </c>
    </row>
    <row r="2162" spans="1:14" x14ac:dyDescent="0.25">
      <c r="A2162" s="20">
        <v>137</v>
      </c>
      <c r="B2162" s="20"/>
      <c r="C2162" s="21">
        <v>27730</v>
      </c>
      <c r="D2162" s="19" t="s">
        <v>793</v>
      </c>
      <c r="E2162" s="19"/>
      <c r="F2162" s="17" t="str">
        <f>HYPERLINK(Tabela1[[#This Row],[Novo Caminho]],"Download")</f>
        <v>Download</v>
      </c>
      <c r="G2162" s="2" t="str">
        <f>CONCATENATE("1 - LEIS/LEI ","0",Tabela1[[#This Row],[Numero_Lei]],".pdf")</f>
        <v>1 - LEIS/LEI 0137.pdf</v>
      </c>
      <c r="H2162" s="2" t="str">
        <f>CONCATENATE("1 - LEIS/LEI ","0",Tabela1[[#This Row],[Numero_Lei]]," - ",Tabela1[[#This Row],[Complemento]],".pdf")</f>
        <v>1 - LEIS/LEI 0137 - .pdf</v>
      </c>
      <c r="I2162" s="2" t="str">
        <f>CONCATENATE("1 - LEIS/LEI ",Tabela1[[#This Row],[Numero_Lei]],".pdf")</f>
        <v>1 - LEIS/LEI 137.pdf</v>
      </c>
      <c r="J2162" s="2" t="str">
        <f>CONCATENATE("1 - LEIS/LEI ",Tabela1[[#This Row],[Numero_Lei]]," - ",Tabela1[[#This Row],[Complemento]],".pdf")</f>
        <v>1 - LEIS/LEI 137 - .pdf</v>
      </c>
      <c r="K2162" s="2" t="str">
        <f>IF(Tabela1[[#This Row],[Complemento]]="",Tabela1[[#This Row],[NORMAL]],Tabela1[[#This Row],[NORMAL TRAÇO]])</f>
        <v>1 - LEIS/LEI 137.pdf</v>
      </c>
      <c r="L2162" s="2" t="str">
        <f>IF(Tabela1[[#This Row],[Complemento]]="",Tabela1[[#This Row],[0]],Tabela1[[#This Row],[0 TRAÇO]])</f>
        <v>1 - LEIS/LEI 0137.pdf</v>
      </c>
      <c r="M2162" s="2" t="str">
        <f>IF(AND(Tabela1[[#This Row],[Numero_Lei]]&gt;=1,Tabela1[[#This Row],[Numero_Lei]]&lt;= 9),Tabela1[[#This Row],[SE 0]],Tabela1[[#This Row],[SE NOMAL]])</f>
        <v>1 - LEIS/LEI 137.pdf</v>
      </c>
      <c r="N2162" s="2" t="str">
        <f>CONCATENATE("../",Tabela1[[#This Row],[ENDEREÇO DO LINK]])</f>
        <v>../1 - LEIS/LEI 137.pdf</v>
      </c>
    </row>
    <row r="2163" spans="1:14" x14ac:dyDescent="0.25">
      <c r="A2163" s="20">
        <v>136</v>
      </c>
      <c r="B2163" s="20"/>
      <c r="C2163" s="21">
        <v>27725</v>
      </c>
      <c r="D2163" s="19" t="s">
        <v>797</v>
      </c>
      <c r="E2163" s="19"/>
      <c r="F2163" s="17" t="str">
        <f>HYPERLINK(Tabela1[[#This Row],[Novo Caminho]],"Download")</f>
        <v>Download</v>
      </c>
      <c r="G2163" s="2" t="str">
        <f>CONCATENATE("1 - LEIS/LEI ","0",Tabela1[[#This Row],[Numero_Lei]],".pdf")</f>
        <v>1 - LEIS/LEI 0136.pdf</v>
      </c>
      <c r="H2163" s="2" t="str">
        <f>CONCATENATE("1 - LEIS/LEI ","0",Tabela1[[#This Row],[Numero_Lei]]," - ",Tabela1[[#This Row],[Complemento]],".pdf")</f>
        <v>1 - LEIS/LEI 0136 - .pdf</v>
      </c>
      <c r="I2163" s="2" t="str">
        <f>CONCATENATE("1 - LEIS/LEI ",Tabela1[[#This Row],[Numero_Lei]],".pdf")</f>
        <v>1 - LEIS/LEI 136.pdf</v>
      </c>
      <c r="J2163" s="2" t="str">
        <f>CONCATENATE("1 - LEIS/LEI ",Tabela1[[#This Row],[Numero_Lei]]," - ",Tabela1[[#This Row],[Complemento]],".pdf")</f>
        <v>1 - LEIS/LEI 136 - .pdf</v>
      </c>
      <c r="K2163" s="2" t="str">
        <f>IF(Tabela1[[#This Row],[Complemento]]="",Tabela1[[#This Row],[NORMAL]],Tabela1[[#This Row],[NORMAL TRAÇO]])</f>
        <v>1 - LEIS/LEI 136.pdf</v>
      </c>
      <c r="L2163" s="2" t="str">
        <f>IF(Tabela1[[#This Row],[Complemento]]="",Tabela1[[#This Row],[0]],Tabela1[[#This Row],[0 TRAÇO]])</f>
        <v>1 - LEIS/LEI 0136.pdf</v>
      </c>
      <c r="M2163" s="2" t="str">
        <f>IF(AND(Tabela1[[#This Row],[Numero_Lei]]&gt;=1,Tabela1[[#This Row],[Numero_Lei]]&lt;= 9),Tabela1[[#This Row],[SE 0]],Tabela1[[#This Row],[SE NOMAL]])</f>
        <v>1 - LEIS/LEI 136.pdf</v>
      </c>
      <c r="N2163" s="2" t="str">
        <f>CONCATENATE("../",Tabela1[[#This Row],[ENDEREÇO DO LINK]])</f>
        <v>../1 - LEIS/LEI 136.pdf</v>
      </c>
    </row>
    <row r="2164" spans="1:14" x14ac:dyDescent="0.25">
      <c r="A2164" s="20">
        <v>135</v>
      </c>
      <c r="B2164" s="20"/>
      <c r="C2164" s="21">
        <v>27725</v>
      </c>
      <c r="D2164" s="19" t="s">
        <v>806</v>
      </c>
      <c r="E2164" s="19"/>
      <c r="F2164" s="17" t="str">
        <f>HYPERLINK(Tabela1[[#This Row],[Novo Caminho]],"Download")</f>
        <v>Download</v>
      </c>
      <c r="G2164" s="2" t="str">
        <f>CONCATENATE("1 - LEIS/LEI ","0",Tabela1[[#This Row],[Numero_Lei]],".pdf")</f>
        <v>1 - LEIS/LEI 0135.pdf</v>
      </c>
      <c r="H2164" s="2" t="str">
        <f>CONCATENATE("1 - LEIS/LEI ","0",Tabela1[[#This Row],[Numero_Lei]]," - ",Tabela1[[#This Row],[Complemento]],".pdf")</f>
        <v>1 - LEIS/LEI 0135 - .pdf</v>
      </c>
      <c r="I2164" s="2" t="str">
        <f>CONCATENATE("1 - LEIS/LEI ",Tabela1[[#This Row],[Numero_Lei]],".pdf")</f>
        <v>1 - LEIS/LEI 135.pdf</v>
      </c>
      <c r="J2164" s="2" t="str">
        <f>CONCATENATE("1 - LEIS/LEI ",Tabela1[[#This Row],[Numero_Lei]]," - ",Tabela1[[#This Row],[Complemento]],".pdf")</f>
        <v>1 - LEIS/LEI 135 - .pdf</v>
      </c>
      <c r="K2164" s="2" t="str">
        <f>IF(Tabela1[[#This Row],[Complemento]]="",Tabela1[[#This Row],[NORMAL]],Tabela1[[#This Row],[NORMAL TRAÇO]])</f>
        <v>1 - LEIS/LEI 135.pdf</v>
      </c>
      <c r="L2164" s="2" t="str">
        <f>IF(Tabela1[[#This Row],[Complemento]]="",Tabela1[[#This Row],[0]],Tabela1[[#This Row],[0 TRAÇO]])</f>
        <v>1 - LEIS/LEI 0135.pdf</v>
      </c>
      <c r="M2164" s="2" t="str">
        <f>IF(AND(Tabela1[[#This Row],[Numero_Lei]]&gt;=1,Tabela1[[#This Row],[Numero_Lei]]&lt;= 9),Tabela1[[#This Row],[SE 0]],Tabela1[[#This Row],[SE NOMAL]])</f>
        <v>1 - LEIS/LEI 135.pdf</v>
      </c>
      <c r="N2164" s="2" t="str">
        <f>CONCATENATE("../",Tabela1[[#This Row],[ENDEREÇO DO LINK]])</f>
        <v>../1 - LEIS/LEI 135.pdf</v>
      </c>
    </row>
    <row r="2165" spans="1:14" x14ac:dyDescent="0.25">
      <c r="A2165" s="20">
        <v>134</v>
      </c>
      <c r="B2165" s="20"/>
      <c r="C2165" s="21">
        <v>27716</v>
      </c>
      <c r="D2165" s="19" t="s">
        <v>807</v>
      </c>
      <c r="E2165" s="19"/>
      <c r="F2165" s="17" t="str">
        <f>HYPERLINK(Tabela1[[#This Row],[Novo Caminho]],"Download")</f>
        <v>Download</v>
      </c>
      <c r="G2165" s="2" t="str">
        <f>CONCATENATE("1 - LEIS/LEI ","0",Tabela1[[#This Row],[Numero_Lei]],".pdf")</f>
        <v>1 - LEIS/LEI 0134.pdf</v>
      </c>
      <c r="H2165" s="2" t="str">
        <f>CONCATENATE("1 - LEIS/LEI ","0",Tabela1[[#This Row],[Numero_Lei]]," - ",Tabela1[[#This Row],[Complemento]],".pdf")</f>
        <v>1 - LEIS/LEI 0134 - .pdf</v>
      </c>
      <c r="I2165" s="2" t="str">
        <f>CONCATENATE("1 - LEIS/LEI ",Tabela1[[#This Row],[Numero_Lei]],".pdf")</f>
        <v>1 - LEIS/LEI 134.pdf</v>
      </c>
      <c r="J2165" s="2" t="str">
        <f>CONCATENATE("1 - LEIS/LEI ",Tabela1[[#This Row],[Numero_Lei]]," - ",Tabela1[[#This Row],[Complemento]],".pdf")</f>
        <v>1 - LEIS/LEI 134 - .pdf</v>
      </c>
      <c r="K2165" s="2" t="str">
        <f>IF(Tabela1[[#This Row],[Complemento]]="",Tabela1[[#This Row],[NORMAL]],Tabela1[[#This Row],[NORMAL TRAÇO]])</f>
        <v>1 - LEIS/LEI 134.pdf</v>
      </c>
      <c r="L2165" s="2" t="str">
        <f>IF(Tabela1[[#This Row],[Complemento]]="",Tabela1[[#This Row],[0]],Tabela1[[#This Row],[0 TRAÇO]])</f>
        <v>1 - LEIS/LEI 0134.pdf</v>
      </c>
      <c r="M2165" s="2" t="str">
        <f>IF(AND(Tabela1[[#This Row],[Numero_Lei]]&gt;=1,Tabela1[[#This Row],[Numero_Lei]]&lt;= 9),Tabela1[[#This Row],[SE 0]],Tabela1[[#This Row],[SE NOMAL]])</f>
        <v>1 - LEIS/LEI 134.pdf</v>
      </c>
      <c r="N2165" s="2" t="str">
        <f>CONCATENATE("../",Tabela1[[#This Row],[ENDEREÇO DO LINK]])</f>
        <v>../1 - LEIS/LEI 134.pdf</v>
      </c>
    </row>
    <row r="2166" spans="1:14" x14ac:dyDescent="0.25">
      <c r="A2166" s="20">
        <v>133</v>
      </c>
      <c r="B2166" s="20"/>
      <c r="C2166" s="21">
        <v>27701</v>
      </c>
      <c r="D2166" s="19" t="s">
        <v>797</v>
      </c>
      <c r="E2166" s="19"/>
      <c r="F2166" s="17" t="str">
        <f>HYPERLINK(Tabela1[[#This Row],[Novo Caminho]],"Download")</f>
        <v>Download</v>
      </c>
      <c r="G2166" s="2" t="str">
        <f>CONCATENATE("1 - LEIS/LEI ","0",Tabela1[[#This Row],[Numero_Lei]],".pdf")</f>
        <v>1 - LEIS/LEI 0133.pdf</v>
      </c>
      <c r="H2166" s="2" t="str">
        <f>CONCATENATE("1 - LEIS/LEI ","0",Tabela1[[#This Row],[Numero_Lei]]," - ",Tabela1[[#This Row],[Complemento]],".pdf")</f>
        <v>1 - LEIS/LEI 0133 - .pdf</v>
      </c>
      <c r="I2166" s="2" t="str">
        <f>CONCATENATE("1 - LEIS/LEI ",Tabela1[[#This Row],[Numero_Lei]],".pdf")</f>
        <v>1 - LEIS/LEI 133.pdf</v>
      </c>
      <c r="J2166" s="2" t="str">
        <f>CONCATENATE("1 - LEIS/LEI ",Tabela1[[#This Row],[Numero_Lei]]," - ",Tabela1[[#This Row],[Complemento]],".pdf")</f>
        <v>1 - LEIS/LEI 133 - .pdf</v>
      </c>
      <c r="K2166" s="2" t="str">
        <f>IF(Tabela1[[#This Row],[Complemento]]="",Tabela1[[#This Row],[NORMAL]],Tabela1[[#This Row],[NORMAL TRAÇO]])</f>
        <v>1 - LEIS/LEI 133.pdf</v>
      </c>
      <c r="L2166" s="2" t="str">
        <f>IF(Tabela1[[#This Row],[Complemento]]="",Tabela1[[#This Row],[0]],Tabela1[[#This Row],[0 TRAÇO]])</f>
        <v>1 - LEIS/LEI 0133.pdf</v>
      </c>
      <c r="M2166" s="2" t="str">
        <f>IF(AND(Tabela1[[#This Row],[Numero_Lei]]&gt;=1,Tabela1[[#This Row],[Numero_Lei]]&lt;= 9),Tabela1[[#This Row],[SE 0]],Tabela1[[#This Row],[SE NOMAL]])</f>
        <v>1 - LEIS/LEI 133.pdf</v>
      </c>
      <c r="N2166" s="2" t="str">
        <f>CONCATENATE("../",Tabela1[[#This Row],[ENDEREÇO DO LINK]])</f>
        <v>../1 - LEIS/LEI 133.pdf</v>
      </c>
    </row>
    <row r="2167" spans="1:14" x14ac:dyDescent="0.25">
      <c r="A2167" s="20">
        <v>132</v>
      </c>
      <c r="B2167" s="20"/>
      <c r="C2167" s="21">
        <v>27701</v>
      </c>
      <c r="D2167" s="19" t="s">
        <v>1994</v>
      </c>
      <c r="E2167" s="19"/>
      <c r="F2167" s="17" t="str">
        <f>HYPERLINK(Tabela1[[#This Row],[Novo Caminho]],"Download")</f>
        <v>Download</v>
      </c>
      <c r="G2167" s="2" t="str">
        <f>CONCATENATE("1 - LEIS/LEI ","0",Tabela1[[#This Row],[Numero_Lei]],".pdf")</f>
        <v>1 - LEIS/LEI 0132.pdf</v>
      </c>
      <c r="H2167" s="2" t="str">
        <f>CONCATENATE("1 - LEIS/LEI ","0",Tabela1[[#This Row],[Numero_Lei]]," - ",Tabela1[[#This Row],[Complemento]],".pdf")</f>
        <v>1 - LEIS/LEI 0132 - .pdf</v>
      </c>
      <c r="I2167" s="2" t="str">
        <f>CONCATENATE("1 - LEIS/LEI ",Tabela1[[#This Row],[Numero_Lei]],".pdf")</f>
        <v>1 - LEIS/LEI 132.pdf</v>
      </c>
      <c r="J2167" s="2" t="str">
        <f>CONCATENATE("1 - LEIS/LEI ",Tabela1[[#This Row],[Numero_Lei]]," - ",Tabela1[[#This Row],[Complemento]],".pdf")</f>
        <v>1 - LEIS/LEI 132 - .pdf</v>
      </c>
      <c r="K2167" s="2" t="str">
        <f>IF(Tabela1[[#This Row],[Complemento]]="",Tabela1[[#This Row],[NORMAL]],Tabela1[[#This Row],[NORMAL TRAÇO]])</f>
        <v>1 - LEIS/LEI 132.pdf</v>
      </c>
      <c r="L2167" s="2" t="str">
        <f>IF(Tabela1[[#This Row],[Complemento]]="",Tabela1[[#This Row],[0]],Tabela1[[#This Row],[0 TRAÇO]])</f>
        <v>1 - LEIS/LEI 0132.pdf</v>
      </c>
      <c r="M2167" s="2" t="str">
        <f>IF(AND(Tabela1[[#This Row],[Numero_Lei]]&gt;=1,Tabela1[[#This Row],[Numero_Lei]]&lt;= 9),Tabela1[[#This Row],[SE 0]],Tabela1[[#This Row],[SE NOMAL]])</f>
        <v>1 - LEIS/LEI 132.pdf</v>
      </c>
      <c r="N2167" s="2" t="str">
        <f>CONCATENATE("../",Tabela1[[#This Row],[ENDEREÇO DO LINK]])</f>
        <v>../1 - LEIS/LEI 132.pdf</v>
      </c>
    </row>
    <row r="2168" spans="1:14" x14ac:dyDescent="0.25">
      <c r="A2168" s="20">
        <v>131</v>
      </c>
      <c r="B2168" s="20"/>
      <c r="C2168" s="21">
        <v>27691</v>
      </c>
      <c r="D2168" s="19" t="s">
        <v>797</v>
      </c>
      <c r="E2168" s="19"/>
      <c r="F2168" s="17" t="str">
        <f>HYPERLINK(Tabela1[[#This Row],[Novo Caminho]],"Download")</f>
        <v>Download</v>
      </c>
      <c r="G2168" s="2" t="str">
        <f>CONCATENATE("1 - LEIS/LEI ","0",Tabela1[[#This Row],[Numero_Lei]],".pdf")</f>
        <v>1 - LEIS/LEI 0131.pdf</v>
      </c>
      <c r="H2168" s="2" t="str">
        <f>CONCATENATE("1 - LEIS/LEI ","0",Tabela1[[#This Row],[Numero_Lei]]," - ",Tabela1[[#This Row],[Complemento]],".pdf")</f>
        <v>1 - LEIS/LEI 0131 - .pdf</v>
      </c>
      <c r="I2168" s="2" t="str">
        <f>CONCATENATE("1 - LEIS/LEI ",Tabela1[[#This Row],[Numero_Lei]],".pdf")</f>
        <v>1 - LEIS/LEI 131.pdf</v>
      </c>
      <c r="J2168" s="2" t="str">
        <f>CONCATENATE("1 - LEIS/LEI ",Tabela1[[#This Row],[Numero_Lei]]," - ",Tabela1[[#This Row],[Complemento]],".pdf")</f>
        <v>1 - LEIS/LEI 131 - .pdf</v>
      </c>
      <c r="K2168" s="2" t="str">
        <f>IF(Tabela1[[#This Row],[Complemento]]="",Tabela1[[#This Row],[NORMAL]],Tabela1[[#This Row],[NORMAL TRAÇO]])</f>
        <v>1 - LEIS/LEI 131.pdf</v>
      </c>
      <c r="L2168" s="2" t="str">
        <f>IF(Tabela1[[#This Row],[Complemento]]="",Tabela1[[#This Row],[0]],Tabela1[[#This Row],[0 TRAÇO]])</f>
        <v>1 - LEIS/LEI 0131.pdf</v>
      </c>
      <c r="M2168" s="2" t="str">
        <f>IF(AND(Tabela1[[#This Row],[Numero_Lei]]&gt;=1,Tabela1[[#This Row],[Numero_Lei]]&lt;= 9),Tabela1[[#This Row],[SE 0]],Tabela1[[#This Row],[SE NOMAL]])</f>
        <v>1 - LEIS/LEI 131.pdf</v>
      </c>
      <c r="N2168" s="2" t="str">
        <f>CONCATENATE("../",Tabela1[[#This Row],[ENDEREÇO DO LINK]])</f>
        <v>../1 - LEIS/LEI 131.pdf</v>
      </c>
    </row>
    <row r="2169" spans="1:14" x14ac:dyDescent="0.25">
      <c r="A2169" s="20">
        <v>130</v>
      </c>
      <c r="B2169" s="20"/>
      <c r="C2169" s="21">
        <v>27653</v>
      </c>
      <c r="D2169" s="19" t="s">
        <v>2145</v>
      </c>
      <c r="E2169" s="19"/>
      <c r="F2169" s="17" t="str">
        <f>HYPERLINK(Tabela1[[#This Row],[Novo Caminho]],"Download")</f>
        <v>Download</v>
      </c>
      <c r="G2169" s="2" t="str">
        <f>CONCATENATE("1 - LEIS/LEI ","0",Tabela1[[#This Row],[Numero_Lei]],".pdf")</f>
        <v>1 - LEIS/LEI 0130.pdf</v>
      </c>
      <c r="H2169" s="2" t="str">
        <f>CONCATENATE("1 - LEIS/LEI ","0",Tabela1[[#This Row],[Numero_Lei]]," - ",Tabela1[[#This Row],[Complemento]],".pdf")</f>
        <v>1 - LEIS/LEI 0130 - .pdf</v>
      </c>
      <c r="I2169" s="2" t="str">
        <f>CONCATENATE("1 - LEIS/LEI ",Tabela1[[#This Row],[Numero_Lei]],".pdf")</f>
        <v>1 - LEIS/LEI 130.pdf</v>
      </c>
      <c r="J2169" s="2" t="str">
        <f>CONCATENATE("1 - LEIS/LEI ",Tabela1[[#This Row],[Numero_Lei]]," - ",Tabela1[[#This Row],[Complemento]],".pdf")</f>
        <v>1 - LEIS/LEI 130 - .pdf</v>
      </c>
      <c r="K2169" s="2" t="str">
        <f>IF(Tabela1[[#This Row],[Complemento]]="",Tabela1[[#This Row],[NORMAL]],Tabela1[[#This Row],[NORMAL TRAÇO]])</f>
        <v>1 - LEIS/LEI 130.pdf</v>
      </c>
      <c r="L2169" s="2" t="str">
        <f>IF(Tabela1[[#This Row],[Complemento]]="",Tabela1[[#This Row],[0]],Tabela1[[#This Row],[0 TRAÇO]])</f>
        <v>1 - LEIS/LEI 0130.pdf</v>
      </c>
      <c r="M2169" s="2" t="str">
        <f>IF(AND(Tabela1[[#This Row],[Numero_Lei]]&gt;=1,Tabela1[[#This Row],[Numero_Lei]]&lt;= 9),Tabela1[[#This Row],[SE 0]],Tabela1[[#This Row],[SE NOMAL]])</f>
        <v>1 - LEIS/LEI 130.pdf</v>
      </c>
      <c r="N2169" s="2" t="str">
        <f>CONCATENATE("../",Tabela1[[#This Row],[ENDEREÇO DO LINK]])</f>
        <v>../1 - LEIS/LEI 130.pdf</v>
      </c>
    </row>
    <row r="2170" spans="1:14" x14ac:dyDescent="0.25">
      <c r="A2170" s="20">
        <v>129</v>
      </c>
      <c r="B2170" s="20"/>
      <c r="C2170" s="21">
        <v>27649</v>
      </c>
      <c r="D2170" s="19" t="s">
        <v>797</v>
      </c>
      <c r="E2170" s="19"/>
      <c r="F2170" s="17" t="str">
        <f>HYPERLINK(Tabela1[[#This Row],[Novo Caminho]],"Download")</f>
        <v>Download</v>
      </c>
      <c r="G2170" s="2" t="str">
        <f>CONCATENATE("1 - LEIS/LEI ","0",Tabela1[[#This Row],[Numero_Lei]],".pdf")</f>
        <v>1 - LEIS/LEI 0129.pdf</v>
      </c>
      <c r="H2170" s="2" t="str">
        <f>CONCATENATE("1 - LEIS/LEI ","0",Tabela1[[#This Row],[Numero_Lei]]," - ",Tabela1[[#This Row],[Complemento]],".pdf")</f>
        <v>1 - LEIS/LEI 0129 - .pdf</v>
      </c>
      <c r="I2170" s="2" t="str">
        <f>CONCATENATE("1 - LEIS/LEI ",Tabela1[[#This Row],[Numero_Lei]],".pdf")</f>
        <v>1 - LEIS/LEI 129.pdf</v>
      </c>
      <c r="J2170" s="2" t="str">
        <f>CONCATENATE("1 - LEIS/LEI ",Tabela1[[#This Row],[Numero_Lei]]," - ",Tabela1[[#This Row],[Complemento]],".pdf")</f>
        <v>1 - LEIS/LEI 129 - .pdf</v>
      </c>
      <c r="K2170" s="2" t="str">
        <f>IF(Tabela1[[#This Row],[Complemento]]="",Tabela1[[#This Row],[NORMAL]],Tabela1[[#This Row],[NORMAL TRAÇO]])</f>
        <v>1 - LEIS/LEI 129.pdf</v>
      </c>
      <c r="L2170" s="2" t="str">
        <f>IF(Tabela1[[#This Row],[Complemento]]="",Tabela1[[#This Row],[0]],Tabela1[[#This Row],[0 TRAÇO]])</f>
        <v>1 - LEIS/LEI 0129.pdf</v>
      </c>
      <c r="M2170" s="2" t="str">
        <f>IF(AND(Tabela1[[#This Row],[Numero_Lei]]&gt;=1,Tabela1[[#This Row],[Numero_Lei]]&lt;= 9),Tabela1[[#This Row],[SE 0]],Tabela1[[#This Row],[SE NOMAL]])</f>
        <v>1 - LEIS/LEI 129.pdf</v>
      </c>
      <c r="N2170" s="2" t="str">
        <f>CONCATENATE("../",Tabela1[[#This Row],[ENDEREÇO DO LINK]])</f>
        <v>../1 - LEIS/LEI 129.pdf</v>
      </c>
    </row>
    <row r="2171" spans="1:14" x14ac:dyDescent="0.25">
      <c r="A2171" s="20">
        <v>128</v>
      </c>
      <c r="B2171" s="20"/>
      <c r="C2171" s="21">
        <v>27646</v>
      </c>
      <c r="D2171" s="19" t="s">
        <v>808</v>
      </c>
      <c r="E2171" s="19"/>
      <c r="F2171" s="17" t="str">
        <f>HYPERLINK(Tabela1[[#This Row],[Novo Caminho]],"Download")</f>
        <v>Download</v>
      </c>
      <c r="G2171" s="2" t="str">
        <f>CONCATENATE("1 - LEIS/LEI ","0",Tabela1[[#This Row],[Numero_Lei]],".pdf")</f>
        <v>1 - LEIS/LEI 0128.pdf</v>
      </c>
      <c r="H2171" s="2" t="str">
        <f>CONCATENATE("1 - LEIS/LEI ","0",Tabela1[[#This Row],[Numero_Lei]]," - ",Tabela1[[#This Row],[Complemento]],".pdf")</f>
        <v>1 - LEIS/LEI 0128 - .pdf</v>
      </c>
      <c r="I2171" s="2" t="str">
        <f>CONCATENATE("1 - LEIS/LEI ",Tabela1[[#This Row],[Numero_Lei]],".pdf")</f>
        <v>1 - LEIS/LEI 128.pdf</v>
      </c>
      <c r="J2171" s="2" t="str">
        <f>CONCATENATE("1 - LEIS/LEI ",Tabela1[[#This Row],[Numero_Lei]]," - ",Tabela1[[#This Row],[Complemento]],".pdf")</f>
        <v>1 - LEIS/LEI 128 - .pdf</v>
      </c>
      <c r="K2171" s="2" t="str">
        <f>IF(Tabela1[[#This Row],[Complemento]]="",Tabela1[[#This Row],[NORMAL]],Tabela1[[#This Row],[NORMAL TRAÇO]])</f>
        <v>1 - LEIS/LEI 128.pdf</v>
      </c>
      <c r="L2171" s="2" t="str">
        <f>IF(Tabela1[[#This Row],[Complemento]]="",Tabela1[[#This Row],[0]],Tabela1[[#This Row],[0 TRAÇO]])</f>
        <v>1 - LEIS/LEI 0128.pdf</v>
      </c>
      <c r="M2171" s="2" t="str">
        <f>IF(AND(Tabela1[[#This Row],[Numero_Lei]]&gt;=1,Tabela1[[#This Row],[Numero_Lei]]&lt;= 9),Tabela1[[#This Row],[SE 0]],Tabela1[[#This Row],[SE NOMAL]])</f>
        <v>1 - LEIS/LEI 128.pdf</v>
      </c>
      <c r="N2171" s="2" t="str">
        <f>CONCATENATE("../",Tabela1[[#This Row],[ENDEREÇO DO LINK]])</f>
        <v>../1 - LEIS/LEI 128.pdf</v>
      </c>
    </row>
    <row r="2172" spans="1:14" x14ac:dyDescent="0.25">
      <c r="A2172" s="20">
        <v>127</v>
      </c>
      <c r="B2172" s="20"/>
      <c r="C2172" s="21">
        <v>27646</v>
      </c>
      <c r="D2172" s="19" t="s">
        <v>809</v>
      </c>
      <c r="E2172" s="19"/>
      <c r="F2172" s="17" t="str">
        <f>HYPERLINK(Tabela1[[#This Row],[Novo Caminho]],"Download")</f>
        <v>Download</v>
      </c>
      <c r="G2172" s="2" t="str">
        <f>CONCATENATE("1 - LEIS/LEI ","0",Tabela1[[#This Row],[Numero_Lei]],".pdf")</f>
        <v>1 - LEIS/LEI 0127.pdf</v>
      </c>
      <c r="H2172" s="2" t="str">
        <f>CONCATENATE("1 - LEIS/LEI ","0",Tabela1[[#This Row],[Numero_Lei]]," - ",Tabela1[[#This Row],[Complemento]],".pdf")</f>
        <v>1 - LEIS/LEI 0127 - .pdf</v>
      </c>
      <c r="I2172" s="2" t="str">
        <f>CONCATENATE("1 - LEIS/LEI ",Tabela1[[#This Row],[Numero_Lei]],".pdf")</f>
        <v>1 - LEIS/LEI 127.pdf</v>
      </c>
      <c r="J2172" s="2" t="str">
        <f>CONCATENATE("1 - LEIS/LEI ",Tabela1[[#This Row],[Numero_Lei]]," - ",Tabela1[[#This Row],[Complemento]],".pdf")</f>
        <v>1 - LEIS/LEI 127 - .pdf</v>
      </c>
      <c r="K2172" s="2" t="str">
        <f>IF(Tabela1[[#This Row],[Complemento]]="",Tabela1[[#This Row],[NORMAL]],Tabela1[[#This Row],[NORMAL TRAÇO]])</f>
        <v>1 - LEIS/LEI 127.pdf</v>
      </c>
      <c r="L2172" s="2" t="str">
        <f>IF(Tabela1[[#This Row],[Complemento]]="",Tabela1[[#This Row],[0]],Tabela1[[#This Row],[0 TRAÇO]])</f>
        <v>1 - LEIS/LEI 0127.pdf</v>
      </c>
      <c r="M2172" s="2" t="str">
        <f>IF(AND(Tabela1[[#This Row],[Numero_Lei]]&gt;=1,Tabela1[[#This Row],[Numero_Lei]]&lt;= 9),Tabela1[[#This Row],[SE 0]],Tabela1[[#This Row],[SE NOMAL]])</f>
        <v>1 - LEIS/LEI 127.pdf</v>
      </c>
      <c r="N2172" s="2" t="str">
        <f>CONCATENATE("../",Tabela1[[#This Row],[ENDEREÇO DO LINK]])</f>
        <v>../1 - LEIS/LEI 127.pdf</v>
      </c>
    </row>
    <row r="2173" spans="1:14" ht="30" x14ac:dyDescent="0.25">
      <c r="A2173" s="20">
        <v>126</v>
      </c>
      <c r="B2173" s="20"/>
      <c r="C2173" s="21">
        <v>27646</v>
      </c>
      <c r="D2173" s="19" t="s">
        <v>1995</v>
      </c>
      <c r="E2173" s="19"/>
      <c r="F2173" s="17" t="str">
        <f>HYPERLINK(Tabela1[[#This Row],[Novo Caminho]],"Download")</f>
        <v>Download</v>
      </c>
      <c r="G2173" s="2" t="str">
        <f>CONCATENATE("1 - LEIS/LEI ","0",Tabela1[[#This Row],[Numero_Lei]],".pdf")</f>
        <v>1 - LEIS/LEI 0126.pdf</v>
      </c>
      <c r="H2173" s="2" t="str">
        <f>CONCATENATE("1 - LEIS/LEI ","0",Tabela1[[#This Row],[Numero_Lei]]," - ",Tabela1[[#This Row],[Complemento]],".pdf")</f>
        <v>1 - LEIS/LEI 0126 - .pdf</v>
      </c>
      <c r="I2173" s="2" t="str">
        <f>CONCATENATE("1 - LEIS/LEI ",Tabela1[[#This Row],[Numero_Lei]],".pdf")</f>
        <v>1 - LEIS/LEI 126.pdf</v>
      </c>
      <c r="J2173" s="2" t="str">
        <f>CONCATENATE("1 - LEIS/LEI ",Tabela1[[#This Row],[Numero_Lei]]," - ",Tabela1[[#This Row],[Complemento]],".pdf")</f>
        <v>1 - LEIS/LEI 126 - .pdf</v>
      </c>
      <c r="K2173" s="2" t="str">
        <f>IF(Tabela1[[#This Row],[Complemento]]="",Tabela1[[#This Row],[NORMAL]],Tabela1[[#This Row],[NORMAL TRAÇO]])</f>
        <v>1 - LEIS/LEI 126.pdf</v>
      </c>
      <c r="L2173" s="2" t="str">
        <f>IF(Tabela1[[#This Row],[Complemento]]="",Tabela1[[#This Row],[0]],Tabela1[[#This Row],[0 TRAÇO]])</f>
        <v>1 - LEIS/LEI 0126.pdf</v>
      </c>
      <c r="M2173" s="2" t="str">
        <f>IF(AND(Tabela1[[#This Row],[Numero_Lei]]&gt;=1,Tabela1[[#This Row],[Numero_Lei]]&lt;= 9),Tabela1[[#This Row],[SE 0]],Tabela1[[#This Row],[SE NOMAL]])</f>
        <v>1 - LEIS/LEI 126.pdf</v>
      </c>
      <c r="N2173" s="2" t="str">
        <f>CONCATENATE("../",Tabela1[[#This Row],[ENDEREÇO DO LINK]])</f>
        <v>../1 - LEIS/LEI 126.pdf</v>
      </c>
    </row>
    <row r="2174" spans="1:14" x14ac:dyDescent="0.25">
      <c r="A2174" s="20">
        <v>125</v>
      </c>
      <c r="B2174" s="20"/>
      <c r="C2174" s="21">
        <v>27646</v>
      </c>
      <c r="D2174" s="19" t="s">
        <v>810</v>
      </c>
      <c r="E2174" s="19"/>
      <c r="F2174" s="17" t="str">
        <f>HYPERLINK(Tabela1[[#This Row],[Novo Caminho]],"Download")</f>
        <v>Download</v>
      </c>
      <c r="G2174" s="2" t="str">
        <f>CONCATENATE("1 - LEIS/LEI ","0",Tabela1[[#This Row],[Numero_Lei]],".pdf")</f>
        <v>1 - LEIS/LEI 0125.pdf</v>
      </c>
      <c r="H2174" s="2" t="str">
        <f>CONCATENATE("1 - LEIS/LEI ","0",Tabela1[[#This Row],[Numero_Lei]]," - ",Tabela1[[#This Row],[Complemento]],".pdf")</f>
        <v>1 - LEIS/LEI 0125 - .pdf</v>
      </c>
      <c r="I2174" s="2" t="str">
        <f>CONCATENATE("1 - LEIS/LEI ",Tabela1[[#This Row],[Numero_Lei]],".pdf")</f>
        <v>1 - LEIS/LEI 125.pdf</v>
      </c>
      <c r="J2174" s="2" t="str">
        <f>CONCATENATE("1 - LEIS/LEI ",Tabela1[[#This Row],[Numero_Lei]]," - ",Tabela1[[#This Row],[Complemento]],".pdf")</f>
        <v>1 - LEIS/LEI 125 - .pdf</v>
      </c>
      <c r="K2174" s="2" t="str">
        <f>IF(Tabela1[[#This Row],[Complemento]]="",Tabela1[[#This Row],[NORMAL]],Tabela1[[#This Row],[NORMAL TRAÇO]])</f>
        <v>1 - LEIS/LEI 125.pdf</v>
      </c>
      <c r="L2174" s="2" t="str">
        <f>IF(Tabela1[[#This Row],[Complemento]]="",Tabela1[[#This Row],[0]],Tabela1[[#This Row],[0 TRAÇO]])</f>
        <v>1 - LEIS/LEI 0125.pdf</v>
      </c>
      <c r="M2174" s="2" t="str">
        <f>IF(AND(Tabela1[[#This Row],[Numero_Lei]]&gt;=1,Tabela1[[#This Row],[Numero_Lei]]&lt;= 9),Tabela1[[#This Row],[SE 0]],Tabela1[[#This Row],[SE NOMAL]])</f>
        <v>1 - LEIS/LEI 125.pdf</v>
      </c>
      <c r="N2174" s="2" t="str">
        <f>CONCATENATE("../",Tabela1[[#This Row],[ENDEREÇO DO LINK]])</f>
        <v>../1 - LEIS/LEI 125.pdf</v>
      </c>
    </row>
    <row r="2175" spans="1:14" x14ac:dyDescent="0.25">
      <c r="A2175" s="20">
        <v>124</v>
      </c>
      <c r="B2175" s="20"/>
      <c r="C2175" s="21">
        <v>27646</v>
      </c>
      <c r="D2175" s="19" t="s">
        <v>811</v>
      </c>
      <c r="E2175" s="19"/>
      <c r="F2175" s="17" t="str">
        <f>HYPERLINK(Tabela1[[#This Row],[Novo Caminho]],"Download")</f>
        <v>Download</v>
      </c>
      <c r="G2175" s="2" t="str">
        <f>CONCATENATE("1 - LEIS/LEI ","0",Tabela1[[#This Row],[Numero_Lei]],".pdf")</f>
        <v>1 - LEIS/LEI 0124.pdf</v>
      </c>
      <c r="H2175" s="2" t="str">
        <f>CONCATENATE("1 - LEIS/LEI ","0",Tabela1[[#This Row],[Numero_Lei]]," - ",Tabela1[[#This Row],[Complemento]],".pdf")</f>
        <v>1 - LEIS/LEI 0124 - .pdf</v>
      </c>
      <c r="I2175" s="2" t="str">
        <f>CONCATENATE("1 - LEIS/LEI ",Tabela1[[#This Row],[Numero_Lei]],".pdf")</f>
        <v>1 - LEIS/LEI 124.pdf</v>
      </c>
      <c r="J2175" s="2" t="str">
        <f>CONCATENATE("1 - LEIS/LEI ",Tabela1[[#This Row],[Numero_Lei]]," - ",Tabela1[[#This Row],[Complemento]],".pdf")</f>
        <v>1 - LEIS/LEI 124 - .pdf</v>
      </c>
      <c r="K2175" s="2" t="str">
        <f>IF(Tabela1[[#This Row],[Complemento]]="",Tabela1[[#This Row],[NORMAL]],Tabela1[[#This Row],[NORMAL TRAÇO]])</f>
        <v>1 - LEIS/LEI 124.pdf</v>
      </c>
      <c r="L2175" s="2" t="str">
        <f>IF(Tabela1[[#This Row],[Complemento]]="",Tabela1[[#This Row],[0]],Tabela1[[#This Row],[0 TRAÇO]])</f>
        <v>1 - LEIS/LEI 0124.pdf</v>
      </c>
      <c r="M2175" s="2" t="str">
        <f>IF(AND(Tabela1[[#This Row],[Numero_Lei]]&gt;=1,Tabela1[[#This Row],[Numero_Lei]]&lt;= 9),Tabela1[[#This Row],[SE 0]],Tabela1[[#This Row],[SE NOMAL]])</f>
        <v>1 - LEIS/LEI 124.pdf</v>
      </c>
      <c r="N2175" s="2" t="str">
        <f>CONCATENATE("../",Tabela1[[#This Row],[ENDEREÇO DO LINK]])</f>
        <v>../1 - LEIS/LEI 124.pdf</v>
      </c>
    </row>
    <row r="2176" spans="1:14" x14ac:dyDescent="0.25">
      <c r="A2176" s="20">
        <v>123</v>
      </c>
      <c r="B2176" s="20"/>
      <c r="C2176" s="21">
        <v>27634</v>
      </c>
      <c r="D2176" s="19" t="s">
        <v>812</v>
      </c>
      <c r="E2176" s="19"/>
      <c r="F2176" s="17" t="str">
        <f>HYPERLINK(Tabela1[[#This Row],[Novo Caminho]],"Download")</f>
        <v>Download</v>
      </c>
      <c r="G2176" s="2" t="str">
        <f>CONCATENATE("1 - LEIS/LEI ","0",Tabela1[[#This Row],[Numero_Lei]],".pdf")</f>
        <v>1 - LEIS/LEI 0123.pdf</v>
      </c>
      <c r="H2176" s="2" t="str">
        <f>CONCATENATE("1 - LEIS/LEI ","0",Tabela1[[#This Row],[Numero_Lei]]," - ",Tabela1[[#This Row],[Complemento]],".pdf")</f>
        <v>1 - LEIS/LEI 0123 - .pdf</v>
      </c>
      <c r="I2176" s="2" t="str">
        <f>CONCATENATE("1 - LEIS/LEI ",Tabela1[[#This Row],[Numero_Lei]],".pdf")</f>
        <v>1 - LEIS/LEI 123.pdf</v>
      </c>
      <c r="J2176" s="2" t="str">
        <f>CONCATENATE("1 - LEIS/LEI ",Tabela1[[#This Row],[Numero_Lei]]," - ",Tabela1[[#This Row],[Complemento]],".pdf")</f>
        <v>1 - LEIS/LEI 123 - .pdf</v>
      </c>
      <c r="K2176" s="2" t="str">
        <f>IF(Tabela1[[#This Row],[Complemento]]="",Tabela1[[#This Row],[NORMAL]],Tabela1[[#This Row],[NORMAL TRAÇO]])</f>
        <v>1 - LEIS/LEI 123.pdf</v>
      </c>
      <c r="L2176" s="2" t="str">
        <f>IF(Tabela1[[#This Row],[Complemento]]="",Tabela1[[#This Row],[0]],Tabela1[[#This Row],[0 TRAÇO]])</f>
        <v>1 - LEIS/LEI 0123.pdf</v>
      </c>
      <c r="M2176" s="2" t="str">
        <f>IF(AND(Tabela1[[#This Row],[Numero_Lei]]&gt;=1,Tabela1[[#This Row],[Numero_Lei]]&lt;= 9),Tabela1[[#This Row],[SE 0]],Tabela1[[#This Row],[SE NOMAL]])</f>
        <v>1 - LEIS/LEI 123.pdf</v>
      </c>
      <c r="N2176" s="2" t="str">
        <f>CONCATENATE("../",Tabela1[[#This Row],[ENDEREÇO DO LINK]])</f>
        <v>../1 - LEIS/LEI 123.pdf</v>
      </c>
    </row>
    <row r="2177" spans="1:14" x14ac:dyDescent="0.25">
      <c r="A2177" s="20">
        <v>122</v>
      </c>
      <c r="B2177" s="20"/>
      <c r="C2177" s="21">
        <v>27634</v>
      </c>
      <c r="D2177" s="19" t="s">
        <v>2146</v>
      </c>
      <c r="E2177" s="19"/>
      <c r="F2177" s="17" t="str">
        <f>HYPERLINK(Tabela1[[#This Row],[Novo Caminho]],"Download")</f>
        <v>Download</v>
      </c>
      <c r="G2177" s="2" t="str">
        <f>CONCATENATE("1 - LEIS/LEI ","0",Tabela1[[#This Row],[Numero_Lei]],".pdf")</f>
        <v>1 - LEIS/LEI 0122.pdf</v>
      </c>
      <c r="H2177" s="2" t="str">
        <f>CONCATENATE("1 - LEIS/LEI ","0",Tabela1[[#This Row],[Numero_Lei]]," - ",Tabela1[[#This Row],[Complemento]],".pdf")</f>
        <v>1 - LEIS/LEI 0122 - .pdf</v>
      </c>
      <c r="I2177" s="2" t="str">
        <f>CONCATENATE("1 - LEIS/LEI ",Tabela1[[#This Row],[Numero_Lei]],".pdf")</f>
        <v>1 - LEIS/LEI 122.pdf</v>
      </c>
      <c r="J2177" s="2" t="str">
        <f>CONCATENATE("1 - LEIS/LEI ",Tabela1[[#This Row],[Numero_Lei]]," - ",Tabela1[[#This Row],[Complemento]],".pdf")</f>
        <v>1 - LEIS/LEI 122 - .pdf</v>
      </c>
      <c r="K2177" s="2" t="str">
        <f>IF(Tabela1[[#This Row],[Complemento]]="",Tabela1[[#This Row],[NORMAL]],Tabela1[[#This Row],[NORMAL TRAÇO]])</f>
        <v>1 - LEIS/LEI 122.pdf</v>
      </c>
      <c r="L2177" s="2" t="str">
        <f>IF(Tabela1[[#This Row],[Complemento]]="",Tabela1[[#This Row],[0]],Tabela1[[#This Row],[0 TRAÇO]])</f>
        <v>1 - LEIS/LEI 0122.pdf</v>
      </c>
      <c r="M2177" s="2" t="str">
        <f>IF(AND(Tabela1[[#This Row],[Numero_Lei]]&gt;=1,Tabela1[[#This Row],[Numero_Lei]]&lt;= 9),Tabela1[[#This Row],[SE 0]],Tabela1[[#This Row],[SE NOMAL]])</f>
        <v>1 - LEIS/LEI 122.pdf</v>
      </c>
      <c r="N2177" s="2" t="str">
        <f>CONCATENATE("../",Tabela1[[#This Row],[ENDEREÇO DO LINK]])</f>
        <v>../1 - LEIS/LEI 122.pdf</v>
      </c>
    </row>
    <row r="2178" spans="1:14" ht="30" x14ac:dyDescent="0.25">
      <c r="A2178" s="20">
        <v>121</v>
      </c>
      <c r="B2178" s="20"/>
      <c r="C2178" s="21">
        <v>27633</v>
      </c>
      <c r="D2178" s="19" t="s">
        <v>813</v>
      </c>
      <c r="E2178" s="19"/>
      <c r="F2178" s="17" t="str">
        <f>HYPERLINK(Tabela1[[#This Row],[Novo Caminho]],"Download")</f>
        <v>Download</v>
      </c>
      <c r="G2178" s="2" t="str">
        <f>CONCATENATE("1 - LEIS/LEI ","0",Tabela1[[#This Row],[Numero_Lei]],".pdf")</f>
        <v>1 - LEIS/LEI 0121.pdf</v>
      </c>
      <c r="H2178" s="2" t="str">
        <f>CONCATENATE("1 - LEIS/LEI ","0",Tabela1[[#This Row],[Numero_Lei]]," - ",Tabela1[[#This Row],[Complemento]],".pdf")</f>
        <v>1 - LEIS/LEI 0121 - .pdf</v>
      </c>
      <c r="I2178" s="2" t="str">
        <f>CONCATENATE("1 - LEIS/LEI ",Tabela1[[#This Row],[Numero_Lei]],".pdf")</f>
        <v>1 - LEIS/LEI 121.pdf</v>
      </c>
      <c r="J2178" s="2" t="str">
        <f>CONCATENATE("1 - LEIS/LEI ",Tabela1[[#This Row],[Numero_Lei]]," - ",Tabela1[[#This Row],[Complemento]],".pdf")</f>
        <v>1 - LEIS/LEI 121 - .pdf</v>
      </c>
      <c r="K2178" s="2" t="str">
        <f>IF(Tabela1[[#This Row],[Complemento]]="",Tabela1[[#This Row],[NORMAL]],Tabela1[[#This Row],[NORMAL TRAÇO]])</f>
        <v>1 - LEIS/LEI 121.pdf</v>
      </c>
      <c r="L2178" s="2" t="str">
        <f>IF(Tabela1[[#This Row],[Complemento]]="",Tabela1[[#This Row],[0]],Tabela1[[#This Row],[0 TRAÇO]])</f>
        <v>1 - LEIS/LEI 0121.pdf</v>
      </c>
      <c r="M2178" s="2" t="str">
        <f>IF(AND(Tabela1[[#This Row],[Numero_Lei]]&gt;=1,Tabela1[[#This Row],[Numero_Lei]]&lt;= 9),Tabela1[[#This Row],[SE 0]],Tabela1[[#This Row],[SE NOMAL]])</f>
        <v>1 - LEIS/LEI 121.pdf</v>
      </c>
      <c r="N2178" s="2" t="str">
        <f>CONCATENATE("../",Tabela1[[#This Row],[ENDEREÇO DO LINK]])</f>
        <v>../1 - LEIS/LEI 121.pdf</v>
      </c>
    </row>
    <row r="2179" spans="1:14" x14ac:dyDescent="0.25">
      <c r="A2179" s="20">
        <v>120</v>
      </c>
      <c r="B2179" s="20"/>
      <c r="C2179" s="21">
        <v>27589</v>
      </c>
      <c r="D2179" s="19" t="s">
        <v>814</v>
      </c>
      <c r="E2179" s="19"/>
      <c r="F2179" s="17" t="str">
        <f>HYPERLINK(Tabela1[[#This Row],[Novo Caminho]],"Download")</f>
        <v>Download</v>
      </c>
      <c r="G2179" s="2" t="str">
        <f>CONCATENATE("1 - LEIS/LEI ","0",Tabela1[[#This Row],[Numero_Lei]],".pdf")</f>
        <v>1 - LEIS/LEI 0120.pdf</v>
      </c>
      <c r="H2179" s="2" t="str">
        <f>CONCATENATE("1 - LEIS/LEI ","0",Tabela1[[#This Row],[Numero_Lei]]," - ",Tabela1[[#This Row],[Complemento]],".pdf")</f>
        <v>1 - LEIS/LEI 0120 - .pdf</v>
      </c>
      <c r="I2179" s="2" t="str">
        <f>CONCATENATE("1 - LEIS/LEI ",Tabela1[[#This Row],[Numero_Lei]],".pdf")</f>
        <v>1 - LEIS/LEI 120.pdf</v>
      </c>
      <c r="J2179" s="2" t="str">
        <f>CONCATENATE("1 - LEIS/LEI ",Tabela1[[#This Row],[Numero_Lei]]," - ",Tabela1[[#This Row],[Complemento]],".pdf")</f>
        <v>1 - LEIS/LEI 120 - .pdf</v>
      </c>
      <c r="K2179" s="2" t="str">
        <f>IF(Tabela1[[#This Row],[Complemento]]="",Tabela1[[#This Row],[NORMAL]],Tabela1[[#This Row],[NORMAL TRAÇO]])</f>
        <v>1 - LEIS/LEI 120.pdf</v>
      </c>
      <c r="L2179" s="2" t="str">
        <f>IF(Tabela1[[#This Row],[Complemento]]="",Tabela1[[#This Row],[0]],Tabela1[[#This Row],[0 TRAÇO]])</f>
        <v>1 - LEIS/LEI 0120.pdf</v>
      </c>
      <c r="M2179" s="2" t="str">
        <f>IF(AND(Tabela1[[#This Row],[Numero_Lei]]&gt;=1,Tabela1[[#This Row],[Numero_Lei]]&lt;= 9),Tabela1[[#This Row],[SE 0]],Tabela1[[#This Row],[SE NOMAL]])</f>
        <v>1 - LEIS/LEI 120.pdf</v>
      </c>
      <c r="N2179" s="2" t="str">
        <f>CONCATENATE("../",Tabela1[[#This Row],[ENDEREÇO DO LINK]])</f>
        <v>../1 - LEIS/LEI 120.pdf</v>
      </c>
    </row>
    <row r="2180" spans="1:14" x14ac:dyDescent="0.25">
      <c r="A2180" s="20">
        <v>119</v>
      </c>
      <c r="B2180" s="20"/>
      <c r="C2180" s="21">
        <v>27589</v>
      </c>
      <c r="D2180" s="19" t="s">
        <v>1996</v>
      </c>
      <c r="E2180" s="19"/>
      <c r="F2180" s="17" t="str">
        <f>HYPERLINK(Tabela1[[#This Row],[Novo Caminho]],"Download")</f>
        <v>Download</v>
      </c>
      <c r="G2180" s="2" t="str">
        <f>CONCATENATE("1 - LEIS/LEI ","0",Tabela1[[#This Row],[Numero_Lei]],".pdf")</f>
        <v>1 - LEIS/LEI 0119.pdf</v>
      </c>
      <c r="H2180" s="2" t="str">
        <f>CONCATENATE("1 - LEIS/LEI ","0",Tabela1[[#This Row],[Numero_Lei]]," - ",Tabela1[[#This Row],[Complemento]],".pdf")</f>
        <v>1 - LEIS/LEI 0119 - .pdf</v>
      </c>
      <c r="I2180" s="2" t="str">
        <f>CONCATENATE("1 - LEIS/LEI ",Tabela1[[#This Row],[Numero_Lei]],".pdf")</f>
        <v>1 - LEIS/LEI 119.pdf</v>
      </c>
      <c r="J2180" s="2" t="str">
        <f>CONCATENATE("1 - LEIS/LEI ",Tabela1[[#This Row],[Numero_Lei]]," - ",Tabela1[[#This Row],[Complemento]],".pdf")</f>
        <v>1 - LEIS/LEI 119 - .pdf</v>
      </c>
      <c r="K2180" s="2" t="str">
        <f>IF(Tabela1[[#This Row],[Complemento]]="",Tabela1[[#This Row],[NORMAL]],Tabela1[[#This Row],[NORMAL TRAÇO]])</f>
        <v>1 - LEIS/LEI 119.pdf</v>
      </c>
      <c r="L2180" s="2" t="str">
        <f>IF(Tabela1[[#This Row],[Complemento]]="",Tabela1[[#This Row],[0]],Tabela1[[#This Row],[0 TRAÇO]])</f>
        <v>1 - LEIS/LEI 0119.pdf</v>
      </c>
      <c r="M2180" s="2" t="str">
        <f>IF(AND(Tabela1[[#This Row],[Numero_Lei]]&gt;=1,Tabela1[[#This Row],[Numero_Lei]]&lt;= 9),Tabela1[[#This Row],[SE 0]],Tabela1[[#This Row],[SE NOMAL]])</f>
        <v>1 - LEIS/LEI 119.pdf</v>
      </c>
      <c r="N2180" s="2" t="str">
        <f>CONCATENATE("../",Tabela1[[#This Row],[ENDEREÇO DO LINK]])</f>
        <v>../1 - LEIS/LEI 119.pdf</v>
      </c>
    </row>
    <row r="2181" spans="1:14" x14ac:dyDescent="0.25">
      <c r="A2181" s="20">
        <v>118</v>
      </c>
      <c r="B2181" s="20"/>
      <c r="C2181" s="21">
        <v>27589</v>
      </c>
      <c r="D2181" s="19" t="s">
        <v>796</v>
      </c>
      <c r="E2181" s="19"/>
      <c r="F2181" s="17" t="str">
        <f>HYPERLINK(Tabela1[[#This Row],[Novo Caminho]],"Download")</f>
        <v>Download</v>
      </c>
      <c r="G2181" s="2" t="str">
        <f>CONCATENATE("1 - LEIS/LEI ","0",Tabela1[[#This Row],[Numero_Lei]],".pdf")</f>
        <v>1 - LEIS/LEI 0118.pdf</v>
      </c>
      <c r="H2181" s="2" t="str">
        <f>CONCATENATE("1 - LEIS/LEI ","0",Tabela1[[#This Row],[Numero_Lei]]," - ",Tabela1[[#This Row],[Complemento]],".pdf")</f>
        <v>1 - LEIS/LEI 0118 - .pdf</v>
      </c>
      <c r="I2181" s="2" t="str">
        <f>CONCATENATE("1 - LEIS/LEI ",Tabela1[[#This Row],[Numero_Lei]],".pdf")</f>
        <v>1 - LEIS/LEI 118.pdf</v>
      </c>
      <c r="J2181" s="2" t="str">
        <f>CONCATENATE("1 - LEIS/LEI ",Tabela1[[#This Row],[Numero_Lei]]," - ",Tabela1[[#This Row],[Complemento]],".pdf")</f>
        <v>1 - LEIS/LEI 118 - .pdf</v>
      </c>
      <c r="K2181" s="2" t="str">
        <f>IF(Tabela1[[#This Row],[Complemento]]="",Tabela1[[#This Row],[NORMAL]],Tabela1[[#This Row],[NORMAL TRAÇO]])</f>
        <v>1 - LEIS/LEI 118.pdf</v>
      </c>
      <c r="L2181" s="2" t="str">
        <f>IF(Tabela1[[#This Row],[Complemento]]="",Tabela1[[#This Row],[0]],Tabela1[[#This Row],[0 TRAÇO]])</f>
        <v>1 - LEIS/LEI 0118.pdf</v>
      </c>
      <c r="M2181" s="2" t="str">
        <f>IF(AND(Tabela1[[#This Row],[Numero_Lei]]&gt;=1,Tabela1[[#This Row],[Numero_Lei]]&lt;= 9),Tabela1[[#This Row],[SE 0]],Tabela1[[#This Row],[SE NOMAL]])</f>
        <v>1 - LEIS/LEI 118.pdf</v>
      </c>
      <c r="N2181" s="2" t="str">
        <f>CONCATENATE("../",Tabela1[[#This Row],[ENDEREÇO DO LINK]])</f>
        <v>../1 - LEIS/LEI 118.pdf</v>
      </c>
    </row>
    <row r="2182" spans="1:14" x14ac:dyDescent="0.25">
      <c r="A2182" s="20">
        <v>117</v>
      </c>
      <c r="B2182" s="20"/>
      <c r="C2182" s="21">
        <v>27589</v>
      </c>
      <c r="D2182" s="19" t="s">
        <v>1997</v>
      </c>
      <c r="E2182" s="19"/>
      <c r="F2182" s="17" t="str">
        <f>HYPERLINK(Tabela1[[#This Row],[Novo Caminho]],"Download")</f>
        <v>Download</v>
      </c>
      <c r="G2182" s="2" t="str">
        <f>CONCATENATE("1 - LEIS/LEI ","0",Tabela1[[#This Row],[Numero_Lei]],".pdf")</f>
        <v>1 - LEIS/LEI 0117.pdf</v>
      </c>
      <c r="H2182" s="2" t="str">
        <f>CONCATENATE("1 - LEIS/LEI ","0",Tabela1[[#This Row],[Numero_Lei]]," - ",Tabela1[[#This Row],[Complemento]],".pdf")</f>
        <v>1 - LEIS/LEI 0117 - .pdf</v>
      </c>
      <c r="I2182" s="2" t="str">
        <f>CONCATENATE("1 - LEIS/LEI ",Tabela1[[#This Row],[Numero_Lei]],".pdf")</f>
        <v>1 - LEIS/LEI 117.pdf</v>
      </c>
      <c r="J2182" s="2" t="str">
        <f>CONCATENATE("1 - LEIS/LEI ",Tabela1[[#This Row],[Numero_Lei]]," - ",Tabela1[[#This Row],[Complemento]],".pdf")</f>
        <v>1 - LEIS/LEI 117 - .pdf</v>
      </c>
      <c r="K2182" s="2" t="str">
        <f>IF(Tabela1[[#This Row],[Complemento]]="",Tabela1[[#This Row],[NORMAL]],Tabela1[[#This Row],[NORMAL TRAÇO]])</f>
        <v>1 - LEIS/LEI 117.pdf</v>
      </c>
      <c r="L2182" s="2" t="str">
        <f>IF(Tabela1[[#This Row],[Complemento]]="",Tabela1[[#This Row],[0]],Tabela1[[#This Row],[0 TRAÇO]])</f>
        <v>1 - LEIS/LEI 0117.pdf</v>
      </c>
      <c r="M2182" s="2" t="str">
        <f>IF(AND(Tabela1[[#This Row],[Numero_Lei]]&gt;=1,Tabela1[[#This Row],[Numero_Lei]]&lt;= 9),Tabela1[[#This Row],[SE 0]],Tabela1[[#This Row],[SE NOMAL]])</f>
        <v>1 - LEIS/LEI 117.pdf</v>
      </c>
      <c r="N2182" s="2" t="str">
        <f>CONCATENATE("../",Tabela1[[#This Row],[ENDEREÇO DO LINK]])</f>
        <v>../1 - LEIS/LEI 117.pdf</v>
      </c>
    </row>
    <row r="2183" spans="1:14" x14ac:dyDescent="0.25">
      <c r="A2183" s="20">
        <v>116</v>
      </c>
      <c r="B2183" s="20"/>
      <c r="C2183" s="21">
        <v>27555</v>
      </c>
      <c r="D2183" s="19" t="s">
        <v>815</v>
      </c>
      <c r="E2183" s="19"/>
      <c r="F2183" s="17" t="str">
        <f>HYPERLINK(Tabela1[[#This Row],[Novo Caminho]],"Download")</f>
        <v>Download</v>
      </c>
      <c r="G2183" s="2" t="str">
        <f>CONCATENATE("1 - LEIS/LEI ","0",Tabela1[[#This Row],[Numero_Lei]],".pdf")</f>
        <v>1 - LEIS/LEI 0116.pdf</v>
      </c>
      <c r="H2183" s="2" t="str">
        <f>CONCATENATE("1 - LEIS/LEI ","0",Tabela1[[#This Row],[Numero_Lei]]," - ",Tabela1[[#This Row],[Complemento]],".pdf")</f>
        <v>1 - LEIS/LEI 0116 - .pdf</v>
      </c>
      <c r="I2183" s="2" t="str">
        <f>CONCATENATE("1 - LEIS/LEI ",Tabela1[[#This Row],[Numero_Lei]],".pdf")</f>
        <v>1 - LEIS/LEI 116.pdf</v>
      </c>
      <c r="J2183" s="2" t="str">
        <f>CONCATENATE("1 - LEIS/LEI ",Tabela1[[#This Row],[Numero_Lei]]," - ",Tabela1[[#This Row],[Complemento]],".pdf")</f>
        <v>1 - LEIS/LEI 116 - .pdf</v>
      </c>
      <c r="K2183" s="2" t="str">
        <f>IF(Tabela1[[#This Row],[Complemento]]="",Tabela1[[#This Row],[NORMAL]],Tabela1[[#This Row],[NORMAL TRAÇO]])</f>
        <v>1 - LEIS/LEI 116.pdf</v>
      </c>
      <c r="L2183" s="2" t="str">
        <f>IF(Tabela1[[#This Row],[Complemento]]="",Tabela1[[#This Row],[0]],Tabela1[[#This Row],[0 TRAÇO]])</f>
        <v>1 - LEIS/LEI 0116.pdf</v>
      </c>
      <c r="M2183" s="2" t="str">
        <f>IF(AND(Tabela1[[#This Row],[Numero_Lei]]&gt;=1,Tabela1[[#This Row],[Numero_Lei]]&lt;= 9),Tabela1[[#This Row],[SE 0]],Tabela1[[#This Row],[SE NOMAL]])</f>
        <v>1 - LEIS/LEI 116.pdf</v>
      </c>
      <c r="N2183" s="2" t="str">
        <f>CONCATENATE("../",Tabela1[[#This Row],[ENDEREÇO DO LINK]])</f>
        <v>../1 - LEIS/LEI 116.pdf</v>
      </c>
    </row>
    <row r="2184" spans="1:14" x14ac:dyDescent="0.25">
      <c r="A2184" s="20">
        <v>115</v>
      </c>
      <c r="B2184" s="20"/>
      <c r="C2184" s="21">
        <v>27555</v>
      </c>
      <c r="D2184" s="19" t="s">
        <v>1998</v>
      </c>
      <c r="E2184" s="19"/>
      <c r="F2184" s="17" t="str">
        <f>HYPERLINK(Tabela1[[#This Row],[Novo Caminho]],"Download")</f>
        <v>Download</v>
      </c>
      <c r="G2184" s="2" t="str">
        <f>CONCATENATE("1 - LEIS/LEI ","0",Tabela1[[#This Row],[Numero_Lei]],".pdf")</f>
        <v>1 - LEIS/LEI 0115.pdf</v>
      </c>
      <c r="H2184" s="2" t="str">
        <f>CONCATENATE("1 - LEIS/LEI ","0",Tabela1[[#This Row],[Numero_Lei]]," - ",Tabela1[[#This Row],[Complemento]],".pdf")</f>
        <v>1 - LEIS/LEI 0115 - .pdf</v>
      </c>
      <c r="I2184" s="2" t="str">
        <f>CONCATENATE("1 - LEIS/LEI ",Tabela1[[#This Row],[Numero_Lei]],".pdf")</f>
        <v>1 - LEIS/LEI 115.pdf</v>
      </c>
      <c r="J2184" s="2" t="str">
        <f>CONCATENATE("1 - LEIS/LEI ",Tabela1[[#This Row],[Numero_Lei]]," - ",Tabela1[[#This Row],[Complemento]],".pdf")</f>
        <v>1 - LEIS/LEI 115 - .pdf</v>
      </c>
      <c r="K2184" s="2" t="str">
        <f>IF(Tabela1[[#This Row],[Complemento]]="",Tabela1[[#This Row],[NORMAL]],Tabela1[[#This Row],[NORMAL TRAÇO]])</f>
        <v>1 - LEIS/LEI 115.pdf</v>
      </c>
      <c r="L2184" s="2" t="str">
        <f>IF(Tabela1[[#This Row],[Complemento]]="",Tabela1[[#This Row],[0]],Tabela1[[#This Row],[0 TRAÇO]])</f>
        <v>1 - LEIS/LEI 0115.pdf</v>
      </c>
      <c r="M2184" s="2" t="str">
        <f>IF(AND(Tabela1[[#This Row],[Numero_Lei]]&gt;=1,Tabela1[[#This Row],[Numero_Lei]]&lt;= 9),Tabela1[[#This Row],[SE 0]],Tabela1[[#This Row],[SE NOMAL]])</f>
        <v>1 - LEIS/LEI 115.pdf</v>
      </c>
      <c r="N2184" s="2" t="str">
        <f>CONCATENATE("../",Tabela1[[#This Row],[ENDEREÇO DO LINK]])</f>
        <v>../1 - LEIS/LEI 115.pdf</v>
      </c>
    </row>
    <row r="2185" spans="1:14" x14ac:dyDescent="0.25">
      <c r="A2185" s="20">
        <v>114</v>
      </c>
      <c r="B2185" s="20"/>
      <c r="C2185" s="21">
        <v>27547</v>
      </c>
      <c r="D2185" s="19" t="s">
        <v>816</v>
      </c>
      <c r="E2185" s="19"/>
      <c r="F2185" s="17" t="str">
        <f>HYPERLINK(Tabela1[[#This Row],[Novo Caminho]],"Download")</f>
        <v>Download</v>
      </c>
      <c r="G2185" s="2" t="str">
        <f>CONCATENATE("1 - LEIS/LEI ","0",Tabela1[[#This Row],[Numero_Lei]],".pdf")</f>
        <v>1 - LEIS/LEI 0114.pdf</v>
      </c>
      <c r="H2185" s="2" t="str">
        <f>CONCATENATE("1 - LEIS/LEI ","0",Tabela1[[#This Row],[Numero_Lei]]," - ",Tabela1[[#This Row],[Complemento]],".pdf")</f>
        <v>1 - LEIS/LEI 0114 - .pdf</v>
      </c>
      <c r="I2185" s="2" t="str">
        <f>CONCATENATE("1 - LEIS/LEI ",Tabela1[[#This Row],[Numero_Lei]],".pdf")</f>
        <v>1 - LEIS/LEI 114.pdf</v>
      </c>
      <c r="J2185" s="2" t="str">
        <f>CONCATENATE("1 - LEIS/LEI ",Tabela1[[#This Row],[Numero_Lei]]," - ",Tabela1[[#This Row],[Complemento]],".pdf")</f>
        <v>1 - LEIS/LEI 114 - .pdf</v>
      </c>
      <c r="K2185" s="2" t="str">
        <f>IF(Tabela1[[#This Row],[Complemento]]="",Tabela1[[#This Row],[NORMAL]],Tabela1[[#This Row],[NORMAL TRAÇO]])</f>
        <v>1 - LEIS/LEI 114.pdf</v>
      </c>
      <c r="L2185" s="2" t="str">
        <f>IF(Tabela1[[#This Row],[Complemento]]="",Tabela1[[#This Row],[0]],Tabela1[[#This Row],[0 TRAÇO]])</f>
        <v>1 - LEIS/LEI 0114.pdf</v>
      </c>
      <c r="M2185" s="2" t="str">
        <f>IF(AND(Tabela1[[#This Row],[Numero_Lei]]&gt;=1,Tabela1[[#This Row],[Numero_Lei]]&lt;= 9),Tabela1[[#This Row],[SE 0]],Tabela1[[#This Row],[SE NOMAL]])</f>
        <v>1 - LEIS/LEI 114.pdf</v>
      </c>
      <c r="N2185" s="2" t="str">
        <f>CONCATENATE("../",Tabela1[[#This Row],[ENDEREÇO DO LINK]])</f>
        <v>../1 - LEIS/LEI 114.pdf</v>
      </c>
    </row>
    <row r="2186" spans="1:14" x14ac:dyDescent="0.25">
      <c r="A2186" s="20">
        <v>113</v>
      </c>
      <c r="B2186" s="20"/>
      <c r="C2186" s="21">
        <v>27500</v>
      </c>
      <c r="D2186" s="19" t="s">
        <v>817</v>
      </c>
      <c r="E2186" s="19"/>
      <c r="F2186" s="17" t="str">
        <f>HYPERLINK(Tabela1[[#This Row],[Novo Caminho]],"Download")</f>
        <v>Download</v>
      </c>
      <c r="G2186" s="2" t="str">
        <f>CONCATENATE("1 - LEIS/LEI ","0",Tabela1[[#This Row],[Numero_Lei]],".pdf")</f>
        <v>1 - LEIS/LEI 0113.pdf</v>
      </c>
      <c r="H2186" s="2" t="str">
        <f>CONCATENATE("1 - LEIS/LEI ","0",Tabela1[[#This Row],[Numero_Lei]]," - ",Tabela1[[#This Row],[Complemento]],".pdf")</f>
        <v>1 - LEIS/LEI 0113 - .pdf</v>
      </c>
      <c r="I2186" s="2" t="str">
        <f>CONCATENATE("1 - LEIS/LEI ",Tabela1[[#This Row],[Numero_Lei]],".pdf")</f>
        <v>1 - LEIS/LEI 113.pdf</v>
      </c>
      <c r="J2186" s="2" t="str">
        <f>CONCATENATE("1 - LEIS/LEI ",Tabela1[[#This Row],[Numero_Lei]]," - ",Tabela1[[#This Row],[Complemento]],".pdf")</f>
        <v>1 - LEIS/LEI 113 - .pdf</v>
      </c>
      <c r="K2186" s="2" t="str">
        <f>IF(Tabela1[[#This Row],[Complemento]]="",Tabela1[[#This Row],[NORMAL]],Tabela1[[#This Row],[NORMAL TRAÇO]])</f>
        <v>1 - LEIS/LEI 113.pdf</v>
      </c>
      <c r="L2186" s="2" t="str">
        <f>IF(Tabela1[[#This Row],[Complemento]]="",Tabela1[[#This Row],[0]],Tabela1[[#This Row],[0 TRAÇO]])</f>
        <v>1 - LEIS/LEI 0113.pdf</v>
      </c>
      <c r="M2186" s="2" t="str">
        <f>IF(AND(Tabela1[[#This Row],[Numero_Lei]]&gt;=1,Tabela1[[#This Row],[Numero_Lei]]&lt;= 9),Tabela1[[#This Row],[SE 0]],Tabela1[[#This Row],[SE NOMAL]])</f>
        <v>1 - LEIS/LEI 113.pdf</v>
      </c>
      <c r="N2186" s="2" t="str">
        <f>CONCATENATE("../",Tabela1[[#This Row],[ENDEREÇO DO LINK]])</f>
        <v>../1 - LEIS/LEI 113.pdf</v>
      </c>
    </row>
    <row r="2187" spans="1:14" x14ac:dyDescent="0.25">
      <c r="A2187" s="20">
        <v>112</v>
      </c>
      <c r="B2187" s="20"/>
      <c r="C2187" s="21">
        <v>27422</v>
      </c>
      <c r="D2187" s="19" t="s">
        <v>818</v>
      </c>
      <c r="E2187" s="19"/>
      <c r="F2187" s="17" t="str">
        <f>HYPERLINK(Tabela1[[#This Row],[Novo Caminho]],"Download")</f>
        <v>Download</v>
      </c>
      <c r="G2187" s="2" t="str">
        <f>CONCATENATE("1 - LEIS/LEI ","0",Tabela1[[#This Row],[Numero_Lei]],".pdf")</f>
        <v>1 - LEIS/LEI 0112.pdf</v>
      </c>
      <c r="H2187" s="2" t="str">
        <f>CONCATENATE("1 - LEIS/LEI ","0",Tabela1[[#This Row],[Numero_Lei]]," - ",Tabela1[[#This Row],[Complemento]],".pdf")</f>
        <v>1 - LEIS/LEI 0112 - .pdf</v>
      </c>
      <c r="I2187" s="2" t="str">
        <f>CONCATENATE("1 - LEIS/LEI ",Tabela1[[#This Row],[Numero_Lei]],".pdf")</f>
        <v>1 - LEIS/LEI 112.pdf</v>
      </c>
      <c r="J2187" s="2" t="str">
        <f>CONCATENATE("1 - LEIS/LEI ",Tabela1[[#This Row],[Numero_Lei]]," - ",Tabela1[[#This Row],[Complemento]],".pdf")</f>
        <v>1 - LEIS/LEI 112 - .pdf</v>
      </c>
      <c r="K2187" s="2" t="str">
        <f>IF(Tabela1[[#This Row],[Complemento]]="",Tabela1[[#This Row],[NORMAL]],Tabela1[[#This Row],[NORMAL TRAÇO]])</f>
        <v>1 - LEIS/LEI 112.pdf</v>
      </c>
      <c r="L2187" s="2" t="str">
        <f>IF(Tabela1[[#This Row],[Complemento]]="",Tabela1[[#This Row],[0]],Tabela1[[#This Row],[0 TRAÇO]])</f>
        <v>1 - LEIS/LEI 0112.pdf</v>
      </c>
      <c r="M2187" s="2" t="str">
        <f>IF(AND(Tabela1[[#This Row],[Numero_Lei]]&gt;=1,Tabela1[[#This Row],[Numero_Lei]]&lt;= 9),Tabela1[[#This Row],[SE 0]],Tabela1[[#This Row],[SE NOMAL]])</f>
        <v>1 - LEIS/LEI 112.pdf</v>
      </c>
      <c r="N2187" s="2" t="str">
        <f>CONCATENATE("../",Tabela1[[#This Row],[ENDEREÇO DO LINK]])</f>
        <v>../1 - LEIS/LEI 112.pdf</v>
      </c>
    </row>
    <row r="2188" spans="1:14" x14ac:dyDescent="0.25">
      <c r="A2188" s="20">
        <v>111</v>
      </c>
      <c r="B2188" s="20"/>
      <c r="C2188" s="21">
        <v>27373</v>
      </c>
      <c r="D2188" s="19" t="s">
        <v>819</v>
      </c>
      <c r="E2188" s="19"/>
      <c r="F2188" s="17" t="str">
        <f>HYPERLINK(Tabela1[[#This Row],[Novo Caminho]],"Download")</f>
        <v>Download</v>
      </c>
      <c r="G2188" s="2" t="str">
        <f>CONCATENATE("1 - LEIS/LEI ","0",Tabela1[[#This Row],[Numero_Lei]],".pdf")</f>
        <v>1 - LEIS/LEI 0111.pdf</v>
      </c>
      <c r="H2188" s="2" t="str">
        <f>CONCATENATE("1 - LEIS/LEI ","0",Tabela1[[#This Row],[Numero_Lei]]," - ",Tabela1[[#This Row],[Complemento]],".pdf")</f>
        <v>1 - LEIS/LEI 0111 - .pdf</v>
      </c>
      <c r="I2188" s="2" t="str">
        <f>CONCATENATE("1 - LEIS/LEI ",Tabela1[[#This Row],[Numero_Lei]],".pdf")</f>
        <v>1 - LEIS/LEI 111.pdf</v>
      </c>
      <c r="J2188" s="2" t="str">
        <f>CONCATENATE("1 - LEIS/LEI ",Tabela1[[#This Row],[Numero_Lei]]," - ",Tabela1[[#This Row],[Complemento]],".pdf")</f>
        <v>1 - LEIS/LEI 111 - .pdf</v>
      </c>
      <c r="K2188" s="2" t="str">
        <f>IF(Tabela1[[#This Row],[Complemento]]="",Tabela1[[#This Row],[NORMAL]],Tabela1[[#This Row],[NORMAL TRAÇO]])</f>
        <v>1 - LEIS/LEI 111.pdf</v>
      </c>
      <c r="L2188" s="2" t="str">
        <f>IF(Tabela1[[#This Row],[Complemento]]="",Tabela1[[#This Row],[0]],Tabela1[[#This Row],[0 TRAÇO]])</f>
        <v>1 - LEIS/LEI 0111.pdf</v>
      </c>
      <c r="M2188" s="2" t="str">
        <f>IF(AND(Tabela1[[#This Row],[Numero_Lei]]&gt;=1,Tabela1[[#This Row],[Numero_Lei]]&lt;= 9),Tabela1[[#This Row],[SE 0]],Tabela1[[#This Row],[SE NOMAL]])</f>
        <v>1 - LEIS/LEI 111.pdf</v>
      </c>
      <c r="N2188" s="2" t="str">
        <f>CONCATENATE("../",Tabela1[[#This Row],[ENDEREÇO DO LINK]])</f>
        <v>../1 - LEIS/LEI 111.pdf</v>
      </c>
    </row>
    <row r="2189" spans="1:14" x14ac:dyDescent="0.25">
      <c r="A2189" s="20">
        <v>110</v>
      </c>
      <c r="B2189" s="20"/>
      <c r="C2189" s="21">
        <v>27373</v>
      </c>
      <c r="D2189" s="19" t="s">
        <v>820</v>
      </c>
      <c r="E2189" s="19"/>
      <c r="F2189" s="17" t="str">
        <f>HYPERLINK(Tabela1[[#This Row],[Novo Caminho]],"Download")</f>
        <v>Download</v>
      </c>
      <c r="G2189" s="2" t="str">
        <f>CONCATENATE("1 - LEIS/LEI ","0",Tabela1[[#This Row],[Numero_Lei]],".pdf")</f>
        <v>1 - LEIS/LEI 0110.pdf</v>
      </c>
      <c r="H2189" s="2" t="str">
        <f>CONCATENATE("1 - LEIS/LEI ","0",Tabela1[[#This Row],[Numero_Lei]]," - ",Tabela1[[#This Row],[Complemento]],".pdf")</f>
        <v>1 - LEIS/LEI 0110 - .pdf</v>
      </c>
      <c r="I2189" s="2" t="str">
        <f>CONCATENATE("1 - LEIS/LEI ",Tabela1[[#This Row],[Numero_Lei]],".pdf")</f>
        <v>1 - LEIS/LEI 110.pdf</v>
      </c>
      <c r="J2189" s="2" t="str">
        <f>CONCATENATE("1 - LEIS/LEI ",Tabela1[[#This Row],[Numero_Lei]]," - ",Tabela1[[#This Row],[Complemento]],".pdf")</f>
        <v>1 - LEIS/LEI 110 - .pdf</v>
      </c>
      <c r="K2189" s="2" t="str">
        <f>IF(Tabela1[[#This Row],[Complemento]]="",Tabela1[[#This Row],[NORMAL]],Tabela1[[#This Row],[NORMAL TRAÇO]])</f>
        <v>1 - LEIS/LEI 110.pdf</v>
      </c>
      <c r="L2189" s="2" t="str">
        <f>IF(Tabela1[[#This Row],[Complemento]]="",Tabela1[[#This Row],[0]],Tabela1[[#This Row],[0 TRAÇO]])</f>
        <v>1 - LEIS/LEI 0110.pdf</v>
      </c>
      <c r="M2189" s="2" t="str">
        <f>IF(AND(Tabela1[[#This Row],[Numero_Lei]]&gt;=1,Tabela1[[#This Row],[Numero_Lei]]&lt;= 9),Tabela1[[#This Row],[SE 0]],Tabela1[[#This Row],[SE NOMAL]])</f>
        <v>1 - LEIS/LEI 110.pdf</v>
      </c>
      <c r="N2189" s="2" t="str">
        <f>CONCATENATE("../",Tabela1[[#This Row],[ENDEREÇO DO LINK]])</f>
        <v>../1 - LEIS/LEI 110.pdf</v>
      </c>
    </row>
    <row r="2190" spans="1:14" x14ac:dyDescent="0.25">
      <c r="A2190" s="20">
        <v>109</v>
      </c>
      <c r="B2190" s="20"/>
      <c r="C2190" s="21">
        <v>27363</v>
      </c>
      <c r="D2190" s="19" t="s">
        <v>821</v>
      </c>
      <c r="E2190" s="19"/>
      <c r="F2190" s="17" t="str">
        <f>HYPERLINK(Tabela1[[#This Row],[Novo Caminho]],"Download")</f>
        <v>Download</v>
      </c>
      <c r="G2190" s="2" t="str">
        <f>CONCATENATE("1 - LEIS/LEI ","0",Tabela1[[#This Row],[Numero_Lei]],".pdf")</f>
        <v>1 - LEIS/LEI 0109.pdf</v>
      </c>
      <c r="H2190" s="2" t="str">
        <f>CONCATENATE("1 - LEIS/LEI ","0",Tabela1[[#This Row],[Numero_Lei]]," - ",Tabela1[[#This Row],[Complemento]],".pdf")</f>
        <v>1 - LEIS/LEI 0109 - .pdf</v>
      </c>
      <c r="I2190" s="2" t="str">
        <f>CONCATENATE("1 - LEIS/LEI ",Tabela1[[#This Row],[Numero_Lei]],".pdf")</f>
        <v>1 - LEIS/LEI 109.pdf</v>
      </c>
      <c r="J2190" s="2" t="str">
        <f>CONCATENATE("1 - LEIS/LEI ",Tabela1[[#This Row],[Numero_Lei]]," - ",Tabela1[[#This Row],[Complemento]],".pdf")</f>
        <v>1 - LEIS/LEI 109 - .pdf</v>
      </c>
      <c r="K2190" s="2" t="str">
        <f>IF(Tabela1[[#This Row],[Complemento]]="",Tabela1[[#This Row],[NORMAL]],Tabela1[[#This Row],[NORMAL TRAÇO]])</f>
        <v>1 - LEIS/LEI 109.pdf</v>
      </c>
      <c r="L2190" s="2" t="str">
        <f>IF(Tabela1[[#This Row],[Complemento]]="",Tabela1[[#This Row],[0]],Tabela1[[#This Row],[0 TRAÇO]])</f>
        <v>1 - LEIS/LEI 0109.pdf</v>
      </c>
      <c r="M2190" s="2" t="str">
        <f>IF(AND(Tabela1[[#This Row],[Numero_Lei]]&gt;=1,Tabela1[[#This Row],[Numero_Lei]]&lt;= 9),Tabela1[[#This Row],[SE 0]],Tabela1[[#This Row],[SE NOMAL]])</f>
        <v>1 - LEIS/LEI 109.pdf</v>
      </c>
      <c r="N2190" s="2" t="str">
        <f>CONCATENATE("../",Tabela1[[#This Row],[ENDEREÇO DO LINK]])</f>
        <v>../1 - LEIS/LEI 109.pdf</v>
      </c>
    </row>
    <row r="2191" spans="1:14" x14ac:dyDescent="0.25">
      <c r="A2191" s="20">
        <v>108</v>
      </c>
      <c r="B2191" s="20"/>
      <c r="C2191" s="21">
        <v>27354</v>
      </c>
      <c r="D2191" s="19" t="s">
        <v>1999</v>
      </c>
      <c r="E2191" s="19"/>
      <c r="F2191" s="17" t="str">
        <f>HYPERLINK(Tabela1[[#This Row],[Novo Caminho]],"Download")</f>
        <v>Download</v>
      </c>
      <c r="G2191" s="2" t="str">
        <f>CONCATENATE("1 - LEIS/LEI ","0",Tabela1[[#This Row],[Numero_Lei]],".pdf")</f>
        <v>1 - LEIS/LEI 0108.pdf</v>
      </c>
      <c r="H2191" s="2" t="str">
        <f>CONCATENATE("1 - LEIS/LEI ","0",Tabela1[[#This Row],[Numero_Lei]]," - ",Tabela1[[#This Row],[Complemento]],".pdf")</f>
        <v>1 - LEIS/LEI 0108 - .pdf</v>
      </c>
      <c r="I2191" s="2" t="str">
        <f>CONCATENATE("1 - LEIS/LEI ",Tabela1[[#This Row],[Numero_Lei]],".pdf")</f>
        <v>1 - LEIS/LEI 108.pdf</v>
      </c>
      <c r="J2191" s="2" t="str">
        <f>CONCATENATE("1 - LEIS/LEI ",Tabela1[[#This Row],[Numero_Lei]]," - ",Tabela1[[#This Row],[Complemento]],".pdf")</f>
        <v>1 - LEIS/LEI 108 - .pdf</v>
      </c>
      <c r="K2191" s="2" t="str">
        <f>IF(Tabela1[[#This Row],[Complemento]]="",Tabela1[[#This Row],[NORMAL]],Tabela1[[#This Row],[NORMAL TRAÇO]])</f>
        <v>1 - LEIS/LEI 108.pdf</v>
      </c>
      <c r="L2191" s="2" t="str">
        <f>IF(Tabela1[[#This Row],[Complemento]]="",Tabela1[[#This Row],[0]],Tabela1[[#This Row],[0 TRAÇO]])</f>
        <v>1 - LEIS/LEI 0108.pdf</v>
      </c>
      <c r="M2191" s="2" t="str">
        <f>IF(AND(Tabela1[[#This Row],[Numero_Lei]]&gt;=1,Tabela1[[#This Row],[Numero_Lei]]&lt;= 9),Tabela1[[#This Row],[SE 0]],Tabela1[[#This Row],[SE NOMAL]])</f>
        <v>1 - LEIS/LEI 108.pdf</v>
      </c>
      <c r="N2191" s="2" t="str">
        <f>CONCATENATE("../",Tabela1[[#This Row],[ENDEREÇO DO LINK]])</f>
        <v>../1 - LEIS/LEI 108.pdf</v>
      </c>
    </row>
    <row r="2192" spans="1:14" x14ac:dyDescent="0.25">
      <c r="A2192" s="20">
        <v>107</v>
      </c>
      <c r="B2192" s="20"/>
      <c r="C2192" s="21">
        <v>27354</v>
      </c>
      <c r="D2192" s="19" t="s">
        <v>797</v>
      </c>
      <c r="E2192" s="19"/>
      <c r="F2192" s="17" t="str">
        <f>HYPERLINK(Tabela1[[#This Row],[Novo Caminho]],"Download")</f>
        <v>Download</v>
      </c>
      <c r="G2192" s="2" t="str">
        <f>CONCATENATE("1 - LEIS/LEI ","0",Tabela1[[#This Row],[Numero_Lei]],".pdf")</f>
        <v>1 - LEIS/LEI 0107.pdf</v>
      </c>
      <c r="H2192" s="2" t="str">
        <f>CONCATENATE("1 - LEIS/LEI ","0",Tabela1[[#This Row],[Numero_Lei]]," - ",Tabela1[[#This Row],[Complemento]],".pdf")</f>
        <v>1 - LEIS/LEI 0107 - .pdf</v>
      </c>
      <c r="I2192" s="2" t="str">
        <f>CONCATENATE("1 - LEIS/LEI ",Tabela1[[#This Row],[Numero_Lei]],".pdf")</f>
        <v>1 - LEIS/LEI 107.pdf</v>
      </c>
      <c r="J2192" s="2" t="str">
        <f>CONCATENATE("1 - LEIS/LEI ",Tabela1[[#This Row],[Numero_Lei]]," - ",Tabela1[[#This Row],[Complemento]],".pdf")</f>
        <v>1 - LEIS/LEI 107 - .pdf</v>
      </c>
      <c r="K2192" s="2" t="str">
        <f>IF(Tabela1[[#This Row],[Complemento]]="",Tabela1[[#This Row],[NORMAL]],Tabela1[[#This Row],[NORMAL TRAÇO]])</f>
        <v>1 - LEIS/LEI 107.pdf</v>
      </c>
      <c r="L2192" s="2" t="str">
        <f>IF(Tabela1[[#This Row],[Complemento]]="",Tabela1[[#This Row],[0]],Tabela1[[#This Row],[0 TRAÇO]])</f>
        <v>1 - LEIS/LEI 0107.pdf</v>
      </c>
      <c r="M2192" s="2" t="str">
        <f>IF(AND(Tabela1[[#This Row],[Numero_Lei]]&gt;=1,Tabela1[[#This Row],[Numero_Lei]]&lt;= 9),Tabela1[[#This Row],[SE 0]],Tabela1[[#This Row],[SE NOMAL]])</f>
        <v>1 - LEIS/LEI 107.pdf</v>
      </c>
      <c r="N2192" s="2" t="str">
        <f>CONCATENATE("../",Tabela1[[#This Row],[ENDEREÇO DO LINK]])</f>
        <v>../1 - LEIS/LEI 107.pdf</v>
      </c>
    </row>
    <row r="2193" spans="1:14" x14ac:dyDescent="0.25">
      <c r="A2193" s="20">
        <v>106</v>
      </c>
      <c r="B2193" s="20"/>
      <c r="C2193" s="21">
        <v>27347</v>
      </c>
      <c r="D2193" s="19" t="s">
        <v>2000</v>
      </c>
      <c r="E2193" s="19"/>
      <c r="F2193" s="17" t="str">
        <f>HYPERLINK(Tabela1[[#This Row],[Novo Caminho]],"Download")</f>
        <v>Download</v>
      </c>
      <c r="G2193" s="2" t="str">
        <f>CONCATENATE("1 - LEIS/LEI ","0",Tabela1[[#This Row],[Numero_Lei]],".pdf")</f>
        <v>1 - LEIS/LEI 0106.pdf</v>
      </c>
      <c r="H2193" s="2" t="str">
        <f>CONCATENATE("1 - LEIS/LEI ","0",Tabela1[[#This Row],[Numero_Lei]]," - ",Tabela1[[#This Row],[Complemento]],".pdf")</f>
        <v>1 - LEIS/LEI 0106 - .pdf</v>
      </c>
      <c r="I2193" s="2" t="str">
        <f>CONCATENATE("1 - LEIS/LEI ",Tabela1[[#This Row],[Numero_Lei]],".pdf")</f>
        <v>1 - LEIS/LEI 106.pdf</v>
      </c>
      <c r="J2193" s="2" t="str">
        <f>CONCATENATE("1 - LEIS/LEI ",Tabela1[[#This Row],[Numero_Lei]]," - ",Tabela1[[#This Row],[Complemento]],".pdf")</f>
        <v>1 - LEIS/LEI 106 - .pdf</v>
      </c>
      <c r="K2193" s="2" t="str">
        <f>IF(Tabela1[[#This Row],[Complemento]]="",Tabela1[[#This Row],[NORMAL]],Tabela1[[#This Row],[NORMAL TRAÇO]])</f>
        <v>1 - LEIS/LEI 106.pdf</v>
      </c>
      <c r="L2193" s="2" t="str">
        <f>IF(Tabela1[[#This Row],[Complemento]]="",Tabela1[[#This Row],[0]],Tabela1[[#This Row],[0 TRAÇO]])</f>
        <v>1 - LEIS/LEI 0106.pdf</v>
      </c>
      <c r="M2193" s="2" t="str">
        <f>IF(AND(Tabela1[[#This Row],[Numero_Lei]]&gt;=1,Tabela1[[#This Row],[Numero_Lei]]&lt;= 9),Tabela1[[#This Row],[SE 0]],Tabela1[[#This Row],[SE NOMAL]])</f>
        <v>1 - LEIS/LEI 106.pdf</v>
      </c>
      <c r="N2193" s="2" t="str">
        <f>CONCATENATE("../",Tabela1[[#This Row],[ENDEREÇO DO LINK]])</f>
        <v>../1 - LEIS/LEI 106.pdf</v>
      </c>
    </row>
    <row r="2194" spans="1:14" x14ac:dyDescent="0.25">
      <c r="A2194" s="20">
        <v>105</v>
      </c>
      <c r="B2194" s="20"/>
      <c r="C2194" s="21">
        <v>27347</v>
      </c>
      <c r="D2194" s="19" t="s">
        <v>822</v>
      </c>
      <c r="E2194" s="19"/>
      <c r="F2194" s="17" t="str">
        <f>HYPERLINK(Tabela1[[#This Row],[Novo Caminho]],"Download")</f>
        <v>Download</v>
      </c>
      <c r="G2194" s="2" t="str">
        <f>CONCATENATE("1 - LEIS/LEI ","0",Tabela1[[#This Row],[Numero_Lei]],".pdf")</f>
        <v>1 - LEIS/LEI 0105.pdf</v>
      </c>
      <c r="H2194" s="2" t="str">
        <f>CONCATENATE("1 - LEIS/LEI ","0",Tabela1[[#This Row],[Numero_Lei]]," - ",Tabela1[[#This Row],[Complemento]],".pdf")</f>
        <v>1 - LEIS/LEI 0105 - .pdf</v>
      </c>
      <c r="I2194" s="2" t="str">
        <f>CONCATENATE("1 - LEIS/LEI ",Tabela1[[#This Row],[Numero_Lei]],".pdf")</f>
        <v>1 - LEIS/LEI 105.pdf</v>
      </c>
      <c r="J2194" s="2" t="str">
        <f>CONCATENATE("1 - LEIS/LEI ",Tabela1[[#This Row],[Numero_Lei]]," - ",Tabela1[[#This Row],[Complemento]],".pdf")</f>
        <v>1 - LEIS/LEI 105 - .pdf</v>
      </c>
      <c r="K2194" s="2" t="str">
        <f>IF(Tabela1[[#This Row],[Complemento]]="",Tabela1[[#This Row],[NORMAL]],Tabela1[[#This Row],[NORMAL TRAÇO]])</f>
        <v>1 - LEIS/LEI 105.pdf</v>
      </c>
      <c r="L2194" s="2" t="str">
        <f>IF(Tabela1[[#This Row],[Complemento]]="",Tabela1[[#This Row],[0]],Tabela1[[#This Row],[0 TRAÇO]])</f>
        <v>1 - LEIS/LEI 0105.pdf</v>
      </c>
      <c r="M2194" s="2" t="str">
        <f>IF(AND(Tabela1[[#This Row],[Numero_Lei]]&gt;=1,Tabela1[[#This Row],[Numero_Lei]]&lt;= 9),Tabela1[[#This Row],[SE 0]],Tabela1[[#This Row],[SE NOMAL]])</f>
        <v>1 - LEIS/LEI 105.pdf</v>
      </c>
      <c r="N2194" s="2" t="str">
        <f>CONCATENATE("../",Tabela1[[#This Row],[ENDEREÇO DO LINK]])</f>
        <v>../1 - LEIS/LEI 105.pdf</v>
      </c>
    </row>
    <row r="2195" spans="1:14" ht="30" x14ac:dyDescent="0.25">
      <c r="A2195" s="20">
        <v>104</v>
      </c>
      <c r="B2195" s="20"/>
      <c r="C2195" s="21">
        <v>27347</v>
      </c>
      <c r="D2195" s="19" t="s">
        <v>823</v>
      </c>
      <c r="E2195" s="19"/>
      <c r="F2195" s="17" t="str">
        <f>HYPERLINK(Tabela1[[#This Row],[Novo Caminho]],"Download")</f>
        <v>Download</v>
      </c>
      <c r="G2195" s="2" t="str">
        <f>CONCATENATE("1 - LEIS/LEI ","0",Tabela1[[#This Row],[Numero_Lei]],".pdf")</f>
        <v>1 - LEIS/LEI 0104.pdf</v>
      </c>
      <c r="H2195" s="2" t="str">
        <f>CONCATENATE("1 - LEIS/LEI ","0",Tabela1[[#This Row],[Numero_Lei]]," - ",Tabela1[[#This Row],[Complemento]],".pdf")</f>
        <v>1 - LEIS/LEI 0104 - .pdf</v>
      </c>
      <c r="I2195" s="2" t="str">
        <f>CONCATENATE("1 - LEIS/LEI ",Tabela1[[#This Row],[Numero_Lei]],".pdf")</f>
        <v>1 - LEIS/LEI 104.pdf</v>
      </c>
      <c r="J2195" s="2" t="str">
        <f>CONCATENATE("1 - LEIS/LEI ",Tabela1[[#This Row],[Numero_Lei]]," - ",Tabela1[[#This Row],[Complemento]],".pdf")</f>
        <v>1 - LEIS/LEI 104 - .pdf</v>
      </c>
      <c r="K2195" s="2" t="str">
        <f>IF(Tabela1[[#This Row],[Complemento]]="",Tabela1[[#This Row],[NORMAL]],Tabela1[[#This Row],[NORMAL TRAÇO]])</f>
        <v>1 - LEIS/LEI 104.pdf</v>
      </c>
      <c r="L2195" s="2" t="str">
        <f>IF(Tabela1[[#This Row],[Complemento]]="",Tabela1[[#This Row],[0]],Tabela1[[#This Row],[0 TRAÇO]])</f>
        <v>1 - LEIS/LEI 0104.pdf</v>
      </c>
      <c r="M2195" s="2" t="str">
        <f>IF(AND(Tabela1[[#This Row],[Numero_Lei]]&gt;=1,Tabela1[[#This Row],[Numero_Lei]]&lt;= 9),Tabela1[[#This Row],[SE 0]],Tabela1[[#This Row],[SE NOMAL]])</f>
        <v>1 - LEIS/LEI 104.pdf</v>
      </c>
      <c r="N2195" s="2" t="str">
        <f>CONCATENATE("../",Tabela1[[#This Row],[ENDEREÇO DO LINK]])</f>
        <v>../1 - LEIS/LEI 104.pdf</v>
      </c>
    </row>
    <row r="2196" spans="1:14" x14ac:dyDescent="0.25">
      <c r="A2196" s="20">
        <v>103</v>
      </c>
      <c r="B2196" s="20"/>
      <c r="C2196" s="21">
        <v>27331</v>
      </c>
      <c r="D2196" s="19" t="s">
        <v>797</v>
      </c>
      <c r="E2196" s="19"/>
      <c r="F2196" s="17" t="str">
        <f>HYPERLINK(Tabela1[[#This Row],[Novo Caminho]],"Download")</f>
        <v>Download</v>
      </c>
      <c r="G2196" s="2" t="str">
        <f>CONCATENATE("1 - LEIS/LEI ","0",Tabela1[[#This Row],[Numero_Lei]],".pdf")</f>
        <v>1 - LEIS/LEI 0103.pdf</v>
      </c>
      <c r="H2196" s="2" t="str">
        <f>CONCATENATE("1 - LEIS/LEI ","0",Tabela1[[#This Row],[Numero_Lei]]," - ",Tabela1[[#This Row],[Complemento]],".pdf")</f>
        <v>1 - LEIS/LEI 0103 - .pdf</v>
      </c>
      <c r="I2196" s="2" t="str">
        <f>CONCATENATE("1 - LEIS/LEI ",Tabela1[[#This Row],[Numero_Lei]],".pdf")</f>
        <v>1 - LEIS/LEI 103.pdf</v>
      </c>
      <c r="J2196" s="2" t="str">
        <f>CONCATENATE("1 - LEIS/LEI ",Tabela1[[#This Row],[Numero_Lei]]," - ",Tabela1[[#This Row],[Complemento]],".pdf")</f>
        <v>1 - LEIS/LEI 103 - .pdf</v>
      </c>
      <c r="K2196" s="2" t="str">
        <f>IF(Tabela1[[#This Row],[Complemento]]="",Tabela1[[#This Row],[NORMAL]],Tabela1[[#This Row],[NORMAL TRAÇO]])</f>
        <v>1 - LEIS/LEI 103.pdf</v>
      </c>
      <c r="L2196" s="2" t="str">
        <f>IF(Tabela1[[#This Row],[Complemento]]="",Tabela1[[#This Row],[0]],Tabela1[[#This Row],[0 TRAÇO]])</f>
        <v>1 - LEIS/LEI 0103.pdf</v>
      </c>
      <c r="M2196" s="2" t="str">
        <f>IF(AND(Tabela1[[#This Row],[Numero_Lei]]&gt;=1,Tabela1[[#This Row],[Numero_Lei]]&lt;= 9),Tabela1[[#This Row],[SE 0]],Tabela1[[#This Row],[SE NOMAL]])</f>
        <v>1 - LEIS/LEI 103.pdf</v>
      </c>
      <c r="N2196" s="2" t="str">
        <f>CONCATENATE("../",Tabela1[[#This Row],[ENDEREÇO DO LINK]])</f>
        <v>../1 - LEIS/LEI 103.pdf</v>
      </c>
    </row>
    <row r="2197" spans="1:14" x14ac:dyDescent="0.25">
      <c r="A2197" s="20">
        <v>102</v>
      </c>
      <c r="B2197" s="20"/>
      <c r="C2197" s="21">
        <v>27318</v>
      </c>
      <c r="D2197" s="19" t="s">
        <v>824</v>
      </c>
      <c r="E2197" s="19"/>
      <c r="F2197" s="17" t="str">
        <f>HYPERLINK(Tabela1[[#This Row],[Novo Caminho]],"Download")</f>
        <v>Download</v>
      </c>
      <c r="G2197" s="2" t="str">
        <f>CONCATENATE("1 - LEIS/LEI ","0",Tabela1[[#This Row],[Numero_Lei]],".pdf")</f>
        <v>1 - LEIS/LEI 0102.pdf</v>
      </c>
      <c r="H2197" s="2" t="str">
        <f>CONCATENATE("1 - LEIS/LEI ","0",Tabela1[[#This Row],[Numero_Lei]]," - ",Tabela1[[#This Row],[Complemento]],".pdf")</f>
        <v>1 - LEIS/LEI 0102 - .pdf</v>
      </c>
      <c r="I2197" s="2" t="str">
        <f>CONCATENATE("1 - LEIS/LEI ",Tabela1[[#This Row],[Numero_Lei]],".pdf")</f>
        <v>1 - LEIS/LEI 102.pdf</v>
      </c>
      <c r="J2197" s="2" t="str">
        <f>CONCATENATE("1 - LEIS/LEI ",Tabela1[[#This Row],[Numero_Lei]]," - ",Tabela1[[#This Row],[Complemento]],".pdf")</f>
        <v>1 - LEIS/LEI 102 - .pdf</v>
      </c>
      <c r="K2197" s="2" t="str">
        <f>IF(Tabela1[[#This Row],[Complemento]]="",Tabela1[[#This Row],[NORMAL]],Tabela1[[#This Row],[NORMAL TRAÇO]])</f>
        <v>1 - LEIS/LEI 102.pdf</v>
      </c>
      <c r="L2197" s="2" t="str">
        <f>IF(Tabela1[[#This Row],[Complemento]]="",Tabela1[[#This Row],[0]],Tabela1[[#This Row],[0 TRAÇO]])</f>
        <v>1 - LEIS/LEI 0102.pdf</v>
      </c>
      <c r="M2197" s="2" t="str">
        <f>IF(AND(Tabela1[[#This Row],[Numero_Lei]]&gt;=1,Tabela1[[#This Row],[Numero_Lei]]&lt;= 9),Tabela1[[#This Row],[SE 0]],Tabela1[[#This Row],[SE NOMAL]])</f>
        <v>1 - LEIS/LEI 102.pdf</v>
      </c>
      <c r="N2197" s="2" t="str">
        <f>CONCATENATE("../",Tabela1[[#This Row],[ENDEREÇO DO LINK]])</f>
        <v>../1 - LEIS/LEI 102.pdf</v>
      </c>
    </row>
    <row r="2198" spans="1:14" x14ac:dyDescent="0.25">
      <c r="A2198" s="20">
        <v>101</v>
      </c>
      <c r="B2198" s="20"/>
      <c r="C2198" s="21">
        <v>27303</v>
      </c>
      <c r="D2198" s="19" t="s">
        <v>796</v>
      </c>
      <c r="E2198" s="19"/>
      <c r="F2198" s="17" t="str">
        <f>HYPERLINK(Tabela1[[#This Row],[Novo Caminho]],"Download")</f>
        <v>Download</v>
      </c>
      <c r="G2198" s="2" t="str">
        <f>CONCATENATE("1 - LEIS/LEI ","0",Tabela1[[#This Row],[Numero_Lei]],".pdf")</f>
        <v>1 - LEIS/LEI 0101.pdf</v>
      </c>
      <c r="H2198" s="2" t="str">
        <f>CONCATENATE("1 - LEIS/LEI ","0",Tabela1[[#This Row],[Numero_Lei]]," - ",Tabela1[[#This Row],[Complemento]],".pdf")</f>
        <v>1 - LEIS/LEI 0101 - .pdf</v>
      </c>
      <c r="I2198" s="2" t="str">
        <f>CONCATENATE("1 - LEIS/LEI ",Tabela1[[#This Row],[Numero_Lei]],".pdf")</f>
        <v>1 - LEIS/LEI 101.pdf</v>
      </c>
      <c r="J2198" s="2" t="str">
        <f>CONCATENATE("1 - LEIS/LEI ",Tabela1[[#This Row],[Numero_Lei]]," - ",Tabela1[[#This Row],[Complemento]],".pdf")</f>
        <v>1 - LEIS/LEI 101 - .pdf</v>
      </c>
      <c r="K2198" s="2" t="str">
        <f>IF(Tabela1[[#This Row],[Complemento]]="",Tabela1[[#This Row],[NORMAL]],Tabela1[[#This Row],[NORMAL TRAÇO]])</f>
        <v>1 - LEIS/LEI 101.pdf</v>
      </c>
      <c r="L2198" s="2" t="str">
        <f>IF(Tabela1[[#This Row],[Complemento]]="",Tabela1[[#This Row],[0]],Tabela1[[#This Row],[0 TRAÇO]])</f>
        <v>1 - LEIS/LEI 0101.pdf</v>
      </c>
      <c r="M2198" s="2" t="str">
        <f>IF(AND(Tabela1[[#This Row],[Numero_Lei]]&gt;=1,Tabela1[[#This Row],[Numero_Lei]]&lt;= 9),Tabela1[[#This Row],[SE 0]],Tabela1[[#This Row],[SE NOMAL]])</f>
        <v>1 - LEIS/LEI 101.pdf</v>
      </c>
      <c r="N2198" s="2" t="str">
        <f>CONCATENATE("../",Tabela1[[#This Row],[ENDEREÇO DO LINK]])</f>
        <v>../1 - LEIS/LEI 101.pdf</v>
      </c>
    </row>
    <row r="2199" spans="1:14" x14ac:dyDescent="0.25">
      <c r="A2199" s="20">
        <v>100</v>
      </c>
      <c r="B2199" s="20"/>
      <c r="C2199" s="21">
        <v>27285</v>
      </c>
      <c r="D2199" s="19" t="s">
        <v>2001</v>
      </c>
      <c r="E2199" s="19"/>
      <c r="F2199" s="17" t="str">
        <f>HYPERLINK(Tabela1[[#This Row],[Novo Caminho]],"Download")</f>
        <v>Download</v>
      </c>
      <c r="G2199" s="2" t="str">
        <f>CONCATENATE("1 - LEIS/LEI ","0",Tabela1[[#This Row],[Numero_Lei]],".pdf")</f>
        <v>1 - LEIS/LEI 0100.pdf</v>
      </c>
      <c r="H2199" s="2" t="str">
        <f>CONCATENATE("1 - LEIS/LEI ","0",Tabela1[[#This Row],[Numero_Lei]]," - ",Tabela1[[#This Row],[Complemento]],".pdf")</f>
        <v>1 - LEIS/LEI 0100 - .pdf</v>
      </c>
      <c r="I2199" s="2" t="str">
        <f>CONCATENATE("1 - LEIS/LEI ",Tabela1[[#This Row],[Numero_Lei]],".pdf")</f>
        <v>1 - LEIS/LEI 100.pdf</v>
      </c>
      <c r="J2199" s="2" t="str">
        <f>CONCATENATE("1 - LEIS/LEI ",Tabela1[[#This Row],[Numero_Lei]]," - ",Tabela1[[#This Row],[Complemento]],".pdf")</f>
        <v>1 - LEIS/LEI 100 - .pdf</v>
      </c>
      <c r="K2199" s="2" t="str">
        <f>IF(Tabela1[[#This Row],[Complemento]]="",Tabela1[[#This Row],[NORMAL]],Tabela1[[#This Row],[NORMAL TRAÇO]])</f>
        <v>1 - LEIS/LEI 100.pdf</v>
      </c>
      <c r="L2199" s="2" t="str">
        <f>IF(Tabela1[[#This Row],[Complemento]]="",Tabela1[[#This Row],[0]],Tabela1[[#This Row],[0 TRAÇO]])</f>
        <v>1 - LEIS/LEI 0100.pdf</v>
      </c>
      <c r="M2199" s="2" t="str">
        <f>IF(AND(Tabela1[[#This Row],[Numero_Lei]]&gt;=1,Tabela1[[#This Row],[Numero_Lei]]&lt;= 9),Tabela1[[#This Row],[SE 0]],Tabela1[[#This Row],[SE NOMAL]])</f>
        <v>1 - LEIS/LEI 100.pdf</v>
      </c>
      <c r="N2199" s="2" t="str">
        <f>CONCATENATE("../",Tabela1[[#This Row],[ENDEREÇO DO LINK]])</f>
        <v>../1 - LEIS/LEI 100.pdf</v>
      </c>
    </row>
    <row r="2200" spans="1:14" x14ac:dyDescent="0.25">
      <c r="A2200" s="20">
        <v>99</v>
      </c>
      <c r="B2200" s="20"/>
      <c r="C2200" s="21">
        <v>27285</v>
      </c>
      <c r="D2200" s="19" t="s">
        <v>797</v>
      </c>
      <c r="E2200" s="19"/>
      <c r="F2200" s="17" t="str">
        <f>HYPERLINK(Tabela1[[#This Row],[Novo Caminho]],"Download")</f>
        <v>Download</v>
      </c>
      <c r="G2200" s="2" t="str">
        <f>CONCATENATE("1 - LEIS/LEI ","0",Tabela1[[#This Row],[Numero_Lei]],".pdf")</f>
        <v>1 - LEIS/LEI 099.pdf</v>
      </c>
      <c r="H2200" s="2" t="str">
        <f>CONCATENATE("1 - LEIS/LEI ","0",Tabela1[[#This Row],[Numero_Lei]]," - ",Tabela1[[#This Row],[Complemento]],".pdf")</f>
        <v>1 - LEIS/LEI 099 - .pdf</v>
      </c>
      <c r="I2200" s="2" t="str">
        <f>CONCATENATE("1 - LEIS/LEI ",Tabela1[[#This Row],[Numero_Lei]],".pdf")</f>
        <v>1 - LEIS/LEI 99.pdf</v>
      </c>
      <c r="J2200" s="2" t="str">
        <f>CONCATENATE("1 - LEIS/LEI ",Tabela1[[#This Row],[Numero_Lei]]," - ",Tabela1[[#This Row],[Complemento]],".pdf")</f>
        <v>1 - LEIS/LEI 99 - .pdf</v>
      </c>
      <c r="K2200" s="2" t="str">
        <f>IF(Tabela1[[#This Row],[Complemento]]="",Tabela1[[#This Row],[NORMAL]],Tabela1[[#This Row],[NORMAL TRAÇO]])</f>
        <v>1 - LEIS/LEI 99.pdf</v>
      </c>
      <c r="L2200" s="2" t="str">
        <f>IF(Tabela1[[#This Row],[Complemento]]="",Tabela1[[#This Row],[0]],Tabela1[[#This Row],[0 TRAÇO]])</f>
        <v>1 - LEIS/LEI 099.pdf</v>
      </c>
      <c r="M2200" s="2" t="str">
        <f>IF(AND(Tabela1[[#This Row],[Numero_Lei]]&gt;=1,Tabela1[[#This Row],[Numero_Lei]]&lt;= 9),Tabela1[[#This Row],[SE 0]],Tabela1[[#This Row],[SE NOMAL]])</f>
        <v>1 - LEIS/LEI 99.pdf</v>
      </c>
      <c r="N2200" s="2" t="str">
        <f>CONCATENATE("../",Tabela1[[#This Row],[ENDEREÇO DO LINK]])</f>
        <v>../1 - LEIS/LEI 99.pdf</v>
      </c>
    </row>
    <row r="2201" spans="1:14" x14ac:dyDescent="0.25">
      <c r="A2201" s="20">
        <v>98</v>
      </c>
      <c r="B2201" s="20"/>
      <c r="C2201" s="21">
        <v>27281</v>
      </c>
      <c r="D2201" s="19" t="s">
        <v>797</v>
      </c>
      <c r="E2201" s="19"/>
      <c r="F2201" s="17" t="str">
        <f>HYPERLINK(Tabela1[[#This Row],[Novo Caminho]],"Download")</f>
        <v>Download</v>
      </c>
      <c r="G2201" s="2" t="str">
        <f>CONCATENATE("1 - LEIS/LEI ","0",Tabela1[[#This Row],[Numero_Lei]],".pdf")</f>
        <v>1 - LEIS/LEI 098.pdf</v>
      </c>
      <c r="H2201" s="2" t="str">
        <f>CONCATENATE("1 - LEIS/LEI ","0",Tabela1[[#This Row],[Numero_Lei]]," - ",Tabela1[[#This Row],[Complemento]],".pdf")</f>
        <v>1 - LEIS/LEI 098 - .pdf</v>
      </c>
      <c r="I2201" s="2" t="str">
        <f>CONCATENATE("1 - LEIS/LEI ",Tabela1[[#This Row],[Numero_Lei]],".pdf")</f>
        <v>1 - LEIS/LEI 98.pdf</v>
      </c>
      <c r="J2201" s="2" t="str">
        <f>CONCATENATE("1 - LEIS/LEI ",Tabela1[[#This Row],[Numero_Lei]]," - ",Tabela1[[#This Row],[Complemento]],".pdf")</f>
        <v>1 - LEIS/LEI 98 - .pdf</v>
      </c>
      <c r="K2201" s="2" t="str">
        <f>IF(Tabela1[[#This Row],[Complemento]]="",Tabela1[[#This Row],[NORMAL]],Tabela1[[#This Row],[NORMAL TRAÇO]])</f>
        <v>1 - LEIS/LEI 98.pdf</v>
      </c>
      <c r="L2201" s="2" t="str">
        <f>IF(Tabela1[[#This Row],[Complemento]]="",Tabela1[[#This Row],[0]],Tabela1[[#This Row],[0 TRAÇO]])</f>
        <v>1 - LEIS/LEI 098.pdf</v>
      </c>
      <c r="M2201" s="2" t="str">
        <f>IF(AND(Tabela1[[#This Row],[Numero_Lei]]&gt;=1,Tabela1[[#This Row],[Numero_Lei]]&lt;= 9),Tabela1[[#This Row],[SE 0]],Tabela1[[#This Row],[SE NOMAL]])</f>
        <v>1 - LEIS/LEI 98.pdf</v>
      </c>
      <c r="N2201" s="2" t="str">
        <f>CONCATENATE("../",Tabela1[[#This Row],[ENDEREÇO DO LINK]])</f>
        <v>../1 - LEIS/LEI 98.pdf</v>
      </c>
    </row>
    <row r="2202" spans="1:14" x14ac:dyDescent="0.25">
      <c r="A2202" s="20">
        <v>97</v>
      </c>
      <c r="B2202" s="20"/>
      <c r="C2202" s="21">
        <v>27270</v>
      </c>
      <c r="D2202" s="19" t="s">
        <v>797</v>
      </c>
      <c r="E2202" s="19"/>
      <c r="F2202" s="17" t="str">
        <f>HYPERLINK(Tabela1[[#This Row],[Novo Caminho]],"Download")</f>
        <v>Download</v>
      </c>
      <c r="G2202" s="2" t="str">
        <f>CONCATENATE("1 - LEIS/LEI ","0",Tabela1[[#This Row],[Numero_Lei]],".pdf")</f>
        <v>1 - LEIS/LEI 097.pdf</v>
      </c>
      <c r="H2202" s="2" t="str">
        <f>CONCATENATE("1 - LEIS/LEI ","0",Tabela1[[#This Row],[Numero_Lei]]," - ",Tabela1[[#This Row],[Complemento]],".pdf")</f>
        <v>1 - LEIS/LEI 097 - .pdf</v>
      </c>
      <c r="I2202" s="2" t="str">
        <f>CONCATENATE("1 - LEIS/LEI ",Tabela1[[#This Row],[Numero_Lei]],".pdf")</f>
        <v>1 - LEIS/LEI 97.pdf</v>
      </c>
      <c r="J2202" s="2" t="str">
        <f>CONCATENATE("1 - LEIS/LEI ",Tabela1[[#This Row],[Numero_Lei]]," - ",Tabela1[[#This Row],[Complemento]],".pdf")</f>
        <v>1 - LEIS/LEI 97 - .pdf</v>
      </c>
      <c r="K2202" s="2" t="str">
        <f>IF(Tabela1[[#This Row],[Complemento]]="",Tabela1[[#This Row],[NORMAL]],Tabela1[[#This Row],[NORMAL TRAÇO]])</f>
        <v>1 - LEIS/LEI 97.pdf</v>
      </c>
      <c r="L2202" s="2" t="str">
        <f>IF(Tabela1[[#This Row],[Complemento]]="",Tabela1[[#This Row],[0]],Tabela1[[#This Row],[0 TRAÇO]])</f>
        <v>1 - LEIS/LEI 097.pdf</v>
      </c>
      <c r="M2202" s="2" t="str">
        <f>IF(AND(Tabela1[[#This Row],[Numero_Lei]]&gt;=1,Tabela1[[#This Row],[Numero_Lei]]&lt;= 9),Tabela1[[#This Row],[SE 0]],Tabela1[[#This Row],[SE NOMAL]])</f>
        <v>1 - LEIS/LEI 97.pdf</v>
      </c>
      <c r="N2202" s="2" t="str">
        <f>CONCATENATE("../",Tabela1[[#This Row],[ENDEREÇO DO LINK]])</f>
        <v>../1 - LEIS/LEI 97.pdf</v>
      </c>
    </row>
    <row r="2203" spans="1:14" x14ac:dyDescent="0.25">
      <c r="A2203" s="20">
        <v>96</v>
      </c>
      <c r="B2203" s="20"/>
      <c r="C2203" s="21">
        <v>27270</v>
      </c>
      <c r="D2203" s="19" t="s">
        <v>797</v>
      </c>
      <c r="E2203" s="19"/>
      <c r="F2203" s="17" t="str">
        <f>HYPERLINK(Tabela1[[#This Row],[Novo Caminho]],"Download")</f>
        <v>Download</v>
      </c>
      <c r="G2203" s="2" t="str">
        <f>CONCATENATE("1 - LEIS/LEI ","0",Tabela1[[#This Row],[Numero_Lei]],".pdf")</f>
        <v>1 - LEIS/LEI 096.pdf</v>
      </c>
      <c r="H2203" s="2" t="str">
        <f>CONCATENATE("1 - LEIS/LEI ","0",Tabela1[[#This Row],[Numero_Lei]]," - ",Tabela1[[#This Row],[Complemento]],".pdf")</f>
        <v>1 - LEIS/LEI 096 - .pdf</v>
      </c>
      <c r="I2203" s="2" t="str">
        <f>CONCATENATE("1 - LEIS/LEI ",Tabela1[[#This Row],[Numero_Lei]],".pdf")</f>
        <v>1 - LEIS/LEI 96.pdf</v>
      </c>
      <c r="J2203" s="2" t="str">
        <f>CONCATENATE("1 - LEIS/LEI ",Tabela1[[#This Row],[Numero_Lei]]," - ",Tabela1[[#This Row],[Complemento]],".pdf")</f>
        <v>1 - LEIS/LEI 96 - .pdf</v>
      </c>
      <c r="K2203" s="2" t="str">
        <f>IF(Tabela1[[#This Row],[Complemento]]="",Tabela1[[#This Row],[NORMAL]],Tabela1[[#This Row],[NORMAL TRAÇO]])</f>
        <v>1 - LEIS/LEI 96.pdf</v>
      </c>
      <c r="L2203" s="2" t="str">
        <f>IF(Tabela1[[#This Row],[Complemento]]="",Tabela1[[#This Row],[0]],Tabela1[[#This Row],[0 TRAÇO]])</f>
        <v>1 - LEIS/LEI 096.pdf</v>
      </c>
      <c r="M2203" s="2" t="str">
        <f>IF(AND(Tabela1[[#This Row],[Numero_Lei]]&gt;=1,Tabela1[[#This Row],[Numero_Lei]]&lt;= 9),Tabela1[[#This Row],[SE 0]],Tabela1[[#This Row],[SE NOMAL]])</f>
        <v>1 - LEIS/LEI 96.pdf</v>
      </c>
      <c r="N2203" s="2" t="str">
        <f>CONCATENATE("../",Tabela1[[#This Row],[ENDEREÇO DO LINK]])</f>
        <v>../1 - LEIS/LEI 96.pdf</v>
      </c>
    </row>
    <row r="2204" spans="1:14" x14ac:dyDescent="0.25">
      <c r="A2204" s="20">
        <v>95</v>
      </c>
      <c r="B2204" s="20"/>
      <c r="C2204" s="21">
        <v>27270</v>
      </c>
      <c r="D2204" s="19" t="s">
        <v>797</v>
      </c>
      <c r="E2204" s="19"/>
      <c r="F2204" s="17" t="str">
        <f>HYPERLINK(Tabela1[[#This Row],[Novo Caminho]],"Download")</f>
        <v>Download</v>
      </c>
      <c r="G2204" s="2" t="str">
        <f>CONCATENATE("1 - LEIS/LEI ","0",Tabela1[[#This Row],[Numero_Lei]],".pdf")</f>
        <v>1 - LEIS/LEI 095.pdf</v>
      </c>
      <c r="H2204" s="2" t="str">
        <f>CONCATENATE("1 - LEIS/LEI ","0",Tabela1[[#This Row],[Numero_Lei]]," - ",Tabela1[[#This Row],[Complemento]],".pdf")</f>
        <v>1 - LEIS/LEI 095 - .pdf</v>
      </c>
      <c r="I2204" s="2" t="str">
        <f>CONCATENATE("1 - LEIS/LEI ",Tabela1[[#This Row],[Numero_Lei]],".pdf")</f>
        <v>1 - LEIS/LEI 95.pdf</v>
      </c>
      <c r="J2204" s="2" t="str">
        <f>CONCATENATE("1 - LEIS/LEI ",Tabela1[[#This Row],[Numero_Lei]]," - ",Tabela1[[#This Row],[Complemento]],".pdf")</f>
        <v>1 - LEIS/LEI 95 - .pdf</v>
      </c>
      <c r="K2204" s="2" t="str">
        <f>IF(Tabela1[[#This Row],[Complemento]]="",Tabela1[[#This Row],[NORMAL]],Tabela1[[#This Row],[NORMAL TRAÇO]])</f>
        <v>1 - LEIS/LEI 95.pdf</v>
      </c>
      <c r="L2204" s="2" t="str">
        <f>IF(Tabela1[[#This Row],[Complemento]]="",Tabela1[[#This Row],[0]],Tabela1[[#This Row],[0 TRAÇO]])</f>
        <v>1 - LEIS/LEI 095.pdf</v>
      </c>
      <c r="M2204" s="2" t="str">
        <f>IF(AND(Tabela1[[#This Row],[Numero_Lei]]&gt;=1,Tabela1[[#This Row],[Numero_Lei]]&lt;= 9),Tabela1[[#This Row],[SE 0]],Tabela1[[#This Row],[SE NOMAL]])</f>
        <v>1 - LEIS/LEI 95.pdf</v>
      </c>
      <c r="N2204" s="2" t="str">
        <f>CONCATENATE("../",Tabela1[[#This Row],[ENDEREÇO DO LINK]])</f>
        <v>../1 - LEIS/LEI 95.pdf</v>
      </c>
    </row>
    <row r="2205" spans="1:14" x14ac:dyDescent="0.25">
      <c r="A2205" s="20">
        <v>94</v>
      </c>
      <c r="B2205" s="20"/>
      <c r="C2205" s="21">
        <v>27270</v>
      </c>
      <c r="D2205" s="19" t="s">
        <v>797</v>
      </c>
      <c r="E2205" s="19"/>
      <c r="F2205" s="17" t="str">
        <f>HYPERLINK(Tabela1[[#This Row],[Novo Caminho]],"Download")</f>
        <v>Download</v>
      </c>
      <c r="G2205" s="2" t="str">
        <f>CONCATENATE("1 - LEIS/LEI ","0",Tabela1[[#This Row],[Numero_Lei]],".pdf")</f>
        <v>1 - LEIS/LEI 094.pdf</v>
      </c>
      <c r="H2205" s="2" t="str">
        <f>CONCATENATE("1 - LEIS/LEI ","0",Tabela1[[#This Row],[Numero_Lei]]," - ",Tabela1[[#This Row],[Complemento]],".pdf")</f>
        <v>1 - LEIS/LEI 094 - .pdf</v>
      </c>
      <c r="I2205" s="2" t="str">
        <f>CONCATENATE("1 - LEIS/LEI ",Tabela1[[#This Row],[Numero_Lei]],".pdf")</f>
        <v>1 - LEIS/LEI 94.pdf</v>
      </c>
      <c r="J2205" s="2" t="str">
        <f>CONCATENATE("1 - LEIS/LEI ",Tabela1[[#This Row],[Numero_Lei]]," - ",Tabela1[[#This Row],[Complemento]],".pdf")</f>
        <v>1 - LEIS/LEI 94 - .pdf</v>
      </c>
      <c r="K2205" s="2" t="str">
        <f>IF(Tabela1[[#This Row],[Complemento]]="",Tabela1[[#This Row],[NORMAL]],Tabela1[[#This Row],[NORMAL TRAÇO]])</f>
        <v>1 - LEIS/LEI 94.pdf</v>
      </c>
      <c r="L2205" s="2" t="str">
        <f>IF(Tabela1[[#This Row],[Complemento]]="",Tabela1[[#This Row],[0]],Tabela1[[#This Row],[0 TRAÇO]])</f>
        <v>1 - LEIS/LEI 094.pdf</v>
      </c>
      <c r="M2205" s="2" t="str">
        <f>IF(AND(Tabela1[[#This Row],[Numero_Lei]]&gt;=1,Tabela1[[#This Row],[Numero_Lei]]&lt;= 9),Tabela1[[#This Row],[SE 0]],Tabela1[[#This Row],[SE NOMAL]])</f>
        <v>1 - LEIS/LEI 94.pdf</v>
      </c>
      <c r="N2205" s="2" t="str">
        <f>CONCATENATE("../",Tabela1[[#This Row],[ENDEREÇO DO LINK]])</f>
        <v>../1 - LEIS/LEI 94.pdf</v>
      </c>
    </row>
    <row r="2206" spans="1:14" x14ac:dyDescent="0.25">
      <c r="A2206" s="20">
        <v>93</v>
      </c>
      <c r="B2206" s="20"/>
      <c r="C2206" s="21">
        <v>27206</v>
      </c>
      <c r="D2206" s="19" t="s">
        <v>825</v>
      </c>
      <c r="E2206" s="19"/>
      <c r="F2206" s="17" t="str">
        <f>HYPERLINK(Tabela1[[#This Row],[Novo Caminho]],"Download")</f>
        <v>Download</v>
      </c>
      <c r="G2206" s="2" t="str">
        <f>CONCATENATE("1 - LEIS/LEI ","0",Tabela1[[#This Row],[Numero_Lei]],".pdf")</f>
        <v>1 - LEIS/LEI 093.pdf</v>
      </c>
      <c r="H2206" s="2" t="str">
        <f>CONCATENATE("1 - LEIS/LEI ","0",Tabela1[[#This Row],[Numero_Lei]]," - ",Tabela1[[#This Row],[Complemento]],".pdf")</f>
        <v>1 - LEIS/LEI 093 - .pdf</v>
      </c>
      <c r="I2206" s="2" t="str">
        <f>CONCATENATE("1 - LEIS/LEI ",Tabela1[[#This Row],[Numero_Lei]],".pdf")</f>
        <v>1 - LEIS/LEI 93.pdf</v>
      </c>
      <c r="J2206" s="2" t="str">
        <f>CONCATENATE("1 - LEIS/LEI ",Tabela1[[#This Row],[Numero_Lei]]," - ",Tabela1[[#This Row],[Complemento]],".pdf")</f>
        <v>1 - LEIS/LEI 93 - .pdf</v>
      </c>
      <c r="K2206" s="2" t="str">
        <f>IF(Tabela1[[#This Row],[Complemento]]="",Tabela1[[#This Row],[NORMAL]],Tabela1[[#This Row],[NORMAL TRAÇO]])</f>
        <v>1 - LEIS/LEI 93.pdf</v>
      </c>
      <c r="L2206" s="2" t="str">
        <f>IF(Tabela1[[#This Row],[Complemento]]="",Tabela1[[#This Row],[0]],Tabela1[[#This Row],[0 TRAÇO]])</f>
        <v>1 - LEIS/LEI 093.pdf</v>
      </c>
      <c r="M2206" s="2" t="str">
        <f>IF(AND(Tabela1[[#This Row],[Numero_Lei]]&gt;=1,Tabela1[[#This Row],[Numero_Lei]]&lt;= 9),Tabela1[[#This Row],[SE 0]],Tabela1[[#This Row],[SE NOMAL]])</f>
        <v>1 - LEIS/LEI 93.pdf</v>
      </c>
      <c r="N2206" s="2" t="str">
        <f>CONCATENATE("../",Tabela1[[#This Row],[ENDEREÇO DO LINK]])</f>
        <v>../1 - LEIS/LEI 93.pdf</v>
      </c>
    </row>
    <row r="2207" spans="1:14" x14ac:dyDescent="0.25">
      <c r="A2207" s="20">
        <v>92</v>
      </c>
      <c r="B2207" s="20"/>
      <c r="C2207" s="21">
        <v>27182</v>
      </c>
      <c r="D2207" s="19" t="s">
        <v>826</v>
      </c>
      <c r="E2207" s="19"/>
      <c r="F2207" s="17" t="str">
        <f>HYPERLINK(Tabela1[[#This Row],[Novo Caminho]],"Download")</f>
        <v>Download</v>
      </c>
      <c r="G2207" s="2" t="str">
        <f>CONCATENATE("1 - LEIS/LEI ","0",Tabela1[[#This Row],[Numero_Lei]],".pdf")</f>
        <v>1 - LEIS/LEI 092.pdf</v>
      </c>
      <c r="H2207" s="2" t="str">
        <f>CONCATENATE("1 - LEIS/LEI ","0",Tabela1[[#This Row],[Numero_Lei]]," - ",Tabela1[[#This Row],[Complemento]],".pdf")</f>
        <v>1 - LEIS/LEI 092 - .pdf</v>
      </c>
      <c r="I2207" s="2" t="str">
        <f>CONCATENATE("1 - LEIS/LEI ",Tabela1[[#This Row],[Numero_Lei]],".pdf")</f>
        <v>1 - LEIS/LEI 92.pdf</v>
      </c>
      <c r="J2207" s="2" t="str">
        <f>CONCATENATE("1 - LEIS/LEI ",Tabela1[[#This Row],[Numero_Lei]]," - ",Tabela1[[#This Row],[Complemento]],".pdf")</f>
        <v>1 - LEIS/LEI 92 - .pdf</v>
      </c>
      <c r="K2207" s="2" t="str">
        <f>IF(Tabela1[[#This Row],[Complemento]]="",Tabela1[[#This Row],[NORMAL]],Tabela1[[#This Row],[NORMAL TRAÇO]])</f>
        <v>1 - LEIS/LEI 92.pdf</v>
      </c>
      <c r="L2207" s="2" t="str">
        <f>IF(Tabela1[[#This Row],[Complemento]]="",Tabela1[[#This Row],[0]],Tabela1[[#This Row],[0 TRAÇO]])</f>
        <v>1 - LEIS/LEI 092.pdf</v>
      </c>
      <c r="M2207" s="2" t="str">
        <f>IF(AND(Tabela1[[#This Row],[Numero_Lei]]&gt;=1,Tabela1[[#This Row],[Numero_Lei]]&lt;= 9),Tabela1[[#This Row],[SE 0]],Tabela1[[#This Row],[SE NOMAL]])</f>
        <v>1 - LEIS/LEI 92.pdf</v>
      </c>
      <c r="N2207" s="2" t="str">
        <f>CONCATENATE("../",Tabela1[[#This Row],[ENDEREÇO DO LINK]])</f>
        <v>../1 - LEIS/LEI 92.pdf</v>
      </c>
    </row>
    <row r="2208" spans="1:14" x14ac:dyDescent="0.25">
      <c r="A2208" s="20">
        <v>91</v>
      </c>
      <c r="B2208" s="20"/>
      <c r="C2208" s="21">
        <v>27162</v>
      </c>
      <c r="D2208" s="19" t="s">
        <v>827</v>
      </c>
      <c r="E2208" s="19"/>
      <c r="F2208" s="17" t="str">
        <f>HYPERLINK(Tabela1[[#This Row],[Novo Caminho]],"Download")</f>
        <v>Download</v>
      </c>
      <c r="G2208" s="2" t="str">
        <f>CONCATENATE("1 - LEIS/LEI ","0",Tabela1[[#This Row],[Numero_Lei]],".pdf")</f>
        <v>1 - LEIS/LEI 091.pdf</v>
      </c>
      <c r="H2208" s="2" t="str">
        <f>CONCATENATE("1 - LEIS/LEI ","0",Tabela1[[#This Row],[Numero_Lei]]," - ",Tabela1[[#This Row],[Complemento]],".pdf")</f>
        <v>1 - LEIS/LEI 091 - .pdf</v>
      </c>
      <c r="I2208" s="2" t="str">
        <f>CONCATENATE("1 - LEIS/LEI ",Tabela1[[#This Row],[Numero_Lei]],".pdf")</f>
        <v>1 - LEIS/LEI 91.pdf</v>
      </c>
      <c r="J2208" s="2" t="str">
        <f>CONCATENATE("1 - LEIS/LEI ",Tabela1[[#This Row],[Numero_Lei]]," - ",Tabela1[[#This Row],[Complemento]],".pdf")</f>
        <v>1 - LEIS/LEI 91 - .pdf</v>
      </c>
      <c r="K2208" s="2" t="str">
        <f>IF(Tabela1[[#This Row],[Complemento]]="",Tabela1[[#This Row],[NORMAL]],Tabela1[[#This Row],[NORMAL TRAÇO]])</f>
        <v>1 - LEIS/LEI 91.pdf</v>
      </c>
      <c r="L2208" s="2" t="str">
        <f>IF(Tabela1[[#This Row],[Complemento]]="",Tabela1[[#This Row],[0]],Tabela1[[#This Row],[0 TRAÇO]])</f>
        <v>1 - LEIS/LEI 091.pdf</v>
      </c>
      <c r="M2208" s="2" t="str">
        <f>IF(AND(Tabela1[[#This Row],[Numero_Lei]]&gt;=1,Tabela1[[#This Row],[Numero_Lei]]&lt;= 9),Tabela1[[#This Row],[SE 0]],Tabela1[[#This Row],[SE NOMAL]])</f>
        <v>1 - LEIS/LEI 91.pdf</v>
      </c>
      <c r="N2208" s="2" t="str">
        <f>CONCATENATE("../",Tabela1[[#This Row],[ENDEREÇO DO LINK]])</f>
        <v>../1 - LEIS/LEI 91.pdf</v>
      </c>
    </row>
    <row r="2209" spans="1:14" x14ac:dyDescent="0.25">
      <c r="A2209" s="20">
        <v>90</v>
      </c>
      <c r="B2209" s="20"/>
      <c r="C2209" s="21">
        <v>27024</v>
      </c>
      <c r="D2209" s="19" t="s">
        <v>828</v>
      </c>
      <c r="E2209" s="19"/>
      <c r="F2209" s="17" t="str">
        <f>HYPERLINK(Tabela1[[#This Row],[Novo Caminho]],"Download")</f>
        <v>Download</v>
      </c>
      <c r="G2209" s="2" t="str">
        <f>CONCATENATE("1 - LEIS/LEI ","0",Tabela1[[#This Row],[Numero_Lei]],".pdf")</f>
        <v>1 - LEIS/LEI 090.pdf</v>
      </c>
      <c r="H2209" s="2" t="str">
        <f>CONCATENATE("1 - LEIS/LEI ","0",Tabela1[[#This Row],[Numero_Lei]]," - ",Tabela1[[#This Row],[Complemento]],".pdf")</f>
        <v>1 - LEIS/LEI 090 - .pdf</v>
      </c>
      <c r="I2209" s="2" t="str">
        <f>CONCATENATE("1 - LEIS/LEI ",Tabela1[[#This Row],[Numero_Lei]],".pdf")</f>
        <v>1 - LEIS/LEI 90.pdf</v>
      </c>
      <c r="J2209" s="2" t="str">
        <f>CONCATENATE("1 - LEIS/LEI ",Tabela1[[#This Row],[Numero_Lei]]," - ",Tabela1[[#This Row],[Complemento]],".pdf")</f>
        <v>1 - LEIS/LEI 90 - .pdf</v>
      </c>
      <c r="K2209" s="2" t="str">
        <f>IF(Tabela1[[#This Row],[Complemento]]="",Tabela1[[#This Row],[NORMAL]],Tabela1[[#This Row],[NORMAL TRAÇO]])</f>
        <v>1 - LEIS/LEI 90.pdf</v>
      </c>
      <c r="L2209" s="2" t="str">
        <f>IF(Tabela1[[#This Row],[Complemento]]="",Tabela1[[#This Row],[0]],Tabela1[[#This Row],[0 TRAÇO]])</f>
        <v>1 - LEIS/LEI 090.pdf</v>
      </c>
      <c r="M2209" s="2" t="str">
        <f>IF(AND(Tabela1[[#This Row],[Numero_Lei]]&gt;=1,Tabela1[[#This Row],[Numero_Lei]]&lt;= 9),Tabela1[[#This Row],[SE 0]],Tabela1[[#This Row],[SE NOMAL]])</f>
        <v>1 - LEIS/LEI 90.pdf</v>
      </c>
      <c r="N2209" s="2" t="str">
        <f>CONCATENATE("../",Tabela1[[#This Row],[ENDEREÇO DO LINK]])</f>
        <v>../1 - LEIS/LEI 90.pdf</v>
      </c>
    </row>
    <row r="2210" spans="1:14" x14ac:dyDescent="0.25">
      <c r="A2210" s="20">
        <v>89</v>
      </c>
      <c r="B2210" s="20"/>
      <c r="C2210" s="21">
        <v>27024</v>
      </c>
      <c r="D2210" s="19" t="s">
        <v>829</v>
      </c>
      <c r="E2210" s="19"/>
      <c r="F2210" s="17" t="str">
        <f>HYPERLINK(Tabela1[[#This Row],[Novo Caminho]],"Download")</f>
        <v>Download</v>
      </c>
      <c r="G2210" s="2" t="str">
        <f>CONCATENATE("1 - LEIS/LEI ","0",Tabela1[[#This Row],[Numero_Lei]],".pdf")</f>
        <v>1 - LEIS/LEI 089.pdf</v>
      </c>
      <c r="H2210" s="2" t="str">
        <f>CONCATENATE("1 - LEIS/LEI ","0",Tabela1[[#This Row],[Numero_Lei]]," - ",Tabela1[[#This Row],[Complemento]],".pdf")</f>
        <v>1 - LEIS/LEI 089 - .pdf</v>
      </c>
      <c r="I2210" s="2" t="str">
        <f>CONCATENATE("1 - LEIS/LEI ",Tabela1[[#This Row],[Numero_Lei]],".pdf")</f>
        <v>1 - LEIS/LEI 89.pdf</v>
      </c>
      <c r="J2210" s="2" t="str">
        <f>CONCATENATE("1 - LEIS/LEI ",Tabela1[[#This Row],[Numero_Lei]]," - ",Tabela1[[#This Row],[Complemento]],".pdf")</f>
        <v>1 - LEIS/LEI 89 - .pdf</v>
      </c>
      <c r="K2210" s="2" t="str">
        <f>IF(Tabela1[[#This Row],[Complemento]]="",Tabela1[[#This Row],[NORMAL]],Tabela1[[#This Row],[NORMAL TRAÇO]])</f>
        <v>1 - LEIS/LEI 89.pdf</v>
      </c>
      <c r="L2210" s="2" t="str">
        <f>IF(Tabela1[[#This Row],[Complemento]]="",Tabela1[[#This Row],[0]],Tabela1[[#This Row],[0 TRAÇO]])</f>
        <v>1 - LEIS/LEI 089.pdf</v>
      </c>
      <c r="M2210" s="2" t="str">
        <f>IF(AND(Tabela1[[#This Row],[Numero_Lei]]&gt;=1,Tabela1[[#This Row],[Numero_Lei]]&lt;= 9),Tabela1[[#This Row],[SE 0]],Tabela1[[#This Row],[SE NOMAL]])</f>
        <v>1 - LEIS/LEI 89.pdf</v>
      </c>
      <c r="N2210" s="2" t="str">
        <f>CONCATENATE("../",Tabela1[[#This Row],[ENDEREÇO DO LINK]])</f>
        <v>../1 - LEIS/LEI 89.pdf</v>
      </c>
    </row>
    <row r="2211" spans="1:14" x14ac:dyDescent="0.25">
      <c r="A2211" s="20">
        <v>88</v>
      </c>
      <c r="B2211" s="20"/>
      <c r="C2211" s="21">
        <v>26968</v>
      </c>
      <c r="D2211" s="19" t="s">
        <v>830</v>
      </c>
      <c r="E2211" s="19"/>
      <c r="F2211" s="17" t="str">
        <f>HYPERLINK(Tabela1[[#This Row],[Novo Caminho]],"Download")</f>
        <v>Download</v>
      </c>
      <c r="G2211" s="2" t="str">
        <f>CONCATENATE("1 - LEIS/LEI ","0",Tabela1[[#This Row],[Numero_Lei]],".pdf")</f>
        <v>1 - LEIS/LEI 088.pdf</v>
      </c>
      <c r="H2211" s="2" t="str">
        <f>CONCATENATE("1 - LEIS/LEI ","0",Tabela1[[#This Row],[Numero_Lei]]," - ",Tabela1[[#This Row],[Complemento]],".pdf")</f>
        <v>1 - LEIS/LEI 088 - .pdf</v>
      </c>
      <c r="I2211" s="2" t="str">
        <f>CONCATENATE("1 - LEIS/LEI ",Tabela1[[#This Row],[Numero_Lei]],".pdf")</f>
        <v>1 - LEIS/LEI 88.pdf</v>
      </c>
      <c r="J2211" s="2" t="str">
        <f>CONCATENATE("1 - LEIS/LEI ",Tabela1[[#This Row],[Numero_Lei]]," - ",Tabela1[[#This Row],[Complemento]],".pdf")</f>
        <v>1 - LEIS/LEI 88 - .pdf</v>
      </c>
      <c r="K2211" s="2" t="str">
        <f>IF(Tabela1[[#This Row],[Complemento]]="",Tabela1[[#This Row],[NORMAL]],Tabela1[[#This Row],[NORMAL TRAÇO]])</f>
        <v>1 - LEIS/LEI 88.pdf</v>
      </c>
      <c r="L2211" s="2" t="str">
        <f>IF(Tabela1[[#This Row],[Complemento]]="",Tabela1[[#This Row],[0]],Tabela1[[#This Row],[0 TRAÇO]])</f>
        <v>1 - LEIS/LEI 088.pdf</v>
      </c>
      <c r="M2211" s="2" t="str">
        <f>IF(AND(Tabela1[[#This Row],[Numero_Lei]]&gt;=1,Tabela1[[#This Row],[Numero_Lei]]&lt;= 9),Tabela1[[#This Row],[SE 0]],Tabela1[[#This Row],[SE NOMAL]])</f>
        <v>1 - LEIS/LEI 88.pdf</v>
      </c>
      <c r="N2211" s="2" t="str">
        <f>CONCATENATE("../",Tabela1[[#This Row],[ENDEREÇO DO LINK]])</f>
        <v>../1 - LEIS/LEI 88.pdf</v>
      </c>
    </row>
    <row r="2212" spans="1:14" x14ac:dyDescent="0.25">
      <c r="A2212" s="20">
        <v>87</v>
      </c>
      <c r="B2212" s="20"/>
      <c r="C2212" s="21">
        <v>26952</v>
      </c>
      <c r="D2212" s="19" t="s">
        <v>796</v>
      </c>
      <c r="E2212" s="19"/>
      <c r="F2212" s="17" t="str">
        <f>HYPERLINK(Tabela1[[#This Row],[Novo Caminho]],"Download")</f>
        <v>Download</v>
      </c>
      <c r="G2212" s="2" t="str">
        <f>CONCATENATE("1 - LEIS/LEI ","0",Tabela1[[#This Row],[Numero_Lei]],".pdf")</f>
        <v>1 - LEIS/LEI 087.pdf</v>
      </c>
      <c r="H2212" s="2" t="str">
        <f>CONCATENATE("1 - LEIS/LEI ","0",Tabela1[[#This Row],[Numero_Lei]]," - ",Tabela1[[#This Row],[Complemento]],".pdf")</f>
        <v>1 - LEIS/LEI 087 - .pdf</v>
      </c>
      <c r="I2212" s="2" t="str">
        <f>CONCATENATE("1 - LEIS/LEI ",Tabela1[[#This Row],[Numero_Lei]],".pdf")</f>
        <v>1 - LEIS/LEI 87.pdf</v>
      </c>
      <c r="J2212" s="2" t="str">
        <f>CONCATENATE("1 - LEIS/LEI ",Tabela1[[#This Row],[Numero_Lei]]," - ",Tabela1[[#This Row],[Complemento]],".pdf")</f>
        <v>1 - LEIS/LEI 87 - .pdf</v>
      </c>
      <c r="K2212" s="2" t="str">
        <f>IF(Tabela1[[#This Row],[Complemento]]="",Tabela1[[#This Row],[NORMAL]],Tabela1[[#This Row],[NORMAL TRAÇO]])</f>
        <v>1 - LEIS/LEI 87.pdf</v>
      </c>
      <c r="L2212" s="2" t="str">
        <f>IF(Tabela1[[#This Row],[Complemento]]="",Tabela1[[#This Row],[0]],Tabela1[[#This Row],[0 TRAÇO]])</f>
        <v>1 - LEIS/LEI 087.pdf</v>
      </c>
      <c r="M2212" s="2" t="str">
        <f>IF(AND(Tabela1[[#This Row],[Numero_Lei]]&gt;=1,Tabela1[[#This Row],[Numero_Lei]]&lt;= 9),Tabela1[[#This Row],[SE 0]],Tabela1[[#This Row],[SE NOMAL]])</f>
        <v>1 - LEIS/LEI 87.pdf</v>
      </c>
      <c r="N2212" s="2" t="str">
        <f>CONCATENATE("../",Tabela1[[#This Row],[ENDEREÇO DO LINK]])</f>
        <v>../1 - LEIS/LEI 87.pdf</v>
      </c>
    </row>
    <row r="2213" spans="1:14" x14ac:dyDescent="0.25">
      <c r="A2213" s="20">
        <v>86</v>
      </c>
      <c r="B2213" s="20"/>
      <c r="C2213" s="21">
        <v>26919</v>
      </c>
      <c r="D2213" s="19" t="s">
        <v>2002</v>
      </c>
      <c r="E2213" s="19"/>
      <c r="F2213" s="17" t="str">
        <f>HYPERLINK(Tabela1[[#This Row],[Novo Caminho]],"Download")</f>
        <v>Download</v>
      </c>
      <c r="G2213" s="2" t="str">
        <f>CONCATENATE("1 - LEIS/LEI ","0",Tabela1[[#This Row],[Numero_Lei]],".pdf")</f>
        <v>1 - LEIS/LEI 086.pdf</v>
      </c>
      <c r="H2213" s="2" t="str">
        <f>CONCATENATE("1 - LEIS/LEI ","0",Tabela1[[#This Row],[Numero_Lei]]," - ",Tabela1[[#This Row],[Complemento]],".pdf")</f>
        <v>1 - LEIS/LEI 086 - .pdf</v>
      </c>
      <c r="I2213" s="2" t="str">
        <f>CONCATENATE("1 - LEIS/LEI ",Tabela1[[#This Row],[Numero_Lei]],".pdf")</f>
        <v>1 - LEIS/LEI 86.pdf</v>
      </c>
      <c r="J2213" s="2" t="str">
        <f>CONCATENATE("1 - LEIS/LEI ",Tabela1[[#This Row],[Numero_Lei]]," - ",Tabela1[[#This Row],[Complemento]],".pdf")</f>
        <v>1 - LEIS/LEI 86 - .pdf</v>
      </c>
      <c r="K2213" s="2" t="str">
        <f>IF(Tabela1[[#This Row],[Complemento]]="",Tabela1[[#This Row],[NORMAL]],Tabela1[[#This Row],[NORMAL TRAÇO]])</f>
        <v>1 - LEIS/LEI 86.pdf</v>
      </c>
      <c r="L2213" s="2" t="str">
        <f>IF(Tabela1[[#This Row],[Complemento]]="",Tabela1[[#This Row],[0]],Tabela1[[#This Row],[0 TRAÇO]])</f>
        <v>1 - LEIS/LEI 086.pdf</v>
      </c>
      <c r="M2213" s="2" t="str">
        <f>IF(AND(Tabela1[[#This Row],[Numero_Lei]]&gt;=1,Tabela1[[#This Row],[Numero_Lei]]&lt;= 9),Tabela1[[#This Row],[SE 0]],Tabela1[[#This Row],[SE NOMAL]])</f>
        <v>1 - LEIS/LEI 86.pdf</v>
      </c>
      <c r="N2213" s="2" t="str">
        <f>CONCATENATE("../",Tabela1[[#This Row],[ENDEREÇO DO LINK]])</f>
        <v>../1 - LEIS/LEI 86.pdf</v>
      </c>
    </row>
    <row r="2214" spans="1:14" x14ac:dyDescent="0.25">
      <c r="A2214" s="20">
        <v>85</v>
      </c>
      <c r="B2214" s="20"/>
      <c r="C2214" s="21">
        <v>26911</v>
      </c>
      <c r="D2214" s="19" t="s">
        <v>831</v>
      </c>
      <c r="E2214" s="19"/>
      <c r="F2214" s="17" t="str">
        <f>HYPERLINK(Tabela1[[#This Row],[Novo Caminho]],"Download")</f>
        <v>Download</v>
      </c>
      <c r="G2214" s="2" t="str">
        <f>CONCATENATE("1 - LEIS/LEI ","0",Tabela1[[#This Row],[Numero_Lei]],".pdf")</f>
        <v>1 - LEIS/LEI 085.pdf</v>
      </c>
      <c r="H2214" s="2" t="str">
        <f>CONCATENATE("1 - LEIS/LEI ","0",Tabela1[[#This Row],[Numero_Lei]]," - ",Tabela1[[#This Row],[Complemento]],".pdf")</f>
        <v>1 - LEIS/LEI 085 - .pdf</v>
      </c>
      <c r="I2214" s="2" t="str">
        <f>CONCATENATE("1 - LEIS/LEI ",Tabela1[[#This Row],[Numero_Lei]],".pdf")</f>
        <v>1 - LEIS/LEI 85.pdf</v>
      </c>
      <c r="J2214" s="2" t="str">
        <f>CONCATENATE("1 - LEIS/LEI ",Tabela1[[#This Row],[Numero_Lei]]," - ",Tabela1[[#This Row],[Complemento]],".pdf")</f>
        <v>1 - LEIS/LEI 85 - .pdf</v>
      </c>
      <c r="K2214" s="2" t="str">
        <f>IF(Tabela1[[#This Row],[Complemento]]="",Tabela1[[#This Row],[NORMAL]],Tabela1[[#This Row],[NORMAL TRAÇO]])</f>
        <v>1 - LEIS/LEI 85.pdf</v>
      </c>
      <c r="L2214" s="2" t="str">
        <f>IF(Tabela1[[#This Row],[Complemento]]="",Tabela1[[#This Row],[0]],Tabela1[[#This Row],[0 TRAÇO]])</f>
        <v>1 - LEIS/LEI 085.pdf</v>
      </c>
      <c r="M2214" s="2" t="str">
        <f>IF(AND(Tabela1[[#This Row],[Numero_Lei]]&gt;=1,Tabela1[[#This Row],[Numero_Lei]]&lt;= 9),Tabela1[[#This Row],[SE 0]],Tabela1[[#This Row],[SE NOMAL]])</f>
        <v>1 - LEIS/LEI 85.pdf</v>
      </c>
      <c r="N2214" s="2" t="str">
        <f>CONCATENATE("../",Tabela1[[#This Row],[ENDEREÇO DO LINK]])</f>
        <v>../1 - LEIS/LEI 85.pdf</v>
      </c>
    </row>
    <row r="2215" spans="1:14" ht="45" x14ac:dyDescent="0.25">
      <c r="A2215" s="20">
        <v>84</v>
      </c>
      <c r="B2215" s="20"/>
      <c r="C2215" s="21">
        <v>26847</v>
      </c>
      <c r="D2215" s="19" t="s">
        <v>2003</v>
      </c>
      <c r="E2215" s="19"/>
      <c r="F2215" s="17" t="str">
        <f>HYPERLINK(Tabela1[[#This Row],[Novo Caminho]],"Download")</f>
        <v>Download</v>
      </c>
      <c r="G2215" s="2" t="str">
        <f>CONCATENATE("1 - LEIS/LEI ","0",Tabela1[[#This Row],[Numero_Lei]],".pdf")</f>
        <v>1 - LEIS/LEI 084.pdf</v>
      </c>
      <c r="H2215" s="2" t="str">
        <f>CONCATENATE("1 - LEIS/LEI ","0",Tabela1[[#This Row],[Numero_Lei]]," - ",Tabela1[[#This Row],[Complemento]],".pdf")</f>
        <v>1 - LEIS/LEI 084 - .pdf</v>
      </c>
      <c r="I2215" s="2" t="str">
        <f>CONCATENATE("1 - LEIS/LEI ",Tabela1[[#This Row],[Numero_Lei]],".pdf")</f>
        <v>1 - LEIS/LEI 84.pdf</v>
      </c>
      <c r="J2215" s="2" t="str">
        <f>CONCATENATE("1 - LEIS/LEI ",Tabela1[[#This Row],[Numero_Lei]]," - ",Tabela1[[#This Row],[Complemento]],".pdf")</f>
        <v>1 - LEIS/LEI 84 - .pdf</v>
      </c>
      <c r="K2215" s="2" t="str">
        <f>IF(Tabela1[[#This Row],[Complemento]]="",Tabela1[[#This Row],[NORMAL]],Tabela1[[#This Row],[NORMAL TRAÇO]])</f>
        <v>1 - LEIS/LEI 84.pdf</v>
      </c>
      <c r="L2215" s="2" t="str">
        <f>IF(Tabela1[[#This Row],[Complemento]]="",Tabela1[[#This Row],[0]],Tabela1[[#This Row],[0 TRAÇO]])</f>
        <v>1 - LEIS/LEI 084.pdf</v>
      </c>
      <c r="M2215" s="2" t="str">
        <f>IF(AND(Tabela1[[#This Row],[Numero_Lei]]&gt;=1,Tabela1[[#This Row],[Numero_Lei]]&lt;= 9),Tabela1[[#This Row],[SE 0]],Tabela1[[#This Row],[SE NOMAL]])</f>
        <v>1 - LEIS/LEI 84.pdf</v>
      </c>
      <c r="N2215" s="2" t="str">
        <f>CONCATENATE("../",Tabela1[[#This Row],[ENDEREÇO DO LINK]])</f>
        <v>../1 - LEIS/LEI 84.pdf</v>
      </c>
    </row>
    <row r="2216" spans="1:14" x14ac:dyDescent="0.25">
      <c r="A2216" s="20">
        <v>83</v>
      </c>
      <c r="B2216" s="20"/>
      <c r="C2216" s="21">
        <v>26840</v>
      </c>
      <c r="D2216" s="19" t="s">
        <v>832</v>
      </c>
      <c r="E2216" s="19"/>
      <c r="F2216" s="17" t="str">
        <f>HYPERLINK(Tabela1[[#This Row],[Novo Caminho]],"Download")</f>
        <v>Download</v>
      </c>
      <c r="G2216" s="2" t="str">
        <f>CONCATENATE("1 - LEIS/LEI ","0",Tabela1[[#This Row],[Numero_Lei]],".pdf")</f>
        <v>1 - LEIS/LEI 083.pdf</v>
      </c>
      <c r="H2216" s="2" t="str">
        <f>CONCATENATE("1 - LEIS/LEI ","0",Tabela1[[#This Row],[Numero_Lei]]," - ",Tabela1[[#This Row],[Complemento]],".pdf")</f>
        <v>1 - LEIS/LEI 083 - .pdf</v>
      </c>
      <c r="I2216" s="2" t="str">
        <f>CONCATENATE("1 - LEIS/LEI ",Tabela1[[#This Row],[Numero_Lei]],".pdf")</f>
        <v>1 - LEIS/LEI 83.pdf</v>
      </c>
      <c r="J2216" s="2" t="str">
        <f>CONCATENATE("1 - LEIS/LEI ",Tabela1[[#This Row],[Numero_Lei]]," - ",Tabela1[[#This Row],[Complemento]],".pdf")</f>
        <v>1 - LEIS/LEI 83 - .pdf</v>
      </c>
      <c r="K2216" s="2" t="str">
        <f>IF(Tabela1[[#This Row],[Complemento]]="",Tabela1[[#This Row],[NORMAL]],Tabela1[[#This Row],[NORMAL TRAÇO]])</f>
        <v>1 - LEIS/LEI 83.pdf</v>
      </c>
      <c r="L2216" s="2" t="str">
        <f>IF(Tabela1[[#This Row],[Complemento]]="",Tabela1[[#This Row],[0]],Tabela1[[#This Row],[0 TRAÇO]])</f>
        <v>1 - LEIS/LEI 083.pdf</v>
      </c>
      <c r="M2216" s="2" t="str">
        <f>IF(AND(Tabela1[[#This Row],[Numero_Lei]]&gt;=1,Tabela1[[#This Row],[Numero_Lei]]&lt;= 9),Tabela1[[#This Row],[SE 0]],Tabela1[[#This Row],[SE NOMAL]])</f>
        <v>1 - LEIS/LEI 83.pdf</v>
      </c>
      <c r="N2216" s="2" t="str">
        <f>CONCATENATE("../",Tabela1[[#This Row],[ENDEREÇO DO LINK]])</f>
        <v>../1 - LEIS/LEI 83.pdf</v>
      </c>
    </row>
    <row r="2217" spans="1:14" ht="30" x14ac:dyDescent="0.25">
      <c r="A2217" s="20">
        <v>82</v>
      </c>
      <c r="B2217" s="20"/>
      <c r="C2217" s="21">
        <v>26837</v>
      </c>
      <c r="D2217" s="19" t="s">
        <v>833</v>
      </c>
      <c r="E2217" s="19"/>
      <c r="F2217" s="17" t="str">
        <f>HYPERLINK(Tabela1[[#This Row],[Novo Caminho]],"Download")</f>
        <v>Download</v>
      </c>
      <c r="G2217" s="2" t="str">
        <f>CONCATENATE("1 - LEIS/LEI ","0",Tabela1[[#This Row],[Numero_Lei]],".pdf")</f>
        <v>1 - LEIS/LEI 082.pdf</v>
      </c>
      <c r="H2217" s="2" t="str">
        <f>CONCATENATE("1 - LEIS/LEI ","0",Tabela1[[#This Row],[Numero_Lei]]," - ",Tabela1[[#This Row],[Complemento]],".pdf")</f>
        <v>1 - LEIS/LEI 082 - .pdf</v>
      </c>
      <c r="I2217" s="2" t="str">
        <f>CONCATENATE("1 - LEIS/LEI ",Tabela1[[#This Row],[Numero_Lei]],".pdf")</f>
        <v>1 - LEIS/LEI 82.pdf</v>
      </c>
      <c r="J2217" s="2" t="str">
        <f>CONCATENATE("1 - LEIS/LEI ",Tabela1[[#This Row],[Numero_Lei]]," - ",Tabela1[[#This Row],[Complemento]],".pdf")</f>
        <v>1 - LEIS/LEI 82 - .pdf</v>
      </c>
      <c r="K2217" s="2" t="str">
        <f>IF(Tabela1[[#This Row],[Complemento]]="",Tabela1[[#This Row],[NORMAL]],Tabela1[[#This Row],[NORMAL TRAÇO]])</f>
        <v>1 - LEIS/LEI 82.pdf</v>
      </c>
      <c r="L2217" s="2" t="str">
        <f>IF(Tabela1[[#This Row],[Complemento]]="",Tabela1[[#This Row],[0]],Tabela1[[#This Row],[0 TRAÇO]])</f>
        <v>1 - LEIS/LEI 082.pdf</v>
      </c>
      <c r="M2217" s="2" t="str">
        <f>IF(AND(Tabela1[[#This Row],[Numero_Lei]]&gt;=1,Tabela1[[#This Row],[Numero_Lei]]&lt;= 9),Tabela1[[#This Row],[SE 0]],Tabela1[[#This Row],[SE NOMAL]])</f>
        <v>1 - LEIS/LEI 82.pdf</v>
      </c>
      <c r="N2217" s="2" t="str">
        <f>CONCATENATE("../",Tabela1[[#This Row],[ENDEREÇO DO LINK]])</f>
        <v>../1 - LEIS/LEI 82.pdf</v>
      </c>
    </row>
    <row r="2218" spans="1:14" x14ac:dyDescent="0.25">
      <c r="A2218" s="20">
        <v>81</v>
      </c>
      <c r="B2218" s="20"/>
      <c r="C2218" s="21">
        <v>26835</v>
      </c>
      <c r="D2218" s="19" t="s">
        <v>797</v>
      </c>
      <c r="E2218" s="19"/>
      <c r="F2218" s="17" t="str">
        <f>HYPERLINK(Tabela1[[#This Row],[Novo Caminho]],"Download")</f>
        <v>Download</v>
      </c>
      <c r="G2218" s="2" t="str">
        <f>CONCATENATE("1 - LEIS/LEI ","0",Tabela1[[#This Row],[Numero_Lei]],".pdf")</f>
        <v>1 - LEIS/LEI 081.pdf</v>
      </c>
      <c r="H2218" s="2" t="str">
        <f>CONCATENATE("1 - LEIS/LEI ","0",Tabela1[[#This Row],[Numero_Lei]]," - ",Tabela1[[#This Row],[Complemento]],".pdf")</f>
        <v>1 - LEIS/LEI 081 - .pdf</v>
      </c>
      <c r="I2218" s="2" t="str">
        <f>CONCATENATE("1 - LEIS/LEI ",Tabela1[[#This Row],[Numero_Lei]],".pdf")</f>
        <v>1 - LEIS/LEI 81.pdf</v>
      </c>
      <c r="J2218" s="2" t="str">
        <f>CONCATENATE("1 - LEIS/LEI ",Tabela1[[#This Row],[Numero_Lei]]," - ",Tabela1[[#This Row],[Complemento]],".pdf")</f>
        <v>1 - LEIS/LEI 81 - .pdf</v>
      </c>
      <c r="K2218" s="2" t="str">
        <f>IF(Tabela1[[#This Row],[Complemento]]="",Tabela1[[#This Row],[NORMAL]],Tabela1[[#This Row],[NORMAL TRAÇO]])</f>
        <v>1 - LEIS/LEI 81.pdf</v>
      </c>
      <c r="L2218" s="2" t="str">
        <f>IF(Tabela1[[#This Row],[Complemento]]="",Tabela1[[#This Row],[0]],Tabela1[[#This Row],[0 TRAÇO]])</f>
        <v>1 - LEIS/LEI 081.pdf</v>
      </c>
      <c r="M2218" s="2" t="str">
        <f>IF(AND(Tabela1[[#This Row],[Numero_Lei]]&gt;=1,Tabela1[[#This Row],[Numero_Lei]]&lt;= 9),Tabela1[[#This Row],[SE 0]],Tabela1[[#This Row],[SE NOMAL]])</f>
        <v>1 - LEIS/LEI 81.pdf</v>
      </c>
      <c r="N2218" s="2" t="str">
        <f>CONCATENATE("../",Tabela1[[#This Row],[ENDEREÇO DO LINK]])</f>
        <v>../1 - LEIS/LEI 81.pdf</v>
      </c>
    </row>
    <row r="2219" spans="1:14" x14ac:dyDescent="0.25">
      <c r="A2219" s="20">
        <v>80</v>
      </c>
      <c r="B2219" s="20"/>
      <c r="C2219" s="21">
        <v>26835</v>
      </c>
      <c r="D2219" s="19" t="s">
        <v>834</v>
      </c>
      <c r="E2219" s="19"/>
      <c r="F2219" s="17" t="str">
        <f>HYPERLINK(Tabela1[[#This Row],[Novo Caminho]],"Download")</f>
        <v>Download</v>
      </c>
      <c r="G2219" s="2" t="str">
        <f>CONCATENATE("1 - LEIS/LEI ","0",Tabela1[[#This Row],[Numero_Lei]],".pdf")</f>
        <v>1 - LEIS/LEI 080.pdf</v>
      </c>
      <c r="H2219" s="2" t="str">
        <f>CONCATENATE("1 - LEIS/LEI ","0",Tabela1[[#This Row],[Numero_Lei]]," - ",Tabela1[[#This Row],[Complemento]],".pdf")</f>
        <v>1 - LEIS/LEI 080 - .pdf</v>
      </c>
      <c r="I2219" s="2" t="str">
        <f>CONCATENATE("1 - LEIS/LEI ",Tabela1[[#This Row],[Numero_Lei]],".pdf")</f>
        <v>1 - LEIS/LEI 80.pdf</v>
      </c>
      <c r="J2219" s="2" t="str">
        <f>CONCATENATE("1 - LEIS/LEI ",Tabela1[[#This Row],[Numero_Lei]]," - ",Tabela1[[#This Row],[Complemento]],".pdf")</f>
        <v>1 - LEIS/LEI 80 - .pdf</v>
      </c>
      <c r="K2219" s="2" t="str">
        <f>IF(Tabela1[[#This Row],[Complemento]]="",Tabela1[[#This Row],[NORMAL]],Tabela1[[#This Row],[NORMAL TRAÇO]])</f>
        <v>1 - LEIS/LEI 80.pdf</v>
      </c>
      <c r="L2219" s="2" t="str">
        <f>IF(Tabela1[[#This Row],[Complemento]]="",Tabela1[[#This Row],[0]],Tabela1[[#This Row],[0 TRAÇO]])</f>
        <v>1 - LEIS/LEI 080.pdf</v>
      </c>
      <c r="M2219" s="2" t="str">
        <f>IF(AND(Tabela1[[#This Row],[Numero_Lei]]&gt;=1,Tabela1[[#This Row],[Numero_Lei]]&lt;= 9),Tabela1[[#This Row],[SE 0]],Tabela1[[#This Row],[SE NOMAL]])</f>
        <v>1 - LEIS/LEI 80.pdf</v>
      </c>
      <c r="N2219" s="2" t="str">
        <f>CONCATENATE("../",Tabela1[[#This Row],[ENDEREÇO DO LINK]])</f>
        <v>../1 - LEIS/LEI 80.pdf</v>
      </c>
    </row>
    <row r="2220" spans="1:14" x14ac:dyDescent="0.25">
      <c r="A2220" s="20">
        <v>79</v>
      </c>
      <c r="B2220" s="20"/>
      <c r="C2220" s="21">
        <v>26780</v>
      </c>
      <c r="D2220" s="19" t="s">
        <v>835</v>
      </c>
      <c r="E2220" s="19"/>
      <c r="F2220" s="17" t="str">
        <f>HYPERLINK(Tabela1[[#This Row],[Novo Caminho]],"Download")</f>
        <v>Download</v>
      </c>
      <c r="G2220" s="2" t="str">
        <f>CONCATENATE("1 - LEIS/LEI ","0",Tabela1[[#This Row],[Numero_Lei]],".pdf")</f>
        <v>1 - LEIS/LEI 079.pdf</v>
      </c>
      <c r="H2220" s="2" t="str">
        <f>CONCATENATE("1 - LEIS/LEI ","0",Tabela1[[#This Row],[Numero_Lei]]," - ",Tabela1[[#This Row],[Complemento]],".pdf")</f>
        <v>1 - LEIS/LEI 079 - .pdf</v>
      </c>
      <c r="I2220" s="2" t="str">
        <f>CONCATENATE("1 - LEIS/LEI ",Tabela1[[#This Row],[Numero_Lei]],".pdf")</f>
        <v>1 - LEIS/LEI 79.pdf</v>
      </c>
      <c r="J2220" s="2" t="str">
        <f>CONCATENATE("1 - LEIS/LEI ",Tabela1[[#This Row],[Numero_Lei]]," - ",Tabela1[[#This Row],[Complemento]],".pdf")</f>
        <v>1 - LEIS/LEI 79 - .pdf</v>
      </c>
      <c r="K2220" s="2" t="str">
        <f>IF(Tabela1[[#This Row],[Complemento]]="",Tabela1[[#This Row],[NORMAL]],Tabela1[[#This Row],[NORMAL TRAÇO]])</f>
        <v>1 - LEIS/LEI 79.pdf</v>
      </c>
      <c r="L2220" s="2" t="str">
        <f>IF(Tabela1[[#This Row],[Complemento]]="",Tabela1[[#This Row],[0]],Tabela1[[#This Row],[0 TRAÇO]])</f>
        <v>1 - LEIS/LEI 079.pdf</v>
      </c>
      <c r="M2220" s="2" t="str">
        <f>IF(AND(Tabela1[[#This Row],[Numero_Lei]]&gt;=1,Tabela1[[#This Row],[Numero_Lei]]&lt;= 9),Tabela1[[#This Row],[SE 0]],Tabela1[[#This Row],[SE NOMAL]])</f>
        <v>1 - LEIS/LEI 79.pdf</v>
      </c>
      <c r="N2220" s="2" t="str">
        <f>CONCATENATE("../",Tabela1[[#This Row],[ENDEREÇO DO LINK]])</f>
        <v>../1 - LEIS/LEI 79.pdf</v>
      </c>
    </row>
    <row r="2221" spans="1:14" x14ac:dyDescent="0.25">
      <c r="A2221" s="20">
        <v>78</v>
      </c>
      <c r="B2221" s="20"/>
      <c r="C2221" s="21">
        <v>26779</v>
      </c>
      <c r="D2221" s="19" t="s">
        <v>836</v>
      </c>
      <c r="E2221" s="19"/>
      <c r="F2221" s="17" t="str">
        <f>HYPERLINK(Tabela1[[#This Row],[Novo Caminho]],"Download")</f>
        <v>Download</v>
      </c>
      <c r="G2221" s="2" t="str">
        <f>CONCATENATE("1 - LEIS/LEI ","0",Tabela1[[#This Row],[Numero_Lei]],".pdf")</f>
        <v>1 - LEIS/LEI 078.pdf</v>
      </c>
      <c r="H2221" s="2" t="str">
        <f>CONCATENATE("1 - LEIS/LEI ","0",Tabela1[[#This Row],[Numero_Lei]]," - ",Tabela1[[#This Row],[Complemento]],".pdf")</f>
        <v>1 - LEIS/LEI 078 - .pdf</v>
      </c>
      <c r="I2221" s="2" t="str">
        <f>CONCATENATE("1 - LEIS/LEI ",Tabela1[[#This Row],[Numero_Lei]],".pdf")</f>
        <v>1 - LEIS/LEI 78.pdf</v>
      </c>
      <c r="J2221" s="2" t="str">
        <f>CONCATENATE("1 - LEIS/LEI ",Tabela1[[#This Row],[Numero_Lei]]," - ",Tabela1[[#This Row],[Complemento]],".pdf")</f>
        <v>1 - LEIS/LEI 78 - .pdf</v>
      </c>
      <c r="K2221" s="2" t="str">
        <f>IF(Tabela1[[#This Row],[Complemento]]="",Tabela1[[#This Row],[NORMAL]],Tabela1[[#This Row],[NORMAL TRAÇO]])</f>
        <v>1 - LEIS/LEI 78.pdf</v>
      </c>
      <c r="L2221" s="2" t="str">
        <f>IF(Tabela1[[#This Row],[Complemento]]="",Tabela1[[#This Row],[0]],Tabela1[[#This Row],[0 TRAÇO]])</f>
        <v>1 - LEIS/LEI 078.pdf</v>
      </c>
      <c r="M2221" s="2" t="str">
        <f>IF(AND(Tabela1[[#This Row],[Numero_Lei]]&gt;=1,Tabela1[[#This Row],[Numero_Lei]]&lt;= 9),Tabela1[[#This Row],[SE 0]],Tabela1[[#This Row],[SE NOMAL]])</f>
        <v>1 - LEIS/LEI 78.pdf</v>
      </c>
      <c r="N2221" s="2" t="str">
        <f>CONCATENATE("../",Tabela1[[#This Row],[ENDEREÇO DO LINK]])</f>
        <v>../1 - LEIS/LEI 78.pdf</v>
      </c>
    </row>
    <row r="2222" spans="1:14" x14ac:dyDescent="0.25">
      <c r="A2222" s="20">
        <v>77</v>
      </c>
      <c r="B2222" s="20"/>
      <c r="C2222" s="21">
        <v>26777</v>
      </c>
      <c r="D2222" s="19" t="s">
        <v>797</v>
      </c>
      <c r="E2222" s="19"/>
      <c r="F2222" s="17" t="str">
        <f>HYPERLINK(Tabela1[[#This Row],[Novo Caminho]],"Download")</f>
        <v>Download</v>
      </c>
      <c r="G2222" s="2" t="str">
        <f>CONCATENATE("1 - LEIS/LEI ","0",Tabela1[[#This Row],[Numero_Lei]],".pdf")</f>
        <v>1 - LEIS/LEI 077.pdf</v>
      </c>
      <c r="H2222" s="2" t="str">
        <f>CONCATENATE("1 - LEIS/LEI ","0",Tabela1[[#This Row],[Numero_Lei]]," - ",Tabela1[[#This Row],[Complemento]],".pdf")</f>
        <v>1 - LEIS/LEI 077 - .pdf</v>
      </c>
      <c r="I2222" s="2" t="str">
        <f>CONCATENATE("1 - LEIS/LEI ",Tabela1[[#This Row],[Numero_Lei]],".pdf")</f>
        <v>1 - LEIS/LEI 77.pdf</v>
      </c>
      <c r="J2222" s="2" t="str">
        <f>CONCATENATE("1 - LEIS/LEI ",Tabela1[[#This Row],[Numero_Lei]]," - ",Tabela1[[#This Row],[Complemento]],".pdf")</f>
        <v>1 - LEIS/LEI 77 - .pdf</v>
      </c>
      <c r="K2222" s="2" t="str">
        <f>IF(Tabela1[[#This Row],[Complemento]]="",Tabela1[[#This Row],[NORMAL]],Tabela1[[#This Row],[NORMAL TRAÇO]])</f>
        <v>1 - LEIS/LEI 77.pdf</v>
      </c>
      <c r="L2222" s="2" t="str">
        <f>IF(Tabela1[[#This Row],[Complemento]]="",Tabela1[[#This Row],[0]],Tabela1[[#This Row],[0 TRAÇO]])</f>
        <v>1 - LEIS/LEI 077.pdf</v>
      </c>
      <c r="M2222" s="2" t="str">
        <f>IF(AND(Tabela1[[#This Row],[Numero_Lei]]&gt;=1,Tabela1[[#This Row],[Numero_Lei]]&lt;= 9),Tabela1[[#This Row],[SE 0]],Tabela1[[#This Row],[SE NOMAL]])</f>
        <v>1 - LEIS/LEI 77.pdf</v>
      </c>
      <c r="N2222" s="2" t="str">
        <f>CONCATENATE("../",Tabela1[[#This Row],[ENDEREÇO DO LINK]])</f>
        <v>../1 - LEIS/LEI 77.pdf</v>
      </c>
    </row>
    <row r="2223" spans="1:14" x14ac:dyDescent="0.25">
      <c r="A2223" s="20">
        <v>76</v>
      </c>
      <c r="B2223" s="20"/>
      <c r="C2223" s="21">
        <v>26763</v>
      </c>
      <c r="D2223" s="19" t="s">
        <v>2004</v>
      </c>
      <c r="E2223" s="19"/>
      <c r="F2223" s="17" t="str">
        <f>HYPERLINK(Tabela1[[#This Row],[Novo Caminho]],"Download")</f>
        <v>Download</v>
      </c>
      <c r="G2223" s="2" t="str">
        <f>CONCATENATE("1 - LEIS/LEI ","0",Tabela1[[#This Row],[Numero_Lei]],".pdf")</f>
        <v>1 - LEIS/LEI 076.pdf</v>
      </c>
      <c r="H2223" s="2" t="str">
        <f>CONCATENATE("1 - LEIS/LEI ","0",Tabela1[[#This Row],[Numero_Lei]]," - ",Tabela1[[#This Row],[Complemento]],".pdf")</f>
        <v>1 - LEIS/LEI 076 - .pdf</v>
      </c>
      <c r="I2223" s="2" t="str">
        <f>CONCATENATE("1 - LEIS/LEI ",Tabela1[[#This Row],[Numero_Lei]],".pdf")</f>
        <v>1 - LEIS/LEI 76.pdf</v>
      </c>
      <c r="J2223" s="2" t="str">
        <f>CONCATENATE("1 - LEIS/LEI ",Tabela1[[#This Row],[Numero_Lei]]," - ",Tabela1[[#This Row],[Complemento]],".pdf")</f>
        <v>1 - LEIS/LEI 76 - .pdf</v>
      </c>
      <c r="K2223" s="2" t="str">
        <f>IF(Tabela1[[#This Row],[Complemento]]="",Tabela1[[#This Row],[NORMAL]],Tabela1[[#This Row],[NORMAL TRAÇO]])</f>
        <v>1 - LEIS/LEI 76.pdf</v>
      </c>
      <c r="L2223" s="2" t="str">
        <f>IF(Tabela1[[#This Row],[Complemento]]="",Tabela1[[#This Row],[0]],Tabela1[[#This Row],[0 TRAÇO]])</f>
        <v>1 - LEIS/LEI 076.pdf</v>
      </c>
      <c r="M2223" s="2" t="str">
        <f>IF(AND(Tabela1[[#This Row],[Numero_Lei]]&gt;=1,Tabela1[[#This Row],[Numero_Lei]]&lt;= 9),Tabela1[[#This Row],[SE 0]],Tabela1[[#This Row],[SE NOMAL]])</f>
        <v>1 - LEIS/LEI 76.pdf</v>
      </c>
      <c r="N2223" s="2" t="str">
        <f>CONCATENATE("../",Tabela1[[#This Row],[ENDEREÇO DO LINK]])</f>
        <v>../1 - LEIS/LEI 76.pdf</v>
      </c>
    </row>
    <row r="2224" spans="1:14" x14ac:dyDescent="0.25">
      <c r="A2224" s="20">
        <v>75</v>
      </c>
      <c r="B2224" s="20"/>
      <c r="C2224" s="21">
        <v>26732</v>
      </c>
      <c r="D2224" s="19" t="s">
        <v>837</v>
      </c>
      <c r="E2224" s="19"/>
      <c r="F2224" s="17" t="str">
        <f>HYPERLINK(Tabela1[[#This Row],[Novo Caminho]],"Download")</f>
        <v>Download</v>
      </c>
      <c r="G2224" s="2" t="str">
        <f>CONCATENATE("1 - LEIS/LEI ","0",Tabela1[[#This Row],[Numero_Lei]],".pdf")</f>
        <v>1 - LEIS/LEI 075.pdf</v>
      </c>
      <c r="H2224" s="2" t="str">
        <f>CONCATENATE("1 - LEIS/LEI ","0",Tabela1[[#This Row],[Numero_Lei]]," - ",Tabela1[[#This Row],[Complemento]],".pdf")</f>
        <v>1 - LEIS/LEI 075 - .pdf</v>
      </c>
      <c r="I2224" s="2" t="str">
        <f>CONCATENATE("1 - LEIS/LEI ",Tabela1[[#This Row],[Numero_Lei]],".pdf")</f>
        <v>1 - LEIS/LEI 75.pdf</v>
      </c>
      <c r="J2224" s="2" t="str">
        <f>CONCATENATE("1 - LEIS/LEI ",Tabela1[[#This Row],[Numero_Lei]]," - ",Tabela1[[#This Row],[Complemento]],".pdf")</f>
        <v>1 - LEIS/LEI 75 - .pdf</v>
      </c>
      <c r="K2224" s="2" t="str">
        <f>IF(Tabela1[[#This Row],[Complemento]]="",Tabela1[[#This Row],[NORMAL]],Tabela1[[#This Row],[NORMAL TRAÇO]])</f>
        <v>1 - LEIS/LEI 75.pdf</v>
      </c>
      <c r="L2224" s="2" t="str">
        <f>IF(Tabela1[[#This Row],[Complemento]]="",Tabela1[[#This Row],[0]],Tabela1[[#This Row],[0 TRAÇO]])</f>
        <v>1 - LEIS/LEI 075.pdf</v>
      </c>
      <c r="M2224" s="2" t="str">
        <f>IF(AND(Tabela1[[#This Row],[Numero_Lei]]&gt;=1,Tabela1[[#This Row],[Numero_Lei]]&lt;= 9),Tabela1[[#This Row],[SE 0]],Tabela1[[#This Row],[SE NOMAL]])</f>
        <v>1 - LEIS/LEI 75.pdf</v>
      </c>
      <c r="N2224" s="2" t="str">
        <f>CONCATENATE("../",Tabela1[[#This Row],[ENDEREÇO DO LINK]])</f>
        <v>../1 - LEIS/LEI 75.pdf</v>
      </c>
    </row>
    <row r="2225" spans="1:14" x14ac:dyDescent="0.25">
      <c r="A2225" s="20">
        <v>74</v>
      </c>
      <c r="B2225" s="20"/>
      <c r="C2225" s="21">
        <v>26638</v>
      </c>
      <c r="D2225" s="19" t="s">
        <v>838</v>
      </c>
      <c r="E2225" s="19"/>
      <c r="F2225" s="17" t="str">
        <f>HYPERLINK(Tabela1[[#This Row],[Novo Caminho]],"Download")</f>
        <v>Download</v>
      </c>
      <c r="G2225" s="2" t="str">
        <f>CONCATENATE("1 - LEIS/LEI ","0",Tabela1[[#This Row],[Numero_Lei]],".pdf")</f>
        <v>1 - LEIS/LEI 074.pdf</v>
      </c>
      <c r="H2225" s="2" t="str">
        <f>CONCATENATE("1 - LEIS/LEI ","0",Tabela1[[#This Row],[Numero_Lei]]," - ",Tabela1[[#This Row],[Complemento]],".pdf")</f>
        <v>1 - LEIS/LEI 074 - .pdf</v>
      </c>
      <c r="I2225" s="2" t="str">
        <f>CONCATENATE("1 - LEIS/LEI ",Tabela1[[#This Row],[Numero_Lei]],".pdf")</f>
        <v>1 - LEIS/LEI 74.pdf</v>
      </c>
      <c r="J2225" s="2" t="str">
        <f>CONCATENATE("1 - LEIS/LEI ",Tabela1[[#This Row],[Numero_Lei]]," - ",Tabela1[[#This Row],[Complemento]],".pdf")</f>
        <v>1 - LEIS/LEI 74 - .pdf</v>
      </c>
      <c r="K2225" s="2" t="str">
        <f>IF(Tabela1[[#This Row],[Complemento]]="",Tabela1[[#This Row],[NORMAL]],Tabela1[[#This Row],[NORMAL TRAÇO]])</f>
        <v>1 - LEIS/LEI 74.pdf</v>
      </c>
      <c r="L2225" s="2" t="str">
        <f>IF(Tabela1[[#This Row],[Complemento]]="",Tabela1[[#This Row],[0]],Tabela1[[#This Row],[0 TRAÇO]])</f>
        <v>1 - LEIS/LEI 074.pdf</v>
      </c>
      <c r="M2225" s="2" t="str">
        <f>IF(AND(Tabela1[[#This Row],[Numero_Lei]]&gt;=1,Tabela1[[#This Row],[Numero_Lei]]&lt;= 9),Tabela1[[#This Row],[SE 0]],Tabela1[[#This Row],[SE NOMAL]])</f>
        <v>1 - LEIS/LEI 74.pdf</v>
      </c>
      <c r="N2225" s="2" t="str">
        <f>CONCATENATE("../",Tabela1[[#This Row],[ENDEREÇO DO LINK]])</f>
        <v>../1 - LEIS/LEI 74.pdf</v>
      </c>
    </row>
    <row r="2226" spans="1:14" x14ac:dyDescent="0.25">
      <c r="A2226" s="20">
        <v>73</v>
      </c>
      <c r="B2226" s="20"/>
      <c r="C2226" s="21">
        <v>26638</v>
      </c>
      <c r="D2226" s="19" t="s">
        <v>838</v>
      </c>
      <c r="E2226" s="19"/>
      <c r="F2226" s="17" t="str">
        <f>HYPERLINK(Tabela1[[#This Row],[Novo Caminho]],"Download")</f>
        <v>Download</v>
      </c>
      <c r="G2226" s="2" t="str">
        <f>CONCATENATE("1 - LEIS/LEI ","0",Tabela1[[#This Row],[Numero_Lei]],".pdf")</f>
        <v>1 - LEIS/LEI 073.pdf</v>
      </c>
      <c r="H2226" s="2" t="str">
        <f>CONCATENATE("1 - LEIS/LEI ","0",Tabela1[[#This Row],[Numero_Lei]]," - ",Tabela1[[#This Row],[Complemento]],".pdf")</f>
        <v>1 - LEIS/LEI 073 - .pdf</v>
      </c>
      <c r="I2226" s="2" t="str">
        <f>CONCATENATE("1 - LEIS/LEI ",Tabela1[[#This Row],[Numero_Lei]],".pdf")</f>
        <v>1 - LEIS/LEI 73.pdf</v>
      </c>
      <c r="J2226" s="2" t="str">
        <f>CONCATENATE("1 - LEIS/LEI ",Tabela1[[#This Row],[Numero_Lei]]," - ",Tabela1[[#This Row],[Complemento]],".pdf")</f>
        <v>1 - LEIS/LEI 73 - .pdf</v>
      </c>
      <c r="K2226" s="2" t="str">
        <f>IF(Tabela1[[#This Row],[Complemento]]="",Tabela1[[#This Row],[NORMAL]],Tabela1[[#This Row],[NORMAL TRAÇO]])</f>
        <v>1 - LEIS/LEI 73.pdf</v>
      </c>
      <c r="L2226" s="2" t="str">
        <f>IF(Tabela1[[#This Row],[Complemento]]="",Tabela1[[#This Row],[0]],Tabela1[[#This Row],[0 TRAÇO]])</f>
        <v>1 - LEIS/LEI 073.pdf</v>
      </c>
      <c r="M2226" s="2" t="str">
        <f>IF(AND(Tabela1[[#This Row],[Numero_Lei]]&gt;=1,Tabela1[[#This Row],[Numero_Lei]]&lt;= 9),Tabela1[[#This Row],[SE 0]],Tabela1[[#This Row],[SE NOMAL]])</f>
        <v>1 - LEIS/LEI 73.pdf</v>
      </c>
      <c r="N2226" s="2" t="str">
        <f>CONCATENATE("../",Tabela1[[#This Row],[ENDEREÇO DO LINK]])</f>
        <v>../1 - LEIS/LEI 73.pdf</v>
      </c>
    </row>
    <row r="2227" spans="1:14" x14ac:dyDescent="0.25">
      <c r="A2227" s="20">
        <v>72</v>
      </c>
      <c r="B2227" s="20"/>
      <c r="C2227" s="21">
        <v>26611</v>
      </c>
      <c r="D2227" s="19" t="s">
        <v>839</v>
      </c>
      <c r="E2227" s="19"/>
      <c r="F2227" s="17" t="str">
        <f>HYPERLINK(Tabela1[[#This Row],[Novo Caminho]],"Download")</f>
        <v>Download</v>
      </c>
      <c r="G2227" s="2" t="str">
        <f>CONCATENATE("1 - LEIS/LEI ","0",Tabela1[[#This Row],[Numero_Lei]],".pdf")</f>
        <v>1 - LEIS/LEI 072.pdf</v>
      </c>
      <c r="H2227" s="2" t="str">
        <f>CONCATENATE("1 - LEIS/LEI ","0",Tabela1[[#This Row],[Numero_Lei]]," - ",Tabela1[[#This Row],[Complemento]],".pdf")</f>
        <v>1 - LEIS/LEI 072 - .pdf</v>
      </c>
      <c r="I2227" s="2" t="str">
        <f>CONCATENATE("1 - LEIS/LEI ",Tabela1[[#This Row],[Numero_Lei]],".pdf")</f>
        <v>1 - LEIS/LEI 72.pdf</v>
      </c>
      <c r="J2227" s="2" t="str">
        <f>CONCATENATE("1 - LEIS/LEI ",Tabela1[[#This Row],[Numero_Lei]]," - ",Tabela1[[#This Row],[Complemento]],".pdf")</f>
        <v>1 - LEIS/LEI 72 - .pdf</v>
      </c>
      <c r="K2227" s="2" t="str">
        <f>IF(Tabela1[[#This Row],[Complemento]]="",Tabela1[[#This Row],[NORMAL]],Tabela1[[#This Row],[NORMAL TRAÇO]])</f>
        <v>1 - LEIS/LEI 72.pdf</v>
      </c>
      <c r="L2227" s="2" t="str">
        <f>IF(Tabela1[[#This Row],[Complemento]]="",Tabela1[[#This Row],[0]],Tabela1[[#This Row],[0 TRAÇO]])</f>
        <v>1 - LEIS/LEI 072.pdf</v>
      </c>
      <c r="M2227" s="2" t="str">
        <f>IF(AND(Tabela1[[#This Row],[Numero_Lei]]&gt;=1,Tabela1[[#This Row],[Numero_Lei]]&lt;= 9),Tabela1[[#This Row],[SE 0]],Tabela1[[#This Row],[SE NOMAL]])</f>
        <v>1 - LEIS/LEI 72.pdf</v>
      </c>
      <c r="N2227" s="2" t="str">
        <f>CONCATENATE("../",Tabela1[[#This Row],[ENDEREÇO DO LINK]])</f>
        <v>../1 - LEIS/LEI 72.pdf</v>
      </c>
    </row>
    <row r="2228" spans="1:14" x14ac:dyDescent="0.25">
      <c r="A2228" s="20">
        <v>71</v>
      </c>
      <c r="B2228" s="20"/>
      <c r="C2228" s="21">
        <v>26611</v>
      </c>
      <c r="D2228" s="19" t="s">
        <v>840</v>
      </c>
      <c r="E2228" s="19"/>
      <c r="F2228" s="17" t="str">
        <f>HYPERLINK(Tabela1[[#This Row],[Novo Caminho]],"Download")</f>
        <v>Download</v>
      </c>
      <c r="G2228" s="2" t="str">
        <f>CONCATENATE("1 - LEIS/LEI ","0",Tabela1[[#This Row],[Numero_Lei]],".pdf")</f>
        <v>1 - LEIS/LEI 071.pdf</v>
      </c>
      <c r="H2228" s="2" t="str">
        <f>CONCATENATE("1 - LEIS/LEI ","0",Tabela1[[#This Row],[Numero_Lei]]," - ",Tabela1[[#This Row],[Complemento]],".pdf")</f>
        <v>1 - LEIS/LEI 071 - .pdf</v>
      </c>
      <c r="I2228" s="2" t="str">
        <f>CONCATENATE("1 - LEIS/LEI ",Tabela1[[#This Row],[Numero_Lei]],".pdf")</f>
        <v>1 - LEIS/LEI 71.pdf</v>
      </c>
      <c r="J2228" s="2" t="str">
        <f>CONCATENATE("1 - LEIS/LEI ",Tabela1[[#This Row],[Numero_Lei]]," - ",Tabela1[[#This Row],[Complemento]],".pdf")</f>
        <v>1 - LEIS/LEI 71 - .pdf</v>
      </c>
      <c r="K2228" s="2" t="str">
        <f>IF(Tabela1[[#This Row],[Complemento]]="",Tabela1[[#This Row],[NORMAL]],Tabela1[[#This Row],[NORMAL TRAÇO]])</f>
        <v>1 - LEIS/LEI 71.pdf</v>
      </c>
      <c r="L2228" s="2" t="str">
        <f>IF(Tabela1[[#This Row],[Complemento]]="",Tabela1[[#This Row],[0]],Tabela1[[#This Row],[0 TRAÇO]])</f>
        <v>1 - LEIS/LEI 071.pdf</v>
      </c>
      <c r="M2228" s="2" t="str">
        <f>IF(AND(Tabela1[[#This Row],[Numero_Lei]]&gt;=1,Tabela1[[#This Row],[Numero_Lei]]&lt;= 9),Tabela1[[#This Row],[SE 0]],Tabela1[[#This Row],[SE NOMAL]])</f>
        <v>1 - LEIS/LEI 71.pdf</v>
      </c>
      <c r="N2228" s="2" t="str">
        <f>CONCATENATE("../",Tabela1[[#This Row],[ENDEREÇO DO LINK]])</f>
        <v>../1 - LEIS/LEI 71.pdf</v>
      </c>
    </row>
    <row r="2229" spans="1:14" x14ac:dyDescent="0.25">
      <c r="A2229" s="20">
        <v>70</v>
      </c>
      <c r="B2229" s="20"/>
      <c r="C2229" s="21">
        <v>26611</v>
      </c>
      <c r="D2229" s="19" t="s">
        <v>797</v>
      </c>
      <c r="E2229" s="19"/>
      <c r="F2229" s="17" t="str">
        <f>HYPERLINK(Tabela1[[#This Row],[Novo Caminho]],"Download")</f>
        <v>Download</v>
      </c>
      <c r="G2229" s="2" t="str">
        <f>CONCATENATE("1 - LEIS/LEI ","0",Tabela1[[#This Row],[Numero_Lei]],".pdf")</f>
        <v>1 - LEIS/LEI 070.pdf</v>
      </c>
      <c r="H2229" s="2" t="str">
        <f>CONCATENATE("1 - LEIS/LEI ","0",Tabela1[[#This Row],[Numero_Lei]]," - ",Tabela1[[#This Row],[Complemento]],".pdf")</f>
        <v>1 - LEIS/LEI 070 - .pdf</v>
      </c>
      <c r="I2229" s="2" t="str">
        <f>CONCATENATE("1 - LEIS/LEI ",Tabela1[[#This Row],[Numero_Lei]],".pdf")</f>
        <v>1 - LEIS/LEI 70.pdf</v>
      </c>
      <c r="J2229" s="2" t="str">
        <f>CONCATENATE("1 - LEIS/LEI ",Tabela1[[#This Row],[Numero_Lei]]," - ",Tabela1[[#This Row],[Complemento]],".pdf")</f>
        <v>1 - LEIS/LEI 70 - .pdf</v>
      </c>
      <c r="K2229" s="2" t="str">
        <f>IF(Tabela1[[#This Row],[Complemento]]="",Tabela1[[#This Row],[NORMAL]],Tabela1[[#This Row],[NORMAL TRAÇO]])</f>
        <v>1 - LEIS/LEI 70.pdf</v>
      </c>
      <c r="L2229" s="2" t="str">
        <f>IF(Tabela1[[#This Row],[Complemento]]="",Tabela1[[#This Row],[0]],Tabela1[[#This Row],[0 TRAÇO]])</f>
        <v>1 - LEIS/LEI 070.pdf</v>
      </c>
      <c r="M2229" s="2" t="str">
        <f>IF(AND(Tabela1[[#This Row],[Numero_Lei]]&gt;=1,Tabela1[[#This Row],[Numero_Lei]]&lt;= 9),Tabela1[[#This Row],[SE 0]],Tabela1[[#This Row],[SE NOMAL]])</f>
        <v>1 - LEIS/LEI 70.pdf</v>
      </c>
      <c r="N2229" s="2" t="str">
        <f>CONCATENATE("../",Tabela1[[#This Row],[ENDEREÇO DO LINK]])</f>
        <v>../1 - LEIS/LEI 70.pdf</v>
      </c>
    </row>
    <row r="2230" spans="1:14" ht="30" x14ac:dyDescent="0.25">
      <c r="A2230" s="20">
        <v>69</v>
      </c>
      <c r="B2230" s="20"/>
      <c r="C2230" s="21">
        <v>26611</v>
      </c>
      <c r="D2230" s="19" t="s">
        <v>841</v>
      </c>
      <c r="E2230" s="19"/>
      <c r="F2230" s="17" t="str">
        <f>HYPERLINK(Tabela1[[#This Row],[Novo Caminho]],"Download")</f>
        <v>Download</v>
      </c>
      <c r="G2230" s="2" t="str">
        <f>CONCATENATE("1 - LEIS/LEI ","0",Tabela1[[#This Row],[Numero_Lei]],".pdf")</f>
        <v>1 - LEIS/LEI 069.pdf</v>
      </c>
      <c r="H2230" s="2" t="str">
        <f>CONCATENATE("1 - LEIS/LEI ","0",Tabela1[[#This Row],[Numero_Lei]]," - ",Tabela1[[#This Row],[Complemento]],".pdf")</f>
        <v>1 - LEIS/LEI 069 - .pdf</v>
      </c>
      <c r="I2230" s="2" t="str">
        <f>CONCATENATE("1 - LEIS/LEI ",Tabela1[[#This Row],[Numero_Lei]],".pdf")</f>
        <v>1 - LEIS/LEI 69.pdf</v>
      </c>
      <c r="J2230" s="2" t="str">
        <f>CONCATENATE("1 - LEIS/LEI ",Tabela1[[#This Row],[Numero_Lei]]," - ",Tabela1[[#This Row],[Complemento]],".pdf")</f>
        <v>1 - LEIS/LEI 69 - .pdf</v>
      </c>
      <c r="K2230" s="2" t="str">
        <f>IF(Tabela1[[#This Row],[Complemento]]="",Tabela1[[#This Row],[NORMAL]],Tabela1[[#This Row],[NORMAL TRAÇO]])</f>
        <v>1 - LEIS/LEI 69.pdf</v>
      </c>
      <c r="L2230" s="2" t="str">
        <f>IF(Tabela1[[#This Row],[Complemento]]="",Tabela1[[#This Row],[0]],Tabela1[[#This Row],[0 TRAÇO]])</f>
        <v>1 - LEIS/LEI 069.pdf</v>
      </c>
      <c r="M2230" s="2" t="str">
        <f>IF(AND(Tabela1[[#This Row],[Numero_Lei]]&gt;=1,Tabela1[[#This Row],[Numero_Lei]]&lt;= 9),Tabela1[[#This Row],[SE 0]],Tabela1[[#This Row],[SE NOMAL]])</f>
        <v>1 - LEIS/LEI 69.pdf</v>
      </c>
      <c r="N2230" s="2" t="str">
        <f>CONCATENATE("../",Tabela1[[#This Row],[ENDEREÇO DO LINK]])</f>
        <v>../1 - LEIS/LEI 69.pdf</v>
      </c>
    </row>
    <row r="2231" spans="1:14" x14ac:dyDescent="0.25">
      <c r="A2231" s="20">
        <v>68</v>
      </c>
      <c r="B2231" s="20"/>
      <c r="C2231" s="21">
        <v>26585</v>
      </c>
      <c r="D2231" s="19" t="s">
        <v>842</v>
      </c>
      <c r="E2231" s="19"/>
      <c r="F2231" s="17" t="str">
        <f>HYPERLINK(Tabela1[[#This Row],[Novo Caminho]],"Download")</f>
        <v>Download</v>
      </c>
      <c r="G2231" s="2" t="str">
        <f>CONCATENATE("1 - LEIS/LEI ","0",Tabela1[[#This Row],[Numero_Lei]],".pdf")</f>
        <v>1 - LEIS/LEI 068.pdf</v>
      </c>
      <c r="H2231" s="2" t="str">
        <f>CONCATENATE("1 - LEIS/LEI ","0",Tabela1[[#This Row],[Numero_Lei]]," - ",Tabela1[[#This Row],[Complemento]],".pdf")</f>
        <v>1 - LEIS/LEI 068 - .pdf</v>
      </c>
      <c r="I2231" s="2" t="str">
        <f>CONCATENATE("1 - LEIS/LEI ",Tabela1[[#This Row],[Numero_Lei]],".pdf")</f>
        <v>1 - LEIS/LEI 68.pdf</v>
      </c>
      <c r="J2231" s="2" t="str">
        <f>CONCATENATE("1 - LEIS/LEI ",Tabela1[[#This Row],[Numero_Lei]]," - ",Tabela1[[#This Row],[Complemento]],".pdf")</f>
        <v>1 - LEIS/LEI 68 - .pdf</v>
      </c>
      <c r="K2231" s="2" t="str">
        <f>IF(Tabela1[[#This Row],[Complemento]]="",Tabela1[[#This Row],[NORMAL]],Tabela1[[#This Row],[NORMAL TRAÇO]])</f>
        <v>1 - LEIS/LEI 68.pdf</v>
      </c>
      <c r="L2231" s="2" t="str">
        <f>IF(Tabela1[[#This Row],[Complemento]]="",Tabela1[[#This Row],[0]],Tabela1[[#This Row],[0 TRAÇO]])</f>
        <v>1 - LEIS/LEI 068.pdf</v>
      </c>
      <c r="M2231" s="2" t="str">
        <f>IF(AND(Tabela1[[#This Row],[Numero_Lei]]&gt;=1,Tabela1[[#This Row],[Numero_Lei]]&lt;= 9),Tabela1[[#This Row],[SE 0]],Tabela1[[#This Row],[SE NOMAL]])</f>
        <v>1 - LEIS/LEI 68.pdf</v>
      </c>
      <c r="N2231" s="2" t="str">
        <f>CONCATENATE("../",Tabela1[[#This Row],[ENDEREÇO DO LINK]])</f>
        <v>../1 - LEIS/LEI 68.pdf</v>
      </c>
    </row>
    <row r="2232" spans="1:14" x14ac:dyDescent="0.25">
      <c r="A2232" s="20">
        <v>67</v>
      </c>
      <c r="B2232" s="20"/>
      <c r="C2232" s="21">
        <v>26585</v>
      </c>
      <c r="D2232" s="19" t="s">
        <v>843</v>
      </c>
      <c r="E2232" s="19"/>
      <c r="F2232" s="17" t="str">
        <f>HYPERLINK(Tabela1[[#This Row],[Novo Caminho]],"Download")</f>
        <v>Download</v>
      </c>
      <c r="G2232" s="2" t="str">
        <f>CONCATENATE("1 - LEIS/LEI ","0",Tabela1[[#This Row],[Numero_Lei]],".pdf")</f>
        <v>1 - LEIS/LEI 067.pdf</v>
      </c>
      <c r="H2232" s="2" t="str">
        <f>CONCATENATE("1 - LEIS/LEI ","0",Tabela1[[#This Row],[Numero_Lei]]," - ",Tabela1[[#This Row],[Complemento]],".pdf")</f>
        <v>1 - LEIS/LEI 067 - .pdf</v>
      </c>
      <c r="I2232" s="2" t="str">
        <f>CONCATENATE("1 - LEIS/LEI ",Tabela1[[#This Row],[Numero_Lei]],".pdf")</f>
        <v>1 - LEIS/LEI 67.pdf</v>
      </c>
      <c r="J2232" s="2" t="str">
        <f>CONCATENATE("1 - LEIS/LEI ",Tabela1[[#This Row],[Numero_Lei]]," - ",Tabela1[[#This Row],[Complemento]],".pdf")</f>
        <v>1 - LEIS/LEI 67 - .pdf</v>
      </c>
      <c r="K2232" s="2" t="str">
        <f>IF(Tabela1[[#This Row],[Complemento]]="",Tabela1[[#This Row],[NORMAL]],Tabela1[[#This Row],[NORMAL TRAÇO]])</f>
        <v>1 - LEIS/LEI 67.pdf</v>
      </c>
      <c r="L2232" s="2" t="str">
        <f>IF(Tabela1[[#This Row],[Complemento]]="",Tabela1[[#This Row],[0]],Tabela1[[#This Row],[0 TRAÇO]])</f>
        <v>1 - LEIS/LEI 067.pdf</v>
      </c>
      <c r="M2232" s="2" t="str">
        <f>IF(AND(Tabela1[[#This Row],[Numero_Lei]]&gt;=1,Tabela1[[#This Row],[Numero_Lei]]&lt;= 9),Tabela1[[#This Row],[SE 0]],Tabela1[[#This Row],[SE NOMAL]])</f>
        <v>1 - LEIS/LEI 67.pdf</v>
      </c>
      <c r="N2232" s="2" t="str">
        <f>CONCATENATE("../",Tabela1[[#This Row],[ENDEREÇO DO LINK]])</f>
        <v>../1 - LEIS/LEI 67.pdf</v>
      </c>
    </row>
    <row r="2233" spans="1:14" x14ac:dyDescent="0.25">
      <c r="A2233" s="20">
        <v>66</v>
      </c>
      <c r="B2233" s="20"/>
      <c r="C2233" s="21">
        <v>26493</v>
      </c>
      <c r="D2233" s="19" t="s">
        <v>2005</v>
      </c>
      <c r="E2233" s="19"/>
      <c r="F2233" s="17" t="str">
        <f>HYPERLINK(Tabela1[[#This Row],[Novo Caminho]],"Download")</f>
        <v>Download</v>
      </c>
      <c r="G2233" s="2" t="str">
        <f>CONCATENATE("1 - LEIS/LEI ","0",Tabela1[[#This Row],[Numero_Lei]],".pdf")</f>
        <v>1 - LEIS/LEI 066.pdf</v>
      </c>
      <c r="H2233" s="2" t="str">
        <f>CONCATENATE("1 - LEIS/LEI ","0",Tabela1[[#This Row],[Numero_Lei]]," - ",Tabela1[[#This Row],[Complemento]],".pdf")</f>
        <v>1 - LEIS/LEI 066 - .pdf</v>
      </c>
      <c r="I2233" s="2" t="str">
        <f>CONCATENATE("1 - LEIS/LEI ",Tabela1[[#This Row],[Numero_Lei]],".pdf")</f>
        <v>1 - LEIS/LEI 66.pdf</v>
      </c>
      <c r="J2233" s="2" t="str">
        <f>CONCATENATE("1 - LEIS/LEI ",Tabela1[[#This Row],[Numero_Lei]]," - ",Tabela1[[#This Row],[Complemento]],".pdf")</f>
        <v>1 - LEIS/LEI 66 - .pdf</v>
      </c>
      <c r="K2233" s="2" t="str">
        <f>IF(Tabela1[[#This Row],[Complemento]]="",Tabela1[[#This Row],[NORMAL]],Tabela1[[#This Row],[NORMAL TRAÇO]])</f>
        <v>1 - LEIS/LEI 66.pdf</v>
      </c>
      <c r="L2233" s="2" t="str">
        <f>IF(Tabela1[[#This Row],[Complemento]]="",Tabela1[[#This Row],[0]],Tabela1[[#This Row],[0 TRAÇO]])</f>
        <v>1 - LEIS/LEI 066.pdf</v>
      </c>
      <c r="M2233" s="2" t="str">
        <f>IF(AND(Tabela1[[#This Row],[Numero_Lei]]&gt;=1,Tabela1[[#This Row],[Numero_Lei]]&lt;= 9),Tabela1[[#This Row],[SE 0]],Tabela1[[#This Row],[SE NOMAL]])</f>
        <v>1 - LEIS/LEI 66.pdf</v>
      </c>
      <c r="N2233" s="2" t="str">
        <f>CONCATENATE("../",Tabela1[[#This Row],[ENDEREÇO DO LINK]])</f>
        <v>../1 - LEIS/LEI 66.pdf</v>
      </c>
    </row>
    <row r="2234" spans="1:14" x14ac:dyDescent="0.25">
      <c r="A2234" s="20">
        <v>65</v>
      </c>
      <c r="B2234" s="20"/>
      <c r="C2234" s="21">
        <v>26427</v>
      </c>
      <c r="D2234" s="19" t="s">
        <v>844</v>
      </c>
      <c r="E2234" s="19"/>
      <c r="F2234" s="17" t="str">
        <f>HYPERLINK(Tabela1[[#This Row],[Novo Caminho]],"Download")</f>
        <v>Download</v>
      </c>
      <c r="G2234" s="2" t="str">
        <f>CONCATENATE("1 - LEIS/LEI ","0",Tabela1[[#This Row],[Numero_Lei]],".pdf")</f>
        <v>1 - LEIS/LEI 065.pdf</v>
      </c>
      <c r="H2234" s="2" t="str">
        <f>CONCATENATE("1 - LEIS/LEI ","0",Tabela1[[#This Row],[Numero_Lei]]," - ",Tabela1[[#This Row],[Complemento]],".pdf")</f>
        <v>1 - LEIS/LEI 065 - .pdf</v>
      </c>
      <c r="I2234" s="2" t="str">
        <f>CONCATENATE("1 - LEIS/LEI ",Tabela1[[#This Row],[Numero_Lei]],".pdf")</f>
        <v>1 - LEIS/LEI 65.pdf</v>
      </c>
      <c r="J2234" s="2" t="str">
        <f>CONCATENATE("1 - LEIS/LEI ",Tabela1[[#This Row],[Numero_Lei]]," - ",Tabela1[[#This Row],[Complemento]],".pdf")</f>
        <v>1 - LEIS/LEI 65 - .pdf</v>
      </c>
      <c r="K2234" s="2" t="str">
        <f>IF(Tabela1[[#This Row],[Complemento]]="",Tabela1[[#This Row],[NORMAL]],Tabela1[[#This Row],[NORMAL TRAÇO]])</f>
        <v>1 - LEIS/LEI 65.pdf</v>
      </c>
      <c r="L2234" s="2" t="str">
        <f>IF(Tabela1[[#This Row],[Complemento]]="",Tabela1[[#This Row],[0]],Tabela1[[#This Row],[0 TRAÇO]])</f>
        <v>1 - LEIS/LEI 065.pdf</v>
      </c>
      <c r="M2234" s="2" t="str">
        <f>IF(AND(Tabela1[[#This Row],[Numero_Lei]]&gt;=1,Tabela1[[#This Row],[Numero_Lei]]&lt;= 9),Tabela1[[#This Row],[SE 0]],Tabela1[[#This Row],[SE NOMAL]])</f>
        <v>1 - LEIS/LEI 65.pdf</v>
      </c>
      <c r="N2234" s="2" t="str">
        <f>CONCATENATE("../",Tabela1[[#This Row],[ENDEREÇO DO LINK]])</f>
        <v>../1 - LEIS/LEI 65.pdf</v>
      </c>
    </row>
    <row r="2235" spans="1:14" x14ac:dyDescent="0.25">
      <c r="A2235" s="20">
        <v>64</v>
      </c>
      <c r="B2235" s="20"/>
      <c r="C2235" s="21">
        <v>26408</v>
      </c>
      <c r="D2235" s="19" t="s">
        <v>845</v>
      </c>
      <c r="E2235" s="19"/>
      <c r="F2235" s="17" t="str">
        <f>HYPERLINK(Tabela1[[#This Row],[Novo Caminho]],"Download")</f>
        <v>Download</v>
      </c>
      <c r="G2235" s="2" t="str">
        <f>CONCATENATE("1 - LEIS/LEI ","0",Tabela1[[#This Row],[Numero_Lei]],".pdf")</f>
        <v>1 - LEIS/LEI 064.pdf</v>
      </c>
      <c r="H2235" s="2" t="str">
        <f>CONCATENATE("1 - LEIS/LEI ","0",Tabela1[[#This Row],[Numero_Lei]]," - ",Tabela1[[#This Row],[Complemento]],".pdf")</f>
        <v>1 - LEIS/LEI 064 - .pdf</v>
      </c>
      <c r="I2235" s="2" t="str">
        <f>CONCATENATE("1 - LEIS/LEI ",Tabela1[[#This Row],[Numero_Lei]],".pdf")</f>
        <v>1 - LEIS/LEI 64.pdf</v>
      </c>
      <c r="J2235" s="2" t="str">
        <f>CONCATENATE("1 - LEIS/LEI ",Tabela1[[#This Row],[Numero_Lei]]," - ",Tabela1[[#This Row],[Complemento]],".pdf")</f>
        <v>1 - LEIS/LEI 64 - .pdf</v>
      </c>
      <c r="K2235" s="2" t="str">
        <f>IF(Tabela1[[#This Row],[Complemento]]="",Tabela1[[#This Row],[NORMAL]],Tabela1[[#This Row],[NORMAL TRAÇO]])</f>
        <v>1 - LEIS/LEI 64.pdf</v>
      </c>
      <c r="L2235" s="2" t="str">
        <f>IF(Tabela1[[#This Row],[Complemento]]="",Tabela1[[#This Row],[0]],Tabela1[[#This Row],[0 TRAÇO]])</f>
        <v>1 - LEIS/LEI 064.pdf</v>
      </c>
      <c r="M2235" s="2" t="str">
        <f>IF(AND(Tabela1[[#This Row],[Numero_Lei]]&gt;=1,Tabela1[[#This Row],[Numero_Lei]]&lt;= 9),Tabela1[[#This Row],[SE 0]],Tabela1[[#This Row],[SE NOMAL]])</f>
        <v>1 - LEIS/LEI 64.pdf</v>
      </c>
      <c r="N2235" s="2" t="str">
        <f>CONCATENATE("../",Tabela1[[#This Row],[ENDEREÇO DO LINK]])</f>
        <v>../1 - LEIS/LEI 64.pdf</v>
      </c>
    </row>
    <row r="2236" spans="1:14" x14ac:dyDescent="0.25">
      <c r="A2236" s="20">
        <v>63</v>
      </c>
      <c r="B2236" s="20"/>
      <c r="C2236" s="21">
        <v>26408</v>
      </c>
      <c r="D2236" s="19" t="s">
        <v>846</v>
      </c>
      <c r="E2236" s="19"/>
      <c r="F2236" s="17" t="str">
        <f>HYPERLINK(Tabela1[[#This Row],[Novo Caminho]],"Download")</f>
        <v>Download</v>
      </c>
      <c r="G2236" s="2" t="str">
        <f>CONCATENATE("1 - LEIS/LEI ","0",Tabela1[[#This Row],[Numero_Lei]],".pdf")</f>
        <v>1 - LEIS/LEI 063.pdf</v>
      </c>
      <c r="H2236" s="2" t="str">
        <f>CONCATENATE("1 - LEIS/LEI ","0",Tabela1[[#This Row],[Numero_Lei]]," - ",Tabela1[[#This Row],[Complemento]],".pdf")</f>
        <v>1 - LEIS/LEI 063 - .pdf</v>
      </c>
      <c r="I2236" s="2" t="str">
        <f>CONCATENATE("1 - LEIS/LEI ",Tabela1[[#This Row],[Numero_Lei]],".pdf")</f>
        <v>1 - LEIS/LEI 63.pdf</v>
      </c>
      <c r="J2236" s="2" t="str">
        <f>CONCATENATE("1 - LEIS/LEI ",Tabela1[[#This Row],[Numero_Lei]]," - ",Tabela1[[#This Row],[Complemento]],".pdf")</f>
        <v>1 - LEIS/LEI 63 - .pdf</v>
      </c>
      <c r="K2236" s="2" t="str">
        <f>IF(Tabela1[[#This Row],[Complemento]]="",Tabela1[[#This Row],[NORMAL]],Tabela1[[#This Row],[NORMAL TRAÇO]])</f>
        <v>1 - LEIS/LEI 63.pdf</v>
      </c>
      <c r="L2236" s="2" t="str">
        <f>IF(Tabela1[[#This Row],[Complemento]]="",Tabela1[[#This Row],[0]],Tabela1[[#This Row],[0 TRAÇO]])</f>
        <v>1 - LEIS/LEI 063.pdf</v>
      </c>
      <c r="M2236" s="2" t="str">
        <f>IF(AND(Tabela1[[#This Row],[Numero_Lei]]&gt;=1,Tabela1[[#This Row],[Numero_Lei]]&lt;= 9),Tabela1[[#This Row],[SE 0]],Tabela1[[#This Row],[SE NOMAL]])</f>
        <v>1 - LEIS/LEI 63.pdf</v>
      </c>
      <c r="N2236" s="2" t="str">
        <f>CONCATENATE("../",Tabela1[[#This Row],[ENDEREÇO DO LINK]])</f>
        <v>../1 - LEIS/LEI 63.pdf</v>
      </c>
    </row>
    <row r="2237" spans="1:14" x14ac:dyDescent="0.25">
      <c r="A2237" s="20">
        <v>62</v>
      </c>
      <c r="B2237" s="20"/>
      <c r="C2237" s="21">
        <v>26305</v>
      </c>
      <c r="D2237" s="19" t="s">
        <v>847</v>
      </c>
      <c r="E2237" s="19"/>
      <c r="F2237" s="17" t="str">
        <f>HYPERLINK(Tabela1[[#This Row],[Novo Caminho]],"Download")</f>
        <v>Download</v>
      </c>
      <c r="G2237" s="2" t="str">
        <f>CONCATENATE("1 - LEIS/LEI ","0",Tabela1[[#This Row],[Numero_Lei]],".pdf")</f>
        <v>1 - LEIS/LEI 062.pdf</v>
      </c>
      <c r="H2237" s="2" t="str">
        <f>CONCATENATE("1 - LEIS/LEI ","0",Tabela1[[#This Row],[Numero_Lei]]," - ",Tabela1[[#This Row],[Complemento]],".pdf")</f>
        <v>1 - LEIS/LEI 062 - .pdf</v>
      </c>
      <c r="I2237" s="2" t="str">
        <f>CONCATENATE("1 - LEIS/LEI ",Tabela1[[#This Row],[Numero_Lei]],".pdf")</f>
        <v>1 - LEIS/LEI 62.pdf</v>
      </c>
      <c r="J2237" s="2" t="str">
        <f>CONCATENATE("1 - LEIS/LEI ",Tabela1[[#This Row],[Numero_Lei]]," - ",Tabela1[[#This Row],[Complemento]],".pdf")</f>
        <v>1 - LEIS/LEI 62 - .pdf</v>
      </c>
      <c r="K2237" s="2" t="str">
        <f>IF(Tabela1[[#This Row],[Complemento]]="",Tabela1[[#This Row],[NORMAL]],Tabela1[[#This Row],[NORMAL TRAÇO]])</f>
        <v>1 - LEIS/LEI 62.pdf</v>
      </c>
      <c r="L2237" s="2" t="str">
        <f>IF(Tabela1[[#This Row],[Complemento]]="",Tabela1[[#This Row],[0]],Tabela1[[#This Row],[0 TRAÇO]])</f>
        <v>1 - LEIS/LEI 062.pdf</v>
      </c>
      <c r="M2237" s="2" t="str">
        <f>IF(AND(Tabela1[[#This Row],[Numero_Lei]]&gt;=1,Tabela1[[#This Row],[Numero_Lei]]&lt;= 9),Tabela1[[#This Row],[SE 0]],Tabela1[[#This Row],[SE NOMAL]])</f>
        <v>1 - LEIS/LEI 62.pdf</v>
      </c>
      <c r="N2237" s="2" t="str">
        <f>CONCATENATE("../",Tabela1[[#This Row],[ENDEREÇO DO LINK]])</f>
        <v>../1 - LEIS/LEI 62.pdf</v>
      </c>
    </row>
    <row r="2238" spans="1:14" x14ac:dyDescent="0.25">
      <c r="A2238" s="20">
        <v>61</v>
      </c>
      <c r="B2238" s="20"/>
      <c r="C2238" s="21">
        <v>26267</v>
      </c>
      <c r="D2238" s="19" t="s">
        <v>848</v>
      </c>
      <c r="E2238" s="19"/>
      <c r="F2238" s="17" t="str">
        <f>HYPERLINK(Tabela1[[#This Row],[Novo Caminho]],"Download")</f>
        <v>Download</v>
      </c>
      <c r="G2238" s="2" t="str">
        <f>CONCATENATE("1 - LEIS/LEI ","0",Tabela1[[#This Row],[Numero_Lei]],".pdf")</f>
        <v>1 - LEIS/LEI 061.pdf</v>
      </c>
      <c r="H2238" s="2" t="str">
        <f>CONCATENATE("1 - LEIS/LEI ","0",Tabela1[[#This Row],[Numero_Lei]]," - ",Tabela1[[#This Row],[Complemento]],".pdf")</f>
        <v>1 - LEIS/LEI 061 - .pdf</v>
      </c>
      <c r="I2238" s="2" t="str">
        <f>CONCATENATE("1 - LEIS/LEI ",Tabela1[[#This Row],[Numero_Lei]],".pdf")</f>
        <v>1 - LEIS/LEI 61.pdf</v>
      </c>
      <c r="J2238" s="2" t="str">
        <f>CONCATENATE("1 - LEIS/LEI ",Tabela1[[#This Row],[Numero_Lei]]," - ",Tabela1[[#This Row],[Complemento]],".pdf")</f>
        <v>1 - LEIS/LEI 61 - .pdf</v>
      </c>
      <c r="K2238" s="2" t="str">
        <f>IF(Tabela1[[#This Row],[Complemento]]="",Tabela1[[#This Row],[NORMAL]],Tabela1[[#This Row],[NORMAL TRAÇO]])</f>
        <v>1 - LEIS/LEI 61.pdf</v>
      </c>
      <c r="L2238" s="2" t="str">
        <f>IF(Tabela1[[#This Row],[Complemento]]="",Tabela1[[#This Row],[0]],Tabela1[[#This Row],[0 TRAÇO]])</f>
        <v>1 - LEIS/LEI 061.pdf</v>
      </c>
      <c r="M2238" s="2" t="str">
        <f>IF(AND(Tabela1[[#This Row],[Numero_Lei]]&gt;=1,Tabela1[[#This Row],[Numero_Lei]]&lt;= 9),Tabela1[[#This Row],[SE 0]],Tabela1[[#This Row],[SE NOMAL]])</f>
        <v>1 - LEIS/LEI 61.pdf</v>
      </c>
      <c r="N2238" s="2" t="str">
        <f>CONCATENATE("../",Tabela1[[#This Row],[ENDEREÇO DO LINK]])</f>
        <v>../1 - LEIS/LEI 61.pdf</v>
      </c>
    </row>
    <row r="2239" spans="1:14" x14ac:dyDescent="0.25">
      <c r="A2239" s="20">
        <v>60</v>
      </c>
      <c r="B2239" s="20"/>
      <c r="C2239" s="21">
        <v>26261</v>
      </c>
      <c r="D2239" s="19" t="s">
        <v>849</v>
      </c>
      <c r="E2239" s="19"/>
      <c r="F2239" s="17" t="str">
        <f>HYPERLINK(Tabela1[[#This Row],[Novo Caminho]],"Download")</f>
        <v>Download</v>
      </c>
      <c r="G2239" s="2" t="str">
        <f>CONCATENATE("1 - LEIS/LEI ","0",Tabela1[[#This Row],[Numero_Lei]],".pdf")</f>
        <v>1 - LEIS/LEI 060.pdf</v>
      </c>
      <c r="H2239" s="2" t="str">
        <f>CONCATENATE("1 - LEIS/LEI ","0",Tabela1[[#This Row],[Numero_Lei]]," - ",Tabela1[[#This Row],[Complemento]],".pdf")</f>
        <v>1 - LEIS/LEI 060 - .pdf</v>
      </c>
      <c r="I2239" s="2" t="str">
        <f>CONCATENATE("1 - LEIS/LEI ",Tabela1[[#This Row],[Numero_Lei]],".pdf")</f>
        <v>1 - LEIS/LEI 60.pdf</v>
      </c>
      <c r="J2239" s="2" t="str">
        <f>CONCATENATE("1 - LEIS/LEI ",Tabela1[[#This Row],[Numero_Lei]]," - ",Tabela1[[#This Row],[Complemento]],".pdf")</f>
        <v>1 - LEIS/LEI 60 - .pdf</v>
      </c>
      <c r="K2239" s="2" t="str">
        <f>IF(Tabela1[[#This Row],[Complemento]]="",Tabela1[[#This Row],[NORMAL]],Tabela1[[#This Row],[NORMAL TRAÇO]])</f>
        <v>1 - LEIS/LEI 60.pdf</v>
      </c>
      <c r="L2239" s="2" t="str">
        <f>IF(Tabela1[[#This Row],[Complemento]]="",Tabela1[[#This Row],[0]],Tabela1[[#This Row],[0 TRAÇO]])</f>
        <v>1 - LEIS/LEI 060.pdf</v>
      </c>
      <c r="M2239" s="2" t="str">
        <f>IF(AND(Tabela1[[#This Row],[Numero_Lei]]&gt;=1,Tabela1[[#This Row],[Numero_Lei]]&lt;= 9),Tabela1[[#This Row],[SE 0]],Tabela1[[#This Row],[SE NOMAL]])</f>
        <v>1 - LEIS/LEI 60.pdf</v>
      </c>
      <c r="N2239" s="2" t="str">
        <f>CONCATENATE("../",Tabela1[[#This Row],[ENDEREÇO DO LINK]])</f>
        <v>../1 - LEIS/LEI 60.pdf</v>
      </c>
    </row>
    <row r="2240" spans="1:14" x14ac:dyDescent="0.25">
      <c r="A2240" s="20">
        <v>59</v>
      </c>
      <c r="B2240" s="20"/>
      <c r="C2240" s="21">
        <v>26260</v>
      </c>
      <c r="D2240" s="19" t="s">
        <v>850</v>
      </c>
      <c r="E2240" s="19"/>
      <c r="F2240" s="17" t="str">
        <f>HYPERLINK(Tabela1[[#This Row],[Novo Caminho]],"Download")</f>
        <v>Download</v>
      </c>
      <c r="G2240" s="2" t="str">
        <f>CONCATENATE("1 - LEIS/LEI ","0",Tabela1[[#This Row],[Numero_Lei]],".pdf")</f>
        <v>1 - LEIS/LEI 059.pdf</v>
      </c>
      <c r="H2240" s="2" t="str">
        <f>CONCATENATE("1 - LEIS/LEI ","0",Tabela1[[#This Row],[Numero_Lei]]," - ",Tabela1[[#This Row],[Complemento]],".pdf")</f>
        <v>1 - LEIS/LEI 059 - .pdf</v>
      </c>
      <c r="I2240" s="2" t="str">
        <f>CONCATENATE("1 - LEIS/LEI ",Tabela1[[#This Row],[Numero_Lei]],".pdf")</f>
        <v>1 - LEIS/LEI 59.pdf</v>
      </c>
      <c r="J2240" s="2" t="str">
        <f>CONCATENATE("1 - LEIS/LEI ",Tabela1[[#This Row],[Numero_Lei]]," - ",Tabela1[[#This Row],[Complemento]],".pdf")</f>
        <v>1 - LEIS/LEI 59 - .pdf</v>
      </c>
      <c r="K2240" s="2" t="str">
        <f>IF(Tabela1[[#This Row],[Complemento]]="",Tabela1[[#This Row],[NORMAL]],Tabela1[[#This Row],[NORMAL TRAÇO]])</f>
        <v>1 - LEIS/LEI 59.pdf</v>
      </c>
      <c r="L2240" s="2" t="str">
        <f>IF(Tabela1[[#This Row],[Complemento]]="",Tabela1[[#This Row],[0]],Tabela1[[#This Row],[0 TRAÇO]])</f>
        <v>1 - LEIS/LEI 059.pdf</v>
      </c>
      <c r="M2240" s="2" t="str">
        <f>IF(AND(Tabela1[[#This Row],[Numero_Lei]]&gt;=1,Tabela1[[#This Row],[Numero_Lei]]&lt;= 9),Tabela1[[#This Row],[SE 0]],Tabela1[[#This Row],[SE NOMAL]])</f>
        <v>1 - LEIS/LEI 59.pdf</v>
      </c>
      <c r="N2240" s="2" t="str">
        <f>CONCATENATE("../",Tabela1[[#This Row],[ENDEREÇO DO LINK]])</f>
        <v>../1 - LEIS/LEI 59.pdf</v>
      </c>
    </row>
    <row r="2241" spans="1:14" x14ac:dyDescent="0.25">
      <c r="A2241" s="20">
        <v>58</v>
      </c>
      <c r="B2241" s="20"/>
      <c r="C2241" s="21">
        <v>26259</v>
      </c>
      <c r="D2241" s="19" t="s">
        <v>851</v>
      </c>
      <c r="E2241" s="19"/>
      <c r="F2241" s="17" t="str">
        <f>HYPERLINK(Tabela1[[#This Row],[Novo Caminho]],"Download")</f>
        <v>Download</v>
      </c>
      <c r="G2241" s="2" t="str">
        <f>CONCATENATE("1 - LEIS/LEI ","0",Tabela1[[#This Row],[Numero_Lei]],".pdf")</f>
        <v>1 - LEIS/LEI 058.pdf</v>
      </c>
      <c r="H2241" s="2" t="str">
        <f>CONCATENATE("1 - LEIS/LEI ","0",Tabela1[[#This Row],[Numero_Lei]]," - ",Tabela1[[#This Row],[Complemento]],".pdf")</f>
        <v>1 - LEIS/LEI 058 - .pdf</v>
      </c>
      <c r="I2241" s="2" t="str">
        <f>CONCATENATE("1 - LEIS/LEI ",Tabela1[[#This Row],[Numero_Lei]],".pdf")</f>
        <v>1 - LEIS/LEI 58.pdf</v>
      </c>
      <c r="J2241" s="2" t="str">
        <f>CONCATENATE("1 - LEIS/LEI ",Tabela1[[#This Row],[Numero_Lei]]," - ",Tabela1[[#This Row],[Complemento]],".pdf")</f>
        <v>1 - LEIS/LEI 58 - .pdf</v>
      </c>
      <c r="K2241" s="2" t="str">
        <f>IF(Tabela1[[#This Row],[Complemento]]="",Tabela1[[#This Row],[NORMAL]],Tabela1[[#This Row],[NORMAL TRAÇO]])</f>
        <v>1 - LEIS/LEI 58.pdf</v>
      </c>
      <c r="L2241" s="2" t="str">
        <f>IF(Tabela1[[#This Row],[Complemento]]="",Tabela1[[#This Row],[0]],Tabela1[[#This Row],[0 TRAÇO]])</f>
        <v>1 - LEIS/LEI 058.pdf</v>
      </c>
      <c r="M2241" s="2" t="str">
        <f>IF(AND(Tabela1[[#This Row],[Numero_Lei]]&gt;=1,Tabela1[[#This Row],[Numero_Lei]]&lt;= 9),Tabela1[[#This Row],[SE 0]],Tabela1[[#This Row],[SE NOMAL]])</f>
        <v>1 - LEIS/LEI 58.pdf</v>
      </c>
      <c r="N2241" s="2" t="str">
        <f>CONCATENATE("../",Tabela1[[#This Row],[ENDEREÇO DO LINK]])</f>
        <v>../1 - LEIS/LEI 58.pdf</v>
      </c>
    </row>
    <row r="2242" spans="1:14" x14ac:dyDescent="0.25">
      <c r="A2242" s="20">
        <v>57</v>
      </c>
      <c r="B2242" s="20"/>
      <c r="C2242" s="21">
        <v>26227</v>
      </c>
      <c r="D2242" s="19" t="s">
        <v>852</v>
      </c>
      <c r="E2242" s="19"/>
      <c r="F2242" s="17" t="str">
        <f>HYPERLINK(Tabela1[[#This Row],[Novo Caminho]],"Download")</f>
        <v>Download</v>
      </c>
      <c r="G2242" s="2" t="str">
        <f>CONCATENATE("1 - LEIS/LEI ","0",Tabela1[[#This Row],[Numero_Lei]],".pdf")</f>
        <v>1 - LEIS/LEI 057.pdf</v>
      </c>
      <c r="H2242" s="2" t="str">
        <f>CONCATENATE("1 - LEIS/LEI ","0",Tabela1[[#This Row],[Numero_Lei]]," - ",Tabela1[[#This Row],[Complemento]],".pdf")</f>
        <v>1 - LEIS/LEI 057 - .pdf</v>
      </c>
      <c r="I2242" s="2" t="str">
        <f>CONCATENATE("1 - LEIS/LEI ",Tabela1[[#This Row],[Numero_Lei]],".pdf")</f>
        <v>1 - LEIS/LEI 57.pdf</v>
      </c>
      <c r="J2242" s="2" t="str">
        <f>CONCATENATE("1 - LEIS/LEI ",Tabela1[[#This Row],[Numero_Lei]]," - ",Tabela1[[#This Row],[Complemento]],".pdf")</f>
        <v>1 - LEIS/LEI 57 - .pdf</v>
      </c>
      <c r="K2242" s="2" t="str">
        <f>IF(Tabela1[[#This Row],[Complemento]]="",Tabela1[[#This Row],[NORMAL]],Tabela1[[#This Row],[NORMAL TRAÇO]])</f>
        <v>1 - LEIS/LEI 57.pdf</v>
      </c>
      <c r="L2242" s="2" t="str">
        <f>IF(Tabela1[[#This Row],[Complemento]]="",Tabela1[[#This Row],[0]],Tabela1[[#This Row],[0 TRAÇO]])</f>
        <v>1 - LEIS/LEI 057.pdf</v>
      </c>
      <c r="M2242" s="2" t="str">
        <f>IF(AND(Tabela1[[#This Row],[Numero_Lei]]&gt;=1,Tabela1[[#This Row],[Numero_Lei]]&lt;= 9),Tabela1[[#This Row],[SE 0]],Tabela1[[#This Row],[SE NOMAL]])</f>
        <v>1 - LEIS/LEI 57.pdf</v>
      </c>
      <c r="N2242" s="2" t="str">
        <f>CONCATENATE("../",Tabela1[[#This Row],[ENDEREÇO DO LINK]])</f>
        <v>../1 - LEIS/LEI 57.pdf</v>
      </c>
    </row>
    <row r="2243" spans="1:14" x14ac:dyDescent="0.25">
      <c r="A2243" s="20">
        <v>56</v>
      </c>
      <c r="B2243" s="20"/>
      <c r="C2243" s="21">
        <v>26184</v>
      </c>
      <c r="D2243" s="19" t="s">
        <v>853</v>
      </c>
      <c r="E2243" s="19"/>
      <c r="F2243" s="17" t="str">
        <f>HYPERLINK(Tabela1[[#This Row],[Novo Caminho]],"Download")</f>
        <v>Download</v>
      </c>
      <c r="G2243" s="2" t="str">
        <f>CONCATENATE("1 - LEIS/LEI ","0",Tabela1[[#This Row],[Numero_Lei]],".pdf")</f>
        <v>1 - LEIS/LEI 056.pdf</v>
      </c>
      <c r="H2243" s="2" t="str">
        <f>CONCATENATE("1 - LEIS/LEI ","0",Tabela1[[#This Row],[Numero_Lei]]," - ",Tabela1[[#This Row],[Complemento]],".pdf")</f>
        <v>1 - LEIS/LEI 056 - .pdf</v>
      </c>
      <c r="I2243" s="2" t="str">
        <f>CONCATENATE("1 - LEIS/LEI ",Tabela1[[#This Row],[Numero_Lei]],".pdf")</f>
        <v>1 - LEIS/LEI 56.pdf</v>
      </c>
      <c r="J2243" s="2" t="str">
        <f>CONCATENATE("1 - LEIS/LEI ",Tabela1[[#This Row],[Numero_Lei]]," - ",Tabela1[[#This Row],[Complemento]],".pdf")</f>
        <v>1 - LEIS/LEI 56 - .pdf</v>
      </c>
      <c r="K2243" s="2" t="str">
        <f>IF(Tabela1[[#This Row],[Complemento]]="",Tabela1[[#This Row],[NORMAL]],Tabela1[[#This Row],[NORMAL TRAÇO]])</f>
        <v>1 - LEIS/LEI 56.pdf</v>
      </c>
      <c r="L2243" s="2" t="str">
        <f>IF(Tabela1[[#This Row],[Complemento]]="",Tabela1[[#This Row],[0]],Tabela1[[#This Row],[0 TRAÇO]])</f>
        <v>1 - LEIS/LEI 056.pdf</v>
      </c>
      <c r="M2243" s="2" t="str">
        <f>IF(AND(Tabela1[[#This Row],[Numero_Lei]]&gt;=1,Tabela1[[#This Row],[Numero_Lei]]&lt;= 9),Tabela1[[#This Row],[SE 0]],Tabela1[[#This Row],[SE NOMAL]])</f>
        <v>1 - LEIS/LEI 56.pdf</v>
      </c>
      <c r="N2243" s="2" t="str">
        <f>CONCATENATE("../",Tabela1[[#This Row],[ENDEREÇO DO LINK]])</f>
        <v>../1 - LEIS/LEI 56.pdf</v>
      </c>
    </row>
    <row r="2244" spans="1:14" x14ac:dyDescent="0.25">
      <c r="A2244" s="20">
        <v>55</v>
      </c>
      <c r="B2244" s="20"/>
      <c r="C2244" s="21">
        <v>26180</v>
      </c>
      <c r="D2244" s="19" t="s">
        <v>854</v>
      </c>
      <c r="E2244" s="19"/>
      <c r="F2244" s="17" t="str">
        <f>HYPERLINK(Tabela1[[#This Row],[Novo Caminho]],"Download")</f>
        <v>Download</v>
      </c>
      <c r="G2244" s="2" t="str">
        <f>CONCATENATE("1 - LEIS/LEI ","0",Tabela1[[#This Row],[Numero_Lei]],".pdf")</f>
        <v>1 - LEIS/LEI 055.pdf</v>
      </c>
      <c r="H2244" s="2" t="str">
        <f>CONCATENATE("1 - LEIS/LEI ","0",Tabela1[[#This Row],[Numero_Lei]]," - ",Tabela1[[#This Row],[Complemento]],".pdf")</f>
        <v>1 - LEIS/LEI 055 - .pdf</v>
      </c>
      <c r="I2244" s="2" t="str">
        <f>CONCATENATE("1 - LEIS/LEI ",Tabela1[[#This Row],[Numero_Lei]],".pdf")</f>
        <v>1 - LEIS/LEI 55.pdf</v>
      </c>
      <c r="J2244" s="2" t="str">
        <f>CONCATENATE("1 - LEIS/LEI ",Tabela1[[#This Row],[Numero_Lei]]," - ",Tabela1[[#This Row],[Complemento]],".pdf")</f>
        <v>1 - LEIS/LEI 55 - .pdf</v>
      </c>
      <c r="K2244" s="2" t="str">
        <f>IF(Tabela1[[#This Row],[Complemento]]="",Tabela1[[#This Row],[NORMAL]],Tabela1[[#This Row],[NORMAL TRAÇO]])</f>
        <v>1 - LEIS/LEI 55.pdf</v>
      </c>
      <c r="L2244" s="2" t="str">
        <f>IF(Tabela1[[#This Row],[Complemento]]="",Tabela1[[#This Row],[0]],Tabela1[[#This Row],[0 TRAÇO]])</f>
        <v>1 - LEIS/LEI 055.pdf</v>
      </c>
      <c r="M2244" s="2" t="str">
        <f>IF(AND(Tabela1[[#This Row],[Numero_Lei]]&gt;=1,Tabela1[[#This Row],[Numero_Lei]]&lt;= 9),Tabela1[[#This Row],[SE 0]],Tabela1[[#This Row],[SE NOMAL]])</f>
        <v>1 - LEIS/LEI 55.pdf</v>
      </c>
      <c r="N2244" s="2" t="str">
        <f>CONCATENATE("../",Tabela1[[#This Row],[ENDEREÇO DO LINK]])</f>
        <v>../1 - LEIS/LEI 55.pdf</v>
      </c>
    </row>
    <row r="2245" spans="1:14" x14ac:dyDescent="0.25">
      <c r="A2245" s="20">
        <v>54</v>
      </c>
      <c r="B2245" s="20"/>
      <c r="C2245" s="21">
        <v>26107</v>
      </c>
      <c r="D2245" s="19" t="s">
        <v>855</v>
      </c>
      <c r="E2245" s="19"/>
      <c r="F2245" s="17" t="str">
        <f>HYPERLINK(Tabela1[[#This Row],[Novo Caminho]],"Download")</f>
        <v>Download</v>
      </c>
      <c r="G2245" s="2" t="str">
        <f>CONCATENATE("1 - LEIS/LEI ","0",Tabela1[[#This Row],[Numero_Lei]],".pdf")</f>
        <v>1 - LEIS/LEI 054.pdf</v>
      </c>
      <c r="H2245" s="2" t="str">
        <f>CONCATENATE("1 - LEIS/LEI ","0",Tabela1[[#This Row],[Numero_Lei]]," - ",Tabela1[[#This Row],[Complemento]],".pdf")</f>
        <v>1 - LEIS/LEI 054 - .pdf</v>
      </c>
      <c r="I2245" s="2" t="str">
        <f>CONCATENATE("1 - LEIS/LEI ",Tabela1[[#This Row],[Numero_Lei]],".pdf")</f>
        <v>1 - LEIS/LEI 54.pdf</v>
      </c>
      <c r="J2245" s="2" t="str">
        <f>CONCATENATE("1 - LEIS/LEI ",Tabela1[[#This Row],[Numero_Lei]]," - ",Tabela1[[#This Row],[Complemento]],".pdf")</f>
        <v>1 - LEIS/LEI 54 - .pdf</v>
      </c>
      <c r="K2245" s="2" t="str">
        <f>IF(Tabela1[[#This Row],[Complemento]]="",Tabela1[[#This Row],[NORMAL]],Tabela1[[#This Row],[NORMAL TRAÇO]])</f>
        <v>1 - LEIS/LEI 54.pdf</v>
      </c>
      <c r="L2245" s="2" t="str">
        <f>IF(Tabela1[[#This Row],[Complemento]]="",Tabela1[[#This Row],[0]],Tabela1[[#This Row],[0 TRAÇO]])</f>
        <v>1 - LEIS/LEI 054.pdf</v>
      </c>
      <c r="M2245" s="2" t="str">
        <f>IF(AND(Tabela1[[#This Row],[Numero_Lei]]&gt;=1,Tabela1[[#This Row],[Numero_Lei]]&lt;= 9),Tabela1[[#This Row],[SE 0]],Tabela1[[#This Row],[SE NOMAL]])</f>
        <v>1 - LEIS/LEI 54.pdf</v>
      </c>
      <c r="N2245" s="2" t="str">
        <f>CONCATENATE("../",Tabela1[[#This Row],[ENDEREÇO DO LINK]])</f>
        <v>../1 - LEIS/LEI 54.pdf</v>
      </c>
    </row>
    <row r="2246" spans="1:14" x14ac:dyDescent="0.25">
      <c r="A2246" s="20">
        <v>53</v>
      </c>
      <c r="B2246" s="20"/>
      <c r="C2246" s="21">
        <v>26052</v>
      </c>
      <c r="D2246" s="19" t="s">
        <v>856</v>
      </c>
      <c r="E2246" s="19"/>
      <c r="F2246" s="17" t="str">
        <f>HYPERLINK(Tabela1[[#This Row],[Novo Caminho]],"Download")</f>
        <v>Download</v>
      </c>
      <c r="G2246" s="2" t="str">
        <f>CONCATENATE("1 - LEIS/LEI ","0",Tabela1[[#This Row],[Numero_Lei]],".pdf")</f>
        <v>1 - LEIS/LEI 053.pdf</v>
      </c>
      <c r="H2246" s="2" t="str">
        <f>CONCATENATE("1 - LEIS/LEI ","0",Tabela1[[#This Row],[Numero_Lei]]," - ",Tabela1[[#This Row],[Complemento]],".pdf")</f>
        <v>1 - LEIS/LEI 053 - .pdf</v>
      </c>
      <c r="I2246" s="2" t="str">
        <f>CONCATENATE("1 - LEIS/LEI ",Tabela1[[#This Row],[Numero_Lei]],".pdf")</f>
        <v>1 - LEIS/LEI 53.pdf</v>
      </c>
      <c r="J2246" s="2" t="str">
        <f>CONCATENATE("1 - LEIS/LEI ",Tabela1[[#This Row],[Numero_Lei]]," - ",Tabela1[[#This Row],[Complemento]],".pdf")</f>
        <v>1 - LEIS/LEI 53 - .pdf</v>
      </c>
      <c r="K2246" s="2" t="str">
        <f>IF(Tabela1[[#This Row],[Complemento]]="",Tabela1[[#This Row],[NORMAL]],Tabela1[[#This Row],[NORMAL TRAÇO]])</f>
        <v>1 - LEIS/LEI 53.pdf</v>
      </c>
      <c r="L2246" s="2" t="str">
        <f>IF(Tabela1[[#This Row],[Complemento]]="",Tabela1[[#This Row],[0]],Tabela1[[#This Row],[0 TRAÇO]])</f>
        <v>1 - LEIS/LEI 053.pdf</v>
      </c>
      <c r="M2246" s="2" t="str">
        <f>IF(AND(Tabela1[[#This Row],[Numero_Lei]]&gt;=1,Tabela1[[#This Row],[Numero_Lei]]&lt;= 9),Tabela1[[#This Row],[SE 0]],Tabela1[[#This Row],[SE NOMAL]])</f>
        <v>1 - LEIS/LEI 53.pdf</v>
      </c>
      <c r="N2246" s="2" t="str">
        <f>CONCATENATE("../",Tabela1[[#This Row],[ENDEREÇO DO LINK]])</f>
        <v>../1 - LEIS/LEI 53.pdf</v>
      </c>
    </row>
    <row r="2247" spans="1:14" ht="30" x14ac:dyDescent="0.25">
      <c r="A2247" s="20">
        <v>52</v>
      </c>
      <c r="B2247" s="20"/>
      <c r="C2247" s="21">
        <v>25923</v>
      </c>
      <c r="D2247" s="19" t="s">
        <v>857</v>
      </c>
      <c r="E2247" s="19"/>
      <c r="F2247" s="17" t="str">
        <f>HYPERLINK(Tabela1[[#This Row],[Novo Caminho]],"Download")</f>
        <v>Download</v>
      </c>
      <c r="G2247" s="2" t="str">
        <f>CONCATENATE("1 - LEIS/LEI ","0",Tabela1[[#This Row],[Numero_Lei]],".pdf")</f>
        <v>1 - LEIS/LEI 052.pdf</v>
      </c>
      <c r="H2247" s="2" t="str">
        <f>CONCATENATE("1 - LEIS/LEI ","0",Tabela1[[#This Row],[Numero_Lei]]," - ",Tabela1[[#This Row],[Complemento]],".pdf")</f>
        <v>1 - LEIS/LEI 052 - .pdf</v>
      </c>
      <c r="I2247" s="2" t="str">
        <f>CONCATENATE("1 - LEIS/LEI ",Tabela1[[#This Row],[Numero_Lei]],".pdf")</f>
        <v>1 - LEIS/LEI 52.pdf</v>
      </c>
      <c r="J2247" s="2" t="str">
        <f>CONCATENATE("1 - LEIS/LEI ",Tabela1[[#This Row],[Numero_Lei]]," - ",Tabela1[[#This Row],[Complemento]],".pdf")</f>
        <v>1 - LEIS/LEI 52 - .pdf</v>
      </c>
      <c r="K2247" s="2" t="str">
        <f>IF(Tabela1[[#This Row],[Complemento]]="",Tabela1[[#This Row],[NORMAL]],Tabela1[[#This Row],[NORMAL TRAÇO]])</f>
        <v>1 - LEIS/LEI 52.pdf</v>
      </c>
      <c r="L2247" s="2" t="str">
        <f>IF(Tabela1[[#This Row],[Complemento]]="",Tabela1[[#This Row],[0]],Tabela1[[#This Row],[0 TRAÇO]])</f>
        <v>1 - LEIS/LEI 052.pdf</v>
      </c>
      <c r="M2247" s="2" t="str">
        <f>IF(AND(Tabela1[[#This Row],[Numero_Lei]]&gt;=1,Tabela1[[#This Row],[Numero_Lei]]&lt;= 9),Tabela1[[#This Row],[SE 0]],Tabela1[[#This Row],[SE NOMAL]])</f>
        <v>1 - LEIS/LEI 52.pdf</v>
      </c>
      <c r="N2247" s="2" t="str">
        <f>CONCATENATE("../",Tabela1[[#This Row],[ENDEREÇO DO LINK]])</f>
        <v>../1 - LEIS/LEI 52.pdf</v>
      </c>
    </row>
    <row r="2248" spans="1:14" x14ac:dyDescent="0.25">
      <c r="A2248" s="20">
        <v>51</v>
      </c>
      <c r="B2248" s="20"/>
      <c r="C2248" s="21">
        <v>25923</v>
      </c>
      <c r="D2248" s="19" t="s">
        <v>858</v>
      </c>
      <c r="E2248" s="19"/>
      <c r="F2248" s="17" t="str">
        <f>HYPERLINK(Tabela1[[#This Row],[Novo Caminho]],"Download")</f>
        <v>Download</v>
      </c>
      <c r="G2248" s="2" t="str">
        <f>CONCATENATE("1 - LEIS/LEI ","0",Tabela1[[#This Row],[Numero_Lei]],".pdf")</f>
        <v>1 - LEIS/LEI 051.pdf</v>
      </c>
      <c r="H2248" s="2" t="str">
        <f>CONCATENATE("1 - LEIS/LEI ","0",Tabela1[[#This Row],[Numero_Lei]]," - ",Tabela1[[#This Row],[Complemento]],".pdf")</f>
        <v>1 - LEIS/LEI 051 - .pdf</v>
      </c>
      <c r="I2248" s="2" t="str">
        <f>CONCATENATE("1 - LEIS/LEI ",Tabela1[[#This Row],[Numero_Lei]],".pdf")</f>
        <v>1 - LEIS/LEI 51.pdf</v>
      </c>
      <c r="J2248" s="2" t="str">
        <f>CONCATENATE("1 - LEIS/LEI ",Tabela1[[#This Row],[Numero_Lei]]," - ",Tabela1[[#This Row],[Complemento]],".pdf")</f>
        <v>1 - LEIS/LEI 51 - .pdf</v>
      </c>
      <c r="K2248" s="2" t="str">
        <f>IF(Tabela1[[#This Row],[Complemento]]="",Tabela1[[#This Row],[NORMAL]],Tabela1[[#This Row],[NORMAL TRAÇO]])</f>
        <v>1 - LEIS/LEI 51.pdf</v>
      </c>
      <c r="L2248" s="2" t="str">
        <f>IF(Tabela1[[#This Row],[Complemento]]="",Tabela1[[#This Row],[0]],Tabela1[[#This Row],[0 TRAÇO]])</f>
        <v>1 - LEIS/LEI 051.pdf</v>
      </c>
      <c r="M2248" s="2" t="str">
        <f>IF(AND(Tabela1[[#This Row],[Numero_Lei]]&gt;=1,Tabela1[[#This Row],[Numero_Lei]]&lt;= 9),Tabela1[[#This Row],[SE 0]],Tabela1[[#This Row],[SE NOMAL]])</f>
        <v>1 - LEIS/LEI 51.pdf</v>
      </c>
      <c r="N2248" s="2" t="str">
        <f>CONCATENATE("../",Tabela1[[#This Row],[ENDEREÇO DO LINK]])</f>
        <v>../1 - LEIS/LEI 51.pdf</v>
      </c>
    </row>
    <row r="2249" spans="1:14" x14ac:dyDescent="0.25">
      <c r="A2249" s="20">
        <v>50</v>
      </c>
      <c r="B2249" s="20"/>
      <c r="C2249" s="21">
        <v>25923</v>
      </c>
      <c r="D2249" s="19" t="s">
        <v>859</v>
      </c>
      <c r="E2249" s="19"/>
      <c r="F2249" s="17" t="str">
        <f>HYPERLINK(Tabela1[[#This Row],[Novo Caminho]],"Download")</f>
        <v>Download</v>
      </c>
      <c r="G2249" s="2" t="str">
        <f>CONCATENATE("1 - LEIS/LEI ","0",Tabela1[[#This Row],[Numero_Lei]],".pdf")</f>
        <v>1 - LEIS/LEI 050.pdf</v>
      </c>
      <c r="H2249" s="2" t="str">
        <f>CONCATENATE("1 - LEIS/LEI ","0",Tabela1[[#This Row],[Numero_Lei]]," - ",Tabela1[[#This Row],[Complemento]],".pdf")</f>
        <v>1 - LEIS/LEI 050 - .pdf</v>
      </c>
      <c r="I2249" s="2" t="str">
        <f>CONCATENATE("1 - LEIS/LEI ",Tabela1[[#This Row],[Numero_Lei]],".pdf")</f>
        <v>1 - LEIS/LEI 50.pdf</v>
      </c>
      <c r="J2249" s="2" t="str">
        <f>CONCATENATE("1 - LEIS/LEI ",Tabela1[[#This Row],[Numero_Lei]]," - ",Tabela1[[#This Row],[Complemento]],".pdf")</f>
        <v>1 - LEIS/LEI 50 - .pdf</v>
      </c>
      <c r="K2249" s="2" t="str">
        <f>IF(Tabela1[[#This Row],[Complemento]]="",Tabela1[[#This Row],[NORMAL]],Tabela1[[#This Row],[NORMAL TRAÇO]])</f>
        <v>1 - LEIS/LEI 50.pdf</v>
      </c>
      <c r="L2249" s="2" t="str">
        <f>IF(Tabela1[[#This Row],[Complemento]]="",Tabela1[[#This Row],[0]],Tabela1[[#This Row],[0 TRAÇO]])</f>
        <v>1 - LEIS/LEI 050.pdf</v>
      </c>
      <c r="M2249" s="2" t="str">
        <f>IF(AND(Tabela1[[#This Row],[Numero_Lei]]&gt;=1,Tabela1[[#This Row],[Numero_Lei]]&lt;= 9),Tabela1[[#This Row],[SE 0]],Tabela1[[#This Row],[SE NOMAL]])</f>
        <v>1 - LEIS/LEI 50.pdf</v>
      </c>
      <c r="N2249" s="2" t="str">
        <f>CONCATENATE("../",Tabela1[[#This Row],[ENDEREÇO DO LINK]])</f>
        <v>../1 - LEIS/LEI 50.pdf</v>
      </c>
    </row>
    <row r="2250" spans="1:14" x14ac:dyDescent="0.25">
      <c r="A2250" s="20">
        <v>49</v>
      </c>
      <c r="B2250" s="20"/>
      <c r="C2250" s="21">
        <v>25923</v>
      </c>
      <c r="D2250" s="19" t="s">
        <v>860</v>
      </c>
      <c r="E2250" s="19"/>
      <c r="F2250" s="17" t="str">
        <f>HYPERLINK(Tabela1[[#This Row],[Novo Caminho]],"Download")</f>
        <v>Download</v>
      </c>
      <c r="G2250" s="2" t="str">
        <f>CONCATENATE("1 - LEIS/LEI ","0",Tabela1[[#This Row],[Numero_Lei]],".pdf")</f>
        <v>1 - LEIS/LEI 049.pdf</v>
      </c>
      <c r="H2250" s="2" t="str">
        <f>CONCATENATE("1 - LEIS/LEI ","0",Tabela1[[#This Row],[Numero_Lei]]," - ",Tabela1[[#This Row],[Complemento]],".pdf")</f>
        <v>1 - LEIS/LEI 049 - .pdf</v>
      </c>
      <c r="I2250" s="2" t="str">
        <f>CONCATENATE("1 - LEIS/LEI ",Tabela1[[#This Row],[Numero_Lei]],".pdf")</f>
        <v>1 - LEIS/LEI 49.pdf</v>
      </c>
      <c r="J2250" s="2" t="str">
        <f>CONCATENATE("1 - LEIS/LEI ",Tabela1[[#This Row],[Numero_Lei]]," - ",Tabela1[[#This Row],[Complemento]],".pdf")</f>
        <v>1 - LEIS/LEI 49 - .pdf</v>
      </c>
      <c r="K2250" s="2" t="str">
        <f>IF(Tabela1[[#This Row],[Complemento]]="",Tabela1[[#This Row],[NORMAL]],Tabela1[[#This Row],[NORMAL TRAÇO]])</f>
        <v>1 - LEIS/LEI 49.pdf</v>
      </c>
      <c r="L2250" s="2" t="str">
        <f>IF(Tabela1[[#This Row],[Complemento]]="",Tabela1[[#This Row],[0]],Tabela1[[#This Row],[0 TRAÇO]])</f>
        <v>1 - LEIS/LEI 049.pdf</v>
      </c>
      <c r="M2250" s="2" t="str">
        <f>IF(AND(Tabela1[[#This Row],[Numero_Lei]]&gt;=1,Tabela1[[#This Row],[Numero_Lei]]&lt;= 9),Tabela1[[#This Row],[SE 0]],Tabela1[[#This Row],[SE NOMAL]])</f>
        <v>1 - LEIS/LEI 49.pdf</v>
      </c>
      <c r="N2250" s="2" t="str">
        <f>CONCATENATE("../",Tabela1[[#This Row],[ENDEREÇO DO LINK]])</f>
        <v>../1 - LEIS/LEI 49.pdf</v>
      </c>
    </row>
    <row r="2251" spans="1:14" x14ac:dyDescent="0.25">
      <c r="A2251" s="20">
        <v>48</v>
      </c>
      <c r="B2251" s="20"/>
      <c r="C2251" s="21">
        <v>25904</v>
      </c>
      <c r="D2251" s="19" t="s">
        <v>861</v>
      </c>
      <c r="E2251" s="19"/>
      <c r="F2251" s="17" t="str">
        <f>HYPERLINK(Tabela1[[#This Row],[Novo Caminho]],"Download")</f>
        <v>Download</v>
      </c>
      <c r="G2251" s="2" t="str">
        <f>CONCATENATE("1 - LEIS/LEI ","0",Tabela1[[#This Row],[Numero_Lei]],".pdf")</f>
        <v>1 - LEIS/LEI 048.pdf</v>
      </c>
      <c r="H2251" s="2" t="str">
        <f>CONCATENATE("1 - LEIS/LEI ","0",Tabela1[[#This Row],[Numero_Lei]]," - ",Tabela1[[#This Row],[Complemento]],".pdf")</f>
        <v>1 - LEIS/LEI 048 - .pdf</v>
      </c>
      <c r="I2251" s="2" t="str">
        <f>CONCATENATE("1 - LEIS/LEI ",Tabela1[[#This Row],[Numero_Lei]],".pdf")</f>
        <v>1 - LEIS/LEI 48.pdf</v>
      </c>
      <c r="J2251" s="2" t="str">
        <f>CONCATENATE("1 - LEIS/LEI ",Tabela1[[#This Row],[Numero_Lei]]," - ",Tabela1[[#This Row],[Complemento]],".pdf")</f>
        <v>1 - LEIS/LEI 48 - .pdf</v>
      </c>
      <c r="K2251" s="2" t="str">
        <f>IF(Tabela1[[#This Row],[Complemento]]="",Tabela1[[#This Row],[NORMAL]],Tabela1[[#This Row],[NORMAL TRAÇO]])</f>
        <v>1 - LEIS/LEI 48.pdf</v>
      </c>
      <c r="L2251" s="2" t="str">
        <f>IF(Tabela1[[#This Row],[Complemento]]="",Tabela1[[#This Row],[0]],Tabela1[[#This Row],[0 TRAÇO]])</f>
        <v>1 - LEIS/LEI 048.pdf</v>
      </c>
      <c r="M2251" s="2" t="str">
        <f>IF(AND(Tabela1[[#This Row],[Numero_Lei]]&gt;=1,Tabela1[[#This Row],[Numero_Lei]]&lt;= 9),Tabela1[[#This Row],[SE 0]],Tabela1[[#This Row],[SE NOMAL]])</f>
        <v>1 - LEIS/LEI 48.pdf</v>
      </c>
      <c r="N2251" s="2" t="str">
        <f>CONCATENATE("../",Tabela1[[#This Row],[ENDEREÇO DO LINK]])</f>
        <v>../1 - LEIS/LEI 48.pdf</v>
      </c>
    </row>
    <row r="2252" spans="1:14" x14ac:dyDescent="0.25">
      <c r="A2252" s="20">
        <v>47</v>
      </c>
      <c r="B2252" s="20"/>
      <c r="C2252" s="21">
        <v>25904</v>
      </c>
      <c r="D2252" s="19" t="s">
        <v>862</v>
      </c>
      <c r="E2252" s="19"/>
      <c r="F2252" s="17" t="str">
        <f>HYPERLINK(Tabela1[[#This Row],[Novo Caminho]],"Download")</f>
        <v>Download</v>
      </c>
      <c r="G2252" s="2" t="str">
        <f>CONCATENATE("1 - LEIS/LEI ","0",Tabela1[[#This Row],[Numero_Lei]],".pdf")</f>
        <v>1 - LEIS/LEI 047.pdf</v>
      </c>
      <c r="H2252" s="2" t="str">
        <f>CONCATENATE("1 - LEIS/LEI ","0",Tabela1[[#This Row],[Numero_Lei]]," - ",Tabela1[[#This Row],[Complemento]],".pdf")</f>
        <v>1 - LEIS/LEI 047 - .pdf</v>
      </c>
      <c r="I2252" s="2" t="str">
        <f>CONCATENATE("1 - LEIS/LEI ",Tabela1[[#This Row],[Numero_Lei]],".pdf")</f>
        <v>1 - LEIS/LEI 47.pdf</v>
      </c>
      <c r="J2252" s="2" t="str">
        <f>CONCATENATE("1 - LEIS/LEI ",Tabela1[[#This Row],[Numero_Lei]]," - ",Tabela1[[#This Row],[Complemento]],".pdf")</f>
        <v>1 - LEIS/LEI 47 - .pdf</v>
      </c>
      <c r="K2252" s="2" t="str">
        <f>IF(Tabela1[[#This Row],[Complemento]]="",Tabela1[[#This Row],[NORMAL]],Tabela1[[#This Row],[NORMAL TRAÇO]])</f>
        <v>1 - LEIS/LEI 47.pdf</v>
      </c>
      <c r="L2252" s="2" t="str">
        <f>IF(Tabela1[[#This Row],[Complemento]]="",Tabela1[[#This Row],[0]],Tabela1[[#This Row],[0 TRAÇO]])</f>
        <v>1 - LEIS/LEI 047.pdf</v>
      </c>
      <c r="M2252" s="2" t="str">
        <f>IF(AND(Tabela1[[#This Row],[Numero_Lei]]&gt;=1,Tabela1[[#This Row],[Numero_Lei]]&lt;= 9),Tabela1[[#This Row],[SE 0]],Tabela1[[#This Row],[SE NOMAL]])</f>
        <v>1 - LEIS/LEI 47.pdf</v>
      </c>
      <c r="N2252" s="2" t="str">
        <f>CONCATENATE("../",Tabela1[[#This Row],[ENDEREÇO DO LINK]])</f>
        <v>../1 - LEIS/LEI 47.pdf</v>
      </c>
    </row>
    <row r="2253" spans="1:14" x14ac:dyDescent="0.25">
      <c r="A2253" s="20">
        <v>46</v>
      </c>
      <c r="B2253" s="20"/>
      <c r="C2253" s="21">
        <v>25835</v>
      </c>
      <c r="D2253" s="19" t="s">
        <v>863</v>
      </c>
      <c r="E2253" s="19"/>
      <c r="F2253" s="17" t="str">
        <f>HYPERLINK(Tabela1[[#This Row],[Novo Caminho]],"Download")</f>
        <v>Download</v>
      </c>
      <c r="G2253" s="2" t="str">
        <f>CONCATENATE("1 - LEIS/LEI ","0",Tabela1[[#This Row],[Numero_Lei]],".pdf")</f>
        <v>1 - LEIS/LEI 046.pdf</v>
      </c>
      <c r="H2253" s="2" t="str">
        <f>CONCATENATE("1 - LEIS/LEI ","0",Tabela1[[#This Row],[Numero_Lei]]," - ",Tabela1[[#This Row],[Complemento]],".pdf")</f>
        <v>1 - LEIS/LEI 046 - .pdf</v>
      </c>
      <c r="I2253" s="2" t="str">
        <f>CONCATENATE("1 - LEIS/LEI ",Tabela1[[#This Row],[Numero_Lei]],".pdf")</f>
        <v>1 - LEIS/LEI 46.pdf</v>
      </c>
      <c r="J2253" s="2" t="str">
        <f>CONCATENATE("1 - LEIS/LEI ",Tabela1[[#This Row],[Numero_Lei]]," - ",Tabela1[[#This Row],[Complemento]],".pdf")</f>
        <v>1 - LEIS/LEI 46 - .pdf</v>
      </c>
      <c r="K2253" s="2" t="str">
        <f>IF(Tabela1[[#This Row],[Complemento]]="",Tabela1[[#This Row],[NORMAL]],Tabela1[[#This Row],[NORMAL TRAÇO]])</f>
        <v>1 - LEIS/LEI 46.pdf</v>
      </c>
      <c r="L2253" s="2" t="str">
        <f>IF(Tabela1[[#This Row],[Complemento]]="",Tabela1[[#This Row],[0]],Tabela1[[#This Row],[0 TRAÇO]])</f>
        <v>1 - LEIS/LEI 046.pdf</v>
      </c>
      <c r="M2253" s="2" t="str">
        <f>IF(AND(Tabela1[[#This Row],[Numero_Lei]]&gt;=1,Tabela1[[#This Row],[Numero_Lei]]&lt;= 9),Tabela1[[#This Row],[SE 0]],Tabela1[[#This Row],[SE NOMAL]])</f>
        <v>1 - LEIS/LEI 46.pdf</v>
      </c>
      <c r="N2253" s="2" t="str">
        <f>CONCATENATE("../",Tabela1[[#This Row],[ENDEREÇO DO LINK]])</f>
        <v>../1 - LEIS/LEI 46.pdf</v>
      </c>
    </row>
    <row r="2254" spans="1:14" x14ac:dyDescent="0.25">
      <c r="A2254" s="20">
        <v>45</v>
      </c>
      <c r="B2254" s="20"/>
      <c r="C2254" s="21">
        <v>25835</v>
      </c>
      <c r="D2254" s="19" t="s">
        <v>864</v>
      </c>
      <c r="E2254" s="19"/>
      <c r="F2254" s="17" t="str">
        <f>HYPERLINK(Tabela1[[#This Row],[Novo Caminho]],"Download")</f>
        <v>Download</v>
      </c>
      <c r="G2254" s="2" t="str">
        <f>CONCATENATE("1 - LEIS/LEI ","0",Tabela1[[#This Row],[Numero_Lei]],".pdf")</f>
        <v>1 - LEIS/LEI 045.pdf</v>
      </c>
      <c r="H2254" s="2" t="str">
        <f>CONCATENATE("1 - LEIS/LEI ","0",Tabela1[[#This Row],[Numero_Lei]]," - ",Tabela1[[#This Row],[Complemento]],".pdf")</f>
        <v>1 - LEIS/LEI 045 - .pdf</v>
      </c>
      <c r="I2254" s="2" t="str">
        <f>CONCATENATE("1 - LEIS/LEI ",Tabela1[[#This Row],[Numero_Lei]],".pdf")</f>
        <v>1 - LEIS/LEI 45.pdf</v>
      </c>
      <c r="J2254" s="2" t="str">
        <f>CONCATENATE("1 - LEIS/LEI ",Tabela1[[#This Row],[Numero_Lei]]," - ",Tabela1[[#This Row],[Complemento]],".pdf")</f>
        <v>1 - LEIS/LEI 45 - .pdf</v>
      </c>
      <c r="K2254" s="2" t="str">
        <f>IF(Tabela1[[#This Row],[Complemento]]="",Tabela1[[#This Row],[NORMAL]],Tabela1[[#This Row],[NORMAL TRAÇO]])</f>
        <v>1 - LEIS/LEI 45.pdf</v>
      </c>
      <c r="L2254" s="2" t="str">
        <f>IF(Tabela1[[#This Row],[Complemento]]="",Tabela1[[#This Row],[0]],Tabela1[[#This Row],[0 TRAÇO]])</f>
        <v>1 - LEIS/LEI 045.pdf</v>
      </c>
      <c r="M2254" s="2" t="str">
        <f>IF(AND(Tabela1[[#This Row],[Numero_Lei]]&gt;=1,Tabela1[[#This Row],[Numero_Lei]]&lt;= 9),Tabela1[[#This Row],[SE 0]],Tabela1[[#This Row],[SE NOMAL]])</f>
        <v>1 - LEIS/LEI 45.pdf</v>
      </c>
      <c r="N2254" s="2" t="str">
        <f>CONCATENATE("../",Tabela1[[#This Row],[ENDEREÇO DO LINK]])</f>
        <v>../1 - LEIS/LEI 45.pdf</v>
      </c>
    </row>
    <row r="2255" spans="1:14" x14ac:dyDescent="0.25">
      <c r="A2255" s="20">
        <v>44</v>
      </c>
      <c r="B2255" s="20"/>
      <c r="C2255" s="21">
        <v>25835</v>
      </c>
      <c r="D2255" s="19" t="s">
        <v>865</v>
      </c>
      <c r="E2255" s="19"/>
      <c r="F2255" s="17" t="str">
        <f>HYPERLINK(Tabela1[[#This Row],[Novo Caminho]],"Download")</f>
        <v>Download</v>
      </c>
      <c r="G2255" s="2" t="str">
        <f>CONCATENATE("1 - LEIS/LEI ","0",Tabela1[[#This Row],[Numero_Lei]],".pdf")</f>
        <v>1 - LEIS/LEI 044.pdf</v>
      </c>
      <c r="H2255" s="2" t="str">
        <f>CONCATENATE("1 - LEIS/LEI ","0",Tabela1[[#This Row],[Numero_Lei]]," - ",Tabela1[[#This Row],[Complemento]],".pdf")</f>
        <v>1 - LEIS/LEI 044 - .pdf</v>
      </c>
      <c r="I2255" s="2" t="str">
        <f>CONCATENATE("1 - LEIS/LEI ",Tabela1[[#This Row],[Numero_Lei]],".pdf")</f>
        <v>1 - LEIS/LEI 44.pdf</v>
      </c>
      <c r="J2255" s="2" t="str">
        <f>CONCATENATE("1 - LEIS/LEI ",Tabela1[[#This Row],[Numero_Lei]]," - ",Tabela1[[#This Row],[Complemento]],".pdf")</f>
        <v>1 - LEIS/LEI 44 - .pdf</v>
      </c>
      <c r="K2255" s="2" t="str">
        <f>IF(Tabela1[[#This Row],[Complemento]]="",Tabela1[[#This Row],[NORMAL]],Tabela1[[#This Row],[NORMAL TRAÇO]])</f>
        <v>1 - LEIS/LEI 44.pdf</v>
      </c>
      <c r="L2255" s="2" t="str">
        <f>IF(Tabela1[[#This Row],[Complemento]]="",Tabela1[[#This Row],[0]],Tabela1[[#This Row],[0 TRAÇO]])</f>
        <v>1 - LEIS/LEI 044.pdf</v>
      </c>
      <c r="M2255" s="2" t="str">
        <f>IF(AND(Tabela1[[#This Row],[Numero_Lei]]&gt;=1,Tabela1[[#This Row],[Numero_Lei]]&lt;= 9),Tabela1[[#This Row],[SE 0]],Tabela1[[#This Row],[SE NOMAL]])</f>
        <v>1 - LEIS/LEI 44.pdf</v>
      </c>
      <c r="N2255" s="2" t="str">
        <f>CONCATENATE("../",Tabela1[[#This Row],[ENDEREÇO DO LINK]])</f>
        <v>../1 - LEIS/LEI 44.pdf</v>
      </c>
    </row>
    <row r="2256" spans="1:14" x14ac:dyDescent="0.25">
      <c r="A2256" s="20">
        <v>43</v>
      </c>
      <c r="B2256" s="20"/>
      <c r="C2256" s="21">
        <v>25806</v>
      </c>
      <c r="D2256" s="19" t="s">
        <v>866</v>
      </c>
      <c r="E2256" s="19"/>
      <c r="F2256" s="17" t="str">
        <f>HYPERLINK(Tabela1[[#This Row],[Novo Caminho]],"Download")</f>
        <v>Download</v>
      </c>
      <c r="G2256" s="2" t="str">
        <f>CONCATENATE("1 - LEIS/LEI ","0",Tabela1[[#This Row],[Numero_Lei]],".pdf")</f>
        <v>1 - LEIS/LEI 043.pdf</v>
      </c>
      <c r="H2256" s="2" t="str">
        <f>CONCATENATE("1 - LEIS/LEI ","0",Tabela1[[#This Row],[Numero_Lei]]," - ",Tabela1[[#This Row],[Complemento]],".pdf")</f>
        <v>1 - LEIS/LEI 043 - .pdf</v>
      </c>
      <c r="I2256" s="2" t="str">
        <f>CONCATENATE("1 - LEIS/LEI ",Tabela1[[#This Row],[Numero_Lei]],".pdf")</f>
        <v>1 - LEIS/LEI 43.pdf</v>
      </c>
      <c r="J2256" s="2" t="str">
        <f>CONCATENATE("1 - LEIS/LEI ",Tabela1[[#This Row],[Numero_Lei]]," - ",Tabela1[[#This Row],[Complemento]],".pdf")</f>
        <v>1 - LEIS/LEI 43 - .pdf</v>
      </c>
      <c r="K2256" s="2" t="str">
        <f>IF(Tabela1[[#This Row],[Complemento]]="",Tabela1[[#This Row],[NORMAL]],Tabela1[[#This Row],[NORMAL TRAÇO]])</f>
        <v>1 - LEIS/LEI 43.pdf</v>
      </c>
      <c r="L2256" s="2" t="str">
        <f>IF(Tabela1[[#This Row],[Complemento]]="",Tabela1[[#This Row],[0]],Tabela1[[#This Row],[0 TRAÇO]])</f>
        <v>1 - LEIS/LEI 043.pdf</v>
      </c>
      <c r="M2256" s="2" t="str">
        <f>IF(AND(Tabela1[[#This Row],[Numero_Lei]]&gt;=1,Tabela1[[#This Row],[Numero_Lei]]&lt;= 9),Tabela1[[#This Row],[SE 0]],Tabela1[[#This Row],[SE NOMAL]])</f>
        <v>1 - LEIS/LEI 43.pdf</v>
      </c>
      <c r="N2256" s="2" t="str">
        <f>CONCATENATE("../",Tabela1[[#This Row],[ENDEREÇO DO LINK]])</f>
        <v>../1 - LEIS/LEI 43.pdf</v>
      </c>
    </row>
    <row r="2257" spans="1:14" x14ac:dyDescent="0.25">
      <c r="A2257" s="20">
        <v>42</v>
      </c>
      <c r="B2257" s="20"/>
      <c r="C2257" s="21">
        <v>25779</v>
      </c>
      <c r="D2257" s="19" t="s">
        <v>2006</v>
      </c>
      <c r="E2257" s="19"/>
      <c r="F2257" s="17" t="str">
        <f>HYPERLINK(Tabela1[[#This Row],[Novo Caminho]],"Download")</f>
        <v>Download</v>
      </c>
      <c r="G2257" s="2" t="str">
        <f>CONCATENATE("1 - LEIS/LEI ","0",Tabela1[[#This Row],[Numero_Lei]],".pdf")</f>
        <v>1 - LEIS/LEI 042.pdf</v>
      </c>
      <c r="H2257" s="2" t="str">
        <f>CONCATENATE("1 - LEIS/LEI ","0",Tabela1[[#This Row],[Numero_Lei]]," - ",Tabela1[[#This Row],[Complemento]],".pdf")</f>
        <v>1 - LEIS/LEI 042 - .pdf</v>
      </c>
      <c r="I2257" s="2" t="str">
        <f>CONCATENATE("1 - LEIS/LEI ",Tabela1[[#This Row],[Numero_Lei]],".pdf")</f>
        <v>1 - LEIS/LEI 42.pdf</v>
      </c>
      <c r="J2257" s="2" t="str">
        <f>CONCATENATE("1 - LEIS/LEI ",Tabela1[[#This Row],[Numero_Lei]]," - ",Tabela1[[#This Row],[Complemento]],".pdf")</f>
        <v>1 - LEIS/LEI 42 - .pdf</v>
      </c>
      <c r="K2257" s="2" t="str">
        <f>IF(Tabela1[[#This Row],[Complemento]]="",Tabela1[[#This Row],[NORMAL]],Tabela1[[#This Row],[NORMAL TRAÇO]])</f>
        <v>1 - LEIS/LEI 42.pdf</v>
      </c>
      <c r="L2257" s="2" t="str">
        <f>IF(Tabela1[[#This Row],[Complemento]]="",Tabela1[[#This Row],[0]],Tabela1[[#This Row],[0 TRAÇO]])</f>
        <v>1 - LEIS/LEI 042.pdf</v>
      </c>
      <c r="M2257" s="2" t="str">
        <f>IF(AND(Tabela1[[#This Row],[Numero_Lei]]&gt;=1,Tabela1[[#This Row],[Numero_Lei]]&lt;= 9),Tabela1[[#This Row],[SE 0]],Tabela1[[#This Row],[SE NOMAL]])</f>
        <v>1 - LEIS/LEI 42.pdf</v>
      </c>
      <c r="N2257" s="2" t="str">
        <f>CONCATENATE("../",Tabela1[[#This Row],[ENDEREÇO DO LINK]])</f>
        <v>../1 - LEIS/LEI 42.pdf</v>
      </c>
    </row>
    <row r="2258" spans="1:14" x14ac:dyDescent="0.25">
      <c r="A2258" s="20">
        <v>41</v>
      </c>
      <c r="B2258" s="20"/>
      <c r="C2258" s="21">
        <v>25717</v>
      </c>
      <c r="D2258" s="19" t="s">
        <v>867</v>
      </c>
      <c r="E2258" s="19"/>
      <c r="F2258" s="17" t="str">
        <f>HYPERLINK(Tabela1[[#This Row],[Novo Caminho]],"Download")</f>
        <v>Download</v>
      </c>
      <c r="G2258" s="2" t="str">
        <f>CONCATENATE("1 - LEIS/LEI ","0",Tabela1[[#This Row],[Numero_Lei]],".pdf")</f>
        <v>1 - LEIS/LEI 041.pdf</v>
      </c>
      <c r="H2258" s="2" t="str">
        <f>CONCATENATE("1 - LEIS/LEI ","0",Tabela1[[#This Row],[Numero_Lei]]," - ",Tabela1[[#This Row],[Complemento]],".pdf")</f>
        <v>1 - LEIS/LEI 041 - .pdf</v>
      </c>
      <c r="I2258" s="2" t="str">
        <f>CONCATENATE("1 - LEIS/LEI ",Tabela1[[#This Row],[Numero_Lei]],".pdf")</f>
        <v>1 - LEIS/LEI 41.pdf</v>
      </c>
      <c r="J2258" s="2" t="str">
        <f>CONCATENATE("1 - LEIS/LEI ",Tabela1[[#This Row],[Numero_Lei]]," - ",Tabela1[[#This Row],[Complemento]],".pdf")</f>
        <v>1 - LEIS/LEI 41 - .pdf</v>
      </c>
      <c r="K2258" s="2" t="str">
        <f>IF(Tabela1[[#This Row],[Complemento]]="",Tabela1[[#This Row],[NORMAL]],Tabela1[[#This Row],[NORMAL TRAÇO]])</f>
        <v>1 - LEIS/LEI 41.pdf</v>
      </c>
      <c r="L2258" s="2" t="str">
        <f>IF(Tabela1[[#This Row],[Complemento]]="",Tabela1[[#This Row],[0]],Tabela1[[#This Row],[0 TRAÇO]])</f>
        <v>1 - LEIS/LEI 041.pdf</v>
      </c>
      <c r="M2258" s="2" t="str">
        <f>IF(AND(Tabela1[[#This Row],[Numero_Lei]]&gt;=1,Tabela1[[#This Row],[Numero_Lei]]&lt;= 9),Tabela1[[#This Row],[SE 0]],Tabela1[[#This Row],[SE NOMAL]])</f>
        <v>1 - LEIS/LEI 41.pdf</v>
      </c>
      <c r="N2258" s="2" t="str">
        <f>CONCATENATE("../",Tabela1[[#This Row],[ENDEREÇO DO LINK]])</f>
        <v>../1 - LEIS/LEI 41.pdf</v>
      </c>
    </row>
    <row r="2259" spans="1:14" x14ac:dyDescent="0.25">
      <c r="A2259" s="20">
        <v>40</v>
      </c>
      <c r="B2259" s="20"/>
      <c r="C2259" s="21">
        <v>25714</v>
      </c>
      <c r="D2259" s="19" t="s">
        <v>868</v>
      </c>
      <c r="E2259" s="19"/>
      <c r="F2259" s="17" t="str">
        <f>HYPERLINK(Tabela1[[#This Row],[Novo Caminho]],"Download")</f>
        <v>Download</v>
      </c>
      <c r="G2259" s="2" t="str">
        <f>CONCATENATE("1 - LEIS/LEI ","0",Tabela1[[#This Row],[Numero_Lei]],".pdf")</f>
        <v>1 - LEIS/LEI 040.pdf</v>
      </c>
      <c r="H2259" s="2" t="str">
        <f>CONCATENATE("1 - LEIS/LEI ","0",Tabela1[[#This Row],[Numero_Lei]]," - ",Tabela1[[#This Row],[Complemento]],".pdf")</f>
        <v>1 - LEIS/LEI 040 - .pdf</v>
      </c>
      <c r="I2259" s="2" t="str">
        <f>CONCATENATE("1 - LEIS/LEI ",Tabela1[[#This Row],[Numero_Lei]],".pdf")</f>
        <v>1 - LEIS/LEI 40.pdf</v>
      </c>
      <c r="J2259" s="2" t="str">
        <f>CONCATENATE("1 - LEIS/LEI ",Tabela1[[#This Row],[Numero_Lei]]," - ",Tabela1[[#This Row],[Complemento]],".pdf")</f>
        <v>1 - LEIS/LEI 40 - .pdf</v>
      </c>
      <c r="K2259" s="2" t="str">
        <f>IF(Tabela1[[#This Row],[Complemento]]="",Tabela1[[#This Row],[NORMAL]],Tabela1[[#This Row],[NORMAL TRAÇO]])</f>
        <v>1 - LEIS/LEI 40.pdf</v>
      </c>
      <c r="L2259" s="2" t="str">
        <f>IF(Tabela1[[#This Row],[Complemento]]="",Tabela1[[#This Row],[0]],Tabela1[[#This Row],[0 TRAÇO]])</f>
        <v>1 - LEIS/LEI 040.pdf</v>
      </c>
      <c r="M2259" s="2" t="str">
        <f>IF(AND(Tabela1[[#This Row],[Numero_Lei]]&gt;=1,Tabela1[[#This Row],[Numero_Lei]]&lt;= 9),Tabela1[[#This Row],[SE 0]],Tabela1[[#This Row],[SE NOMAL]])</f>
        <v>1 - LEIS/LEI 40.pdf</v>
      </c>
      <c r="N2259" s="2" t="str">
        <f>CONCATENATE("../",Tabela1[[#This Row],[ENDEREÇO DO LINK]])</f>
        <v>../1 - LEIS/LEI 40.pdf</v>
      </c>
    </row>
    <row r="2260" spans="1:14" x14ac:dyDescent="0.25">
      <c r="A2260" s="20">
        <v>39</v>
      </c>
      <c r="B2260" s="20"/>
      <c r="C2260" s="21">
        <v>25695</v>
      </c>
      <c r="D2260" s="19" t="s">
        <v>869</v>
      </c>
      <c r="E2260" s="19"/>
      <c r="F2260" s="17" t="str">
        <f>HYPERLINK(Tabela1[[#This Row],[Novo Caminho]],"Download")</f>
        <v>Download</v>
      </c>
      <c r="G2260" s="2" t="str">
        <f>CONCATENATE("1 - LEIS/LEI ","0",Tabela1[[#This Row],[Numero_Lei]],".pdf")</f>
        <v>1 - LEIS/LEI 039.pdf</v>
      </c>
      <c r="H2260" s="2" t="str">
        <f>CONCATENATE("1 - LEIS/LEI ","0",Tabela1[[#This Row],[Numero_Lei]]," - ",Tabela1[[#This Row],[Complemento]],".pdf")</f>
        <v>1 - LEIS/LEI 039 - .pdf</v>
      </c>
      <c r="I2260" s="2" t="str">
        <f>CONCATENATE("1 - LEIS/LEI ",Tabela1[[#This Row],[Numero_Lei]],".pdf")</f>
        <v>1 - LEIS/LEI 39.pdf</v>
      </c>
      <c r="J2260" s="2" t="str">
        <f>CONCATENATE("1 - LEIS/LEI ",Tabela1[[#This Row],[Numero_Lei]]," - ",Tabela1[[#This Row],[Complemento]],".pdf")</f>
        <v>1 - LEIS/LEI 39 - .pdf</v>
      </c>
      <c r="K2260" s="2" t="str">
        <f>IF(Tabela1[[#This Row],[Complemento]]="",Tabela1[[#This Row],[NORMAL]],Tabela1[[#This Row],[NORMAL TRAÇO]])</f>
        <v>1 - LEIS/LEI 39.pdf</v>
      </c>
      <c r="L2260" s="2" t="str">
        <f>IF(Tabela1[[#This Row],[Complemento]]="",Tabela1[[#This Row],[0]],Tabela1[[#This Row],[0 TRAÇO]])</f>
        <v>1 - LEIS/LEI 039.pdf</v>
      </c>
      <c r="M2260" s="2" t="str">
        <f>IF(AND(Tabela1[[#This Row],[Numero_Lei]]&gt;=1,Tabela1[[#This Row],[Numero_Lei]]&lt;= 9),Tabela1[[#This Row],[SE 0]],Tabela1[[#This Row],[SE NOMAL]])</f>
        <v>1 - LEIS/LEI 39.pdf</v>
      </c>
      <c r="N2260" s="2" t="str">
        <f>CONCATENATE("../",Tabela1[[#This Row],[ENDEREÇO DO LINK]])</f>
        <v>../1 - LEIS/LEI 39.pdf</v>
      </c>
    </row>
    <row r="2261" spans="1:14" x14ac:dyDescent="0.25">
      <c r="A2261" s="20">
        <v>38</v>
      </c>
      <c r="B2261" s="20"/>
      <c r="C2261" s="21">
        <v>25695</v>
      </c>
      <c r="D2261" s="19" t="s">
        <v>2007</v>
      </c>
      <c r="E2261" s="19"/>
      <c r="F2261" s="17" t="str">
        <f>HYPERLINK(Tabela1[[#This Row],[Novo Caminho]],"Download")</f>
        <v>Download</v>
      </c>
      <c r="G2261" s="2" t="str">
        <f>CONCATENATE("1 - LEIS/LEI ","0",Tabela1[[#This Row],[Numero_Lei]],".pdf")</f>
        <v>1 - LEIS/LEI 038.pdf</v>
      </c>
      <c r="H2261" s="2" t="str">
        <f>CONCATENATE("1 - LEIS/LEI ","0",Tabela1[[#This Row],[Numero_Lei]]," - ",Tabela1[[#This Row],[Complemento]],".pdf")</f>
        <v>1 - LEIS/LEI 038 - .pdf</v>
      </c>
      <c r="I2261" s="2" t="str">
        <f>CONCATENATE("1 - LEIS/LEI ",Tabela1[[#This Row],[Numero_Lei]],".pdf")</f>
        <v>1 - LEIS/LEI 38.pdf</v>
      </c>
      <c r="J2261" s="2" t="str">
        <f>CONCATENATE("1 - LEIS/LEI ",Tabela1[[#This Row],[Numero_Lei]]," - ",Tabela1[[#This Row],[Complemento]],".pdf")</f>
        <v>1 - LEIS/LEI 38 - .pdf</v>
      </c>
      <c r="K2261" s="2" t="str">
        <f>IF(Tabela1[[#This Row],[Complemento]]="",Tabela1[[#This Row],[NORMAL]],Tabela1[[#This Row],[NORMAL TRAÇO]])</f>
        <v>1 - LEIS/LEI 38.pdf</v>
      </c>
      <c r="L2261" s="2" t="str">
        <f>IF(Tabela1[[#This Row],[Complemento]]="",Tabela1[[#This Row],[0]],Tabela1[[#This Row],[0 TRAÇO]])</f>
        <v>1 - LEIS/LEI 038.pdf</v>
      </c>
      <c r="M2261" s="2" t="str">
        <f>IF(AND(Tabela1[[#This Row],[Numero_Lei]]&gt;=1,Tabela1[[#This Row],[Numero_Lei]]&lt;= 9),Tabela1[[#This Row],[SE 0]],Tabela1[[#This Row],[SE NOMAL]])</f>
        <v>1 - LEIS/LEI 38.pdf</v>
      </c>
      <c r="N2261" s="2" t="str">
        <f>CONCATENATE("../",Tabela1[[#This Row],[ENDEREÇO DO LINK]])</f>
        <v>../1 - LEIS/LEI 38.pdf</v>
      </c>
    </row>
    <row r="2262" spans="1:14" x14ac:dyDescent="0.25">
      <c r="A2262" s="20">
        <v>37</v>
      </c>
      <c r="B2262" s="20"/>
      <c r="C2262" s="21">
        <v>25658</v>
      </c>
      <c r="D2262" s="19" t="s">
        <v>870</v>
      </c>
      <c r="E2262" s="19"/>
      <c r="F2262" s="17" t="str">
        <f>HYPERLINK(Tabela1[[#This Row],[Novo Caminho]],"Download")</f>
        <v>Download</v>
      </c>
      <c r="G2262" s="2" t="str">
        <f>CONCATENATE("1 - LEIS/LEI ","0",Tabela1[[#This Row],[Numero_Lei]],".pdf")</f>
        <v>1 - LEIS/LEI 037.pdf</v>
      </c>
      <c r="H2262" s="2" t="str">
        <f>CONCATENATE("1 - LEIS/LEI ","0",Tabela1[[#This Row],[Numero_Lei]]," - ",Tabela1[[#This Row],[Complemento]],".pdf")</f>
        <v>1 - LEIS/LEI 037 - .pdf</v>
      </c>
      <c r="I2262" s="2" t="str">
        <f>CONCATENATE("1 - LEIS/LEI ",Tabela1[[#This Row],[Numero_Lei]],".pdf")</f>
        <v>1 - LEIS/LEI 37.pdf</v>
      </c>
      <c r="J2262" s="2" t="str">
        <f>CONCATENATE("1 - LEIS/LEI ",Tabela1[[#This Row],[Numero_Lei]]," - ",Tabela1[[#This Row],[Complemento]],".pdf")</f>
        <v>1 - LEIS/LEI 37 - .pdf</v>
      </c>
      <c r="K2262" s="2" t="str">
        <f>IF(Tabela1[[#This Row],[Complemento]]="",Tabela1[[#This Row],[NORMAL]],Tabela1[[#This Row],[NORMAL TRAÇO]])</f>
        <v>1 - LEIS/LEI 37.pdf</v>
      </c>
      <c r="L2262" s="2" t="str">
        <f>IF(Tabela1[[#This Row],[Complemento]]="",Tabela1[[#This Row],[0]],Tabela1[[#This Row],[0 TRAÇO]])</f>
        <v>1 - LEIS/LEI 037.pdf</v>
      </c>
      <c r="M2262" s="2" t="str">
        <f>IF(AND(Tabela1[[#This Row],[Numero_Lei]]&gt;=1,Tabela1[[#This Row],[Numero_Lei]]&lt;= 9),Tabela1[[#This Row],[SE 0]],Tabela1[[#This Row],[SE NOMAL]])</f>
        <v>1 - LEIS/LEI 37.pdf</v>
      </c>
      <c r="N2262" s="2" t="str">
        <f>CONCATENATE("../",Tabela1[[#This Row],[ENDEREÇO DO LINK]])</f>
        <v>../1 - LEIS/LEI 37.pdf</v>
      </c>
    </row>
    <row r="2263" spans="1:14" x14ac:dyDescent="0.25">
      <c r="A2263" s="20">
        <v>36</v>
      </c>
      <c r="B2263" s="20"/>
      <c r="C2263" s="21">
        <v>25658</v>
      </c>
      <c r="D2263" s="19" t="s">
        <v>871</v>
      </c>
      <c r="E2263" s="19"/>
      <c r="F2263" s="17" t="str">
        <f>HYPERLINK(Tabela1[[#This Row],[Novo Caminho]],"Download")</f>
        <v>Download</v>
      </c>
      <c r="G2263" s="2" t="str">
        <f>CONCATENATE("1 - LEIS/LEI ","0",Tabela1[[#This Row],[Numero_Lei]],".pdf")</f>
        <v>1 - LEIS/LEI 036.pdf</v>
      </c>
      <c r="H2263" s="2" t="str">
        <f>CONCATENATE("1 - LEIS/LEI ","0",Tabela1[[#This Row],[Numero_Lei]]," - ",Tabela1[[#This Row],[Complemento]],".pdf")</f>
        <v>1 - LEIS/LEI 036 - .pdf</v>
      </c>
      <c r="I2263" s="2" t="str">
        <f>CONCATENATE("1 - LEIS/LEI ",Tabela1[[#This Row],[Numero_Lei]],".pdf")</f>
        <v>1 - LEIS/LEI 36.pdf</v>
      </c>
      <c r="J2263" s="2" t="str">
        <f>CONCATENATE("1 - LEIS/LEI ",Tabela1[[#This Row],[Numero_Lei]]," - ",Tabela1[[#This Row],[Complemento]],".pdf")</f>
        <v>1 - LEIS/LEI 36 - .pdf</v>
      </c>
      <c r="K2263" s="2" t="str">
        <f>IF(Tabela1[[#This Row],[Complemento]]="",Tabela1[[#This Row],[NORMAL]],Tabela1[[#This Row],[NORMAL TRAÇO]])</f>
        <v>1 - LEIS/LEI 36.pdf</v>
      </c>
      <c r="L2263" s="2" t="str">
        <f>IF(Tabela1[[#This Row],[Complemento]]="",Tabela1[[#This Row],[0]],Tabela1[[#This Row],[0 TRAÇO]])</f>
        <v>1 - LEIS/LEI 036.pdf</v>
      </c>
      <c r="M2263" s="2" t="str">
        <f>IF(AND(Tabela1[[#This Row],[Numero_Lei]]&gt;=1,Tabela1[[#This Row],[Numero_Lei]]&lt;= 9),Tabela1[[#This Row],[SE 0]],Tabela1[[#This Row],[SE NOMAL]])</f>
        <v>1 - LEIS/LEI 36.pdf</v>
      </c>
      <c r="N2263" s="2" t="str">
        <f>CONCATENATE("../",Tabela1[[#This Row],[ENDEREÇO DO LINK]])</f>
        <v>../1 - LEIS/LEI 36.pdf</v>
      </c>
    </row>
    <row r="2264" spans="1:14" x14ac:dyDescent="0.25">
      <c r="A2264" s="20">
        <v>35</v>
      </c>
      <c r="B2264" s="20"/>
      <c r="C2264" s="21">
        <v>25547</v>
      </c>
      <c r="D2264" s="19" t="s">
        <v>872</v>
      </c>
      <c r="E2264" s="19"/>
      <c r="F2264" s="17" t="str">
        <f>HYPERLINK(Tabela1[[#This Row],[Novo Caminho]],"Download")</f>
        <v>Download</v>
      </c>
      <c r="G2264" s="2" t="str">
        <f>CONCATENATE("1 - LEIS/LEI ","0",Tabela1[[#This Row],[Numero_Lei]],".pdf")</f>
        <v>1 - LEIS/LEI 035.pdf</v>
      </c>
      <c r="H2264" s="2" t="str">
        <f>CONCATENATE("1 - LEIS/LEI ","0",Tabela1[[#This Row],[Numero_Lei]]," - ",Tabela1[[#This Row],[Complemento]],".pdf")</f>
        <v>1 - LEIS/LEI 035 - .pdf</v>
      </c>
      <c r="I2264" s="2" t="str">
        <f>CONCATENATE("1 - LEIS/LEI ",Tabela1[[#This Row],[Numero_Lei]],".pdf")</f>
        <v>1 - LEIS/LEI 35.pdf</v>
      </c>
      <c r="J2264" s="2" t="str">
        <f>CONCATENATE("1 - LEIS/LEI ",Tabela1[[#This Row],[Numero_Lei]]," - ",Tabela1[[#This Row],[Complemento]],".pdf")</f>
        <v>1 - LEIS/LEI 35 - .pdf</v>
      </c>
      <c r="K2264" s="2" t="str">
        <f>IF(Tabela1[[#This Row],[Complemento]]="",Tabela1[[#This Row],[NORMAL]],Tabela1[[#This Row],[NORMAL TRAÇO]])</f>
        <v>1 - LEIS/LEI 35.pdf</v>
      </c>
      <c r="L2264" s="2" t="str">
        <f>IF(Tabela1[[#This Row],[Complemento]]="",Tabela1[[#This Row],[0]],Tabela1[[#This Row],[0 TRAÇO]])</f>
        <v>1 - LEIS/LEI 035.pdf</v>
      </c>
      <c r="M2264" s="2" t="str">
        <f>IF(AND(Tabela1[[#This Row],[Numero_Lei]]&gt;=1,Tabela1[[#This Row],[Numero_Lei]]&lt;= 9),Tabela1[[#This Row],[SE 0]],Tabela1[[#This Row],[SE NOMAL]])</f>
        <v>1 - LEIS/LEI 35.pdf</v>
      </c>
      <c r="N2264" s="2" t="str">
        <f>CONCATENATE("../",Tabela1[[#This Row],[ENDEREÇO DO LINK]])</f>
        <v>../1 - LEIS/LEI 35.pdf</v>
      </c>
    </row>
    <row r="2265" spans="1:14" x14ac:dyDescent="0.25">
      <c r="A2265" s="20">
        <v>34</v>
      </c>
      <c r="B2265" s="20"/>
      <c r="C2265" s="21">
        <v>25547</v>
      </c>
      <c r="D2265" s="19" t="s">
        <v>873</v>
      </c>
      <c r="E2265" s="19"/>
      <c r="F2265" s="17" t="str">
        <f>HYPERLINK(Tabela1[[#This Row],[Novo Caminho]],"Download")</f>
        <v>Download</v>
      </c>
      <c r="G2265" s="2" t="str">
        <f>CONCATENATE("1 - LEIS/LEI ","0",Tabela1[[#This Row],[Numero_Lei]],".pdf")</f>
        <v>1 - LEIS/LEI 034.pdf</v>
      </c>
      <c r="H2265" s="2" t="str">
        <f>CONCATENATE("1 - LEIS/LEI ","0",Tabela1[[#This Row],[Numero_Lei]]," - ",Tabela1[[#This Row],[Complemento]],".pdf")</f>
        <v>1 - LEIS/LEI 034 - .pdf</v>
      </c>
      <c r="I2265" s="2" t="str">
        <f>CONCATENATE("1 - LEIS/LEI ",Tabela1[[#This Row],[Numero_Lei]],".pdf")</f>
        <v>1 - LEIS/LEI 34.pdf</v>
      </c>
      <c r="J2265" s="2" t="str">
        <f>CONCATENATE("1 - LEIS/LEI ",Tabela1[[#This Row],[Numero_Lei]]," - ",Tabela1[[#This Row],[Complemento]],".pdf")</f>
        <v>1 - LEIS/LEI 34 - .pdf</v>
      </c>
      <c r="K2265" s="2" t="str">
        <f>IF(Tabela1[[#This Row],[Complemento]]="",Tabela1[[#This Row],[NORMAL]],Tabela1[[#This Row],[NORMAL TRAÇO]])</f>
        <v>1 - LEIS/LEI 34.pdf</v>
      </c>
      <c r="L2265" s="2" t="str">
        <f>IF(Tabela1[[#This Row],[Complemento]]="",Tabela1[[#This Row],[0]],Tabela1[[#This Row],[0 TRAÇO]])</f>
        <v>1 - LEIS/LEI 034.pdf</v>
      </c>
      <c r="M2265" s="2" t="str">
        <f>IF(AND(Tabela1[[#This Row],[Numero_Lei]]&gt;=1,Tabela1[[#This Row],[Numero_Lei]]&lt;= 9),Tabela1[[#This Row],[SE 0]],Tabela1[[#This Row],[SE NOMAL]])</f>
        <v>1 - LEIS/LEI 34.pdf</v>
      </c>
      <c r="N2265" s="2" t="str">
        <f>CONCATENATE("../",Tabela1[[#This Row],[ENDEREÇO DO LINK]])</f>
        <v>../1 - LEIS/LEI 34.pdf</v>
      </c>
    </row>
    <row r="2266" spans="1:14" x14ac:dyDescent="0.25">
      <c r="A2266" s="20">
        <v>33</v>
      </c>
      <c r="B2266" s="20"/>
      <c r="C2266" s="21">
        <v>25382</v>
      </c>
      <c r="D2266" s="19" t="s">
        <v>874</v>
      </c>
      <c r="E2266" s="19"/>
      <c r="F2266" s="17" t="str">
        <f>HYPERLINK(Tabela1[[#This Row],[Novo Caminho]],"Download")</f>
        <v>Download</v>
      </c>
      <c r="G2266" s="2" t="str">
        <f>CONCATENATE("1 - LEIS/LEI ","0",Tabela1[[#This Row],[Numero_Lei]],".pdf")</f>
        <v>1 - LEIS/LEI 033.pdf</v>
      </c>
      <c r="H2266" s="2" t="str">
        <f>CONCATENATE("1 - LEIS/LEI ","0",Tabela1[[#This Row],[Numero_Lei]]," - ",Tabela1[[#This Row],[Complemento]],".pdf")</f>
        <v>1 - LEIS/LEI 033 - .pdf</v>
      </c>
      <c r="I2266" s="2" t="str">
        <f>CONCATENATE("1 - LEIS/LEI ",Tabela1[[#This Row],[Numero_Lei]],".pdf")</f>
        <v>1 - LEIS/LEI 33.pdf</v>
      </c>
      <c r="J2266" s="2" t="str">
        <f>CONCATENATE("1 - LEIS/LEI ",Tabela1[[#This Row],[Numero_Lei]]," - ",Tabela1[[#This Row],[Complemento]],".pdf")</f>
        <v>1 - LEIS/LEI 33 - .pdf</v>
      </c>
      <c r="K2266" s="2" t="str">
        <f>IF(Tabela1[[#This Row],[Complemento]]="",Tabela1[[#This Row],[NORMAL]],Tabela1[[#This Row],[NORMAL TRAÇO]])</f>
        <v>1 - LEIS/LEI 33.pdf</v>
      </c>
      <c r="L2266" s="2" t="str">
        <f>IF(Tabela1[[#This Row],[Complemento]]="",Tabela1[[#This Row],[0]],Tabela1[[#This Row],[0 TRAÇO]])</f>
        <v>1 - LEIS/LEI 033.pdf</v>
      </c>
      <c r="M2266" s="2" t="str">
        <f>IF(AND(Tabela1[[#This Row],[Numero_Lei]]&gt;=1,Tabela1[[#This Row],[Numero_Lei]]&lt;= 9),Tabela1[[#This Row],[SE 0]],Tabela1[[#This Row],[SE NOMAL]])</f>
        <v>1 - LEIS/LEI 33.pdf</v>
      </c>
      <c r="N2266" s="2" t="str">
        <f>CONCATENATE("../",Tabela1[[#This Row],[ENDEREÇO DO LINK]])</f>
        <v>../1 - LEIS/LEI 33.pdf</v>
      </c>
    </row>
    <row r="2267" spans="1:14" ht="30" x14ac:dyDescent="0.25">
      <c r="A2267" s="20">
        <v>32</v>
      </c>
      <c r="B2267" s="20" t="s">
        <v>620</v>
      </c>
      <c r="C2267" s="21">
        <v>25533</v>
      </c>
      <c r="D2267" s="19" t="s">
        <v>875</v>
      </c>
      <c r="E2267" s="19"/>
      <c r="F2267" s="17" t="str">
        <f>HYPERLINK(Tabela1[[#This Row],[Novo Caminho]],"Download")</f>
        <v>Download</v>
      </c>
      <c r="G2267" s="2" t="str">
        <f>CONCATENATE("1 - LEIS/LEI ","0",Tabela1[[#This Row],[Numero_Lei]],".pdf")</f>
        <v>1 - LEIS/LEI 032.pdf</v>
      </c>
      <c r="H2267" s="2" t="str">
        <f>CONCATENATE("1 - LEIS/LEI ","0",Tabela1[[#This Row],[Numero_Lei]]," - ",Tabela1[[#This Row],[Complemento]],".pdf")</f>
        <v>1 - LEIS/LEI 032 - A.pdf</v>
      </c>
      <c r="I2267" s="2" t="str">
        <f>CONCATENATE("1 - LEIS/LEI ",Tabela1[[#This Row],[Numero_Lei]],".pdf")</f>
        <v>1 - LEIS/LEI 32.pdf</v>
      </c>
      <c r="J2267" s="2" t="str">
        <f>CONCATENATE("1 - LEIS/LEI ",Tabela1[[#This Row],[Numero_Lei]]," - ",Tabela1[[#This Row],[Complemento]],".pdf")</f>
        <v>1 - LEIS/LEI 32 - A.pdf</v>
      </c>
      <c r="K2267" s="2" t="str">
        <f>IF(Tabela1[[#This Row],[Complemento]]="",Tabela1[[#This Row],[NORMAL]],Tabela1[[#This Row],[NORMAL TRAÇO]])</f>
        <v>1 - LEIS/LEI 32 - A.pdf</v>
      </c>
      <c r="L2267" s="2" t="str">
        <f>IF(Tabela1[[#This Row],[Complemento]]="",Tabela1[[#This Row],[0]],Tabela1[[#This Row],[0 TRAÇO]])</f>
        <v>1 - LEIS/LEI 032 - A.pdf</v>
      </c>
      <c r="M2267" s="2" t="str">
        <f>IF(AND(Tabela1[[#This Row],[Numero_Lei]]&gt;=1,Tabela1[[#This Row],[Numero_Lei]]&lt;= 9),Tabela1[[#This Row],[SE 0]],Tabela1[[#This Row],[SE NOMAL]])</f>
        <v>1 - LEIS/LEI 32 - A.pdf</v>
      </c>
      <c r="N2267" s="2" t="str">
        <f>CONCATENATE("../",Tabela1[[#This Row],[ENDEREÇO DO LINK]])</f>
        <v>../1 - LEIS/LEI 32 - A.pdf</v>
      </c>
    </row>
    <row r="2268" spans="1:14" x14ac:dyDescent="0.25">
      <c r="A2268" s="20">
        <v>32</v>
      </c>
      <c r="B2268" s="20"/>
      <c r="C2268" s="21">
        <v>25382</v>
      </c>
      <c r="D2268" s="19" t="s">
        <v>836</v>
      </c>
      <c r="E2268" s="19"/>
      <c r="F2268" s="17" t="str">
        <f>HYPERLINK(Tabela1[[#This Row],[Novo Caminho]],"Download")</f>
        <v>Download</v>
      </c>
      <c r="G2268" s="2" t="str">
        <f>CONCATENATE("1 - LEIS/LEI ","0",Tabela1[[#This Row],[Numero_Lei]],".pdf")</f>
        <v>1 - LEIS/LEI 032.pdf</v>
      </c>
      <c r="H2268" s="2" t="str">
        <f>CONCATENATE("1 - LEIS/LEI ","0",Tabela1[[#This Row],[Numero_Lei]]," - ",Tabela1[[#This Row],[Complemento]],".pdf")</f>
        <v>1 - LEIS/LEI 032 - .pdf</v>
      </c>
      <c r="I2268" s="2" t="str">
        <f>CONCATENATE("1 - LEIS/LEI ",Tabela1[[#This Row],[Numero_Lei]],".pdf")</f>
        <v>1 - LEIS/LEI 32.pdf</v>
      </c>
      <c r="J2268" s="2" t="str">
        <f>CONCATENATE("1 - LEIS/LEI ",Tabela1[[#This Row],[Numero_Lei]]," - ",Tabela1[[#This Row],[Complemento]],".pdf")</f>
        <v>1 - LEIS/LEI 32 - .pdf</v>
      </c>
      <c r="K2268" s="2" t="str">
        <f>IF(Tabela1[[#This Row],[Complemento]]="",Tabela1[[#This Row],[NORMAL]],Tabela1[[#This Row],[NORMAL TRAÇO]])</f>
        <v>1 - LEIS/LEI 32.pdf</v>
      </c>
      <c r="L2268" s="2" t="str">
        <f>IF(Tabela1[[#This Row],[Complemento]]="",Tabela1[[#This Row],[0]],Tabela1[[#This Row],[0 TRAÇO]])</f>
        <v>1 - LEIS/LEI 032.pdf</v>
      </c>
      <c r="M2268" s="2" t="str">
        <f>IF(AND(Tabela1[[#This Row],[Numero_Lei]]&gt;=1,Tabela1[[#This Row],[Numero_Lei]]&lt;= 9),Tabela1[[#This Row],[SE 0]],Tabela1[[#This Row],[SE NOMAL]])</f>
        <v>1 - LEIS/LEI 32.pdf</v>
      </c>
      <c r="N2268" s="2" t="str">
        <f>CONCATENATE("../",Tabela1[[#This Row],[ENDEREÇO DO LINK]])</f>
        <v>../1 - LEIS/LEI 32.pdf</v>
      </c>
    </row>
    <row r="2269" spans="1:14" x14ac:dyDescent="0.25">
      <c r="A2269" s="20">
        <v>31</v>
      </c>
      <c r="B2269" s="20"/>
      <c r="C2269" s="21">
        <v>25360</v>
      </c>
      <c r="D2269" s="19" t="s">
        <v>2008</v>
      </c>
      <c r="E2269" s="19"/>
      <c r="F2269" s="17" t="str">
        <f>HYPERLINK(Tabela1[[#This Row],[Novo Caminho]],"Download")</f>
        <v>Download</v>
      </c>
      <c r="G2269" s="2" t="str">
        <f>CONCATENATE("1 - LEIS/LEI ","0",Tabela1[[#This Row],[Numero_Lei]],".pdf")</f>
        <v>1 - LEIS/LEI 031.pdf</v>
      </c>
      <c r="H2269" s="2" t="str">
        <f>CONCATENATE("1 - LEIS/LEI ","0",Tabela1[[#This Row],[Numero_Lei]]," - ",Tabela1[[#This Row],[Complemento]],".pdf")</f>
        <v>1 - LEIS/LEI 031 - .pdf</v>
      </c>
      <c r="I2269" s="2" t="str">
        <f>CONCATENATE("1 - LEIS/LEI ",Tabela1[[#This Row],[Numero_Lei]],".pdf")</f>
        <v>1 - LEIS/LEI 31.pdf</v>
      </c>
      <c r="J2269" s="2" t="str">
        <f>CONCATENATE("1 - LEIS/LEI ",Tabela1[[#This Row],[Numero_Lei]]," - ",Tabela1[[#This Row],[Complemento]],".pdf")</f>
        <v>1 - LEIS/LEI 31 - .pdf</v>
      </c>
      <c r="K2269" s="2" t="str">
        <f>IF(Tabela1[[#This Row],[Complemento]]="",Tabela1[[#This Row],[NORMAL]],Tabela1[[#This Row],[NORMAL TRAÇO]])</f>
        <v>1 - LEIS/LEI 31.pdf</v>
      </c>
      <c r="L2269" s="2" t="str">
        <f>IF(Tabela1[[#This Row],[Complemento]]="",Tabela1[[#This Row],[0]],Tabela1[[#This Row],[0 TRAÇO]])</f>
        <v>1 - LEIS/LEI 031.pdf</v>
      </c>
      <c r="M2269" s="2" t="str">
        <f>IF(AND(Tabela1[[#This Row],[Numero_Lei]]&gt;=1,Tabela1[[#This Row],[Numero_Lei]]&lt;= 9),Tabela1[[#This Row],[SE 0]],Tabela1[[#This Row],[SE NOMAL]])</f>
        <v>1 - LEIS/LEI 31.pdf</v>
      </c>
      <c r="N2269" s="2" t="str">
        <f>CONCATENATE("../",Tabela1[[#This Row],[ENDEREÇO DO LINK]])</f>
        <v>../1 - LEIS/LEI 31.pdf</v>
      </c>
    </row>
    <row r="2270" spans="1:14" x14ac:dyDescent="0.25">
      <c r="A2270" s="20">
        <v>30</v>
      </c>
      <c r="B2270" s="20"/>
      <c r="C2270" s="21">
        <v>25337</v>
      </c>
      <c r="D2270" s="19" t="s">
        <v>876</v>
      </c>
      <c r="E2270" s="19"/>
      <c r="F2270" s="17" t="str">
        <f>HYPERLINK(Tabela1[[#This Row],[Novo Caminho]],"Download")</f>
        <v>Download</v>
      </c>
      <c r="G2270" s="2" t="str">
        <f>CONCATENATE("1 - LEIS/LEI ","0",Tabela1[[#This Row],[Numero_Lei]],".pdf")</f>
        <v>1 - LEIS/LEI 030.pdf</v>
      </c>
      <c r="H2270" s="2" t="str">
        <f>CONCATENATE("1 - LEIS/LEI ","0",Tabela1[[#This Row],[Numero_Lei]]," - ",Tabela1[[#This Row],[Complemento]],".pdf")</f>
        <v>1 - LEIS/LEI 030 - .pdf</v>
      </c>
      <c r="I2270" s="2" t="str">
        <f>CONCATENATE("1 - LEIS/LEI ",Tabela1[[#This Row],[Numero_Lei]],".pdf")</f>
        <v>1 - LEIS/LEI 30.pdf</v>
      </c>
      <c r="J2270" s="2" t="str">
        <f>CONCATENATE("1 - LEIS/LEI ",Tabela1[[#This Row],[Numero_Lei]]," - ",Tabela1[[#This Row],[Complemento]],".pdf")</f>
        <v>1 - LEIS/LEI 30 - .pdf</v>
      </c>
      <c r="K2270" s="2" t="str">
        <f>IF(Tabela1[[#This Row],[Complemento]]="",Tabela1[[#This Row],[NORMAL]],Tabela1[[#This Row],[NORMAL TRAÇO]])</f>
        <v>1 - LEIS/LEI 30.pdf</v>
      </c>
      <c r="L2270" s="2" t="str">
        <f>IF(Tabela1[[#This Row],[Complemento]]="",Tabela1[[#This Row],[0]],Tabela1[[#This Row],[0 TRAÇO]])</f>
        <v>1 - LEIS/LEI 030.pdf</v>
      </c>
      <c r="M2270" s="2" t="str">
        <f>IF(AND(Tabela1[[#This Row],[Numero_Lei]]&gt;=1,Tabela1[[#This Row],[Numero_Lei]]&lt;= 9),Tabela1[[#This Row],[SE 0]],Tabela1[[#This Row],[SE NOMAL]])</f>
        <v>1 - LEIS/LEI 30.pdf</v>
      </c>
      <c r="N2270" s="2" t="str">
        <f>CONCATENATE("../",Tabela1[[#This Row],[ENDEREÇO DO LINK]])</f>
        <v>../1 - LEIS/LEI 30.pdf</v>
      </c>
    </row>
    <row r="2271" spans="1:14" x14ac:dyDescent="0.25">
      <c r="A2271" s="20">
        <v>29</v>
      </c>
      <c r="B2271" s="20"/>
      <c r="C2271" s="21">
        <v>25172</v>
      </c>
      <c r="D2271" s="19" t="s">
        <v>877</v>
      </c>
      <c r="E2271" s="19"/>
      <c r="F2271" s="17" t="str">
        <f>HYPERLINK(Tabela1[[#This Row],[Novo Caminho]],"Download")</f>
        <v>Download</v>
      </c>
      <c r="G2271" s="2" t="str">
        <f>CONCATENATE("1 - LEIS/LEI ","0",Tabela1[[#This Row],[Numero_Lei]],".pdf")</f>
        <v>1 - LEIS/LEI 029.pdf</v>
      </c>
      <c r="H2271" s="2" t="str">
        <f>CONCATENATE("1 - LEIS/LEI ","0",Tabela1[[#This Row],[Numero_Lei]]," - ",Tabela1[[#This Row],[Complemento]],".pdf")</f>
        <v>1 - LEIS/LEI 029 - .pdf</v>
      </c>
      <c r="I2271" s="2" t="str">
        <f>CONCATENATE("1 - LEIS/LEI ",Tabela1[[#This Row],[Numero_Lei]],".pdf")</f>
        <v>1 - LEIS/LEI 29.pdf</v>
      </c>
      <c r="J2271" s="2" t="str">
        <f>CONCATENATE("1 - LEIS/LEI ",Tabela1[[#This Row],[Numero_Lei]]," - ",Tabela1[[#This Row],[Complemento]],".pdf")</f>
        <v>1 - LEIS/LEI 29 - .pdf</v>
      </c>
      <c r="K2271" s="2" t="str">
        <f>IF(Tabela1[[#This Row],[Complemento]]="",Tabela1[[#This Row],[NORMAL]],Tabela1[[#This Row],[NORMAL TRAÇO]])</f>
        <v>1 - LEIS/LEI 29.pdf</v>
      </c>
      <c r="L2271" s="2" t="str">
        <f>IF(Tabela1[[#This Row],[Complemento]]="",Tabela1[[#This Row],[0]],Tabela1[[#This Row],[0 TRAÇO]])</f>
        <v>1 - LEIS/LEI 029.pdf</v>
      </c>
      <c r="M2271" s="2" t="str">
        <f>IF(AND(Tabela1[[#This Row],[Numero_Lei]]&gt;=1,Tabela1[[#This Row],[Numero_Lei]]&lt;= 9),Tabela1[[#This Row],[SE 0]],Tabela1[[#This Row],[SE NOMAL]])</f>
        <v>1 - LEIS/LEI 29.pdf</v>
      </c>
      <c r="N2271" s="2" t="str">
        <f>CONCATENATE("../",Tabela1[[#This Row],[ENDEREÇO DO LINK]])</f>
        <v>../1 - LEIS/LEI 29.pdf</v>
      </c>
    </row>
    <row r="2272" spans="1:14" x14ac:dyDescent="0.25">
      <c r="A2272" s="20">
        <v>28</v>
      </c>
      <c r="B2272" s="20"/>
      <c r="C2272" s="21">
        <v>25172</v>
      </c>
      <c r="D2272" s="19" t="s">
        <v>878</v>
      </c>
      <c r="E2272" s="19"/>
      <c r="F2272" s="17" t="str">
        <f>HYPERLINK(Tabela1[[#This Row],[Novo Caminho]],"Download")</f>
        <v>Download</v>
      </c>
      <c r="G2272" s="2" t="str">
        <f>CONCATENATE("1 - LEIS/LEI ","0",Tabela1[[#This Row],[Numero_Lei]],".pdf")</f>
        <v>1 - LEIS/LEI 028.pdf</v>
      </c>
      <c r="H2272" s="2" t="str">
        <f>CONCATENATE("1 - LEIS/LEI ","0",Tabela1[[#This Row],[Numero_Lei]]," - ",Tabela1[[#This Row],[Complemento]],".pdf")</f>
        <v>1 - LEIS/LEI 028 - .pdf</v>
      </c>
      <c r="I2272" s="2" t="str">
        <f>CONCATENATE("1 - LEIS/LEI ",Tabela1[[#This Row],[Numero_Lei]],".pdf")</f>
        <v>1 - LEIS/LEI 28.pdf</v>
      </c>
      <c r="J2272" s="2" t="str">
        <f>CONCATENATE("1 - LEIS/LEI ",Tabela1[[#This Row],[Numero_Lei]]," - ",Tabela1[[#This Row],[Complemento]],".pdf")</f>
        <v>1 - LEIS/LEI 28 - .pdf</v>
      </c>
      <c r="K2272" s="2" t="str">
        <f>IF(Tabela1[[#This Row],[Complemento]]="",Tabela1[[#This Row],[NORMAL]],Tabela1[[#This Row],[NORMAL TRAÇO]])</f>
        <v>1 - LEIS/LEI 28.pdf</v>
      </c>
      <c r="L2272" s="2" t="str">
        <f>IF(Tabela1[[#This Row],[Complemento]]="",Tabela1[[#This Row],[0]],Tabela1[[#This Row],[0 TRAÇO]])</f>
        <v>1 - LEIS/LEI 028.pdf</v>
      </c>
      <c r="M2272" s="2" t="str">
        <f>IF(AND(Tabela1[[#This Row],[Numero_Lei]]&gt;=1,Tabela1[[#This Row],[Numero_Lei]]&lt;= 9),Tabela1[[#This Row],[SE 0]],Tabela1[[#This Row],[SE NOMAL]])</f>
        <v>1 - LEIS/LEI 28.pdf</v>
      </c>
      <c r="N2272" s="2" t="str">
        <f>CONCATENATE("../",Tabela1[[#This Row],[ENDEREÇO DO LINK]])</f>
        <v>../1 - LEIS/LEI 28.pdf</v>
      </c>
    </row>
    <row r="2273" spans="1:14" ht="30" x14ac:dyDescent="0.25">
      <c r="A2273" s="20">
        <v>26</v>
      </c>
      <c r="B2273" s="20"/>
      <c r="C2273" s="21">
        <v>25039</v>
      </c>
      <c r="D2273" s="19" t="s">
        <v>2009</v>
      </c>
      <c r="E2273" s="19"/>
      <c r="F2273" s="17" t="str">
        <f>HYPERLINK(Tabela1[[#This Row],[Novo Caminho]],"Download")</f>
        <v>Download</v>
      </c>
      <c r="G2273" s="2" t="str">
        <f>CONCATENATE("1 - LEIS/LEI ","0",Tabela1[[#This Row],[Numero_Lei]],".pdf")</f>
        <v>1 - LEIS/LEI 026.pdf</v>
      </c>
      <c r="H2273" s="2" t="str">
        <f>CONCATENATE("1 - LEIS/LEI ","0",Tabela1[[#This Row],[Numero_Lei]]," - ",Tabela1[[#This Row],[Complemento]],".pdf")</f>
        <v>1 - LEIS/LEI 026 - .pdf</v>
      </c>
      <c r="I2273" s="2" t="str">
        <f>CONCATENATE("1 - LEIS/LEI ",Tabela1[[#This Row],[Numero_Lei]],".pdf")</f>
        <v>1 - LEIS/LEI 26.pdf</v>
      </c>
      <c r="J2273" s="2" t="str">
        <f>CONCATENATE("1 - LEIS/LEI ",Tabela1[[#This Row],[Numero_Lei]]," - ",Tabela1[[#This Row],[Complemento]],".pdf")</f>
        <v>1 - LEIS/LEI 26 - .pdf</v>
      </c>
      <c r="K2273" s="2" t="str">
        <f>IF(Tabela1[[#This Row],[Complemento]]="",Tabela1[[#This Row],[NORMAL]],Tabela1[[#This Row],[NORMAL TRAÇO]])</f>
        <v>1 - LEIS/LEI 26.pdf</v>
      </c>
      <c r="L2273" s="2" t="str">
        <f>IF(Tabela1[[#This Row],[Complemento]]="",Tabela1[[#This Row],[0]],Tabela1[[#This Row],[0 TRAÇO]])</f>
        <v>1 - LEIS/LEI 026.pdf</v>
      </c>
      <c r="M2273" s="2" t="str">
        <f>IF(AND(Tabela1[[#This Row],[Numero_Lei]]&gt;=1,Tabela1[[#This Row],[Numero_Lei]]&lt;= 9),Tabela1[[#This Row],[SE 0]],Tabela1[[#This Row],[SE NOMAL]])</f>
        <v>1 - LEIS/LEI 26.pdf</v>
      </c>
      <c r="N2273" s="2" t="str">
        <f>CONCATENATE("../",Tabela1[[#This Row],[ENDEREÇO DO LINK]])</f>
        <v>../1 - LEIS/LEI 26.pdf</v>
      </c>
    </row>
    <row r="2274" spans="1:14" x14ac:dyDescent="0.25">
      <c r="A2274" s="20">
        <v>24</v>
      </c>
      <c r="B2274" s="20"/>
      <c r="C2274" s="21">
        <v>24805</v>
      </c>
      <c r="D2274" s="19" t="s">
        <v>879</v>
      </c>
      <c r="E2274" s="19"/>
      <c r="F2274" s="17" t="str">
        <f>HYPERLINK(Tabela1[[#This Row],[Novo Caminho]],"Download")</f>
        <v>Download</v>
      </c>
      <c r="G2274" s="2" t="str">
        <f>CONCATENATE("1 - LEIS/LEI ","0",Tabela1[[#This Row],[Numero_Lei]],".pdf")</f>
        <v>1 - LEIS/LEI 024.pdf</v>
      </c>
      <c r="H2274" s="2" t="str">
        <f>CONCATENATE("1 - LEIS/LEI ","0",Tabela1[[#This Row],[Numero_Lei]]," - ",Tabela1[[#This Row],[Complemento]],".pdf")</f>
        <v>1 - LEIS/LEI 024 - .pdf</v>
      </c>
      <c r="I2274" s="2" t="str">
        <f>CONCATENATE("1 - LEIS/LEI ",Tabela1[[#This Row],[Numero_Lei]],".pdf")</f>
        <v>1 - LEIS/LEI 24.pdf</v>
      </c>
      <c r="J2274" s="2" t="str">
        <f>CONCATENATE("1 - LEIS/LEI ",Tabela1[[#This Row],[Numero_Lei]]," - ",Tabela1[[#This Row],[Complemento]],".pdf")</f>
        <v>1 - LEIS/LEI 24 - .pdf</v>
      </c>
      <c r="K2274" s="2" t="str">
        <f>IF(Tabela1[[#This Row],[Complemento]]="",Tabela1[[#This Row],[NORMAL]],Tabela1[[#This Row],[NORMAL TRAÇO]])</f>
        <v>1 - LEIS/LEI 24.pdf</v>
      </c>
      <c r="L2274" s="2" t="str">
        <f>IF(Tabela1[[#This Row],[Complemento]]="",Tabela1[[#This Row],[0]],Tabela1[[#This Row],[0 TRAÇO]])</f>
        <v>1 - LEIS/LEI 024.pdf</v>
      </c>
      <c r="M2274" s="2" t="str">
        <f>IF(AND(Tabela1[[#This Row],[Numero_Lei]]&gt;=1,Tabela1[[#This Row],[Numero_Lei]]&lt;= 9),Tabela1[[#This Row],[SE 0]],Tabela1[[#This Row],[SE NOMAL]])</f>
        <v>1 - LEIS/LEI 24.pdf</v>
      </c>
      <c r="N2274" s="2" t="str">
        <f>CONCATENATE("../",Tabela1[[#This Row],[ENDEREÇO DO LINK]])</f>
        <v>../1 - LEIS/LEI 24.pdf</v>
      </c>
    </row>
    <row r="2275" spans="1:14" x14ac:dyDescent="0.25">
      <c r="A2275" s="20">
        <v>22</v>
      </c>
      <c r="B2275" s="20"/>
      <c r="C2275" s="21">
        <v>24773</v>
      </c>
      <c r="D2275" s="19" t="s">
        <v>880</v>
      </c>
      <c r="E2275" s="19"/>
      <c r="F2275" s="17" t="str">
        <f>HYPERLINK(Tabela1[[#This Row],[Novo Caminho]],"Download")</f>
        <v>Download</v>
      </c>
      <c r="G2275" s="2" t="str">
        <f>CONCATENATE("1 - LEIS/LEI ","0",Tabela1[[#This Row],[Numero_Lei]],".pdf")</f>
        <v>1 - LEIS/LEI 022.pdf</v>
      </c>
      <c r="H2275" s="2" t="str">
        <f>CONCATENATE("1 - LEIS/LEI ","0",Tabela1[[#This Row],[Numero_Lei]]," - ",Tabela1[[#This Row],[Complemento]],".pdf")</f>
        <v>1 - LEIS/LEI 022 - .pdf</v>
      </c>
      <c r="I2275" s="2" t="str">
        <f>CONCATENATE("1 - LEIS/LEI ",Tabela1[[#This Row],[Numero_Lei]],".pdf")</f>
        <v>1 - LEIS/LEI 22.pdf</v>
      </c>
      <c r="J2275" s="2" t="str">
        <f>CONCATENATE("1 - LEIS/LEI ",Tabela1[[#This Row],[Numero_Lei]]," - ",Tabela1[[#This Row],[Complemento]],".pdf")</f>
        <v>1 - LEIS/LEI 22 - .pdf</v>
      </c>
      <c r="K2275" s="2" t="str">
        <f>IF(Tabela1[[#This Row],[Complemento]]="",Tabela1[[#This Row],[NORMAL]],Tabela1[[#This Row],[NORMAL TRAÇO]])</f>
        <v>1 - LEIS/LEI 22.pdf</v>
      </c>
      <c r="L2275" s="2" t="str">
        <f>IF(Tabela1[[#This Row],[Complemento]]="",Tabela1[[#This Row],[0]],Tabela1[[#This Row],[0 TRAÇO]])</f>
        <v>1 - LEIS/LEI 022.pdf</v>
      </c>
      <c r="M2275" s="2" t="str">
        <f>IF(AND(Tabela1[[#This Row],[Numero_Lei]]&gt;=1,Tabela1[[#This Row],[Numero_Lei]]&lt;= 9),Tabela1[[#This Row],[SE 0]],Tabela1[[#This Row],[SE NOMAL]])</f>
        <v>1 - LEIS/LEI 22.pdf</v>
      </c>
      <c r="N2275" s="2" t="str">
        <f>CONCATENATE("../",Tabela1[[#This Row],[ENDEREÇO DO LINK]])</f>
        <v>../1 - LEIS/LEI 22.pdf</v>
      </c>
    </row>
    <row r="2276" spans="1:14" x14ac:dyDescent="0.25">
      <c r="A2276" s="20">
        <v>21</v>
      </c>
      <c r="B2276" s="20"/>
      <c r="C2276" s="21">
        <v>24988</v>
      </c>
      <c r="D2276" s="19" t="s">
        <v>881</v>
      </c>
      <c r="E2276" s="19"/>
      <c r="F2276" s="17" t="str">
        <f>HYPERLINK(Tabela1[[#This Row],[Novo Caminho]],"Download")</f>
        <v>Download</v>
      </c>
      <c r="G2276" s="2" t="str">
        <f>CONCATENATE("1 - LEIS/LEI ","0",Tabela1[[#This Row],[Numero_Lei]],".pdf")</f>
        <v>1 - LEIS/LEI 021.pdf</v>
      </c>
      <c r="H2276" s="2" t="str">
        <f>CONCATENATE("1 - LEIS/LEI ","0",Tabela1[[#This Row],[Numero_Lei]]," - ",Tabela1[[#This Row],[Complemento]],".pdf")</f>
        <v>1 - LEIS/LEI 021 - .pdf</v>
      </c>
      <c r="I2276" s="2" t="str">
        <f>CONCATENATE("1 - LEIS/LEI ",Tabela1[[#This Row],[Numero_Lei]],".pdf")</f>
        <v>1 - LEIS/LEI 21.pdf</v>
      </c>
      <c r="J2276" s="2" t="str">
        <f>CONCATENATE("1 - LEIS/LEI ",Tabela1[[#This Row],[Numero_Lei]]," - ",Tabela1[[#This Row],[Complemento]],".pdf")</f>
        <v>1 - LEIS/LEI 21 - .pdf</v>
      </c>
      <c r="K2276" s="2" t="str">
        <f>IF(Tabela1[[#This Row],[Complemento]]="",Tabela1[[#This Row],[NORMAL]],Tabela1[[#This Row],[NORMAL TRAÇO]])</f>
        <v>1 - LEIS/LEI 21.pdf</v>
      </c>
      <c r="L2276" s="2" t="str">
        <f>IF(Tabela1[[#This Row],[Complemento]]="",Tabela1[[#This Row],[0]],Tabela1[[#This Row],[0 TRAÇO]])</f>
        <v>1 - LEIS/LEI 021.pdf</v>
      </c>
      <c r="M2276" s="2" t="str">
        <f>IF(AND(Tabela1[[#This Row],[Numero_Lei]]&gt;=1,Tabela1[[#This Row],[Numero_Lei]]&lt;= 9),Tabela1[[#This Row],[SE 0]],Tabela1[[#This Row],[SE NOMAL]])</f>
        <v>1 - LEIS/LEI 21.pdf</v>
      </c>
      <c r="N2276" s="2" t="str">
        <f>CONCATENATE("../",Tabela1[[#This Row],[ENDEREÇO DO LINK]])</f>
        <v>../1 - LEIS/LEI 21.pdf</v>
      </c>
    </row>
    <row r="2277" spans="1:14" x14ac:dyDescent="0.25">
      <c r="A2277" s="20">
        <v>20</v>
      </c>
      <c r="B2277" s="20"/>
      <c r="C2277" s="21">
        <v>24471</v>
      </c>
      <c r="D2277" s="19" t="s">
        <v>882</v>
      </c>
      <c r="E2277" s="19"/>
      <c r="F2277" s="17" t="str">
        <f>HYPERLINK(Tabela1[[#This Row],[Novo Caminho]],"Download")</f>
        <v>Download</v>
      </c>
      <c r="G2277" s="2" t="str">
        <f>CONCATENATE("1 - LEIS/LEI ","0",Tabela1[[#This Row],[Numero_Lei]],".pdf")</f>
        <v>1 - LEIS/LEI 020.pdf</v>
      </c>
      <c r="H2277" s="2" t="str">
        <f>CONCATENATE("1 - LEIS/LEI ","0",Tabela1[[#This Row],[Numero_Lei]]," - ",Tabela1[[#This Row],[Complemento]],".pdf")</f>
        <v>1 - LEIS/LEI 020 - .pdf</v>
      </c>
      <c r="I2277" s="2" t="str">
        <f>CONCATENATE("1 - LEIS/LEI ",Tabela1[[#This Row],[Numero_Lei]],".pdf")</f>
        <v>1 - LEIS/LEI 20.pdf</v>
      </c>
      <c r="J2277" s="2" t="str">
        <f>CONCATENATE("1 - LEIS/LEI ",Tabela1[[#This Row],[Numero_Lei]]," - ",Tabela1[[#This Row],[Complemento]],".pdf")</f>
        <v>1 - LEIS/LEI 20 - .pdf</v>
      </c>
      <c r="K2277" s="2" t="str">
        <f>IF(Tabela1[[#This Row],[Complemento]]="",Tabela1[[#This Row],[NORMAL]],Tabela1[[#This Row],[NORMAL TRAÇO]])</f>
        <v>1 - LEIS/LEI 20.pdf</v>
      </c>
      <c r="L2277" s="2" t="str">
        <f>IF(Tabela1[[#This Row],[Complemento]]="",Tabela1[[#This Row],[0]],Tabela1[[#This Row],[0 TRAÇO]])</f>
        <v>1 - LEIS/LEI 020.pdf</v>
      </c>
      <c r="M2277" s="2" t="str">
        <f>IF(AND(Tabela1[[#This Row],[Numero_Lei]]&gt;=1,Tabela1[[#This Row],[Numero_Lei]]&lt;= 9),Tabela1[[#This Row],[SE 0]],Tabela1[[#This Row],[SE NOMAL]])</f>
        <v>1 - LEIS/LEI 20.pdf</v>
      </c>
      <c r="N2277" s="2" t="str">
        <f>CONCATENATE("../",Tabela1[[#This Row],[ENDEREÇO DO LINK]])</f>
        <v>../1 - LEIS/LEI 20.pdf</v>
      </c>
    </row>
    <row r="2278" spans="1:14" x14ac:dyDescent="0.25">
      <c r="A2278" s="20">
        <v>19</v>
      </c>
      <c r="B2278" s="20"/>
      <c r="C2278" s="21">
        <v>24447</v>
      </c>
      <c r="D2278" s="19" t="s">
        <v>883</v>
      </c>
      <c r="E2278" s="19"/>
      <c r="F2278" s="17" t="str">
        <f>HYPERLINK(Tabela1[[#This Row],[Novo Caminho]],"Download")</f>
        <v>Download</v>
      </c>
      <c r="G2278" s="2" t="str">
        <f>CONCATENATE("1 - LEIS/LEI ","0",Tabela1[[#This Row],[Numero_Lei]],".pdf")</f>
        <v>1 - LEIS/LEI 019.pdf</v>
      </c>
      <c r="H2278" s="2" t="str">
        <f>CONCATENATE("1 - LEIS/LEI ","0",Tabela1[[#This Row],[Numero_Lei]]," - ",Tabela1[[#This Row],[Complemento]],".pdf")</f>
        <v>1 - LEIS/LEI 019 - .pdf</v>
      </c>
      <c r="I2278" s="2" t="str">
        <f>CONCATENATE("1 - LEIS/LEI ",Tabela1[[#This Row],[Numero_Lei]],".pdf")</f>
        <v>1 - LEIS/LEI 19.pdf</v>
      </c>
      <c r="J2278" s="2" t="str">
        <f>CONCATENATE("1 - LEIS/LEI ",Tabela1[[#This Row],[Numero_Lei]]," - ",Tabela1[[#This Row],[Complemento]],".pdf")</f>
        <v>1 - LEIS/LEI 19 - .pdf</v>
      </c>
      <c r="K2278" s="2" t="str">
        <f>IF(Tabela1[[#This Row],[Complemento]]="",Tabela1[[#This Row],[NORMAL]],Tabela1[[#This Row],[NORMAL TRAÇO]])</f>
        <v>1 - LEIS/LEI 19.pdf</v>
      </c>
      <c r="L2278" s="2" t="str">
        <f>IF(Tabela1[[#This Row],[Complemento]]="",Tabela1[[#This Row],[0]],Tabela1[[#This Row],[0 TRAÇO]])</f>
        <v>1 - LEIS/LEI 019.pdf</v>
      </c>
      <c r="M2278" s="2" t="str">
        <f>IF(AND(Tabela1[[#This Row],[Numero_Lei]]&gt;=1,Tabela1[[#This Row],[Numero_Lei]]&lt;= 9),Tabela1[[#This Row],[SE 0]],Tabela1[[#This Row],[SE NOMAL]])</f>
        <v>1 - LEIS/LEI 19.pdf</v>
      </c>
      <c r="N2278" s="2" t="str">
        <f>CONCATENATE("../",Tabela1[[#This Row],[ENDEREÇO DO LINK]])</f>
        <v>../1 - LEIS/LEI 19.pdf</v>
      </c>
    </row>
    <row r="2279" spans="1:14" x14ac:dyDescent="0.25">
      <c r="A2279" s="20">
        <v>18</v>
      </c>
      <c r="B2279" s="20"/>
      <c r="C2279" s="21">
        <v>24381</v>
      </c>
      <c r="D2279" s="19" t="s">
        <v>884</v>
      </c>
      <c r="E2279" s="19"/>
      <c r="F2279" s="17" t="str">
        <f>HYPERLINK(Tabela1[[#This Row],[Novo Caminho]],"Download")</f>
        <v>Download</v>
      </c>
      <c r="G2279" s="2" t="str">
        <f>CONCATENATE("1 - LEIS/LEI ","0",Tabela1[[#This Row],[Numero_Lei]],".pdf")</f>
        <v>1 - LEIS/LEI 018.pdf</v>
      </c>
      <c r="H2279" s="2" t="str">
        <f>CONCATENATE("1 - LEIS/LEI ","0",Tabela1[[#This Row],[Numero_Lei]]," - ",Tabela1[[#This Row],[Complemento]],".pdf")</f>
        <v>1 - LEIS/LEI 018 - .pdf</v>
      </c>
      <c r="I2279" s="2" t="str">
        <f>CONCATENATE("1 - LEIS/LEI ",Tabela1[[#This Row],[Numero_Lei]],".pdf")</f>
        <v>1 - LEIS/LEI 18.pdf</v>
      </c>
      <c r="J2279" s="2" t="str">
        <f>CONCATENATE("1 - LEIS/LEI ",Tabela1[[#This Row],[Numero_Lei]]," - ",Tabela1[[#This Row],[Complemento]],".pdf")</f>
        <v>1 - LEIS/LEI 18 - .pdf</v>
      </c>
      <c r="K2279" s="2" t="str">
        <f>IF(Tabela1[[#This Row],[Complemento]]="",Tabela1[[#This Row],[NORMAL]],Tabela1[[#This Row],[NORMAL TRAÇO]])</f>
        <v>1 - LEIS/LEI 18.pdf</v>
      </c>
      <c r="L2279" s="2" t="str">
        <f>IF(Tabela1[[#This Row],[Complemento]]="",Tabela1[[#This Row],[0]],Tabela1[[#This Row],[0 TRAÇO]])</f>
        <v>1 - LEIS/LEI 018.pdf</v>
      </c>
      <c r="M2279" s="2" t="str">
        <f>IF(AND(Tabela1[[#This Row],[Numero_Lei]]&gt;=1,Tabela1[[#This Row],[Numero_Lei]]&lt;= 9),Tabela1[[#This Row],[SE 0]],Tabela1[[#This Row],[SE NOMAL]])</f>
        <v>1 - LEIS/LEI 18.pdf</v>
      </c>
      <c r="N2279" s="2" t="str">
        <f>CONCATENATE("../",Tabela1[[#This Row],[ENDEREÇO DO LINK]])</f>
        <v>../1 - LEIS/LEI 18.pdf</v>
      </c>
    </row>
    <row r="2280" spans="1:14" x14ac:dyDescent="0.25">
      <c r="A2280" s="20">
        <v>17</v>
      </c>
      <c r="B2280" s="20"/>
      <c r="C2280" s="21">
        <v>24324</v>
      </c>
      <c r="D2280" s="19" t="s">
        <v>885</v>
      </c>
      <c r="E2280" s="19"/>
      <c r="F2280" s="17" t="str">
        <f>HYPERLINK(Tabela1[[#This Row],[Novo Caminho]],"Download")</f>
        <v>Download</v>
      </c>
      <c r="G2280" s="2" t="str">
        <f>CONCATENATE("1 - LEIS/LEI ","0",Tabela1[[#This Row],[Numero_Lei]],".pdf")</f>
        <v>1 - LEIS/LEI 017.pdf</v>
      </c>
      <c r="H2280" s="2" t="str">
        <f>CONCATENATE("1 - LEIS/LEI ","0",Tabela1[[#This Row],[Numero_Lei]]," - ",Tabela1[[#This Row],[Complemento]],".pdf")</f>
        <v>1 - LEIS/LEI 017 - .pdf</v>
      </c>
      <c r="I2280" s="2" t="str">
        <f>CONCATENATE("1 - LEIS/LEI ",Tabela1[[#This Row],[Numero_Lei]],".pdf")</f>
        <v>1 - LEIS/LEI 17.pdf</v>
      </c>
      <c r="J2280" s="2" t="str">
        <f>CONCATENATE("1 - LEIS/LEI ",Tabela1[[#This Row],[Numero_Lei]]," - ",Tabela1[[#This Row],[Complemento]],".pdf")</f>
        <v>1 - LEIS/LEI 17 - .pdf</v>
      </c>
      <c r="K2280" s="2" t="str">
        <f>IF(Tabela1[[#This Row],[Complemento]]="",Tabela1[[#This Row],[NORMAL]],Tabela1[[#This Row],[NORMAL TRAÇO]])</f>
        <v>1 - LEIS/LEI 17.pdf</v>
      </c>
      <c r="L2280" s="2" t="str">
        <f>IF(Tabela1[[#This Row],[Complemento]]="",Tabela1[[#This Row],[0]],Tabela1[[#This Row],[0 TRAÇO]])</f>
        <v>1 - LEIS/LEI 017.pdf</v>
      </c>
      <c r="M2280" s="2" t="str">
        <f>IF(AND(Tabela1[[#This Row],[Numero_Lei]]&gt;=1,Tabela1[[#This Row],[Numero_Lei]]&lt;= 9),Tabela1[[#This Row],[SE 0]],Tabela1[[#This Row],[SE NOMAL]])</f>
        <v>1 - LEIS/LEI 17.pdf</v>
      </c>
      <c r="N2280" s="2" t="str">
        <f>CONCATENATE("../",Tabela1[[#This Row],[ENDEREÇO DO LINK]])</f>
        <v>../1 - LEIS/LEI 17.pdf</v>
      </c>
    </row>
    <row r="2281" spans="1:14" x14ac:dyDescent="0.25">
      <c r="A2281" s="20">
        <v>16</v>
      </c>
      <c r="B2281" s="20"/>
      <c r="C2281" s="21">
        <v>24324</v>
      </c>
      <c r="D2281" s="19" t="s">
        <v>884</v>
      </c>
      <c r="E2281" s="19"/>
      <c r="F2281" s="17" t="str">
        <f>HYPERLINK(Tabela1[[#This Row],[Novo Caminho]],"Download")</f>
        <v>Download</v>
      </c>
      <c r="G2281" s="2" t="str">
        <f>CONCATENATE("1 - LEIS/LEI ","0",Tabela1[[#This Row],[Numero_Lei]],".pdf")</f>
        <v>1 - LEIS/LEI 016.pdf</v>
      </c>
      <c r="H2281" s="2" t="str">
        <f>CONCATENATE("1 - LEIS/LEI ","0",Tabela1[[#This Row],[Numero_Lei]]," - ",Tabela1[[#This Row],[Complemento]],".pdf")</f>
        <v>1 - LEIS/LEI 016 - .pdf</v>
      </c>
      <c r="I2281" s="2" t="str">
        <f>CONCATENATE("1 - LEIS/LEI ",Tabela1[[#This Row],[Numero_Lei]],".pdf")</f>
        <v>1 - LEIS/LEI 16.pdf</v>
      </c>
      <c r="J2281" s="2" t="str">
        <f>CONCATENATE("1 - LEIS/LEI ",Tabela1[[#This Row],[Numero_Lei]]," - ",Tabela1[[#This Row],[Complemento]],".pdf")</f>
        <v>1 - LEIS/LEI 16 - .pdf</v>
      </c>
      <c r="K2281" s="2" t="str">
        <f>IF(Tabela1[[#This Row],[Complemento]]="",Tabela1[[#This Row],[NORMAL]],Tabela1[[#This Row],[NORMAL TRAÇO]])</f>
        <v>1 - LEIS/LEI 16.pdf</v>
      </c>
      <c r="L2281" s="2" t="str">
        <f>IF(Tabela1[[#This Row],[Complemento]]="",Tabela1[[#This Row],[0]],Tabela1[[#This Row],[0 TRAÇO]])</f>
        <v>1 - LEIS/LEI 016.pdf</v>
      </c>
      <c r="M2281" s="2" t="str">
        <f>IF(AND(Tabela1[[#This Row],[Numero_Lei]]&gt;=1,Tabela1[[#This Row],[Numero_Lei]]&lt;= 9),Tabela1[[#This Row],[SE 0]],Tabela1[[#This Row],[SE NOMAL]])</f>
        <v>1 - LEIS/LEI 16.pdf</v>
      </c>
      <c r="N2281" s="2" t="str">
        <f>CONCATENATE("../",Tabela1[[#This Row],[ENDEREÇO DO LINK]])</f>
        <v>../1 - LEIS/LEI 16.pdf</v>
      </c>
    </row>
    <row r="2282" spans="1:14" x14ac:dyDescent="0.25">
      <c r="A2282" s="20">
        <v>15</v>
      </c>
      <c r="B2282" s="20"/>
      <c r="C2282" s="21">
        <v>24266</v>
      </c>
      <c r="D2282" s="19" t="s">
        <v>886</v>
      </c>
      <c r="E2282" s="19"/>
      <c r="F2282" s="17" t="str">
        <f>HYPERLINK(Tabela1[[#This Row],[Novo Caminho]],"Download")</f>
        <v>Download</v>
      </c>
      <c r="G2282" s="2" t="str">
        <f>CONCATENATE("1 - LEIS/LEI ","0",Tabela1[[#This Row],[Numero_Lei]],".pdf")</f>
        <v>1 - LEIS/LEI 015.pdf</v>
      </c>
      <c r="H2282" s="2" t="str">
        <f>CONCATENATE("1 - LEIS/LEI ","0",Tabela1[[#This Row],[Numero_Lei]]," - ",Tabela1[[#This Row],[Complemento]],".pdf")</f>
        <v>1 - LEIS/LEI 015 - .pdf</v>
      </c>
      <c r="I2282" s="2" t="str">
        <f>CONCATENATE("1 - LEIS/LEI ",Tabela1[[#This Row],[Numero_Lei]],".pdf")</f>
        <v>1 - LEIS/LEI 15.pdf</v>
      </c>
      <c r="J2282" s="2" t="str">
        <f>CONCATENATE("1 - LEIS/LEI ",Tabela1[[#This Row],[Numero_Lei]]," - ",Tabela1[[#This Row],[Complemento]],".pdf")</f>
        <v>1 - LEIS/LEI 15 - .pdf</v>
      </c>
      <c r="K2282" s="2" t="str">
        <f>IF(Tabela1[[#This Row],[Complemento]]="",Tabela1[[#This Row],[NORMAL]],Tabela1[[#This Row],[NORMAL TRAÇO]])</f>
        <v>1 - LEIS/LEI 15.pdf</v>
      </c>
      <c r="L2282" s="2" t="str">
        <f>IF(Tabela1[[#This Row],[Complemento]]="",Tabela1[[#This Row],[0]],Tabela1[[#This Row],[0 TRAÇO]])</f>
        <v>1 - LEIS/LEI 015.pdf</v>
      </c>
      <c r="M2282" s="2" t="str">
        <f>IF(AND(Tabela1[[#This Row],[Numero_Lei]]&gt;=1,Tabela1[[#This Row],[Numero_Lei]]&lt;= 9),Tabela1[[#This Row],[SE 0]],Tabela1[[#This Row],[SE NOMAL]])</f>
        <v>1 - LEIS/LEI 15.pdf</v>
      </c>
      <c r="N2282" s="2" t="str">
        <f>CONCATENATE("../",Tabela1[[#This Row],[ENDEREÇO DO LINK]])</f>
        <v>../1 - LEIS/LEI 15.pdf</v>
      </c>
    </row>
    <row r="2283" spans="1:14" x14ac:dyDescent="0.25">
      <c r="A2283" s="20">
        <v>14</v>
      </c>
      <c r="B2283" s="20"/>
      <c r="C2283" s="21">
        <v>24258</v>
      </c>
      <c r="D2283" s="19" t="s">
        <v>887</v>
      </c>
      <c r="E2283" s="19"/>
      <c r="F2283" s="17" t="str">
        <f>HYPERLINK(Tabela1[[#This Row],[Novo Caminho]],"Download")</f>
        <v>Download</v>
      </c>
      <c r="G2283" s="2" t="str">
        <f>CONCATENATE("1 - LEIS/LEI ","0",Tabela1[[#This Row],[Numero_Lei]],".pdf")</f>
        <v>1 - LEIS/LEI 014.pdf</v>
      </c>
      <c r="H2283" s="2" t="str">
        <f>CONCATENATE("1 - LEIS/LEI ","0",Tabela1[[#This Row],[Numero_Lei]]," - ",Tabela1[[#This Row],[Complemento]],".pdf")</f>
        <v>1 - LEIS/LEI 014 - .pdf</v>
      </c>
      <c r="I2283" s="2" t="str">
        <f>CONCATENATE("1 - LEIS/LEI ",Tabela1[[#This Row],[Numero_Lei]],".pdf")</f>
        <v>1 - LEIS/LEI 14.pdf</v>
      </c>
      <c r="J2283" s="2" t="str">
        <f>CONCATENATE("1 - LEIS/LEI ",Tabela1[[#This Row],[Numero_Lei]]," - ",Tabela1[[#This Row],[Complemento]],".pdf")</f>
        <v>1 - LEIS/LEI 14 - .pdf</v>
      </c>
      <c r="K2283" s="2" t="str">
        <f>IF(Tabela1[[#This Row],[Complemento]]="",Tabela1[[#This Row],[NORMAL]],Tabela1[[#This Row],[NORMAL TRAÇO]])</f>
        <v>1 - LEIS/LEI 14.pdf</v>
      </c>
      <c r="L2283" s="2" t="str">
        <f>IF(Tabela1[[#This Row],[Complemento]]="",Tabela1[[#This Row],[0]],Tabela1[[#This Row],[0 TRAÇO]])</f>
        <v>1 - LEIS/LEI 014.pdf</v>
      </c>
      <c r="M2283" s="2" t="str">
        <f>IF(AND(Tabela1[[#This Row],[Numero_Lei]]&gt;=1,Tabela1[[#This Row],[Numero_Lei]]&lt;= 9),Tabela1[[#This Row],[SE 0]],Tabela1[[#This Row],[SE NOMAL]])</f>
        <v>1 - LEIS/LEI 14.pdf</v>
      </c>
      <c r="N2283" s="2" t="str">
        <f>CONCATENATE("../",Tabela1[[#This Row],[ENDEREÇO DO LINK]])</f>
        <v>../1 - LEIS/LEI 14.pdf</v>
      </c>
    </row>
    <row r="2284" spans="1:14" x14ac:dyDescent="0.25">
      <c r="A2284" s="20">
        <v>13</v>
      </c>
      <c r="B2284" s="20"/>
      <c r="C2284" s="21">
        <v>24203</v>
      </c>
      <c r="D2284" s="19" t="s">
        <v>888</v>
      </c>
      <c r="E2284" s="19"/>
      <c r="F2284" s="17" t="str">
        <f>HYPERLINK(Tabela1[[#This Row],[Novo Caminho]],"Download")</f>
        <v>Download</v>
      </c>
      <c r="G2284" s="2" t="str">
        <f>CONCATENATE("1 - LEIS/LEI ","0",Tabela1[[#This Row],[Numero_Lei]],".pdf")</f>
        <v>1 - LEIS/LEI 013.pdf</v>
      </c>
      <c r="H2284" s="2" t="str">
        <f>CONCATENATE("1 - LEIS/LEI ","0",Tabela1[[#This Row],[Numero_Lei]]," - ",Tabela1[[#This Row],[Complemento]],".pdf")</f>
        <v>1 - LEIS/LEI 013 - .pdf</v>
      </c>
      <c r="I2284" s="2" t="str">
        <f>CONCATENATE("1 - LEIS/LEI ",Tabela1[[#This Row],[Numero_Lei]],".pdf")</f>
        <v>1 - LEIS/LEI 13.pdf</v>
      </c>
      <c r="J2284" s="2" t="str">
        <f>CONCATENATE("1 - LEIS/LEI ",Tabela1[[#This Row],[Numero_Lei]]," - ",Tabela1[[#This Row],[Complemento]],".pdf")</f>
        <v>1 - LEIS/LEI 13 - .pdf</v>
      </c>
      <c r="K2284" s="2" t="str">
        <f>IF(Tabela1[[#This Row],[Complemento]]="",Tabela1[[#This Row],[NORMAL]],Tabela1[[#This Row],[NORMAL TRAÇO]])</f>
        <v>1 - LEIS/LEI 13.pdf</v>
      </c>
      <c r="L2284" s="2" t="str">
        <f>IF(Tabela1[[#This Row],[Complemento]]="",Tabela1[[#This Row],[0]],Tabela1[[#This Row],[0 TRAÇO]])</f>
        <v>1 - LEIS/LEI 013.pdf</v>
      </c>
      <c r="M2284" s="2" t="str">
        <f>IF(AND(Tabela1[[#This Row],[Numero_Lei]]&gt;=1,Tabela1[[#This Row],[Numero_Lei]]&lt;= 9),Tabela1[[#This Row],[SE 0]],Tabela1[[#This Row],[SE NOMAL]])</f>
        <v>1 - LEIS/LEI 13.pdf</v>
      </c>
      <c r="N2284" s="2" t="str">
        <f>CONCATENATE("../",Tabela1[[#This Row],[ENDEREÇO DO LINK]])</f>
        <v>../1 - LEIS/LEI 13.pdf</v>
      </c>
    </row>
    <row r="2285" spans="1:14" x14ac:dyDescent="0.25">
      <c r="A2285" s="20">
        <v>12</v>
      </c>
      <c r="B2285" s="20"/>
      <c r="C2285" s="21">
        <v>24178</v>
      </c>
      <c r="D2285" s="19" t="s">
        <v>889</v>
      </c>
      <c r="E2285" s="19"/>
      <c r="F2285" s="17" t="str">
        <f>HYPERLINK(Tabela1[[#This Row],[Novo Caminho]],"Download")</f>
        <v>Download</v>
      </c>
      <c r="G2285" s="2" t="str">
        <f>CONCATENATE("1 - LEIS/LEI ","0",Tabela1[[#This Row],[Numero_Lei]],".pdf")</f>
        <v>1 - LEIS/LEI 012.pdf</v>
      </c>
      <c r="H2285" s="2" t="str">
        <f>CONCATENATE("1 - LEIS/LEI ","0",Tabela1[[#This Row],[Numero_Lei]]," - ",Tabela1[[#This Row],[Complemento]],".pdf")</f>
        <v>1 - LEIS/LEI 012 - .pdf</v>
      </c>
      <c r="I2285" s="2" t="str">
        <f>CONCATENATE("1 - LEIS/LEI ",Tabela1[[#This Row],[Numero_Lei]],".pdf")</f>
        <v>1 - LEIS/LEI 12.pdf</v>
      </c>
      <c r="J2285" s="2" t="str">
        <f>CONCATENATE("1 - LEIS/LEI ",Tabela1[[#This Row],[Numero_Lei]]," - ",Tabela1[[#This Row],[Complemento]],".pdf")</f>
        <v>1 - LEIS/LEI 12 - .pdf</v>
      </c>
      <c r="K2285" s="2" t="str">
        <f>IF(Tabela1[[#This Row],[Complemento]]="",Tabela1[[#This Row],[NORMAL]],Tabela1[[#This Row],[NORMAL TRAÇO]])</f>
        <v>1 - LEIS/LEI 12.pdf</v>
      </c>
      <c r="L2285" s="2" t="str">
        <f>IF(Tabela1[[#This Row],[Complemento]]="",Tabela1[[#This Row],[0]],Tabela1[[#This Row],[0 TRAÇO]])</f>
        <v>1 - LEIS/LEI 012.pdf</v>
      </c>
      <c r="M2285" s="2" t="str">
        <f>IF(AND(Tabela1[[#This Row],[Numero_Lei]]&gt;=1,Tabela1[[#This Row],[Numero_Lei]]&lt;= 9),Tabela1[[#This Row],[SE 0]],Tabela1[[#This Row],[SE NOMAL]])</f>
        <v>1 - LEIS/LEI 12.pdf</v>
      </c>
      <c r="N2285" s="2" t="str">
        <f>CONCATENATE("../",Tabela1[[#This Row],[ENDEREÇO DO LINK]])</f>
        <v>../1 - LEIS/LEI 12.pdf</v>
      </c>
    </row>
    <row r="2286" spans="1:14" x14ac:dyDescent="0.25">
      <c r="A2286" s="20">
        <v>11</v>
      </c>
      <c r="B2286" s="20"/>
      <c r="C2286" s="21">
        <v>24086</v>
      </c>
      <c r="D2286" s="19" t="s">
        <v>890</v>
      </c>
      <c r="E2286" s="19"/>
      <c r="F2286" s="17" t="str">
        <f>HYPERLINK(Tabela1[[#This Row],[Novo Caminho]],"Download")</f>
        <v>Download</v>
      </c>
      <c r="G2286" s="2" t="str">
        <f>CONCATENATE("1 - LEIS/LEI ","0",Tabela1[[#This Row],[Numero_Lei]],".pdf")</f>
        <v>1 - LEIS/LEI 011.pdf</v>
      </c>
      <c r="H2286" s="2" t="str">
        <f>CONCATENATE("1 - LEIS/LEI ","0",Tabela1[[#This Row],[Numero_Lei]]," - ",Tabela1[[#This Row],[Complemento]],".pdf")</f>
        <v>1 - LEIS/LEI 011 - .pdf</v>
      </c>
      <c r="I2286" s="2" t="str">
        <f>CONCATENATE("1 - LEIS/LEI ",Tabela1[[#This Row],[Numero_Lei]],".pdf")</f>
        <v>1 - LEIS/LEI 11.pdf</v>
      </c>
      <c r="J2286" s="2" t="str">
        <f>CONCATENATE("1 - LEIS/LEI ",Tabela1[[#This Row],[Numero_Lei]]," - ",Tabela1[[#This Row],[Complemento]],".pdf")</f>
        <v>1 - LEIS/LEI 11 - .pdf</v>
      </c>
      <c r="K2286" s="2" t="str">
        <f>IF(Tabela1[[#This Row],[Complemento]]="",Tabela1[[#This Row],[NORMAL]],Tabela1[[#This Row],[NORMAL TRAÇO]])</f>
        <v>1 - LEIS/LEI 11.pdf</v>
      </c>
      <c r="L2286" s="2" t="str">
        <f>IF(Tabela1[[#This Row],[Complemento]]="",Tabela1[[#This Row],[0]],Tabela1[[#This Row],[0 TRAÇO]])</f>
        <v>1 - LEIS/LEI 011.pdf</v>
      </c>
      <c r="M2286" s="2" t="str">
        <f>IF(AND(Tabela1[[#This Row],[Numero_Lei]]&gt;=1,Tabela1[[#This Row],[Numero_Lei]]&lt;= 9),Tabela1[[#This Row],[SE 0]],Tabela1[[#This Row],[SE NOMAL]])</f>
        <v>1 - LEIS/LEI 11.pdf</v>
      </c>
      <c r="N2286" s="2" t="str">
        <f>CONCATENATE("../",Tabela1[[#This Row],[ENDEREÇO DO LINK]])</f>
        <v>../1 - LEIS/LEI 11.pdf</v>
      </c>
    </row>
    <row r="2287" spans="1:14" x14ac:dyDescent="0.25">
      <c r="A2287" s="20">
        <v>10</v>
      </c>
      <c r="B2287" s="20"/>
      <c r="C2287" s="21">
        <v>24073</v>
      </c>
      <c r="D2287" s="19" t="s">
        <v>891</v>
      </c>
      <c r="E2287" s="19"/>
      <c r="F2287" s="17" t="str">
        <f>HYPERLINK(Tabela1[[#This Row],[Novo Caminho]],"Download")</f>
        <v>Download</v>
      </c>
      <c r="G2287" s="2" t="str">
        <f>CONCATENATE("1 - LEIS/LEI ","0",Tabela1[[#This Row],[Numero_Lei]],".pdf")</f>
        <v>1 - LEIS/LEI 010.pdf</v>
      </c>
      <c r="H2287" s="2" t="str">
        <f>CONCATENATE("1 - LEIS/LEI ","0",Tabela1[[#This Row],[Numero_Lei]]," - ",Tabela1[[#This Row],[Complemento]],".pdf")</f>
        <v>1 - LEIS/LEI 010 - .pdf</v>
      </c>
      <c r="I2287" s="2" t="str">
        <f>CONCATENATE("1 - LEIS/LEI ",Tabela1[[#This Row],[Numero_Lei]],".pdf")</f>
        <v>1 - LEIS/LEI 10.pdf</v>
      </c>
      <c r="J2287" s="2" t="str">
        <f>CONCATENATE("1 - LEIS/LEI ",Tabela1[[#This Row],[Numero_Lei]]," - ",Tabela1[[#This Row],[Complemento]],".pdf")</f>
        <v>1 - LEIS/LEI 10 - .pdf</v>
      </c>
      <c r="K2287" s="2" t="str">
        <f>IF(Tabela1[[#This Row],[Complemento]]="",Tabela1[[#This Row],[NORMAL]],Tabela1[[#This Row],[NORMAL TRAÇO]])</f>
        <v>1 - LEIS/LEI 10.pdf</v>
      </c>
      <c r="L2287" s="2" t="str">
        <f>IF(Tabela1[[#This Row],[Complemento]]="",Tabela1[[#This Row],[0]],Tabela1[[#This Row],[0 TRAÇO]])</f>
        <v>1 - LEIS/LEI 010.pdf</v>
      </c>
      <c r="M2287" s="2" t="str">
        <f>IF(AND(Tabela1[[#This Row],[Numero_Lei]]&gt;=1,Tabela1[[#This Row],[Numero_Lei]]&lt;= 9),Tabela1[[#This Row],[SE 0]],Tabela1[[#This Row],[SE NOMAL]])</f>
        <v>1 - LEIS/LEI 10.pdf</v>
      </c>
      <c r="N2287" s="2" t="str">
        <f>CONCATENATE("../",Tabela1[[#This Row],[ENDEREÇO DO LINK]])</f>
        <v>../1 - LEIS/LEI 10.pdf</v>
      </c>
    </row>
    <row r="2288" spans="1:14" x14ac:dyDescent="0.25">
      <c r="A2288" s="20">
        <v>9</v>
      </c>
      <c r="B2288" s="20"/>
      <c r="C2288" s="21">
        <v>24073</v>
      </c>
      <c r="D2288" s="19" t="s">
        <v>892</v>
      </c>
      <c r="E2288" s="19"/>
      <c r="F2288" s="17" t="str">
        <f>HYPERLINK(Tabela1[[#This Row],[Novo Caminho]],"Download")</f>
        <v>Download</v>
      </c>
      <c r="G2288" s="2" t="str">
        <f>CONCATENATE("1 - LEIS/LEI ","0",Tabela1[[#This Row],[Numero_Lei]],".pdf")</f>
        <v>1 - LEIS/LEI 09.pdf</v>
      </c>
      <c r="H2288" s="2" t="str">
        <f>CONCATENATE("1 - LEIS/LEI ","0",Tabela1[[#This Row],[Numero_Lei]]," - ",Tabela1[[#This Row],[Complemento]],".pdf")</f>
        <v>1 - LEIS/LEI 09 - .pdf</v>
      </c>
      <c r="I2288" s="2" t="str">
        <f>CONCATENATE("1 - LEIS/LEI ",Tabela1[[#This Row],[Numero_Lei]],".pdf")</f>
        <v>1 - LEIS/LEI 9.pdf</v>
      </c>
      <c r="J2288" s="2" t="str">
        <f>CONCATENATE("1 - LEIS/LEI ",Tabela1[[#This Row],[Numero_Lei]]," - ",Tabela1[[#This Row],[Complemento]],".pdf")</f>
        <v>1 - LEIS/LEI 9 - .pdf</v>
      </c>
      <c r="K2288" s="2" t="str">
        <f>IF(Tabela1[[#This Row],[Complemento]]="",Tabela1[[#This Row],[NORMAL]],Tabela1[[#This Row],[NORMAL TRAÇO]])</f>
        <v>1 - LEIS/LEI 9.pdf</v>
      </c>
      <c r="L2288" s="2" t="str">
        <f>IF(Tabela1[[#This Row],[Complemento]]="",Tabela1[[#This Row],[0]],Tabela1[[#This Row],[0 TRAÇO]])</f>
        <v>1 - LEIS/LEI 09.pdf</v>
      </c>
      <c r="M2288" s="2" t="str">
        <f>IF(AND(Tabela1[[#This Row],[Numero_Lei]]&gt;=1,Tabela1[[#This Row],[Numero_Lei]]&lt;= 9),Tabela1[[#This Row],[SE 0]],Tabela1[[#This Row],[SE NOMAL]])</f>
        <v>1 - LEIS/LEI 09.pdf</v>
      </c>
      <c r="N2288" s="2" t="str">
        <f>CONCATENATE("../",Tabela1[[#This Row],[ENDEREÇO DO LINK]])</f>
        <v>../1 - LEIS/LEI 09.pdf</v>
      </c>
    </row>
    <row r="2289" spans="1:14" x14ac:dyDescent="0.25">
      <c r="A2289" s="20">
        <v>8</v>
      </c>
      <c r="B2289" s="20"/>
      <c r="C2289" s="21">
        <v>24047</v>
      </c>
      <c r="D2289" s="19" t="s">
        <v>893</v>
      </c>
      <c r="E2289" s="19"/>
      <c r="F2289" s="17" t="str">
        <f>HYPERLINK(Tabela1[[#This Row],[Novo Caminho]],"Download")</f>
        <v>Download</v>
      </c>
      <c r="G2289" s="2" t="str">
        <f>CONCATENATE("1 - LEIS/LEI ","0",Tabela1[[#This Row],[Numero_Lei]],".pdf")</f>
        <v>1 - LEIS/LEI 08.pdf</v>
      </c>
      <c r="H2289" s="2" t="str">
        <f>CONCATENATE("1 - LEIS/LEI ","0",Tabela1[[#This Row],[Numero_Lei]]," - ",Tabela1[[#This Row],[Complemento]],".pdf")</f>
        <v>1 - LEIS/LEI 08 - .pdf</v>
      </c>
      <c r="I2289" s="2" t="str">
        <f>CONCATENATE("1 - LEIS/LEI ",Tabela1[[#This Row],[Numero_Lei]],".pdf")</f>
        <v>1 - LEIS/LEI 8.pdf</v>
      </c>
      <c r="J2289" s="2" t="str">
        <f>CONCATENATE("1 - LEIS/LEI ",Tabela1[[#This Row],[Numero_Lei]]," - ",Tabela1[[#This Row],[Complemento]],".pdf")</f>
        <v>1 - LEIS/LEI 8 - .pdf</v>
      </c>
      <c r="K2289" s="2" t="str">
        <f>IF(Tabela1[[#This Row],[Complemento]]="",Tabela1[[#This Row],[NORMAL]],Tabela1[[#This Row],[NORMAL TRAÇO]])</f>
        <v>1 - LEIS/LEI 8.pdf</v>
      </c>
      <c r="L2289" s="2" t="str">
        <f>IF(Tabela1[[#This Row],[Complemento]]="",Tabela1[[#This Row],[0]],Tabela1[[#This Row],[0 TRAÇO]])</f>
        <v>1 - LEIS/LEI 08.pdf</v>
      </c>
      <c r="M2289" s="2" t="str">
        <f>IF(AND(Tabela1[[#This Row],[Numero_Lei]]&gt;=1,Tabela1[[#This Row],[Numero_Lei]]&lt;= 9),Tabela1[[#This Row],[SE 0]],Tabela1[[#This Row],[SE NOMAL]])</f>
        <v>1 - LEIS/LEI 08.pdf</v>
      </c>
      <c r="N2289" s="2" t="str">
        <f>CONCATENATE("../",Tabela1[[#This Row],[ENDEREÇO DO LINK]])</f>
        <v>../1 - LEIS/LEI 08.pdf</v>
      </c>
    </row>
    <row r="2290" spans="1:14" x14ac:dyDescent="0.25">
      <c r="A2290" s="20">
        <v>7</v>
      </c>
      <c r="B2290" s="20"/>
      <c r="C2290" s="21">
        <v>24027</v>
      </c>
      <c r="D2290" s="19" t="s">
        <v>894</v>
      </c>
      <c r="E2290" s="19"/>
      <c r="F2290" s="17" t="str">
        <f>HYPERLINK(Tabela1[[#This Row],[Novo Caminho]],"Download")</f>
        <v>Download</v>
      </c>
      <c r="G2290" s="2" t="str">
        <f>CONCATENATE("1 - LEIS/LEI ","0",Tabela1[[#This Row],[Numero_Lei]],".pdf")</f>
        <v>1 - LEIS/LEI 07.pdf</v>
      </c>
      <c r="H2290" s="2" t="str">
        <f>CONCATENATE("1 - LEIS/LEI ","0",Tabela1[[#This Row],[Numero_Lei]]," - ",Tabela1[[#This Row],[Complemento]],".pdf")</f>
        <v>1 - LEIS/LEI 07 - .pdf</v>
      </c>
      <c r="I2290" s="2" t="str">
        <f>CONCATENATE("1 - LEIS/LEI ",Tabela1[[#This Row],[Numero_Lei]],".pdf")</f>
        <v>1 - LEIS/LEI 7.pdf</v>
      </c>
      <c r="J2290" s="2" t="str">
        <f>CONCATENATE("1 - LEIS/LEI ",Tabela1[[#This Row],[Numero_Lei]]," - ",Tabela1[[#This Row],[Complemento]],".pdf")</f>
        <v>1 - LEIS/LEI 7 - .pdf</v>
      </c>
      <c r="K2290" s="2" t="str">
        <f>IF(Tabela1[[#This Row],[Complemento]]="",Tabela1[[#This Row],[NORMAL]],Tabela1[[#This Row],[NORMAL TRAÇO]])</f>
        <v>1 - LEIS/LEI 7.pdf</v>
      </c>
      <c r="L2290" s="2" t="str">
        <f>IF(Tabela1[[#This Row],[Complemento]]="",Tabela1[[#This Row],[0]],Tabela1[[#This Row],[0 TRAÇO]])</f>
        <v>1 - LEIS/LEI 07.pdf</v>
      </c>
      <c r="M2290" s="2" t="str">
        <f>IF(AND(Tabela1[[#This Row],[Numero_Lei]]&gt;=1,Tabela1[[#This Row],[Numero_Lei]]&lt;= 9),Tabela1[[#This Row],[SE 0]],Tabela1[[#This Row],[SE NOMAL]])</f>
        <v>1 - LEIS/LEI 07.pdf</v>
      </c>
      <c r="N2290" s="2" t="str">
        <f>CONCATENATE("../",Tabela1[[#This Row],[ENDEREÇO DO LINK]])</f>
        <v>../1 - LEIS/LEI 07.pdf</v>
      </c>
    </row>
    <row r="2291" spans="1:14" x14ac:dyDescent="0.25">
      <c r="A2291" s="20">
        <v>6</v>
      </c>
      <c r="B2291" s="20"/>
      <c r="C2291" s="21">
        <v>24026</v>
      </c>
      <c r="D2291" s="19" t="s">
        <v>895</v>
      </c>
      <c r="E2291" s="19"/>
      <c r="F2291" s="17" t="str">
        <f>HYPERLINK(Tabela1[[#This Row],[Novo Caminho]],"Download")</f>
        <v>Download</v>
      </c>
      <c r="G2291" s="2" t="str">
        <f>CONCATENATE("1 - LEIS/LEI ","0",Tabela1[[#This Row],[Numero_Lei]],".pdf")</f>
        <v>1 - LEIS/LEI 06.pdf</v>
      </c>
      <c r="H2291" s="2" t="str">
        <f>CONCATENATE("1 - LEIS/LEI ","0",Tabela1[[#This Row],[Numero_Lei]]," - ",Tabela1[[#This Row],[Complemento]],".pdf")</f>
        <v>1 - LEIS/LEI 06 - .pdf</v>
      </c>
      <c r="I2291" s="2" t="str">
        <f>CONCATENATE("1 - LEIS/LEI ",Tabela1[[#This Row],[Numero_Lei]],".pdf")</f>
        <v>1 - LEIS/LEI 6.pdf</v>
      </c>
      <c r="J2291" s="2" t="str">
        <f>CONCATENATE("1 - LEIS/LEI ",Tabela1[[#This Row],[Numero_Lei]]," - ",Tabela1[[#This Row],[Complemento]],".pdf")</f>
        <v>1 - LEIS/LEI 6 - .pdf</v>
      </c>
      <c r="K2291" s="2" t="str">
        <f>IF(Tabela1[[#This Row],[Complemento]]="",Tabela1[[#This Row],[NORMAL]],Tabela1[[#This Row],[NORMAL TRAÇO]])</f>
        <v>1 - LEIS/LEI 6.pdf</v>
      </c>
      <c r="L2291" s="2" t="str">
        <f>IF(Tabela1[[#This Row],[Complemento]]="",Tabela1[[#This Row],[0]],Tabela1[[#This Row],[0 TRAÇO]])</f>
        <v>1 - LEIS/LEI 06.pdf</v>
      </c>
      <c r="M2291" s="2" t="str">
        <f>IF(AND(Tabela1[[#This Row],[Numero_Lei]]&gt;=1,Tabela1[[#This Row],[Numero_Lei]]&lt;= 9),Tabela1[[#This Row],[SE 0]],Tabela1[[#This Row],[SE NOMAL]])</f>
        <v>1 - LEIS/LEI 06.pdf</v>
      </c>
      <c r="N2291" s="2" t="str">
        <f>CONCATENATE("../",Tabela1[[#This Row],[ENDEREÇO DO LINK]])</f>
        <v>../1 - LEIS/LEI 06.pdf</v>
      </c>
    </row>
    <row r="2292" spans="1:14" x14ac:dyDescent="0.25">
      <c r="A2292" s="20">
        <v>5</v>
      </c>
      <c r="B2292" s="20"/>
      <c r="C2292" s="21">
        <v>23984</v>
      </c>
      <c r="D2292" s="19" t="s">
        <v>896</v>
      </c>
      <c r="E2292" s="19"/>
      <c r="F2292" s="17" t="str">
        <f>HYPERLINK(Tabela1[[#This Row],[Novo Caminho]],"Download")</f>
        <v>Download</v>
      </c>
      <c r="G2292" s="2" t="str">
        <f>CONCATENATE("1 - LEIS/LEI ","0",Tabela1[[#This Row],[Numero_Lei]],".pdf")</f>
        <v>1 - LEIS/LEI 05.pdf</v>
      </c>
      <c r="H2292" s="2" t="str">
        <f>CONCATENATE("1 - LEIS/LEI ","0",Tabela1[[#This Row],[Numero_Lei]]," - ",Tabela1[[#This Row],[Complemento]],".pdf")</f>
        <v>1 - LEIS/LEI 05 - .pdf</v>
      </c>
      <c r="I2292" s="2" t="str">
        <f>CONCATENATE("1 - LEIS/LEI ",Tabela1[[#This Row],[Numero_Lei]],".pdf")</f>
        <v>1 - LEIS/LEI 5.pdf</v>
      </c>
      <c r="J2292" s="2" t="str">
        <f>CONCATENATE("1 - LEIS/LEI ",Tabela1[[#This Row],[Numero_Lei]]," - ",Tabela1[[#This Row],[Complemento]],".pdf")</f>
        <v>1 - LEIS/LEI 5 - .pdf</v>
      </c>
      <c r="K2292" s="2" t="str">
        <f>IF(Tabela1[[#This Row],[Complemento]]="",Tabela1[[#This Row],[NORMAL]],Tabela1[[#This Row],[NORMAL TRAÇO]])</f>
        <v>1 - LEIS/LEI 5.pdf</v>
      </c>
      <c r="L2292" s="2" t="str">
        <f>IF(Tabela1[[#This Row],[Complemento]]="",Tabela1[[#This Row],[0]],Tabela1[[#This Row],[0 TRAÇO]])</f>
        <v>1 - LEIS/LEI 05.pdf</v>
      </c>
      <c r="M2292" s="2" t="str">
        <f>IF(AND(Tabela1[[#This Row],[Numero_Lei]]&gt;=1,Tabela1[[#This Row],[Numero_Lei]]&lt;= 9),Tabela1[[#This Row],[SE 0]],Tabela1[[#This Row],[SE NOMAL]])</f>
        <v>1 - LEIS/LEI 05.pdf</v>
      </c>
      <c r="N2292" s="2" t="str">
        <f>CONCATENATE("../",Tabela1[[#This Row],[ENDEREÇO DO LINK]])</f>
        <v>../1 - LEIS/LEI 05.pdf</v>
      </c>
    </row>
    <row r="2293" spans="1:14" x14ac:dyDescent="0.25">
      <c r="A2293" s="20">
        <v>4</v>
      </c>
      <c r="B2293" s="20"/>
      <c r="C2293" s="21">
        <v>23893</v>
      </c>
      <c r="D2293" s="19" t="s">
        <v>897</v>
      </c>
      <c r="E2293" s="19"/>
      <c r="F2293" s="17" t="str">
        <f>HYPERLINK(Tabela1[[#This Row],[Novo Caminho]],"Download")</f>
        <v>Download</v>
      </c>
      <c r="G2293" s="2" t="str">
        <f>CONCATENATE("1 - LEIS/LEI ","0",Tabela1[[#This Row],[Numero_Lei]],".pdf")</f>
        <v>1 - LEIS/LEI 04.pdf</v>
      </c>
      <c r="H2293" s="2" t="str">
        <f>CONCATENATE("1 - LEIS/LEI ","0",Tabela1[[#This Row],[Numero_Lei]]," - ",Tabela1[[#This Row],[Complemento]],".pdf")</f>
        <v>1 - LEIS/LEI 04 - .pdf</v>
      </c>
      <c r="I2293" s="2" t="str">
        <f>CONCATENATE("1 - LEIS/LEI ",Tabela1[[#This Row],[Numero_Lei]],".pdf")</f>
        <v>1 - LEIS/LEI 4.pdf</v>
      </c>
      <c r="J2293" s="2" t="str">
        <f>CONCATENATE("1 - LEIS/LEI ",Tabela1[[#This Row],[Numero_Lei]]," - ",Tabela1[[#This Row],[Complemento]],".pdf")</f>
        <v>1 - LEIS/LEI 4 - .pdf</v>
      </c>
      <c r="K2293" s="2" t="str">
        <f>IF(Tabela1[[#This Row],[Complemento]]="",Tabela1[[#This Row],[NORMAL]],Tabela1[[#This Row],[NORMAL TRAÇO]])</f>
        <v>1 - LEIS/LEI 4.pdf</v>
      </c>
      <c r="L2293" s="2" t="str">
        <f>IF(Tabela1[[#This Row],[Complemento]]="",Tabela1[[#This Row],[0]],Tabela1[[#This Row],[0 TRAÇO]])</f>
        <v>1 - LEIS/LEI 04.pdf</v>
      </c>
      <c r="M2293" s="2" t="str">
        <f>IF(AND(Tabela1[[#This Row],[Numero_Lei]]&gt;=1,Tabela1[[#This Row],[Numero_Lei]]&lt;= 9),Tabela1[[#This Row],[SE 0]],Tabela1[[#This Row],[SE NOMAL]])</f>
        <v>1 - LEIS/LEI 04.pdf</v>
      </c>
      <c r="N2293" s="2" t="str">
        <f>CONCATENATE("../",Tabela1[[#This Row],[ENDEREÇO DO LINK]])</f>
        <v>../1 - LEIS/LEI 04.pdf</v>
      </c>
    </row>
    <row r="2294" spans="1:14" x14ac:dyDescent="0.25">
      <c r="A2294" s="20">
        <v>3</v>
      </c>
      <c r="B2294" s="20"/>
      <c r="C2294" s="21">
        <v>23886</v>
      </c>
      <c r="D2294" s="19" t="s">
        <v>898</v>
      </c>
      <c r="E2294" s="19"/>
      <c r="F2294" s="17" t="str">
        <f>HYPERLINK(Tabela1[[#This Row],[Novo Caminho]],"Download")</f>
        <v>Download</v>
      </c>
      <c r="G2294" s="2" t="str">
        <f>CONCATENATE("1 - LEIS/LEI ","0",Tabela1[[#This Row],[Numero_Lei]],".pdf")</f>
        <v>1 - LEIS/LEI 03.pdf</v>
      </c>
      <c r="H2294" s="2" t="str">
        <f>CONCATENATE("1 - LEIS/LEI ","0",Tabela1[[#This Row],[Numero_Lei]]," - ",Tabela1[[#This Row],[Complemento]],".pdf")</f>
        <v>1 - LEIS/LEI 03 - .pdf</v>
      </c>
      <c r="I2294" s="2" t="str">
        <f>CONCATENATE("1 - LEIS/LEI ",Tabela1[[#This Row],[Numero_Lei]],".pdf")</f>
        <v>1 - LEIS/LEI 3.pdf</v>
      </c>
      <c r="J2294" s="2" t="str">
        <f>CONCATENATE("1 - LEIS/LEI ",Tabela1[[#This Row],[Numero_Lei]]," - ",Tabela1[[#This Row],[Complemento]],".pdf")</f>
        <v>1 - LEIS/LEI 3 - .pdf</v>
      </c>
      <c r="K2294" s="2" t="str">
        <f>IF(Tabela1[[#This Row],[Complemento]]="",Tabela1[[#This Row],[NORMAL]],Tabela1[[#This Row],[NORMAL TRAÇO]])</f>
        <v>1 - LEIS/LEI 3.pdf</v>
      </c>
      <c r="L2294" s="2" t="str">
        <f>IF(Tabela1[[#This Row],[Complemento]]="",Tabela1[[#This Row],[0]],Tabela1[[#This Row],[0 TRAÇO]])</f>
        <v>1 - LEIS/LEI 03.pdf</v>
      </c>
      <c r="M2294" s="2" t="str">
        <f>IF(AND(Tabela1[[#This Row],[Numero_Lei]]&gt;=1,Tabela1[[#This Row],[Numero_Lei]]&lt;= 9),Tabela1[[#This Row],[SE 0]],Tabela1[[#This Row],[SE NOMAL]])</f>
        <v>1 - LEIS/LEI 03.pdf</v>
      </c>
      <c r="N2294" s="2" t="str">
        <f>CONCATENATE("../",Tabela1[[#This Row],[ENDEREÇO DO LINK]])</f>
        <v>../1 - LEIS/LEI 03.pdf</v>
      </c>
    </row>
    <row r="2295" spans="1:14" x14ac:dyDescent="0.25">
      <c r="A2295" s="20">
        <v>2</v>
      </c>
      <c r="B2295" s="20"/>
      <c r="C2295" s="21">
        <v>23879</v>
      </c>
      <c r="D2295" s="19" t="s">
        <v>899</v>
      </c>
      <c r="E2295" s="19"/>
      <c r="F2295" s="17" t="str">
        <f>HYPERLINK(Tabela1[[#This Row],[Novo Caminho]],"Download")</f>
        <v>Download</v>
      </c>
      <c r="G2295" s="2" t="str">
        <f>CONCATENATE("1 - LEIS/LEI ","0",Tabela1[[#This Row],[Numero_Lei]],".pdf")</f>
        <v>1 - LEIS/LEI 02.pdf</v>
      </c>
      <c r="H2295" s="2" t="str">
        <f>CONCATENATE("1 - LEIS/LEI ","0",Tabela1[[#This Row],[Numero_Lei]]," - ",Tabela1[[#This Row],[Complemento]],".pdf")</f>
        <v>1 - LEIS/LEI 02 - .pdf</v>
      </c>
      <c r="I2295" s="2" t="str">
        <f>CONCATENATE("1 - LEIS/LEI ",Tabela1[[#This Row],[Numero_Lei]],".pdf")</f>
        <v>1 - LEIS/LEI 2.pdf</v>
      </c>
      <c r="J2295" s="2" t="str">
        <f>CONCATENATE("1 - LEIS/LEI ",Tabela1[[#This Row],[Numero_Lei]]," - ",Tabela1[[#This Row],[Complemento]],".pdf")</f>
        <v>1 - LEIS/LEI 2 - .pdf</v>
      </c>
      <c r="K2295" s="2" t="str">
        <f>IF(Tabela1[[#This Row],[Complemento]]="",Tabela1[[#This Row],[NORMAL]],Tabela1[[#This Row],[NORMAL TRAÇO]])</f>
        <v>1 - LEIS/LEI 2.pdf</v>
      </c>
      <c r="L2295" s="2" t="str">
        <f>IF(Tabela1[[#This Row],[Complemento]]="",Tabela1[[#This Row],[0]],Tabela1[[#This Row],[0 TRAÇO]])</f>
        <v>1 - LEIS/LEI 02.pdf</v>
      </c>
      <c r="M2295" s="2" t="str">
        <f>IF(AND(Tabela1[[#This Row],[Numero_Lei]]&gt;=1,Tabela1[[#This Row],[Numero_Lei]]&lt;= 9),Tabela1[[#This Row],[SE 0]],Tabela1[[#This Row],[SE NOMAL]])</f>
        <v>1 - LEIS/LEI 02.pdf</v>
      </c>
      <c r="N2295" s="2" t="str">
        <f>CONCATENATE("../",Tabela1[[#This Row],[ENDEREÇO DO LINK]])</f>
        <v>../1 - LEIS/LEI 02.pdf</v>
      </c>
    </row>
    <row r="2296" spans="1:14" ht="30" x14ac:dyDescent="0.25">
      <c r="A2296" s="20">
        <v>1</v>
      </c>
      <c r="B2296" s="20"/>
      <c r="C2296" s="21">
        <v>23858</v>
      </c>
      <c r="D2296" s="19" t="s">
        <v>2010</v>
      </c>
      <c r="E2296" s="19"/>
      <c r="F2296" s="17" t="str">
        <f>HYPERLINK(Tabela1[[#This Row],[Novo Caminho]],"Download")</f>
        <v>Download</v>
      </c>
      <c r="G2296" s="2" t="str">
        <f>CONCATENATE("1 - LEIS/LEI ","0",Tabela1[[#This Row],[Numero_Lei]],".pdf")</f>
        <v>1 - LEIS/LEI 01.pdf</v>
      </c>
      <c r="H2296" s="2" t="str">
        <f>CONCATENATE("1 - LEIS/LEI ","0",Tabela1[[#This Row],[Numero_Lei]]," - ",Tabela1[[#This Row],[Complemento]],".pdf")</f>
        <v>1 - LEIS/LEI 01 - .pdf</v>
      </c>
      <c r="I2296" s="2" t="str">
        <f>CONCATENATE("1 - LEIS/LEI ",Tabela1[[#This Row],[Numero_Lei]],".pdf")</f>
        <v>1 - LEIS/LEI 1.pdf</v>
      </c>
      <c r="J2296" s="2" t="str">
        <f>CONCATENATE("1 - LEIS/LEI ",Tabela1[[#This Row],[Numero_Lei]]," - ",Tabela1[[#This Row],[Complemento]],".pdf")</f>
        <v>1 - LEIS/LEI 1 - .pdf</v>
      </c>
      <c r="K2296" s="2" t="str">
        <f>IF(Tabela1[[#This Row],[Complemento]]="",Tabela1[[#This Row],[NORMAL]],Tabela1[[#This Row],[NORMAL TRAÇO]])</f>
        <v>1 - LEIS/LEI 1.pdf</v>
      </c>
      <c r="L2296" s="2" t="str">
        <f>IF(Tabela1[[#This Row],[Complemento]]="",Tabela1[[#This Row],[0]],Tabela1[[#This Row],[0 TRAÇO]])</f>
        <v>1 - LEIS/LEI 01.pdf</v>
      </c>
      <c r="M2296" s="2" t="str">
        <f>IF(AND(Tabela1[[#This Row],[Numero_Lei]]&gt;=1,Tabela1[[#This Row],[Numero_Lei]]&lt;= 9),Tabela1[[#This Row],[SE 0]],Tabela1[[#This Row],[SE NOMAL]])</f>
        <v>1 - LEIS/LEI 01.pdf</v>
      </c>
      <c r="N2296" s="2" t="str">
        <f>CONCATENATE("../",Tabela1[[#This Row],[ENDEREÇO DO LINK]])</f>
        <v>../1 - LEIS/LEI 01.pdf</v>
      </c>
    </row>
  </sheetData>
  <mergeCells count="1">
    <mergeCell ref="A1:F1"/>
  </mergeCells>
  <printOptions horizontalCentered="1"/>
  <pageMargins left="0.39370078740157483" right="0.39370078740157483" top="0.39370078740157483" bottom="0.39370078740157483" header="0.31496062992125984" footer="0.31496062992125984"/>
  <pageSetup paperSize="9"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577"/>
  <sheetViews>
    <sheetView zoomScaleNormal="100" workbookViewId="0">
      <selection activeCell="D2570" sqref="D2570"/>
    </sheetView>
  </sheetViews>
  <sheetFormatPr defaultRowHeight="15.75" x14ac:dyDescent="0.25"/>
  <cols>
    <col min="1" max="1" width="24.7109375" style="25" bestFit="1" customWidth="1"/>
    <col min="2" max="2" width="21.28515625" style="25" bestFit="1" customWidth="1"/>
    <col min="3" max="3" width="20.7109375" style="22" bestFit="1" customWidth="1"/>
    <col min="4" max="4" width="65.7109375" style="14" customWidth="1"/>
    <col min="5" max="5" width="14.140625" style="14" bestFit="1" customWidth="1"/>
    <col min="6" max="6" width="12.42578125" style="12" bestFit="1" customWidth="1"/>
    <col min="7" max="7" width="17.28515625" style="3" hidden="1" customWidth="1"/>
    <col min="8" max="8" width="20.140625" style="3" hidden="1" customWidth="1"/>
    <col min="9" max="9" width="18.28515625" style="3" hidden="1" customWidth="1"/>
    <col min="10" max="10" width="20.140625" style="3" hidden="1" customWidth="1"/>
    <col min="11" max="11" width="19.140625" style="3" hidden="1" customWidth="1"/>
    <col min="12" max="12" width="20.140625" style="3" hidden="1" customWidth="1"/>
    <col min="13" max="13" width="33" style="3" hidden="1" customWidth="1"/>
    <col min="14" max="14" width="34" style="3" hidden="1" customWidth="1"/>
    <col min="15" max="25" width="9.140625" style="3"/>
  </cols>
  <sheetData>
    <row r="1" spans="1:14" ht="35.25" x14ac:dyDescent="0.25">
      <c r="A1" s="33" t="s">
        <v>1002</v>
      </c>
      <c r="B1" s="33"/>
      <c r="C1" s="33"/>
      <c r="D1" s="33"/>
      <c r="E1" s="33"/>
      <c r="F1" s="33"/>
    </row>
    <row r="2" spans="1:14" x14ac:dyDescent="0.25">
      <c r="A2" s="10" t="s">
        <v>3676</v>
      </c>
      <c r="B2" s="10" t="s">
        <v>901</v>
      </c>
      <c r="C2" s="10" t="s">
        <v>3677</v>
      </c>
      <c r="D2" s="15" t="s">
        <v>0</v>
      </c>
      <c r="E2" s="15" t="s">
        <v>3690</v>
      </c>
      <c r="F2" s="15" t="s">
        <v>1001</v>
      </c>
      <c r="G2" s="11" t="s">
        <v>1000</v>
      </c>
      <c r="H2" s="11" t="s">
        <v>999</v>
      </c>
      <c r="I2" s="11" t="s">
        <v>902</v>
      </c>
      <c r="J2" s="11" t="s">
        <v>998</v>
      </c>
      <c r="K2" s="11" t="s">
        <v>997</v>
      </c>
      <c r="L2" s="11" t="s">
        <v>996</v>
      </c>
      <c r="M2" s="11" t="s">
        <v>995</v>
      </c>
      <c r="N2" s="11" t="s">
        <v>3562</v>
      </c>
    </row>
    <row r="3" spans="1:14" ht="45" x14ac:dyDescent="0.25">
      <c r="A3" s="22">
        <v>2629</v>
      </c>
      <c r="B3" s="22"/>
      <c r="C3" s="23">
        <v>43615</v>
      </c>
      <c r="D3" s="16" t="s">
        <v>3713</v>
      </c>
      <c r="E3" s="19"/>
      <c r="F3" s="29" t="str">
        <f>HYPERLINK(Tabela13[[#This Row],[Novo Caminho]],"Download")</f>
        <v>Download</v>
      </c>
      <c r="G3" s="31" t="str">
        <f>CONCATENATE("2 - DECRETOS/DECRETO ",Tabela13[[#This Row],[Numero_Decreto]],".pdf")</f>
        <v>2 - DECRETOS/DECRETO 2629.pdf</v>
      </c>
      <c r="H3" s="31" t="str">
        <f>CONCATENATE("2 - DECRETOS/DECRETO ",Tabela13[[#This Row],[Numero_Decreto]]," ",Tabela13[[#This Row],[Complemento]],".pdf")</f>
        <v>2 - DECRETOS/DECRETO 2629 .pdf</v>
      </c>
      <c r="I3" s="31" t="str">
        <f>CONCATENATE("2 - DECRETOS/DECRETO ","0",Tabela13[[#This Row],[Numero_Decreto]],".pdf")</f>
        <v>2 - DECRETOS/DECRETO 02629.pdf</v>
      </c>
      <c r="J3" s="31" t="str">
        <f>CONCATENATE("2 - DECRETOS/DECRETO ","0",Tabela13[[#This Row],[Numero_Decreto]]," ",Tabela13[[#This Row],[Complemento]],".pdf")</f>
        <v>2 - DECRETOS/DECRETO 02629 .pdf</v>
      </c>
      <c r="K3" s="31" t="str">
        <f>IF(Tabela13[[#This Row],[Complemento]]="",Tabela13[[#This Row],[Normal]],Tabela13[[#This Row],[Normal Traço]])</f>
        <v>2 - DECRETOS/DECRETO 2629.pdf</v>
      </c>
      <c r="L3" s="31" t="str">
        <f>IF(Tabela13[[#This Row],[Complemento]]="",Tabela13[[#This Row],[0]],Tabela13[[#This Row],[0 Traço]])</f>
        <v>2 - DECRETOS/DECRETO 02629.pdf</v>
      </c>
      <c r="M3" s="31" t="str">
        <f>IF(AND(Tabela13[[#This Row],[Numero_Decreto]]&gt;=1,Tabela13[[#This Row],[Numero_Decreto]]&lt;=9),Tabela13[[#This Row],[Se 0]],Tabela13[[#This Row],[Se Normal]])</f>
        <v>2 - DECRETOS/DECRETO 2629.pdf</v>
      </c>
      <c r="N3" s="31" t="str">
        <f>CONCATENATE("../",Tabela13[[#This Row],[Caminho]])</f>
        <v>../2 - DECRETOS/DECRETO 2629.pdf</v>
      </c>
    </row>
    <row r="4" spans="1:14" ht="45" x14ac:dyDescent="0.25">
      <c r="A4" s="24">
        <v>2628</v>
      </c>
      <c r="B4" s="22"/>
      <c r="C4" s="23">
        <v>43607</v>
      </c>
      <c r="D4" s="16" t="s">
        <v>3751</v>
      </c>
      <c r="E4" s="19"/>
      <c r="F4" s="29" t="str">
        <f>HYPERLINK(Tabela13[[#This Row],[Novo Caminho]],"Download")</f>
        <v>Download</v>
      </c>
      <c r="G4" s="31" t="str">
        <f>CONCATENATE("2 - DECRETOS/DECRETO ",Tabela13[[#This Row],[Numero_Decreto]],".pdf")</f>
        <v>2 - DECRETOS/DECRETO 2628.pdf</v>
      </c>
      <c r="H4" s="31" t="str">
        <f>CONCATENATE("2 - DECRETOS/DECRETO ",Tabela13[[#This Row],[Numero_Decreto]]," ",Tabela13[[#This Row],[Complemento]],".pdf")</f>
        <v>2 - DECRETOS/DECRETO 2628 .pdf</v>
      </c>
      <c r="I4" s="31" t="str">
        <f>CONCATENATE("2 - DECRETOS/DECRETO ","0",Tabela13[[#This Row],[Numero_Decreto]],".pdf")</f>
        <v>2 - DECRETOS/DECRETO 02628.pdf</v>
      </c>
      <c r="J4" s="31" t="str">
        <f>CONCATENATE("2 - DECRETOS/DECRETO ","0",Tabela13[[#This Row],[Numero_Decreto]]," ",Tabela13[[#This Row],[Complemento]],".pdf")</f>
        <v>2 - DECRETOS/DECRETO 02628 .pdf</v>
      </c>
      <c r="K4" s="31" t="str">
        <f>IF(Tabela13[[#This Row],[Complemento]]="",Tabela13[[#This Row],[Normal]],Tabela13[[#This Row],[Normal Traço]])</f>
        <v>2 - DECRETOS/DECRETO 2628.pdf</v>
      </c>
      <c r="L4" s="31" t="str">
        <f>IF(Tabela13[[#This Row],[Complemento]]="",Tabela13[[#This Row],[0]],Tabela13[[#This Row],[0 Traço]])</f>
        <v>2 - DECRETOS/DECRETO 02628.pdf</v>
      </c>
      <c r="M4" s="31" t="str">
        <f>IF(AND(Tabela13[[#This Row],[Numero_Decreto]]&gt;=1,Tabela13[[#This Row],[Numero_Decreto]]&lt;=9),Tabela13[[#This Row],[Se 0]],Tabela13[[#This Row],[Se Normal]])</f>
        <v>2 - DECRETOS/DECRETO 2628.pdf</v>
      </c>
      <c r="N4" s="31" t="str">
        <f>CONCATENATE("../",Tabela13[[#This Row],[Caminho]])</f>
        <v>../2 - DECRETOS/DECRETO 2628.pdf</v>
      </c>
    </row>
    <row r="5" spans="1:14" ht="45" x14ac:dyDescent="0.25">
      <c r="A5" s="22">
        <v>2627</v>
      </c>
      <c r="B5" s="22"/>
      <c r="C5" s="23">
        <v>43600</v>
      </c>
      <c r="D5" s="16" t="s">
        <v>3713</v>
      </c>
      <c r="E5" s="19"/>
      <c r="F5" s="29" t="str">
        <f>HYPERLINK(Tabela13[[#This Row],[Novo Caminho]],"Download")</f>
        <v>Download</v>
      </c>
      <c r="G5" s="31" t="str">
        <f>CONCATENATE("2 - DECRETOS/DECRETO ",Tabela13[[#This Row],[Numero_Decreto]],".pdf")</f>
        <v>2 - DECRETOS/DECRETO 2627.pdf</v>
      </c>
      <c r="H5" s="31" t="str">
        <f>CONCATENATE("2 - DECRETOS/DECRETO ",Tabela13[[#This Row],[Numero_Decreto]]," ",Tabela13[[#This Row],[Complemento]],".pdf")</f>
        <v>2 - DECRETOS/DECRETO 2627 .pdf</v>
      </c>
      <c r="I5" s="31" t="str">
        <f>CONCATENATE("2 - DECRETOS/DECRETO ","0",Tabela13[[#This Row],[Numero_Decreto]],".pdf")</f>
        <v>2 - DECRETOS/DECRETO 02627.pdf</v>
      </c>
      <c r="J5" s="31" t="str">
        <f>CONCATENATE("2 - DECRETOS/DECRETO ","0",Tabela13[[#This Row],[Numero_Decreto]]," ",Tabela13[[#This Row],[Complemento]],".pdf")</f>
        <v>2 - DECRETOS/DECRETO 02627 .pdf</v>
      </c>
      <c r="K5" s="31" t="str">
        <f>IF(Tabela13[[#This Row],[Complemento]]="",Tabela13[[#This Row],[Normal]],Tabela13[[#This Row],[Normal Traço]])</f>
        <v>2 - DECRETOS/DECRETO 2627.pdf</v>
      </c>
      <c r="L5" s="31" t="str">
        <f>IF(Tabela13[[#This Row],[Complemento]]="",Tabela13[[#This Row],[0]],Tabela13[[#This Row],[0 Traço]])</f>
        <v>2 - DECRETOS/DECRETO 02627.pdf</v>
      </c>
      <c r="M5" s="31" t="str">
        <f>IF(AND(Tabela13[[#This Row],[Numero_Decreto]]&gt;=1,Tabela13[[#This Row],[Numero_Decreto]]&lt;=9),Tabela13[[#This Row],[Se 0]],Tabela13[[#This Row],[Se Normal]])</f>
        <v>2 - DECRETOS/DECRETO 2627.pdf</v>
      </c>
      <c r="N5" s="31" t="str">
        <f>CONCATENATE("../",Tabela13[[#This Row],[Caminho]])</f>
        <v>../2 - DECRETOS/DECRETO 2627.pdf</v>
      </c>
    </row>
    <row r="6" spans="1:14" ht="45" x14ac:dyDescent="0.25">
      <c r="A6" s="24">
        <v>2626</v>
      </c>
      <c r="B6" s="22"/>
      <c r="C6" s="23">
        <v>43577</v>
      </c>
      <c r="D6" s="16" t="s">
        <v>3713</v>
      </c>
      <c r="E6" s="19"/>
      <c r="F6" s="29" t="str">
        <f>HYPERLINK(Tabela13[[#This Row],[Novo Caminho]],"Download")</f>
        <v>Download</v>
      </c>
      <c r="G6" s="31" t="str">
        <f>CONCATENATE("2 - DECRETOS/DECRETO ",Tabela13[[#This Row],[Numero_Decreto]],".pdf")</f>
        <v>2 - DECRETOS/DECRETO 2626.pdf</v>
      </c>
      <c r="H6" s="31" t="str">
        <f>CONCATENATE("2 - DECRETOS/DECRETO ",Tabela13[[#This Row],[Numero_Decreto]]," ",Tabela13[[#This Row],[Complemento]],".pdf")</f>
        <v>2 - DECRETOS/DECRETO 2626 .pdf</v>
      </c>
      <c r="I6" s="31" t="str">
        <f>CONCATENATE("2 - DECRETOS/DECRETO ","0",Tabela13[[#This Row],[Numero_Decreto]],".pdf")</f>
        <v>2 - DECRETOS/DECRETO 02626.pdf</v>
      </c>
      <c r="J6" s="31" t="str">
        <f>CONCATENATE("2 - DECRETOS/DECRETO ","0",Tabela13[[#This Row],[Numero_Decreto]]," ",Tabela13[[#This Row],[Complemento]],".pdf")</f>
        <v>2 - DECRETOS/DECRETO 02626 .pdf</v>
      </c>
      <c r="K6" s="31" t="str">
        <f>IF(Tabela13[[#This Row],[Complemento]]="",Tabela13[[#This Row],[Normal]],Tabela13[[#This Row],[Normal Traço]])</f>
        <v>2 - DECRETOS/DECRETO 2626.pdf</v>
      </c>
      <c r="L6" s="31" t="str">
        <f>IF(Tabela13[[#This Row],[Complemento]]="",Tabela13[[#This Row],[0]],Tabela13[[#This Row],[0 Traço]])</f>
        <v>2 - DECRETOS/DECRETO 02626.pdf</v>
      </c>
      <c r="M6" s="31" t="str">
        <f>IF(AND(Tabela13[[#This Row],[Numero_Decreto]]&gt;=1,Tabela13[[#This Row],[Numero_Decreto]]&lt;=9),Tabela13[[#This Row],[Se 0]],Tabela13[[#This Row],[Se Normal]])</f>
        <v>2 - DECRETOS/DECRETO 2626.pdf</v>
      </c>
      <c r="N6" s="31" t="str">
        <f>CONCATENATE("../",Tabela13[[#This Row],[Caminho]])</f>
        <v>../2 - DECRETOS/DECRETO 2626.pdf</v>
      </c>
    </row>
    <row r="7" spans="1:14" ht="45" x14ac:dyDescent="0.25">
      <c r="A7" s="22">
        <v>2625</v>
      </c>
      <c r="B7" s="22"/>
      <c r="C7" s="23">
        <v>43572</v>
      </c>
      <c r="D7" s="16" t="s">
        <v>3752</v>
      </c>
      <c r="E7" s="19"/>
      <c r="F7" s="29" t="str">
        <f>HYPERLINK(Tabela13[[#This Row],[Novo Caminho]],"Download")</f>
        <v>Download</v>
      </c>
      <c r="G7" s="31" t="str">
        <f>CONCATENATE("2 - DECRETOS/DECRETO ",Tabela13[[#This Row],[Numero_Decreto]],".pdf")</f>
        <v>2 - DECRETOS/DECRETO 2625.pdf</v>
      </c>
      <c r="H7" s="31" t="str">
        <f>CONCATENATE("2 - DECRETOS/DECRETO ",Tabela13[[#This Row],[Numero_Decreto]]," ",Tabela13[[#This Row],[Complemento]],".pdf")</f>
        <v>2 - DECRETOS/DECRETO 2625 .pdf</v>
      </c>
      <c r="I7" s="31" t="str">
        <f>CONCATENATE("2 - DECRETOS/DECRETO ","0",Tabela13[[#This Row],[Numero_Decreto]],".pdf")</f>
        <v>2 - DECRETOS/DECRETO 02625.pdf</v>
      </c>
      <c r="J7" s="31" t="str">
        <f>CONCATENATE("2 - DECRETOS/DECRETO ","0",Tabela13[[#This Row],[Numero_Decreto]]," ",Tabela13[[#This Row],[Complemento]],".pdf")</f>
        <v>2 - DECRETOS/DECRETO 02625 .pdf</v>
      </c>
      <c r="K7" s="31" t="str">
        <f>IF(Tabela13[[#This Row],[Complemento]]="",Tabela13[[#This Row],[Normal]],Tabela13[[#This Row],[Normal Traço]])</f>
        <v>2 - DECRETOS/DECRETO 2625.pdf</v>
      </c>
      <c r="L7" s="31" t="str">
        <f>IF(Tabela13[[#This Row],[Complemento]]="",Tabela13[[#This Row],[0]],Tabela13[[#This Row],[0 Traço]])</f>
        <v>2 - DECRETOS/DECRETO 02625.pdf</v>
      </c>
      <c r="M7" s="31" t="str">
        <f>IF(AND(Tabela13[[#This Row],[Numero_Decreto]]&gt;=1,Tabela13[[#This Row],[Numero_Decreto]]&lt;=9),Tabela13[[#This Row],[Se 0]],Tabela13[[#This Row],[Se Normal]])</f>
        <v>2 - DECRETOS/DECRETO 2625.pdf</v>
      </c>
      <c r="N7" s="31" t="str">
        <f>CONCATENATE("../",Tabela13[[#This Row],[Caminho]])</f>
        <v>../2 - DECRETOS/DECRETO 2625.pdf</v>
      </c>
    </row>
    <row r="8" spans="1:14" ht="45" x14ac:dyDescent="0.25">
      <c r="A8" s="24">
        <v>2624</v>
      </c>
      <c r="B8" s="22"/>
      <c r="C8" s="23">
        <v>43570</v>
      </c>
      <c r="D8" s="16" t="s">
        <v>3753</v>
      </c>
      <c r="E8" s="19"/>
      <c r="F8" s="29" t="str">
        <f>HYPERLINK(Tabela13[[#This Row],[Novo Caminho]],"Download")</f>
        <v>Download</v>
      </c>
      <c r="G8" s="31" t="str">
        <f>CONCATENATE("2 - DECRETOS/DECRETO ",Tabela13[[#This Row],[Numero_Decreto]],".pdf")</f>
        <v>2 - DECRETOS/DECRETO 2624.pdf</v>
      </c>
      <c r="H8" s="31" t="str">
        <f>CONCATENATE("2 - DECRETOS/DECRETO ",Tabela13[[#This Row],[Numero_Decreto]]," ",Tabela13[[#This Row],[Complemento]],".pdf")</f>
        <v>2 - DECRETOS/DECRETO 2624 .pdf</v>
      </c>
      <c r="I8" s="31" t="str">
        <f>CONCATENATE("2 - DECRETOS/DECRETO ","0",Tabela13[[#This Row],[Numero_Decreto]],".pdf")</f>
        <v>2 - DECRETOS/DECRETO 02624.pdf</v>
      </c>
      <c r="J8" s="31" t="str">
        <f>CONCATENATE("2 - DECRETOS/DECRETO ","0",Tabela13[[#This Row],[Numero_Decreto]]," ",Tabela13[[#This Row],[Complemento]],".pdf")</f>
        <v>2 - DECRETOS/DECRETO 02624 .pdf</v>
      </c>
      <c r="K8" s="31" t="str">
        <f>IF(Tabela13[[#This Row],[Complemento]]="",Tabela13[[#This Row],[Normal]],Tabela13[[#This Row],[Normal Traço]])</f>
        <v>2 - DECRETOS/DECRETO 2624.pdf</v>
      </c>
      <c r="L8" s="31" t="str">
        <f>IF(Tabela13[[#This Row],[Complemento]]="",Tabela13[[#This Row],[0]],Tabela13[[#This Row],[0 Traço]])</f>
        <v>2 - DECRETOS/DECRETO 02624.pdf</v>
      </c>
      <c r="M8" s="31" t="str">
        <f>IF(AND(Tabela13[[#This Row],[Numero_Decreto]]&gt;=1,Tabela13[[#This Row],[Numero_Decreto]]&lt;=9),Tabela13[[#This Row],[Se 0]],Tabela13[[#This Row],[Se Normal]])</f>
        <v>2 - DECRETOS/DECRETO 2624.pdf</v>
      </c>
      <c r="N8" s="31" t="str">
        <f>CONCATENATE("../",Tabela13[[#This Row],[Caminho]])</f>
        <v>../2 - DECRETOS/DECRETO 2624.pdf</v>
      </c>
    </row>
    <row r="9" spans="1:14" ht="45" x14ac:dyDescent="0.25">
      <c r="A9" s="22">
        <v>2623</v>
      </c>
      <c r="B9" s="22"/>
      <c r="C9" s="23">
        <v>43567</v>
      </c>
      <c r="D9" s="16" t="s">
        <v>3754</v>
      </c>
      <c r="E9" s="19"/>
      <c r="F9" s="29" t="str">
        <f>HYPERLINK(Tabela13[[#This Row],[Novo Caminho]],"Download")</f>
        <v>Download</v>
      </c>
      <c r="G9" s="31" t="str">
        <f>CONCATENATE("2 - DECRETOS/DECRETO ",Tabela13[[#This Row],[Numero_Decreto]],".pdf")</f>
        <v>2 - DECRETOS/DECRETO 2623.pdf</v>
      </c>
      <c r="H9" s="31" t="str">
        <f>CONCATENATE("2 - DECRETOS/DECRETO ",Tabela13[[#This Row],[Numero_Decreto]]," ",Tabela13[[#This Row],[Complemento]],".pdf")</f>
        <v>2 - DECRETOS/DECRETO 2623 .pdf</v>
      </c>
      <c r="I9" s="31" t="str">
        <f>CONCATENATE("2 - DECRETOS/DECRETO ","0",Tabela13[[#This Row],[Numero_Decreto]],".pdf")</f>
        <v>2 - DECRETOS/DECRETO 02623.pdf</v>
      </c>
      <c r="J9" s="31" t="str">
        <f>CONCATENATE("2 - DECRETOS/DECRETO ","0",Tabela13[[#This Row],[Numero_Decreto]]," ",Tabela13[[#This Row],[Complemento]],".pdf")</f>
        <v>2 - DECRETOS/DECRETO 02623 .pdf</v>
      </c>
      <c r="K9" s="31" t="str">
        <f>IF(Tabela13[[#This Row],[Complemento]]="",Tabela13[[#This Row],[Normal]],Tabela13[[#This Row],[Normal Traço]])</f>
        <v>2 - DECRETOS/DECRETO 2623.pdf</v>
      </c>
      <c r="L9" s="31" t="str">
        <f>IF(Tabela13[[#This Row],[Complemento]]="",Tabela13[[#This Row],[0]],Tabela13[[#This Row],[0 Traço]])</f>
        <v>2 - DECRETOS/DECRETO 02623.pdf</v>
      </c>
      <c r="M9" s="31" t="str">
        <f>IF(AND(Tabela13[[#This Row],[Numero_Decreto]]&gt;=1,Tabela13[[#This Row],[Numero_Decreto]]&lt;=9),Tabela13[[#This Row],[Se 0]],Tabela13[[#This Row],[Se Normal]])</f>
        <v>2 - DECRETOS/DECRETO 2623.pdf</v>
      </c>
      <c r="N9" s="31" t="str">
        <f>CONCATENATE("../",Tabela13[[#This Row],[Caminho]])</f>
        <v>../2 - DECRETOS/DECRETO 2623.pdf</v>
      </c>
    </row>
    <row r="10" spans="1:14" ht="45" x14ac:dyDescent="0.25">
      <c r="A10" s="24">
        <v>2622</v>
      </c>
      <c r="B10" s="22"/>
      <c r="C10" s="23">
        <v>43559</v>
      </c>
      <c r="D10" s="16" t="s">
        <v>3755</v>
      </c>
      <c r="E10" s="19"/>
      <c r="F10" s="29" t="str">
        <f>HYPERLINK(Tabela13[[#This Row],[Novo Caminho]],"Download")</f>
        <v>Download</v>
      </c>
      <c r="G10" s="31" t="str">
        <f>CONCATENATE("2 - DECRETOS/DECRETO ",Tabela13[[#This Row],[Numero_Decreto]],".pdf")</f>
        <v>2 - DECRETOS/DECRETO 2622.pdf</v>
      </c>
      <c r="H10" s="31" t="str">
        <f>CONCATENATE("2 - DECRETOS/DECRETO ",Tabela13[[#This Row],[Numero_Decreto]]," ",Tabela13[[#This Row],[Complemento]],".pdf")</f>
        <v>2 - DECRETOS/DECRETO 2622 .pdf</v>
      </c>
      <c r="I10" s="31" t="str">
        <f>CONCATENATE("2 - DECRETOS/DECRETO ","0",Tabela13[[#This Row],[Numero_Decreto]],".pdf")</f>
        <v>2 - DECRETOS/DECRETO 02622.pdf</v>
      </c>
      <c r="J10" s="31" t="str">
        <f>CONCATENATE("2 - DECRETOS/DECRETO ","0",Tabela13[[#This Row],[Numero_Decreto]]," ",Tabela13[[#This Row],[Complemento]],".pdf")</f>
        <v>2 - DECRETOS/DECRETO 02622 .pdf</v>
      </c>
      <c r="K10" s="31" t="str">
        <f>IF(Tabela13[[#This Row],[Complemento]]="",Tabela13[[#This Row],[Normal]],Tabela13[[#This Row],[Normal Traço]])</f>
        <v>2 - DECRETOS/DECRETO 2622.pdf</v>
      </c>
      <c r="L10" s="31" t="str">
        <f>IF(Tabela13[[#This Row],[Complemento]]="",Tabela13[[#This Row],[0]],Tabela13[[#This Row],[0 Traço]])</f>
        <v>2 - DECRETOS/DECRETO 02622.pdf</v>
      </c>
      <c r="M10" s="31" t="str">
        <f>IF(AND(Tabela13[[#This Row],[Numero_Decreto]]&gt;=1,Tabela13[[#This Row],[Numero_Decreto]]&lt;=9),Tabela13[[#This Row],[Se 0]],Tabela13[[#This Row],[Se Normal]])</f>
        <v>2 - DECRETOS/DECRETO 2622.pdf</v>
      </c>
      <c r="N10" s="31" t="str">
        <f>CONCATENATE("../",Tabela13[[#This Row],[Caminho]])</f>
        <v>../2 - DECRETOS/DECRETO 2622.pdf</v>
      </c>
    </row>
    <row r="11" spans="1:14" ht="45" x14ac:dyDescent="0.25">
      <c r="A11" s="22">
        <v>2621</v>
      </c>
      <c r="B11" s="22"/>
      <c r="C11" s="23">
        <v>43549</v>
      </c>
      <c r="D11" s="16" t="s">
        <v>3713</v>
      </c>
      <c r="E11" s="19"/>
      <c r="F11" s="29" t="str">
        <f>HYPERLINK(Tabela13[[#This Row],[Novo Caminho]],"Download")</f>
        <v>Download</v>
      </c>
      <c r="G11" s="31" t="str">
        <f>CONCATENATE("2 - DECRETOS/DECRETO ",Tabela13[[#This Row],[Numero_Decreto]],".pdf")</f>
        <v>2 - DECRETOS/DECRETO 2621.pdf</v>
      </c>
      <c r="H11" s="31" t="str">
        <f>CONCATENATE("2 - DECRETOS/DECRETO ",Tabela13[[#This Row],[Numero_Decreto]]," ",Tabela13[[#This Row],[Complemento]],".pdf")</f>
        <v>2 - DECRETOS/DECRETO 2621 .pdf</v>
      </c>
      <c r="I11" s="31" t="str">
        <f>CONCATENATE("2 - DECRETOS/DECRETO ","0",Tabela13[[#This Row],[Numero_Decreto]],".pdf")</f>
        <v>2 - DECRETOS/DECRETO 02621.pdf</v>
      </c>
      <c r="J11" s="31" t="str">
        <f>CONCATENATE("2 - DECRETOS/DECRETO ","0",Tabela13[[#This Row],[Numero_Decreto]]," ",Tabela13[[#This Row],[Complemento]],".pdf")</f>
        <v>2 - DECRETOS/DECRETO 02621 .pdf</v>
      </c>
      <c r="K11" s="31" t="str">
        <f>IF(Tabela13[[#This Row],[Complemento]]="",Tabela13[[#This Row],[Normal]],Tabela13[[#This Row],[Normal Traço]])</f>
        <v>2 - DECRETOS/DECRETO 2621.pdf</v>
      </c>
      <c r="L11" s="31" t="str">
        <f>IF(Tabela13[[#This Row],[Complemento]]="",Tabela13[[#This Row],[0]],Tabela13[[#This Row],[0 Traço]])</f>
        <v>2 - DECRETOS/DECRETO 02621.pdf</v>
      </c>
      <c r="M11" s="31" t="str">
        <f>IF(AND(Tabela13[[#This Row],[Numero_Decreto]]&gt;=1,Tabela13[[#This Row],[Numero_Decreto]]&lt;=9),Tabela13[[#This Row],[Se 0]],Tabela13[[#This Row],[Se Normal]])</f>
        <v>2 - DECRETOS/DECRETO 2621.pdf</v>
      </c>
      <c r="N11" s="31" t="str">
        <f>CONCATENATE("../",Tabela13[[#This Row],[Caminho]])</f>
        <v>../2 - DECRETOS/DECRETO 2621.pdf</v>
      </c>
    </row>
    <row r="12" spans="1:14" ht="45" x14ac:dyDescent="0.25">
      <c r="A12" s="24">
        <v>2620</v>
      </c>
      <c r="B12" s="22"/>
      <c r="D12" s="16"/>
      <c r="E12" s="19"/>
      <c r="F12" s="29" t="str">
        <f>HYPERLINK(Tabela13[[#This Row],[Novo Caminho]],"Download")</f>
        <v>Download</v>
      </c>
      <c r="G12" s="31" t="str">
        <f>CONCATENATE("2 - DECRETOS/DECRETO ",Tabela13[[#This Row],[Numero_Decreto]],".pdf")</f>
        <v>2 - DECRETOS/DECRETO 2620.pdf</v>
      </c>
      <c r="H12" s="31" t="str">
        <f>CONCATENATE("2 - DECRETOS/DECRETO ",Tabela13[[#This Row],[Numero_Decreto]]," ",Tabela13[[#This Row],[Complemento]],".pdf")</f>
        <v>2 - DECRETOS/DECRETO 2620 .pdf</v>
      </c>
      <c r="I12" s="31" t="str">
        <f>CONCATENATE("2 - DECRETOS/DECRETO ","0",Tabela13[[#This Row],[Numero_Decreto]],".pdf")</f>
        <v>2 - DECRETOS/DECRETO 02620.pdf</v>
      </c>
      <c r="J12" s="31" t="str">
        <f>CONCATENATE("2 - DECRETOS/DECRETO ","0",Tabela13[[#This Row],[Numero_Decreto]]," ",Tabela13[[#This Row],[Complemento]],".pdf")</f>
        <v>2 - DECRETOS/DECRETO 02620 .pdf</v>
      </c>
      <c r="K12" s="31" t="str">
        <f>IF(Tabela13[[#This Row],[Complemento]]="",Tabela13[[#This Row],[Normal]],Tabela13[[#This Row],[Normal Traço]])</f>
        <v>2 - DECRETOS/DECRETO 2620.pdf</v>
      </c>
      <c r="L12" s="31" t="str">
        <f>IF(Tabela13[[#This Row],[Complemento]]="",Tabela13[[#This Row],[0]],Tabela13[[#This Row],[0 Traço]])</f>
        <v>2 - DECRETOS/DECRETO 02620.pdf</v>
      </c>
      <c r="M12" s="31" t="str">
        <f>IF(AND(Tabela13[[#This Row],[Numero_Decreto]]&gt;=1,Tabela13[[#This Row],[Numero_Decreto]]&lt;=9),Tabela13[[#This Row],[Se 0]],Tabela13[[#This Row],[Se Normal]])</f>
        <v>2 - DECRETOS/DECRETO 2620.pdf</v>
      </c>
      <c r="N12" s="31" t="str">
        <f>CONCATENATE("../",Tabela13[[#This Row],[Caminho]])</f>
        <v>../2 - DECRETOS/DECRETO 2620.pdf</v>
      </c>
    </row>
    <row r="13" spans="1:14" ht="45" x14ac:dyDescent="0.25">
      <c r="A13" s="22">
        <v>2619</v>
      </c>
      <c r="B13" s="22"/>
      <c r="C13" s="23">
        <v>43545</v>
      </c>
      <c r="D13" s="16" t="s">
        <v>3743</v>
      </c>
      <c r="E13" s="19"/>
      <c r="F13" s="29" t="str">
        <f>HYPERLINK(Tabela13[[#This Row],[Novo Caminho]],"Download")</f>
        <v>Download</v>
      </c>
      <c r="G13" s="31" t="str">
        <f>CONCATENATE("2 - DECRETOS/DECRETO ",Tabela13[[#This Row],[Numero_Decreto]],".pdf")</f>
        <v>2 - DECRETOS/DECRETO 2619.pdf</v>
      </c>
      <c r="H13" s="31" t="str">
        <f>CONCATENATE("2 - DECRETOS/DECRETO ",Tabela13[[#This Row],[Numero_Decreto]]," ",Tabela13[[#This Row],[Complemento]],".pdf")</f>
        <v>2 - DECRETOS/DECRETO 2619 .pdf</v>
      </c>
      <c r="I13" s="31" t="str">
        <f>CONCATENATE("2 - DECRETOS/DECRETO ","0",Tabela13[[#This Row],[Numero_Decreto]],".pdf")</f>
        <v>2 - DECRETOS/DECRETO 02619.pdf</v>
      </c>
      <c r="J13" s="31" t="str">
        <f>CONCATENATE("2 - DECRETOS/DECRETO ","0",Tabela13[[#This Row],[Numero_Decreto]]," ",Tabela13[[#This Row],[Complemento]],".pdf")</f>
        <v>2 - DECRETOS/DECRETO 02619 .pdf</v>
      </c>
      <c r="K13" s="31" t="str">
        <f>IF(Tabela13[[#This Row],[Complemento]]="",Tabela13[[#This Row],[Normal]],Tabela13[[#This Row],[Normal Traço]])</f>
        <v>2 - DECRETOS/DECRETO 2619.pdf</v>
      </c>
      <c r="L13" s="31" t="str">
        <f>IF(Tabela13[[#This Row],[Complemento]]="",Tabela13[[#This Row],[0]],Tabela13[[#This Row],[0 Traço]])</f>
        <v>2 - DECRETOS/DECRETO 02619.pdf</v>
      </c>
      <c r="M13" s="31" t="str">
        <f>IF(AND(Tabela13[[#This Row],[Numero_Decreto]]&gt;=1,Tabela13[[#This Row],[Numero_Decreto]]&lt;=9),Tabela13[[#This Row],[Se 0]],Tabela13[[#This Row],[Se Normal]])</f>
        <v>2 - DECRETOS/DECRETO 2619.pdf</v>
      </c>
      <c r="N13" s="31" t="str">
        <f>CONCATENATE("../",Tabela13[[#This Row],[Caminho]])</f>
        <v>../2 - DECRETOS/DECRETO 2619.pdf</v>
      </c>
    </row>
    <row r="14" spans="1:14" ht="45" x14ac:dyDescent="0.25">
      <c r="A14" s="24">
        <v>2618</v>
      </c>
      <c r="B14" s="22"/>
      <c r="C14" s="23">
        <v>43545</v>
      </c>
      <c r="D14" s="16" t="s">
        <v>3742</v>
      </c>
      <c r="E14" s="19"/>
      <c r="F14" s="29" t="str">
        <f>HYPERLINK(Tabela13[[#This Row],[Novo Caminho]],"Download")</f>
        <v>Download</v>
      </c>
      <c r="G14" s="31" t="str">
        <f>CONCATENATE("2 - DECRETOS/DECRETO ",Tabela13[[#This Row],[Numero_Decreto]],".pdf")</f>
        <v>2 - DECRETOS/DECRETO 2618.pdf</v>
      </c>
      <c r="H14" s="31" t="str">
        <f>CONCATENATE("2 - DECRETOS/DECRETO ",Tabela13[[#This Row],[Numero_Decreto]]," ",Tabela13[[#This Row],[Complemento]],".pdf")</f>
        <v>2 - DECRETOS/DECRETO 2618 .pdf</v>
      </c>
      <c r="I14" s="31" t="str">
        <f>CONCATENATE("2 - DECRETOS/DECRETO ","0",Tabela13[[#This Row],[Numero_Decreto]],".pdf")</f>
        <v>2 - DECRETOS/DECRETO 02618.pdf</v>
      </c>
      <c r="J14" s="31" t="str">
        <f>CONCATENATE("2 - DECRETOS/DECRETO ","0",Tabela13[[#This Row],[Numero_Decreto]]," ",Tabela13[[#This Row],[Complemento]],".pdf")</f>
        <v>2 - DECRETOS/DECRETO 02618 .pdf</v>
      </c>
      <c r="K14" s="31" t="str">
        <f>IF(Tabela13[[#This Row],[Complemento]]="",Tabela13[[#This Row],[Normal]],Tabela13[[#This Row],[Normal Traço]])</f>
        <v>2 - DECRETOS/DECRETO 2618.pdf</v>
      </c>
      <c r="L14" s="31" t="str">
        <f>IF(Tabela13[[#This Row],[Complemento]]="",Tabela13[[#This Row],[0]],Tabela13[[#This Row],[0 Traço]])</f>
        <v>2 - DECRETOS/DECRETO 02618.pdf</v>
      </c>
      <c r="M14" s="31" t="str">
        <f>IF(AND(Tabela13[[#This Row],[Numero_Decreto]]&gt;=1,Tabela13[[#This Row],[Numero_Decreto]]&lt;=9),Tabela13[[#This Row],[Se 0]],Tabela13[[#This Row],[Se Normal]])</f>
        <v>2 - DECRETOS/DECRETO 2618.pdf</v>
      </c>
      <c r="N14" s="31" t="str">
        <f>CONCATENATE("../",Tabela13[[#This Row],[Caminho]])</f>
        <v>../2 - DECRETOS/DECRETO 2618.pdf</v>
      </c>
    </row>
    <row r="15" spans="1:14" ht="45" x14ac:dyDescent="0.25">
      <c r="A15" s="22">
        <v>2617</v>
      </c>
      <c r="B15" s="22"/>
      <c r="C15" s="23">
        <v>43545</v>
      </c>
      <c r="D15" s="16" t="s">
        <v>3741</v>
      </c>
      <c r="E15" s="19"/>
      <c r="F15" s="29" t="str">
        <f>HYPERLINK(Tabela13[[#This Row],[Novo Caminho]],"Download")</f>
        <v>Download</v>
      </c>
      <c r="G15" s="31" t="str">
        <f>CONCATENATE("2 - DECRETOS/DECRETO ",Tabela13[[#This Row],[Numero_Decreto]],".pdf")</f>
        <v>2 - DECRETOS/DECRETO 2617.pdf</v>
      </c>
      <c r="H15" s="31" t="str">
        <f>CONCATENATE("2 - DECRETOS/DECRETO ",Tabela13[[#This Row],[Numero_Decreto]]," ",Tabela13[[#This Row],[Complemento]],".pdf")</f>
        <v>2 - DECRETOS/DECRETO 2617 .pdf</v>
      </c>
      <c r="I15" s="31" t="str">
        <f>CONCATENATE("2 - DECRETOS/DECRETO ","0",Tabela13[[#This Row],[Numero_Decreto]],".pdf")</f>
        <v>2 - DECRETOS/DECRETO 02617.pdf</v>
      </c>
      <c r="J15" s="31" t="str">
        <f>CONCATENATE("2 - DECRETOS/DECRETO ","0",Tabela13[[#This Row],[Numero_Decreto]]," ",Tabela13[[#This Row],[Complemento]],".pdf")</f>
        <v>2 - DECRETOS/DECRETO 02617 .pdf</v>
      </c>
      <c r="K15" s="31" t="str">
        <f>IF(Tabela13[[#This Row],[Complemento]]="",Tabela13[[#This Row],[Normal]],Tabela13[[#This Row],[Normal Traço]])</f>
        <v>2 - DECRETOS/DECRETO 2617.pdf</v>
      </c>
      <c r="L15" s="31" t="str">
        <f>IF(Tabela13[[#This Row],[Complemento]]="",Tabela13[[#This Row],[0]],Tabela13[[#This Row],[0 Traço]])</f>
        <v>2 - DECRETOS/DECRETO 02617.pdf</v>
      </c>
      <c r="M15" s="31" t="str">
        <f>IF(AND(Tabela13[[#This Row],[Numero_Decreto]]&gt;=1,Tabela13[[#This Row],[Numero_Decreto]]&lt;=9),Tabela13[[#This Row],[Se 0]],Tabela13[[#This Row],[Se Normal]])</f>
        <v>2 - DECRETOS/DECRETO 2617.pdf</v>
      </c>
      <c r="N15" s="31" t="str">
        <f>CONCATENATE("../",Tabela13[[#This Row],[Caminho]])</f>
        <v>../2 - DECRETOS/DECRETO 2617.pdf</v>
      </c>
    </row>
    <row r="16" spans="1:14" ht="45" x14ac:dyDescent="0.25">
      <c r="A16" s="24">
        <v>2616</v>
      </c>
      <c r="B16" s="22"/>
      <c r="C16" s="23">
        <v>43537</v>
      </c>
      <c r="D16" s="16" t="s">
        <v>3740</v>
      </c>
      <c r="E16" s="19"/>
      <c r="F16" s="29" t="str">
        <f>HYPERLINK(Tabela13[[#This Row],[Novo Caminho]],"Download")</f>
        <v>Download</v>
      </c>
      <c r="G16" s="31" t="str">
        <f>CONCATENATE("2 - DECRETOS/DECRETO ",Tabela13[[#This Row],[Numero_Decreto]],".pdf")</f>
        <v>2 - DECRETOS/DECRETO 2616.pdf</v>
      </c>
      <c r="H16" s="31" t="str">
        <f>CONCATENATE("2 - DECRETOS/DECRETO ",Tabela13[[#This Row],[Numero_Decreto]]," ",Tabela13[[#This Row],[Complemento]],".pdf")</f>
        <v>2 - DECRETOS/DECRETO 2616 .pdf</v>
      </c>
      <c r="I16" s="31" t="str">
        <f>CONCATENATE("2 - DECRETOS/DECRETO ","0",Tabela13[[#This Row],[Numero_Decreto]],".pdf")</f>
        <v>2 - DECRETOS/DECRETO 02616.pdf</v>
      </c>
      <c r="J16" s="31" t="str">
        <f>CONCATENATE("2 - DECRETOS/DECRETO ","0",Tabela13[[#This Row],[Numero_Decreto]]," ",Tabela13[[#This Row],[Complemento]],".pdf")</f>
        <v>2 - DECRETOS/DECRETO 02616 .pdf</v>
      </c>
      <c r="K16" s="31" t="str">
        <f>IF(Tabela13[[#This Row],[Complemento]]="",Tabela13[[#This Row],[Normal]],Tabela13[[#This Row],[Normal Traço]])</f>
        <v>2 - DECRETOS/DECRETO 2616.pdf</v>
      </c>
      <c r="L16" s="31" t="str">
        <f>IF(Tabela13[[#This Row],[Complemento]]="",Tabela13[[#This Row],[0]],Tabela13[[#This Row],[0 Traço]])</f>
        <v>2 - DECRETOS/DECRETO 02616.pdf</v>
      </c>
      <c r="M16" s="31" t="str">
        <f>IF(AND(Tabela13[[#This Row],[Numero_Decreto]]&gt;=1,Tabela13[[#This Row],[Numero_Decreto]]&lt;=9),Tabela13[[#This Row],[Se 0]],Tabela13[[#This Row],[Se Normal]])</f>
        <v>2 - DECRETOS/DECRETO 2616.pdf</v>
      </c>
      <c r="N16" s="31" t="str">
        <f>CONCATENATE("../",Tabela13[[#This Row],[Caminho]])</f>
        <v>../2 - DECRETOS/DECRETO 2616.pdf</v>
      </c>
    </row>
    <row r="17" spans="1:14" ht="45" x14ac:dyDescent="0.25">
      <c r="A17" s="22">
        <v>2615</v>
      </c>
      <c r="B17" s="22"/>
      <c r="C17" s="23">
        <v>43536</v>
      </c>
      <c r="D17" s="16" t="s">
        <v>3739</v>
      </c>
      <c r="E17" s="19"/>
      <c r="F17" s="29" t="str">
        <f>HYPERLINK(Tabela13[[#This Row],[Novo Caminho]],"Download")</f>
        <v>Download</v>
      </c>
      <c r="G17" s="31" t="str">
        <f>CONCATENATE("2 - DECRETOS/DECRETO ",Tabela13[[#This Row],[Numero_Decreto]],".pdf")</f>
        <v>2 - DECRETOS/DECRETO 2615.pdf</v>
      </c>
      <c r="H17" s="31" t="str">
        <f>CONCATENATE("2 - DECRETOS/DECRETO ",Tabela13[[#This Row],[Numero_Decreto]]," ",Tabela13[[#This Row],[Complemento]],".pdf")</f>
        <v>2 - DECRETOS/DECRETO 2615 .pdf</v>
      </c>
      <c r="I17" s="31" t="str">
        <f>CONCATENATE("2 - DECRETOS/DECRETO ","0",Tabela13[[#This Row],[Numero_Decreto]],".pdf")</f>
        <v>2 - DECRETOS/DECRETO 02615.pdf</v>
      </c>
      <c r="J17" s="31" t="str">
        <f>CONCATENATE("2 - DECRETOS/DECRETO ","0",Tabela13[[#This Row],[Numero_Decreto]]," ",Tabela13[[#This Row],[Complemento]],".pdf")</f>
        <v>2 - DECRETOS/DECRETO 02615 .pdf</v>
      </c>
      <c r="K17" s="31" t="str">
        <f>IF(Tabela13[[#This Row],[Complemento]]="",Tabela13[[#This Row],[Normal]],Tabela13[[#This Row],[Normal Traço]])</f>
        <v>2 - DECRETOS/DECRETO 2615.pdf</v>
      </c>
      <c r="L17" s="31" t="str">
        <f>IF(Tabela13[[#This Row],[Complemento]]="",Tabela13[[#This Row],[0]],Tabela13[[#This Row],[0 Traço]])</f>
        <v>2 - DECRETOS/DECRETO 02615.pdf</v>
      </c>
      <c r="M17" s="31" t="str">
        <f>IF(AND(Tabela13[[#This Row],[Numero_Decreto]]&gt;=1,Tabela13[[#This Row],[Numero_Decreto]]&lt;=9),Tabela13[[#This Row],[Se 0]],Tabela13[[#This Row],[Se Normal]])</f>
        <v>2 - DECRETOS/DECRETO 2615.pdf</v>
      </c>
      <c r="N17" s="31" t="str">
        <f>CONCATENATE("../",Tabela13[[#This Row],[Caminho]])</f>
        <v>../2 - DECRETOS/DECRETO 2615.pdf</v>
      </c>
    </row>
    <row r="18" spans="1:14" ht="45" x14ac:dyDescent="0.25">
      <c r="A18" s="24">
        <v>2614</v>
      </c>
      <c r="B18" s="22"/>
      <c r="C18" s="23">
        <v>43532</v>
      </c>
      <c r="D18" s="16" t="s">
        <v>3725</v>
      </c>
      <c r="E18" s="19"/>
      <c r="F18" s="29" t="str">
        <f>HYPERLINK(Tabela13[[#This Row],[Novo Caminho]],"Download")</f>
        <v>Download</v>
      </c>
      <c r="G18" s="31" t="str">
        <f>CONCATENATE("2 - DECRETOS/DECRETO ",Tabela13[[#This Row],[Numero_Decreto]],".pdf")</f>
        <v>2 - DECRETOS/DECRETO 2614.pdf</v>
      </c>
      <c r="H18" s="31" t="str">
        <f>CONCATENATE("2 - DECRETOS/DECRETO ",Tabela13[[#This Row],[Numero_Decreto]]," ",Tabela13[[#This Row],[Complemento]],".pdf")</f>
        <v>2 - DECRETOS/DECRETO 2614 .pdf</v>
      </c>
      <c r="I18" s="31" t="str">
        <f>CONCATENATE("2 - DECRETOS/DECRETO ","0",Tabela13[[#This Row],[Numero_Decreto]],".pdf")</f>
        <v>2 - DECRETOS/DECRETO 02614.pdf</v>
      </c>
      <c r="J18" s="31" t="str">
        <f>CONCATENATE("2 - DECRETOS/DECRETO ","0",Tabela13[[#This Row],[Numero_Decreto]]," ",Tabela13[[#This Row],[Complemento]],".pdf")</f>
        <v>2 - DECRETOS/DECRETO 02614 .pdf</v>
      </c>
      <c r="K18" s="31" t="str">
        <f>IF(Tabela13[[#This Row],[Complemento]]="",Tabela13[[#This Row],[Normal]],Tabela13[[#This Row],[Normal Traço]])</f>
        <v>2 - DECRETOS/DECRETO 2614.pdf</v>
      </c>
      <c r="L18" s="31" t="str">
        <f>IF(Tabela13[[#This Row],[Complemento]]="",Tabela13[[#This Row],[0]],Tabela13[[#This Row],[0 Traço]])</f>
        <v>2 - DECRETOS/DECRETO 02614.pdf</v>
      </c>
      <c r="M18" s="31" t="str">
        <f>IF(AND(Tabela13[[#This Row],[Numero_Decreto]]&gt;=1,Tabela13[[#This Row],[Numero_Decreto]]&lt;=9),Tabela13[[#This Row],[Se 0]],Tabela13[[#This Row],[Se Normal]])</f>
        <v>2 - DECRETOS/DECRETO 2614.pdf</v>
      </c>
      <c r="N18" s="31" t="str">
        <f>CONCATENATE("../",Tabela13[[#This Row],[Caminho]])</f>
        <v>../2 - DECRETOS/DECRETO 2614.pdf</v>
      </c>
    </row>
    <row r="19" spans="1:14" ht="45" x14ac:dyDescent="0.25">
      <c r="A19" s="22">
        <v>2613</v>
      </c>
      <c r="B19" s="22"/>
      <c r="C19" s="23">
        <v>43522</v>
      </c>
      <c r="D19" s="16" t="s">
        <v>3713</v>
      </c>
      <c r="E19" s="19"/>
      <c r="F19" s="29" t="str">
        <f>HYPERLINK(Tabela13[[#This Row],[Novo Caminho]],"Download")</f>
        <v>Download</v>
      </c>
      <c r="G19" s="31" t="str">
        <f>CONCATENATE("2 - DECRETOS/DECRETO ",Tabela13[[#This Row],[Numero_Decreto]],".pdf")</f>
        <v>2 - DECRETOS/DECRETO 2613.pdf</v>
      </c>
      <c r="H19" s="31" t="str">
        <f>CONCATENATE("2 - DECRETOS/DECRETO ",Tabela13[[#This Row],[Numero_Decreto]]," ",Tabela13[[#This Row],[Complemento]],".pdf")</f>
        <v>2 - DECRETOS/DECRETO 2613 .pdf</v>
      </c>
      <c r="I19" s="31" t="str">
        <f>CONCATENATE("2 - DECRETOS/DECRETO ","0",Tabela13[[#This Row],[Numero_Decreto]],".pdf")</f>
        <v>2 - DECRETOS/DECRETO 02613.pdf</v>
      </c>
      <c r="J19" s="31" t="str">
        <f>CONCATENATE("2 - DECRETOS/DECRETO ","0",Tabela13[[#This Row],[Numero_Decreto]]," ",Tabela13[[#This Row],[Complemento]],".pdf")</f>
        <v>2 - DECRETOS/DECRETO 02613 .pdf</v>
      </c>
      <c r="K19" s="31" t="str">
        <f>IF(Tabela13[[#This Row],[Complemento]]="",Tabela13[[#This Row],[Normal]],Tabela13[[#This Row],[Normal Traço]])</f>
        <v>2 - DECRETOS/DECRETO 2613.pdf</v>
      </c>
      <c r="L19" s="31" t="str">
        <f>IF(Tabela13[[#This Row],[Complemento]]="",Tabela13[[#This Row],[0]],Tabela13[[#This Row],[0 Traço]])</f>
        <v>2 - DECRETOS/DECRETO 02613.pdf</v>
      </c>
      <c r="M19" s="31" t="str">
        <f>IF(AND(Tabela13[[#This Row],[Numero_Decreto]]&gt;=1,Tabela13[[#This Row],[Numero_Decreto]]&lt;=9),Tabela13[[#This Row],[Se 0]],Tabela13[[#This Row],[Se Normal]])</f>
        <v>2 - DECRETOS/DECRETO 2613.pdf</v>
      </c>
      <c r="N19" s="31" t="str">
        <f>CONCATENATE("../",Tabela13[[#This Row],[Caminho]])</f>
        <v>../2 - DECRETOS/DECRETO 2613.pdf</v>
      </c>
    </row>
    <row r="20" spans="1:14" ht="45" x14ac:dyDescent="0.25">
      <c r="A20" s="24">
        <v>2612</v>
      </c>
      <c r="B20" s="22"/>
      <c r="C20" s="23">
        <v>43522</v>
      </c>
      <c r="D20" s="16" t="s">
        <v>3720</v>
      </c>
      <c r="E20" s="19"/>
      <c r="F20" s="17" t="str">
        <f>HYPERLINK(Tabela13[[#This Row],[Novo Caminho]],"Download")</f>
        <v>Download</v>
      </c>
      <c r="G20" s="2" t="str">
        <f>CONCATENATE("2 - DECRETOS/DECRETO ",Tabela13[[#This Row],[Numero_Decreto]],".pdf")</f>
        <v>2 - DECRETOS/DECRETO 2612.pdf</v>
      </c>
      <c r="H20" s="2" t="str">
        <f>CONCATENATE("2 - DECRETOS/DECRETO ",Tabela13[[#This Row],[Numero_Decreto]]," ",Tabela13[[#This Row],[Complemento]],".pdf")</f>
        <v>2 - DECRETOS/DECRETO 2612 .pdf</v>
      </c>
      <c r="I20" s="2" t="str">
        <f>CONCATENATE("2 - DECRETOS/DECRETO ","0",Tabela13[[#This Row],[Numero_Decreto]],".pdf")</f>
        <v>2 - DECRETOS/DECRETO 02612.pdf</v>
      </c>
      <c r="J20" s="2" t="str">
        <f>CONCATENATE("2 - DECRETOS/DECRETO ","0",Tabela13[[#This Row],[Numero_Decreto]]," ",Tabela13[[#This Row],[Complemento]],".pdf")</f>
        <v>2 - DECRETOS/DECRETO 02612 .pdf</v>
      </c>
      <c r="K20" s="2" t="str">
        <f>IF(Tabela13[[#This Row],[Complemento]]="",Tabela13[[#This Row],[Normal]],Tabela13[[#This Row],[Normal Traço]])</f>
        <v>2 - DECRETOS/DECRETO 2612.pdf</v>
      </c>
      <c r="L20" s="2" t="str">
        <f>IF(Tabela13[[#This Row],[Complemento]]="",Tabela13[[#This Row],[0]],Tabela13[[#This Row],[0 Traço]])</f>
        <v>2 - DECRETOS/DECRETO 02612.pdf</v>
      </c>
      <c r="M20" s="2" t="str">
        <f>IF(AND(Tabela13[[#This Row],[Numero_Decreto]]&gt;=1,Tabela13[[#This Row],[Numero_Decreto]]&lt;=9),Tabela13[[#This Row],[Se 0]],Tabela13[[#This Row],[Se Normal]])</f>
        <v>2 - DECRETOS/DECRETO 2612.pdf</v>
      </c>
      <c r="N20" s="2" t="str">
        <f>CONCATENATE("../",Tabela13[[#This Row],[Caminho]])</f>
        <v>../2 - DECRETOS/DECRETO 2612.pdf</v>
      </c>
    </row>
    <row r="21" spans="1:14" ht="45" x14ac:dyDescent="0.25">
      <c r="A21" s="22">
        <v>2611</v>
      </c>
      <c r="B21" s="22"/>
      <c r="D21" s="16"/>
      <c r="E21" s="19"/>
      <c r="F21" s="17" t="str">
        <f>HYPERLINK(Tabela13[[#This Row],[Novo Caminho]],"Download")</f>
        <v>Download</v>
      </c>
      <c r="G21" s="2" t="str">
        <f>CONCATENATE("2 - DECRETOS/DECRETO ",Tabela13[[#This Row],[Numero_Decreto]],".pdf")</f>
        <v>2 - DECRETOS/DECRETO 2611.pdf</v>
      </c>
      <c r="H21" s="2" t="str">
        <f>CONCATENATE("2 - DECRETOS/DECRETO ",Tabela13[[#This Row],[Numero_Decreto]]," ",Tabela13[[#This Row],[Complemento]],".pdf")</f>
        <v>2 - DECRETOS/DECRETO 2611 .pdf</v>
      </c>
      <c r="I21" s="2" t="str">
        <f>CONCATENATE("2 - DECRETOS/DECRETO ","0",Tabela13[[#This Row],[Numero_Decreto]],".pdf")</f>
        <v>2 - DECRETOS/DECRETO 02611.pdf</v>
      </c>
      <c r="J21" s="2" t="str">
        <f>CONCATENATE("2 - DECRETOS/DECRETO ","0",Tabela13[[#This Row],[Numero_Decreto]]," ",Tabela13[[#This Row],[Complemento]],".pdf")</f>
        <v>2 - DECRETOS/DECRETO 02611 .pdf</v>
      </c>
      <c r="K21" s="2" t="str">
        <f>IF(Tabela13[[#This Row],[Complemento]]="",Tabela13[[#This Row],[Normal]],Tabela13[[#This Row],[Normal Traço]])</f>
        <v>2 - DECRETOS/DECRETO 2611.pdf</v>
      </c>
      <c r="L21" s="2" t="str">
        <f>IF(Tabela13[[#This Row],[Complemento]]="",Tabela13[[#This Row],[0]],Tabela13[[#This Row],[0 Traço]])</f>
        <v>2 - DECRETOS/DECRETO 02611.pdf</v>
      </c>
      <c r="M21" s="2" t="str">
        <f>IF(AND(Tabela13[[#This Row],[Numero_Decreto]]&gt;=1,Tabela13[[#This Row],[Numero_Decreto]]&lt;=9),Tabela13[[#This Row],[Se 0]],Tabela13[[#This Row],[Se Normal]])</f>
        <v>2 - DECRETOS/DECRETO 2611.pdf</v>
      </c>
      <c r="N21" s="2" t="str">
        <f>CONCATENATE("../",Tabela13[[#This Row],[Caminho]])</f>
        <v>../2 - DECRETOS/DECRETO 2611.pdf</v>
      </c>
    </row>
    <row r="22" spans="1:14" ht="45" x14ac:dyDescent="0.25">
      <c r="A22" s="24">
        <v>2610</v>
      </c>
      <c r="B22" s="22"/>
      <c r="D22" s="16"/>
      <c r="E22" s="19"/>
      <c r="F22" s="17" t="str">
        <f>HYPERLINK(Tabela13[[#This Row],[Novo Caminho]],"Download")</f>
        <v>Download</v>
      </c>
      <c r="G22" s="2" t="str">
        <f>CONCATENATE("2 - DECRETOS/DECRETO ",Tabela13[[#This Row],[Numero_Decreto]],".pdf")</f>
        <v>2 - DECRETOS/DECRETO 2610.pdf</v>
      </c>
      <c r="H22" s="2" t="str">
        <f>CONCATENATE("2 - DECRETOS/DECRETO ",Tabela13[[#This Row],[Numero_Decreto]]," ",Tabela13[[#This Row],[Complemento]],".pdf")</f>
        <v>2 - DECRETOS/DECRETO 2610 .pdf</v>
      </c>
      <c r="I22" s="2" t="str">
        <f>CONCATENATE("2 - DECRETOS/DECRETO ","0",Tabela13[[#This Row],[Numero_Decreto]],".pdf")</f>
        <v>2 - DECRETOS/DECRETO 02610.pdf</v>
      </c>
      <c r="J22" s="2" t="str">
        <f>CONCATENATE("2 - DECRETOS/DECRETO ","0",Tabela13[[#This Row],[Numero_Decreto]]," ",Tabela13[[#This Row],[Complemento]],".pdf")</f>
        <v>2 - DECRETOS/DECRETO 02610 .pdf</v>
      </c>
      <c r="K22" s="2" t="str">
        <f>IF(Tabela13[[#This Row],[Complemento]]="",Tabela13[[#This Row],[Normal]],Tabela13[[#This Row],[Normal Traço]])</f>
        <v>2 - DECRETOS/DECRETO 2610.pdf</v>
      </c>
      <c r="L22" s="2" t="str">
        <f>IF(Tabela13[[#This Row],[Complemento]]="",Tabela13[[#This Row],[0]],Tabela13[[#This Row],[0 Traço]])</f>
        <v>2 - DECRETOS/DECRETO 02610.pdf</v>
      </c>
      <c r="M22" s="2" t="str">
        <f>IF(AND(Tabela13[[#This Row],[Numero_Decreto]]&gt;=1,Tabela13[[#This Row],[Numero_Decreto]]&lt;=9),Tabela13[[#This Row],[Se 0]],Tabela13[[#This Row],[Se Normal]])</f>
        <v>2 - DECRETOS/DECRETO 2610.pdf</v>
      </c>
      <c r="N22" s="2" t="str">
        <f>CONCATENATE("../",Tabela13[[#This Row],[Caminho]])</f>
        <v>../2 - DECRETOS/DECRETO 2610.pdf</v>
      </c>
    </row>
    <row r="23" spans="1:14" ht="45" x14ac:dyDescent="0.25">
      <c r="A23" s="22">
        <v>2609</v>
      </c>
      <c r="B23" s="22"/>
      <c r="C23" s="23">
        <v>43495</v>
      </c>
      <c r="D23" s="16" t="s">
        <v>3721</v>
      </c>
      <c r="E23" s="19"/>
      <c r="F23" s="17" t="str">
        <f>HYPERLINK(Tabela13[[#This Row],[Novo Caminho]],"Download")</f>
        <v>Download</v>
      </c>
      <c r="G23" s="2" t="str">
        <f>CONCATENATE("2 - DECRETOS/DECRETO ",Tabela13[[#This Row],[Numero_Decreto]],".pdf")</f>
        <v>2 - DECRETOS/DECRETO 2609.pdf</v>
      </c>
      <c r="H23" s="2" t="str">
        <f>CONCATENATE("2 - DECRETOS/DECRETO ",Tabela13[[#This Row],[Numero_Decreto]]," ",Tabela13[[#This Row],[Complemento]],".pdf")</f>
        <v>2 - DECRETOS/DECRETO 2609 .pdf</v>
      </c>
      <c r="I23" s="2" t="str">
        <f>CONCATENATE("2 - DECRETOS/DECRETO ","0",Tabela13[[#This Row],[Numero_Decreto]],".pdf")</f>
        <v>2 - DECRETOS/DECRETO 02609.pdf</v>
      </c>
      <c r="J23" s="2" t="str">
        <f>CONCATENATE("2 - DECRETOS/DECRETO ","0",Tabela13[[#This Row],[Numero_Decreto]]," ",Tabela13[[#This Row],[Complemento]],".pdf")</f>
        <v>2 - DECRETOS/DECRETO 02609 .pdf</v>
      </c>
      <c r="K23" s="2" t="str">
        <f>IF(Tabela13[[#This Row],[Complemento]]="",Tabela13[[#This Row],[Normal]],Tabela13[[#This Row],[Normal Traço]])</f>
        <v>2 - DECRETOS/DECRETO 2609.pdf</v>
      </c>
      <c r="L23" s="2" t="str">
        <f>IF(Tabela13[[#This Row],[Complemento]]="",Tabela13[[#This Row],[0]],Tabela13[[#This Row],[0 Traço]])</f>
        <v>2 - DECRETOS/DECRETO 02609.pdf</v>
      </c>
      <c r="M23" s="2" t="str">
        <f>IF(AND(Tabela13[[#This Row],[Numero_Decreto]]&gt;=1,Tabela13[[#This Row],[Numero_Decreto]]&lt;=9),Tabela13[[#This Row],[Se 0]],Tabela13[[#This Row],[Se Normal]])</f>
        <v>2 - DECRETOS/DECRETO 2609.pdf</v>
      </c>
      <c r="N23" s="2" t="str">
        <f>CONCATENATE("../",Tabela13[[#This Row],[Caminho]])</f>
        <v>../2 - DECRETOS/DECRETO 2609.pdf</v>
      </c>
    </row>
    <row r="24" spans="1:14" ht="45" x14ac:dyDescent="0.25">
      <c r="A24" s="24">
        <v>2608</v>
      </c>
      <c r="B24" s="22"/>
      <c r="C24" s="23">
        <v>43480</v>
      </c>
      <c r="D24" s="16" t="s">
        <v>3722</v>
      </c>
      <c r="E24" s="19"/>
      <c r="F24" s="17" t="str">
        <f>HYPERLINK(Tabela13[[#This Row],[Novo Caminho]],"Download")</f>
        <v>Download</v>
      </c>
      <c r="G24" s="2" t="str">
        <f>CONCATENATE("2 - DECRETOS/DECRETO ",Tabela13[[#This Row],[Numero_Decreto]],".pdf")</f>
        <v>2 - DECRETOS/DECRETO 2608.pdf</v>
      </c>
      <c r="H24" s="2" t="str">
        <f>CONCATENATE("2 - DECRETOS/DECRETO ",Tabela13[[#This Row],[Numero_Decreto]]," ",Tabela13[[#This Row],[Complemento]],".pdf")</f>
        <v>2 - DECRETOS/DECRETO 2608 .pdf</v>
      </c>
      <c r="I24" s="2" t="str">
        <f>CONCATENATE("2 - DECRETOS/DECRETO ","0",Tabela13[[#This Row],[Numero_Decreto]],".pdf")</f>
        <v>2 - DECRETOS/DECRETO 02608.pdf</v>
      </c>
      <c r="J24" s="2" t="str">
        <f>CONCATENATE("2 - DECRETOS/DECRETO ","0",Tabela13[[#This Row],[Numero_Decreto]]," ",Tabela13[[#This Row],[Complemento]],".pdf")</f>
        <v>2 - DECRETOS/DECRETO 02608 .pdf</v>
      </c>
      <c r="K24" s="2" t="str">
        <f>IF(Tabela13[[#This Row],[Complemento]]="",Tabela13[[#This Row],[Normal]],Tabela13[[#This Row],[Normal Traço]])</f>
        <v>2 - DECRETOS/DECRETO 2608.pdf</v>
      </c>
      <c r="L24" s="2" t="str">
        <f>IF(Tabela13[[#This Row],[Complemento]]="",Tabela13[[#This Row],[0]],Tabela13[[#This Row],[0 Traço]])</f>
        <v>2 - DECRETOS/DECRETO 02608.pdf</v>
      </c>
      <c r="M24" s="2" t="str">
        <f>IF(AND(Tabela13[[#This Row],[Numero_Decreto]]&gt;=1,Tabela13[[#This Row],[Numero_Decreto]]&lt;=9),Tabela13[[#This Row],[Se 0]],Tabela13[[#This Row],[Se Normal]])</f>
        <v>2 - DECRETOS/DECRETO 2608.pdf</v>
      </c>
      <c r="N24" s="2" t="str">
        <f>CONCATENATE("../",Tabela13[[#This Row],[Caminho]])</f>
        <v>../2 - DECRETOS/DECRETO 2608.pdf</v>
      </c>
    </row>
    <row r="25" spans="1:14" ht="45" x14ac:dyDescent="0.25">
      <c r="A25" s="22">
        <v>2607</v>
      </c>
      <c r="B25" s="22"/>
      <c r="C25" s="23">
        <v>43480</v>
      </c>
      <c r="D25" s="16" t="s">
        <v>3723</v>
      </c>
      <c r="E25" s="19"/>
      <c r="F25" s="17" t="str">
        <f>HYPERLINK(Tabela13[[#This Row],[Novo Caminho]],"Download")</f>
        <v>Download</v>
      </c>
      <c r="G25" s="2" t="str">
        <f>CONCATENATE("2 - DECRETOS/DECRETO ",Tabela13[[#This Row],[Numero_Decreto]],".pdf")</f>
        <v>2 - DECRETOS/DECRETO 2607.pdf</v>
      </c>
      <c r="H25" s="2" t="str">
        <f>CONCATENATE("2 - DECRETOS/DECRETO ",Tabela13[[#This Row],[Numero_Decreto]]," ",Tabela13[[#This Row],[Complemento]],".pdf")</f>
        <v>2 - DECRETOS/DECRETO 2607 .pdf</v>
      </c>
      <c r="I25" s="2" t="str">
        <f>CONCATENATE("2 - DECRETOS/DECRETO ","0",Tabela13[[#This Row],[Numero_Decreto]],".pdf")</f>
        <v>2 - DECRETOS/DECRETO 02607.pdf</v>
      </c>
      <c r="J25" s="2" t="str">
        <f>CONCATENATE("2 - DECRETOS/DECRETO ","0",Tabela13[[#This Row],[Numero_Decreto]]," ",Tabela13[[#This Row],[Complemento]],".pdf")</f>
        <v>2 - DECRETOS/DECRETO 02607 .pdf</v>
      </c>
      <c r="K25" s="2" t="str">
        <f>IF(Tabela13[[#This Row],[Complemento]]="",Tabela13[[#This Row],[Normal]],Tabela13[[#This Row],[Normal Traço]])</f>
        <v>2 - DECRETOS/DECRETO 2607.pdf</v>
      </c>
      <c r="L25" s="2" t="str">
        <f>IF(Tabela13[[#This Row],[Complemento]]="",Tabela13[[#This Row],[0]],Tabela13[[#This Row],[0 Traço]])</f>
        <v>2 - DECRETOS/DECRETO 02607.pdf</v>
      </c>
      <c r="M25" s="2" t="str">
        <f>IF(AND(Tabela13[[#This Row],[Numero_Decreto]]&gt;=1,Tabela13[[#This Row],[Numero_Decreto]]&lt;=9),Tabela13[[#This Row],[Se 0]],Tabela13[[#This Row],[Se Normal]])</f>
        <v>2 - DECRETOS/DECRETO 2607.pdf</v>
      </c>
      <c r="N25" s="2" t="str">
        <f>CONCATENATE("../",Tabela13[[#This Row],[Caminho]])</f>
        <v>../2 - DECRETOS/DECRETO 2607.pdf</v>
      </c>
    </row>
    <row r="26" spans="1:14" ht="45" x14ac:dyDescent="0.25">
      <c r="A26" s="24">
        <v>2606</v>
      </c>
      <c r="B26" s="22"/>
      <c r="C26" s="23">
        <v>43480</v>
      </c>
      <c r="D26" s="16" t="s">
        <v>3724</v>
      </c>
      <c r="E26" s="19"/>
      <c r="F26" s="17" t="str">
        <f>HYPERLINK(Tabela13[[#This Row],[Novo Caminho]],"Download")</f>
        <v>Download</v>
      </c>
      <c r="G26" s="2" t="str">
        <f>CONCATENATE("2 - DECRETOS/DECRETO ",Tabela13[[#This Row],[Numero_Decreto]],".pdf")</f>
        <v>2 - DECRETOS/DECRETO 2606.pdf</v>
      </c>
      <c r="H26" s="2" t="str">
        <f>CONCATENATE("2 - DECRETOS/DECRETO ",Tabela13[[#This Row],[Numero_Decreto]]," ",Tabela13[[#This Row],[Complemento]],".pdf")</f>
        <v>2 - DECRETOS/DECRETO 2606 .pdf</v>
      </c>
      <c r="I26" s="2" t="str">
        <f>CONCATENATE("2 - DECRETOS/DECRETO ","0",Tabela13[[#This Row],[Numero_Decreto]],".pdf")</f>
        <v>2 - DECRETOS/DECRETO 02606.pdf</v>
      </c>
      <c r="J26" s="2" t="str">
        <f>CONCATENATE("2 - DECRETOS/DECRETO ","0",Tabela13[[#This Row],[Numero_Decreto]]," ",Tabela13[[#This Row],[Complemento]],".pdf")</f>
        <v>2 - DECRETOS/DECRETO 02606 .pdf</v>
      </c>
      <c r="K26" s="2" t="str">
        <f>IF(Tabela13[[#This Row],[Complemento]]="",Tabela13[[#This Row],[Normal]],Tabela13[[#This Row],[Normal Traço]])</f>
        <v>2 - DECRETOS/DECRETO 2606.pdf</v>
      </c>
      <c r="L26" s="2" t="str">
        <f>IF(Tabela13[[#This Row],[Complemento]]="",Tabela13[[#This Row],[0]],Tabela13[[#This Row],[0 Traço]])</f>
        <v>2 - DECRETOS/DECRETO 02606.pdf</v>
      </c>
      <c r="M26" s="2" t="str">
        <f>IF(AND(Tabela13[[#This Row],[Numero_Decreto]]&gt;=1,Tabela13[[#This Row],[Numero_Decreto]]&lt;=9),Tabela13[[#This Row],[Se 0]],Tabela13[[#This Row],[Se Normal]])</f>
        <v>2 - DECRETOS/DECRETO 2606.pdf</v>
      </c>
      <c r="N26" s="2" t="str">
        <f>CONCATENATE("../",Tabela13[[#This Row],[Caminho]])</f>
        <v>../2 - DECRETOS/DECRETO 2606.pdf</v>
      </c>
    </row>
    <row r="27" spans="1:14" ht="45" x14ac:dyDescent="0.25">
      <c r="A27" s="22">
        <v>2605</v>
      </c>
      <c r="B27" s="22"/>
      <c r="C27" s="23">
        <v>43479</v>
      </c>
      <c r="D27" s="16" t="s">
        <v>3725</v>
      </c>
      <c r="E27" s="19"/>
      <c r="F27" s="17" t="str">
        <f>HYPERLINK(Tabela13[[#This Row],[Novo Caminho]],"Download")</f>
        <v>Download</v>
      </c>
      <c r="G27" s="2" t="str">
        <f>CONCATENATE("2 - DECRETOS/DECRETO ",Tabela13[[#This Row],[Numero_Decreto]],".pdf")</f>
        <v>2 - DECRETOS/DECRETO 2605.pdf</v>
      </c>
      <c r="H27" s="2" t="str">
        <f>CONCATENATE("2 - DECRETOS/DECRETO ",Tabela13[[#This Row],[Numero_Decreto]]," ",Tabela13[[#This Row],[Complemento]],".pdf")</f>
        <v>2 - DECRETOS/DECRETO 2605 .pdf</v>
      </c>
      <c r="I27" s="2" t="str">
        <f>CONCATENATE("2 - DECRETOS/DECRETO ","0",Tabela13[[#This Row],[Numero_Decreto]],".pdf")</f>
        <v>2 - DECRETOS/DECRETO 02605.pdf</v>
      </c>
      <c r="J27" s="2" t="str">
        <f>CONCATENATE("2 - DECRETOS/DECRETO ","0",Tabela13[[#This Row],[Numero_Decreto]]," ",Tabela13[[#This Row],[Complemento]],".pdf")</f>
        <v>2 - DECRETOS/DECRETO 02605 .pdf</v>
      </c>
      <c r="K27" s="2" t="str">
        <f>IF(Tabela13[[#This Row],[Complemento]]="",Tabela13[[#This Row],[Normal]],Tabela13[[#This Row],[Normal Traço]])</f>
        <v>2 - DECRETOS/DECRETO 2605.pdf</v>
      </c>
      <c r="L27" s="2" t="str">
        <f>IF(Tabela13[[#This Row],[Complemento]]="",Tabela13[[#This Row],[0]],Tabela13[[#This Row],[0 Traço]])</f>
        <v>2 - DECRETOS/DECRETO 02605.pdf</v>
      </c>
      <c r="M27" s="2" t="str">
        <f>IF(AND(Tabela13[[#This Row],[Numero_Decreto]]&gt;=1,Tabela13[[#This Row],[Numero_Decreto]]&lt;=9),Tabela13[[#This Row],[Se 0]],Tabela13[[#This Row],[Se Normal]])</f>
        <v>2 - DECRETOS/DECRETO 2605.pdf</v>
      </c>
      <c r="N27" s="2" t="str">
        <f>CONCATENATE("../",Tabela13[[#This Row],[Caminho]])</f>
        <v>../2 - DECRETOS/DECRETO 2605.pdf</v>
      </c>
    </row>
    <row r="28" spans="1:14" ht="45" x14ac:dyDescent="0.25">
      <c r="A28" s="24">
        <v>2604</v>
      </c>
      <c r="B28" s="22"/>
      <c r="C28" s="23">
        <v>43479</v>
      </c>
      <c r="D28" s="16" t="s">
        <v>3726</v>
      </c>
      <c r="E28" s="19"/>
      <c r="F28" s="17" t="str">
        <f>HYPERLINK(Tabela13[[#This Row],[Novo Caminho]],"Download")</f>
        <v>Download</v>
      </c>
      <c r="G28" s="2" t="str">
        <f>CONCATENATE("2 - DECRETOS/DECRETO ",Tabela13[[#This Row],[Numero_Decreto]],".pdf")</f>
        <v>2 - DECRETOS/DECRETO 2604.pdf</v>
      </c>
      <c r="H28" s="2" t="str">
        <f>CONCATENATE("2 - DECRETOS/DECRETO ",Tabela13[[#This Row],[Numero_Decreto]]," ",Tabela13[[#This Row],[Complemento]],".pdf")</f>
        <v>2 - DECRETOS/DECRETO 2604 .pdf</v>
      </c>
      <c r="I28" s="2" t="str">
        <f>CONCATENATE("2 - DECRETOS/DECRETO ","0",Tabela13[[#This Row],[Numero_Decreto]],".pdf")</f>
        <v>2 - DECRETOS/DECRETO 02604.pdf</v>
      </c>
      <c r="J28" s="2" t="str">
        <f>CONCATENATE("2 - DECRETOS/DECRETO ","0",Tabela13[[#This Row],[Numero_Decreto]]," ",Tabela13[[#This Row],[Complemento]],".pdf")</f>
        <v>2 - DECRETOS/DECRETO 02604 .pdf</v>
      </c>
      <c r="K28" s="2" t="str">
        <f>IF(Tabela13[[#This Row],[Complemento]]="",Tabela13[[#This Row],[Normal]],Tabela13[[#This Row],[Normal Traço]])</f>
        <v>2 - DECRETOS/DECRETO 2604.pdf</v>
      </c>
      <c r="L28" s="2" t="str">
        <f>IF(Tabela13[[#This Row],[Complemento]]="",Tabela13[[#This Row],[0]],Tabela13[[#This Row],[0 Traço]])</f>
        <v>2 - DECRETOS/DECRETO 02604.pdf</v>
      </c>
      <c r="M28" s="2" t="str">
        <f>IF(AND(Tabela13[[#This Row],[Numero_Decreto]]&gt;=1,Tabela13[[#This Row],[Numero_Decreto]]&lt;=9),Tabela13[[#This Row],[Se 0]],Tabela13[[#This Row],[Se Normal]])</f>
        <v>2 - DECRETOS/DECRETO 2604.pdf</v>
      </c>
      <c r="N28" s="2" t="str">
        <f>CONCATENATE("../",Tabela13[[#This Row],[Caminho]])</f>
        <v>../2 - DECRETOS/DECRETO 2604.pdf</v>
      </c>
    </row>
    <row r="29" spans="1:14" ht="45" x14ac:dyDescent="0.25">
      <c r="A29" s="22">
        <v>2603</v>
      </c>
      <c r="B29" s="22"/>
      <c r="C29" s="23">
        <v>43476</v>
      </c>
      <c r="D29" s="16" t="s">
        <v>3727</v>
      </c>
      <c r="E29" s="19"/>
      <c r="F29" s="17" t="str">
        <f>HYPERLINK(Tabela13[[#This Row],[Novo Caminho]],"Download")</f>
        <v>Download</v>
      </c>
      <c r="G29" s="2" t="str">
        <f>CONCATENATE("2 - DECRETOS/DECRETO ",Tabela13[[#This Row],[Numero_Decreto]],".pdf")</f>
        <v>2 - DECRETOS/DECRETO 2603.pdf</v>
      </c>
      <c r="H29" s="2" t="str">
        <f>CONCATENATE("2 - DECRETOS/DECRETO ",Tabela13[[#This Row],[Numero_Decreto]]," ",Tabela13[[#This Row],[Complemento]],".pdf")</f>
        <v>2 - DECRETOS/DECRETO 2603 .pdf</v>
      </c>
      <c r="I29" s="2" t="str">
        <f>CONCATENATE("2 - DECRETOS/DECRETO ","0",Tabela13[[#This Row],[Numero_Decreto]],".pdf")</f>
        <v>2 - DECRETOS/DECRETO 02603.pdf</v>
      </c>
      <c r="J29" s="2" t="str">
        <f>CONCATENATE("2 - DECRETOS/DECRETO ","0",Tabela13[[#This Row],[Numero_Decreto]]," ",Tabela13[[#This Row],[Complemento]],".pdf")</f>
        <v>2 - DECRETOS/DECRETO 02603 .pdf</v>
      </c>
      <c r="K29" s="2" t="str">
        <f>IF(Tabela13[[#This Row],[Complemento]]="",Tabela13[[#This Row],[Normal]],Tabela13[[#This Row],[Normal Traço]])</f>
        <v>2 - DECRETOS/DECRETO 2603.pdf</v>
      </c>
      <c r="L29" s="2" t="str">
        <f>IF(Tabela13[[#This Row],[Complemento]]="",Tabela13[[#This Row],[0]],Tabela13[[#This Row],[0 Traço]])</f>
        <v>2 - DECRETOS/DECRETO 02603.pdf</v>
      </c>
      <c r="M29" s="2" t="str">
        <f>IF(AND(Tabela13[[#This Row],[Numero_Decreto]]&gt;=1,Tabela13[[#This Row],[Numero_Decreto]]&lt;=9),Tabela13[[#This Row],[Se 0]],Tabela13[[#This Row],[Se Normal]])</f>
        <v>2 - DECRETOS/DECRETO 2603.pdf</v>
      </c>
      <c r="N29" s="2" t="str">
        <f>CONCATENATE("../",Tabela13[[#This Row],[Caminho]])</f>
        <v>../2 - DECRETOS/DECRETO 2603.pdf</v>
      </c>
    </row>
    <row r="30" spans="1:14" ht="45" x14ac:dyDescent="0.25">
      <c r="A30" s="24">
        <v>2602</v>
      </c>
      <c r="B30" s="22"/>
      <c r="C30" s="23">
        <v>43472</v>
      </c>
      <c r="D30" s="16" t="s">
        <v>3728</v>
      </c>
      <c r="E30" s="19"/>
      <c r="F30" s="17" t="str">
        <f>HYPERLINK(Tabela13[[#This Row],[Novo Caminho]],"Download")</f>
        <v>Download</v>
      </c>
      <c r="G30" s="2" t="str">
        <f>CONCATENATE("2 - DECRETOS/DECRETO ",Tabela13[[#This Row],[Numero_Decreto]],".pdf")</f>
        <v>2 - DECRETOS/DECRETO 2602.pdf</v>
      </c>
      <c r="H30" s="2" t="str">
        <f>CONCATENATE("2 - DECRETOS/DECRETO ",Tabela13[[#This Row],[Numero_Decreto]]," ",Tabela13[[#This Row],[Complemento]],".pdf")</f>
        <v>2 - DECRETOS/DECRETO 2602 .pdf</v>
      </c>
      <c r="I30" s="2" t="str">
        <f>CONCATENATE("2 - DECRETOS/DECRETO ","0",Tabela13[[#This Row],[Numero_Decreto]],".pdf")</f>
        <v>2 - DECRETOS/DECRETO 02602.pdf</v>
      </c>
      <c r="J30" s="2" t="str">
        <f>CONCATENATE("2 - DECRETOS/DECRETO ","0",Tabela13[[#This Row],[Numero_Decreto]]," ",Tabela13[[#This Row],[Complemento]],".pdf")</f>
        <v>2 - DECRETOS/DECRETO 02602 .pdf</v>
      </c>
      <c r="K30" s="2" t="str">
        <f>IF(Tabela13[[#This Row],[Complemento]]="",Tabela13[[#This Row],[Normal]],Tabela13[[#This Row],[Normal Traço]])</f>
        <v>2 - DECRETOS/DECRETO 2602.pdf</v>
      </c>
      <c r="L30" s="2" t="str">
        <f>IF(Tabela13[[#This Row],[Complemento]]="",Tabela13[[#This Row],[0]],Tabela13[[#This Row],[0 Traço]])</f>
        <v>2 - DECRETOS/DECRETO 02602.pdf</v>
      </c>
      <c r="M30" s="2" t="str">
        <f>IF(AND(Tabela13[[#This Row],[Numero_Decreto]]&gt;=1,Tabela13[[#This Row],[Numero_Decreto]]&lt;=9),Tabela13[[#This Row],[Se 0]],Tabela13[[#This Row],[Se Normal]])</f>
        <v>2 - DECRETOS/DECRETO 2602.pdf</v>
      </c>
      <c r="N30" s="2" t="str">
        <f>CONCATENATE("../",Tabela13[[#This Row],[Caminho]])</f>
        <v>../2 - DECRETOS/DECRETO 2602.pdf</v>
      </c>
    </row>
    <row r="31" spans="1:14" ht="45" x14ac:dyDescent="0.25">
      <c r="A31" s="22">
        <v>2601</v>
      </c>
      <c r="B31" s="22"/>
      <c r="C31" s="23">
        <v>43472</v>
      </c>
      <c r="D31" s="16" t="s">
        <v>3729</v>
      </c>
      <c r="E31" s="19"/>
      <c r="F31" s="17" t="str">
        <f>HYPERLINK(Tabela13[[#This Row],[Novo Caminho]],"Download")</f>
        <v>Download</v>
      </c>
      <c r="G31" s="2" t="str">
        <f>CONCATENATE("2 - DECRETOS/DECRETO ",Tabela13[[#This Row],[Numero_Decreto]],".pdf")</f>
        <v>2 - DECRETOS/DECRETO 2601.pdf</v>
      </c>
      <c r="H31" s="2" t="str">
        <f>CONCATENATE("2 - DECRETOS/DECRETO ",Tabela13[[#This Row],[Numero_Decreto]]," ",Tabela13[[#This Row],[Complemento]],".pdf")</f>
        <v>2 - DECRETOS/DECRETO 2601 .pdf</v>
      </c>
      <c r="I31" s="2" t="str">
        <f>CONCATENATE("2 - DECRETOS/DECRETO ","0",Tabela13[[#This Row],[Numero_Decreto]],".pdf")</f>
        <v>2 - DECRETOS/DECRETO 02601.pdf</v>
      </c>
      <c r="J31" s="2" t="str">
        <f>CONCATENATE("2 - DECRETOS/DECRETO ","0",Tabela13[[#This Row],[Numero_Decreto]]," ",Tabela13[[#This Row],[Complemento]],".pdf")</f>
        <v>2 - DECRETOS/DECRETO 02601 .pdf</v>
      </c>
      <c r="K31" s="2" t="str">
        <f>IF(Tabela13[[#This Row],[Complemento]]="",Tabela13[[#This Row],[Normal]],Tabela13[[#This Row],[Normal Traço]])</f>
        <v>2 - DECRETOS/DECRETO 2601.pdf</v>
      </c>
      <c r="L31" s="2" t="str">
        <f>IF(Tabela13[[#This Row],[Complemento]]="",Tabela13[[#This Row],[0]],Tabela13[[#This Row],[0 Traço]])</f>
        <v>2 - DECRETOS/DECRETO 02601.pdf</v>
      </c>
      <c r="M31" s="2" t="str">
        <f>IF(AND(Tabela13[[#This Row],[Numero_Decreto]]&gt;=1,Tabela13[[#This Row],[Numero_Decreto]]&lt;=9),Tabela13[[#This Row],[Se 0]],Tabela13[[#This Row],[Se Normal]])</f>
        <v>2 - DECRETOS/DECRETO 2601.pdf</v>
      </c>
      <c r="N31" s="2" t="str">
        <f>CONCATENATE("../",Tabela13[[#This Row],[Caminho]])</f>
        <v>../2 - DECRETOS/DECRETO 2601.pdf</v>
      </c>
    </row>
    <row r="32" spans="1:14" ht="45" x14ac:dyDescent="0.25">
      <c r="A32" s="24">
        <v>2600</v>
      </c>
      <c r="B32" s="22"/>
      <c r="C32" s="23">
        <v>43455</v>
      </c>
      <c r="D32" s="16" t="s">
        <v>3713</v>
      </c>
      <c r="E32" s="19"/>
      <c r="F32" s="17" t="str">
        <f>HYPERLINK(Tabela13[[#This Row],[Novo Caminho]],"Download")</f>
        <v>Download</v>
      </c>
      <c r="G32" s="2" t="str">
        <f>CONCATENATE("2 - DECRETOS/DECRETO ",Tabela13[[#This Row],[Numero_Decreto]],".pdf")</f>
        <v>2 - DECRETOS/DECRETO 2600.pdf</v>
      </c>
      <c r="H32" s="2" t="str">
        <f>CONCATENATE("2 - DECRETOS/DECRETO ",Tabela13[[#This Row],[Numero_Decreto]]," ",Tabela13[[#This Row],[Complemento]],".pdf")</f>
        <v>2 - DECRETOS/DECRETO 2600 .pdf</v>
      </c>
      <c r="I32" s="2" t="str">
        <f>CONCATENATE("2 - DECRETOS/DECRETO ","0",Tabela13[[#This Row],[Numero_Decreto]],".pdf")</f>
        <v>2 - DECRETOS/DECRETO 02600.pdf</v>
      </c>
      <c r="J32" s="2" t="str">
        <f>CONCATENATE("2 - DECRETOS/DECRETO ","0",Tabela13[[#This Row],[Numero_Decreto]]," ",Tabela13[[#This Row],[Complemento]],".pdf")</f>
        <v>2 - DECRETOS/DECRETO 02600 .pdf</v>
      </c>
      <c r="K32" s="2" t="str">
        <f>IF(Tabela13[[#This Row],[Complemento]]="",Tabela13[[#This Row],[Normal]],Tabela13[[#This Row],[Normal Traço]])</f>
        <v>2 - DECRETOS/DECRETO 2600.pdf</v>
      </c>
      <c r="L32" s="2" t="str">
        <f>IF(Tabela13[[#This Row],[Complemento]]="",Tabela13[[#This Row],[0]],Tabela13[[#This Row],[0 Traço]])</f>
        <v>2 - DECRETOS/DECRETO 02600.pdf</v>
      </c>
      <c r="M32" s="2" t="str">
        <f>IF(AND(Tabela13[[#This Row],[Numero_Decreto]]&gt;=1,Tabela13[[#This Row],[Numero_Decreto]]&lt;=9),Tabela13[[#This Row],[Se 0]],Tabela13[[#This Row],[Se Normal]])</f>
        <v>2 - DECRETOS/DECRETO 2600.pdf</v>
      </c>
      <c r="N32" s="2" t="str">
        <f>CONCATENATE("../",Tabela13[[#This Row],[Caminho]])</f>
        <v>../2 - DECRETOS/DECRETO 2600.pdf</v>
      </c>
    </row>
    <row r="33" spans="1:14" ht="45" x14ac:dyDescent="0.25">
      <c r="A33" s="22">
        <v>2599</v>
      </c>
      <c r="B33" s="22"/>
      <c r="C33" s="23">
        <v>43453</v>
      </c>
      <c r="D33" s="16" t="s">
        <v>3713</v>
      </c>
      <c r="E33" s="19"/>
      <c r="F33" s="17" t="str">
        <f>HYPERLINK(Tabela13[[#This Row],[Novo Caminho]],"Download")</f>
        <v>Download</v>
      </c>
      <c r="G33" s="2" t="str">
        <f>CONCATENATE("2 - DECRETOS/DECRETO ",Tabela13[[#This Row],[Numero_Decreto]],".pdf")</f>
        <v>2 - DECRETOS/DECRETO 2599.pdf</v>
      </c>
      <c r="H33" s="2" t="str">
        <f>CONCATENATE("2 - DECRETOS/DECRETO ",Tabela13[[#This Row],[Numero_Decreto]]," ",Tabela13[[#This Row],[Complemento]],".pdf")</f>
        <v>2 - DECRETOS/DECRETO 2599 .pdf</v>
      </c>
      <c r="I33" s="2" t="str">
        <f>CONCATENATE("2 - DECRETOS/DECRETO ","0",Tabela13[[#This Row],[Numero_Decreto]],".pdf")</f>
        <v>2 - DECRETOS/DECRETO 02599.pdf</v>
      </c>
      <c r="J33" s="2" t="str">
        <f>CONCATENATE("2 - DECRETOS/DECRETO ","0",Tabela13[[#This Row],[Numero_Decreto]]," ",Tabela13[[#This Row],[Complemento]],".pdf")</f>
        <v>2 - DECRETOS/DECRETO 02599 .pdf</v>
      </c>
      <c r="K33" s="2" t="str">
        <f>IF(Tabela13[[#This Row],[Complemento]]="",Tabela13[[#This Row],[Normal]],Tabela13[[#This Row],[Normal Traço]])</f>
        <v>2 - DECRETOS/DECRETO 2599.pdf</v>
      </c>
      <c r="L33" s="2" t="str">
        <f>IF(Tabela13[[#This Row],[Complemento]]="",Tabela13[[#This Row],[0]],Tabela13[[#This Row],[0 Traço]])</f>
        <v>2 - DECRETOS/DECRETO 02599.pdf</v>
      </c>
      <c r="M33" s="2" t="str">
        <f>IF(AND(Tabela13[[#This Row],[Numero_Decreto]]&gt;=1,Tabela13[[#This Row],[Numero_Decreto]]&lt;=9),Tabela13[[#This Row],[Se 0]],Tabela13[[#This Row],[Se Normal]])</f>
        <v>2 - DECRETOS/DECRETO 2599.pdf</v>
      </c>
      <c r="N33" s="2" t="str">
        <f>CONCATENATE("../",Tabela13[[#This Row],[Caminho]])</f>
        <v>../2 - DECRETOS/DECRETO 2599.pdf</v>
      </c>
    </row>
    <row r="34" spans="1:14" ht="45" x14ac:dyDescent="0.25">
      <c r="A34" s="24">
        <v>2598</v>
      </c>
      <c r="B34" s="22"/>
      <c r="C34" s="23">
        <v>43448</v>
      </c>
      <c r="D34" s="16" t="s">
        <v>3707</v>
      </c>
      <c r="E34" s="19"/>
      <c r="F34" s="17" t="str">
        <f>HYPERLINK(Tabela13[[#This Row],[Novo Caminho]],"Download")</f>
        <v>Download</v>
      </c>
      <c r="G34" s="2" t="str">
        <f>CONCATENATE("2 - DECRETOS/DECRETO ",Tabela13[[#This Row],[Numero_Decreto]],".pdf")</f>
        <v>2 - DECRETOS/DECRETO 2598.pdf</v>
      </c>
      <c r="H34" s="2" t="str">
        <f>CONCATENATE("2 - DECRETOS/DECRETO ",Tabela13[[#This Row],[Numero_Decreto]]," ",Tabela13[[#This Row],[Complemento]],".pdf")</f>
        <v>2 - DECRETOS/DECRETO 2598 .pdf</v>
      </c>
      <c r="I34" s="2" t="str">
        <f>CONCATENATE("2 - DECRETOS/DECRETO ","0",Tabela13[[#This Row],[Numero_Decreto]],".pdf")</f>
        <v>2 - DECRETOS/DECRETO 02598.pdf</v>
      </c>
      <c r="J34" s="2" t="str">
        <f>CONCATENATE("2 - DECRETOS/DECRETO ","0",Tabela13[[#This Row],[Numero_Decreto]]," ",Tabela13[[#This Row],[Complemento]],".pdf")</f>
        <v>2 - DECRETOS/DECRETO 02598 .pdf</v>
      </c>
      <c r="K34" s="2" t="str">
        <f>IF(Tabela13[[#This Row],[Complemento]]="",Tabela13[[#This Row],[Normal]],Tabela13[[#This Row],[Normal Traço]])</f>
        <v>2 - DECRETOS/DECRETO 2598.pdf</v>
      </c>
      <c r="L34" s="2" t="str">
        <f>IF(Tabela13[[#This Row],[Complemento]]="",Tabela13[[#This Row],[0]],Tabela13[[#This Row],[0 Traço]])</f>
        <v>2 - DECRETOS/DECRETO 02598.pdf</v>
      </c>
      <c r="M34" s="2" t="str">
        <f>IF(AND(Tabela13[[#This Row],[Numero_Decreto]]&gt;=1,Tabela13[[#This Row],[Numero_Decreto]]&lt;=9),Tabela13[[#This Row],[Se 0]],Tabela13[[#This Row],[Se Normal]])</f>
        <v>2 - DECRETOS/DECRETO 2598.pdf</v>
      </c>
      <c r="N34" s="2" t="str">
        <f>CONCATENATE("../",Tabela13[[#This Row],[Caminho]])</f>
        <v>../2 - DECRETOS/DECRETO 2598.pdf</v>
      </c>
    </row>
    <row r="35" spans="1:14" ht="45" x14ac:dyDescent="0.25">
      <c r="A35" s="22">
        <v>2597</v>
      </c>
      <c r="B35" s="22"/>
      <c r="C35" s="23">
        <v>43447</v>
      </c>
      <c r="D35" s="16" t="s">
        <v>3708</v>
      </c>
      <c r="E35" s="19"/>
      <c r="F35" s="17" t="str">
        <f>HYPERLINK(Tabela13[[#This Row],[Novo Caminho]],"Download")</f>
        <v>Download</v>
      </c>
      <c r="G35" s="2" t="str">
        <f>CONCATENATE("2 - DECRETOS/DECRETO ",Tabela13[[#This Row],[Numero_Decreto]],".pdf")</f>
        <v>2 - DECRETOS/DECRETO 2597.pdf</v>
      </c>
      <c r="H35" s="2" t="str">
        <f>CONCATENATE("2 - DECRETOS/DECRETO ",Tabela13[[#This Row],[Numero_Decreto]]," ",Tabela13[[#This Row],[Complemento]],".pdf")</f>
        <v>2 - DECRETOS/DECRETO 2597 .pdf</v>
      </c>
      <c r="I35" s="2" t="str">
        <f>CONCATENATE("2 - DECRETOS/DECRETO ","0",Tabela13[[#This Row],[Numero_Decreto]],".pdf")</f>
        <v>2 - DECRETOS/DECRETO 02597.pdf</v>
      </c>
      <c r="J35" s="2" t="str">
        <f>CONCATENATE("2 - DECRETOS/DECRETO ","0",Tabela13[[#This Row],[Numero_Decreto]]," ",Tabela13[[#This Row],[Complemento]],".pdf")</f>
        <v>2 - DECRETOS/DECRETO 02597 .pdf</v>
      </c>
      <c r="K35" s="2" t="str">
        <f>IF(Tabela13[[#This Row],[Complemento]]="",Tabela13[[#This Row],[Normal]],Tabela13[[#This Row],[Normal Traço]])</f>
        <v>2 - DECRETOS/DECRETO 2597.pdf</v>
      </c>
      <c r="L35" s="2" t="str">
        <f>IF(Tabela13[[#This Row],[Complemento]]="",Tabela13[[#This Row],[0]],Tabela13[[#This Row],[0 Traço]])</f>
        <v>2 - DECRETOS/DECRETO 02597.pdf</v>
      </c>
      <c r="M35" s="2" t="str">
        <f>IF(AND(Tabela13[[#This Row],[Numero_Decreto]]&gt;=1,Tabela13[[#This Row],[Numero_Decreto]]&lt;=9),Tabela13[[#This Row],[Se 0]],Tabela13[[#This Row],[Se Normal]])</f>
        <v>2 - DECRETOS/DECRETO 2597.pdf</v>
      </c>
      <c r="N35" s="2" t="str">
        <f>CONCATENATE("../",Tabela13[[#This Row],[Caminho]])</f>
        <v>../2 - DECRETOS/DECRETO 2597.pdf</v>
      </c>
    </row>
    <row r="36" spans="1:14" ht="45" x14ac:dyDescent="0.25">
      <c r="A36" s="24">
        <v>2596</v>
      </c>
      <c r="B36" s="22"/>
      <c r="C36" s="23">
        <v>43447</v>
      </c>
      <c r="D36" s="16" t="s">
        <v>3709</v>
      </c>
      <c r="E36" s="19"/>
      <c r="F36" s="17" t="str">
        <f>HYPERLINK(Tabela13[[#This Row],[Novo Caminho]],"Download")</f>
        <v>Download</v>
      </c>
      <c r="G36" s="2" t="str">
        <f>CONCATENATE("2 - DECRETOS/DECRETO ",Tabela13[[#This Row],[Numero_Decreto]],".pdf")</f>
        <v>2 - DECRETOS/DECRETO 2596.pdf</v>
      </c>
      <c r="H36" s="2" t="str">
        <f>CONCATENATE("2 - DECRETOS/DECRETO ",Tabela13[[#This Row],[Numero_Decreto]]," ",Tabela13[[#This Row],[Complemento]],".pdf")</f>
        <v>2 - DECRETOS/DECRETO 2596 .pdf</v>
      </c>
      <c r="I36" s="2" t="str">
        <f>CONCATENATE("2 - DECRETOS/DECRETO ","0",Tabela13[[#This Row],[Numero_Decreto]],".pdf")</f>
        <v>2 - DECRETOS/DECRETO 02596.pdf</v>
      </c>
      <c r="J36" s="2" t="str">
        <f>CONCATENATE("2 - DECRETOS/DECRETO ","0",Tabela13[[#This Row],[Numero_Decreto]]," ",Tabela13[[#This Row],[Complemento]],".pdf")</f>
        <v>2 - DECRETOS/DECRETO 02596 .pdf</v>
      </c>
      <c r="K36" s="2" t="str">
        <f>IF(Tabela13[[#This Row],[Complemento]]="",Tabela13[[#This Row],[Normal]],Tabela13[[#This Row],[Normal Traço]])</f>
        <v>2 - DECRETOS/DECRETO 2596.pdf</v>
      </c>
      <c r="L36" s="2" t="str">
        <f>IF(Tabela13[[#This Row],[Complemento]]="",Tabela13[[#This Row],[0]],Tabela13[[#This Row],[0 Traço]])</f>
        <v>2 - DECRETOS/DECRETO 02596.pdf</v>
      </c>
      <c r="M36" s="2" t="str">
        <f>IF(AND(Tabela13[[#This Row],[Numero_Decreto]]&gt;=1,Tabela13[[#This Row],[Numero_Decreto]]&lt;=9),Tabela13[[#This Row],[Se 0]],Tabela13[[#This Row],[Se Normal]])</f>
        <v>2 - DECRETOS/DECRETO 2596.pdf</v>
      </c>
      <c r="N36" s="2" t="str">
        <f>CONCATENATE("../",Tabela13[[#This Row],[Caminho]])</f>
        <v>../2 - DECRETOS/DECRETO 2596.pdf</v>
      </c>
    </row>
    <row r="37" spans="1:14" ht="45" x14ac:dyDescent="0.25">
      <c r="A37" s="22">
        <v>2595</v>
      </c>
      <c r="B37" s="22"/>
      <c r="C37" s="23">
        <v>43447</v>
      </c>
      <c r="D37" s="16" t="s">
        <v>3710</v>
      </c>
      <c r="E37" s="19"/>
      <c r="F37" s="17" t="str">
        <f>HYPERLINK(Tabela13[[#This Row],[Novo Caminho]],"Download")</f>
        <v>Download</v>
      </c>
      <c r="G37" s="2" t="str">
        <f>CONCATENATE("2 - DECRETOS/DECRETO ",Tabela13[[#This Row],[Numero_Decreto]],".pdf")</f>
        <v>2 - DECRETOS/DECRETO 2595.pdf</v>
      </c>
      <c r="H37" s="2" t="str">
        <f>CONCATENATE("2 - DECRETOS/DECRETO ",Tabela13[[#This Row],[Numero_Decreto]]," ",Tabela13[[#This Row],[Complemento]],".pdf")</f>
        <v>2 - DECRETOS/DECRETO 2595 .pdf</v>
      </c>
      <c r="I37" s="2" t="str">
        <f>CONCATENATE("2 - DECRETOS/DECRETO ","0",Tabela13[[#This Row],[Numero_Decreto]],".pdf")</f>
        <v>2 - DECRETOS/DECRETO 02595.pdf</v>
      </c>
      <c r="J37" s="2" t="str">
        <f>CONCATENATE("2 - DECRETOS/DECRETO ","0",Tabela13[[#This Row],[Numero_Decreto]]," ",Tabela13[[#This Row],[Complemento]],".pdf")</f>
        <v>2 - DECRETOS/DECRETO 02595 .pdf</v>
      </c>
      <c r="K37" s="2" t="str">
        <f>IF(Tabela13[[#This Row],[Complemento]]="",Tabela13[[#This Row],[Normal]],Tabela13[[#This Row],[Normal Traço]])</f>
        <v>2 - DECRETOS/DECRETO 2595.pdf</v>
      </c>
      <c r="L37" s="2" t="str">
        <f>IF(Tabela13[[#This Row],[Complemento]]="",Tabela13[[#This Row],[0]],Tabela13[[#This Row],[0 Traço]])</f>
        <v>2 - DECRETOS/DECRETO 02595.pdf</v>
      </c>
      <c r="M37" s="2" t="str">
        <f>IF(AND(Tabela13[[#This Row],[Numero_Decreto]]&gt;=1,Tabela13[[#This Row],[Numero_Decreto]]&lt;=9),Tabela13[[#This Row],[Se 0]],Tabela13[[#This Row],[Se Normal]])</f>
        <v>2 - DECRETOS/DECRETO 2595.pdf</v>
      </c>
      <c r="N37" s="2" t="str">
        <f>CONCATENATE("../",Tabela13[[#This Row],[Caminho]])</f>
        <v>../2 - DECRETOS/DECRETO 2595.pdf</v>
      </c>
    </row>
    <row r="38" spans="1:14" ht="45" x14ac:dyDescent="0.25">
      <c r="A38" s="24">
        <v>2594</v>
      </c>
      <c r="B38" s="22"/>
      <c r="C38" s="23">
        <v>43444</v>
      </c>
      <c r="D38" s="16" t="s">
        <v>3711</v>
      </c>
      <c r="E38" s="19"/>
      <c r="F38" s="17" t="str">
        <f>HYPERLINK(Tabela13[[#This Row],[Novo Caminho]],"Download")</f>
        <v>Download</v>
      </c>
      <c r="G38" s="2" t="str">
        <f>CONCATENATE("2 - DECRETOS/DECRETO ",Tabela13[[#This Row],[Numero_Decreto]],".pdf")</f>
        <v>2 - DECRETOS/DECRETO 2594.pdf</v>
      </c>
      <c r="H38" s="2" t="str">
        <f>CONCATENATE("2 - DECRETOS/DECRETO ",Tabela13[[#This Row],[Numero_Decreto]]," ",Tabela13[[#This Row],[Complemento]],".pdf")</f>
        <v>2 - DECRETOS/DECRETO 2594 .pdf</v>
      </c>
      <c r="I38" s="2" t="str">
        <f>CONCATENATE("2 - DECRETOS/DECRETO ","0",Tabela13[[#This Row],[Numero_Decreto]],".pdf")</f>
        <v>2 - DECRETOS/DECRETO 02594.pdf</v>
      </c>
      <c r="J38" s="2" t="str">
        <f>CONCATENATE("2 - DECRETOS/DECRETO ","0",Tabela13[[#This Row],[Numero_Decreto]]," ",Tabela13[[#This Row],[Complemento]],".pdf")</f>
        <v>2 - DECRETOS/DECRETO 02594 .pdf</v>
      </c>
      <c r="K38" s="2" t="str">
        <f>IF(Tabela13[[#This Row],[Complemento]]="",Tabela13[[#This Row],[Normal]],Tabela13[[#This Row],[Normal Traço]])</f>
        <v>2 - DECRETOS/DECRETO 2594.pdf</v>
      </c>
      <c r="L38" s="2" t="str">
        <f>IF(Tabela13[[#This Row],[Complemento]]="",Tabela13[[#This Row],[0]],Tabela13[[#This Row],[0 Traço]])</f>
        <v>2 - DECRETOS/DECRETO 02594.pdf</v>
      </c>
      <c r="M38" s="2" t="str">
        <f>IF(AND(Tabela13[[#This Row],[Numero_Decreto]]&gt;=1,Tabela13[[#This Row],[Numero_Decreto]]&lt;=9),Tabela13[[#This Row],[Se 0]],Tabela13[[#This Row],[Se Normal]])</f>
        <v>2 - DECRETOS/DECRETO 2594.pdf</v>
      </c>
      <c r="N38" s="2" t="str">
        <f>CONCATENATE("../",Tabela13[[#This Row],[Caminho]])</f>
        <v>../2 - DECRETOS/DECRETO 2594.pdf</v>
      </c>
    </row>
    <row r="39" spans="1:14" ht="45" x14ac:dyDescent="0.25">
      <c r="A39" s="22">
        <v>2593</v>
      </c>
      <c r="B39" s="22"/>
      <c r="C39" s="23">
        <v>43444</v>
      </c>
      <c r="D39" s="16" t="s">
        <v>3712</v>
      </c>
      <c r="E39" s="19"/>
      <c r="F39" s="17" t="str">
        <f>HYPERLINK(Tabela13[[#This Row],[Novo Caminho]],"Download")</f>
        <v>Download</v>
      </c>
      <c r="G39" s="2" t="str">
        <f>CONCATENATE("2 - DECRETOS/DECRETO ",Tabela13[[#This Row],[Numero_Decreto]],".pdf")</f>
        <v>2 - DECRETOS/DECRETO 2593.pdf</v>
      </c>
      <c r="H39" s="2" t="str">
        <f>CONCATENATE("2 - DECRETOS/DECRETO ",Tabela13[[#This Row],[Numero_Decreto]]," ",Tabela13[[#This Row],[Complemento]],".pdf")</f>
        <v>2 - DECRETOS/DECRETO 2593 .pdf</v>
      </c>
      <c r="I39" s="2" t="str">
        <f>CONCATENATE("2 - DECRETOS/DECRETO ","0",Tabela13[[#This Row],[Numero_Decreto]],".pdf")</f>
        <v>2 - DECRETOS/DECRETO 02593.pdf</v>
      </c>
      <c r="J39" s="2" t="str">
        <f>CONCATENATE("2 - DECRETOS/DECRETO ","0",Tabela13[[#This Row],[Numero_Decreto]]," ",Tabela13[[#This Row],[Complemento]],".pdf")</f>
        <v>2 - DECRETOS/DECRETO 02593 .pdf</v>
      </c>
      <c r="K39" s="2" t="str">
        <f>IF(Tabela13[[#This Row],[Complemento]]="",Tabela13[[#This Row],[Normal]],Tabela13[[#This Row],[Normal Traço]])</f>
        <v>2 - DECRETOS/DECRETO 2593.pdf</v>
      </c>
      <c r="L39" s="2" t="str">
        <f>IF(Tabela13[[#This Row],[Complemento]]="",Tabela13[[#This Row],[0]],Tabela13[[#This Row],[0 Traço]])</f>
        <v>2 - DECRETOS/DECRETO 02593.pdf</v>
      </c>
      <c r="M39" s="2" t="str">
        <f>IF(AND(Tabela13[[#This Row],[Numero_Decreto]]&gt;=1,Tabela13[[#This Row],[Numero_Decreto]]&lt;=9),Tabela13[[#This Row],[Se 0]],Tabela13[[#This Row],[Se Normal]])</f>
        <v>2 - DECRETOS/DECRETO 2593.pdf</v>
      </c>
      <c r="N39" s="2" t="str">
        <f>CONCATENATE("../",Tabela13[[#This Row],[Caminho]])</f>
        <v>../2 - DECRETOS/DECRETO 2593.pdf</v>
      </c>
    </row>
    <row r="40" spans="1:14" ht="45" x14ac:dyDescent="0.25">
      <c r="A40" s="24">
        <v>2592</v>
      </c>
      <c r="B40" s="22"/>
      <c r="C40" s="23">
        <v>43444</v>
      </c>
      <c r="D40" s="16" t="s">
        <v>3713</v>
      </c>
      <c r="E40" s="19"/>
      <c r="F40" s="17" t="str">
        <f>HYPERLINK(Tabela13[[#This Row],[Novo Caminho]],"Download")</f>
        <v>Download</v>
      </c>
      <c r="G40" s="2" t="str">
        <f>CONCATENATE("2 - DECRETOS/DECRETO ",Tabela13[[#This Row],[Numero_Decreto]],".pdf")</f>
        <v>2 - DECRETOS/DECRETO 2592.pdf</v>
      </c>
      <c r="H40" s="2" t="str">
        <f>CONCATENATE("2 - DECRETOS/DECRETO ",Tabela13[[#This Row],[Numero_Decreto]]," ",Tabela13[[#This Row],[Complemento]],".pdf")</f>
        <v>2 - DECRETOS/DECRETO 2592 .pdf</v>
      </c>
      <c r="I40" s="2" t="str">
        <f>CONCATENATE("2 - DECRETOS/DECRETO ","0",Tabela13[[#This Row],[Numero_Decreto]],".pdf")</f>
        <v>2 - DECRETOS/DECRETO 02592.pdf</v>
      </c>
      <c r="J40" s="2" t="str">
        <f>CONCATENATE("2 - DECRETOS/DECRETO ","0",Tabela13[[#This Row],[Numero_Decreto]]," ",Tabela13[[#This Row],[Complemento]],".pdf")</f>
        <v>2 - DECRETOS/DECRETO 02592 .pdf</v>
      </c>
      <c r="K40" s="2" t="str">
        <f>IF(Tabela13[[#This Row],[Complemento]]="",Tabela13[[#This Row],[Normal]],Tabela13[[#This Row],[Normal Traço]])</f>
        <v>2 - DECRETOS/DECRETO 2592.pdf</v>
      </c>
      <c r="L40" s="2" t="str">
        <f>IF(Tabela13[[#This Row],[Complemento]]="",Tabela13[[#This Row],[0]],Tabela13[[#This Row],[0 Traço]])</f>
        <v>2 - DECRETOS/DECRETO 02592.pdf</v>
      </c>
      <c r="M40" s="2" t="str">
        <f>IF(AND(Tabela13[[#This Row],[Numero_Decreto]]&gt;=1,Tabela13[[#This Row],[Numero_Decreto]]&lt;=9),Tabela13[[#This Row],[Se 0]],Tabela13[[#This Row],[Se Normal]])</f>
        <v>2 - DECRETOS/DECRETO 2592.pdf</v>
      </c>
      <c r="N40" s="2" t="str">
        <f>CONCATENATE("../",Tabela13[[#This Row],[Caminho]])</f>
        <v>../2 - DECRETOS/DECRETO 2592.pdf</v>
      </c>
    </row>
    <row r="41" spans="1:14" ht="75" x14ac:dyDescent="0.25">
      <c r="A41" s="22">
        <v>2591</v>
      </c>
      <c r="B41" s="22"/>
      <c r="C41" s="23">
        <v>43437</v>
      </c>
      <c r="D41" s="16" t="s">
        <v>3714</v>
      </c>
      <c r="E41" s="19"/>
      <c r="F41" s="17" t="str">
        <f>HYPERLINK(Tabela13[[#This Row],[Novo Caminho]],"Download")</f>
        <v>Download</v>
      </c>
      <c r="G41" s="2" t="str">
        <f>CONCATENATE("2 - DECRETOS/DECRETO ",Tabela13[[#This Row],[Numero_Decreto]],".pdf")</f>
        <v>2 - DECRETOS/DECRETO 2591.pdf</v>
      </c>
      <c r="H41" s="2" t="str">
        <f>CONCATENATE("2 - DECRETOS/DECRETO ",Tabela13[[#This Row],[Numero_Decreto]]," ",Tabela13[[#This Row],[Complemento]],".pdf")</f>
        <v>2 - DECRETOS/DECRETO 2591 .pdf</v>
      </c>
      <c r="I41" s="2" t="str">
        <f>CONCATENATE("2 - DECRETOS/DECRETO ","0",Tabela13[[#This Row],[Numero_Decreto]],".pdf")</f>
        <v>2 - DECRETOS/DECRETO 02591.pdf</v>
      </c>
      <c r="J41" s="2" t="str">
        <f>CONCATENATE("2 - DECRETOS/DECRETO ","0",Tabela13[[#This Row],[Numero_Decreto]]," ",Tabela13[[#This Row],[Complemento]],".pdf")</f>
        <v>2 - DECRETOS/DECRETO 02591 .pdf</v>
      </c>
      <c r="K41" s="2" t="str">
        <f>IF(Tabela13[[#This Row],[Complemento]]="",Tabela13[[#This Row],[Normal]],Tabela13[[#This Row],[Normal Traço]])</f>
        <v>2 - DECRETOS/DECRETO 2591.pdf</v>
      </c>
      <c r="L41" s="2" t="str">
        <f>IF(Tabela13[[#This Row],[Complemento]]="",Tabela13[[#This Row],[0]],Tabela13[[#This Row],[0 Traço]])</f>
        <v>2 - DECRETOS/DECRETO 02591.pdf</v>
      </c>
      <c r="M41" s="2" t="str">
        <f>IF(AND(Tabela13[[#This Row],[Numero_Decreto]]&gt;=1,Tabela13[[#This Row],[Numero_Decreto]]&lt;=9),Tabela13[[#This Row],[Se 0]],Tabela13[[#This Row],[Se Normal]])</f>
        <v>2 - DECRETOS/DECRETO 2591.pdf</v>
      </c>
      <c r="N41" s="2" t="str">
        <f>CONCATENATE("../",Tabela13[[#This Row],[Caminho]])</f>
        <v>../2 - DECRETOS/DECRETO 2591.pdf</v>
      </c>
    </row>
    <row r="42" spans="1:14" ht="45" x14ac:dyDescent="0.25">
      <c r="A42" s="24">
        <v>2590</v>
      </c>
      <c r="B42" s="22"/>
      <c r="C42" s="23">
        <v>43437</v>
      </c>
      <c r="D42" s="16" t="s">
        <v>3715</v>
      </c>
      <c r="E42" s="19"/>
      <c r="F42" s="17" t="str">
        <f>HYPERLINK(Tabela13[[#This Row],[Novo Caminho]],"Download")</f>
        <v>Download</v>
      </c>
      <c r="G42" s="2" t="str">
        <f>CONCATENATE("2 - DECRETOS/DECRETO ",Tabela13[[#This Row],[Numero_Decreto]],".pdf")</f>
        <v>2 - DECRETOS/DECRETO 2590.pdf</v>
      </c>
      <c r="H42" s="2" t="str">
        <f>CONCATENATE("2 - DECRETOS/DECRETO ",Tabela13[[#This Row],[Numero_Decreto]]," ",Tabela13[[#This Row],[Complemento]],".pdf")</f>
        <v>2 - DECRETOS/DECRETO 2590 .pdf</v>
      </c>
      <c r="I42" s="2" t="str">
        <f>CONCATENATE("2 - DECRETOS/DECRETO ","0",Tabela13[[#This Row],[Numero_Decreto]],".pdf")</f>
        <v>2 - DECRETOS/DECRETO 02590.pdf</v>
      </c>
      <c r="J42" s="2" t="str">
        <f>CONCATENATE("2 - DECRETOS/DECRETO ","0",Tabela13[[#This Row],[Numero_Decreto]]," ",Tabela13[[#This Row],[Complemento]],".pdf")</f>
        <v>2 - DECRETOS/DECRETO 02590 .pdf</v>
      </c>
      <c r="K42" s="2" t="str">
        <f>IF(Tabela13[[#This Row],[Complemento]]="",Tabela13[[#This Row],[Normal]],Tabela13[[#This Row],[Normal Traço]])</f>
        <v>2 - DECRETOS/DECRETO 2590.pdf</v>
      </c>
      <c r="L42" s="2" t="str">
        <f>IF(Tabela13[[#This Row],[Complemento]]="",Tabela13[[#This Row],[0]],Tabela13[[#This Row],[0 Traço]])</f>
        <v>2 - DECRETOS/DECRETO 02590.pdf</v>
      </c>
      <c r="M42" s="2" t="str">
        <f>IF(AND(Tabela13[[#This Row],[Numero_Decreto]]&gt;=1,Tabela13[[#This Row],[Numero_Decreto]]&lt;=9),Tabela13[[#This Row],[Se 0]],Tabela13[[#This Row],[Se Normal]])</f>
        <v>2 - DECRETOS/DECRETO 2590.pdf</v>
      </c>
      <c r="N42" s="2" t="str">
        <f>CONCATENATE("../",Tabela13[[#This Row],[Caminho]])</f>
        <v>../2 - DECRETOS/DECRETO 2590.pdf</v>
      </c>
    </row>
    <row r="43" spans="1:14" ht="45" x14ac:dyDescent="0.25">
      <c r="A43" s="22">
        <v>2589</v>
      </c>
      <c r="B43" s="22"/>
      <c r="C43" s="23">
        <v>43434</v>
      </c>
      <c r="D43" s="16" t="s">
        <v>3719</v>
      </c>
      <c r="E43" s="19"/>
      <c r="F43" s="28" t="str">
        <f>HYPERLINK(Tabela13[[#This Row],[Novo Caminho]],"Download")</f>
        <v>Download</v>
      </c>
      <c r="G43" s="2" t="str">
        <f>CONCATENATE("2 - DECRETOS/DECRETO ",Tabela13[[#This Row],[Numero_Decreto]],".pdf")</f>
        <v>2 - DECRETOS/DECRETO 2589.pdf</v>
      </c>
      <c r="H43" s="2" t="str">
        <f>CONCATENATE("2 - DECRETOS/DECRETO ",Tabela13[[#This Row],[Numero_Decreto]]," ",Tabela13[[#This Row],[Complemento]],".pdf")</f>
        <v>2 - DECRETOS/DECRETO 2589 .pdf</v>
      </c>
      <c r="I43" s="2" t="str">
        <f>CONCATENATE("2 - DECRETOS/DECRETO ","0",Tabela13[[#This Row],[Numero_Decreto]],".pdf")</f>
        <v>2 - DECRETOS/DECRETO 02589.pdf</v>
      </c>
      <c r="J43" s="2" t="str">
        <f>CONCATENATE("2 - DECRETOS/DECRETO ","0",Tabela13[[#This Row],[Numero_Decreto]]," ",Tabela13[[#This Row],[Complemento]],".pdf")</f>
        <v>2 - DECRETOS/DECRETO 02589 .pdf</v>
      </c>
      <c r="K43" s="2" t="str">
        <f>IF(Tabela13[[#This Row],[Complemento]]="",Tabela13[[#This Row],[Normal]],Tabela13[[#This Row],[Normal Traço]])</f>
        <v>2 - DECRETOS/DECRETO 2589.pdf</v>
      </c>
      <c r="L43" s="2" t="str">
        <f>IF(Tabela13[[#This Row],[Complemento]]="",Tabela13[[#This Row],[0]],Tabela13[[#This Row],[0 Traço]])</f>
        <v>2 - DECRETOS/DECRETO 02589.pdf</v>
      </c>
      <c r="M43" s="2" t="str">
        <f>IF(AND(Tabela13[[#This Row],[Numero_Decreto]]&gt;=1,Tabela13[[#This Row],[Numero_Decreto]]&lt;=9),Tabela13[[#This Row],[Se 0]],Tabela13[[#This Row],[Se Normal]])</f>
        <v>2 - DECRETOS/DECRETO 2589.pdf</v>
      </c>
      <c r="N43" s="2" t="str">
        <f>CONCATENATE("../",Tabela13[[#This Row],[Caminho]])</f>
        <v>../2 - DECRETOS/DECRETO 2589.pdf</v>
      </c>
    </row>
    <row r="44" spans="1:14" ht="45" x14ac:dyDescent="0.25">
      <c r="A44" s="24">
        <v>2588</v>
      </c>
      <c r="B44" s="22"/>
      <c r="C44" s="23">
        <v>43433</v>
      </c>
      <c r="D44" s="16" t="s">
        <v>3716</v>
      </c>
      <c r="E44" s="19"/>
      <c r="F44" s="17" t="str">
        <f>HYPERLINK(Tabela13[[#This Row],[Novo Caminho]],"Download")</f>
        <v>Download</v>
      </c>
      <c r="G44" s="2" t="str">
        <f>CONCATENATE("2 - DECRETOS/DECRETO ",Tabela13[[#This Row],[Numero_Decreto]],".pdf")</f>
        <v>2 - DECRETOS/DECRETO 2588.pdf</v>
      </c>
      <c r="H44" s="2" t="str">
        <f>CONCATENATE("2 - DECRETOS/DECRETO ",Tabela13[[#This Row],[Numero_Decreto]]," ",Tabela13[[#This Row],[Complemento]],".pdf")</f>
        <v>2 - DECRETOS/DECRETO 2588 .pdf</v>
      </c>
      <c r="I44" s="2" t="str">
        <f>CONCATENATE("2 - DECRETOS/DECRETO ","0",Tabela13[[#This Row],[Numero_Decreto]],".pdf")</f>
        <v>2 - DECRETOS/DECRETO 02588.pdf</v>
      </c>
      <c r="J44" s="2" t="str">
        <f>CONCATENATE("2 - DECRETOS/DECRETO ","0",Tabela13[[#This Row],[Numero_Decreto]]," ",Tabela13[[#This Row],[Complemento]],".pdf")</f>
        <v>2 - DECRETOS/DECRETO 02588 .pdf</v>
      </c>
      <c r="K44" s="2" t="str">
        <f>IF(Tabela13[[#This Row],[Complemento]]="",Tabela13[[#This Row],[Normal]],Tabela13[[#This Row],[Normal Traço]])</f>
        <v>2 - DECRETOS/DECRETO 2588.pdf</v>
      </c>
      <c r="L44" s="2" t="str">
        <f>IF(Tabela13[[#This Row],[Complemento]]="",Tabela13[[#This Row],[0]],Tabela13[[#This Row],[0 Traço]])</f>
        <v>2 - DECRETOS/DECRETO 02588.pdf</v>
      </c>
      <c r="M44" s="2" t="str">
        <f>IF(AND(Tabela13[[#This Row],[Numero_Decreto]]&gt;=1,Tabela13[[#This Row],[Numero_Decreto]]&lt;=9),Tabela13[[#This Row],[Se 0]],Tabela13[[#This Row],[Se Normal]])</f>
        <v>2 - DECRETOS/DECRETO 2588.pdf</v>
      </c>
      <c r="N44" s="2" t="str">
        <f>CONCATENATE("../",Tabela13[[#This Row],[Caminho]])</f>
        <v>../2 - DECRETOS/DECRETO 2588.pdf</v>
      </c>
    </row>
    <row r="45" spans="1:14" ht="45" x14ac:dyDescent="0.25">
      <c r="A45" s="22">
        <v>2587</v>
      </c>
      <c r="B45" s="22"/>
      <c r="C45" s="23">
        <v>43426</v>
      </c>
      <c r="D45" s="16" t="s">
        <v>3718</v>
      </c>
      <c r="E45" s="19"/>
      <c r="F45" s="28" t="str">
        <f>HYPERLINK(Tabela13[[#This Row],[Novo Caminho]],"Download")</f>
        <v>Download</v>
      </c>
      <c r="G45" s="2" t="str">
        <f>CONCATENATE("2 - DECRETOS/DECRETO ",Tabela13[[#This Row],[Numero_Decreto]],".pdf")</f>
        <v>2 - DECRETOS/DECRETO 2587.pdf</v>
      </c>
      <c r="H45" s="2" t="str">
        <f>CONCATENATE("2 - DECRETOS/DECRETO ",Tabela13[[#This Row],[Numero_Decreto]]," ",Tabela13[[#This Row],[Complemento]],".pdf")</f>
        <v>2 - DECRETOS/DECRETO 2587 .pdf</v>
      </c>
      <c r="I45" s="2" t="str">
        <f>CONCATENATE("2 - DECRETOS/DECRETO ","0",Tabela13[[#This Row],[Numero_Decreto]],".pdf")</f>
        <v>2 - DECRETOS/DECRETO 02587.pdf</v>
      </c>
      <c r="J45" s="2" t="str">
        <f>CONCATENATE("2 - DECRETOS/DECRETO ","0",Tabela13[[#This Row],[Numero_Decreto]]," ",Tabela13[[#This Row],[Complemento]],".pdf")</f>
        <v>2 - DECRETOS/DECRETO 02587 .pdf</v>
      </c>
      <c r="K45" s="2" t="str">
        <f>IF(Tabela13[[#This Row],[Complemento]]="",Tabela13[[#This Row],[Normal]],Tabela13[[#This Row],[Normal Traço]])</f>
        <v>2 - DECRETOS/DECRETO 2587.pdf</v>
      </c>
      <c r="L45" s="2" t="str">
        <f>IF(Tabela13[[#This Row],[Complemento]]="",Tabela13[[#This Row],[0]],Tabela13[[#This Row],[0 Traço]])</f>
        <v>2 - DECRETOS/DECRETO 02587.pdf</v>
      </c>
      <c r="M45" s="2" t="str">
        <f>IF(AND(Tabela13[[#This Row],[Numero_Decreto]]&gt;=1,Tabela13[[#This Row],[Numero_Decreto]]&lt;=9),Tabela13[[#This Row],[Se 0]],Tabela13[[#This Row],[Se Normal]])</f>
        <v>2 - DECRETOS/DECRETO 2587.pdf</v>
      </c>
      <c r="N45" s="2" t="str">
        <f>CONCATENATE("../",Tabela13[[#This Row],[Caminho]])</f>
        <v>../2 - DECRETOS/DECRETO 2587.pdf</v>
      </c>
    </row>
    <row r="46" spans="1:14" ht="45" x14ac:dyDescent="0.25">
      <c r="A46" s="24">
        <v>2586</v>
      </c>
      <c r="B46" s="22"/>
      <c r="C46" s="23">
        <v>43426</v>
      </c>
      <c r="D46" s="16" t="s">
        <v>3717</v>
      </c>
      <c r="E46" s="19"/>
      <c r="F46" s="17" t="str">
        <f>HYPERLINK(Tabela13[[#This Row],[Novo Caminho]],"Download")</f>
        <v>Download</v>
      </c>
      <c r="G46" s="2" t="str">
        <f>CONCATENATE("2 - DECRETOS/DECRETO ",Tabela13[[#This Row],[Numero_Decreto]],".pdf")</f>
        <v>2 - DECRETOS/DECRETO 2586.pdf</v>
      </c>
      <c r="H46" s="2" t="str">
        <f>CONCATENATE("2 - DECRETOS/DECRETO ",Tabela13[[#This Row],[Numero_Decreto]]," ",Tabela13[[#This Row],[Complemento]],".pdf")</f>
        <v>2 - DECRETOS/DECRETO 2586 .pdf</v>
      </c>
      <c r="I46" s="2" t="str">
        <f>CONCATENATE("2 - DECRETOS/DECRETO ","0",Tabela13[[#This Row],[Numero_Decreto]],".pdf")</f>
        <v>2 - DECRETOS/DECRETO 02586.pdf</v>
      </c>
      <c r="J46" s="2" t="str">
        <f>CONCATENATE("2 - DECRETOS/DECRETO ","0",Tabela13[[#This Row],[Numero_Decreto]]," ",Tabela13[[#This Row],[Complemento]],".pdf")</f>
        <v>2 - DECRETOS/DECRETO 02586 .pdf</v>
      </c>
      <c r="K46" s="2" t="str">
        <f>IF(Tabela13[[#This Row],[Complemento]]="",Tabela13[[#This Row],[Normal]],Tabela13[[#This Row],[Normal Traço]])</f>
        <v>2 - DECRETOS/DECRETO 2586.pdf</v>
      </c>
      <c r="L46" s="2" t="str">
        <f>IF(Tabela13[[#This Row],[Complemento]]="",Tabela13[[#This Row],[0]],Tabela13[[#This Row],[0 Traço]])</f>
        <v>2 - DECRETOS/DECRETO 02586.pdf</v>
      </c>
      <c r="M46" s="2" t="str">
        <f>IF(AND(Tabela13[[#This Row],[Numero_Decreto]]&gt;=1,Tabela13[[#This Row],[Numero_Decreto]]&lt;=9),Tabela13[[#This Row],[Se 0]],Tabela13[[#This Row],[Se Normal]])</f>
        <v>2 - DECRETOS/DECRETO 2586.pdf</v>
      </c>
      <c r="N46" s="2" t="str">
        <f>CONCATENATE("../",Tabela13[[#This Row],[Caminho]])</f>
        <v>../2 - DECRETOS/DECRETO 2586.pdf</v>
      </c>
    </row>
    <row r="47" spans="1:14" ht="45" x14ac:dyDescent="0.25">
      <c r="A47" s="22">
        <v>2585</v>
      </c>
      <c r="B47" s="22"/>
      <c r="C47" s="23">
        <v>43418</v>
      </c>
      <c r="D47" s="16" t="s">
        <v>3713</v>
      </c>
      <c r="E47" s="19"/>
      <c r="F47" s="17" t="str">
        <f>HYPERLINK(Tabela13[[#This Row],[Novo Caminho]],"Download")</f>
        <v>Download</v>
      </c>
      <c r="G47" s="2" t="str">
        <f>CONCATENATE("2 - DECRETOS/DECRETO ",Tabela13[[#This Row],[Numero_Decreto]],".pdf")</f>
        <v>2 - DECRETOS/DECRETO 2585.pdf</v>
      </c>
      <c r="H47" s="2" t="str">
        <f>CONCATENATE("2 - DECRETOS/DECRETO ",Tabela13[[#This Row],[Numero_Decreto]]," ",Tabela13[[#This Row],[Complemento]],".pdf")</f>
        <v>2 - DECRETOS/DECRETO 2585 .pdf</v>
      </c>
      <c r="I47" s="2" t="str">
        <f>CONCATENATE("2 - DECRETOS/DECRETO ","0",Tabela13[[#This Row],[Numero_Decreto]],".pdf")</f>
        <v>2 - DECRETOS/DECRETO 02585.pdf</v>
      </c>
      <c r="J47" s="2" t="str">
        <f>CONCATENATE("2 - DECRETOS/DECRETO ","0",Tabela13[[#This Row],[Numero_Decreto]]," ",Tabela13[[#This Row],[Complemento]],".pdf")</f>
        <v>2 - DECRETOS/DECRETO 02585 .pdf</v>
      </c>
      <c r="K47" s="2" t="str">
        <f>IF(Tabela13[[#This Row],[Complemento]]="",Tabela13[[#This Row],[Normal]],Tabela13[[#This Row],[Normal Traço]])</f>
        <v>2 - DECRETOS/DECRETO 2585.pdf</v>
      </c>
      <c r="L47" s="2" t="str">
        <f>IF(Tabela13[[#This Row],[Complemento]]="",Tabela13[[#This Row],[0]],Tabela13[[#This Row],[0 Traço]])</f>
        <v>2 - DECRETOS/DECRETO 02585.pdf</v>
      </c>
      <c r="M47" s="2" t="str">
        <f>IF(AND(Tabela13[[#This Row],[Numero_Decreto]]&gt;=1,Tabela13[[#This Row],[Numero_Decreto]]&lt;=9),Tabela13[[#This Row],[Se 0]],Tabela13[[#This Row],[Se Normal]])</f>
        <v>2 - DECRETOS/DECRETO 2585.pdf</v>
      </c>
      <c r="N47" s="2" t="str">
        <f>CONCATENATE("../",Tabela13[[#This Row],[Caminho]])</f>
        <v>../2 - DECRETOS/DECRETO 2585.pdf</v>
      </c>
    </row>
    <row r="48" spans="1:14" ht="45" x14ac:dyDescent="0.25">
      <c r="A48" s="24">
        <v>2584</v>
      </c>
      <c r="B48" s="22"/>
      <c r="C48" s="23">
        <v>43411</v>
      </c>
      <c r="D48" s="16" t="s">
        <v>3713</v>
      </c>
      <c r="E48" s="19"/>
      <c r="F48" s="17" t="str">
        <f>HYPERLINK(Tabela13[[#This Row],[Novo Caminho]],"Download")</f>
        <v>Download</v>
      </c>
      <c r="G48" s="2" t="str">
        <f>CONCATENATE("2 - DECRETOS/DECRETO ",Tabela13[[#This Row],[Numero_Decreto]],".pdf")</f>
        <v>2 - DECRETOS/DECRETO 2584.pdf</v>
      </c>
      <c r="H48" s="2" t="str">
        <f>CONCATENATE("2 - DECRETOS/DECRETO ",Tabela13[[#This Row],[Numero_Decreto]]," ",Tabela13[[#This Row],[Complemento]],".pdf")</f>
        <v>2 - DECRETOS/DECRETO 2584 .pdf</v>
      </c>
      <c r="I48" s="2" t="str">
        <f>CONCATENATE("2 - DECRETOS/DECRETO ","0",Tabela13[[#This Row],[Numero_Decreto]],".pdf")</f>
        <v>2 - DECRETOS/DECRETO 02584.pdf</v>
      </c>
      <c r="J48" s="2" t="str">
        <f>CONCATENATE("2 - DECRETOS/DECRETO ","0",Tabela13[[#This Row],[Numero_Decreto]]," ",Tabela13[[#This Row],[Complemento]],".pdf")</f>
        <v>2 - DECRETOS/DECRETO 02584 .pdf</v>
      </c>
      <c r="K48" s="2" t="str">
        <f>IF(Tabela13[[#This Row],[Complemento]]="",Tabela13[[#This Row],[Normal]],Tabela13[[#This Row],[Normal Traço]])</f>
        <v>2 - DECRETOS/DECRETO 2584.pdf</v>
      </c>
      <c r="L48" s="2" t="str">
        <f>IF(Tabela13[[#This Row],[Complemento]]="",Tabela13[[#This Row],[0]],Tabela13[[#This Row],[0 Traço]])</f>
        <v>2 - DECRETOS/DECRETO 02584.pdf</v>
      </c>
      <c r="M48" s="2" t="str">
        <f>IF(AND(Tabela13[[#This Row],[Numero_Decreto]]&gt;=1,Tabela13[[#This Row],[Numero_Decreto]]&lt;=9),Tabela13[[#This Row],[Se 0]],Tabela13[[#This Row],[Se Normal]])</f>
        <v>2 - DECRETOS/DECRETO 2584.pdf</v>
      </c>
      <c r="N48" s="2" t="str">
        <f>CONCATENATE("../",Tabela13[[#This Row],[Caminho]])</f>
        <v>../2 - DECRETOS/DECRETO 2584.pdf</v>
      </c>
    </row>
    <row r="49" spans="1:14" ht="45" x14ac:dyDescent="0.25">
      <c r="A49" s="22">
        <v>2583</v>
      </c>
      <c r="B49" s="22"/>
      <c r="C49" s="23">
        <v>43409</v>
      </c>
      <c r="D49" s="16" t="s">
        <v>3688</v>
      </c>
      <c r="E49" s="16"/>
      <c r="F49" s="17" t="str">
        <f>HYPERLINK(Tabela13[[#This Row],[Novo Caminho]],"Download")</f>
        <v>Download</v>
      </c>
      <c r="G49" s="2" t="str">
        <f>CONCATENATE("2 - DECRETOS/DECRETO ",Tabela13[[#This Row],[Numero_Decreto]],".pdf")</f>
        <v>2 - DECRETOS/DECRETO 2583.pdf</v>
      </c>
      <c r="H49" s="2" t="str">
        <f>CONCATENATE("2 - DECRETOS/DECRETO ",Tabela13[[#This Row],[Numero_Decreto]]," ",Tabela13[[#This Row],[Complemento]],".pdf")</f>
        <v>2 - DECRETOS/DECRETO 2583 .pdf</v>
      </c>
      <c r="I49" s="2" t="str">
        <f>CONCATENATE("2 - DECRETOS/DECRETO ","0",Tabela13[[#This Row],[Numero_Decreto]],".pdf")</f>
        <v>2 - DECRETOS/DECRETO 02583.pdf</v>
      </c>
      <c r="J49" s="2" t="str">
        <f>CONCATENATE("2 - DECRETOS/DECRETO ","0",Tabela13[[#This Row],[Numero_Decreto]]," ",Tabela13[[#This Row],[Complemento]],".pdf")</f>
        <v>2 - DECRETOS/DECRETO 02583 .pdf</v>
      </c>
      <c r="K49" s="2" t="str">
        <f>IF(Tabela13[[#This Row],[Complemento]]="",Tabela13[[#This Row],[Normal]],Tabela13[[#This Row],[Normal Traço]])</f>
        <v>2 - DECRETOS/DECRETO 2583.pdf</v>
      </c>
      <c r="L49" s="2" t="str">
        <f>IF(Tabela13[[#This Row],[Complemento]]="",Tabela13[[#This Row],[0]],Tabela13[[#This Row],[0 Traço]])</f>
        <v>2 - DECRETOS/DECRETO 02583.pdf</v>
      </c>
      <c r="M49" s="2" t="str">
        <f>IF(AND(Tabela13[[#This Row],[Numero_Decreto]]&gt;=1,Tabela13[[#This Row],[Numero_Decreto]]&lt;=9),Tabela13[[#This Row],[Se 0]],Tabela13[[#This Row],[Se Normal]])</f>
        <v>2 - DECRETOS/DECRETO 2583.pdf</v>
      </c>
      <c r="N49" s="2" t="str">
        <f>CONCATENATE("../",Tabela13[[#This Row],[Caminho]])</f>
        <v>../2 - DECRETOS/DECRETO 2583.pdf</v>
      </c>
    </row>
    <row r="50" spans="1:14" ht="45" x14ac:dyDescent="0.25">
      <c r="A50" s="24">
        <v>2582</v>
      </c>
      <c r="B50" s="22"/>
      <c r="C50" s="23">
        <v>43404</v>
      </c>
      <c r="D50" s="16" t="s">
        <v>3687</v>
      </c>
      <c r="E50" s="16"/>
      <c r="F50" s="17" t="str">
        <f>HYPERLINK(Tabela13[[#This Row],[Novo Caminho]],"Download")</f>
        <v>Download</v>
      </c>
      <c r="G50" s="2" t="str">
        <f>CONCATENATE("2 - DECRETOS/DECRETO ",Tabela13[[#This Row],[Numero_Decreto]],".pdf")</f>
        <v>2 - DECRETOS/DECRETO 2582.pdf</v>
      </c>
      <c r="H50" s="2" t="str">
        <f>CONCATENATE("2 - DECRETOS/DECRETO ",Tabela13[[#This Row],[Numero_Decreto]]," ",Tabela13[[#This Row],[Complemento]],".pdf")</f>
        <v>2 - DECRETOS/DECRETO 2582 .pdf</v>
      </c>
      <c r="I50" s="2" t="str">
        <f>CONCATENATE("2 - DECRETOS/DECRETO ","0",Tabela13[[#This Row],[Numero_Decreto]],".pdf")</f>
        <v>2 - DECRETOS/DECRETO 02582.pdf</v>
      </c>
      <c r="J50" s="2" t="str">
        <f>CONCATENATE("2 - DECRETOS/DECRETO ","0",Tabela13[[#This Row],[Numero_Decreto]]," ",Tabela13[[#This Row],[Complemento]],".pdf")</f>
        <v>2 - DECRETOS/DECRETO 02582 .pdf</v>
      </c>
      <c r="K50" s="2" t="str">
        <f>IF(Tabela13[[#This Row],[Complemento]]="",Tabela13[[#This Row],[Normal]],Tabela13[[#This Row],[Normal Traço]])</f>
        <v>2 - DECRETOS/DECRETO 2582.pdf</v>
      </c>
      <c r="L50" s="2" t="str">
        <f>IF(Tabela13[[#This Row],[Complemento]]="",Tabela13[[#This Row],[0]],Tabela13[[#This Row],[0 Traço]])</f>
        <v>2 - DECRETOS/DECRETO 02582.pdf</v>
      </c>
      <c r="M50" s="2" t="str">
        <f>IF(AND(Tabela13[[#This Row],[Numero_Decreto]]&gt;=1,Tabela13[[#This Row],[Numero_Decreto]]&lt;=9),Tabela13[[#This Row],[Se 0]],Tabela13[[#This Row],[Se Normal]])</f>
        <v>2 - DECRETOS/DECRETO 2582.pdf</v>
      </c>
      <c r="N50" s="2" t="str">
        <f>CONCATENATE("../",Tabela13[[#This Row],[Caminho]])</f>
        <v>../2 - DECRETOS/DECRETO 2582.pdf</v>
      </c>
    </row>
    <row r="51" spans="1:14" ht="45" x14ac:dyDescent="0.25">
      <c r="A51" s="22">
        <v>2581</v>
      </c>
      <c r="B51" s="22"/>
      <c r="C51" s="23">
        <v>43399</v>
      </c>
      <c r="D51" s="16" t="s">
        <v>3686</v>
      </c>
      <c r="E51" s="16"/>
      <c r="F51" s="17" t="str">
        <f>HYPERLINK(Tabela13[[#This Row],[Novo Caminho]],"Download")</f>
        <v>Download</v>
      </c>
      <c r="G51" s="2" t="str">
        <f>CONCATENATE("2 - DECRETOS/DECRETO ",Tabela13[[#This Row],[Numero_Decreto]],".pdf")</f>
        <v>2 - DECRETOS/DECRETO 2581.pdf</v>
      </c>
      <c r="H51" s="2" t="str">
        <f>CONCATENATE("2 - DECRETOS/DECRETO ",Tabela13[[#This Row],[Numero_Decreto]]," ",Tabela13[[#This Row],[Complemento]],".pdf")</f>
        <v>2 - DECRETOS/DECRETO 2581 .pdf</v>
      </c>
      <c r="I51" s="2" t="str">
        <f>CONCATENATE("2 - DECRETOS/DECRETO ","0",Tabela13[[#This Row],[Numero_Decreto]],".pdf")</f>
        <v>2 - DECRETOS/DECRETO 02581.pdf</v>
      </c>
      <c r="J51" s="2" t="str">
        <f>CONCATENATE("2 - DECRETOS/DECRETO ","0",Tabela13[[#This Row],[Numero_Decreto]]," ",Tabela13[[#This Row],[Complemento]],".pdf")</f>
        <v>2 - DECRETOS/DECRETO 02581 .pdf</v>
      </c>
      <c r="K51" s="2" t="str">
        <f>IF(Tabela13[[#This Row],[Complemento]]="",Tabela13[[#This Row],[Normal]],Tabela13[[#This Row],[Normal Traço]])</f>
        <v>2 - DECRETOS/DECRETO 2581.pdf</v>
      </c>
      <c r="L51" s="2" t="str">
        <f>IF(Tabela13[[#This Row],[Complemento]]="",Tabela13[[#This Row],[0]],Tabela13[[#This Row],[0 Traço]])</f>
        <v>2 - DECRETOS/DECRETO 02581.pdf</v>
      </c>
      <c r="M51" s="2" t="str">
        <f>IF(AND(Tabela13[[#This Row],[Numero_Decreto]]&gt;=1,Tabela13[[#This Row],[Numero_Decreto]]&lt;=9),Tabela13[[#This Row],[Se 0]],Tabela13[[#This Row],[Se Normal]])</f>
        <v>2 - DECRETOS/DECRETO 2581.pdf</v>
      </c>
      <c r="N51" s="2" t="str">
        <f>CONCATENATE("../",Tabela13[[#This Row],[Caminho]])</f>
        <v>../2 - DECRETOS/DECRETO 2581.pdf</v>
      </c>
    </row>
    <row r="52" spans="1:14" ht="45" x14ac:dyDescent="0.25">
      <c r="A52" s="22">
        <v>2579</v>
      </c>
      <c r="B52" s="22"/>
      <c r="C52" s="23">
        <v>43397</v>
      </c>
      <c r="D52" s="16" t="s">
        <v>3686</v>
      </c>
      <c r="E52" s="16"/>
      <c r="F52" s="17" t="str">
        <f>HYPERLINK(Tabela13[[#This Row],[Novo Caminho]],"Download")</f>
        <v>Download</v>
      </c>
      <c r="G52" s="2" t="str">
        <f>CONCATENATE("2 - DECRETOS/DECRETO ",Tabela13[[#This Row],[Numero_Decreto]],".pdf")</f>
        <v>2 - DECRETOS/DECRETO 2579.pdf</v>
      </c>
      <c r="H52" s="2" t="str">
        <f>CONCATENATE("2 - DECRETOS/DECRETO ",Tabela13[[#This Row],[Numero_Decreto]]," ",Tabela13[[#This Row],[Complemento]],".pdf")</f>
        <v>2 - DECRETOS/DECRETO 2579 .pdf</v>
      </c>
      <c r="I52" s="2" t="str">
        <f>CONCATENATE("2 - DECRETOS/DECRETO ","0",Tabela13[[#This Row],[Numero_Decreto]],".pdf")</f>
        <v>2 - DECRETOS/DECRETO 02579.pdf</v>
      </c>
      <c r="J52" s="2" t="str">
        <f>CONCATENATE("2 - DECRETOS/DECRETO ","0",Tabela13[[#This Row],[Numero_Decreto]]," ",Tabela13[[#This Row],[Complemento]],".pdf")</f>
        <v>2 - DECRETOS/DECRETO 02579 .pdf</v>
      </c>
      <c r="K52" s="2" t="str">
        <f>IF(Tabela13[[#This Row],[Complemento]]="",Tabela13[[#This Row],[Normal]],Tabela13[[#This Row],[Normal Traço]])</f>
        <v>2 - DECRETOS/DECRETO 2579.pdf</v>
      </c>
      <c r="L52" s="2" t="str">
        <f>IF(Tabela13[[#This Row],[Complemento]]="",Tabela13[[#This Row],[0]],Tabela13[[#This Row],[0 Traço]])</f>
        <v>2 - DECRETOS/DECRETO 02579.pdf</v>
      </c>
      <c r="M52" s="2" t="str">
        <f>IF(AND(Tabela13[[#This Row],[Numero_Decreto]]&gt;=1,Tabela13[[#This Row],[Numero_Decreto]]&lt;=9),Tabela13[[#This Row],[Se 0]],Tabela13[[#This Row],[Se Normal]])</f>
        <v>2 - DECRETOS/DECRETO 2579.pdf</v>
      </c>
      <c r="N52" s="2" t="str">
        <f>CONCATENATE("../",Tabela13[[#This Row],[Caminho]])</f>
        <v>../2 - DECRETOS/DECRETO 2579.pdf</v>
      </c>
    </row>
    <row r="53" spans="1:14" ht="45" x14ac:dyDescent="0.25">
      <c r="A53" s="24">
        <v>2578</v>
      </c>
      <c r="B53" s="22"/>
      <c r="C53" s="23">
        <v>43388</v>
      </c>
      <c r="D53" s="16" t="s">
        <v>3685</v>
      </c>
      <c r="E53" s="16"/>
      <c r="F53" s="17" t="str">
        <f>HYPERLINK(Tabela13[[#This Row],[Novo Caminho]],"Download")</f>
        <v>Download</v>
      </c>
      <c r="G53" s="2" t="str">
        <f>CONCATENATE("2 - DECRETOS/DECRETO ",Tabela13[[#This Row],[Numero_Decreto]],".pdf")</f>
        <v>2 - DECRETOS/DECRETO 2578.pdf</v>
      </c>
      <c r="H53" s="2" t="str">
        <f>CONCATENATE("2 - DECRETOS/DECRETO ",Tabela13[[#This Row],[Numero_Decreto]]," ",Tabela13[[#This Row],[Complemento]],".pdf")</f>
        <v>2 - DECRETOS/DECRETO 2578 .pdf</v>
      </c>
      <c r="I53" s="2" t="str">
        <f>CONCATENATE("2 - DECRETOS/DECRETO ","0",Tabela13[[#This Row],[Numero_Decreto]],".pdf")</f>
        <v>2 - DECRETOS/DECRETO 02578.pdf</v>
      </c>
      <c r="J53" s="2" t="str">
        <f>CONCATENATE("2 - DECRETOS/DECRETO ","0",Tabela13[[#This Row],[Numero_Decreto]]," ",Tabela13[[#This Row],[Complemento]],".pdf")</f>
        <v>2 - DECRETOS/DECRETO 02578 .pdf</v>
      </c>
      <c r="K53" s="2" t="str">
        <f>IF(Tabela13[[#This Row],[Complemento]]="",Tabela13[[#This Row],[Normal]],Tabela13[[#This Row],[Normal Traço]])</f>
        <v>2 - DECRETOS/DECRETO 2578.pdf</v>
      </c>
      <c r="L53" s="2" t="str">
        <f>IF(Tabela13[[#This Row],[Complemento]]="",Tabela13[[#This Row],[0]],Tabela13[[#This Row],[0 Traço]])</f>
        <v>2 - DECRETOS/DECRETO 02578.pdf</v>
      </c>
      <c r="M53" s="2" t="str">
        <f>IF(AND(Tabela13[[#This Row],[Numero_Decreto]]&gt;=1,Tabela13[[#This Row],[Numero_Decreto]]&lt;=9),Tabela13[[#This Row],[Se 0]],Tabela13[[#This Row],[Se Normal]])</f>
        <v>2 - DECRETOS/DECRETO 2578.pdf</v>
      </c>
      <c r="N53" s="2" t="str">
        <f>CONCATENATE("../",Tabela13[[#This Row],[Caminho]])</f>
        <v>../2 - DECRETOS/DECRETO 2578.pdf</v>
      </c>
    </row>
    <row r="54" spans="1:14" ht="90" x14ac:dyDescent="0.25">
      <c r="A54" s="22">
        <v>2577</v>
      </c>
      <c r="B54" s="22"/>
      <c r="C54" s="23">
        <v>43383</v>
      </c>
      <c r="D54" s="16" t="s">
        <v>3684</v>
      </c>
      <c r="E54" s="16"/>
      <c r="F54" s="17" t="str">
        <f>HYPERLINK(Tabela13[[#This Row],[Novo Caminho]],"Download")</f>
        <v>Download</v>
      </c>
      <c r="G54" s="2" t="str">
        <f>CONCATENATE("2 - DECRETOS/DECRETO ",Tabela13[[#This Row],[Numero_Decreto]],".pdf")</f>
        <v>2 - DECRETOS/DECRETO 2577.pdf</v>
      </c>
      <c r="H54" s="2" t="str">
        <f>CONCATENATE("2 - DECRETOS/DECRETO ",Tabela13[[#This Row],[Numero_Decreto]]," ",Tabela13[[#This Row],[Complemento]],".pdf")</f>
        <v>2 - DECRETOS/DECRETO 2577 .pdf</v>
      </c>
      <c r="I54" s="2" t="str">
        <f>CONCATENATE("2 - DECRETOS/DECRETO ","0",Tabela13[[#This Row],[Numero_Decreto]],".pdf")</f>
        <v>2 - DECRETOS/DECRETO 02577.pdf</v>
      </c>
      <c r="J54" s="2" t="str">
        <f>CONCATENATE("2 - DECRETOS/DECRETO ","0",Tabela13[[#This Row],[Numero_Decreto]]," ",Tabela13[[#This Row],[Complemento]],".pdf")</f>
        <v>2 - DECRETOS/DECRETO 02577 .pdf</v>
      </c>
      <c r="K54" s="2" t="str">
        <f>IF(Tabela13[[#This Row],[Complemento]]="",Tabela13[[#This Row],[Normal]],Tabela13[[#This Row],[Normal Traço]])</f>
        <v>2 - DECRETOS/DECRETO 2577.pdf</v>
      </c>
      <c r="L54" s="2" t="str">
        <f>IF(Tabela13[[#This Row],[Complemento]]="",Tabela13[[#This Row],[0]],Tabela13[[#This Row],[0 Traço]])</f>
        <v>2 - DECRETOS/DECRETO 02577.pdf</v>
      </c>
      <c r="M54" s="2" t="str">
        <f>IF(AND(Tabela13[[#This Row],[Numero_Decreto]]&gt;=1,Tabela13[[#This Row],[Numero_Decreto]]&lt;=9),Tabela13[[#This Row],[Se 0]],Tabela13[[#This Row],[Se Normal]])</f>
        <v>2 - DECRETOS/DECRETO 2577.pdf</v>
      </c>
      <c r="N54" s="2" t="str">
        <f>CONCATENATE("../",Tabela13[[#This Row],[Caminho]])</f>
        <v>../2 - DECRETOS/DECRETO 2577.pdf</v>
      </c>
    </row>
    <row r="55" spans="1:14" ht="90" x14ac:dyDescent="0.25">
      <c r="A55" s="24">
        <v>2576</v>
      </c>
      <c r="B55" s="22"/>
      <c r="C55" s="23">
        <v>43383</v>
      </c>
      <c r="D55" s="16" t="s">
        <v>3683</v>
      </c>
      <c r="E55" s="16"/>
      <c r="F55" s="17" t="str">
        <f>HYPERLINK(Tabela13[[#This Row],[Novo Caminho]],"Download")</f>
        <v>Download</v>
      </c>
      <c r="G55" s="2" t="str">
        <f>CONCATENATE("2 - DECRETOS/DECRETO ",Tabela13[[#This Row],[Numero_Decreto]],".pdf")</f>
        <v>2 - DECRETOS/DECRETO 2576.pdf</v>
      </c>
      <c r="H55" s="2" t="str">
        <f>CONCATENATE("2 - DECRETOS/DECRETO ",Tabela13[[#This Row],[Numero_Decreto]]," ",Tabela13[[#This Row],[Complemento]],".pdf")</f>
        <v>2 - DECRETOS/DECRETO 2576 .pdf</v>
      </c>
      <c r="I55" s="2" t="str">
        <f>CONCATENATE("2 - DECRETOS/DECRETO ","0",Tabela13[[#This Row],[Numero_Decreto]],".pdf")</f>
        <v>2 - DECRETOS/DECRETO 02576.pdf</v>
      </c>
      <c r="J55" s="2" t="str">
        <f>CONCATENATE("2 - DECRETOS/DECRETO ","0",Tabela13[[#This Row],[Numero_Decreto]]," ",Tabela13[[#This Row],[Complemento]],".pdf")</f>
        <v>2 - DECRETOS/DECRETO 02576 .pdf</v>
      </c>
      <c r="K55" s="2" t="str">
        <f>IF(Tabela13[[#This Row],[Complemento]]="",Tabela13[[#This Row],[Normal]],Tabela13[[#This Row],[Normal Traço]])</f>
        <v>2 - DECRETOS/DECRETO 2576.pdf</v>
      </c>
      <c r="L55" s="2" t="str">
        <f>IF(Tabela13[[#This Row],[Complemento]]="",Tabela13[[#This Row],[0]],Tabela13[[#This Row],[0 Traço]])</f>
        <v>2 - DECRETOS/DECRETO 02576.pdf</v>
      </c>
      <c r="M55" s="2" t="str">
        <f>IF(AND(Tabela13[[#This Row],[Numero_Decreto]]&gt;=1,Tabela13[[#This Row],[Numero_Decreto]]&lt;=9),Tabela13[[#This Row],[Se 0]],Tabela13[[#This Row],[Se Normal]])</f>
        <v>2 - DECRETOS/DECRETO 2576.pdf</v>
      </c>
      <c r="N55" s="2" t="str">
        <f>CONCATENATE("../",Tabela13[[#This Row],[Caminho]])</f>
        <v>../2 - DECRETOS/DECRETO 2576.pdf</v>
      </c>
    </row>
    <row r="56" spans="1:14" ht="90" x14ac:dyDescent="0.25">
      <c r="A56" s="22">
        <v>2575</v>
      </c>
      <c r="B56" s="22"/>
      <c r="C56" s="23">
        <v>43383</v>
      </c>
      <c r="D56" s="16" t="s">
        <v>3683</v>
      </c>
      <c r="E56" s="16"/>
      <c r="F56" s="17" t="str">
        <f>HYPERLINK(Tabela13[[#This Row],[Novo Caminho]],"Download")</f>
        <v>Download</v>
      </c>
      <c r="G56" s="2" t="str">
        <f>CONCATENATE("2 - DECRETOS/DECRETO ",Tabela13[[#This Row],[Numero_Decreto]],".pdf")</f>
        <v>2 - DECRETOS/DECRETO 2575.pdf</v>
      </c>
      <c r="H56" s="2" t="str">
        <f>CONCATENATE("2 - DECRETOS/DECRETO ",Tabela13[[#This Row],[Numero_Decreto]]," ",Tabela13[[#This Row],[Complemento]],".pdf")</f>
        <v>2 - DECRETOS/DECRETO 2575 .pdf</v>
      </c>
      <c r="I56" s="2" t="str">
        <f>CONCATENATE("2 - DECRETOS/DECRETO ","0",Tabela13[[#This Row],[Numero_Decreto]],".pdf")</f>
        <v>2 - DECRETOS/DECRETO 02575.pdf</v>
      </c>
      <c r="J56" s="2" t="str">
        <f>CONCATENATE("2 - DECRETOS/DECRETO ","0",Tabela13[[#This Row],[Numero_Decreto]]," ",Tabela13[[#This Row],[Complemento]],".pdf")</f>
        <v>2 - DECRETOS/DECRETO 02575 .pdf</v>
      </c>
      <c r="K56" s="2" t="str">
        <f>IF(Tabela13[[#This Row],[Complemento]]="",Tabela13[[#This Row],[Normal]],Tabela13[[#This Row],[Normal Traço]])</f>
        <v>2 - DECRETOS/DECRETO 2575.pdf</v>
      </c>
      <c r="L56" s="2" t="str">
        <f>IF(Tabela13[[#This Row],[Complemento]]="",Tabela13[[#This Row],[0]],Tabela13[[#This Row],[0 Traço]])</f>
        <v>2 - DECRETOS/DECRETO 02575.pdf</v>
      </c>
      <c r="M56" s="2" t="str">
        <f>IF(AND(Tabela13[[#This Row],[Numero_Decreto]]&gt;=1,Tabela13[[#This Row],[Numero_Decreto]]&lt;=9),Tabela13[[#This Row],[Se 0]],Tabela13[[#This Row],[Se Normal]])</f>
        <v>2 - DECRETOS/DECRETO 2575.pdf</v>
      </c>
      <c r="N56" s="2" t="str">
        <f>CONCATENATE("../",Tabela13[[#This Row],[Caminho]])</f>
        <v>../2 - DECRETOS/DECRETO 2575.pdf</v>
      </c>
    </row>
    <row r="57" spans="1:14" ht="90" x14ac:dyDescent="0.25">
      <c r="A57" s="24">
        <v>2574</v>
      </c>
      <c r="B57" s="22"/>
      <c r="C57" s="23">
        <v>43383</v>
      </c>
      <c r="D57" s="16" t="s">
        <v>3682</v>
      </c>
      <c r="E57" s="16"/>
      <c r="F57" s="17" t="str">
        <f>HYPERLINK(Tabela13[[#This Row],[Novo Caminho]],"Download")</f>
        <v>Download</v>
      </c>
      <c r="G57" s="2" t="str">
        <f>CONCATENATE("2 - DECRETOS/DECRETO ",Tabela13[[#This Row],[Numero_Decreto]],".pdf")</f>
        <v>2 - DECRETOS/DECRETO 2574.pdf</v>
      </c>
      <c r="H57" s="2" t="str">
        <f>CONCATENATE("2 - DECRETOS/DECRETO ",Tabela13[[#This Row],[Numero_Decreto]]," ",Tabela13[[#This Row],[Complemento]],".pdf")</f>
        <v>2 - DECRETOS/DECRETO 2574 .pdf</v>
      </c>
      <c r="I57" s="2" t="str">
        <f>CONCATENATE("2 - DECRETOS/DECRETO ","0",Tabela13[[#This Row],[Numero_Decreto]],".pdf")</f>
        <v>2 - DECRETOS/DECRETO 02574.pdf</v>
      </c>
      <c r="J57" s="2" t="str">
        <f>CONCATENATE("2 - DECRETOS/DECRETO ","0",Tabela13[[#This Row],[Numero_Decreto]]," ",Tabela13[[#This Row],[Complemento]],".pdf")</f>
        <v>2 - DECRETOS/DECRETO 02574 .pdf</v>
      </c>
      <c r="K57" s="2" t="str">
        <f>IF(Tabela13[[#This Row],[Complemento]]="",Tabela13[[#This Row],[Normal]],Tabela13[[#This Row],[Normal Traço]])</f>
        <v>2 - DECRETOS/DECRETO 2574.pdf</v>
      </c>
      <c r="L57" s="2" t="str">
        <f>IF(Tabela13[[#This Row],[Complemento]]="",Tabela13[[#This Row],[0]],Tabela13[[#This Row],[0 Traço]])</f>
        <v>2 - DECRETOS/DECRETO 02574.pdf</v>
      </c>
      <c r="M57" s="2" t="str">
        <f>IF(AND(Tabela13[[#This Row],[Numero_Decreto]]&gt;=1,Tabela13[[#This Row],[Numero_Decreto]]&lt;=9),Tabela13[[#This Row],[Se 0]],Tabela13[[#This Row],[Se Normal]])</f>
        <v>2 - DECRETOS/DECRETO 2574.pdf</v>
      </c>
      <c r="N57" s="2" t="str">
        <f>CONCATENATE("../",Tabela13[[#This Row],[Caminho]])</f>
        <v>../2 - DECRETOS/DECRETO 2574.pdf</v>
      </c>
    </row>
    <row r="58" spans="1:14" ht="45" x14ac:dyDescent="0.25">
      <c r="A58" s="22">
        <v>2573</v>
      </c>
      <c r="B58" s="22"/>
      <c r="C58" s="23">
        <v>43375</v>
      </c>
      <c r="D58" s="16" t="s">
        <v>3681</v>
      </c>
      <c r="E58" s="16"/>
      <c r="F58" s="17" t="str">
        <f>HYPERLINK(Tabela13[[#This Row],[Novo Caminho]],"Download")</f>
        <v>Download</v>
      </c>
      <c r="G58" s="2" t="str">
        <f>CONCATENATE("2 - DECRETOS/DECRETO ",Tabela13[[#This Row],[Numero_Decreto]],".pdf")</f>
        <v>2 - DECRETOS/DECRETO 2573.pdf</v>
      </c>
      <c r="H58" s="2" t="str">
        <f>CONCATENATE("2 - DECRETOS/DECRETO ",Tabela13[[#This Row],[Numero_Decreto]]," ",Tabela13[[#This Row],[Complemento]],".pdf")</f>
        <v>2 - DECRETOS/DECRETO 2573 .pdf</v>
      </c>
      <c r="I58" s="2" t="str">
        <f>CONCATENATE("2 - DECRETOS/DECRETO ","0",Tabela13[[#This Row],[Numero_Decreto]],".pdf")</f>
        <v>2 - DECRETOS/DECRETO 02573.pdf</v>
      </c>
      <c r="J58" s="2" t="str">
        <f>CONCATENATE("2 - DECRETOS/DECRETO ","0",Tabela13[[#This Row],[Numero_Decreto]]," ",Tabela13[[#This Row],[Complemento]],".pdf")</f>
        <v>2 - DECRETOS/DECRETO 02573 .pdf</v>
      </c>
      <c r="K58" s="2" t="str">
        <f>IF(Tabela13[[#This Row],[Complemento]]="",Tabela13[[#This Row],[Normal]],Tabela13[[#This Row],[Normal Traço]])</f>
        <v>2 - DECRETOS/DECRETO 2573.pdf</v>
      </c>
      <c r="L58" s="2" t="str">
        <f>IF(Tabela13[[#This Row],[Complemento]]="",Tabela13[[#This Row],[0]],Tabela13[[#This Row],[0 Traço]])</f>
        <v>2 - DECRETOS/DECRETO 02573.pdf</v>
      </c>
      <c r="M58" s="2" t="str">
        <f>IF(AND(Tabela13[[#This Row],[Numero_Decreto]]&gt;=1,Tabela13[[#This Row],[Numero_Decreto]]&lt;=9),Tabela13[[#This Row],[Se 0]],Tabela13[[#This Row],[Se Normal]])</f>
        <v>2 - DECRETOS/DECRETO 2573.pdf</v>
      </c>
      <c r="N58" s="2" t="str">
        <f>CONCATENATE("../",Tabela13[[#This Row],[Caminho]])</f>
        <v>../2 - DECRETOS/DECRETO 2573.pdf</v>
      </c>
    </row>
    <row r="59" spans="1:14" ht="45" x14ac:dyDescent="0.25">
      <c r="A59" s="24">
        <v>2572</v>
      </c>
      <c r="B59" s="22"/>
      <c r="C59" s="23">
        <v>43370</v>
      </c>
      <c r="D59" s="16" t="s">
        <v>3680</v>
      </c>
      <c r="E59" s="16"/>
      <c r="F59" s="17" t="str">
        <f>HYPERLINK(Tabela13[[#This Row],[Novo Caminho]],"Download")</f>
        <v>Download</v>
      </c>
      <c r="G59" s="2" t="str">
        <f>CONCATENATE("2 - DECRETOS/DECRETO ",Tabela13[[#This Row],[Numero_Decreto]],".pdf")</f>
        <v>2 - DECRETOS/DECRETO 2572.pdf</v>
      </c>
      <c r="H59" s="2" t="str">
        <f>CONCATENATE("2 - DECRETOS/DECRETO ",Tabela13[[#This Row],[Numero_Decreto]]," ",Tabela13[[#This Row],[Complemento]],".pdf")</f>
        <v>2 - DECRETOS/DECRETO 2572 .pdf</v>
      </c>
      <c r="I59" s="2" t="str">
        <f>CONCATENATE("2 - DECRETOS/DECRETO ","0",Tabela13[[#This Row],[Numero_Decreto]],".pdf")</f>
        <v>2 - DECRETOS/DECRETO 02572.pdf</v>
      </c>
      <c r="J59" s="2" t="str">
        <f>CONCATENATE("2 - DECRETOS/DECRETO ","0",Tabela13[[#This Row],[Numero_Decreto]]," ",Tabela13[[#This Row],[Complemento]],".pdf")</f>
        <v>2 - DECRETOS/DECRETO 02572 .pdf</v>
      </c>
      <c r="K59" s="2" t="str">
        <f>IF(Tabela13[[#This Row],[Complemento]]="",Tabela13[[#This Row],[Normal]],Tabela13[[#This Row],[Normal Traço]])</f>
        <v>2 - DECRETOS/DECRETO 2572.pdf</v>
      </c>
      <c r="L59" s="2" t="str">
        <f>IF(Tabela13[[#This Row],[Complemento]]="",Tabela13[[#This Row],[0]],Tabela13[[#This Row],[0 Traço]])</f>
        <v>2 - DECRETOS/DECRETO 02572.pdf</v>
      </c>
      <c r="M59" s="2" t="str">
        <f>IF(AND(Tabela13[[#This Row],[Numero_Decreto]]&gt;=1,Tabela13[[#This Row],[Numero_Decreto]]&lt;=9),Tabela13[[#This Row],[Se 0]],Tabela13[[#This Row],[Se Normal]])</f>
        <v>2 - DECRETOS/DECRETO 2572.pdf</v>
      </c>
      <c r="N59" s="2" t="str">
        <f>CONCATENATE("../",Tabela13[[#This Row],[Caminho]])</f>
        <v>../2 - DECRETOS/DECRETO 2572.pdf</v>
      </c>
    </row>
    <row r="60" spans="1:14" ht="45" x14ac:dyDescent="0.25">
      <c r="A60" s="22">
        <v>2571</v>
      </c>
      <c r="B60" s="22"/>
      <c r="C60" s="23">
        <v>43370</v>
      </c>
      <c r="D60" s="16" t="s">
        <v>3679</v>
      </c>
      <c r="E60" s="16"/>
      <c r="F60" s="18" t="str">
        <f>HYPERLINK(Tabela13[[#This Row],[Novo Caminho]],"Download")</f>
        <v>Download</v>
      </c>
      <c r="G60" s="2" t="str">
        <f>CONCATENATE("2 - DECRETOS/DECRETO ",Tabela13[[#This Row],[Numero_Decreto]],".pdf")</f>
        <v>2 - DECRETOS/DECRETO 2571.pdf</v>
      </c>
      <c r="H60" s="2" t="str">
        <f>CONCATENATE("2 - DECRETOS/DECRETO ",Tabela13[[#This Row],[Numero_Decreto]]," ",Tabela13[[#This Row],[Complemento]],".pdf")</f>
        <v>2 - DECRETOS/DECRETO 2571 .pdf</v>
      </c>
      <c r="I60" s="2" t="str">
        <f>CONCATENATE("2 - DECRETOS/DECRETO ","0",Tabela13[[#This Row],[Numero_Decreto]],".pdf")</f>
        <v>2 - DECRETOS/DECRETO 02571.pdf</v>
      </c>
      <c r="J60" s="2" t="str">
        <f>CONCATENATE("2 - DECRETOS/DECRETO ","0",Tabela13[[#This Row],[Numero_Decreto]]," ",Tabela13[[#This Row],[Complemento]],".pdf")</f>
        <v>2 - DECRETOS/DECRETO 02571 .pdf</v>
      </c>
      <c r="K60" s="2" t="str">
        <f>IF(Tabela13[[#This Row],[Complemento]]="",Tabela13[[#This Row],[Normal]],Tabela13[[#This Row],[Normal Traço]])</f>
        <v>2 - DECRETOS/DECRETO 2571.pdf</v>
      </c>
      <c r="L60" s="2" t="str">
        <f>IF(Tabela13[[#This Row],[Complemento]]="",Tabela13[[#This Row],[0]],Tabela13[[#This Row],[0 Traço]])</f>
        <v>2 - DECRETOS/DECRETO 02571.pdf</v>
      </c>
      <c r="M60" s="2" t="str">
        <f>IF(AND(Tabela13[[#This Row],[Numero_Decreto]]&gt;=1,Tabela13[[#This Row],[Numero_Decreto]]&lt;=9),Tabela13[[#This Row],[Se 0]],Tabela13[[#This Row],[Se Normal]])</f>
        <v>2 - DECRETOS/DECRETO 2571.pdf</v>
      </c>
      <c r="N60" s="2" t="str">
        <f>CONCATENATE("../",Tabela13[[#This Row],[Caminho]])</f>
        <v>../2 - DECRETOS/DECRETO 2571.pdf</v>
      </c>
    </row>
    <row r="61" spans="1:14" ht="45" x14ac:dyDescent="0.25">
      <c r="A61" s="24">
        <v>2570</v>
      </c>
      <c r="B61" s="24"/>
      <c r="C61" s="23">
        <v>43360</v>
      </c>
      <c r="D61" s="19" t="s">
        <v>3624</v>
      </c>
      <c r="E61" s="19"/>
      <c r="F61" s="17" t="str">
        <f>HYPERLINK(Tabela13[[#This Row],[Novo Caminho]],"Download")</f>
        <v>Download</v>
      </c>
      <c r="G61" s="2" t="str">
        <f>CONCATENATE("2 - DECRETOS/DECRETO ",Tabela13[[#This Row],[Numero_Decreto]],".pdf")</f>
        <v>2 - DECRETOS/DECRETO 2570.pdf</v>
      </c>
      <c r="H61" s="2" t="str">
        <f>CONCATENATE("2 - DECRETOS/DECRETO ",Tabela13[[#This Row],[Numero_Decreto]]," ",Tabela13[[#This Row],[Complemento]],".pdf")</f>
        <v>2 - DECRETOS/DECRETO 2570 .pdf</v>
      </c>
      <c r="I61" s="2" t="str">
        <f>CONCATENATE("2 - DECRETOS/DECRETO ","0",Tabela13[[#This Row],[Numero_Decreto]],".pdf")</f>
        <v>2 - DECRETOS/DECRETO 02570.pdf</v>
      </c>
      <c r="J61" s="2" t="str">
        <f>CONCATENATE("2 - DECRETOS/DECRETO ","0",Tabela13[[#This Row],[Numero_Decreto]]," ",Tabela13[[#This Row],[Complemento]],".pdf")</f>
        <v>2 - DECRETOS/DECRETO 02570 .pdf</v>
      </c>
      <c r="K61" s="2" t="str">
        <f>IF(Tabela13[[#This Row],[Complemento]]="",Tabela13[[#This Row],[Normal]],Tabela13[[#This Row],[Normal Traço]])</f>
        <v>2 - DECRETOS/DECRETO 2570.pdf</v>
      </c>
      <c r="L61" s="2" t="str">
        <f>IF(Tabela13[[#This Row],[Complemento]]="",Tabela13[[#This Row],[0]],Tabela13[[#This Row],[0 Traço]])</f>
        <v>2 - DECRETOS/DECRETO 02570.pdf</v>
      </c>
      <c r="M61" s="2" t="str">
        <f>IF(AND(Tabela13[[#This Row],[Numero_Decreto]]&gt;=1,Tabela13[[#This Row],[Numero_Decreto]]&lt;=9),Tabela13[[#This Row],[Se 0]],Tabela13[[#This Row],[Se Normal]])</f>
        <v>2 - DECRETOS/DECRETO 2570.pdf</v>
      </c>
      <c r="N61" s="2" t="str">
        <f>CONCATENATE("../",Tabela13[[#This Row],[Caminho]])</f>
        <v>../2 - DECRETOS/DECRETO 2570.pdf</v>
      </c>
    </row>
    <row r="62" spans="1:14" ht="45" x14ac:dyDescent="0.25">
      <c r="A62" s="24">
        <v>2569</v>
      </c>
      <c r="B62" s="24"/>
      <c r="C62" s="23">
        <v>43357</v>
      </c>
      <c r="D62" s="19" t="s">
        <v>3597</v>
      </c>
      <c r="E62" s="19"/>
      <c r="F62" s="17" t="str">
        <f>HYPERLINK(Tabela13[[#This Row],[Novo Caminho]],"Download")</f>
        <v>Download</v>
      </c>
      <c r="G62" s="2" t="str">
        <f>CONCATENATE("2 - DECRETOS/DECRETO ",Tabela13[[#This Row],[Numero_Decreto]],".pdf")</f>
        <v>2 - DECRETOS/DECRETO 2569.pdf</v>
      </c>
      <c r="H62" s="2" t="str">
        <f>CONCATENATE("2 - DECRETOS/DECRETO ",Tabela13[[#This Row],[Numero_Decreto]]," ",Tabela13[[#This Row],[Complemento]],".pdf")</f>
        <v>2 - DECRETOS/DECRETO 2569 .pdf</v>
      </c>
      <c r="I62" s="2" t="str">
        <f>CONCATENATE("2 - DECRETOS/DECRETO ","0",Tabela13[[#This Row],[Numero_Decreto]],".pdf")</f>
        <v>2 - DECRETOS/DECRETO 02569.pdf</v>
      </c>
      <c r="J62" s="2" t="str">
        <f>CONCATENATE("2 - DECRETOS/DECRETO ","0",Tabela13[[#This Row],[Numero_Decreto]]," ",Tabela13[[#This Row],[Complemento]],".pdf")</f>
        <v>2 - DECRETOS/DECRETO 02569 .pdf</v>
      </c>
      <c r="K62" s="2" t="str">
        <f>IF(Tabela13[[#This Row],[Complemento]]="",Tabela13[[#This Row],[Normal]],Tabela13[[#This Row],[Normal Traço]])</f>
        <v>2 - DECRETOS/DECRETO 2569.pdf</v>
      </c>
      <c r="L62" s="2" t="str">
        <f>IF(Tabela13[[#This Row],[Complemento]]="",Tabela13[[#This Row],[0]],Tabela13[[#This Row],[0 Traço]])</f>
        <v>2 - DECRETOS/DECRETO 02569.pdf</v>
      </c>
      <c r="M62" s="2" t="str">
        <f>IF(AND(Tabela13[[#This Row],[Numero_Decreto]]&gt;=1,Tabela13[[#This Row],[Numero_Decreto]]&lt;=9),Tabela13[[#This Row],[Se 0]],Tabela13[[#This Row],[Se Normal]])</f>
        <v>2 - DECRETOS/DECRETO 2569.pdf</v>
      </c>
      <c r="N62" s="2" t="str">
        <f>CONCATENATE("../",Tabela13[[#This Row],[Caminho]])</f>
        <v>../2 - DECRETOS/DECRETO 2569.pdf</v>
      </c>
    </row>
    <row r="63" spans="1:14" ht="45" x14ac:dyDescent="0.25">
      <c r="A63" s="24">
        <v>2568</v>
      </c>
      <c r="B63" s="24"/>
      <c r="C63" s="23">
        <v>43341</v>
      </c>
      <c r="D63" s="19" t="s">
        <v>3597</v>
      </c>
      <c r="E63" s="19"/>
      <c r="F63" s="17" t="str">
        <f>HYPERLINK(Tabela13[[#This Row],[Novo Caminho]],"Download")</f>
        <v>Download</v>
      </c>
      <c r="G63" s="2" t="str">
        <f>CONCATENATE("2 - DECRETOS/DECRETO ",Tabela13[[#This Row],[Numero_Decreto]],".pdf")</f>
        <v>2 - DECRETOS/DECRETO 2568.pdf</v>
      </c>
      <c r="H63" s="2" t="str">
        <f>CONCATENATE("2 - DECRETOS/DECRETO ",Tabela13[[#This Row],[Numero_Decreto]]," ",Tabela13[[#This Row],[Complemento]],".pdf")</f>
        <v>2 - DECRETOS/DECRETO 2568 .pdf</v>
      </c>
      <c r="I63" s="2" t="str">
        <f>CONCATENATE("2 - DECRETOS/DECRETO ","0",Tabela13[[#This Row],[Numero_Decreto]],".pdf")</f>
        <v>2 - DECRETOS/DECRETO 02568.pdf</v>
      </c>
      <c r="J63" s="2" t="str">
        <f>CONCATENATE("2 - DECRETOS/DECRETO ","0",Tabela13[[#This Row],[Numero_Decreto]]," ",Tabela13[[#This Row],[Complemento]],".pdf")</f>
        <v>2 - DECRETOS/DECRETO 02568 .pdf</v>
      </c>
      <c r="K63" s="2" t="str">
        <f>IF(Tabela13[[#This Row],[Complemento]]="",Tabela13[[#This Row],[Normal]],Tabela13[[#This Row],[Normal Traço]])</f>
        <v>2 - DECRETOS/DECRETO 2568.pdf</v>
      </c>
      <c r="L63" s="2" t="str">
        <f>IF(Tabela13[[#This Row],[Complemento]]="",Tabela13[[#This Row],[0]],Tabela13[[#This Row],[0 Traço]])</f>
        <v>2 - DECRETOS/DECRETO 02568.pdf</v>
      </c>
      <c r="M63" s="2" t="str">
        <f>IF(AND(Tabela13[[#This Row],[Numero_Decreto]]&gt;=1,Tabela13[[#This Row],[Numero_Decreto]]&lt;=9),Tabela13[[#This Row],[Se 0]],Tabela13[[#This Row],[Se Normal]])</f>
        <v>2 - DECRETOS/DECRETO 2568.pdf</v>
      </c>
      <c r="N63" s="2" t="str">
        <f>CONCATENATE("../",Tabela13[[#This Row],[Caminho]])</f>
        <v>../2 - DECRETOS/DECRETO 2568.pdf</v>
      </c>
    </row>
    <row r="64" spans="1:14" ht="45" x14ac:dyDescent="0.25">
      <c r="A64" s="24">
        <v>2567</v>
      </c>
      <c r="B64" s="24"/>
      <c r="C64" s="23">
        <v>43340</v>
      </c>
      <c r="D64" s="19" t="s">
        <v>3623</v>
      </c>
      <c r="E64" s="19"/>
      <c r="F64" s="17" t="str">
        <f>HYPERLINK(Tabela13[[#This Row],[Novo Caminho]],"Download")</f>
        <v>Download</v>
      </c>
      <c r="G64" s="2" t="str">
        <f>CONCATENATE("2 - DECRETOS/DECRETO ",Tabela13[[#This Row],[Numero_Decreto]],".pdf")</f>
        <v>2 - DECRETOS/DECRETO 2567.pdf</v>
      </c>
      <c r="H64" s="2" t="str">
        <f>CONCATENATE("2 - DECRETOS/DECRETO ",Tabela13[[#This Row],[Numero_Decreto]]," ",Tabela13[[#This Row],[Complemento]],".pdf")</f>
        <v>2 - DECRETOS/DECRETO 2567 .pdf</v>
      </c>
      <c r="I64" s="2" t="str">
        <f>CONCATENATE("2 - DECRETOS/DECRETO ","0",Tabela13[[#This Row],[Numero_Decreto]],".pdf")</f>
        <v>2 - DECRETOS/DECRETO 02567.pdf</v>
      </c>
      <c r="J64" s="2" t="str">
        <f>CONCATENATE("2 - DECRETOS/DECRETO ","0",Tabela13[[#This Row],[Numero_Decreto]]," ",Tabela13[[#This Row],[Complemento]],".pdf")</f>
        <v>2 - DECRETOS/DECRETO 02567 .pdf</v>
      </c>
      <c r="K64" s="2" t="str">
        <f>IF(Tabela13[[#This Row],[Complemento]]="",Tabela13[[#This Row],[Normal]],Tabela13[[#This Row],[Normal Traço]])</f>
        <v>2 - DECRETOS/DECRETO 2567.pdf</v>
      </c>
      <c r="L64" s="2" t="str">
        <f>IF(Tabela13[[#This Row],[Complemento]]="",Tabela13[[#This Row],[0]],Tabela13[[#This Row],[0 Traço]])</f>
        <v>2 - DECRETOS/DECRETO 02567.pdf</v>
      </c>
      <c r="M64" s="2" t="str">
        <f>IF(AND(Tabela13[[#This Row],[Numero_Decreto]]&gt;=1,Tabela13[[#This Row],[Numero_Decreto]]&lt;=9),Tabela13[[#This Row],[Se 0]],Tabela13[[#This Row],[Se Normal]])</f>
        <v>2 - DECRETOS/DECRETO 2567.pdf</v>
      </c>
      <c r="N64" s="2" t="str">
        <f>CONCATENATE("../",Tabela13[[#This Row],[Caminho]])</f>
        <v>../2 - DECRETOS/DECRETO 2567.pdf</v>
      </c>
    </row>
    <row r="65" spans="1:14" ht="45" x14ac:dyDescent="0.25">
      <c r="A65" s="24">
        <v>2566</v>
      </c>
      <c r="B65" s="24"/>
      <c r="C65" s="23">
        <v>43340</v>
      </c>
      <c r="D65" s="19" t="s">
        <v>3622</v>
      </c>
      <c r="E65" s="19"/>
      <c r="F65" s="17" t="str">
        <f>HYPERLINK(Tabela13[[#This Row],[Novo Caminho]],"Download")</f>
        <v>Download</v>
      </c>
      <c r="G65" s="2" t="str">
        <f>CONCATENATE("2 - DECRETOS/DECRETO ",Tabela13[[#This Row],[Numero_Decreto]],".pdf")</f>
        <v>2 - DECRETOS/DECRETO 2566.pdf</v>
      </c>
      <c r="H65" s="2" t="str">
        <f>CONCATENATE("2 - DECRETOS/DECRETO ",Tabela13[[#This Row],[Numero_Decreto]]," ",Tabela13[[#This Row],[Complemento]],".pdf")</f>
        <v>2 - DECRETOS/DECRETO 2566 .pdf</v>
      </c>
      <c r="I65" s="2" t="str">
        <f>CONCATENATE("2 - DECRETOS/DECRETO ","0",Tabela13[[#This Row],[Numero_Decreto]],".pdf")</f>
        <v>2 - DECRETOS/DECRETO 02566.pdf</v>
      </c>
      <c r="J65" s="2" t="str">
        <f>CONCATENATE("2 - DECRETOS/DECRETO ","0",Tabela13[[#This Row],[Numero_Decreto]]," ",Tabela13[[#This Row],[Complemento]],".pdf")</f>
        <v>2 - DECRETOS/DECRETO 02566 .pdf</v>
      </c>
      <c r="K65" s="2" t="str">
        <f>IF(Tabela13[[#This Row],[Complemento]]="",Tabela13[[#This Row],[Normal]],Tabela13[[#This Row],[Normal Traço]])</f>
        <v>2 - DECRETOS/DECRETO 2566.pdf</v>
      </c>
      <c r="L65" s="2" t="str">
        <f>IF(Tabela13[[#This Row],[Complemento]]="",Tabela13[[#This Row],[0]],Tabela13[[#This Row],[0 Traço]])</f>
        <v>2 - DECRETOS/DECRETO 02566.pdf</v>
      </c>
      <c r="M65" s="2" t="str">
        <f>IF(AND(Tabela13[[#This Row],[Numero_Decreto]]&gt;=1,Tabela13[[#This Row],[Numero_Decreto]]&lt;=9),Tabela13[[#This Row],[Se 0]],Tabela13[[#This Row],[Se Normal]])</f>
        <v>2 - DECRETOS/DECRETO 2566.pdf</v>
      </c>
      <c r="N65" s="2" t="str">
        <f>CONCATENATE("../",Tabela13[[#This Row],[Caminho]])</f>
        <v>../2 - DECRETOS/DECRETO 2566.pdf</v>
      </c>
    </row>
    <row r="66" spans="1:14" ht="45" x14ac:dyDescent="0.25">
      <c r="A66" s="24">
        <v>2565</v>
      </c>
      <c r="B66" s="24"/>
      <c r="C66" s="23">
        <v>43340</v>
      </c>
      <c r="D66" s="19" t="s">
        <v>3621</v>
      </c>
      <c r="E66" s="19"/>
      <c r="F66" s="17" t="str">
        <f>HYPERLINK(Tabela13[[#This Row],[Novo Caminho]],"Download")</f>
        <v>Download</v>
      </c>
      <c r="G66" s="2" t="str">
        <f>CONCATENATE("2 - DECRETOS/DECRETO ",Tabela13[[#This Row],[Numero_Decreto]],".pdf")</f>
        <v>2 - DECRETOS/DECRETO 2565.pdf</v>
      </c>
      <c r="H66" s="2" t="str">
        <f>CONCATENATE("2 - DECRETOS/DECRETO ",Tabela13[[#This Row],[Numero_Decreto]]," ",Tabela13[[#This Row],[Complemento]],".pdf")</f>
        <v>2 - DECRETOS/DECRETO 2565 .pdf</v>
      </c>
      <c r="I66" s="2" t="str">
        <f>CONCATENATE("2 - DECRETOS/DECRETO ","0",Tabela13[[#This Row],[Numero_Decreto]],".pdf")</f>
        <v>2 - DECRETOS/DECRETO 02565.pdf</v>
      </c>
      <c r="J66" s="2" t="str">
        <f>CONCATENATE("2 - DECRETOS/DECRETO ","0",Tabela13[[#This Row],[Numero_Decreto]]," ",Tabela13[[#This Row],[Complemento]],".pdf")</f>
        <v>2 - DECRETOS/DECRETO 02565 .pdf</v>
      </c>
      <c r="K66" s="2" t="str">
        <f>IF(Tabela13[[#This Row],[Complemento]]="",Tabela13[[#This Row],[Normal]],Tabela13[[#This Row],[Normal Traço]])</f>
        <v>2 - DECRETOS/DECRETO 2565.pdf</v>
      </c>
      <c r="L66" s="2" t="str">
        <f>IF(Tabela13[[#This Row],[Complemento]]="",Tabela13[[#This Row],[0]],Tabela13[[#This Row],[0 Traço]])</f>
        <v>2 - DECRETOS/DECRETO 02565.pdf</v>
      </c>
      <c r="M66" s="2" t="str">
        <f>IF(AND(Tabela13[[#This Row],[Numero_Decreto]]&gt;=1,Tabela13[[#This Row],[Numero_Decreto]]&lt;=9),Tabela13[[#This Row],[Se 0]],Tabela13[[#This Row],[Se Normal]])</f>
        <v>2 - DECRETOS/DECRETO 2565.pdf</v>
      </c>
      <c r="N66" s="2" t="str">
        <f>CONCATENATE("../",Tabela13[[#This Row],[Caminho]])</f>
        <v>../2 - DECRETOS/DECRETO 2565.pdf</v>
      </c>
    </row>
    <row r="67" spans="1:14" ht="45" x14ac:dyDescent="0.25">
      <c r="A67" s="24">
        <v>2564</v>
      </c>
      <c r="B67" s="24"/>
      <c r="C67" s="23">
        <v>43336</v>
      </c>
      <c r="D67" s="19" t="s">
        <v>3620</v>
      </c>
      <c r="E67" s="19"/>
      <c r="F67" s="17" t="str">
        <f>HYPERLINK(Tabela13[[#This Row],[Novo Caminho]],"Download")</f>
        <v>Download</v>
      </c>
      <c r="G67" s="2" t="str">
        <f>CONCATENATE("2 - DECRETOS/DECRETO ",Tabela13[[#This Row],[Numero_Decreto]],".pdf")</f>
        <v>2 - DECRETOS/DECRETO 2564.pdf</v>
      </c>
      <c r="H67" s="2" t="str">
        <f>CONCATENATE("2 - DECRETOS/DECRETO ",Tabela13[[#This Row],[Numero_Decreto]]," ",Tabela13[[#This Row],[Complemento]],".pdf")</f>
        <v>2 - DECRETOS/DECRETO 2564 .pdf</v>
      </c>
      <c r="I67" s="2" t="str">
        <f>CONCATENATE("2 - DECRETOS/DECRETO ","0",Tabela13[[#This Row],[Numero_Decreto]],".pdf")</f>
        <v>2 - DECRETOS/DECRETO 02564.pdf</v>
      </c>
      <c r="J67" s="2" t="str">
        <f>CONCATENATE("2 - DECRETOS/DECRETO ","0",Tabela13[[#This Row],[Numero_Decreto]]," ",Tabela13[[#This Row],[Complemento]],".pdf")</f>
        <v>2 - DECRETOS/DECRETO 02564 .pdf</v>
      </c>
      <c r="K67" s="2" t="str">
        <f>IF(Tabela13[[#This Row],[Complemento]]="",Tabela13[[#This Row],[Normal]],Tabela13[[#This Row],[Normal Traço]])</f>
        <v>2 - DECRETOS/DECRETO 2564.pdf</v>
      </c>
      <c r="L67" s="2" t="str">
        <f>IF(Tabela13[[#This Row],[Complemento]]="",Tabela13[[#This Row],[0]],Tabela13[[#This Row],[0 Traço]])</f>
        <v>2 - DECRETOS/DECRETO 02564.pdf</v>
      </c>
      <c r="M67" s="2" t="str">
        <f>IF(AND(Tabela13[[#This Row],[Numero_Decreto]]&gt;=1,Tabela13[[#This Row],[Numero_Decreto]]&lt;=9),Tabela13[[#This Row],[Se 0]],Tabela13[[#This Row],[Se Normal]])</f>
        <v>2 - DECRETOS/DECRETO 2564.pdf</v>
      </c>
      <c r="N67" s="2" t="str">
        <f>CONCATENATE("../",Tabela13[[#This Row],[Caminho]])</f>
        <v>../2 - DECRETOS/DECRETO 2564.pdf</v>
      </c>
    </row>
    <row r="68" spans="1:14" ht="45" x14ac:dyDescent="0.25">
      <c r="A68" s="24">
        <v>2563</v>
      </c>
      <c r="B68" s="24"/>
      <c r="C68" s="23">
        <v>43332</v>
      </c>
      <c r="D68" s="19" t="s">
        <v>938</v>
      </c>
      <c r="E68" s="19"/>
      <c r="F68" s="17" t="str">
        <f>HYPERLINK(Tabela13[[#This Row],[Novo Caminho]],"Download")</f>
        <v>Download</v>
      </c>
      <c r="G68" s="2" t="str">
        <f>CONCATENATE("2 - DECRETOS/DECRETO ",Tabela13[[#This Row],[Numero_Decreto]],".pdf")</f>
        <v>2 - DECRETOS/DECRETO 2563.pdf</v>
      </c>
      <c r="H68" s="2" t="str">
        <f>CONCATENATE("2 - DECRETOS/DECRETO ",Tabela13[[#This Row],[Numero_Decreto]]," ",Tabela13[[#This Row],[Complemento]],".pdf")</f>
        <v>2 - DECRETOS/DECRETO 2563 .pdf</v>
      </c>
      <c r="I68" s="2" t="str">
        <f>CONCATENATE("2 - DECRETOS/DECRETO ","0",Tabela13[[#This Row],[Numero_Decreto]],".pdf")</f>
        <v>2 - DECRETOS/DECRETO 02563.pdf</v>
      </c>
      <c r="J68" s="2" t="str">
        <f>CONCATENATE("2 - DECRETOS/DECRETO ","0",Tabela13[[#This Row],[Numero_Decreto]]," ",Tabela13[[#This Row],[Complemento]],".pdf")</f>
        <v>2 - DECRETOS/DECRETO 02563 .pdf</v>
      </c>
      <c r="K68" s="2" t="str">
        <f>IF(Tabela13[[#This Row],[Complemento]]="",Tabela13[[#This Row],[Normal]],Tabela13[[#This Row],[Normal Traço]])</f>
        <v>2 - DECRETOS/DECRETO 2563.pdf</v>
      </c>
      <c r="L68" s="2" t="str">
        <f>IF(Tabela13[[#This Row],[Complemento]]="",Tabela13[[#This Row],[0]],Tabela13[[#This Row],[0 Traço]])</f>
        <v>2 - DECRETOS/DECRETO 02563.pdf</v>
      </c>
      <c r="M68" s="2" t="str">
        <f>IF(AND(Tabela13[[#This Row],[Numero_Decreto]]&gt;=1,Tabela13[[#This Row],[Numero_Decreto]]&lt;=9),Tabela13[[#This Row],[Se 0]],Tabela13[[#This Row],[Se Normal]])</f>
        <v>2 - DECRETOS/DECRETO 2563.pdf</v>
      </c>
      <c r="N68" s="2" t="str">
        <f>CONCATENATE("../",Tabela13[[#This Row],[Caminho]])</f>
        <v>../2 - DECRETOS/DECRETO 2563.pdf</v>
      </c>
    </row>
    <row r="69" spans="1:14" ht="45" x14ac:dyDescent="0.25">
      <c r="A69" s="24">
        <v>2562</v>
      </c>
      <c r="B69" s="24"/>
      <c r="C69" s="23">
        <v>43325</v>
      </c>
      <c r="D69" s="19" t="s">
        <v>3619</v>
      </c>
      <c r="E69" s="19"/>
      <c r="F69" s="17" t="str">
        <f>HYPERLINK(Tabela13[[#This Row],[Novo Caminho]],"Download")</f>
        <v>Download</v>
      </c>
      <c r="G69" s="2" t="str">
        <f>CONCATENATE("2 - DECRETOS/DECRETO ",Tabela13[[#This Row],[Numero_Decreto]],".pdf")</f>
        <v>2 - DECRETOS/DECRETO 2562.pdf</v>
      </c>
      <c r="H69" s="2" t="str">
        <f>CONCATENATE("2 - DECRETOS/DECRETO ",Tabela13[[#This Row],[Numero_Decreto]]," ",Tabela13[[#This Row],[Complemento]],".pdf")</f>
        <v>2 - DECRETOS/DECRETO 2562 .pdf</v>
      </c>
      <c r="I69" s="2" t="str">
        <f>CONCATENATE("2 - DECRETOS/DECRETO ","0",Tabela13[[#This Row],[Numero_Decreto]],".pdf")</f>
        <v>2 - DECRETOS/DECRETO 02562.pdf</v>
      </c>
      <c r="J69" s="2" t="str">
        <f>CONCATENATE("2 - DECRETOS/DECRETO ","0",Tabela13[[#This Row],[Numero_Decreto]]," ",Tabela13[[#This Row],[Complemento]],".pdf")</f>
        <v>2 - DECRETOS/DECRETO 02562 .pdf</v>
      </c>
      <c r="K69" s="2" t="str">
        <f>IF(Tabela13[[#This Row],[Complemento]]="",Tabela13[[#This Row],[Normal]],Tabela13[[#This Row],[Normal Traço]])</f>
        <v>2 - DECRETOS/DECRETO 2562.pdf</v>
      </c>
      <c r="L69" s="2" t="str">
        <f>IF(Tabela13[[#This Row],[Complemento]]="",Tabela13[[#This Row],[0]],Tabela13[[#This Row],[0 Traço]])</f>
        <v>2 - DECRETOS/DECRETO 02562.pdf</v>
      </c>
      <c r="M69" s="2" t="str">
        <f>IF(AND(Tabela13[[#This Row],[Numero_Decreto]]&gt;=1,Tabela13[[#This Row],[Numero_Decreto]]&lt;=9),Tabela13[[#This Row],[Se 0]],Tabela13[[#This Row],[Se Normal]])</f>
        <v>2 - DECRETOS/DECRETO 2562.pdf</v>
      </c>
      <c r="N69" s="2" t="str">
        <f>CONCATENATE("../",Tabela13[[#This Row],[Caminho]])</f>
        <v>../2 - DECRETOS/DECRETO 2562.pdf</v>
      </c>
    </row>
    <row r="70" spans="1:14" ht="45" x14ac:dyDescent="0.25">
      <c r="A70" s="24">
        <v>2561</v>
      </c>
      <c r="B70" s="24"/>
      <c r="C70" s="23">
        <v>43313</v>
      </c>
      <c r="D70" s="19" t="s">
        <v>938</v>
      </c>
      <c r="E70" s="19"/>
      <c r="F70" s="17" t="str">
        <f>HYPERLINK(Tabela13[[#This Row],[Novo Caminho]],"Download")</f>
        <v>Download</v>
      </c>
      <c r="G70" s="2" t="str">
        <f>CONCATENATE("2 - DECRETOS/DECRETO ",Tabela13[[#This Row],[Numero_Decreto]],".pdf")</f>
        <v>2 - DECRETOS/DECRETO 2561.pdf</v>
      </c>
      <c r="H70" s="2" t="str">
        <f>CONCATENATE("2 - DECRETOS/DECRETO ",Tabela13[[#This Row],[Numero_Decreto]]," ",Tabela13[[#This Row],[Complemento]],".pdf")</f>
        <v>2 - DECRETOS/DECRETO 2561 .pdf</v>
      </c>
      <c r="I70" s="2" t="str">
        <f>CONCATENATE("2 - DECRETOS/DECRETO ","0",Tabela13[[#This Row],[Numero_Decreto]],".pdf")</f>
        <v>2 - DECRETOS/DECRETO 02561.pdf</v>
      </c>
      <c r="J70" s="2" t="str">
        <f>CONCATENATE("2 - DECRETOS/DECRETO ","0",Tabela13[[#This Row],[Numero_Decreto]]," ",Tabela13[[#This Row],[Complemento]],".pdf")</f>
        <v>2 - DECRETOS/DECRETO 02561 .pdf</v>
      </c>
      <c r="K70" s="2" t="str">
        <f>IF(Tabela13[[#This Row],[Complemento]]="",Tabela13[[#This Row],[Normal]],Tabela13[[#This Row],[Normal Traço]])</f>
        <v>2 - DECRETOS/DECRETO 2561.pdf</v>
      </c>
      <c r="L70" s="2" t="str">
        <f>IF(Tabela13[[#This Row],[Complemento]]="",Tabela13[[#This Row],[0]],Tabela13[[#This Row],[0 Traço]])</f>
        <v>2 - DECRETOS/DECRETO 02561.pdf</v>
      </c>
      <c r="M70" s="2" t="str">
        <f>IF(AND(Tabela13[[#This Row],[Numero_Decreto]]&gt;=1,Tabela13[[#This Row],[Numero_Decreto]]&lt;=9),Tabela13[[#This Row],[Se 0]],Tabela13[[#This Row],[Se Normal]])</f>
        <v>2 - DECRETOS/DECRETO 2561.pdf</v>
      </c>
      <c r="N70" s="2" t="str">
        <f>CONCATENATE("../",Tabela13[[#This Row],[Caminho]])</f>
        <v>../2 - DECRETOS/DECRETO 2561.pdf</v>
      </c>
    </row>
    <row r="71" spans="1:14" ht="45" x14ac:dyDescent="0.25">
      <c r="A71" s="24">
        <v>2560</v>
      </c>
      <c r="B71" s="24"/>
      <c r="C71" s="23">
        <v>43312</v>
      </c>
      <c r="D71" s="19" t="s">
        <v>938</v>
      </c>
      <c r="E71" s="19"/>
      <c r="F71" s="17" t="str">
        <f>HYPERLINK(Tabela13[[#This Row],[Novo Caminho]],"Download")</f>
        <v>Download</v>
      </c>
      <c r="G71" s="2" t="str">
        <f>CONCATENATE("2 - DECRETOS/DECRETO ",Tabela13[[#This Row],[Numero_Decreto]],".pdf")</f>
        <v>2 - DECRETOS/DECRETO 2560.pdf</v>
      </c>
      <c r="H71" s="2" t="str">
        <f>CONCATENATE("2 - DECRETOS/DECRETO ",Tabela13[[#This Row],[Numero_Decreto]]," ",Tabela13[[#This Row],[Complemento]],".pdf")</f>
        <v>2 - DECRETOS/DECRETO 2560 .pdf</v>
      </c>
      <c r="I71" s="2" t="str">
        <f>CONCATENATE("2 - DECRETOS/DECRETO ","0",Tabela13[[#This Row],[Numero_Decreto]],".pdf")</f>
        <v>2 - DECRETOS/DECRETO 02560.pdf</v>
      </c>
      <c r="J71" s="2" t="str">
        <f>CONCATENATE("2 - DECRETOS/DECRETO ","0",Tabela13[[#This Row],[Numero_Decreto]]," ",Tabela13[[#This Row],[Complemento]],".pdf")</f>
        <v>2 - DECRETOS/DECRETO 02560 .pdf</v>
      </c>
      <c r="K71" s="2" t="str">
        <f>IF(Tabela13[[#This Row],[Complemento]]="",Tabela13[[#This Row],[Normal]],Tabela13[[#This Row],[Normal Traço]])</f>
        <v>2 - DECRETOS/DECRETO 2560.pdf</v>
      </c>
      <c r="L71" s="2" t="str">
        <f>IF(Tabela13[[#This Row],[Complemento]]="",Tabela13[[#This Row],[0]],Tabela13[[#This Row],[0 Traço]])</f>
        <v>2 - DECRETOS/DECRETO 02560.pdf</v>
      </c>
      <c r="M71" s="2" t="str">
        <f>IF(AND(Tabela13[[#This Row],[Numero_Decreto]]&gt;=1,Tabela13[[#This Row],[Numero_Decreto]]&lt;=9),Tabela13[[#This Row],[Se 0]],Tabela13[[#This Row],[Se Normal]])</f>
        <v>2 - DECRETOS/DECRETO 2560.pdf</v>
      </c>
      <c r="N71" s="2" t="str">
        <f>CONCATENATE("../",Tabela13[[#This Row],[Caminho]])</f>
        <v>../2 - DECRETOS/DECRETO 2560.pdf</v>
      </c>
    </row>
    <row r="72" spans="1:14" ht="45" x14ac:dyDescent="0.25">
      <c r="A72" s="24">
        <v>2559</v>
      </c>
      <c r="B72" s="24"/>
      <c r="C72" s="23">
        <v>43311</v>
      </c>
      <c r="D72" s="19" t="s">
        <v>3618</v>
      </c>
      <c r="E72" s="19"/>
      <c r="F72" s="17" t="str">
        <f>HYPERLINK(Tabela13[[#This Row],[Novo Caminho]],"Download")</f>
        <v>Download</v>
      </c>
      <c r="G72" s="2" t="str">
        <f>CONCATENATE("2 - DECRETOS/DECRETO ",Tabela13[[#This Row],[Numero_Decreto]],".pdf")</f>
        <v>2 - DECRETOS/DECRETO 2559.pdf</v>
      </c>
      <c r="H72" s="2" t="str">
        <f>CONCATENATE("2 - DECRETOS/DECRETO ",Tabela13[[#This Row],[Numero_Decreto]]," ",Tabela13[[#This Row],[Complemento]],".pdf")</f>
        <v>2 - DECRETOS/DECRETO 2559 .pdf</v>
      </c>
      <c r="I72" s="2" t="str">
        <f>CONCATENATE("2 - DECRETOS/DECRETO ","0",Tabela13[[#This Row],[Numero_Decreto]],".pdf")</f>
        <v>2 - DECRETOS/DECRETO 02559.pdf</v>
      </c>
      <c r="J72" s="2" t="str">
        <f>CONCATENATE("2 - DECRETOS/DECRETO ","0",Tabela13[[#This Row],[Numero_Decreto]]," ",Tabela13[[#This Row],[Complemento]],".pdf")</f>
        <v>2 - DECRETOS/DECRETO 02559 .pdf</v>
      </c>
      <c r="K72" s="2" t="str">
        <f>IF(Tabela13[[#This Row],[Complemento]]="",Tabela13[[#This Row],[Normal]],Tabela13[[#This Row],[Normal Traço]])</f>
        <v>2 - DECRETOS/DECRETO 2559.pdf</v>
      </c>
      <c r="L72" s="2" t="str">
        <f>IF(Tabela13[[#This Row],[Complemento]]="",Tabela13[[#This Row],[0]],Tabela13[[#This Row],[0 Traço]])</f>
        <v>2 - DECRETOS/DECRETO 02559.pdf</v>
      </c>
      <c r="M72" s="2" t="str">
        <f>IF(AND(Tabela13[[#This Row],[Numero_Decreto]]&gt;=1,Tabela13[[#This Row],[Numero_Decreto]]&lt;=9),Tabela13[[#This Row],[Se 0]],Tabela13[[#This Row],[Se Normal]])</f>
        <v>2 - DECRETOS/DECRETO 2559.pdf</v>
      </c>
      <c r="N72" s="2" t="str">
        <f>CONCATENATE("../",Tabela13[[#This Row],[Caminho]])</f>
        <v>../2 - DECRETOS/DECRETO 2559.pdf</v>
      </c>
    </row>
    <row r="73" spans="1:14" ht="45" x14ac:dyDescent="0.25">
      <c r="A73" s="24">
        <v>2558</v>
      </c>
      <c r="B73" s="24"/>
      <c r="C73" s="23">
        <v>43307</v>
      </c>
      <c r="D73" s="19" t="s">
        <v>3617</v>
      </c>
      <c r="E73" s="19"/>
      <c r="F73" s="17" t="str">
        <f>HYPERLINK(Tabela13[[#This Row],[Novo Caminho]],"Download")</f>
        <v>Download</v>
      </c>
      <c r="G73" s="2" t="str">
        <f>CONCATENATE("2 - DECRETOS/DECRETO ",Tabela13[[#This Row],[Numero_Decreto]],".pdf")</f>
        <v>2 - DECRETOS/DECRETO 2558.pdf</v>
      </c>
      <c r="H73" s="2" t="str">
        <f>CONCATENATE("2 - DECRETOS/DECRETO ",Tabela13[[#This Row],[Numero_Decreto]]," ",Tabela13[[#This Row],[Complemento]],".pdf")</f>
        <v>2 - DECRETOS/DECRETO 2558 .pdf</v>
      </c>
      <c r="I73" s="2" t="str">
        <f>CONCATENATE("2 - DECRETOS/DECRETO ","0",Tabela13[[#This Row],[Numero_Decreto]],".pdf")</f>
        <v>2 - DECRETOS/DECRETO 02558.pdf</v>
      </c>
      <c r="J73" s="2" t="str">
        <f>CONCATENATE("2 - DECRETOS/DECRETO ","0",Tabela13[[#This Row],[Numero_Decreto]]," ",Tabela13[[#This Row],[Complemento]],".pdf")</f>
        <v>2 - DECRETOS/DECRETO 02558 .pdf</v>
      </c>
      <c r="K73" s="2" t="str">
        <f>IF(Tabela13[[#This Row],[Complemento]]="",Tabela13[[#This Row],[Normal]],Tabela13[[#This Row],[Normal Traço]])</f>
        <v>2 - DECRETOS/DECRETO 2558.pdf</v>
      </c>
      <c r="L73" s="2" t="str">
        <f>IF(Tabela13[[#This Row],[Complemento]]="",Tabela13[[#This Row],[0]],Tabela13[[#This Row],[0 Traço]])</f>
        <v>2 - DECRETOS/DECRETO 02558.pdf</v>
      </c>
      <c r="M73" s="2" t="str">
        <f>IF(AND(Tabela13[[#This Row],[Numero_Decreto]]&gt;=1,Tabela13[[#This Row],[Numero_Decreto]]&lt;=9),Tabela13[[#This Row],[Se 0]],Tabela13[[#This Row],[Se Normal]])</f>
        <v>2 - DECRETOS/DECRETO 2558.pdf</v>
      </c>
      <c r="N73" s="2" t="str">
        <f>CONCATENATE("../",Tabela13[[#This Row],[Caminho]])</f>
        <v>../2 - DECRETOS/DECRETO 2558.pdf</v>
      </c>
    </row>
    <row r="74" spans="1:14" ht="45" x14ac:dyDescent="0.25">
      <c r="A74" s="24">
        <v>2557</v>
      </c>
      <c r="B74" s="24"/>
      <c r="C74" s="23">
        <v>43305</v>
      </c>
      <c r="D74" s="19" t="s">
        <v>3616</v>
      </c>
      <c r="E74" s="19"/>
      <c r="F74" s="17" t="str">
        <f>HYPERLINK(Tabela13[[#This Row],[Novo Caminho]],"Download")</f>
        <v>Download</v>
      </c>
      <c r="G74" s="2" t="str">
        <f>CONCATENATE("2 - DECRETOS/DECRETO ",Tabela13[[#This Row],[Numero_Decreto]],".pdf")</f>
        <v>2 - DECRETOS/DECRETO 2557.pdf</v>
      </c>
      <c r="H74" s="2" t="str">
        <f>CONCATENATE("2 - DECRETOS/DECRETO ",Tabela13[[#This Row],[Numero_Decreto]]," ",Tabela13[[#This Row],[Complemento]],".pdf")</f>
        <v>2 - DECRETOS/DECRETO 2557 .pdf</v>
      </c>
      <c r="I74" s="2" t="str">
        <f>CONCATENATE("2 - DECRETOS/DECRETO ","0",Tabela13[[#This Row],[Numero_Decreto]],".pdf")</f>
        <v>2 - DECRETOS/DECRETO 02557.pdf</v>
      </c>
      <c r="J74" s="2" t="str">
        <f>CONCATENATE("2 - DECRETOS/DECRETO ","0",Tabela13[[#This Row],[Numero_Decreto]]," ",Tabela13[[#This Row],[Complemento]],".pdf")</f>
        <v>2 - DECRETOS/DECRETO 02557 .pdf</v>
      </c>
      <c r="K74" s="2" t="str">
        <f>IF(Tabela13[[#This Row],[Complemento]]="",Tabela13[[#This Row],[Normal]],Tabela13[[#This Row],[Normal Traço]])</f>
        <v>2 - DECRETOS/DECRETO 2557.pdf</v>
      </c>
      <c r="L74" s="2" t="str">
        <f>IF(Tabela13[[#This Row],[Complemento]]="",Tabela13[[#This Row],[0]],Tabela13[[#This Row],[0 Traço]])</f>
        <v>2 - DECRETOS/DECRETO 02557.pdf</v>
      </c>
      <c r="M74" s="2" t="str">
        <f>IF(AND(Tabela13[[#This Row],[Numero_Decreto]]&gt;=1,Tabela13[[#This Row],[Numero_Decreto]]&lt;=9),Tabela13[[#This Row],[Se 0]],Tabela13[[#This Row],[Se Normal]])</f>
        <v>2 - DECRETOS/DECRETO 2557.pdf</v>
      </c>
      <c r="N74" s="2" t="str">
        <f>CONCATENATE("../",Tabela13[[#This Row],[Caminho]])</f>
        <v>../2 - DECRETOS/DECRETO 2557.pdf</v>
      </c>
    </row>
    <row r="75" spans="1:14" ht="45" x14ac:dyDescent="0.25">
      <c r="A75" s="24">
        <v>2556</v>
      </c>
      <c r="B75" s="24"/>
      <c r="C75" s="23">
        <v>43300</v>
      </c>
      <c r="D75" s="19" t="s">
        <v>3615</v>
      </c>
      <c r="E75" s="19"/>
      <c r="F75" s="17" t="str">
        <f>HYPERLINK(Tabela13[[#This Row],[Novo Caminho]],"Download")</f>
        <v>Download</v>
      </c>
      <c r="G75" s="2" t="str">
        <f>CONCATENATE("2 - DECRETOS/DECRETO ",Tabela13[[#This Row],[Numero_Decreto]],".pdf")</f>
        <v>2 - DECRETOS/DECRETO 2556.pdf</v>
      </c>
      <c r="H75" s="2" t="str">
        <f>CONCATENATE("2 - DECRETOS/DECRETO ",Tabela13[[#This Row],[Numero_Decreto]]," ",Tabela13[[#This Row],[Complemento]],".pdf")</f>
        <v>2 - DECRETOS/DECRETO 2556 .pdf</v>
      </c>
      <c r="I75" s="2" t="str">
        <f>CONCATENATE("2 - DECRETOS/DECRETO ","0",Tabela13[[#This Row],[Numero_Decreto]],".pdf")</f>
        <v>2 - DECRETOS/DECRETO 02556.pdf</v>
      </c>
      <c r="J75" s="2" t="str">
        <f>CONCATENATE("2 - DECRETOS/DECRETO ","0",Tabela13[[#This Row],[Numero_Decreto]]," ",Tabela13[[#This Row],[Complemento]],".pdf")</f>
        <v>2 - DECRETOS/DECRETO 02556 .pdf</v>
      </c>
      <c r="K75" s="2" t="str">
        <f>IF(Tabela13[[#This Row],[Complemento]]="",Tabela13[[#This Row],[Normal]],Tabela13[[#This Row],[Normal Traço]])</f>
        <v>2 - DECRETOS/DECRETO 2556.pdf</v>
      </c>
      <c r="L75" s="2" t="str">
        <f>IF(Tabela13[[#This Row],[Complemento]]="",Tabela13[[#This Row],[0]],Tabela13[[#This Row],[0 Traço]])</f>
        <v>2 - DECRETOS/DECRETO 02556.pdf</v>
      </c>
      <c r="M75" s="2" t="str">
        <f>IF(AND(Tabela13[[#This Row],[Numero_Decreto]]&gt;=1,Tabela13[[#This Row],[Numero_Decreto]]&lt;=9),Tabela13[[#This Row],[Se 0]],Tabela13[[#This Row],[Se Normal]])</f>
        <v>2 - DECRETOS/DECRETO 2556.pdf</v>
      </c>
      <c r="N75" s="2" t="str">
        <f>CONCATENATE("../",Tabela13[[#This Row],[Caminho]])</f>
        <v>../2 - DECRETOS/DECRETO 2556.pdf</v>
      </c>
    </row>
    <row r="76" spans="1:14" ht="45" x14ac:dyDescent="0.25">
      <c r="A76" s="24">
        <v>2555</v>
      </c>
      <c r="B76" s="24"/>
      <c r="C76" s="23">
        <v>43297</v>
      </c>
      <c r="D76" s="19" t="s">
        <v>3614</v>
      </c>
      <c r="E76" s="19"/>
      <c r="F76" s="17" t="str">
        <f>HYPERLINK(Tabela13[[#This Row],[Novo Caminho]],"Download")</f>
        <v>Download</v>
      </c>
      <c r="G76" s="2" t="str">
        <f>CONCATENATE("2 - DECRETOS/DECRETO ",Tabela13[[#This Row],[Numero_Decreto]],".pdf")</f>
        <v>2 - DECRETOS/DECRETO 2555.pdf</v>
      </c>
      <c r="H76" s="2" t="str">
        <f>CONCATENATE("2 - DECRETOS/DECRETO ",Tabela13[[#This Row],[Numero_Decreto]]," ",Tabela13[[#This Row],[Complemento]],".pdf")</f>
        <v>2 - DECRETOS/DECRETO 2555 .pdf</v>
      </c>
      <c r="I76" s="2" t="str">
        <f>CONCATENATE("2 - DECRETOS/DECRETO ","0",Tabela13[[#This Row],[Numero_Decreto]],".pdf")</f>
        <v>2 - DECRETOS/DECRETO 02555.pdf</v>
      </c>
      <c r="J76" s="2" t="str">
        <f>CONCATENATE("2 - DECRETOS/DECRETO ","0",Tabela13[[#This Row],[Numero_Decreto]]," ",Tabela13[[#This Row],[Complemento]],".pdf")</f>
        <v>2 - DECRETOS/DECRETO 02555 .pdf</v>
      </c>
      <c r="K76" s="2" t="str">
        <f>IF(Tabela13[[#This Row],[Complemento]]="",Tabela13[[#This Row],[Normal]],Tabela13[[#This Row],[Normal Traço]])</f>
        <v>2 - DECRETOS/DECRETO 2555.pdf</v>
      </c>
      <c r="L76" s="2" t="str">
        <f>IF(Tabela13[[#This Row],[Complemento]]="",Tabela13[[#This Row],[0]],Tabela13[[#This Row],[0 Traço]])</f>
        <v>2 - DECRETOS/DECRETO 02555.pdf</v>
      </c>
      <c r="M76" s="2" t="str">
        <f>IF(AND(Tabela13[[#This Row],[Numero_Decreto]]&gt;=1,Tabela13[[#This Row],[Numero_Decreto]]&lt;=9),Tabela13[[#This Row],[Se 0]],Tabela13[[#This Row],[Se Normal]])</f>
        <v>2 - DECRETOS/DECRETO 2555.pdf</v>
      </c>
      <c r="N76" s="2" t="str">
        <f>CONCATENATE("../",Tabela13[[#This Row],[Caminho]])</f>
        <v>../2 - DECRETOS/DECRETO 2555.pdf</v>
      </c>
    </row>
    <row r="77" spans="1:14" ht="45" x14ac:dyDescent="0.25">
      <c r="A77" s="24">
        <v>2554</v>
      </c>
      <c r="B77" s="24"/>
      <c r="C77" s="23">
        <v>43297</v>
      </c>
      <c r="D77" s="19" t="s">
        <v>3613</v>
      </c>
      <c r="E77" s="19"/>
      <c r="F77" s="17" t="str">
        <f>HYPERLINK(Tabela13[[#This Row],[Novo Caminho]],"Download")</f>
        <v>Download</v>
      </c>
      <c r="G77" s="2" t="str">
        <f>CONCATENATE("2 - DECRETOS/DECRETO ",Tabela13[[#This Row],[Numero_Decreto]],".pdf")</f>
        <v>2 - DECRETOS/DECRETO 2554.pdf</v>
      </c>
      <c r="H77" s="2" t="str">
        <f>CONCATENATE("2 - DECRETOS/DECRETO ",Tabela13[[#This Row],[Numero_Decreto]]," ",Tabela13[[#This Row],[Complemento]],".pdf")</f>
        <v>2 - DECRETOS/DECRETO 2554 .pdf</v>
      </c>
      <c r="I77" s="2" t="str">
        <f>CONCATENATE("2 - DECRETOS/DECRETO ","0",Tabela13[[#This Row],[Numero_Decreto]],".pdf")</f>
        <v>2 - DECRETOS/DECRETO 02554.pdf</v>
      </c>
      <c r="J77" s="2" t="str">
        <f>CONCATENATE("2 - DECRETOS/DECRETO ","0",Tabela13[[#This Row],[Numero_Decreto]]," ",Tabela13[[#This Row],[Complemento]],".pdf")</f>
        <v>2 - DECRETOS/DECRETO 02554 .pdf</v>
      </c>
      <c r="K77" s="2" t="str">
        <f>IF(Tabela13[[#This Row],[Complemento]]="",Tabela13[[#This Row],[Normal]],Tabela13[[#This Row],[Normal Traço]])</f>
        <v>2 - DECRETOS/DECRETO 2554.pdf</v>
      </c>
      <c r="L77" s="2" t="str">
        <f>IF(Tabela13[[#This Row],[Complemento]]="",Tabela13[[#This Row],[0]],Tabela13[[#This Row],[0 Traço]])</f>
        <v>2 - DECRETOS/DECRETO 02554.pdf</v>
      </c>
      <c r="M77" s="2" t="str">
        <f>IF(AND(Tabela13[[#This Row],[Numero_Decreto]]&gt;=1,Tabela13[[#This Row],[Numero_Decreto]]&lt;=9),Tabela13[[#This Row],[Se 0]],Tabela13[[#This Row],[Se Normal]])</f>
        <v>2 - DECRETOS/DECRETO 2554.pdf</v>
      </c>
      <c r="N77" s="2" t="str">
        <f>CONCATENATE("../",Tabela13[[#This Row],[Caminho]])</f>
        <v>../2 - DECRETOS/DECRETO 2554.pdf</v>
      </c>
    </row>
    <row r="78" spans="1:14" ht="45" x14ac:dyDescent="0.25">
      <c r="A78" s="24">
        <v>2553</v>
      </c>
      <c r="B78" s="24"/>
      <c r="C78" s="23">
        <v>43291</v>
      </c>
      <c r="D78" s="19" t="s">
        <v>938</v>
      </c>
      <c r="E78" s="19"/>
      <c r="F78" s="17" t="str">
        <f>HYPERLINK(Tabela13[[#This Row],[Novo Caminho]],"Download")</f>
        <v>Download</v>
      </c>
      <c r="G78" s="2" t="str">
        <f>CONCATENATE("2 - DECRETOS/DECRETO ",Tabela13[[#This Row],[Numero_Decreto]],".pdf")</f>
        <v>2 - DECRETOS/DECRETO 2553.pdf</v>
      </c>
      <c r="H78" s="2" t="str">
        <f>CONCATENATE("2 - DECRETOS/DECRETO ",Tabela13[[#This Row],[Numero_Decreto]]," ",Tabela13[[#This Row],[Complemento]],".pdf")</f>
        <v>2 - DECRETOS/DECRETO 2553 .pdf</v>
      </c>
      <c r="I78" s="2" t="str">
        <f>CONCATENATE("2 - DECRETOS/DECRETO ","0",Tabela13[[#This Row],[Numero_Decreto]],".pdf")</f>
        <v>2 - DECRETOS/DECRETO 02553.pdf</v>
      </c>
      <c r="J78" s="2" t="str">
        <f>CONCATENATE("2 - DECRETOS/DECRETO ","0",Tabela13[[#This Row],[Numero_Decreto]]," ",Tabela13[[#This Row],[Complemento]],".pdf")</f>
        <v>2 - DECRETOS/DECRETO 02553 .pdf</v>
      </c>
      <c r="K78" s="2" t="str">
        <f>IF(Tabela13[[#This Row],[Complemento]]="",Tabela13[[#This Row],[Normal]],Tabela13[[#This Row],[Normal Traço]])</f>
        <v>2 - DECRETOS/DECRETO 2553.pdf</v>
      </c>
      <c r="L78" s="2" t="str">
        <f>IF(Tabela13[[#This Row],[Complemento]]="",Tabela13[[#This Row],[0]],Tabela13[[#This Row],[0 Traço]])</f>
        <v>2 - DECRETOS/DECRETO 02553.pdf</v>
      </c>
      <c r="M78" s="2" t="str">
        <f>IF(AND(Tabela13[[#This Row],[Numero_Decreto]]&gt;=1,Tabela13[[#This Row],[Numero_Decreto]]&lt;=9),Tabela13[[#This Row],[Se 0]],Tabela13[[#This Row],[Se Normal]])</f>
        <v>2 - DECRETOS/DECRETO 2553.pdf</v>
      </c>
      <c r="N78" s="2" t="str">
        <f>CONCATENATE("../",Tabela13[[#This Row],[Caminho]])</f>
        <v>../2 - DECRETOS/DECRETO 2553.pdf</v>
      </c>
    </row>
    <row r="79" spans="1:14" ht="45" x14ac:dyDescent="0.25">
      <c r="A79" s="24">
        <v>2552</v>
      </c>
      <c r="B79" s="24"/>
      <c r="C79" s="23">
        <v>43291</v>
      </c>
      <c r="D79" s="19" t="s">
        <v>3612</v>
      </c>
      <c r="E79" s="19"/>
      <c r="F79" s="17" t="str">
        <f>HYPERLINK(Tabela13[[#This Row],[Novo Caminho]],"Download")</f>
        <v>Download</v>
      </c>
      <c r="G79" s="2" t="str">
        <f>CONCATENATE("2 - DECRETOS/DECRETO ",Tabela13[[#This Row],[Numero_Decreto]],".pdf")</f>
        <v>2 - DECRETOS/DECRETO 2552.pdf</v>
      </c>
      <c r="H79" s="2" t="str">
        <f>CONCATENATE("2 - DECRETOS/DECRETO ",Tabela13[[#This Row],[Numero_Decreto]]," ",Tabela13[[#This Row],[Complemento]],".pdf")</f>
        <v>2 - DECRETOS/DECRETO 2552 .pdf</v>
      </c>
      <c r="I79" s="2" t="str">
        <f>CONCATENATE("2 - DECRETOS/DECRETO ","0",Tabela13[[#This Row],[Numero_Decreto]],".pdf")</f>
        <v>2 - DECRETOS/DECRETO 02552.pdf</v>
      </c>
      <c r="J79" s="2" t="str">
        <f>CONCATENATE("2 - DECRETOS/DECRETO ","0",Tabela13[[#This Row],[Numero_Decreto]]," ",Tabela13[[#This Row],[Complemento]],".pdf")</f>
        <v>2 - DECRETOS/DECRETO 02552 .pdf</v>
      </c>
      <c r="K79" s="2" t="str">
        <f>IF(Tabela13[[#This Row],[Complemento]]="",Tabela13[[#This Row],[Normal]],Tabela13[[#This Row],[Normal Traço]])</f>
        <v>2 - DECRETOS/DECRETO 2552.pdf</v>
      </c>
      <c r="L79" s="2" t="str">
        <f>IF(Tabela13[[#This Row],[Complemento]]="",Tabela13[[#This Row],[0]],Tabela13[[#This Row],[0 Traço]])</f>
        <v>2 - DECRETOS/DECRETO 02552.pdf</v>
      </c>
      <c r="M79" s="2" t="str">
        <f>IF(AND(Tabela13[[#This Row],[Numero_Decreto]]&gt;=1,Tabela13[[#This Row],[Numero_Decreto]]&lt;=9),Tabela13[[#This Row],[Se 0]],Tabela13[[#This Row],[Se Normal]])</f>
        <v>2 - DECRETOS/DECRETO 2552.pdf</v>
      </c>
      <c r="N79" s="2" t="str">
        <f>CONCATENATE("../",Tabela13[[#This Row],[Caminho]])</f>
        <v>../2 - DECRETOS/DECRETO 2552.pdf</v>
      </c>
    </row>
    <row r="80" spans="1:14" ht="45" x14ac:dyDescent="0.25">
      <c r="A80" s="24">
        <v>2551</v>
      </c>
      <c r="B80" s="24"/>
      <c r="C80" s="23">
        <v>43280</v>
      </c>
      <c r="D80" s="19" t="s">
        <v>3597</v>
      </c>
      <c r="E80" s="19"/>
      <c r="F80" s="17" t="str">
        <f>HYPERLINK(Tabela13[[#This Row],[Novo Caminho]],"Download")</f>
        <v>Download</v>
      </c>
      <c r="G80" s="2" t="str">
        <f>CONCATENATE("2 - DECRETOS/DECRETO ",Tabela13[[#This Row],[Numero_Decreto]],".pdf")</f>
        <v>2 - DECRETOS/DECRETO 2551.pdf</v>
      </c>
      <c r="H80" s="2" t="str">
        <f>CONCATENATE("2 - DECRETOS/DECRETO ",Tabela13[[#This Row],[Numero_Decreto]]," ",Tabela13[[#This Row],[Complemento]],".pdf")</f>
        <v>2 - DECRETOS/DECRETO 2551 .pdf</v>
      </c>
      <c r="I80" s="2" t="str">
        <f>CONCATENATE("2 - DECRETOS/DECRETO ","0",Tabela13[[#This Row],[Numero_Decreto]],".pdf")</f>
        <v>2 - DECRETOS/DECRETO 02551.pdf</v>
      </c>
      <c r="J80" s="2" t="str">
        <f>CONCATENATE("2 - DECRETOS/DECRETO ","0",Tabela13[[#This Row],[Numero_Decreto]]," ",Tabela13[[#This Row],[Complemento]],".pdf")</f>
        <v>2 - DECRETOS/DECRETO 02551 .pdf</v>
      </c>
      <c r="K80" s="2" t="str">
        <f>IF(Tabela13[[#This Row],[Complemento]]="",Tabela13[[#This Row],[Normal]],Tabela13[[#This Row],[Normal Traço]])</f>
        <v>2 - DECRETOS/DECRETO 2551.pdf</v>
      </c>
      <c r="L80" s="2" t="str">
        <f>IF(Tabela13[[#This Row],[Complemento]]="",Tabela13[[#This Row],[0]],Tabela13[[#This Row],[0 Traço]])</f>
        <v>2 - DECRETOS/DECRETO 02551.pdf</v>
      </c>
      <c r="M80" s="2" t="str">
        <f>IF(AND(Tabela13[[#This Row],[Numero_Decreto]]&gt;=1,Tabela13[[#This Row],[Numero_Decreto]]&lt;=9),Tabela13[[#This Row],[Se 0]],Tabela13[[#This Row],[Se Normal]])</f>
        <v>2 - DECRETOS/DECRETO 2551.pdf</v>
      </c>
      <c r="N80" s="2" t="str">
        <f>CONCATENATE("../",Tabela13[[#This Row],[Caminho]])</f>
        <v>../2 - DECRETOS/DECRETO 2551.pdf</v>
      </c>
    </row>
    <row r="81" spans="1:14" ht="45" x14ac:dyDescent="0.25">
      <c r="A81" s="24">
        <v>2550</v>
      </c>
      <c r="B81" s="24"/>
      <c r="C81" s="23">
        <v>43280</v>
      </c>
      <c r="D81" s="19" t="s">
        <v>3607</v>
      </c>
      <c r="E81" s="19"/>
      <c r="F81" s="17" t="str">
        <f>HYPERLINK(Tabela13[[#This Row],[Novo Caminho]],"Download")</f>
        <v>Download</v>
      </c>
      <c r="G81" s="2" t="str">
        <f>CONCATENATE("2 - DECRETOS/DECRETO ",Tabela13[[#This Row],[Numero_Decreto]],".pdf")</f>
        <v>2 - DECRETOS/DECRETO 2550.pdf</v>
      </c>
      <c r="H81" s="2" t="str">
        <f>CONCATENATE("2 - DECRETOS/DECRETO ",Tabela13[[#This Row],[Numero_Decreto]]," ",Tabela13[[#This Row],[Complemento]],".pdf")</f>
        <v>2 - DECRETOS/DECRETO 2550 .pdf</v>
      </c>
      <c r="I81" s="2" t="str">
        <f>CONCATENATE("2 - DECRETOS/DECRETO ","0",Tabela13[[#This Row],[Numero_Decreto]],".pdf")</f>
        <v>2 - DECRETOS/DECRETO 02550.pdf</v>
      </c>
      <c r="J81" s="2" t="str">
        <f>CONCATENATE("2 - DECRETOS/DECRETO ","0",Tabela13[[#This Row],[Numero_Decreto]]," ",Tabela13[[#This Row],[Complemento]],".pdf")</f>
        <v>2 - DECRETOS/DECRETO 02550 .pdf</v>
      </c>
      <c r="K81" s="2" t="str">
        <f>IF(Tabela13[[#This Row],[Complemento]]="",Tabela13[[#This Row],[Normal]],Tabela13[[#This Row],[Normal Traço]])</f>
        <v>2 - DECRETOS/DECRETO 2550.pdf</v>
      </c>
      <c r="L81" s="2" t="str">
        <f>IF(Tabela13[[#This Row],[Complemento]]="",Tabela13[[#This Row],[0]],Tabela13[[#This Row],[0 Traço]])</f>
        <v>2 - DECRETOS/DECRETO 02550.pdf</v>
      </c>
      <c r="M81" s="2" t="str">
        <f>IF(AND(Tabela13[[#This Row],[Numero_Decreto]]&gt;=1,Tabela13[[#This Row],[Numero_Decreto]]&lt;=9),Tabela13[[#This Row],[Se 0]],Tabela13[[#This Row],[Se Normal]])</f>
        <v>2 - DECRETOS/DECRETO 2550.pdf</v>
      </c>
      <c r="N81" s="2" t="str">
        <f>CONCATENATE("../",Tabela13[[#This Row],[Caminho]])</f>
        <v>../2 - DECRETOS/DECRETO 2550.pdf</v>
      </c>
    </row>
    <row r="82" spans="1:14" ht="45" x14ac:dyDescent="0.25">
      <c r="A82" s="24">
        <v>2549</v>
      </c>
      <c r="B82" s="24"/>
      <c r="C82" s="23">
        <v>43277</v>
      </c>
      <c r="D82" s="19" t="s">
        <v>3611</v>
      </c>
      <c r="E82" s="19"/>
      <c r="F82" s="17" t="str">
        <f>HYPERLINK(Tabela13[[#This Row],[Novo Caminho]],"Download")</f>
        <v>Download</v>
      </c>
      <c r="G82" s="2" t="str">
        <f>CONCATENATE("2 - DECRETOS/DECRETO ",Tabela13[[#This Row],[Numero_Decreto]],".pdf")</f>
        <v>2 - DECRETOS/DECRETO 2549.pdf</v>
      </c>
      <c r="H82" s="2" t="str">
        <f>CONCATENATE("2 - DECRETOS/DECRETO ",Tabela13[[#This Row],[Numero_Decreto]]," ",Tabela13[[#This Row],[Complemento]],".pdf")</f>
        <v>2 - DECRETOS/DECRETO 2549 .pdf</v>
      </c>
      <c r="I82" s="2" t="str">
        <f>CONCATENATE("2 - DECRETOS/DECRETO ","0",Tabela13[[#This Row],[Numero_Decreto]],".pdf")</f>
        <v>2 - DECRETOS/DECRETO 02549.pdf</v>
      </c>
      <c r="J82" s="2" t="str">
        <f>CONCATENATE("2 - DECRETOS/DECRETO ","0",Tabela13[[#This Row],[Numero_Decreto]]," ",Tabela13[[#This Row],[Complemento]],".pdf")</f>
        <v>2 - DECRETOS/DECRETO 02549 .pdf</v>
      </c>
      <c r="K82" s="2" t="str">
        <f>IF(Tabela13[[#This Row],[Complemento]]="",Tabela13[[#This Row],[Normal]],Tabela13[[#This Row],[Normal Traço]])</f>
        <v>2 - DECRETOS/DECRETO 2549.pdf</v>
      </c>
      <c r="L82" s="2" t="str">
        <f>IF(Tabela13[[#This Row],[Complemento]]="",Tabela13[[#This Row],[0]],Tabela13[[#This Row],[0 Traço]])</f>
        <v>2 - DECRETOS/DECRETO 02549.pdf</v>
      </c>
      <c r="M82" s="2" t="str">
        <f>IF(AND(Tabela13[[#This Row],[Numero_Decreto]]&gt;=1,Tabela13[[#This Row],[Numero_Decreto]]&lt;=9),Tabela13[[#This Row],[Se 0]],Tabela13[[#This Row],[Se Normal]])</f>
        <v>2 - DECRETOS/DECRETO 2549.pdf</v>
      </c>
      <c r="N82" s="2" t="str">
        <f>CONCATENATE("../",Tabela13[[#This Row],[Caminho]])</f>
        <v>../2 - DECRETOS/DECRETO 2549.pdf</v>
      </c>
    </row>
    <row r="83" spans="1:14" ht="75" x14ac:dyDescent="0.25">
      <c r="A83" s="24">
        <v>2548</v>
      </c>
      <c r="B83" s="24"/>
      <c r="C83" s="23">
        <v>43276</v>
      </c>
      <c r="D83" s="19" t="s">
        <v>3610</v>
      </c>
      <c r="E83" s="19"/>
      <c r="F83" s="17" t="str">
        <f>HYPERLINK(Tabela13[[#This Row],[Novo Caminho]],"Download")</f>
        <v>Download</v>
      </c>
      <c r="G83" s="2" t="str">
        <f>CONCATENATE("2 - DECRETOS/DECRETO ",Tabela13[[#This Row],[Numero_Decreto]],".pdf")</f>
        <v>2 - DECRETOS/DECRETO 2548.pdf</v>
      </c>
      <c r="H83" s="2" t="str">
        <f>CONCATENATE("2 - DECRETOS/DECRETO ",Tabela13[[#This Row],[Numero_Decreto]]," ",Tabela13[[#This Row],[Complemento]],".pdf")</f>
        <v>2 - DECRETOS/DECRETO 2548 .pdf</v>
      </c>
      <c r="I83" s="2" t="str">
        <f>CONCATENATE("2 - DECRETOS/DECRETO ","0",Tabela13[[#This Row],[Numero_Decreto]],".pdf")</f>
        <v>2 - DECRETOS/DECRETO 02548.pdf</v>
      </c>
      <c r="J83" s="2" t="str">
        <f>CONCATENATE("2 - DECRETOS/DECRETO ","0",Tabela13[[#This Row],[Numero_Decreto]]," ",Tabela13[[#This Row],[Complemento]],".pdf")</f>
        <v>2 - DECRETOS/DECRETO 02548 .pdf</v>
      </c>
      <c r="K83" s="2" t="str">
        <f>IF(Tabela13[[#This Row],[Complemento]]="",Tabela13[[#This Row],[Normal]],Tabela13[[#This Row],[Normal Traço]])</f>
        <v>2 - DECRETOS/DECRETO 2548.pdf</v>
      </c>
      <c r="L83" s="2" t="str">
        <f>IF(Tabela13[[#This Row],[Complemento]]="",Tabela13[[#This Row],[0]],Tabela13[[#This Row],[0 Traço]])</f>
        <v>2 - DECRETOS/DECRETO 02548.pdf</v>
      </c>
      <c r="M83" s="2" t="str">
        <f>IF(AND(Tabela13[[#This Row],[Numero_Decreto]]&gt;=1,Tabela13[[#This Row],[Numero_Decreto]]&lt;=9),Tabela13[[#This Row],[Se 0]],Tabela13[[#This Row],[Se Normal]])</f>
        <v>2 - DECRETOS/DECRETO 2548.pdf</v>
      </c>
      <c r="N83" s="2" t="str">
        <f>CONCATENATE("../",Tabela13[[#This Row],[Caminho]])</f>
        <v>../2 - DECRETOS/DECRETO 2548.pdf</v>
      </c>
    </row>
    <row r="84" spans="1:14" ht="45" x14ac:dyDescent="0.25">
      <c r="A84" s="24">
        <v>2547</v>
      </c>
      <c r="B84" s="24"/>
      <c r="C84" s="23">
        <v>43270</v>
      </c>
      <c r="D84" s="19" t="s">
        <v>3597</v>
      </c>
      <c r="E84" s="19"/>
      <c r="F84" s="17" t="str">
        <f>HYPERLINK(Tabela13[[#This Row],[Novo Caminho]],"Download")</f>
        <v>Download</v>
      </c>
      <c r="G84" s="2" t="str">
        <f>CONCATENATE("2 - DECRETOS/DECRETO ",Tabela13[[#This Row],[Numero_Decreto]],".pdf")</f>
        <v>2 - DECRETOS/DECRETO 2547.pdf</v>
      </c>
      <c r="H84" s="2" t="str">
        <f>CONCATENATE("2 - DECRETOS/DECRETO ",Tabela13[[#This Row],[Numero_Decreto]]," ",Tabela13[[#This Row],[Complemento]],".pdf")</f>
        <v>2 - DECRETOS/DECRETO 2547 .pdf</v>
      </c>
      <c r="I84" s="2" t="str">
        <f>CONCATENATE("2 - DECRETOS/DECRETO ","0",Tabela13[[#This Row],[Numero_Decreto]],".pdf")</f>
        <v>2 - DECRETOS/DECRETO 02547.pdf</v>
      </c>
      <c r="J84" s="2" t="str">
        <f>CONCATENATE("2 - DECRETOS/DECRETO ","0",Tabela13[[#This Row],[Numero_Decreto]]," ",Tabela13[[#This Row],[Complemento]],".pdf")</f>
        <v>2 - DECRETOS/DECRETO 02547 .pdf</v>
      </c>
      <c r="K84" s="2" t="str">
        <f>IF(Tabela13[[#This Row],[Complemento]]="",Tabela13[[#This Row],[Normal]],Tabela13[[#This Row],[Normal Traço]])</f>
        <v>2 - DECRETOS/DECRETO 2547.pdf</v>
      </c>
      <c r="L84" s="2" t="str">
        <f>IF(Tabela13[[#This Row],[Complemento]]="",Tabela13[[#This Row],[0]],Tabela13[[#This Row],[0 Traço]])</f>
        <v>2 - DECRETOS/DECRETO 02547.pdf</v>
      </c>
      <c r="M84" s="2" t="str">
        <f>IF(AND(Tabela13[[#This Row],[Numero_Decreto]]&gt;=1,Tabela13[[#This Row],[Numero_Decreto]]&lt;=9),Tabela13[[#This Row],[Se 0]],Tabela13[[#This Row],[Se Normal]])</f>
        <v>2 - DECRETOS/DECRETO 2547.pdf</v>
      </c>
      <c r="N84" s="2" t="str">
        <f>CONCATENATE("../",Tabela13[[#This Row],[Caminho]])</f>
        <v>../2 - DECRETOS/DECRETO 2547.pdf</v>
      </c>
    </row>
    <row r="85" spans="1:14" ht="45" x14ac:dyDescent="0.25">
      <c r="A85" s="24">
        <v>2546</v>
      </c>
      <c r="B85" s="24"/>
      <c r="C85" s="23">
        <v>43265</v>
      </c>
      <c r="D85" s="19" t="s">
        <v>3609</v>
      </c>
      <c r="E85" s="19"/>
      <c r="F85" s="17" t="str">
        <f>HYPERLINK(Tabela13[[#This Row],[Novo Caminho]],"Download")</f>
        <v>Download</v>
      </c>
      <c r="G85" s="2" t="str">
        <f>CONCATENATE("2 - DECRETOS/DECRETO ",Tabela13[[#This Row],[Numero_Decreto]],".pdf")</f>
        <v>2 - DECRETOS/DECRETO 2546.pdf</v>
      </c>
      <c r="H85" s="2" t="str">
        <f>CONCATENATE("2 - DECRETOS/DECRETO ",Tabela13[[#This Row],[Numero_Decreto]]," ",Tabela13[[#This Row],[Complemento]],".pdf")</f>
        <v>2 - DECRETOS/DECRETO 2546 .pdf</v>
      </c>
      <c r="I85" s="2" t="str">
        <f>CONCATENATE("2 - DECRETOS/DECRETO ","0",Tabela13[[#This Row],[Numero_Decreto]],".pdf")</f>
        <v>2 - DECRETOS/DECRETO 02546.pdf</v>
      </c>
      <c r="J85" s="2" t="str">
        <f>CONCATENATE("2 - DECRETOS/DECRETO ","0",Tabela13[[#This Row],[Numero_Decreto]]," ",Tabela13[[#This Row],[Complemento]],".pdf")</f>
        <v>2 - DECRETOS/DECRETO 02546 .pdf</v>
      </c>
      <c r="K85" s="2" t="str">
        <f>IF(Tabela13[[#This Row],[Complemento]]="",Tabela13[[#This Row],[Normal]],Tabela13[[#This Row],[Normal Traço]])</f>
        <v>2 - DECRETOS/DECRETO 2546.pdf</v>
      </c>
      <c r="L85" s="2" t="str">
        <f>IF(Tabela13[[#This Row],[Complemento]]="",Tabela13[[#This Row],[0]],Tabela13[[#This Row],[0 Traço]])</f>
        <v>2 - DECRETOS/DECRETO 02546.pdf</v>
      </c>
      <c r="M85" s="2" t="str">
        <f>IF(AND(Tabela13[[#This Row],[Numero_Decreto]]&gt;=1,Tabela13[[#This Row],[Numero_Decreto]]&lt;=9),Tabela13[[#This Row],[Se 0]],Tabela13[[#This Row],[Se Normal]])</f>
        <v>2 - DECRETOS/DECRETO 2546.pdf</v>
      </c>
      <c r="N85" s="2" t="str">
        <f>CONCATENATE("../",Tabela13[[#This Row],[Caminho]])</f>
        <v>../2 - DECRETOS/DECRETO 2546.pdf</v>
      </c>
    </row>
    <row r="86" spans="1:14" ht="45" x14ac:dyDescent="0.25">
      <c r="A86" s="24">
        <v>2545</v>
      </c>
      <c r="B86" s="24"/>
      <c r="C86" s="23">
        <v>43265</v>
      </c>
      <c r="D86" s="19" t="s">
        <v>3608</v>
      </c>
      <c r="E86" s="19"/>
      <c r="F86" s="17" t="str">
        <f>HYPERLINK(Tabela13[[#This Row],[Novo Caminho]],"Download")</f>
        <v>Download</v>
      </c>
      <c r="G86" s="2" t="str">
        <f>CONCATENATE("2 - DECRETOS/DECRETO ",Tabela13[[#This Row],[Numero_Decreto]],".pdf")</f>
        <v>2 - DECRETOS/DECRETO 2545.pdf</v>
      </c>
      <c r="H86" s="2" t="str">
        <f>CONCATENATE("2 - DECRETOS/DECRETO ",Tabela13[[#This Row],[Numero_Decreto]]," ",Tabela13[[#This Row],[Complemento]],".pdf")</f>
        <v>2 - DECRETOS/DECRETO 2545 .pdf</v>
      </c>
      <c r="I86" s="2" t="str">
        <f>CONCATENATE("2 - DECRETOS/DECRETO ","0",Tabela13[[#This Row],[Numero_Decreto]],".pdf")</f>
        <v>2 - DECRETOS/DECRETO 02545.pdf</v>
      </c>
      <c r="J86" s="2" t="str">
        <f>CONCATENATE("2 - DECRETOS/DECRETO ","0",Tabela13[[#This Row],[Numero_Decreto]]," ",Tabela13[[#This Row],[Complemento]],".pdf")</f>
        <v>2 - DECRETOS/DECRETO 02545 .pdf</v>
      </c>
      <c r="K86" s="2" t="str">
        <f>IF(Tabela13[[#This Row],[Complemento]]="",Tabela13[[#This Row],[Normal]],Tabela13[[#This Row],[Normal Traço]])</f>
        <v>2 - DECRETOS/DECRETO 2545.pdf</v>
      </c>
      <c r="L86" s="2" t="str">
        <f>IF(Tabela13[[#This Row],[Complemento]]="",Tabela13[[#This Row],[0]],Tabela13[[#This Row],[0 Traço]])</f>
        <v>2 - DECRETOS/DECRETO 02545.pdf</v>
      </c>
      <c r="M86" s="2" t="str">
        <f>IF(AND(Tabela13[[#This Row],[Numero_Decreto]]&gt;=1,Tabela13[[#This Row],[Numero_Decreto]]&lt;=9),Tabela13[[#This Row],[Se 0]],Tabela13[[#This Row],[Se Normal]])</f>
        <v>2 - DECRETOS/DECRETO 2545.pdf</v>
      </c>
      <c r="N86" s="2" t="str">
        <f>CONCATENATE("../",Tabela13[[#This Row],[Caminho]])</f>
        <v>../2 - DECRETOS/DECRETO 2545.pdf</v>
      </c>
    </row>
    <row r="87" spans="1:14" ht="45" x14ac:dyDescent="0.25">
      <c r="A87" s="24">
        <v>2544</v>
      </c>
      <c r="B87" s="24"/>
      <c r="C87" s="23">
        <v>43263</v>
      </c>
      <c r="D87" s="19" t="s">
        <v>3607</v>
      </c>
      <c r="E87" s="19"/>
      <c r="F87" s="17" t="str">
        <f>HYPERLINK(Tabela13[[#This Row],[Novo Caminho]],"Download")</f>
        <v>Download</v>
      </c>
      <c r="G87" s="2" t="str">
        <f>CONCATENATE("2 - DECRETOS/DECRETO ",Tabela13[[#This Row],[Numero_Decreto]],".pdf")</f>
        <v>2 - DECRETOS/DECRETO 2544.pdf</v>
      </c>
      <c r="H87" s="2" t="str">
        <f>CONCATENATE("2 - DECRETOS/DECRETO ",Tabela13[[#This Row],[Numero_Decreto]]," ",Tabela13[[#This Row],[Complemento]],".pdf")</f>
        <v>2 - DECRETOS/DECRETO 2544 .pdf</v>
      </c>
      <c r="I87" s="2" t="str">
        <f>CONCATENATE("2 - DECRETOS/DECRETO ","0",Tabela13[[#This Row],[Numero_Decreto]],".pdf")</f>
        <v>2 - DECRETOS/DECRETO 02544.pdf</v>
      </c>
      <c r="J87" s="2" t="str">
        <f>CONCATENATE("2 - DECRETOS/DECRETO ","0",Tabela13[[#This Row],[Numero_Decreto]]," ",Tabela13[[#This Row],[Complemento]],".pdf")</f>
        <v>2 - DECRETOS/DECRETO 02544 .pdf</v>
      </c>
      <c r="K87" s="2" t="str">
        <f>IF(Tabela13[[#This Row],[Complemento]]="",Tabela13[[#This Row],[Normal]],Tabela13[[#This Row],[Normal Traço]])</f>
        <v>2 - DECRETOS/DECRETO 2544.pdf</v>
      </c>
      <c r="L87" s="2" t="str">
        <f>IF(Tabela13[[#This Row],[Complemento]]="",Tabela13[[#This Row],[0]],Tabela13[[#This Row],[0 Traço]])</f>
        <v>2 - DECRETOS/DECRETO 02544.pdf</v>
      </c>
      <c r="M87" s="2" t="str">
        <f>IF(AND(Tabela13[[#This Row],[Numero_Decreto]]&gt;=1,Tabela13[[#This Row],[Numero_Decreto]]&lt;=9),Tabela13[[#This Row],[Se 0]],Tabela13[[#This Row],[Se Normal]])</f>
        <v>2 - DECRETOS/DECRETO 2544.pdf</v>
      </c>
      <c r="N87" s="2" t="str">
        <f>CONCATENATE("../",Tabela13[[#This Row],[Caminho]])</f>
        <v>../2 - DECRETOS/DECRETO 2544.pdf</v>
      </c>
    </row>
    <row r="88" spans="1:14" ht="45" x14ac:dyDescent="0.25">
      <c r="A88" s="24">
        <v>2543</v>
      </c>
      <c r="B88" s="24"/>
      <c r="C88" s="23">
        <v>43257</v>
      </c>
      <c r="D88" s="19" t="s">
        <v>3606</v>
      </c>
      <c r="E88" s="19"/>
      <c r="F88" s="17" t="str">
        <f>HYPERLINK(Tabela13[[#This Row],[Novo Caminho]],"Download")</f>
        <v>Download</v>
      </c>
      <c r="G88" s="2" t="str">
        <f>CONCATENATE("2 - DECRETOS/DECRETO ",Tabela13[[#This Row],[Numero_Decreto]],".pdf")</f>
        <v>2 - DECRETOS/DECRETO 2543.pdf</v>
      </c>
      <c r="H88" s="2" t="str">
        <f>CONCATENATE("2 - DECRETOS/DECRETO ",Tabela13[[#This Row],[Numero_Decreto]]," ",Tabela13[[#This Row],[Complemento]],".pdf")</f>
        <v>2 - DECRETOS/DECRETO 2543 .pdf</v>
      </c>
      <c r="I88" s="2" t="str">
        <f>CONCATENATE("2 - DECRETOS/DECRETO ","0",Tabela13[[#This Row],[Numero_Decreto]],".pdf")</f>
        <v>2 - DECRETOS/DECRETO 02543.pdf</v>
      </c>
      <c r="J88" s="2" t="str">
        <f>CONCATENATE("2 - DECRETOS/DECRETO ","0",Tabela13[[#This Row],[Numero_Decreto]]," ",Tabela13[[#This Row],[Complemento]],".pdf")</f>
        <v>2 - DECRETOS/DECRETO 02543 .pdf</v>
      </c>
      <c r="K88" s="2" t="str">
        <f>IF(Tabela13[[#This Row],[Complemento]]="",Tabela13[[#This Row],[Normal]],Tabela13[[#This Row],[Normal Traço]])</f>
        <v>2 - DECRETOS/DECRETO 2543.pdf</v>
      </c>
      <c r="L88" s="2" t="str">
        <f>IF(Tabela13[[#This Row],[Complemento]]="",Tabela13[[#This Row],[0]],Tabela13[[#This Row],[0 Traço]])</f>
        <v>2 - DECRETOS/DECRETO 02543.pdf</v>
      </c>
      <c r="M88" s="2" t="str">
        <f>IF(AND(Tabela13[[#This Row],[Numero_Decreto]]&gt;=1,Tabela13[[#This Row],[Numero_Decreto]]&lt;=9),Tabela13[[#This Row],[Se 0]],Tabela13[[#This Row],[Se Normal]])</f>
        <v>2 - DECRETOS/DECRETO 2543.pdf</v>
      </c>
      <c r="N88" s="2" t="str">
        <f>CONCATENATE("../",Tabela13[[#This Row],[Caminho]])</f>
        <v>../2 - DECRETOS/DECRETO 2543.pdf</v>
      </c>
    </row>
    <row r="89" spans="1:14" ht="45" x14ac:dyDescent="0.25">
      <c r="A89" s="24">
        <v>2542</v>
      </c>
      <c r="B89" s="24"/>
      <c r="C89" s="23">
        <v>43249</v>
      </c>
      <c r="D89" s="19" t="s">
        <v>3597</v>
      </c>
      <c r="E89" s="19"/>
      <c r="F89" s="17" t="str">
        <f>HYPERLINK(Tabela13[[#This Row],[Novo Caminho]],"Download")</f>
        <v>Download</v>
      </c>
      <c r="G89" s="2" t="str">
        <f>CONCATENATE("2 - DECRETOS/DECRETO ",Tabela13[[#This Row],[Numero_Decreto]],".pdf")</f>
        <v>2 - DECRETOS/DECRETO 2542.pdf</v>
      </c>
      <c r="H89" s="2" t="str">
        <f>CONCATENATE("2 - DECRETOS/DECRETO ",Tabela13[[#This Row],[Numero_Decreto]]," ",Tabela13[[#This Row],[Complemento]],".pdf")</f>
        <v>2 - DECRETOS/DECRETO 2542 .pdf</v>
      </c>
      <c r="I89" s="2" t="str">
        <f>CONCATENATE("2 - DECRETOS/DECRETO ","0",Tabela13[[#This Row],[Numero_Decreto]],".pdf")</f>
        <v>2 - DECRETOS/DECRETO 02542.pdf</v>
      </c>
      <c r="J89" s="2" t="str">
        <f>CONCATENATE("2 - DECRETOS/DECRETO ","0",Tabela13[[#This Row],[Numero_Decreto]]," ",Tabela13[[#This Row],[Complemento]],".pdf")</f>
        <v>2 - DECRETOS/DECRETO 02542 .pdf</v>
      </c>
      <c r="K89" s="2" t="str">
        <f>IF(Tabela13[[#This Row],[Complemento]]="",Tabela13[[#This Row],[Normal]],Tabela13[[#This Row],[Normal Traço]])</f>
        <v>2 - DECRETOS/DECRETO 2542.pdf</v>
      </c>
      <c r="L89" s="2" t="str">
        <f>IF(Tabela13[[#This Row],[Complemento]]="",Tabela13[[#This Row],[0]],Tabela13[[#This Row],[0 Traço]])</f>
        <v>2 - DECRETOS/DECRETO 02542.pdf</v>
      </c>
      <c r="M89" s="2" t="str">
        <f>IF(AND(Tabela13[[#This Row],[Numero_Decreto]]&gt;=1,Tabela13[[#This Row],[Numero_Decreto]]&lt;=9),Tabela13[[#This Row],[Se 0]],Tabela13[[#This Row],[Se Normal]])</f>
        <v>2 - DECRETOS/DECRETO 2542.pdf</v>
      </c>
      <c r="N89" s="2" t="str">
        <f>CONCATENATE("../",Tabela13[[#This Row],[Caminho]])</f>
        <v>../2 - DECRETOS/DECRETO 2542.pdf</v>
      </c>
    </row>
    <row r="90" spans="1:14" ht="45" x14ac:dyDescent="0.25">
      <c r="A90" s="24">
        <v>2541</v>
      </c>
      <c r="B90" s="24"/>
      <c r="C90" s="23">
        <v>43244</v>
      </c>
      <c r="D90" s="19" t="s">
        <v>3605</v>
      </c>
      <c r="E90" s="19"/>
      <c r="F90" s="17" t="str">
        <f>HYPERLINK(Tabela13[[#This Row],[Novo Caminho]],"Download")</f>
        <v>Download</v>
      </c>
      <c r="G90" s="2" t="str">
        <f>CONCATENATE("2 - DECRETOS/DECRETO ",Tabela13[[#This Row],[Numero_Decreto]],".pdf")</f>
        <v>2 - DECRETOS/DECRETO 2541.pdf</v>
      </c>
      <c r="H90" s="2" t="str">
        <f>CONCATENATE("2 - DECRETOS/DECRETO ",Tabela13[[#This Row],[Numero_Decreto]]," ",Tabela13[[#This Row],[Complemento]],".pdf")</f>
        <v>2 - DECRETOS/DECRETO 2541 .pdf</v>
      </c>
      <c r="I90" s="2" t="str">
        <f>CONCATENATE("2 - DECRETOS/DECRETO ","0",Tabela13[[#This Row],[Numero_Decreto]],".pdf")</f>
        <v>2 - DECRETOS/DECRETO 02541.pdf</v>
      </c>
      <c r="J90" s="2" t="str">
        <f>CONCATENATE("2 - DECRETOS/DECRETO ","0",Tabela13[[#This Row],[Numero_Decreto]]," ",Tabela13[[#This Row],[Complemento]],".pdf")</f>
        <v>2 - DECRETOS/DECRETO 02541 .pdf</v>
      </c>
      <c r="K90" s="2" t="str">
        <f>IF(Tabela13[[#This Row],[Complemento]]="",Tabela13[[#This Row],[Normal]],Tabela13[[#This Row],[Normal Traço]])</f>
        <v>2 - DECRETOS/DECRETO 2541.pdf</v>
      </c>
      <c r="L90" s="2" t="str">
        <f>IF(Tabela13[[#This Row],[Complemento]]="",Tabela13[[#This Row],[0]],Tabela13[[#This Row],[0 Traço]])</f>
        <v>2 - DECRETOS/DECRETO 02541.pdf</v>
      </c>
      <c r="M90" s="2" t="str">
        <f>IF(AND(Tabela13[[#This Row],[Numero_Decreto]]&gt;=1,Tabela13[[#This Row],[Numero_Decreto]]&lt;=9),Tabela13[[#This Row],[Se 0]],Tabela13[[#This Row],[Se Normal]])</f>
        <v>2 - DECRETOS/DECRETO 2541.pdf</v>
      </c>
      <c r="N90" s="2" t="str">
        <f>CONCATENATE("../",Tabela13[[#This Row],[Caminho]])</f>
        <v>../2 - DECRETOS/DECRETO 2541.pdf</v>
      </c>
    </row>
    <row r="91" spans="1:14" ht="45" x14ac:dyDescent="0.25">
      <c r="A91" s="24">
        <v>2540</v>
      </c>
      <c r="B91" s="24"/>
      <c r="C91" s="23">
        <v>43243</v>
      </c>
      <c r="D91" s="19" t="s">
        <v>3597</v>
      </c>
      <c r="E91" s="19"/>
      <c r="F91" s="17" t="str">
        <f>HYPERLINK(Tabela13[[#This Row],[Novo Caminho]],"Download")</f>
        <v>Download</v>
      </c>
      <c r="G91" s="2" t="str">
        <f>CONCATENATE("2 - DECRETOS/DECRETO ",Tabela13[[#This Row],[Numero_Decreto]],".pdf")</f>
        <v>2 - DECRETOS/DECRETO 2540.pdf</v>
      </c>
      <c r="H91" s="2" t="str">
        <f>CONCATENATE("2 - DECRETOS/DECRETO ",Tabela13[[#This Row],[Numero_Decreto]]," ",Tabela13[[#This Row],[Complemento]],".pdf")</f>
        <v>2 - DECRETOS/DECRETO 2540 .pdf</v>
      </c>
      <c r="I91" s="2" t="str">
        <f>CONCATENATE("2 - DECRETOS/DECRETO ","0",Tabela13[[#This Row],[Numero_Decreto]],".pdf")</f>
        <v>2 - DECRETOS/DECRETO 02540.pdf</v>
      </c>
      <c r="J91" s="2" t="str">
        <f>CONCATENATE("2 - DECRETOS/DECRETO ","0",Tabela13[[#This Row],[Numero_Decreto]]," ",Tabela13[[#This Row],[Complemento]],".pdf")</f>
        <v>2 - DECRETOS/DECRETO 02540 .pdf</v>
      </c>
      <c r="K91" s="2" t="str">
        <f>IF(Tabela13[[#This Row],[Complemento]]="",Tabela13[[#This Row],[Normal]],Tabela13[[#This Row],[Normal Traço]])</f>
        <v>2 - DECRETOS/DECRETO 2540.pdf</v>
      </c>
      <c r="L91" s="2" t="str">
        <f>IF(Tabela13[[#This Row],[Complemento]]="",Tabela13[[#This Row],[0]],Tabela13[[#This Row],[0 Traço]])</f>
        <v>2 - DECRETOS/DECRETO 02540.pdf</v>
      </c>
      <c r="M91" s="2" t="str">
        <f>IF(AND(Tabela13[[#This Row],[Numero_Decreto]]&gt;=1,Tabela13[[#This Row],[Numero_Decreto]]&lt;=9),Tabela13[[#This Row],[Se 0]],Tabela13[[#This Row],[Se Normal]])</f>
        <v>2 - DECRETOS/DECRETO 2540.pdf</v>
      </c>
      <c r="N91" s="2" t="str">
        <f>CONCATENATE("../",Tabela13[[#This Row],[Caminho]])</f>
        <v>../2 - DECRETOS/DECRETO 2540.pdf</v>
      </c>
    </row>
    <row r="92" spans="1:14" ht="45" x14ac:dyDescent="0.25">
      <c r="A92" s="24">
        <v>2539</v>
      </c>
      <c r="B92" s="24"/>
      <c r="C92" s="23">
        <v>43238</v>
      </c>
      <c r="D92" s="19" t="s">
        <v>3604</v>
      </c>
      <c r="E92" s="19"/>
      <c r="F92" s="17" t="str">
        <f>HYPERLINK(Tabela13[[#This Row],[Novo Caminho]],"Download")</f>
        <v>Download</v>
      </c>
      <c r="G92" s="2" t="str">
        <f>CONCATENATE("2 - DECRETOS/DECRETO ",Tabela13[[#This Row],[Numero_Decreto]],".pdf")</f>
        <v>2 - DECRETOS/DECRETO 2539.pdf</v>
      </c>
      <c r="H92" s="2" t="str">
        <f>CONCATENATE("2 - DECRETOS/DECRETO ",Tabela13[[#This Row],[Numero_Decreto]]," ",Tabela13[[#This Row],[Complemento]],".pdf")</f>
        <v>2 - DECRETOS/DECRETO 2539 .pdf</v>
      </c>
      <c r="I92" s="2" t="str">
        <f>CONCATENATE("2 - DECRETOS/DECRETO ","0",Tabela13[[#This Row],[Numero_Decreto]],".pdf")</f>
        <v>2 - DECRETOS/DECRETO 02539.pdf</v>
      </c>
      <c r="J92" s="2" t="str">
        <f>CONCATENATE("2 - DECRETOS/DECRETO ","0",Tabela13[[#This Row],[Numero_Decreto]]," ",Tabela13[[#This Row],[Complemento]],".pdf")</f>
        <v>2 - DECRETOS/DECRETO 02539 .pdf</v>
      </c>
      <c r="K92" s="2" t="str">
        <f>IF(Tabela13[[#This Row],[Complemento]]="",Tabela13[[#This Row],[Normal]],Tabela13[[#This Row],[Normal Traço]])</f>
        <v>2 - DECRETOS/DECRETO 2539.pdf</v>
      </c>
      <c r="L92" s="2" t="str">
        <f>IF(Tabela13[[#This Row],[Complemento]]="",Tabela13[[#This Row],[0]],Tabela13[[#This Row],[0 Traço]])</f>
        <v>2 - DECRETOS/DECRETO 02539.pdf</v>
      </c>
      <c r="M92" s="2" t="str">
        <f>IF(AND(Tabela13[[#This Row],[Numero_Decreto]]&gt;=1,Tabela13[[#This Row],[Numero_Decreto]]&lt;=9),Tabela13[[#This Row],[Se 0]],Tabela13[[#This Row],[Se Normal]])</f>
        <v>2 - DECRETOS/DECRETO 2539.pdf</v>
      </c>
      <c r="N92" s="2" t="str">
        <f>CONCATENATE("../",Tabela13[[#This Row],[Caminho]])</f>
        <v>../2 - DECRETOS/DECRETO 2539.pdf</v>
      </c>
    </row>
    <row r="93" spans="1:14" ht="45" x14ac:dyDescent="0.25">
      <c r="A93" s="24">
        <v>2538</v>
      </c>
      <c r="B93" s="24"/>
      <c r="C93" s="23">
        <v>43238</v>
      </c>
      <c r="D93" s="19" t="s">
        <v>3603</v>
      </c>
      <c r="E93" s="19"/>
      <c r="F93" s="17" t="str">
        <f>HYPERLINK(Tabela13[[#This Row],[Novo Caminho]],"Download")</f>
        <v>Download</v>
      </c>
      <c r="G93" s="2" t="str">
        <f>CONCATENATE("2 - DECRETOS/DECRETO ",Tabela13[[#This Row],[Numero_Decreto]],".pdf")</f>
        <v>2 - DECRETOS/DECRETO 2538.pdf</v>
      </c>
      <c r="H93" s="2" t="str">
        <f>CONCATENATE("2 - DECRETOS/DECRETO ",Tabela13[[#This Row],[Numero_Decreto]]," ",Tabela13[[#This Row],[Complemento]],".pdf")</f>
        <v>2 - DECRETOS/DECRETO 2538 .pdf</v>
      </c>
      <c r="I93" s="2" t="str">
        <f>CONCATENATE("2 - DECRETOS/DECRETO ","0",Tabela13[[#This Row],[Numero_Decreto]],".pdf")</f>
        <v>2 - DECRETOS/DECRETO 02538.pdf</v>
      </c>
      <c r="J93" s="2" t="str">
        <f>CONCATENATE("2 - DECRETOS/DECRETO ","0",Tabela13[[#This Row],[Numero_Decreto]]," ",Tabela13[[#This Row],[Complemento]],".pdf")</f>
        <v>2 - DECRETOS/DECRETO 02538 .pdf</v>
      </c>
      <c r="K93" s="2" t="str">
        <f>IF(Tabela13[[#This Row],[Complemento]]="",Tabela13[[#This Row],[Normal]],Tabela13[[#This Row],[Normal Traço]])</f>
        <v>2 - DECRETOS/DECRETO 2538.pdf</v>
      </c>
      <c r="L93" s="2" t="str">
        <f>IF(Tabela13[[#This Row],[Complemento]]="",Tabela13[[#This Row],[0]],Tabela13[[#This Row],[0 Traço]])</f>
        <v>2 - DECRETOS/DECRETO 02538.pdf</v>
      </c>
      <c r="M93" s="2" t="str">
        <f>IF(AND(Tabela13[[#This Row],[Numero_Decreto]]&gt;=1,Tabela13[[#This Row],[Numero_Decreto]]&lt;=9),Tabela13[[#This Row],[Se 0]],Tabela13[[#This Row],[Se Normal]])</f>
        <v>2 - DECRETOS/DECRETO 2538.pdf</v>
      </c>
      <c r="N93" s="2" t="str">
        <f>CONCATENATE("../",Tabela13[[#This Row],[Caminho]])</f>
        <v>../2 - DECRETOS/DECRETO 2538.pdf</v>
      </c>
    </row>
    <row r="94" spans="1:14" ht="45" x14ac:dyDescent="0.25">
      <c r="A94" s="24">
        <v>2537</v>
      </c>
      <c r="B94" s="24"/>
      <c r="C94" s="23">
        <v>43238</v>
      </c>
      <c r="D94" s="19" t="s">
        <v>3602</v>
      </c>
      <c r="E94" s="19"/>
      <c r="F94" s="17" t="str">
        <f>HYPERLINK(Tabela13[[#This Row],[Novo Caminho]],"Download")</f>
        <v>Download</v>
      </c>
      <c r="G94" s="2" t="str">
        <f>CONCATENATE("2 - DECRETOS/DECRETO ",Tabela13[[#This Row],[Numero_Decreto]],".pdf")</f>
        <v>2 - DECRETOS/DECRETO 2537.pdf</v>
      </c>
      <c r="H94" s="2" t="str">
        <f>CONCATENATE("2 - DECRETOS/DECRETO ",Tabela13[[#This Row],[Numero_Decreto]]," ",Tabela13[[#This Row],[Complemento]],".pdf")</f>
        <v>2 - DECRETOS/DECRETO 2537 .pdf</v>
      </c>
      <c r="I94" s="2" t="str">
        <f>CONCATENATE("2 - DECRETOS/DECRETO ","0",Tabela13[[#This Row],[Numero_Decreto]],".pdf")</f>
        <v>2 - DECRETOS/DECRETO 02537.pdf</v>
      </c>
      <c r="J94" s="2" t="str">
        <f>CONCATENATE("2 - DECRETOS/DECRETO ","0",Tabela13[[#This Row],[Numero_Decreto]]," ",Tabela13[[#This Row],[Complemento]],".pdf")</f>
        <v>2 - DECRETOS/DECRETO 02537 .pdf</v>
      </c>
      <c r="K94" s="2" t="str">
        <f>IF(Tabela13[[#This Row],[Complemento]]="",Tabela13[[#This Row],[Normal]],Tabela13[[#This Row],[Normal Traço]])</f>
        <v>2 - DECRETOS/DECRETO 2537.pdf</v>
      </c>
      <c r="L94" s="2" t="str">
        <f>IF(Tabela13[[#This Row],[Complemento]]="",Tabela13[[#This Row],[0]],Tabela13[[#This Row],[0 Traço]])</f>
        <v>2 - DECRETOS/DECRETO 02537.pdf</v>
      </c>
      <c r="M94" s="2" t="str">
        <f>IF(AND(Tabela13[[#This Row],[Numero_Decreto]]&gt;=1,Tabela13[[#This Row],[Numero_Decreto]]&lt;=9),Tabela13[[#This Row],[Se 0]],Tabela13[[#This Row],[Se Normal]])</f>
        <v>2 - DECRETOS/DECRETO 2537.pdf</v>
      </c>
      <c r="N94" s="2" t="str">
        <f>CONCATENATE("../",Tabela13[[#This Row],[Caminho]])</f>
        <v>../2 - DECRETOS/DECRETO 2537.pdf</v>
      </c>
    </row>
    <row r="95" spans="1:14" ht="45" x14ac:dyDescent="0.25">
      <c r="A95" s="24">
        <v>2536</v>
      </c>
      <c r="B95" s="24"/>
      <c r="C95" s="23">
        <v>43227</v>
      </c>
      <c r="D95" s="19" t="s">
        <v>3586</v>
      </c>
      <c r="E95" s="19"/>
      <c r="F95" s="17" t="str">
        <f>HYPERLINK(Tabela13[[#This Row],[Novo Caminho]],"Download")</f>
        <v>Download</v>
      </c>
      <c r="G95" s="2" t="str">
        <f>CONCATENATE("2 - DECRETOS/DECRETO ",Tabela13[[#This Row],[Numero_Decreto]],".pdf")</f>
        <v>2 - DECRETOS/DECRETO 2536.pdf</v>
      </c>
      <c r="H95" s="2" t="str">
        <f>CONCATENATE("2 - DECRETOS/DECRETO ",Tabela13[[#This Row],[Numero_Decreto]]," ",Tabela13[[#This Row],[Complemento]],".pdf")</f>
        <v>2 - DECRETOS/DECRETO 2536 .pdf</v>
      </c>
      <c r="I95" s="2" t="str">
        <f>CONCATENATE("2 - DECRETOS/DECRETO ","0",Tabela13[[#This Row],[Numero_Decreto]],".pdf")</f>
        <v>2 - DECRETOS/DECRETO 02536.pdf</v>
      </c>
      <c r="J95" s="2" t="str">
        <f>CONCATENATE("2 - DECRETOS/DECRETO ","0",Tabela13[[#This Row],[Numero_Decreto]]," ",Tabela13[[#This Row],[Complemento]],".pdf")</f>
        <v>2 - DECRETOS/DECRETO 02536 .pdf</v>
      </c>
      <c r="K95" s="2" t="str">
        <f>IF(Tabela13[[#This Row],[Complemento]]="",Tabela13[[#This Row],[Normal]],Tabela13[[#This Row],[Normal Traço]])</f>
        <v>2 - DECRETOS/DECRETO 2536.pdf</v>
      </c>
      <c r="L95" s="2" t="str">
        <f>IF(Tabela13[[#This Row],[Complemento]]="",Tabela13[[#This Row],[0]],Tabela13[[#This Row],[0 Traço]])</f>
        <v>2 - DECRETOS/DECRETO 02536.pdf</v>
      </c>
      <c r="M95" s="2" t="str">
        <f>IF(AND(Tabela13[[#This Row],[Numero_Decreto]]&gt;=1,Tabela13[[#This Row],[Numero_Decreto]]&lt;=9),Tabela13[[#This Row],[Se 0]],Tabela13[[#This Row],[Se Normal]])</f>
        <v>2 - DECRETOS/DECRETO 2536.pdf</v>
      </c>
      <c r="N95" s="2" t="str">
        <f>CONCATENATE("../",Tabela13[[#This Row],[Caminho]])</f>
        <v>../2 - DECRETOS/DECRETO 2536.pdf</v>
      </c>
    </row>
    <row r="96" spans="1:14" ht="45" x14ac:dyDescent="0.25">
      <c r="A96" s="24">
        <v>2535</v>
      </c>
      <c r="B96" s="24"/>
      <c r="C96" s="23">
        <v>43227</v>
      </c>
      <c r="D96" s="19" t="s">
        <v>3601</v>
      </c>
      <c r="E96" s="19"/>
      <c r="F96" s="17" t="str">
        <f>HYPERLINK(Tabela13[[#This Row],[Novo Caminho]],"Download")</f>
        <v>Download</v>
      </c>
      <c r="G96" s="2" t="str">
        <f>CONCATENATE("2 - DECRETOS/DECRETO ",Tabela13[[#This Row],[Numero_Decreto]],".pdf")</f>
        <v>2 - DECRETOS/DECRETO 2535.pdf</v>
      </c>
      <c r="H96" s="2" t="str">
        <f>CONCATENATE("2 - DECRETOS/DECRETO ",Tabela13[[#This Row],[Numero_Decreto]]," ",Tabela13[[#This Row],[Complemento]],".pdf")</f>
        <v>2 - DECRETOS/DECRETO 2535 .pdf</v>
      </c>
      <c r="I96" s="2" t="str">
        <f>CONCATENATE("2 - DECRETOS/DECRETO ","0",Tabela13[[#This Row],[Numero_Decreto]],".pdf")</f>
        <v>2 - DECRETOS/DECRETO 02535.pdf</v>
      </c>
      <c r="J96" s="2" t="str">
        <f>CONCATENATE("2 - DECRETOS/DECRETO ","0",Tabela13[[#This Row],[Numero_Decreto]]," ",Tabela13[[#This Row],[Complemento]],".pdf")</f>
        <v>2 - DECRETOS/DECRETO 02535 .pdf</v>
      </c>
      <c r="K96" s="2" t="str">
        <f>IF(Tabela13[[#This Row],[Complemento]]="",Tabela13[[#This Row],[Normal]],Tabela13[[#This Row],[Normal Traço]])</f>
        <v>2 - DECRETOS/DECRETO 2535.pdf</v>
      </c>
      <c r="L96" s="2" t="str">
        <f>IF(Tabela13[[#This Row],[Complemento]]="",Tabela13[[#This Row],[0]],Tabela13[[#This Row],[0 Traço]])</f>
        <v>2 - DECRETOS/DECRETO 02535.pdf</v>
      </c>
      <c r="M96" s="2" t="str">
        <f>IF(AND(Tabela13[[#This Row],[Numero_Decreto]]&gt;=1,Tabela13[[#This Row],[Numero_Decreto]]&lt;=9),Tabela13[[#This Row],[Se 0]],Tabela13[[#This Row],[Se Normal]])</f>
        <v>2 - DECRETOS/DECRETO 2535.pdf</v>
      </c>
      <c r="N96" s="2" t="str">
        <f>CONCATENATE("../",Tabela13[[#This Row],[Caminho]])</f>
        <v>../2 - DECRETOS/DECRETO 2535.pdf</v>
      </c>
    </row>
    <row r="97" spans="1:14" ht="45" x14ac:dyDescent="0.25">
      <c r="A97" s="24">
        <v>2534</v>
      </c>
      <c r="B97" s="24"/>
      <c r="C97" s="23">
        <v>43216</v>
      </c>
      <c r="D97" s="19" t="s">
        <v>3600</v>
      </c>
      <c r="E97" s="19"/>
      <c r="F97" s="17" t="str">
        <f>HYPERLINK(Tabela13[[#This Row],[Novo Caminho]],"Download")</f>
        <v>Download</v>
      </c>
      <c r="G97" s="2" t="str">
        <f>CONCATENATE("2 - DECRETOS/DECRETO ",Tabela13[[#This Row],[Numero_Decreto]],".pdf")</f>
        <v>2 - DECRETOS/DECRETO 2534.pdf</v>
      </c>
      <c r="H97" s="2" t="str">
        <f>CONCATENATE("2 - DECRETOS/DECRETO ",Tabela13[[#This Row],[Numero_Decreto]]," ",Tabela13[[#This Row],[Complemento]],".pdf")</f>
        <v>2 - DECRETOS/DECRETO 2534 .pdf</v>
      </c>
      <c r="I97" s="2" t="str">
        <f>CONCATENATE("2 - DECRETOS/DECRETO ","0",Tabela13[[#This Row],[Numero_Decreto]],".pdf")</f>
        <v>2 - DECRETOS/DECRETO 02534.pdf</v>
      </c>
      <c r="J97" s="2" t="str">
        <f>CONCATENATE("2 - DECRETOS/DECRETO ","0",Tabela13[[#This Row],[Numero_Decreto]]," ",Tabela13[[#This Row],[Complemento]],".pdf")</f>
        <v>2 - DECRETOS/DECRETO 02534 .pdf</v>
      </c>
      <c r="K97" s="2" t="str">
        <f>IF(Tabela13[[#This Row],[Complemento]]="",Tabela13[[#This Row],[Normal]],Tabela13[[#This Row],[Normal Traço]])</f>
        <v>2 - DECRETOS/DECRETO 2534.pdf</v>
      </c>
      <c r="L97" s="2" t="str">
        <f>IF(Tabela13[[#This Row],[Complemento]]="",Tabela13[[#This Row],[0]],Tabela13[[#This Row],[0 Traço]])</f>
        <v>2 - DECRETOS/DECRETO 02534.pdf</v>
      </c>
      <c r="M97" s="2" t="str">
        <f>IF(AND(Tabela13[[#This Row],[Numero_Decreto]]&gt;=1,Tabela13[[#This Row],[Numero_Decreto]]&lt;=9),Tabela13[[#This Row],[Se 0]],Tabela13[[#This Row],[Se Normal]])</f>
        <v>2 - DECRETOS/DECRETO 2534.pdf</v>
      </c>
      <c r="N97" s="2" t="str">
        <f>CONCATENATE("../",Tabela13[[#This Row],[Caminho]])</f>
        <v>../2 - DECRETOS/DECRETO 2534.pdf</v>
      </c>
    </row>
    <row r="98" spans="1:14" ht="45" x14ac:dyDescent="0.25">
      <c r="A98" s="24">
        <v>2533</v>
      </c>
      <c r="B98" s="24"/>
      <c r="C98" s="23">
        <v>43214</v>
      </c>
      <c r="D98" s="19" t="s">
        <v>3586</v>
      </c>
      <c r="E98" s="19"/>
      <c r="F98" s="17" t="str">
        <f>HYPERLINK(Tabela13[[#This Row],[Novo Caminho]],"Download")</f>
        <v>Download</v>
      </c>
      <c r="G98" s="2" t="str">
        <f>CONCATENATE("2 - DECRETOS/DECRETO ",Tabela13[[#This Row],[Numero_Decreto]],".pdf")</f>
        <v>2 - DECRETOS/DECRETO 2533.pdf</v>
      </c>
      <c r="H98" s="2" t="str">
        <f>CONCATENATE("2 - DECRETOS/DECRETO ",Tabela13[[#This Row],[Numero_Decreto]]," ",Tabela13[[#This Row],[Complemento]],".pdf")</f>
        <v>2 - DECRETOS/DECRETO 2533 .pdf</v>
      </c>
      <c r="I98" s="2" t="str">
        <f>CONCATENATE("2 - DECRETOS/DECRETO ","0",Tabela13[[#This Row],[Numero_Decreto]],".pdf")</f>
        <v>2 - DECRETOS/DECRETO 02533.pdf</v>
      </c>
      <c r="J98" s="2" t="str">
        <f>CONCATENATE("2 - DECRETOS/DECRETO ","0",Tabela13[[#This Row],[Numero_Decreto]]," ",Tabela13[[#This Row],[Complemento]],".pdf")</f>
        <v>2 - DECRETOS/DECRETO 02533 .pdf</v>
      </c>
      <c r="K98" s="2" t="str">
        <f>IF(Tabela13[[#This Row],[Complemento]]="",Tabela13[[#This Row],[Normal]],Tabela13[[#This Row],[Normal Traço]])</f>
        <v>2 - DECRETOS/DECRETO 2533.pdf</v>
      </c>
      <c r="L98" s="2" t="str">
        <f>IF(Tabela13[[#This Row],[Complemento]]="",Tabela13[[#This Row],[0]],Tabela13[[#This Row],[0 Traço]])</f>
        <v>2 - DECRETOS/DECRETO 02533.pdf</v>
      </c>
      <c r="M98" s="2" t="str">
        <f>IF(AND(Tabela13[[#This Row],[Numero_Decreto]]&gt;=1,Tabela13[[#This Row],[Numero_Decreto]]&lt;=9),Tabela13[[#This Row],[Se 0]],Tabela13[[#This Row],[Se Normal]])</f>
        <v>2 - DECRETOS/DECRETO 2533.pdf</v>
      </c>
      <c r="N98" s="2" t="str">
        <f>CONCATENATE("../",Tabela13[[#This Row],[Caminho]])</f>
        <v>../2 - DECRETOS/DECRETO 2533.pdf</v>
      </c>
    </row>
    <row r="99" spans="1:14" ht="45" x14ac:dyDescent="0.25">
      <c r="A99" s="24">
        <v>2532</v>
      </c>
      <c r="B99" s="24"/>
      <c r="C99" s="23">
        <v>43206</v>
      </c>
      <c r="D99" s="19" t="s">
        <v>3599</v>
      </c>
      <c r="E99" s="19"/>
      <c r="F99" s="17" t="str">
        <f>HYPERLINK(Tabela13[[#This Row],[Novo Caminho]],"Download")</f>
        <v>Download</v>
      </c>
      <c r="G99" s="2" t="str">
        <f>CONCATENATE("2 - DECRETOS/DECRETO ",Tabela13[[#This Row],[Numero_Decreto]],".pdf")</f>
        <v>2 - DECRETOS/DECRETO 2532.pdf</v>
      </c>
      <c r="H99" s="2" t="str">
        <f>CONCATENATE("2 - DECRETOS/DECRETO ",Tabela13[[#This Row],[Numero_Decreto]]," ",Tabela13[[#This Row],[Complemento]],".pdf")</f>
        <v>2 - DECRETOS/DECRETO 2532 .pdf</v>
      </c>
      <c r="I99" s="2" t="str">
        <f>CONCATENATE("2 - DECRETOS/DECRETO ","0",Tabela13[[#This Row],[Numero_Decreto]],".pdf")</f>
        <v>2 - DECRETOS/DECRETO 02532.pdf</v>
      </c>
      <c r="J99" s="2" t="str">
        <f>CONCATENATE("2 - DECRETOS/DECRETO ","0",Tabela13[[#This Row],[Numero_Decreto]]," ",Tabela13[[#This Row],[Complemento]],".pdf")</f>
        <v>2 - DECRETOS/DECRETO 02532 .pdf</v>
      </c>
      <c r="K99" s="2" t="str">
        <f>IF(Tabela13[[#This Row],[Complemento]]="",Tabela13[[#This Row],[Normal]],Tabela13[[#This Row],[Normal Traço]])</f>
        <v>2 - DECRETOS/DECRETO 2532.pdf</v>
      </c>
      <c r="L99" s="2" t="str">
        <f>IF(Tabela13[[#This Row],[Complemento]]="",Tabela13[[#This Row],[0]],Tabela13[[#This Row],[0 Traço]])</f>
        <v>2 - DECRETOS/DECRETO 02532.pdf</v>
      </c>
      <c r="M99" s="2" t="str">
        <f>IF(AND(Tabela13[[#This Row],[Numero_Decreto]]&gt;=1,Tabela13[[#This Row],[Numero_Decreto]]&lt;=9),Tabela13[[#This Row],[Se 0]],Tabela13[[#This Row],[Se Normal]])</f>
        <v>2 - DECRETOS/DECRETO 2532.pdf</v>
      </c>
      <c r="N99" s="2" t="str">
        <f>CONCATENATE("../",Tabela13[[#This Row],[Caminho]])</f>
        <v>../2 - DECRETOS/DECRETO 2532.pdf</v>
      </c>
    </row>
    <row r="100" spans="1:14" ht="60" x14ac:dyDescent="0.25">
      <c r="A100" s="24">
        <v>2531</v>
      </c>
      <c r="B100" s="24"/>
      <c r="C100" s="23">
        <v>43206</v>
      </c>
      <c r="D100" s="19" t="s">
        <v>3598</v>
      </c>
      <c r="E100" s="19"/>
      <c r="F100" s="17" t="str">
        <f>HYPERLINK(Tabela13[[#This Row],[Novo Caminho]],"Download")</f>
        <v>Download</v>
      </c>
      <c r="G100" s="2" t="str">
        <f>CONCATENATE("2 - DECRETOS/DECRETO ",Tabela13[[#This Row],[Numero_Decreto]],".pdf")</f>
        <v>2 - DECRETOS/DECRETO 2531.pdf</v>
      </c>
      <c r="H100" s="2" t="str">
        <f>CONCATENATE("2 - DECRETOS/DECRETO ",Tabela13[[#This Row],[Numero_Decreto]]," ",Tabela13[[#This Row],[Complemento]],".pdf")</f>
        <v>2 - DECRETOS/DECRETO 2531 .pdf</v>
      </c>
      <c r="I100" s="2" t="str">
        <f>CONCATENATE("2 - DECRETOS/DECRETO ","0",Tabela13[[#This Row],[Numero_Decreto]],".pdf")</f>
        <v>2 - DECRETOS/DECRETO 02531.pdf</v>
      </c>
      <c r="J100" s="2" t="str">
        <f>CONCATENATE("2 - DECRETOS/DECRETO ","0",Tabela13[[#This Row],[Numero_Decreto]]," ",Tabela13[[#This Row],[Complemento]],".pdf")</f>
        <v>2 - DECRETOS/DECRETO 02531 .pdf</v>
      </c>
      <c r="K100" s="2" t="str">
        <f>IF(Tabela13[[#This Row],[Complemento]]="",Tabela13[[#This Row],[Normal]],Tabela13[[#This Row],[Normal Traço]])</f>
        <v>2 - DECRETOS/DECRETO 2531.pdf</v>
      </c>
      <c r="L100" s="2" t="str">
        <f>IF(Tabela13[[#This Row],[Complemento]]="",Tabela13[[#This Row],[0]],Tabela13[[#This Row],[0 Traço]])</f>
        <v>2 - DECRETOS/DECRETO 02531.pdf</v>
      </c>
      <c r="M100" s="2" t="str">
        <f>IF(AND(Tabela13[[#This Row],[Numero_Decreto]]&gt;=1,Tabela13[[#This Row],[Numero_Decreto]]&lt;=9),Tabela13[[#This Row],[Se 0]],Tabela13[[#This Row],[Se Normal]])</f>
        <v>2 - DECRETOS/DECRETO 2531.pdf</v>
      </c>
      <c r="N100" s="2" t="str">
        <f>CONCATENATE("../",Tabela13[[#This Row],[Caminho]])</f>
        <v>../2 - DECRETOS/DECRETO 2531.pdf</v>
      </c>
    </row>
    <row r="101" spans="1:14" ht="45" x14ac:dyDescent="0.25">
      <c r="A101" s="24">
        <v>2530</v>
      </c>
      <c r="B101" s="24"/>
      <c r="C101" s="23">
        <v>43206</v>
      </c>
      <c r="D101" s="19" t="s">
        <v>3597</v>
      </c>
      <c r="E101" s="19"/>
      <c r="F101" s="17" t="str">
        <f>HYPERLINK(Tabela13[[#This Row],[Novo Caminho]],"Download")</f>
        <v>Download</v>
      </c>
      <c r="G101" s="2" t="str">
        <f>CONCATENATE("2 - DECRETOS/DECRETO ",Tabela13[[#This Row],[Numero_Decreto]],".pdf")</f>
        <v>2 - DECRETOS/DECRETO 2530.pdf</v>
      </c>
      <c r="H101" s="2" t="str">
        <f>CONCATENATE("2 - DECRETOS/DECRETO ",Tabela13[[#This Row],[Numero_Decreto]]," ",Tabela13[[#This Row],[Complemento]],".pdf")</f>
        <v>2 - DECRETOS/DECRETO 2530 .pdf</v>
      </c>
      <c r="I101" s="2" t="str">
        <f>CONCATENATE("2 - DECRETOS/DECRETO ","0",Tabela13[[#This Row],[Numero_Decreto]],".pdf")</f>
        <v>2 - DECRETOS/DECRETO 02530.pdf</v>
      </c>
      <c r="J101" s="2" t="str">
        <f>CONCATENATE("2 - DECRETOS/DECRETO ","0",Tabela13[[#This Row],[Numero_Decreto]]," ",Tabela13[[#This Row],[Complemento]],".pdf")</f>
        <v>2 - DECRETOS/DECRETO 02530 .pdf</v>
      </c>
      <c r="K101" s="2" t="str">
        <f>IF(Tabela13[[#This Row],[Complemento]]="",Tabela13[[#This Row],[Normal]],Tabela13[[#This Row],[Normal Traço]])</f>
        <v>2 - DECRETOS/DECRETO 2530.pdf</v>
      </c>
      <c r="L101" s="2" t="str">
        <f>IF(Tabela13[[#This Row],[Complemento]]="",Tabela13[[#This Row],[0]],Tabela13[[#This Row],[0 Traço]])</f>
        <v>2 - DECRETOS/DECRETO 02530.pdf</v>
      </c>
      <c r="M101" s="2" t="str">
        <f>IF(AND(Tabela13[[#This Row],[Numero_Decreto]]&gt;=1,Tabela13[[#This Row],[Numero_Decreto]]&lt;=9),Tabela13[[#This Row],[Se 0]],Tabela13[[#This Row],[Se Normal]])</f>
        <v>2 - DECRETOS/DECRETO 2530.pdf</v>
      </c>
      <c r="N101" s="2" t="str">
        <f>CONCATENATE("../",Tabela13[[#This Row],[Caminho]])</f>
        <v>../2 - DECRETOS/DECRETO 2530.pdf</v>
      </c>
    </row>
    <row r="102" spans="1:14" ht="45" x14ac:dyDescent="0.25">
      <c r="A102" s="24">
        <v>2529</v>
      </c>
      <c r="B102" s="24"/>
      <c r="C102" s="23">
        <v>43194</v>
      </c>
      <c r="D102" s="19" t="s">
        <v>3596</v>
      </c>
      <c r="E102" s="19"/>
      <c r="F102" s="17" t="str">
        <f>HYPERLINK(Tabela13[[#This Row],[Novo Caminho]],"Download")</f>
        <v>Download</v>
      </c>
      <c r="G102" s="2" t="str">
        <f>CONCATENATE("2 - DECRETOS/DECRETO ",Tabela13[[#This Row],[Numero_Decreto]],".pdf")</f>
        <v>2 - DECRETOS/DECRETO 2529.pdf</v>
      </c>
      <c r="H102" s="2" t="str">
        <f>CONCATENATE("2 - DECRETOS/DECRETO ",Tabela13[[#This Row],[Numero_Decreto]]," ",Tabela13[[#This Row],[Complemento]],".pdf")</f>
        <v>2 - DECRETOS/DECRETO 2529 .pdf</v>
      </c>
      <c r="I102" s="2" t="str">
        <f>CONCATENATE("2 - DECRETOS/DECRETO ","0",Tabela13[[#This Row],[Numero_Decreto]],".pdf")</f>
        <v>2 - DECRETOS/DECRETO 02529.pdf</v>
      </c>
      <c r="J102" s="2" t="str">
        <f>CONCATENATE("2 - DECRETOS/DECRETO ","0",Tabela13[[#This Row],[Numero_Decreto]]," ",Tabela13[[#This Row],[Complemento]],".pdf")</f>
        <v>2 - DECRETOS/DECRETO 02529 .pdf</v>
      </c>
      <c r="K102" s="2" t="str">
        <f>IF(Tabela13[[#This Row],[Complemento]]="",Tabela13[[#This Row],[Normal]],Tabela13[[#This Row],[Normal Traço]])</f>
        <v>2 - DECRETOS/DECRETO 2529.pdf</v>
      </c>
      <c r="L102" s="2" t="str">
        <f>IF(Tabela13[[#This Row],[Complemento]]="",Tabela13[[#This Row],[0]],Tabela13[[#This Row],[0 Traço]])</f>
        <v>2 - DECRETOS/DECRETO 02529.pdf</v>
      </c>
      <c r="M102" s="2" t="str">
        <f>IF(AND(Tabela13[[#This Row],[Numero_Decreto]]&gt;=1,Tabela13[[#This Row],[Numero_Decreto]]&lt;=9),Tabela13[[#This Row],[Se 0]],Tabela13[[#This Row],[Se Normal]])</f>
        <v>2 - DECRETOS/DECRETO 2529.pdf</v>
      </c>
      <c r="N102" s="2" t="str">
        <f>CONCATENATE("../",Tabela13[[#This Row],[Caminho]])</f>
        <v>../2 - DECRETOS/DECRETO 2529.pdf</v>
      </c>
    </row>
    <row r="103" spans="1:14" ht="45" x14ac:dyDescent="0.25">
      <c r="A103" s="24">
        <v>2528</v>
      </c>
      <c r="B103" s="24"/>
      <c r="C103" s="23">
        <v>43186</v>
      </c>
      <c r="D103" s="19" t="s">
        <v>2151</v>
      </c>
      <c r="E103" s="19"/>
      <c r="F103" s="17" t="str">
        <f>HYPERLINK(Tabela13[[#This Row],[Novo Caminho]],"Download")</f>
        <v>Download</v>
      </c>
      <c r="G103" s="2" t="str">
        <f>CONCATENATE("2 - DECRETOS/DECRETO ",Tabela13[[#This Row],[Numero_Decreto]],".pdf")</f>
        <v>2 - DECRETOS/DECRETO 2528.pdf</v>
      </c>
      <c r="H103" s="2" t="str">
        <f>CONCATENATE("2 - DECRETOS/DECRETO ",Tabela13[[#This Row],[Numero_Decreto]]," ",Tabela13[[#This Row],[Complemento]],".pdf")</f>
        <v>2 - DECRETOS/DECRETO 2528 .pdf</v>
      </c>
      <c r="I103" s="2" t="str">
        <f>CONCATENATE("2 - DECRETOS/DECRETO ","0",Tabela13[[#This Row],[Numero_Decreto]],".pdf")</f>
        <v>2 - DECRETOS/DECRETO 02528.pdf</v>
      </c>
      <c r="J103" s="2" t="str">
        <f>CONCATENATE("2 - DECRETOS/DECRETO ","0",Tabela13[[#This Row],[Numero_Decreto]]," ",Tabela13[[#This Row],[Complemento]],".pdf")</f>
        <v>2 - DECRETOS/DECRETO 02528 .pdf</v>
      </c>
      <c r="K103" s="2" t="str">
        <f>IF(Tabela13[[#This Row],[Complemento]]="",Tabela13[[#This Row],[Normal]],Tabela13[[#This Row],[Normal Traço]])</f>
        <v>2 - DECRETOS/DECRETO 2528.pdf</v>
      </c>
      <c r="L103" s="2" t="str">
        <f>IF(Tabela13[[#This Row],[Complemento]]="",Tabela13[[#This Row],[0]],Tabela13[[#This Row],[0 Traço]])</f>
        <v>2 - DECRETOS/DECRETO 02528.pdf</v>
      </c>
      <c r="M103" s="2" t="str">
        <f>IF(AND(Tabela13[[#This Row],[Numero_Decreto]]&gt;=1,Tabela13[[#This Row],[Numero_Decreto]]&lt;=9),Tabela13[[#This Row],[Se 0]],Tabela13[[#This Row],[Se Normal]])</f>
        <v>2 - DECRETOS/DECRETO 2528.pdf</v>
      </c>
      <c r="N103" s="2" t="str">
        <f>CONCATENATE("../",Tabela13[[#This Row],[Caminho]])</f>
        <v>../2 - DECRETOS/DECRETO 2528.pdf</v>
      </c>
    </row>
    <row r="104" spans="1:14" ht="45" x14ac:dyDescent="0.25">
      <c r="A104" s="24">
        <v>2527</v>
      </c>
      <c r="B104" s="24"/>
      <c r="C104" s="23">
        <v>43154</v>
      </c>
      <c r="D104" s="19" t="s">
        <v>2151</v>
      </c>
      <c r="E104" s="19"/>
      <c r="F104" s="17" t="str">
        <f>HYPERLINK(Tabela13[[#This Row],[Novo Caminho]],"Download")</f>
        <v>Download</v>
      </c>
      <c r="G104" s="2" t="str">
        <f>CONCATENATE("2 - DECRETOS/DECRETO ",Tabela13[[#This Row],[Numero_Decreto]],".pdf")</f>
        <v>2 - DECRETOS/DECRETO 2527.pdf</v>
      </c>
      <c r="H104" s="2" t="str">
        <f>CONCATENATE("2 - DECRETOS/DECRETO ",Tabela13[[#This Row],[Numero_Decreto]]," ",Tabela13[[#This Row],[Complemento]],".pdf")</f>
        <v>2 - DECRETOS/DECRETO 2527 .pdf</v>
      </c>
      <c r="I104" s="2" t="str">
        <f>CONCATENATE("2 - DECRETOS/DECRETO ","0",Tabela13[[#This Row],[Numero_Decreto]],".pdf")</f>
        <v>2 - DECRETOS/DECRETO 02527.pdf</v>
      </c>
      <c r="J104" s="2" t="str">
        <f>CONCATENATE("2 - DECRETOS/DECRETO ","0",Tabela13[[#This Row],[Numero_Decreto]]," ",Tabela13[[#This Row],[Complemento]],".pdf")</f>
        <v>2 - DECRETOS/DECRETO 02527 .pdf</v>
      </c>
      <c r="K104" s="2" t="str">
        <f>IF(Tabela13[[#This Row],[Complemento]]="",Tabela13[[#This Row],[Normal]],Tabela13[[#This Row],[Normal Traço]])</f>
        <v>2 - DECRETOS/DECRETO 2527.pdf</v>
      </c>
      <c r="L104" s="2" t="str">
        <f>IF(Tabela13[[#This Row],[Complemento]]="",Tabela13[[#This Row],[0]],Tabela13[[#This Row],[0 Traço]])</f>
        <v>2 - DECRETOS/DECRETO 02527.pdf</v>
      </c>
      <c r="M104" s="2" t="str">
        <f>IF(AND(Tabela13[[#This Row],[Numero_Decreto]]&gt;=1,Tabela13[[#This Row],[Numero_Decreto]]&lt;=9),Tabela13[[#This Row],[Se 0]],Tabela13[[#This Row],[Se Normal]])</f>
        <v>2 - DECRETOS/DECRETO 2527.pdf</v>
      </c>
      <c r="N104" s="2" t="str">
        <f>CONCATENATE("../",Tabela13[[#This Row],[Caminho]])</f>
        <v>../2 - DECRETOS/DECRETO 2527.pdf</v>
      </c>
    </row>
    <row r="105" spans="1:14" ht="45" x14ac:dyDescent="0.25">
      <c r="A105" s="24">
        <v>2526</v>
      </c>
      <c r="B105" s="24"/>
      <c r="C105" s="23">
        <v>43180</v>
      </c>
      <c r="D105" s="19" t="s">
        <v>3595</v>
      </c>
      <c r="E105" s="19"/>
      <c r="F105" s="17" t="str">
        <f>HYPERLINK(Tabela13[[#This Row],[Novo Caminho]],"Download")</f>
        <v>Download</v>
      </c>
      <c r="G105" s="2" t="str">
        <f>CONCATENATE("2 - DECRETOS/DECRETO ",Tabela13[[#This Row],[Numero_Decreto]],".pdf")</f>
        <v>2 - DECRETOS/DECRETO 2526.pdf</v>
      </c>
      <c r="H105" s="2" t="str">
        <f>CONCATENATE("2 - DECRETOS/DECRETO ",Tabela13[[#This Row],[Numero_Decreto]]," ",Tabela13[[#This Row],[Complemento]],".pdf")</f>
        <v>2 - DECRETOS/DECRETO 2526 .pdf</v>
      </c>
      <c r="I105" s="2" t="str">
        <f>CONCATENATE("2 - DECRETOS/DECRETO ","0",Tabela13[[#This Row],[Numero_Decreto]],".pdf")</f>
        <v>2 - DECRETOS/DECRETO 02526.pdf</v>
      </c>
      <c r="J105" s="2" t="str">
        <f>CONCATENATE("2 - DECRETOS/DECRETO ","0",Tabela13[[#This Row],[Numero_Decreto]]," ",Tabela13[[#This Row],[Complemento]],".pdf")</f>
        <v>2 - DECRETOS/DECRETO 02526 .pdf</v>
      </c>
      <c r="K105" s="2" t="str">
        <f>IF(Tabela13[[#This Row],[Complemento]]="",Tabela13[[#This Row],[Normal]],Tabela13[[#This Row],[Normal Traço]])</f>
        <v>2 - DECRETOS/DECRETO 2526.pdf</v>
      </c>
      <c r="L105" s="2" t="str">
        <f>IF(Tabela13[[#This Row],[Complemento]]="",Tabela13[[#This Row],[0]],Tabela13[[#This Row],[0 Traço]])</f>
        <v>2 - DECRETOS/DECRETO 02526.pdf</v>
      </c>
      <c r="M105" s="2" t="str">
        <f>IF(AND(Tabela13[[#This Row],[Numero_Decreto]]&gt;=1,Tabela13[[#This Row],[Numero_Decreto]]&lt;=9),Tabela13[[#This Row],[Se 0]],Tabela13[[#This Row],[Se Normal]])</f>
        <v>2 - DECRETOS/DECRETO 2526.pdf</v>
      </c>
      <c r="N105" s="2" t="str">
        <f>CONCATENATE("../",Tabela13[[#This Row],[Caminho]])</f>
        <v>../2 - DECRETOS/DECRETO 2526.pdf</v>
      </c>
    </row>
    <row r="106" spans="1:14" ht="45" x14ac:dyDescent="0.25">
      <c r="A106" s="24">
        <v>2525</v>
      </c>
      <c r="B106" s="24"/>
      <c r="C106" s="23">
        <v>43179</v>
      </c>
      <c r="D106" s="19" t="s">
        <v>3594</v>
      </c>
      <c r="E106" s="19"/>
      <c r="F106" s="17" t="str">
        <f>HYPERLINK(Tabela13[[#This Row],[Novo Caminho]],"Download")</f>
        <v>Download</v>
      </c>
      <c r="G106" s="2" t="str">
        <f>CONCATENATE("2 - DECRETOS/DECRETO ",Tabela13[[#This Row],[Numero_Decreto]],".pdf")</f>
        <v>2 - DECRETOS/DECRETO 2525.pdf</v>
      </c>
      <c r="H106" s="2" t="str">
        <f>CONCATENATE("2 - DECRETOS/DECRETO ",Tabela13[[#This Row],[Numero_Decreto]]," ",Tabela13[[#This Row],[Complemento]],".pdf")</f>
        <v>2 - DECRETOS/DECRETO 2525 .pdf</v>
      </c>
      <c r="I106" s="2" t="str">
        <f>CONCATENATE("2 - DECRETOS/DECRETO ","0",Tabela13[[#This Row],[Numero_Decreto]],".pdf")</f>
        <v>2 - DECRETOS/DECRETO 02525.pdf</v>
      </c>
      <c r="J106" s="2" t="str">
        <f>CONCATENATE("2 - DECRETOS/DECRETO ","0",Tabela13[[#This Row],[Numero_Decreto]]," ",Tabela13[[#This Row],[Complemento]],".pdf")</f>
        <v>2 - DECRETOS/DECRETO 02525 .pdf</v>
      </c>
      <c r="K106" s="2" t="str">
        <f>IF(Tabela13[[#This Row],[Complemento]]="",Tabela13[[#This Row],[Normal]],Tabela13[[#This Row],[Normal Traço]])</f>
        <v>2 - DECRETOS/DECRETO 2525.pdf</v>
      </c>
      <c r="L106" s="2" t="str">
        <f>IF(Tabela13[[#This Row],[Complemento]]="",Tabela13[[#This Row],[0]],Tabela13[[#This Row],[0 Traço]])</f>
        <v>2 - DECRETOS/DECRETO 02525.pdf</v>
      </c>
      <c r="M106" s="2" t="str">
        <f>IF(AND(Tabela13[[#This Row],[Numero_Decreto]]&gt;=1,Tabela13[[#This Row],[Numero_Decreto]]&lt;=9),Tabela13[[#This Row],[Se 0]],Tabela13[[#This Row],[Se Normal]])</f>
        <v>2 - DECRETOS/DECRETO 2525.pdf</v>
      </c>
      <c r="N106" s="2" t="str">
        <f>CONCATENATE("../",Tabela13[[#This Row],[Caminho]])</f>
        <v>../2 - DECRETOS/DECRETO 2525.pdf</v>
      </c>
    </row>
    <row r="107" spans="1:14" ht="45" x14ac:dyDescent="0.25">
      <c r="A107" s="24">
        <v>2524</v>
      </c>
      <c r="B107" s="24"/>
      <c r="C107" s="23">
        <v>43179</v>
      </c>
      <c r="D107" s="19" t="s">
        <v>3593</v>
      </c>
      <c r="E107" s="19"/>
      <c r="F107" s="17" t="str">
        <f>HYPERLINK(Tabela13[[#This Row],[Novo Caminho]],"Download")</f>
        <v>Download</v>
      </c>
      <c r="G107" s="2" t="str">
        <f>CONCATENATE("2 - DECRETOS/DECRETO ",Tabela13[[#This Row],[Numero_Decreto]],".pdf")</f>
        <v>2 - DECRETOS/DECRETO 2524.pdf</v>
      </c>
      <c r="H107" s="2" t="str">
        <f>CONCATENATE("2 - DECRETOS/DECRETO ",Tabela13[[#This Row],[Numero_Decreto]]," ",Tabela13[[#This Row],[Complemento]],".pdf")</f>
        <v>2 - DECRETOS/DECRETO 2524 .pdf</v>
      </c>
      <c r="I107" s="2" t="str">
        <f>CONCATENATE("2 - DECRETOS/DECRETO ","0",Tabela13[[#This Row],[Numero_Decreto]],".pdf")</f>
        <v>2 - DECRETOS/DECRETO 02524.pdf</v>
      </c>
      <c r="J107" s="2" t="str">
        <f>CONCATENATE("2 - DECRETOS/DECRETO ","0",Tabela13[[#This Row],[Numero_Decreto]]," ",Tabela13[[#This Row],[Complemento]],".pdf")</f>
        <v>2 - DECRETOS/DECRETO 02524 .pdf</v>
      </c>
      <c r="K107" s="2" t="str">
        <f>IF(Tabela13[[#This Row],[Complemento]]="",Tabela13[[#This Row],[Normal]],Tabela13[[#This Row],[Normal Traço]])</f>
        <v>2 - DECRETOS/DECRETO 2524.pdf</v>
      </c>
      <c r="L107" s="2" t="str">
        <f>IF(Tabela13[[#This Row],[Complemento]]="",Tabela13[[#This Row],[0]],Tabela13[[#This Row],[0 Traço]])</f>
        <v>2 - DECRETOS/DECRETO 02524.pdf</v>
      </c>
      <c r="M107" s="2" t="str">
        <f>IF(AND(Tabela13[[#This Row],[Numero_Decreto]]&gt;=1,Tabela13[[#This Row],[Numero_Decreto]]&lt;=9),Tabela13[[#This Row],[Se 0]],Tabela13[[#This Row],[Se Normal]])</f>
        <v>2 - DECRETOS/DECRETO 2524.pdf</v>
      </c>
      <c r="N107" s="2" t="str">
        <f>CONCATENATE("../",Tabela13[[#This Row],[Caminho]])</f>
        <v>../2 - DECRETOS/DECRETO 2524.pdf</v>
      </c>
    </row>
    <row r="108" spans="1:14" ht="45" x14ac:dyDescent="0.25">
      <c r="A108" s="24">
        <v>2523</v>
      </c>
      <c r="B108" s="24"/>
      <c r="C108" s="23">
        <v>43172</v>
      </c>
      <c r="D108" s="19" t="s">
        <v>3592</v>
      </c>
      <c r="E108" s="19"/>
      <c r="F108" s="17" t="str">
        <f>HYPERLINK(Tabela13[[#This Row],[Novo Caminho]],"Download")</f>
        <v>Download</v>
      </c>
      <c r="G108" s="2" t="str">
        <f>CONCATENATE("2 - DECRETOS/DECRETO ",Tabela13[[#This Row],[Numero_Decreto]],".pdf")</f>
        <v>2 - DECRETOS/DECRETO 2523.pdf</v>
      </c>
      <c r="H108" s="2" t="str">
        <f>CONCATENATE("2 - DECRETOS/DECRETO ",Tabela13[[#This Row],[Numero_Decreto]]," ",Tabela13[[#This Row],[Complemento]],".pdf")</f>
        <v>2 - DECRETOS/DECRETO 2523 .pdf</v>
      </c>
      <c r="I108" s="2" t="str">
        <f>CONCATENATE("2 - DECRETOS/DECRETO ","0",Tabela13[[#This Row],[Numero_Decreto]],".pdf")</f>
        <v>2 - DECRETOS/DECRETO 02523.pdf</v>
      </c>
      <c r="J108" s="2" t="str">
        <f>CONCATENATE("2 - DECRETOS/DECRETO ","0",Tabela13[[#This Row],[Numero_Decreto]]," ",Tabela13[[#This Row],[Complemento]],".pdf")</f>
        <v>2 - DECRETOS/DECRETO 02523 .pdf</v>
      </c>
      <c r="K108" s="2" t="str">
        <f>IF(Tabela13[[#This Row],[Complemento]]="",Tabela13[[#This Row],[Normal]],Tabela13[[#This Row],[Normal Traço]])</f>
        <v>2 - DECRETOS/DECRETO 2523.pdf</v>
      </c>
      <c r="L108" s="2" t="str">
        <f>IF(Tabela13[[#This Row],[Complemento]]="",Tabela13[[#This Row],[0]],Tabela13[[#This Row],[0 Traço]])</f>
        <v>2 - DECRETOS/DECRETO 02523.pdf</v>
      </c>
      <c r="M108" s="2" t="str">
        <f>IF(AND(Tabela13[[#This Row],[Numero_Decreto]]&gt;=1,Tabela13[[#This Row],[Numero_Decreto]]&lt;=9),Tabela13[[#This Row],[Se 0]],Tabela13[[#This Row],[Se Normal]])</f>
        <v>2 - DECRETOS/DECRETO 2523.pdf</v>
      </c>
      <c r="N108" s="2" t="str">
        <f>CONCATENATE("../",Tabela13[[#This Row],[Caminho]])</f>
        <v>../2 - DECRETOS/DECRETO 2523.pdf</v>
      </c>
    </row>
    <row r="109" spans="1:14" ht="45" x14ac:dyDescent="0.25">
      <c r="A109" s="24">
        <v>2522</v>
      </c>
      <c r="B109" s="24"/>
      <c r="C109" s="23">
        <v>43172</v>
      </c>
      <c r="D109" s="19" t="s">
        <v>3591</v>
      </c>
      <c r="E109" s="19"/>
      <c r="F109" s="17" t="str">
        <f>HYPERLINK(Tabela13[[#This Row],[Novo Caminho]],"Download")</f>
        <v>Download</v>
      </c>
      <c r="G109" s="2" t="str">
        <f>CONCATENATE("2 - DECRETOS/DECRETO ",Tabela13[[#This Row],[Numero_Decreto]],".pdf")</f>
        <v>2 - DECRETOS/DECRETO 2522.pdf</v>
      </c>
      <c r="H109" s="2" t="str">
        <f>CONCATENATE("2 - DECRETOS/DECRETO ",Tabela13[[#This Row],[Numero_Decreto]]," ",Tabela13[[#This Row],[Complemento]],".pdf")</f>
        <v>2 - DECRETOS/DECRETO 2522 .pdf</v>
      </c>
      <c r="I109" s="2" t="str">
        <f>CONCATENATE("2 - DECRETOS/DECRETO ","0",Tabela13[[#This Row],[Numero_Decreto]],".pdf")</f>
        <v>2 - DECRETOS/DECRETO 02522.pdf</v>
      </c>
      <c r="J109" s="2" t="str">
        <f>CONCATENATE("2 - DECRETOS/DECRETO ","0",Tabela13[[#This Row],[Numero_Decreto]]," ",Tabela13[[#This Row],[Complemento]],".pdf")</f>
        <v>2 - DECRETOS/DECRETO 02522 .pdf</v>
      </c>
      <c r="K109" s="2" t="str">
        <f>IF(Tabela13[[#This Row],[Complemento]]="",Tabela13[[#This Row],[Normal]],Tabela13[[#This Row],[Normal Traço]])</f>
        <v>2 - DECRETOS/DECRETO 2522.pdf</v>
      </c>
      <c r="L109" s="2" t="str">
        <f>IF(Tabela13[[#This Row],[Complemento]]="",Tabela13[[#This Row],[0]],Tabela13[[#This Row],[0 Traço]])</f>
        <v>2 - DECRETOS/DECRETO 02522.pdf</v>
      </c>
      <c r="M109" s="2" t="str">
        <f>IF(AND(Tabela13[[#This Row],[Numero_Decreto]]&gt;=1,Tabela13[[#This Row],[Numero_Decreto]]&lt;=9),Tabela13[[#This Row],[Se 0]],Tabela13[[#This Row],[Se Normal]])</f>
        <v>2 - DECRETOS/DECRETO 2522.pdf</v>
      </c>
      <c r="N109" s="2" t="str">
        <f>CONCATENATE("../",Tabela13[[#This Row],[Caminho]])</f>
        <v>../2 - DECRETOS/DECRETO 2522.pdf</v>
      </c>
    </row>
    <row r="110" spans="1:14" ht="45" x14ac:dyDescent="0.25">
      <c r="A110" s="24">
        <v>2521</v>
      </c>
      <c r="B110" s="24"/>
      <c r="C110" s="23">
        <v>43159</v>
      </c>
      <c r="D110" s="19" t="s">
        <v>2151</v>
      </c>
      <c r="E110" s="19"/>
      <c r="F110" s="17" t="str">
        <f>HYPERLINK(Tabela13[[#This Row],[Novo Caminho]],"Download")</f>
        <v>Download</v>
      </c>
      <c r="G110" s="2" t="str">
        <f>CONCATENATE("2 - DECRETOS/DECRETO ",Tabela13[[#This Row],[Numero_Decreto]],".pdf")</f>
        <v>2 - DECRETOS/DECRETO 2521.pdf</v>
      </c>
      <c r="H110" s="2" t="str">
        <f>CONCATENATE("2 - DECRETOS/DECRETO ",Tabela13[[#This Row],[Numero_Decreto]]," ",Tabela13[[#This Row],[Complemento]],".pdf")</f>
        <v>2 - DECRETOS/DECRETO 2521 .pdf</v>
      </c>
      <c r="I110" s="2" t="str">
        <f>CONCATENATE("2 - DECRETOS/DECRETO ","0",Tabela13[[#This Row],[Numero_Decreto]],".pdf")</f>
        <v>2 - DECRETOS/DECRETO 02521.pdf</v>
      </c>
      <c r="J110" s="2" t="str">
        <f>CONCATENATE("2 - DECRETOS/DECRETO ","0",Tabela13[[#This Row],[Numero_Decreto]]," ",Tabela13[[#This Row],[Complemento]],".pdf")</f>
        <v>2 - DECRETOS/DECRETO 02521 .pdf</v>
      </c>
      <c r="K110" s="2" t="str">
        <f>IF(Tabela13[[#This Row],[Complemento]]="",Tabela13[[#This Row],[Normal]],Tabela13[[#This Row],[Normal Traço]])</f>
        <v>2 - DECRETOS/DECRETO 2521.pdf</v>
      </c>
      <c r="L110" s="2" t="str">
        <f>IF(Tabela13[[#This Row],[Complemento]]="",Tabela13[[#This Row],[0]],Tabela13[[#This Row],[0 Traço]])</f>
        <v>2 - DECRETOS/DECRETO 02521.pdf</v>
      </c>
      <c r="M110" s="2" t="str">
        <f>IF(AND(Tabela13[[#This Row],[Numero_Decreto]]&gt;=1,Tabela13[[#This Row],[Numero_Decreto]]&lt;=9),Tabela13[[#This Row],[Se 0]],Tabela13[[#This Row],[Se Normal]])</f>
        <v>2 - DECRETOS/DECRETO 2521.pdf</v>
      </c>
      <c r="N110" s="2" t="str">
        <f>CONCATENATE("../",Tabela13[[#This Row],[Caminho]])</f>
        <v>../2 - DECRETOS/DECRETO 2521.pdf</v>
      </c>
    </row>
    <row r="111" spans="1:14" ht="45" x14ac:dyDescent="0.25">
      <c r="A111" s="24">
        <v>2520</v>
      </c>
      <c r="B111" s="24"/>
      <c r="C111" s="23">
        <v>43154</v>
      </c>
      <c r="D111" s="19" t="s">
        <v>3590</v>
      </c>
      <c r="E111" s="19"/>
      <c r="F111" s="17" t="str">
        <f>HYPERLINK(Tabela13[[#This Row],[Novo Caminho]],"Download")</f>
        <v>Download</v>
      </c>
      <c r="G111" s="2" t="str">
        <f>CONCATENATE("2 - DECRETOS/DECRETO ",Tabela13[[#This Row],[Numero_Decreto]],".pdf")</f>
        <v>2 - DECRETOS/DECRETO 2520.pdf</v>
      </c>
      <c r="H111" s="2" t="str">
        <f>CONCATENATE("2 - DECRETOS/DECRETO ",Tabela13[[#This Row],[Numero_Decreto]]," ",Tabela13[[#This Row],[Complemento]],".pdf")</f>
        <v>2 - DECRETOS/DECRETO 2520 .pdf</v>
      </c>
      <c r="I111" s="2" t="str">
        <f>CONCATENATE("2 - DECRETOS/DECRETO ","0",Tabela13[[#This Row],[Numero_Decreto]],".pdf")</f>
        <v>2 - DECRETOS/DECRETO 02520.pdf</v>
      </c>
      <c r="J111" s="2" t="str">
        <f>CONCATENATE("2 - DECRETOS/DECRETO ","0",Tabela13[[#This Row],[Numero_Decreto]]," ",Tabela13[[#This Row],[Complemento]],".pdf")</f>
        <v>2 - DECRETOS/DECRETO 02520 .pdf</v>
      </c>
      <c r="K111" s="2" t="str">
        <f>IF(Tabela13[[#This Row],[Complemento]]="",Tabela13[[#This Row],[Normal]],Tabela13[[#This Row],[Normal Traço]])</f>
        <v>2 - DECRETOS/DECRETO 2520.pdf</v>
      </c>
      <c r="L111" s="2" t="str">
        <f>IF(Tabela13[[#This Row],[Complemento]]="",Tabela13[[#This Row],[0]],Tabela13[[#This Row],[0 Traço]])</f>
        <v>2 - DECRETOS/DECRETO 02520.pdf</v>
      </c>
      <c r="M111" s="2" t="str">
        <f>IF(AND(Tabela13[[#This Row],[Numero_Decreto]]&gt;=1,Tabela13[[#This Row],[Numero_Decreto]]&lt;=9),Tabela13[[#This Row],[Se 0]],Tabela13[[#This Row],[Se Normal]])</f>
        <v>2 - DECRETOS/DECRETO 2520.pdf</v>
      </c>
      <c r="N111" s="2" t="str">
        <f>CONCATENATE("../",Tabela13[[#This Row],[Caminho]])</f>
        <v>../2 - DECRETOS/DECRETO 2520.pdf</v>
      </c>
    </row>
    <row r="112" spans="1:14" ht="45" x14ac:dyDescent="0.25">
      <c r="A112" s="24">
        <v>2519</v>
      </c>
      <c r="B112" s="24"/>
      <c r="C112" s="23">
        <v>43153</v>
      </c>
      <c r="D112" s="19" t="s">
        <v>2151</v>
      </c>
      <c r="E112" s="19"/>
      <c r="F112" s="17" t="str">
        <f>HYPERLINK(Tabela13[[#This Row],[Novo Caminho]],"Download")</f>
        <v>Download</v>
      </c>
      <c r="G112" s="2" t="str">
        <f>CONCATENATE("2 - DECRETOS/DECRETO ",Tabela13[[#This Row],[Numero_Decreto]],".pdf")</f>
        <v>2 - DECRETOS/DECRETO 2519.pdf</v>
      </c>
      <c r="H112" s="2" t="str">
        <f>CONCATENATE("2 - DECRETOS/DECRETO ",Tabela13[[#This Row],[Numero_Decreto]]," ",Tabela13[[#This Row],[Complemento]],".pdf")</f>
        <v>2 - DECRETOS/DECRETO 2519 .pdf</v>
      </c>
      <c r="I112" s="2" t="str">
        <f>CONCATENATE("2 - DECRETOS/DECRETO ","0",Tabela13[[#This Row],[Numero_Decreto]],".pdf")</f>
        <v>2 - DECRETOS/DECRETO 02519.pdf</v>
      </c>
      <c r="J112" s="2" t="str">
        <f>CONCATENATE("2 - DECRETOS/DECRETO ","0",Tabela13[[#This Row],[Numero_Decreto]]," ",Tabela13[[#This Row],[Complemento]],".pdf")</f>
        <v>2 - DECRETOS/DECRETO 02519 .pdf</v>
      </c>
      <c r="K112" s="2" t="str">
        <f>IF(Tabela13[[#This Row],[Complemento]]="",Tabela13[[#This Row],[Normal]],Tabela13[[#This Row],[Normal Traço]])</f>
        <v>2 - DECRETOS/DECRETO 2519.pdf</v>
      </c>
      <c r="L112" s="2" t="str">
        <f>IF(Tabela13[[#This Row],[Complemento]]="",Tabela13[[#This Row],[0]],Tabela13[[#This Row],[0 Traço]])</f>
        <v>2 - DECRETOS/DECRETO 02519.pdf</v>
      </c>
      <c r="M112" s="2" t="str">
        <f>IF(AND(Tabela13[[#This Row],[Numero_Decreto]]&gt;=1,Tabela13[[#This Row],[Numero_Decreto]]&lt;=9),Tabela13[[#This Row],[Se 0]],Tabela13[[#This Row],[Se Normal]])</f>
        <v>2 - DECRETOS/DECRETO 2519.pdf</v>
      </c>
      <c r="N112" s="2" t="str">
        <f>CONCATENATE("../",Tabela13[[#This Row],[Caminho]])</f>
        <v>../2 - DECRETOS/DECRETO 2519.pdf</v>
      </c>
    </row>
    <row r="113" spans="1:14" ht="45" x14ac:dyDescent="0.25">
      <c r="A113" s="24">
        <v>2518</v>
      </c>
      <c r="B113" s="24"/>
      <c r="C113" s="23">
        <v>43136</v>
      </c>
      <c r="D113" s="19" t="s">
        <v>3589</v>
      </c>
      <c r="E113" s="19"/>
      <c r="F113" s="17" t="str">
        <f>HYPERLINK(Tabela13[[#This Row],[Novo Caminho]],"Download")</f>
        <v>Download</v>
      </c>
      <c r="G113" s="2" t="str">
        <f>CONCATENATE("2 - DECRETOS/DECRETO ",Tabela13[[#This Row],[Numero_Decreto]],".pdf")</f>
        <v>2 - DECRETOS/DECRETO 2518.pdf</v>
      </c>
      <c r="H113" s="2" t="str">
        <f>CONCATENATE("2 - DECRETOS/DECRETO ",Tabela13[[#This Row],[Numero_Decreto]]," ",Tabela13[[#This Row],[Complemento]],".pdf")</f>
        <v>2 - DECRETOS/DECRETO 2518 .pdf</v>
      </c>
      <c r="I113" s="2" t="str">
        <f>CONCATENATE("2 - DECRETOS/DECRETO ","0",Tabela13[[#This Row],[Numero_Decreto]],".pdf")</f>
        <v>2 - DECRETOS/DECRETO 02518.pdf</v>
      </c>
      <c r="J113" s="2" t="str">
        <f>CONCATENATE("2 - DECRETOS/DECRETO ","0",Tabela13[[#This Row],[Numero_Decreto]]," ",Tabela13[[#This Row],[Complemento]],".pdf")</f>
        <v>2 - DECRETOS/DECRETO 02518 .pdf</v>
      </c>
      <c r="K113" s="2" t="str">
        <f>IF(Tabela13[[#This Row],[Complemento]]="",Tabela13[[#This Row],[Normal]],Tabela13[[#This Row],[Normal Traço]])</f>
        <v>2 - DECRETOS/DECRETO 2518.pdf</v>
      </c>
      <c r="L113" s="2" t="str">
        <f>IF(Tabela13[[#This Row],[Complemento]]="",Tabela13[[#This Row],[0]],Tabela13[[#This Row],[0 Traço]])</f>
        <v>2 - DECRETOS/DECRETO 02518.pdf</v>
      </c>
      <c r="M113" s="2" t="str">
        <f>IF(AND(Tabela13[[#This Row],[Numero_Decreto]]&gt;=1,Tabela13[[#This Row],[Numero_Decreto]]&lt;=9),Tabela13[[#This Row],[Se 0]],Tabela13[[#This Row],[Se Normal]])</f>
        <v>2 - DECRETOS/DECRETO 2518.pdf</v>
      </c>
      <c r="N113" s="2" t="str">
        <f>CONCATENATE("../",Tabela13[[#This Row],[Caminho]])</f>
        <v>../2 - DECRETOS/DECRETO 2518.pdf</v>
      </c>
    </row>
    <row r="114" spans="1:14" ht="45" x14ac:dyDescent="0.25">
      <c r="A114" s="24">
        <v>2517</v>
      </c>
      <c r="B114" s="24"/>
      <c r="C114" s="23">
        <v>43132</v>
      </c>
      <c r="D114" s="19" t="s">
        <v>2151</v>
      </c>
      <c r="E114" s="19"/>
      <c r="F114" s="17" t="str">
        <f>HYPERLINK(Tabela13[[#This Row],[Novo Caminho]],"Download")</f>
        <v>Download</v>
      </c>
      <c r="G114" s="2" t="str">
        <f>CONCATENATE("2 - DECRETOS/DECRETO ",Tabela13[[#This Row],[Numero_Decreto]],".pdf")</f>
        <v>2 - DECRETOS/DECRETO 2517.pdf</v>
      </c>
      <c r="H114" s="2" t="str">
        <f>CONCATENATE("2 - DECRETOS/DECRETO ",Tabela13[[#This Row],[Numero_Decreto]]," ",Tabela13[[#This Row],[Complemento]],".pdf")</f>
        <v>2 - DECRETOS/DECRETO 2517 .pdf</v>
      </c>
      <c r="I114" s="2" t="str">
        <f>CONCATENATE("2 - DECRETOS/DECRETO ","0",Tabela13[[#This Row],[Numero_Decreto]],".pdf")</f>
        <v>2 - DECRETOS/DECRETO 02517.pdf</v>
      </c>
      <c r="J114" s="2" t="str">
        <f>CONCATENATE("2 - DECRETOS/DECRETO ","0",Tabela13[[#This Row],[Numero_Decreto]]," ",Tabela13[[#This Row],[Complemento]],".pdf")</f>
        <v>2 - DECRETOS/DECRETO 02517 .pdf</v>
      </c>
      <c r="K114" s="2" t="str">
        <f>IF(Tabela13[[#This Row],[Complemento]]="",Tabela13[[#This Row],[Normal]],Tabela13[[#This Row],[Normal Traço]])</f>
        <v>2 - DECRETOS/DECRETO 2517.pdf</v>
      </c>
      <c r="L114" s="2" t="str">
        <f>IF(Tabela13[[#This Row],[Complemento]]="",Tabela13[[#This Row],[0]],Tabela13[[#This Row],[0 Traço]])</f>
        <v>2 - DECRETOS/DECRETO 02517.pdf</v>
      </c>
      <c r="M114" s="2" t="str">
        <f>IF(AND(Tabela13[[#This Row],[Numero_Decreto]]&gt;=1,Tabela13[[#This Row],[Numero_Decreto]]&lt;=9),Tabela13[[#This Row],[Se 0]],Tabela13[[#This Row],[Se Normal]])</f>
        <v>2 - DECRETOS/DECRETO 2517.pdf</v>
      </c>
      <c r="N114" s="2" t="str">
        <f>CONCATENATE("../",Tabela13[[#This Row],[Caminho]])</f>
        <v>../2 - DECRETOS/DECRETO 2517.pdf</v>
      </c>
    </row>
    <row r="115" spans="1:14" ht="60" x14ac:dyDescent="0.25">
      <c r="A115" s="24">
        <v>2516</v>
      </c>
      <c r="B115" s="24"/>
      <c r="C115" s="23">
        <v>43129</v>
      </c>
      <c r="D115" s="19" t="s">
        <v>3588</v>
      </c>
      <c r="E115" s="19"/>
      <c r="F115" s="17" t="str">
        <f>HYPERLINK(Tabela13[[#This Row],[Novo Caminho]],"Download")</f>
        <v>Download</v>
      </c>
      <c r="G115" s="2" t="str">
        <f>CONCATENATE("2 - DECRETOS/DECRETO ",Tabela13[[#This Row],[Numero_Decreto]],".pdf")</f>
        <v>2 - DECRETOS/DECRETO 2516.pdf</v>
      </c>
      <c r="H115" s="2" t="str">
        <f>CONCATENATE("2 - DECRETOS/DECRETO ",Tabela13[[#This Row],[Numero_Decreto]]," ",Tabela13[[#This Row],[Complemento]],".pdf")</f>
        <v>2 - DECRETOS/DECRETO 2516 .pdf</v>
      </c>
      <c r="I115" s="2" t="str">
        <f>CONCATENATE("2 - DECRETOS/DECRETO ","0",Tabela13[[#This Row],[Numero_Decreto]],".pdf")</f>
        <v>2 - DECRETOS/DECRETO 02516.pdf</v>
      </c>
      <c r="J115" s="2" t="str">
        <f>CONCATENATE("2 - DECRETOS/DECRETO ","0",Tabela13[[#This Row],[Numero_Decreto]]," ",Tabela13[[#This Row],[Complemento]],".pdf")</f>
        <v>2 - DECRETOS/DECRETO 02516 .pdf</v>
      </c>
      <c r="K115" s="2" t="str">
        <f>IF(Tabela13[[#This Row],[Complemento]]="",Tabela13[[#This Row],[Normal]],Tabela13[[#This Row],[Normal Traço]])</f>
        <v>2 - DECRETOS/DECRETO 2516.pdf</v>
      </c>
      <c r="L115" s="2" t="str">
        <f>IF(Tabela13[[#This Row],[Complemento]]="",Tabela13[[#This Row],[0]],Tabela13[[#This Row],[0 Traço]])</f>
        <v>2 - DECRETOS/DECRETO 02516.pdf</v>
      </c>
      <c r="M115" s="2" t="str">
        <f>IF(AND(Tabela13[[#This Row],[Numero_Decreto]]&gt;=1,Tabela13[[#This Row],[Numero_Decreto]]&lt;=9),Tabela13[[#This Row],[Se 0]],Tabela13[[#This Row],[Se Normal]])</f>
        <v>2 - DECRETOS/DECRETO 2516.pdf</v>
      </c>
      <c r="N115" s="2" t="str">
        <f>CONCATENATE("../",Tabela13[[#This Row],[Caminho]])</f>
        <v>../2 - DECRETOS/DECRETO 2516.pdf</v>
      </c>
    </row>
    <row r="116" spans="1:14" ht="45" x14ac:dyDescent="0.25">
      <c r="A116" s="24">
        <v>2515</v>
      </c>
      <c r="B116" s="24"/>
      <c r="C116" s="23">
        <v>43123</v>
      </c>
      <c r="D116" s="19" t="s">
        <v>3587</v>
      </c>
      <c r="E116" s="19"/>
      <c r="F116" s="17" t="str">
        <f>HYPERLINK(Tabela13[[#This Row],[Novo Caminho]],"Download")</f>
        <v>Download</v>
      </c>
      <c r="G116" s="2" t="str">
        <f>CONCATENATE("2 - DECRETOS/DECRETO ",Tabela13[[#This Row],[Numero_Decreto]],".pdf")</f>
        <v>2 - DECRETOS/DECRETO 2515.pdf</v>
      </c>
      <c r="H116" s="2" t="str">
        <f>CONCATENATE("2 - DECRETOS/DECRETO ",Tabela13[[#This Row],[Numero_Decreto]]," ",Tabela13[[#This Row],[Complemento]],".pdf")</f>
        <v>2 - DECRETOS/DECRETO 2515 .pdf</v>
      </c>
      <c r="I116" s="2" t="str">
        <f>CONCATENATE("2 - DECRETOS/DECRETO ","0",Tabela13[[#This Row],[Numero_Decreto]],".pdf")</f>
        <v>2 - DECRETOS/DECRETO 02515.pdf</v>
      </c>
      <c r="J116" s="2" t="str">
        <f>CONCATENATE("2 - DECRETOS/DECRETO ","0",Tabela13[[#This Row],[Numero_Decreto]]," ",Tabela13[[#This Row],[Complemento]],".pdf")</f>
        <v>2 - DECRETOS/DECRETO 02515 .pdf</v>
      </c>
      <c r="K116" s="2" t="str">
        <f>IF(Tabela13[[#This Row],[Complemento]]="",Tabela13[[#This Row],[Normal]],Tabela13[[#This Row],[Normal Traço]])</f>
        <v>2 - DECRETOS/DECRETO 2515.pdf</v>
      </c>
      <c r="L116" s="2" t="str">
        <f>IF(Tabela13[[#This Row],[Complemento]]="",Tabela13[[#This Row],[0]],Tabela13[[#This Row],[0 Traço]])</f>
        <v>2 - DECRETOS/DECRETO 02515.pdf</v>
      </c>
      <c r="M116" s="2" t="str">
        <f>IF(AND(Tabela13[[#This Row],[Numero_Decreto]]&gt;=1,Tabela13[[#This Row],[Numero_Decreto]]&lt;=9),Tabela13[[#This Row],[Se 0]],Tabela13[[#This Row],[Se Normal]])</f>
        <v>2 - DECRETOS/DECRETO 2515.pdf</v>
      </c>
      <c r="N116" s="2" t="str">
        <f>CONCATENATE("../",Tabela13[[#This Row],[Caminho]])</f>
        <v>../2 - DECRETOS/DECRETO 2515.pdf</v>
      </c>
    </row>
    <row r="117" spans="1:14" ht="45" x14ac:dyDescent="0.25">
      <c r="A117" s="24">
        <v>2514</v>
      </c>
      <c r="B117" s="24"/>
      <c r="C117" s="23">
        <v>43123</v>
      </c>
      <c r="D117" s="19" t="s">
        <v>2151</v>
      </c>
      <c r="E117" s="19"/>
      <c r="F117" s="17" t="str">
        <f>HYPERLINK(Tabela13[[#This Row],[Novo Caminho]],"Download")</f>
        <v>Download</v>
      </c>
      <c r="G117" s="2" t="str">
        <f>CONCATENATE("2 - DECRETOS/DECRETO ",Tabela13[[#This Row],[Numero_Decreto]],".pdf")</f>
        <v>2 - DECRETOS/DECRETO 2514.pdf</v>
      </c>
      <c r="H117" s="2" t="str">
        <f>CONCATENATE("2 - DECRETOS/DECRETO ",Tabela13[[#This Row],[Numero_Decreto]]," ",Tabela13[[#This Row],[Complemento]],".pdf")</f>
        <v>2 - DECRETOS/DECRETO 2514 .pdf</v>
      </c>
      <c r="I117" s="2" t="str">
        <f>CONCATENATE("2 - DECRETOS/DECRETO ","0",Tabela13[[#This Row],[Numero_Decreto]],".pdf")</f>
        <v>2 - DECRETOS/DECRETO 02514.pdf</v>
      </c>
      <c r="J117" s="2" t="str">
        <f>CONCATENATE("2 - DECRETOS/DECRETO ","0",Tabela13[[#This Row],[Numero_Decreto]]," ",Tabela13[[#This Row],[Complemento]],".pdf")</f>
        <v>2 - DECRETOS/DECRETO 02514 .pdf</v>
      </c>
      <c r="K117" s="2" t="str">
        <f>IF(Tabela13[[#This Row],[Complemento]]="",Tabela13[[#This Row],[Normal]],Tabela13[[#This Row],[Normal Traço]])</f>
        <v>2 - DECRETOS/DECRETO 2514.pdf</v>
      </c>
      <c r="L117" s="2" t="str">
        <f>IF(Tabela13[[#This Row],[Complemento]]="",Tabela13[[#This Row],[0]],Tabela13[[#This Row],[0 Traço]])</f>
        <v>2 - DECRETOS/DECRETO 02514.pdf</v>
      </c>
      <c r="M117" s="2" t="str">
        <f>IF(AND(Tabela13[[#This Row],[Numero_Decreto]]&gt;=1,Tabela13[[#This Row],[Numero_Decreto]]&lt;=9),Tabela13[[#This Row],[Se 0]],Tabela13[[#This Row],[Se Normal]])</f>
        <v>2 - DECRETOS/DECRETO 2514.pdf</v>
      </c>
      <c r="N117" s="2" t="str">
        <f>CONCATENATE("../",Tabela13[[#This Row],[Caminho]])</f>
        <v>../2 - DECRETOS/DECRETO 2514.pdf</v>
      </c>
    </row>
    <row r="118" spans="1:14" ht="45" x14ac:dyDescent="0.25">
      <c r="A118" s="24">
        <v>2513</v>
      </c>
      <c r="B118" s="24"/>
      <c r="C118" s="23">
        <v>43123</v>
      </c>
      <c r="D118" s="19" t="s">
        <v>3586</v>
      </c>
      <c r="E118" s="19"/>
      <c r="F118" s="17" t="str">
        <f>HYPERLINK(Tabela13[[#This Row],[Novo Caminho]],"Download")</f>
        <v>Download</v>
      </c>
      <c r="G118" s="2" t="str">
        <f>CONCATENATE("2 - DECRETOS/DECRETO ",Tabela13[[#This Row],[Numero_Decreto]],".pdf")</f>
        <v>2 - DECRETOS/DECRETO 2513.pdf</v>
      </c>
      <c r="H118" s="2" t="str">
        <f>CONCATENATE("2 - DECRETOS/DECRETO ",Tabela13[[#This Row],[Numero_Decreto]]," ",Tabela13[[#This Row],[Complemento]],".pdf")</f>
        <v>2 - DECRETOS/DECRETO 2513 .pdf</v>
      </c>
      <c r="I118" s="2" t="str">
        <f>CONCATENATE("2 - DECRETOS/DECRETO ","0",Tabela13[[#This Row],[Numero_Decreto]],".pdf")</f>
        <v>2 - DECRETOS/DECRETO 02513.pdf</v>
      </c>
      <c r="J118" s="2" t="str">
        <f>CONCATENATE("2 - DECRETOS/DECRETO ","0",Tabela13[[#This Row],[Numero_Decreto]]," ",Tabela13[[#This Row],[Complemento]],".pdf")</f>
        <v>2 - DECRETOS/DECRETO 02513 .pdf</v>
      </c>
      <c r="K118" s="2" t="str">
        <f>IF(Tabela13[[#This Row],[Complemento]]="",Tabela13[[#This Row],[Normal]],Tabela13[[#This Row],[Normal Traço]])</f>
        <v>2 - DECRETOS/DECRETO 2513.pdf</v>
      </c>
      <c r="L118" s="2" t="str">
        <f>IF(Tabela13[[#This Row],[Complemento]]="",Tabela13[[#This Row],[0]],Tabela13[[#This Row],[0 Traço]])</f>
        <v>2 - DECRETOS/DECRETO 02513.pdf</v>
      </c>
      <c r="M118" s="2" t="str">
        <f>IF(AND(Tabela13[[#This Row],[Numero_Decreto]]&gt;=1,Tabela13[[#This Row],[Numero_Decreto]]&lt;=9),Tabela13[[#This Row],[Se 0]],Tabela13[[#This Row],[Se Normal]])</f>
        <v>2 - DECRETOS/DECRETO 2513.pdf</v>
      </c>
      <c r="N118" s="2" t="str">
        <f>CONCATENATE("../",Tabela13[[#This Row],[Caminho]])</f>
        <v>../2 - DECRETOS/DECRETO 2513.pdf</v>
      </c>
    </row>
    <row r="119" spans="1:14" ht="45" x14ac:dyDescent="0.25">
      <c r="A119" s="20">
        <v>2512</v>
      </c>
      <c r="B119" s="20"/>
      <c r="C119" s="21">
        <v>43115</v>
      </c>
      <c r="D119" s="19" t="s">
        <v>2147</v>
      </c>
      <c r="E119" s="19"/>
      <c r="F119" s="17" t="str">
        <f>HYPERLINK(Tabela13[[#This Row],[Novo Caminho]],"Download")</f>
        <v>Download</v>
      </c>
      <c r="G119" s="2" t="str">
        <f>CONCATENATE("2 - DECRETOS/DECRETO ",Tabela13[[#This Row],[Numero_Decreto]],".pdf")</f>
        <v>2 - DECRETOS/DECRETO 2512.pdf</v>
      </c>
      <c r="H119" s="2" t="str">
        <f>CONCATENATE("2 - DECRETOS/DECRETO ",Tabela13[[#This Row],[Numero_Decreto]]," ",Tabela13[[#This Row],[Complemento]],".pdf")</f>
        <v>2 - DECRETOS/DECRETO 2512 .pdf</v>
      </c>
      <c r="I119" s="2" t="str">
        <f>CONCATENATE("2 - DECRETOS/DECRETO ","0",Tabela13[[#This Row],[Numero_Decreto]],".pdf")</f>
        <v>2 - DECRETOS/DECRETO 02512.pdf</v>
      </c>
      <c r="J119" s="2" t="str">
        <f>CONCATENATE("2 - DECRETOS/DECRETO ","0",Tabela13[[#This Row],[Numero_Decreto]]," ",Tabela13[[#This Row],[Complemento]],".pdf")</f>
        <v>2 - DECRETOS/DECRETO 02512 .pdf</v>
      </c>
      <c r="K119" s="2" t="str">
        <f>IF(Tabela13[[#This Row],[Complemento]]="",Tabela13[[#This Row],[Normal]],Tabela13[[#This Row],[Normal Traço]])</f>
        <v>2 - DECRETOS/DECRETO 2512.pdf</v>
      </c>
      <c r="L119" s="2" t="str">
        <f>IF(Tabela13[[#This Row],[Complemento]]="",Tabela13[[#This Row],[0]],Tabela13[[#This Row],[0 Traço]])</f>
        <v>2 - DECRETOS/DECRETO 02512.pdf</v>
      </c>
      <c r="M119" s="2" t="str">
        <f>IF(AND(Tabela13[[#This Row],[Numero_Decreto]]&gt;=1,Tabela13[[#This Row],[Numero_Decreto]]&lt;=9),Tabela13[[#This Row],[Se 0]],Tabela13[[#This Row],[Se Normal]])</f>
        <v>2 - DECRETOS/DECRETO 2512.pdf</v>
      </c>
      <c r="N119" s="2" t="str">
        <f>CONCATENATE("../",Tabela13[[#This Row],[Caminho]])</f>
        <v>../2 - DECRETOS/DECRETO 2512.pdf</v>
      </c>
    </row>
    <row r="120" spans="1:14" ht="45" x14ac:dyDescent="0.25">
      <c r="A120" s="20">
        <v>2511</v>
      </c>
      <c r="B120" s="20"/>
      <c r="C120" s="21">
        <v>43115</v>
      </c>
      <c r="D120" s="19" t="s">
        <v>2148</v>
      </c>
      <c r="E120" s="19"/>
      <c r="F120" s="17" t="str">
        <f>HYPERLINK(Tabela13[[#This Row],[Novo Caminho]],"Download")</f>
        <v>Download</v>
      </c>
      <c r="G120" s="2" t="str">
        <f>CONCATENATE("2 - DECRETOS/DECRETO ",Tabela13[[#This Row],[Numero_Decreto]],".pdf")</f>
        <v>2 - DECRETOS/DECRETO 2511.pdf</v>
      </c>
      <c r="H120" s="2" t="str">
        <f>CONCATENATE("2 - DECRETOS/DECRETO ",Tabela13[[#This Row],[Numero_Decreto]]," ",Tabela13[[#This Row],[Complemento]],".pdf")</f>
        <v>2 - DECRETOS/DECRETO 2511 .pdf</v>
      </c>
      <c r="I120" s="2" t="str">
        <f>CONCATENATE("2 - DECRETOS/DECRETO ","0",Tabela13[[#This Row],[Numero_Decreto]],".pdf")</f>
        <v>2 - DECRETOS/DECRETO 02511.pdf</v>
      </c>
      <c r="J120" s="2" t="str">
        <f>CONCATENATE("2 - DECRETOS/DECRETO ","0",Tabela13[[#This Row],[Numero_Decreto]]," ",Tabela13[[#This Row],[Complemento]],".pdf")</f>
        <v>2 - DECRETOS/DECRETO 02511 .pdf</v>
      </c>
      <c r="K120" s="2" t="str">
        <f>IF(Tabela13[[#This Row],[Complemento]]="",Tabela13[[#This Row],[Normal]],Tabela13[[#This Row],[Normal Traço]])</f>
        <v>2 - DECRETOS/DECRETO 2511.pdf</v>
      </c>
      <c r="L120" s="2" t="str">
        <f>IF(Tabela13[[#This Row],[Complemento]]="",Tabela13[[#This Row],[0]],Tabela13[[#This Row],[0 Traço]])</f>
        <v>2 - DECRETOS/DECRETO 02511.pdf</v>
      </c>
      <c r="M120" s="2" t="str">
        <f>IF(AND(Tabela13[[#This Row],[Numero_Decreto]]&gt;=1,Tabela13[[#This Row],[Numero_Decreto]]&lt;=9),Tabela13[[#This Row],[Se 0]],Tabela13[[#This Row],[Se Normal]])</f>
        <v>2 - DECRETOS/DECRETO 2511.pdf</v>
      </c>
      <c r="N120" s="2" t="str">
        <f>CONCATENATE("../",Tabela13[[#This Row],[Caminho]])</f>
        <v>../2 - DECRETOS/DECRETO 2511.pdf</v>
      </c>
    </row>
    <row r="121" spans="1:14" ht="45" x14ac:dyDescent="0.25">
      <c r="A121" s="22">
        <v>2510</v>
      </c>
      <c r="B121" s="22"/>
      <c r="C121" s="23">
        <v>43111</v>
      </c>
      <c r="D121" s="16" t="s">
        <v>3689</v>
      </c>
      <c r="E121" s="16"/>
      <c r="F121" s="18" t="str">
        <f>HYPERLINK(Tabela13[[#This Row],[Novo Caminho]],"Download")</f>
        <v>Download</v>
      </c>
      <c r="G121" s="2" t="str">
        <f>CONCATENATE("2 - DECRETOS/DECRETO ",Tabela13[[#This Row],[Numero_Decreto]],".pdf")</f>
        <v>2 - DECRETOS/DECRETO 2510.pdf</v>
      </c>
      <c r="H121" s="2" t="str">
        <f>CONCATENATE("2 - DECRETOS/DECRETO ",Tabela13[[#This Row],[Numero_Decreto]]," ",Tabela13[[#This Row],[Complemento]],".pdf")</f>
        <v>2 - DECRETOS/DECRETO 2510 .pdf</v>
      </c>
      <c r="I121" s="2" t="str">
        <f>CONCATENATE("2 - DECRETOS/DECRETO ","0",Tabela13[[#This Row],[Numero_Decreto]],".pdf")</f>
        <v>2 - DECRETOS/DECRETO 02510.pdf</v>
      </c>
      <c r="J121" s="2" t="str">
        <f>CONCATENATE("2 - DECRETOS/DECRETO ","0",Tabela13[[#This Row],[Numero_Decreto]]," ",Tabela13[[#This Row],[Complemento]],".pdf")</f>
        <v>2 - DECRETOS/DECRETO 02510 .pdf</v>
      </c>
      <c r="K121" s="2" t="str">
        <f>IF(Tabela13[[#This Row],[Complemento]]="",Tabela13[[#This Row],[Normal]],Tabela13[[#This Row],[Normal Traço]])</f>
        <v>2 - DECRETOS/DECRETO 2510.pdf</v>
      </c>
      <c r="L121" s="2" t="str">
        <f>IF(Tabela13[[#This Row],[Complemento]]="",Tabela13[[#This Row],[0]],Tabela13[[#This Row],[0 Traço]])</f>
        <v>2 - DECRETOS/DECRETO 02510.pdf</v>
      </c>
      <c r="M121" s="2" t="str">
        <f>IF(AND(Tabela13[[#This Row],[Numero_Decreto]]&gt;=1,Tabela13[[#This Row],[Numero_Decreto]]&lt;=9),Tabela13[[#This Row],[Se 0]],Tabela13[[#This Row],[Se Normal]])</f>
        <v>2 - DECRETOS/DECRETO 2510.pdf</v>
      </c>
      <c r="N121" s="2" t="str">
        <f>CONCATENATE("../",Tabela13[[#This Row],[Caminho]])</f>
        <v>../2 - DECRETOS/DECRETO 2510.pdf</v>
      </c>
    </row>
    <row r="122" spans="1:14" ht="45" x14ac:dyDescent="0.25">
      <c r="A122" s="20">
        <v>2509</v>
      </c>
      <c r="B122" s="20"/>
      <c r="C122" s="21">
        <v>43110</v>
      </c>
      <c r="D122" s="19" t="s">
        <v>2149</v>
      </c>
      <c r="E122" s="19"/>
      <c r="F122" s="17" t="str">
        <f>HYPERLINK(Tabela13[[#This Row],[Novo Caminho]],"Download")</f>
        <v>Download</v>
      </c>
      <c r="G122" s="2" t="str">
        <f>CONCATENATE("2 - DECRETOS/DECRETO ",Tabela13[[#This Row],[Numero_Decreto]],".pdf")</f>
        <v>2 - DECRETOS/DECRETO 2509.pdf</v>
      </c>
      <c r="H122" s="2" t="str">
        <f>CONCATENATE("2 - DECRETOS/DECRETO ",Tabela13[[#This Row],[Numero_Decreto]]," ",Tabela13[[#This Row],[Complemento]],".pdf")</f>
        <v>2 - DECRETOS/DECRETO 2509 .pdf</v>
      </c>
      <c r="I122" s="2" t="str">
        <f>CONCATENATE("2 - DECRETOS/DECRETO ","0",Tabela13[[#This Row],[Numero_Decreto]],".pdf")</f>
        <v>2 - DECRETOS/DECRETO 02509.pdf</v>
      </c>
      <c r="J122" s="2" t="str">
        <f>CONCATENATE("2 - DECRETOS/DECRETO ","0",Tabela13[[#This Row],[Numero_Decreto]]," ",Tabela13[[#This Row],[Complemento]],".pdf")</f>
        <v>2 - DECRETOS/DECRETO 02509 .pdf</v>
      </c>
      <c r="K122" s="2" t="str">
        <f>IF(Tabela13[[#This Row],[Complemento]]="",Tabela13[[#This Row],[Normal]],Tabela13[[#This Row],[Normal Traço]])</f>
        <v>2 - DECRETOS/DECRETO 2509.pdf</v>
      </c>
      <c r="L122" s="2" t="str">
        <f>IF(Tabela13[[#This Row],[Complemento]]="",Tabela13[[#This Row],[0]],Tabela13[[#This Row],[0 Traço]])</f>
        <v>2 - DECRETOS/DECRETO 02509.pdf</v>
      </c>
      <c r="M122" s="2" t="str">
        <f>IF(AND(Tabela13[[#This Row],[Numero_Decreto]]&gt;=1,Tabela13[[#This Row],[Numero_Decreto]]&lt;=9),Tabela13[[#This Row],[Se 0]],Tabela13[[#This Row],[Se Normal]])</f>
        <v>2 - DECRETOS/DECRETO 2509.pdf</v>
      </c>
      <c r="N122" s="2" t="str">
        <f>CONCATENATE("../",Tabela13[[#This Row],[Caminho]])</f>
        <v>../2 - DECRETOS/DECRETO 2509.pdf</v>
      </c>
    </row>
    <row r="123" spans="1:14" ht="45" x14ac:dyDescent="0.25">
      <c r="A123" s="20">
        <v>2508</v>
      </c>
      <c r="B123" s="20"/>
      <c r="C123" s="21">
        <v>43109</v>
      </c>
      <c r="D123" s="19" t="s">
        <v>2150</v>
      </c>
      <c r="E123" s="19"/>
      <c r="F123" s="17" t="str">
        <f>HYPERLINK(Tabela13[[#This Row],[Novo Caminho]],"Download")</f>
        <v>Download</v>
      </c>
      <c r="G123" s="2" t="str">
        <f>CONCATENATE("2 - DECRETOS/DECRETO ",Tabela13[[#This Row],[Numero_Decreto]],".pdf")</f>
        <v>2 - DECRETOS/DECRETO 2508.pdf</v>
      </c>
      <c r="H123" s="2" t="str">
        <f>CONCATENATE("2 - DECRETOS/DECRETO ",Tabela13[[#This Row],[Numero_Decreto]]," ",Tabela13[[#This Row],[Complemento]],".pdf")</f>
        <v>2 - DECRETOS/DECRETO 2508 .pdf</v>
      </c>
      <c r="I123" s="2" t="str">
        <f>CONCATENATE("2 - DECRETOS/DECRETO ","0",Tabela13[[#This Row],[Numero_Decreto]],".pdf")</f>
        <v>2 - DECRETOS/DECRETO 02508.pdf</v>
      </c>
      <c r="J123" s="2" t="str">
        <f>CONCATENATE("2 - DECRETOS/DECRETO ","0",Tabela13[[#This Row],[Numero_Decreto]]," ",Tabela13[[#This Row],[Complemento]],".pdf")</f>
        <v>2 - DECRETOS/DECRETO 02508 .pdf</v>
      </c>
      <c r="K123" s="2" t="str">
        <f>IF(Tabela13[[#This Row],[Complemento]]="",Tabela13[[#This Row],[Normal]],Tabela13[[#This Row],[Normal Traço]])</f>
        <v>2 - DECRETOS/DECRETO 2508.pdf</v>
      </c>
      <c r="L123" s="2" t="str">
        <f>IF(Tabela13[[#This Row],[Complemento]]="",Tabela13[[#This Row],[0]],Tabela13[[#This Row],[0 Traço]])</f>
        <v>2 - DECRETOS/DECRETO 02508.pdf</v>
      </c>
      <c r="M123" s="2" t="str">
        <f>IF(AND(Tabela13[[#This Row],[Numero_Decreto]]&gt;=1,Tabela13[[#This Row],[Numero_Decreto]]&lt;=9),Tabela13[[#This Row],[Se 0]],Tabela13[[#This Row],[Se Normal]])</f>
        <v>2 - DECRETOS/DECRETO 2508.pdf</v>
      </c>
      <c r="N123" s="2" t="str">
        <f>CONCATENATE("../",Tabela13[[#This Row],[Caminho]])</f>
        <v>../2 - DECRETOS/DECRETO 2508.pdf</v>
      </c>
    </row>
    <row r="124" spans="1:14" ht="45" x14ac:dyDescent="0.25">
      <c r="A124" s="20">
        <v>2507</v>
      </c>
      <c r="B124" s="20"/>
      <c r="C124" s="21">
        <v>43090</v>
      </c>
      <c r="D124" s="19" t="s">
        <v>2151</v>
      </c>
      <c r="E124" s="19"/>
      <c r="F124" s="17" t="str">
        <f>HYPERLINK(Tabela13[[#This Row],[Novo Caminho]],"Download")</f>
        <v>Download</v>
      </c>
      <c r="G124" s="2" t="str">
        <f>CONCATENATE("2 - DECRETOS/DECRETO ",Tabela13[[#This Row],[Numero_Decreto]],".pdf")</f>
        <v>2 - DECRETOS/DECRETO 2507.pdf</v>
      </c>
      <c r="H124" s="2" t="str">
        <f>CONCATENATE("2 - DECRETOS/DECRETO ",Tabela13[[#This Row],[Numero_Decreto]]," ",Tabela13[[#This Row],[Complemento]],".pdf")</f>
        <v>2 - DECRETOS/DECRETO 2507 .pdf</v>
      </c>
      <c r="I124" s="2" t="str">
        <f>CONCATENATE("2 - DECRETOS/DECRETO ","0",Tabela13[[#This Row],[Numero_Decreto]],".pdf")</f>
        <v>2 - DECRETOS/DECRETO 02507.pdf</v>
      </c>
      <c r="J124" s="2" t="str">
        <f>CONCATENATE("2 - DECRETOS/DECRETO ","0",Tabela13[[#This Row],[Numero_Decreto]]," ",Tabela13[[#This Row],[Complemento]],".pdf")</f>
        <v>2 - DECRETOS/DECRETO 02507 .pdf</v>
      </c>
      <c r="K124" s="2" t="str">
        <f>IF(Tabela13[[#This Row],[Complemento]]="",Tabela13[[#This Row],[Normal]],Tabela13[[#This Row],[Normal Traço]])</f>
        <v>2 - DECRETOS/DECRETO 2507.pdf</v>
      </c>
      <c r="L124" s="2" t="str">
        <f>IF(Tabela13[[#This Row],[Complemento]]="",Tabela13[[#This Row],[0]],Tabela13[[#This Row],[0 Traço]])</f>
        <v>2 - DECRETOS/DECRETO 02507.pdf</v>
      </c>
      <c r="M124" s="2" t="str">
        <f>IF(AND(Tabela13[[#This Row],[Numero_Decreto]]&gt;=1,Tabela13[[#This Row],[Numero_Decreto]]&lt;=9),Tabela13[[#This Row],[Se 0]],Tabela13[[#This Row],[Se Normal]])</f>
        <v>2 - DECRETOS/DECRETO 2507.pdf</v>
      </c>
      <c r="N124" s="2" t="str">
        <f>CONCATENATE("../",Tabela13[[#This Row],[Caminho]])</f>
        <v>../2 - DECRETOS/DECRETO 2507.pdf</v>
      </c>
    </row>
    <row r="125" spans="1:14" ht="45" x14ac:dyDescent="0.25">
      <c r="A125" s="20">
        <v>2506</v>
      </c>
      <c r="B125" s="20"/>
      <c r="C125" s="21">
        <v>43089</v>
      </c>
      <c r="D125" s="19" t="s">
        <v>2152</v>
      </c>
      <c r="E125" s="19"/>
      <c r="F125" s="17" t="str">
        <f>HYPERLINK(Tabela13[[#This Row],[Novo Caminho]],"Download")</f>
        <v>Download</v>
      </c>
      <c r="G125" s="2" t="str">
        <f>CONCATENATE("2 - DECRETOS/DECRETO ",Tabela13[[#This Row],[Numero_Decreto]],".pdf")</f>
        <v>2 - DECRETOS/DECRETO 2506.pdf</v>
      </c>
      <c r="H125" s="2" t="str">
        <f>CONCATENATE("2 - DECRETOS/DECRETO ",Tabela13[[#This Row],[Numero_Decreto]]," ",Tabela13[[#This Row],[Complemento]],".pdf")</f>
        <v>2 - DECRETOS/DECRETO 2506 .pdf</v>
      </c>
      <c r="I125" s="2" t="str">
        <f>CONCATENATE("2 - DECRETOS/DECRETO ","0",Tabela13[[#This Row],[Numero_Decreto]],".pdf")</f>
        <v>2 - DECRETOS/DECRETO 02506.pdf</v>
      </c>
      <c r="J125" s="2" t="str">
        <f>CONCATENATE("2 - DECRETOS/DECRETO ","0",Tabela13[[#This Row],[Numero_Decreto]]," ",Tabela13[[#This Row],[Complemento]],".pdf")</f>
        <v>2 - DECRETOS/DECRETO 02506 .pdf</v>
      </c>
      <c r="K125" s="2" t="str">
        <f>IF(Tabela13[[#This Row],[Complemento]]="",Tabela13[[#This Row],[Normal]],Tabela13[[#This Row],[Normal Traço]])</f>
        <v>2 - DECRETOS/DECRETO 2506.pdf</v>
      </c>
      <c r="L125" s="2" t="str">
        <f>IF(Tabela13[[#This Row],[Complemento]]="",Tabela13[[#This Row],[0]],Tabela13[[#This Row],[0 Traço]])</f>
        <v>2 - DECRETOS/DECRETO 02506.pdf</v>
      </c>
      <c r="M125" s="2" t="str">
        <f>IF(AND(Tabela13[[#This Row],[Numero_Decreto]]&gt;=1,Tabela13[[#This Row],[Numero_Decreto]]&lt;=9),Tabela13[[#This Row],[Se 0]],Tabela13[[#This Row],[Se Normal]])</f>
        <v>2 - DECRETOS/DECRETO 2506.pdf</v>
      </c>
      <c r="N125" s="2" t="str">
        <f>CONCATENATE("../",Tabela13[[#This Row],[Caminho]])</f>
        <v>../2 - DECRETOS/DECRETO 2506.pdf</v>
      </c>
    </row>
    <row r="126" spans="1:14" ht="45" x14ac:dyDescent="0.25">
      <c r="A126" s="20">
        <v>2505</v>
      </c>
      <c r="B126" s="20"/>
      <c r="C126" s="21">
        <v>43087</v>
      </c>
      <c r="D126" s="19" t="s">
        <v>2153</v>
      </c>
      <c r="E126" s="19"/>
      <c r="F126" s="17" t="str">
        <f>HYPERLINK(Tabela13[[#This Row],[Novo Caminho]],"Download")</f>
        <v>Download</v>
      </c>
      <c r="G126" s="2" t="str">
        <f>CONCATENATE("2 - DECRETOS/DECRETO ",Tabela13[[#This Row],[Numero_Decreto]],".pdf")</f>
        <v>2 - DECRETOS/DECRETO 2505.pdf</v>
      </c>
      <c r="H126" s="2" t="str">
        <f>CONCATENATE("2 - DECRETOS/DECRETO ",Tabela13[[#This Row],[Numero_Decreto]]," ",Tabela13[[#This Row],[Complemento]],".pdf")</f>
        <v>2 - DECRETOS/DECRETO 2505 .pdf</v>
      </c>
      <c r="I126" s="2" t="str">
        <f>CONCATENATE("2 - DECRETOS/DECRETO ","0",Tabela13[[#This Row],[Numero_Decreto]],".pdf")</f>
        <v>2 - DECRETOS/DECRETO 02505.pdf</v>
      </c>
      <c r="J126" s="2" t="str">
        <f>CONCATENATE("2 - DECRETOS/DECRETO ","0",Tabela13[[#This Row],[Numero_Decreto]]," ",Tabela13[[#This Row],[Complemento]],".pdf")</f>
        <v>2 - DECRETOS/DECRETO 02505 .pdf</v>
      </c>
      <c r="K126" s="2" t="str">
        <f>IF(Tabela13[[#This Row],[Complemento]]="",Tabela13[[#This Row],[Normal]],Tabela13[[#This Row],[Normal Traço]])</f>
        <v>2 - DECRETOS/DECRETO 2505.pdf</v>
      </c>
      <c r="L126" s="2" t="str">
        <f>IF(Tabela13[[#This Row],[Complemento]]="",Tabela13[[#This Row],[0]],Tabela13[[#This Row],[0 Traço]])</f>
        <v>2 - DECRETOS/DECRETO 02505.pdf</v>
      </c>
      <c r="M126" s="2" t="str">
        <f>IF(AND(Tabela13[[#This Row],[Numero_Decreto]]&gt;=1,Tabela13[[#This Row],[Numero_Decreto]]&lt;=9),Tabela13[[#This Row],[Se 0]],Tabela13[[#This Row],[Se Normal]])</f>
        <v>2 - DECRETOS/DECRETO 2505.pdf</v>
      </c>
      <c r="N126" s="2" t="str">
        <f>CONCATENATE("../",Tabela13[[#This Row],[Caminho]])</f>
        <v>../2 - DECRETOS/DECRETO 2505.pdf</v>
      </c>
    </row>
    <row r="127" spans="1:14" ht="45" x14ac:dyDescent="0.25">
      <c r="A127" s="20">
        <v>2504</v>
      </c>
      <c r="B127" s="20"/>
      <c r="C127" s="21">
        <v>43087</v>
      </c>
      <c r="D127" s="19" t="s">
        <v>2154</v>
      </c>
      <c r="E127" s="19"/>
      <c r="F127" s="17" t="str">
        <f>HYPERLINK(Tabela13[[#This Row],[Novo Caminho]],"Download")</f>
        <v>Download</v>
      </c>
      <c r="G127" s="2" t="str">
        <f>CONCATENATE("2 - DECRETOS/DECRETO ",Tabela13[[#This Row],[Numero_Decreto]],".pdf")</f>
        <v>2 - DECRETOS/DECRETO 2504.pdf</v>
      </c>
      <c r="H127" s="2" t="str">
        <f>CONCATENATE("2 - DECRETOS/DECRETO ",Tabela13[[#This Row],[Numero_Decreto]]," ",Tabela13[[#This Row],[Complemento]],".pdf")</f>
        <v>2 - DECRETOS/DECRETO 2504 .pdf</v>
      </c>
      <c r="I127" s="2" t="str">
        <f>CONCATENATE("2 - DECRETOS/DECRETO ","0",Tabela13[[#This Row],[Numero_Decreto]],".pdf")</f>
        <v>2 - DECRETOS/DECRETO 02504.pdf</v>
      </c>
      <c r="J127" s="2" t="str">
        <f>CONCATENATE("2 - DECRETOS/DECRETO ","0",Tabela13[[#This Row],[Numero_Decreto]]," ",Tabela13[[#This Row],[Complemento]],".pdf")</f>
        <v>2 - DECRETOS/DECRETO 02504 .pdf</v>
      </c>
      <c r="K127" s="2" t="str">
        <f>IF(Tabela13[[#This Row],[Complemento]]="",Tabela13[[#This Row],[Normal]],Tabela13[[#This Row],[Normal Traço]])</f>
        <v>2 - DECRETOS/DECRETO 2504.pdf</v>
      </c>
      <c r="L127" s="2" t="str">
        <f>IF(Tabela13[[#This Row],[Complemento]]="",Tabela13[[#This Row],[0]],Tabela13[[#This Row],[0 Traço]])</f>
        <v>2 - DECRETOS/DECRETO 02504.pdf</v>
      </c>
      <c r="M127" s="2" t="str">
        <f>IF(AND(Tabela13[[#This Row],[Numero_Decreto]]&gt;=1,Tabela13[[#This Row],[Numero_Decreto]]&lt;=9),Tabela13[[#This Row],[Se 0]],Tabela13[[#This Row],[Se Normal]])</f>
        <v>2 - DECRETOS/DECRETO 2504.pdf</v>
      </c>
      <c r="N127" s="2" t="str">
        <f>CONCATENATE("../",Tabela13[[#This Row],[Caminho]])</f>
        <v>../2 - DECRETOS/DECRETO 2504.pdf</v>
      </c>
    </row>
    <row r="128" spans="1:14" ht="45" x14ac:dyDescent="0.25">
      <c r="A128" s="20">
        <v>2503</v>
      </c>
      <c r="B128" s="20"/>
      <c r="C128" s="21">
        <v>43087</v>
      </c>
      <c r="D128" s="19" t="s">
        <v>2155</v>
      </c>
      <c r="E128" s="19"/>
      <c r="F128" s="17" t="str">
        <f>HYPERLINK(Tabela13[[#This Row],[Novo Caminho]],"Download")</f>
        <v>Download</v>
      </c>
      <c r="G128" s="2" t="str">
        <f>CONCATENATE("2 - DECRETOS/DECRETO ",Tabela13[[#This Row],[Numero_Decreto]],".pdf")</f>
        <v>2 - DECRETOS/DECRETO 2503.pdf</v>
      </c>
      <c r="H128" s="2" t="str">
        <f>CONCATENATE("2 - DECRETOS/DECRETO ",Tabela13[[#This Row],[Numero_Decreto]]," ",Tabela13[[#This Row],[Complemento]],".pdf")</f>
        <v>2 - DECRETOS/DECRETO 2503 .pdf</v>
      </c>
      <c r="I128" s="2" t="str">
        <f>CONCATENATE("2 - DECRETOS/DECRETO ","0",Tabela13[[#This Row],[Numero_Decreto]],".pdf")</f>
        <v>2 - DECRETOS/DECRETO 02503.pdf</v>
      </c>
      <c r="J128" s="2" t="str">
        <f>CONCATENATE("2 - DECRETOS/DECRETO ","0",Tabela13[[#This Row],[Numero_Decreto]]," ",Tabela13[[#This Row],[Complemento]],".pdf")</f>
        <v>2 - DECRETOS/DECRETO 02503 .pdf</v>
      </c>
      <c r="K128" s="2" t="str">
        <f>IF(Tabela13[[#This Row],[Complemento]]="",Tabela13[[#This Row],[Normal]],Tabela13[[#This Row],[Normal Traço]])</f>
        <v>2 - DECRETOS/DECRETO 2503.pdf</v>
      </c>
      <c r="L128" s="2" t="str">
        <f>IF(Tabela13[[#This Row],[Complemento]]="",Tabela13[[#This Row],[0]],Tabela13[[#This Row],[0 Traço]])</f>
        <v>2 - DECRETOS/DECRETO 02503.pdf</v>
      </c>
      <c r="M128" s="2" t="str">
        <f>IF(AND(Tabela13[[#This Row],[Numero_Decreto]]&gt;=1,Tabela13[[#This Row],[Numero_Decreto]]&lt;=9),Tabela13[[#This Row],[Se 0]],Tabela13[[#This Row],[Se Normal]])</f>
        <v>2 - DECRETOS/DECRETO 2503.pdf</v>
      </c>
      <c r="N128" s="2" t="str">
        <f>CONCATENATE("../",Tabela13[[#This Row],[Caminho]])</f>
        <v>../2 - DECRETOS/DECRETO 2503.pdf</v>
      </c>
    </row>
    <row r="129" spans="1:14" ht="45" x14ac:dyDescent="0.25">
      <c r="A129" s="20">
        <v>2502</v>
      </c>
      <c r="B129" s="20"/>
      <c r="C129" s="21">
        <v>43087</v>
      </c>
      <c r="D129" s="19" t="s">
        <v>2156</v>
      </c>
      <c r="E129" s="19"/>
      <c r="F129" s="17" t="str">
        <f>HYPERLINK(Tabela13[[#This Row],[Novo Caminho]],"Download")</f>
        <v>Download</v>
      </c>
      <c r="G129" s="2" t="str">
        <f>CONCATENATE("2 - DECRETOS/DECRETO ",Tabela13[[#This Row],[Numero_Decreto]],".pdf")</f>
        <v>2 - DECRETOS/DECRETO 2502.pdf</v>
      </c>
      <c r="H129" s="2" t="str">
        <f>CONCATENATE("2 - DECRETOS/DECRETO ",Tabela13[[#This Row],[Numero_Decreto]]," ",Tabela13[[#This Row],[Complemento]],".pdf")</f>
        <v>2 - DECRETOS/DECRETO 2502 .pdf</v>
      </c>
      <c r="I129" s="2" t="str">
        <f>CONCATENATE("2 - DECRETOS/DECRETO ","0",Tabela13[[#This Row],[Numero_Decreto]],".pdf")</f>
        <v>2 - DECRETOS/DECRETO 02502.pdf</v>
      </c>
      <c r="J129" s="2" t="str">
        <f>CONCATENATE("2 - DECRETOS/DECRETO ","0",Tabela13[[#This Row],[Numero_Decreto]]," ",Tabela13[[#This Row],[Complemento]],".pdf")</f>
        <v>2 - DECRETOS/DECRETO 02502 .pdf</v>
      </c>
      <c r="K129" s="2" t="str">
        <f>IF(Tabela13[[#This Row],[Complemento]]="",Tabela13[[#This Row],[Normal]],Tabela13[[#This Row],[Normal Traço]])</f>
        <v>2 - DECRETOS/DECRETO 2502.pdf</v>
      </c>
      <c r="L129" s="2" t="str">
        <f>IF(Tabela13[[#This Row],[Complemento]]="",Tabela13[[#This Row],[0]],Tabela13[[#This Row],[0 Traço]])</f>
        <v>2 - DECRETOS/DECRETO 02502.pdf</v>
      </c>
      <c r="M129" s="2" t="str">
        <f>IF(AND(Tabela13[[#This Row],[Numero_Decreto]]&gt;=1,Tabela13[[#This Row],[Numero_Decreto]]&lt;=9),Tabela13[[#This Row],[Se 0]],Tabela13[[#This Row],[Se Normal]])</f>
        <v>2 - DECRETOS/DECRETO 2502.pdf</v>
      </c>
      <c r="N129" s="2" t="str">
        <f>CONCATENATE("../",Tabela13[[#This Row],[Caminho]])</f>
        <v>../2 - DECRETOS/DECRETO 2502.pdf</v>
      </c>
    </row>
    <row r="130" spans="1:14" ht="45" x14ac:dyDescent="0.25">
      <c r="A130" s="20">
        <v>2501</v>
      </c>
      <c r="B130" s="20"/>
      <c r="C130" s="21">
        <v>43082</v>
      </c>
      <c r="D130" s="19" t="s">
        <v>2151</v>
      </c>
      <c r="E130" s="19"/>
      <c r="F130" s="17" t="str">
        <f>HYPERLINK(Tabela13[[#This Row],[Novo Caminho]],"Download")</f>
        <v>Download</v>
      </c>
      <c r="G130" s="2" t="str">
        <f>CONCATENATE("2 - DECRETOS/DECRETO ",Tabela13[[#This Row],[Numero_Decreto]],".pdf")</f>
        <v>2 - DECRETOS/DECRETO 2501.pdf</v>
      </c>
      <c r="H130" s="2" t="str">
        <f>CONCATENATE("2 - DECRETOS/DECRETO ",Tabela13[[#This Row],[Numero_Decreto]]," ",Tabela13[[#This Row],[Complemento]],".pdf")</f>
        <v>2 - DECRETOS/DECRETO 2501 .pdf</v>
      </c>
      <c r="I130" s="2" t="str">
        <f>CONCATENATE("2 - DECRETOS/DECRETO ","0",Tabela13[[#This Row],[Numero_Decreto]],".pdf")</f>
        <v>2 - DECRETOS/DECRETO 02501.pdf</v>
      </c>
      <c r="J130" s="2" t="str">
        <f>CONCATENATE("2 - DECRETOS/DECRETO ","0",Tabela13[[#This Row],[Numero_Decreto]]," ",Tabela13[[#This Row],[Complemento]],".pdf")</f>
        <v>2 - DECRETOS/DECRETO 02501 .pdf</v>
      </c>
      <c r="K130" s="2" t="str">
        <f>IF(Tabela13[[#This Row],[Complemento]]="",Tabela13[[#This Row],[Normal]],Tabela13[[#This Row],[Normal Traço]])</f>
        <v>2 - DECRETOS/DECRETO 2501.pdf</v>
      </c>
      <c r="L130" s="2" t="str">
        <f>IF(Tabela13[[#This Row],[Complemento]]="",Tabela13[[#This Row],[0]],Tabela13[[#This Row],[0 Traço]])</f>
        <v>2 - DECRETOS/DECRETO 02501.pdf</v>
      </c>
      <c r="M130" s="2" t="str">
        <f>IF(AND(Tabela13[[#This Row],[Numero_Decreto]]&gt;=1,Tabela13[[#This Row],[Numero_Decreto]]&lt;=9),Tabela13[[#This Row],[Se 0]],Tabela13[[#This Row],[Se Normal]])</f>
        <v>2 - DECRETOS/DECRETO 2501.pdf</v>
      </c>
      <c r="N130" s="2" t="str">
        <f>CONCATENATE("../",Tabela13[[#This Row],[Caminho]])</f>
        <v>../2 - DECRETOS/DECRETO 2501.pdf</v>
      </c>
    </row>
    <row r="131" spans="1:14" ht="45" x14ac:dyDescent="0.25">
      <c r="A131" s="20">
        <v>2500</v>
      </c>
      <c r="B131" s="20"/>
      <c r="C131" s="21">
        <v>43080</v>
      </c>
      <c r="D131" s="19" t="s">
        <v>2157</v>
      </c>
      <c r="E131" s="19"/>
      <c r="F131" s="17" t="str">
        <f>HYPERLINK(Tabela13[[#This Row],[Novo Caminho]],"Download")</f>
        <v>Download</v>
      </c>
      <c r="G131" s="2" t="str">
        <f>CONCATENATE("2 - DECRETOS/DECRETO ",Tabela13[[#This Row],[Numero_Decreto]],".pdf")</f>
        <v>2 - DECRETOS/DECRETO 2500.pdf</v>
      </c>
      <c r="H131" s="2" t="str">
        <f>CONCATENATE("2 - DECRETOS/DECRETO ",Tabela13[[#This Row],[Numero_Decreto]]," ",Tabela13[[#This Row],[Complemento]],".pdf")</f>
        <v>2 - DECRETOS/DECRETO 2500 .pdf</v>
      </c>
      <c r="I131" s="2" t="str">
        <f>CONCATENATE("2 - DECRETOS/DECRETO ","0",Tabela13[[#This Row],[Numero_Decreto]],".pdf")</f>
        <v>2 - DECRETOS/DECRETO 02500.pdf</v>
      </c>
      <c r="J131" s="2" t="str">
        <f>CONCATENATE("2 - DECRETOS/DECRETO ","0",Tabela13[[#This Row],[Numero_Decreto]]," ",Tabela13[[#This Row],[Complemento]],".pdf")</f>
        <v>2 - DECRETOS/DECRETO 02500 .pdf</v>
      </c>
      <c r="K131" s="2" t="str">
        <f>IF(Tabela13[[#This Row],[Complemento]]="",Tabela13[[#This Row],[Normal]],Tabela13[[#This Row],[Normal Traço]])</f>
        <v>2 - DECRETOS/DECRETO 2500.pdf</v>
      </c>
      <c r="L131" s="2" t="str">
        <f>IF(Tabela13[[#This Row],[Complemento]]="",Tabela13[[#This Row],[0]],Tabela13[[#This Row],[0 Traço]])</f>
        <v>2 - DECRETOS/DECRETO 02500.pdf</v>
      </c>
      <c r="M131" s="2" t="str">
        <f>IF(AND(Tabela13[[#This Row],[Numero_Decreto]]&gt;=1,Tabela13[[#This Row],[Numero_Decreto]]&lt;=9),Tabela13[[#This Row],[Se 0]],Tabela13[[#This Row],[Se Normal]])</f>
        <v>2 - DECRETOS/DECRETO 2500.pdf</v>
      </c>
      <c r="N131" s="2" t="str">
        <f>CONCATENATE("../",Tabela13[[#This Row],[Caminho]])</f>
        <v>../2 - DECRETOS/DECRETO 2500.pdf</v>
      </c>
    </row>
    <row r="132" spans="1:14" ht="45" x14ac:dyDescent="0.25">
      <c r="A132" s="20">
        <v>2499</v>
      </c>
      <c r="B132" s="20"/>
      <c r="C132" s="21">
        <v>43076</v>
      </c>
      <c r="D132" s="19" t="s">
        <v>2158</v>
      </c>
      <c r="E132" s="19"/>
      <c r="F132" s="17" t="str">
        <f>HYPERLINK(Tabela13[[#This Row],[Novo Caminho]],"Download")</f>
        <v>Download</v>
      </c>
      <c r="G132" s="2" t="str">
        <f>CONCATENATE("2 - DECRETOS/DECRETO ",Tabela13[[#This Row],[Numero_Decreto]],".pdf")</f>
        <v>2 - DECRETOS/DECRETO 2499.pdf</v>
      </c>
      <c r="H132" s="2" t="str">
        <f>CONCATENATE("2 - DECRETOS/DECRETO ",Tabela13[[#This Row],[Numero_Decreto]]," ",Tabela13[[#This Row],[Complemento]],".pdf")</f>
        <v>2 - DECRETOS/DECRETO 2499 .pdf</v>
      </c>
      <c r="I132" s="2" t="str">
        <f>CONCATENATE("2 - DECRETOS/DECRETO ","0",Tabela13[[#This Row],[Numero_Decreto]],".pdf")</f>
        <v>2 - DECRETOS/DECRETO 02499.pdf</v>
      </c>
      <c r="J132" s="2" t="str">
        <f>CONCATENATE("2 - DECRETOS/DECRETO ","0",Tabela13[[#This Row],[Numero_Decreto]]," ",Tabela13[[#This Row],[Complemento]],".pdf")</f>
        <v>2 - DECRETOS/DECRETO 02499 .pdf</v>
      </c>
      <c r="K132" s="2" t="str">
        <f>IF(Tabela13[[#This Row],[Complemento]]="",Tabela13[[#This Row],[Normal]],Tabela13[[#This Row],[Normal Traço]])</f>
        <v>2 - DECRETOS/DECRETO 2499.pdf</v>
      </c>
      <c r="L132" s="2" t="str">
        <f>IF(Tabela13[[#This Row],[Complemento]]="",Tabela13[[#This Row],[0]],Tabela13[[#This Row],[0 Traço]])</f>
        <v>2 - DECRETOS/DECRETO 02499.pdf</v>
      </c>
      <c r="M132" s="2" t="str">
        <f>IF(AND(Tabela13[[#This Row],[Numero_Decreto]]&gt;=1,Tabela13[[#This Row],[Numero_Decreto]]&lt;=9),Tabela13[[#This Row],[Se 0]],Tabela13[[#This Row],[Se Normal]])</f>
        <v>2 - DECRETOS/DECRETO 2499.pdf</v>
      </c>
      <c r="N132" s="2" t="str">
        <f>CONCATENATE("../",Tabela13[[#This Row],[Caminho]])</f>
        <v>../2 - DECRETOS/DECRETO 2499.pdf</v>
      </c>
    </row>
    <row r="133" spans="1:14" ht="45" x14ac:dyDescent="0.25">
      <c r="A133" s="20">
        <v>2498</v>
      </c>
      <c r="B133" s="20"/>
      <c r="C133" s="21">
        <v>43076</v>
      </c>
      <c r="D133" s="19" t="s">
        <v>2159</v>
      </c>
      <c r="E133" s="19"/>
      <c r="F133" s="17" t="str">
        <f>HYPERLINK(Tabela13[[#This Row],[Novo Caminho]],"Download")</f>
        <v>Download</v>
      </c>
      <c r="G133" s="2" t="str">
        <f>CONCATENATE("2 - DECRETOS/DECRETO ",Tabela13[[#This Row],[Numero_Decreto]],".pdf")</f>
        <v>2 - DECRETOS/DECRETO 2498.pdf</v>
      </c>
      <c r="H133" s="2" t="str">
        <f>CONCATENATE("2 - DECRETOS/DECRETO ",Tabela13[[#This Row],[Numero_Decreto]]," ",Tabela13[[#This Row],[Complemento]],".pdf")</f>
        <v>2 - DECRETOS/DECRETO 2498 .pdf</v>
      </c>
      <c r="I133" s="2" t="str">
        <f>CONCATENATE("2 - DECRETOS/DECRETO ","0",Tabela13[[#This Row],[Numero_Decreto]],".pdf")</f>
        <v>2 - DECRETOS/DECRETO 02498.pdf</v>
      </c>
      <c r="J133" s="2" t="str">
        <f>CONCATENATE("2 - DECRETOS/DECRETO ","0",Tabela13[[#This Row],[Numero_Decreto]]," ",Tabela13[[#This Row],[Complemento]],".pdf")</f>
        <v>2 - DECRETOS/DECRETO 02498 .pdf</v>
      </c>
      <c r="K133" s="2" t="str">
        <f>IF(Tabela13[[#This Row],[Complemento]]="",Tabela13[[#This Row],[Normal]],Tabela13[[#This Row],[Normal Traço]])</f>
        <v>2 - DECRETOS/DECRETO 2498.pdf</v>
      </c>
      <c r="L133" s="2" t="str">
        <f>IF(Tabela13[[#This Row],[Complemento]]="",Tabela13[[#This Row],[0]],Tabela13[[#This Row],[0 Traço]])</f>
        <v>2 - DECRETOS/DECRETO 02498.pdf</v>
      </c>
      <c r="M133" s="2" t="str">
        <f>IF(AND(Tabela13[[#This Row],[Numero_Decreto]]&gt;=1,Tabela13[[#This Row],[Numero_Decreto]]&lt;=9),Tabela13[[#This Row],[Se 0]],Tabela13[[#This Row],[Se Normal]])</f>
        <v>2 - DECRETOS/DECRETO 2498.pdf</v>
      </c>
      <c r="N133" s="2" t="str">
        <f>CONCATENATE("../",Tabela13[[#This Row],[Caminho]])</f>
        <v>../2 - DECRETOS/DECRETO 2498.pdf</v>
      </c>
    </row>
    <row r="134" spans="1:14" ht="45" x14ac:dyDescent="0.25">
      <c r="A134" s="20">
        <v>2497</v>
      </c>
      <c r="B134" s="20"/>
      <c r="C134" s="21">
        <v>43076</v>
      </c>
      <c r="D134" s="19" t="s">
        <v>1022</v>
      </c>
      <c r="E134" s="19"/>
      <c r="F134" s="17" t="str">
        <f>HYPERLINK(Tabela13[[#This Row],[Novo Caminho]],"Download")</f>
        <v>Download</v>
      </c>
      <c r="G134" s="2" t="str">
        <f>CONCATENATE("2 - DECRETOS/DECRETO ",Tabela13[[#This Row],[Numero_Decreto]],".pdf")</f>
        <v>2 - DECRETOS/DECRETO 2497.pdf</v>
      </c>
      <c r="H134" s="2" t="str">
        <f>CONCATENATE("2 - DECRETOS/DECRETO ",Tabela13[[#This Row],[Numero_Decreto]]," ",Tabela13[[#This Row],[Complemento]],".pdf")</f>
        <v>2 - DECRETOS/DECRETO 2497 .pdf</v>
      </c>
      <c r="I134" s="2" t="str">
        <f>CONCATENATE("2 - DECRETOS/DECRETO ","0",Tabela13[[#This Row],[Numero_Decreto]],".pdf")</f>
        <v>2 - DECRETOS/DECRETO 02497.pdf</v>
      </c>
      <c r="J134" s="2" t="str">
        <f>CONCATENATE("2 - DECRETOS/DECRETO ","0",Tabela13[[#This Row],[Numero_Decreto]]," ",Tabela13[[#This Row],[Complemento]],".pdf")</f>
        <v>2 - DECRETOS/DECRETO 02497 .pdf</v>
      </c>
      <c r="K134" s="2" t="str">
        <f>IF(Tabela13[[#This Row],[Complemento]]="",Tabela13[[#This Row],[Normal]],Tabela13[[#This Row],[Normal Traço]])</f>
        <v>2 - DECRETOS/DECRETO 2497.pdf</v>
      </c>
      <c r="L134" s="2" t="str">
        <f>IF(Tabela13[[#This Row],[Complemento]]="",Tabela13[[#This Row],[0]],Tabela13[[#This Row],[0 Traço]])</f>
        <v>2 - DECRETOS/DECRETO 02497.pdf</v>
      </c>
      <c r="M134" s="2" t="str">
        <f>IF(AND(Tabela13[[#This Row],[Numero_Decreto]]&gt;=1,Tabela13[[#This Row],[Numero_Decreto]]&lt;=9),Tabela13[[#This Row],[Se 0]],Tabela13[[#This Row],[Se Normal]])</f>
        <v>2 - DECRETOS/DECRETO 2497.pdf</v>
      </c>
      <c r="N134" s="2" t="str">
        <f>CONCATENATE("../",Tabela13[[#This Row],[Caminho]])</f>
        <v>../2 - DECRETOS/DECRETO 2497.pdf</v>
      </c>
    </row>
    <row r="135" spans="1:14" ht="45" x14ac:dyDescent="0.25">
      <c r="A135" s="20">
        <v>2494</v>
      </c>
      <c r="B135" s="20"/>
      <c r="C135" s="21">
        <v>43073</v>
      </c>
      <c r="D135" s="19" t="s">
        <v>1021</v>
      </c>
      <c r="E135" s="19"/>
      <c r="F135" s="17" t="str">
        <f>HYPERLINK(Tabela13[[#This Row],[Novo Caminho]],"Download")</f>
        <v>Download</v>
      </c>
      <c r="G135" s="2" t="str">
        <f>CONCATENATE("2 - DECRETOS/DECRETO ",Tabela13[[#This Row],[Numero_Decreto]],".pdf")</f>
        <v>2 - DECRETOS/DECRETO 2494.pdf</v>
      </c>
      <c r="H135" s="2" t="str">
        <f>CONCATENATE("2 - DECRETOS/DECRETO ",Tabela13[[#This Row],[Numero_Decreto]]," ",Tabela13[[#This Row],[Complemento]],".pdf")</f>
        <v>2 - DECRETOS/DECRETO 2494 .pdf</v>
      </c>
      <c r="I135" s="2" t="str">
        <f>CONCATENATE("2 - DECRETOS/DECRETO ","0",Tabela13[[#This Row],[Numero_Decreto]],".pdf")</f>
        <v>2 - DECRETOS/DECRETO 02494.pdf</v>
      </c>
      <c r="J135" s="2" t="str">
        <f>CONCATENATE("2 - DECRETOS/DECRETO ","0",Tabela13[[#This Row],[Numero_Decreto]]," ",Tabela13[[#This Row],[Complemento]],".pdf")</f>
        <v>2 - DECRETOS/DECRETO 02494 .pdf</v>
      </c>
      <c r="K135" s="2" t="str">
        <f>IF(Tabela13[[#This Row],[Complemento]]="",Tabela13[[#This Row],[Normal]],Tabela13[[#This Row],[Normal Traço]])</f>
        <v>2 - DECRETOS/DECRETO 2494.pdf</v>
      </c>
      <c r="L135" s="2" t="str">
        <f>IF(Tabela13[[#This Row],[Complemento]]="",Tabela13[[#This Row],[0]],Tabela13[[#This Row],[0 Traço]])</f>
        <v>2 - DECRETOS/DECRETO 02494.pdf</v>
      </c>
      <c r="M135" s="2" t="str">
        <f>IF(AND(Tabela13[[#This Row],[Numero_Decreto]]&gt;=1,Tabela13[[#This Row],[Numero_Decreto]]&lt;=9),Tabela13[[#This Row],[Se 0]],Tabela13[[#This Row],[Se Normal]])</f>
        <v>2 - DECRETOS/DECRETO 2494.pdf</v>
      </c>
      <c r="N135" s="2" t="str">
        <f>CONCATENATE("../",Tabela13[[#This Row],[Caminho]])</f>
        <v>../2 - DECRETOS/DECRETO 2494.pdf</v>
      </c>
    </row>
    <row r="136" spans="1:14" ht="45" x14ac:dyDescent="0.25">
      <c r="A136" s="20">
        <v>2493</v>
      </c>
      <c r="B136" s="20"/>
      <c r="C136" s="21">
        <v>43073</v>
      </c>
      <c r="D136" s="19" t="s">
        <v>1020</v>
      </c>
      <c r="E136" s="19"/>
      <c r="F136" s="17" t="str">
        <f>HYPERLINK(Tabela13[[#This Row],[Novo Caminho]],"Download")</f>
        <v>Download</v>
      </c>
      <c r="G136" s="2" t="str">
        <f>CONCATENATE("2 - DECRETOS/DECRETO ",Tabela13[[#This Row],[Numero_Decreto]],".pdf")</f>
        <v>2 - DECRETOS/DECRETO 2493.pdf</v>
      </c>
      <c r="H136" s="2" t="str">
        <f>CONCATENATE("2 - DECRETOS/DECRETO ",Tabela13[[#This Row],[Numero_Decreto]]," ",Tabela13[[#This Row],[Complemento]],".pdf")</f>
        <v>2 - DECRETOS/DECRETO 2493 .pdf</v>
      </c>
      <c r="I136" s="2" t="str">
        <f>CONCATENATE("2 - DECRETOS/DECRETO ","0",Tabela13[[#This Row],[Numero_Decreto]],".pdf")</f>
        <v>2 - DECRETOS/DECRETO 02493.pdf</v>
      </c>
      <c r="J136" s="2" t="str">
        <f>CONCATENATE("2 - DECRETOS/DECRETO ","0",Tabela13[[#This Row],[Numero_Decreto]]," ",Tabela13[[#This Row],[Complemento]],".pdf")</f>
        <v>2 - DECRETOS/DECRETO 02493 .pdf</v>
      </c>
      <c r="K136" s="2" t="str">
        <f>IF(Tabela13[[#This Row],[Complemento]]="",Tabela13[[#This Row],[Normal]],Tabela13[[#This Row],[Normal Traço]])</f>
        <v>2 - DECRETOS/DECRETO 2493.pdf</v>
      </c>
      <c r="L136" s="2" t="str">
        <f>IF(Tabela13[[#This Row],[Complemento]]="",Tabela13[[#This Row],[0]],Tabela13[[#This Row],[0 Traço]])</f>
        <v>2 - DECRETOS/DECRETO 02493.pdf</v>
      </c>
      <c r="M136" s="2" t="str">
        <f>IF(AND(Tabela13[[#This Row],[Numero_Decreto]]&gt;=1,Tabela13[[#This Row],[Numero_Decreto]]&lt;=9),Tabela13[[#This Row],[Se 0]],Tabela13[[#This Row],[Se Normal]])</f>
        <v>2 - DECRETOS/DECRETO 2493.pdf</v>
      </c>
      <c r="N136" s="2" t="str">
        <f>CONCATENATE("../",Tabela13[[#This Row],[Caminho]])</f>
        <v>../2 - DECRETOS/DECRETO 2493.pdf</v>
      </c>
    </row>
    <row r="137" spans="1:14" ht="45" x14ac:dyDescent="0.25">
      <c r="A137" s="20">
        <v>2492</v>
      </c>
      <c r="B137" s="20"/>
      <c r="C137" s="21">
        <v>43073</v>
      </c>
      <c r="D137" s="19" t="s">
        <v>2160</v>
      </c>
      <c r="E137" s="19"/>
      <c r="F137" s="17" t="str">
        <f>HYPERLINK(Tabela13[[#This Row],[Novo Caminho]],"Download")</f>
        <v>Download</v>
      </c>
      <c r="G137" s="2" t="str">
        <f>CONCATENATE("2 - DECRETOS/DECRETO ",Tabela13[[#This Row],[Numero_Decreto]],".pdf")</f>
        <v>2 - DECRETOS/DECRETO 2492.pdf</v>
      </c>
      <c r="H137" s="2" t="str">
        <f>CONCATENATE("2 - DECRETOS/DECRETO ",Tabela13[[#This Row],[Numero_Decreto]]," ",Tabela13[[#This Row],[Complemento]],".pdf")</f>
        <v>2 - DECRETOS/DECRETO 2492 .pdf</v>
      </c>
      <c r="I137" s="2" t="str">
        <f>CONCATENATE("2 - DECRETOS/DECRETO ","0",Tabela13[[#This Row],[Numero_Decreto]],".pdf")</f>
        <v>2 - DECRETOS/DECRETO 02492.pdf</v>
      </c>
      <c r="J137" s="2" t="str">
        <f>CONCATENATE("2 - DECRETOS/DECRETO ","0",Tabela13[[#This Row],[Numero_Decreto]]," ",Tabela13[[#This Row],[Complemento]],".pdf")</f>
        <v>2 - DECRETOS/DECRETO 02492 .pdf</v>
      </c>
      <c r="K137" s="2" t="str">
        <f>IF(Tabela13[[#This Row],[Complemento]]="",Tabela13[[#This Row],[Normal]],Tabela13[[#This Row],[Normal Traço]])</f>
        <v>2 - DECRETOS/DECRETO 2492.pdf</v>
      </c>
      <c r="L137" s="2" t="str">
        <f>IF(Tabela13[[#This Row],[Complemento]]="",Tabela13[[#This Row],[0]],Tabela13[[#This Row],[0 Traço]])</f>
        <v>2 - DECRETOS/DECRETO 02492.pdf</v>
      </c>
      <c r="M137" s="2" t="str">
        <f>IF(AND(Tabela13[[#This Row],[Numero_Decreto]]&gt;=1,Tabela13[[#This Row],[Numero_Decreto]]&lt;=9),Tabela13[[#This Row],[Se 0]],Tabela13[[#This Row],[Se Normal]])</f>
        <v>2 - DECRETOS/DECRETO 2492.pdf</v>
      </c>
      <c r="N137" s="2" t="str">
        <f>CONCATENATE("../",Tabela13[[#This Row],[Caminho]])</f>
        <v>../2 - DECRETOS/DECRETO 2492.pdf</v>
      </c>
    </row>
    <row r="138" spans="1:14" ht="45" x14ac:dyDescent="0.25">
      <c r="A138" s="20">
        <v>2491</v>
      </c>
      <c r="B138" s="20"/>
      <c r="C138" s="21">
        <v>43070</v>
      </c>
      <c r="D138" s="19" t="s">
        <v>2161</v>
      </c>
      <c r="E138" s="19"/>
      <c r="F138" s="17" t="str">
        <f>HYPERLINK(Tabela13[[#This Row],[Novo Caminho]],"Download")</f>
        <v>Download</v>
      </c>
      <c r="G138" s="2" t="str">
        <f>CONCATENATE("2 - DECRETOS/DECRETO ",Tabela13[[#This Row],[Numero_Decreto]],".pdf")</f>
        <v>2 - DECRETOS/DECRETO 2491.pdf</v>
      </c>
      <c r="H138" s="2" t="str">
        <f>CONCATENATE("2 - DECRETOS/DECRETO ",Tabela13[[#This Row],[Numero_Decreto]]," ",Tabela13[[#This Row],[Complemento]],".pdf")</f>
        <v>2 - DECRETOS/DECRETO 2491 .pdf</v>
      </c>
      <c r="I138" s="2" t="str">
        <f>CONCATENATE("2 - DECRETOS/DECRETO ","0",Tabela13[[#This Row],[Numero_Decreto]],".pdf")</f>
        <v>2 - DECRETOS/DECRETO 02491.pdf</v>
      </c>
      <c r="J138" s="2" t="str">
        <f>CONCATENATE("2 - DECRETOS/DECRETO ","0",Tabela13[[#This Row],[Numero_Decreto]]," ",Tabela13[[#This Row],[Complemento]],".pdf")</f>
        <v>2 - DECRETOS/DECRETO 02491 .pdf</v>
      </c>
      <c r="K138" s="2" t="str">
        <f>IF(Tabela13[[#This Row],[Complemento]]="",Tabela13[[#This Row],[Normal]],Tabela13[[#This Row],[Normal Traço]])</f>
        <v>2 - DECRETOS/DECRETO 2491.pdf</v>
      </c>
      <c r="L138" s="2" t="str">
        <f>IF(Tabela13[[#This Row],[Complemento]]="",Tabela13[[#This Row],[0]],Tabela13[[#This Row],[0 Traço]])</f>
        <v>2 - DECRETOS/DECRETO 02491.pdf</v>
      </c>
      <c r="M138" s="2" t="str">
        <f>IF(AND(Tabela13[[#This Row],[Numero_Decreto]]&gt;=1,Tabela13[[#This Row],[Numero_Decreto]]&lt;=9),Tabela13[[#This Row],[Se 0]],Tabela13[[#This Row],[Se Normal]])</f>
        <v>2 - DECRETOS/DECRETO 2491.pdf</v>
      </c>
      <c r="N138" s="2" t="str">
        <f>CONCATENATE("../",Tabela13[[#This Row],[Caminho]])</f>
        <v>../2 - DECRETOS/DECRETO 2491.pdf</v>
      </c>
    </row>
    <row r="139" spans="1:14" ht="45" x14ac:dyDescent="0.25">
      <c r="A139" s="20">
        <v>2490</v>
      </c>
      <c r="B139" s="20"/>
      <c r="C139" s="21">
        <v>43066</v>
      </c>
      <c r="D139" s="19" t="s">
        <v>2151</v>
      </c>
      <c r="E139" s="19"/>
      <c r="F139" s="17" t="str">
        <f>HYPERLINK(Tabela13[[#This Row],[Novo Caminho]],"Download")</f>
        <v>Download</v>
      </c>
      <c r="G139" s="2" t="str">
        <f>CONCATENATE("2 - DECRETOS/DECRETO ",Tabela13[[#This Row],[Numero_Decreto]],".pdf")</f>
        <v>2 - DECRETOS/DECRETO 2490.pdf</v>
      </c>
      <c r="H139" s="2" t="str">
        <f>CONCATENATE("2 - DECRETOS/DECRETO ",Tabela13[[#This Row],[Numero_Decreto]]," ",Tabela13[[#This Row],[Complemento]],".pdf")</f>
        <v>2 - DECRETOS/DECRETO 2490 .pdf</v>
      </c>
      <c r="I139" s="2" t="str">
        <f>CONCATENATE("2 - DECRETOS/DECRETO ","0",Tabela13[[#This Row],[Numero_Decreto]],".pdf")</f>
        <v>2 - DECRETOS/DECRETO 02490.pdf</v>
      </c>
      <c r="J139" s="2" t="str">
        <f>CONCATENATE("2 - DECRETOS/DECRETO ","0",Tabela13[[#This Row],[Numero_Decreto]]," ",Tabela13[[#This Row],[Complemento]],".pdf")</f>
        <v>2 - DECRETOS/DECRETO 02490 .pdf</v>
      </c>
      <c r="K139" s="2" t="str">
        <f>IF(Tabela13[[#This Row],[Complemento]]="",Tabela13[[#This Row],[Normal]],Tabela13[[#This Row],[Normal Traço]])</f>
        <v>2 - DECRETOS/DECRETO 2490.pdf</v>
      </c>
      <c r="L139" s="2" t="str">
        <f>IF(Tabela13[[#This Row],[Complemento]]="",Tabela13[[#This Row],[0]],Tabela13[[#This Row],[0 Traço]])</f>
        <v>2 - DECRETOS/DECRETO 02490.pdf</v>
      </c>
      <c r="M139" s="2" t="str">
        <f>IF(AND(Tabela13[[#This Row],[Numero_Decreto]]&gt;=1,Tabela13[[#This Row],[Numero_Decreto]]&lt;=9),Tabela13[[#This Row],[Se 0]],Tabela13[[#This Row],[Se Normal]])</f>
        <v>2 - DECRETOS/DECRETO 2490.pdf</v>
      </c>
      <c r="N139" s="2" t="str">
        <f>CONCATENATE("../",Tabela13[[#This Row],[Caminho]])</f>
        <v>../2 - DECRETOS/DECRETO 2490.pdf</v>
      </c>
    </row>
    <row r="140" spans="1:14" ht="60" x14ac:dyDescent="0.25">
      <c r="A140" s="20">
        <v>2489</v>
      </c>
      <c r="B140" s="20"/>
      <c r="C140" s="21">
        <v>43066</v>
      </c>
      <c r="D140" s="19" t="s">
        <v>2162</v>
      </c>
      <c r="E140" s="19"/>
      <c r="F140" s="17" t="str">
        <f>HYPERLINK(Tabela13[[#This Row],[Novo Caminho]],"Download")</f>
        <v>Download</v>
      </c>
      <c r="G140" s="2" t="str">
        <f>CONCATENATE("2 - DECRETOS/DECRETO ",Tabela13[[#This Row],[Numero_Decreto]],".pdf")</f>
        <v>2 - DECRETOS/DECRETO 2489.pdf</v>
      </c>
      <c r="H140" s="2" t="str">
        <f>CONCATENATE("2 - DECRETOS/DECRETO ",Tabela13[[#This Row],[Numero_Decreto]]," ",Tabela13[[#This Row],[Complemento]],".pdf")</f>
        <v>2 - DECRETOS/DECRETO 2489 .pdf</v>
      </c>
      <c r="I140" s="2" t="str">
        <f>CONCATENATE("2 - DECRETOS/DECRETO ","0",Tabela13[[#This Row],[Numero_Decreto]],".pdf")</f>
        <v>2 - DECRETOS/DECRETO 02489.pdf</v>
      </c>
      <c r="J140" s="2" t="str">
        <f>CONCATENATE("2 - DECRETOS/DECRETO ","0",Tabela13[[#This Row],[Numero_Decreto]]," ",Tabela13[[#This Row],[Complemento]],".pdf")</f>
        <v>2 - DECRETOS/DECRETO 02489 .pdf</v>
      </c>
      <c r="K140" s="2" t="str">
        <f>IF(Tabela13[[#This Row],[Complemento]]="",Tabela13[[#This Row],[Normal]],Tabela13[[#This Row],[Normal Traço]])</f>
        <v>2 - DECRETOS/DECRETO 2489.pdf</v>
      </c>
      <c r="L140" s="2" t="str">
        <f>IF(Tabela13[[#This Row],[Complemento]]="",Tabela13[[#This Row],[0]],Tabela13[[#This Row],[0 Traço]])</f>
        <v>2 - DECRETOS/DECRETO 02489.pdf</v>
      </c>
      <c r="M140" s="2" t="str">
        <f>IF(AND(Tabela13[[#This Row],[Numero_Decreto]]&gt;=1,Tabela13[[#This Row],[Numero_Decreto]]&lt;=9),Tabela13[[#This Row],[Se 0]],Tabela13[[#This Row],[Se Normal]])</f>
        <v>2 - DECRETOS/DECRETO 2489.pdf</v>
      </c>
      <c r="N140" s="2" t="str">
        <f>CONCATENATE("../",Tabela13[[#This Row],[Caminho]])</f>
        <v>../2 - DECRETOS/DECRETO 2489.pdf</v>
      </c>
    </row>
    <row r="141" spans="1:14" ht="45" x14ac:dyDescent="0.25">
      <c r="A141" s="20">
        <v>2488</v>
      </c>
      <c r="B141" s="20"/>
      <c r="C141" s="21">
        <v>43053</v>
      </c>
      <c r="D141" s="19" t="s">
        <v>2163</v>
      </c>
      <c r="E141" s="19"/>
      <c r="F141" s="17" t="str">
        <f>HYPERLINK(Tabela13[[#This Row],[Novo Caminho]],"Download")</f>
        <v>Download</v>
      </c>
      <c r="G141" s="2" t="str">
        <f>CONCATENATE("2 - DECRETOS/DECRETO ",Tabela13[[#This Row],[Numero_Decreto]],".pdf")</f>
        <v>2 - DECRETOS/DECRETO 2488.pdf</v>
      </c>
      <c r="H141" s="2" t="str">
        <f>CONCATENATE("2 - DECRETOS/DECRETO ",Tabela13[[#This Row],[Numero_Decreto]]," ",Tabela13[[#This Row],[Complemento]],".pdf")</f>
        <v>2 - DECRETOS/DECRETO 2488 .pdf</v>
      </c>
      <c r="I141" s="2" t="str">
        <f>CONCATENATE("2 - DECRETOS/DECRETO ","0",Tabela13[[#This Row],[Numero_Decreto]],".pdf")</f>
        <v>2 - DECRETOS/DECRETO 02488.pdf</v>
      </c>
      <c r="J141" s="2" t="str">
        <f>CONCATENATE("2 - DECRETOS/DECRETO ","0",Tabela13[[#This Row],[Numero_Decreto]]," ",Tabela13[[#This Row],[Complemento]],".pdf")</f>
        <v>2 - DECRETOS/DECRETO 02488 .pdf</v>
      </c>
      <c r="K141" s="2" t="str">
        <f>IF(Tabela13[[#This Row],[Complemento]]="",Tabela13[[#This Row],[Normal]],Tabela13[[#This Row],[Normal Traço]])</f>
        <v>2 - DECRETOS/DECRETO 2488.pdf</v>
      </c>
      <c r="L141" s="2" t="str">
        <f>IF(Tabela13[[#This Row],[Complemento]]="",Tabela13[[#This Row],[0]],Tabela13[[#This Row],[0 Traço]])</f>
        <v>2 - DECRETOS/DECRETO 02488.pdf</v>
      </c>
      <c r="M141" s="2" t="str">
        <f>IF(AND(Tabela13[[#This Row],[Numero_Decreto]]&gt;=1,Tabela13[[#This Row],[Numero_Decreto]]&lt;=9),Tabela13[[#This Row],[Se 0]],Tabela13[[#This Row],[Se Normal]])</f>
        <v>2 - DECRETOS/DECRETO 2488.pdf</v>
      </c>
      <c r="N141" s="2" t="str">
        <f>CONCATENATE("../",Tabela13[[#This Row],[Caminho]])</f>
        <v>../2 - DECRETOS/DECRETO 2488.pdf</v>
      </c>
    </row>
    <row r="142" spans="1:14" ht="45" x14ac:dyDescent="0.25">
      <c r="A142" s="20">
        <v>2487</v>
      </c>
      <c r="B142" s="20"/>
      <c r="C142" s="21">
        <v>43052</v>
      </c>
      <c r="D142" s="19" t="s">
        <v>2151</v>
      </c>
      <c r="E142" s="19"/>
      <c r="F142" s="17" t="str">
        <f>HYPERLINK(Tabela13[[#This Row],[Novo Caminho]],"Download")</f>
        <v>Download</v>
      </c>
      <c r="G142" s="2" t="str">
        <f>CONCATENATE("2 - DECRETOS/DECRETO ",Tabela13[[#This Row],[Numero_Decreto]],".pdf")</f>
        <v>2 - DECRETOS/DECRETO 2487.pdf</v>
      </c>
      <c r="H142" s="2" t="str">
        <f>CONCATENATE("2 - DECRETOS/DECRETO ",Tabela13[[#This Row],[Numero_Decreto]]," ",Tabela13[[#This Row],[Complemento]],".pdf")</f>
        <v>2 - DECRETOS/DECRETO 2487 .pdf</v>
      </c>
      <c r="I142" s="2" t="str">
        <f>CONCATENATE("2 - DECRETOS/DECRETO ","0",Tabela13[[#This Row],[Numero_Decreto]],".pdf")</f>
        <v>2 - DECRETOS/DECRETO 02487.pdf</v>
      </c>
      <c r="J142" s="2" t="str">
        <f>CONCATENATE("2 - DECRETOS/DECRETO ","0",Tabela13[[#This Row],[Numero_Decreto]]," ",Tabela13[[#This Row],[Complemento]],".pdf")</f>
        <v>2 - DECRETOS/DECRETO 02487 .pdf</v>
      </c>
      <c r="K142" s="2" t="str">
        <f>IF(Tabela13[[#This Row],[Complemento]]="",Tabela13[[#This Row],[Normal]],Tabela13[[#This Row],[Normal Traço]])</f>
        <v>2 - DECRETOS/DECRETO 2487.pdf</v>
      </c>
      <c r="L142" s="2" t="str">
        <f>IF(Tabela13[[#This Row],[Complemento]]="",Tabela13[[#This Row],[0]],Tabela13[[#This Row],[0 Traço]])</f>
        <v>2 - DECRETOS/DECRETO 02487.pdf</v>
      </c>
      <c r="M142" s="2" t="str">
        <f>IF(AND(Tabela13[[#This Row],[Numero_Decreto]]&gt;=1,Tabela13[[#This Row],[Numero_Decreto]]&lt;=9),Tabela13[[#This Row],[Se 0]],Tabela13[[#This Row],[Se Normal]])</f>
        <v>2 - DECRETOS/DECRETO 2487.pdf</v>
      </c>
      <c r="N142" s="2" t="str">
        <f>CONCATENATE("../",Tabela13[[#This Row],[Caminho]])</f>
        <v>../2 - DECRETOS/DECRETO 2487.pdf</v>
      </c>
    </row>
    <row r="143" spans="1:14" ht="45" x14ac:dyDescent="0.25">
      <c r="A143" s="20">
        <v>2486</v>
      </c>
      <c r="B143" s="20"/>
      <c r="C143" s="21">
        <v>43048</v>
      </c>
      <c r="D143" s="19" t="s">
        <v>2151</v>
      </c>
      <c r="E143" s="19"/>
      <c r="F143" s="17" t="str">
        <f>HYPERLINK(Tabela13[[#This Row],[Novo Caminho]],"Download")</f>
        <v>Download</v>
      </c>
      <c r="G143" s="2" t="str">
        <f>CONCATENATE("2 - DECRETOS/DECRETO ",Tabela13[[#This Row],[Numero_Decreto]],".pdf")</f>
        <v>2 - DECRETOS/DECRETO 2486.pdf</v>
      </c>
      <c r="H143" s="2" t="str">
        <f>CONCATENATE("2 - DECRETOS/DECRETO ",Tabela13[[#This Row],[Numero_Decreto]]," ",Tabela13[[#This Row],[Complemento]],".pdf")</f>
        <v>2 - DECRETOS/DECRETO 2486 .pdf</v>
      </c>
      <c r="I143" s="2" t="str">
        <f>CONCATENATE("2 - DECRETOS/DECRETO ","0",Tabela13[[#This Row],[Numero_Decreto]],".pdf")</f>
        <v>2 - DECRETOS/DECRETO 02486.pdf</v>
      </c>
      <c r="J143" s="2" t="str">
        <f>CONCATENATE("2 - DECRETOS/DECRETO ","0",Tabela13[[#This Row],[Numero_Decreto]]," ",Tabela13[[#This Row],[Complemento]],".pdf")</f>
        <v>2 - DECRETOS/DECRETO 02486 .pdf</v>
      </c>
      <c r="K143" s="2" t="str">
        <f>IF(Tabela13[[#This Row],[Complemento]]="",Tabela13[[#This Row],[Normal]],Tabela13[[#This Row],[Normal Traço]])</f>
        <v>2 - DECRETOS/DECRETO 2486.pdf</v>
      </c>
      <c r="L143" s="2" t="str">
        <f>IF(Tabela13[[#This Row],[Complemento]]="",Tabela13[[#This Row],[0]],Tabela13[[#This Row],[0 Traço]])</f>
        <v>2 - DECRETOS/DECRETO 02486.pdf</v>
      </c>
      <c r="M143" s="2" t="str">
        <f>IF(AND(Tabela13[[#This Row],[Numero_Decreto]]&gt;=1,Tabela13[[#This Row],[Numero_Decreto]]&lt;=9),Tabela13[[#This Row],[Se 0]],Tabela13[[#This Row],[Se Normal]])</f>
        <v>2 - DECRETOS/DECRETO 2486.pdf</v>
      </c>
      <c r="N143" s="2" t="str">
        <f>CONCATENATE("../",Tabela13[[#This Row],[Caminho]])</f>
        <v>../2 - DECRETOS/DECRETO 2486.pdf</v>
      </c>
    </row>
    <row r="144" spans="1:14" ht="45" x14ac:dyDescent="0.25">
      <c r="A144" s="20">
        <v>2485</v>
      </c>
      <c r="B144" s="20"/>
      <c r="C144" s="21">
        <v>43046</v>
      </c>
      <c r="D144" s="19" t="s">
        <v>1019</v>
      </c>
      <c r="E144" s="19"/>
      <c r="F144" s="17" t="str">
        <f>HYPERLINK(Tabela13[[#This Row],[Novo Caminho]],"Download")</f>
        <v>Download</v>
      </c>
      <c r="G144" s="2" t="str">
        <f>CONCATENATE("2 - DECRETOS/DECRETO ",Tabela13[[#This Row],[Numero_Decreto]],".pdf")</f>
        <v>2 - DECRETOS/DECRETO 2485.pdf</v>
      </c>
      <c r="H144" s="2" t="str">
        <f>CONCATENATE("2 - DECRETOS/DECRETO ",Tabela13[[#This Row],[Numero_Decreto]]," ",Tabela13[[#This Row],[Complemento]],".pdf")</f>
        <v>2 - DECRETOS/DECRETO 2485 .pdf</v>
      </c>
      <c r="I144" s="2" t="str">
        <f>CONCATENATE("2 - DECRETOS/DECRETO ","0",Tabela13[[#This Row],[Numero_Decreto]],".pdf")</f>
        <v>2 - DECRETOS/DECRETO 02485.pdf</v>
      </c>
      <c r="J144" s="2" t="str">
        <f>CONCATENATE("2 - DECRETOS/DECRETO ","0",Tabela13[[#This Row],[Numero_Decreto]]," ",Tabela13[[#This Row],[Complemento]],".pdf")</f>
        <v>2 - DECRETOS/DECRETO 02485 .pdf</v>
      </c>
      <c r="K144" s="2" t="str">
        <f>IF(Tabela13[[#This Row],[Complemento]]="",Tabela13[[#This Row],[Normal]],Tabela13[[#This Row],[Normal Traço]])</f>
        <v>2 - DECRETOS/DECRETO 2485.pdf</v>
      </c>
      <c r="L144" s="2" t="str">
        <f>IF(Tabela13[[#This Row],[Complemento]]="",Tabela13[[#This Row],[0]],Tabela13[[#This Row],[0 Traço]])</f>
        <v>2 - DECRETOS/DECRETO 02485.pdf</v>
      </c>
      <c r="M144" s="2" t="str">
        <f>IF(AND(Tabela13[[#This Row],[Numero_Decreto]]&gt;=1,Tabela13[[#This Row],[Numero_Decreto]]&lt;=9),Tabela13[[#This Row],[Se 0]],Tabela13[[#This Row],[Se Normal]])</f>
        <v>2 - DECRETOS/DECRETO 2485.pdf</v>
      </c>
      <c r="N144" s="2" t="str">
        <f>CONCATENATE("../",Tabela13[[#This Row],[Caminho]])</f>
        <v>../2 - DECRETOS/DECRETO 2485.pdf</v>
      </c>
    </row>
    <row r="145" spans="1:14" ht="45" x14ac:dyDescent="0.25">
      <c r="A145" s="20">
        <v>2484</v>
      </c>
      <c r="B145" s="20"/>
      <c r="C145" s="21">
        <v>43038</v>
      </c>
      <c r="D145" s="19" t="s">
        <v>1018</v>
      </c>
      <c r="E145" s="19"/>
      <c r="F145" s="17" t="str">
        <f>HYPERLINK(Tabela13[[#This Row],[Novo Caminho]],"Download")</f>
        <v>Download</v>
      </c>
      <c r="G145" s="2" t="str">
        <f>CONCATENATE("2 - DECRETOS/DECRETO ",Tabela13[[#This Row],[Numero_Decreto]],".pdf")</f>
        <v>2 - DECRETOS/DECRETO 2484.pdf</v>
      </c>
      <c r="H145" s="2" t="str">
        <f>CONCATENATE("2 - DECRETOS/DECRETO ",Tabela13[[#This Row],[Numero_Decreto]]," ",Tabela13[[#This Row],[Complemento]],".pdf")</f>
        <v>2 - DECRETOS/DECRETO 2484 .pdf</v>
      </c>
      <c r="I145" s="2" t="str">
        <f>CONCATENATE("2 - DECRETOS/DECRETO ","0",Tabela13[[#This Row],[Numero_Decreto]],".pdf")</f>
        <v>2 - DECRETOS/DECRETO 02484.pdf</v>
      </c>
      <c r="J145" s="2" t="str">
        <f>CONCATENATE("2 - DECRETOS/DECRETO ","0",Tabela13[[#This Row],[Numero_Decreto]]," ",Tabela13[[#This Row],[Complemento]],".pdf")</f>
        <v>2 - DECRETOS/DECRETO 02484 .pdf</v>
      </c>
      <c r="K145" s="2" t="str">
        <f>IF(Tabela13[[#This Row],[Complemento]]="",Tabela13[[#This Row],[Normal]],Tabela13[[#This Row],[Normal Traço]])</f>
        <v>2 - DECRETOS/DECRETO 2484.pdf</v>
      </c>
      <c r="L145" s="2" t="str">
        <f>IF(Tabela13[[#This Row],[Complemento]]="",Tabela13[[#This Row],[0]],Tabela13[[#This Row],[0 Traço]])</f>
        <v>2 - DECRETOS/DECRETO 02484.pdf</v>
      </c>
      <c r="M145" s="2" t="str">
        <f>IF(AND(Tabela13[[#This Row],[Numero_Decreto]]&gt;=1,Tabela13[[#This Row],[Numero_Decreto]]&lt;=9),Tabela13[[#This Row],[Se 0]],Tabela13[[#This Row],[Se Normal]])</f>
        <v>2 - DECRETOS/DECRETO 2484.pdf</v>
      </c>
      <c r="N145" s="2" t="str">
        <f>CONCATENATE("../",Tabela13[[#This Row],[Caminho]])</f>
        <v>../2 - DECRETOS/DECRETO 2484.pdf</v>
      </c>
    </row>
    <row r="146" spans="1:14" ht="45" x14ac:dyDescent="0.25">
      <c r="A146" s="20">
        <v>2483</v>
      </c>
      <c r="B146" s="20"/>
      <c r="C146" s="21">
        <v>43038</v>
      </c>
      <c r="D146" s="19" t="s">
        <v>2164</v>
      </c>
      <c r="E146" s="19"/>
      <c r="F146" s="17" t="str">
        <f>HYPERLINK(Tabela13[[#This Row],[Novo Caminho]],"Download")</f>
        <v>Download</v>
      </c>
      <c r="G146" s="2" t="str">
        <f>CONCATENATE("2 - DECRETOS/DECRETO ",Tabela13[[#This Row],[Numero_Decreto]],".pdf")</f>
        <v>2 - DECRETOS/DECRETO 2483.pdf</v>
      </c>
      <c r="H146" s="2" t="str">
        <f>CONCATENATE("2 - DECRETOS/DECRETO ",Tabela13[[#This Row],[Numero_Decreto]]," ",Tabela13[[#This Row],[Complemento]],".pdf")</f>
        <v>2 - DECRETOS/DECRETO 2483 .pdf</v>
      </c>
      <c r="I146" s="2" t="str">
        <f>CONCATENATE("2 - DECRETOS/DECRETO ","0",Tabela13[[#This Row],[Numero_Decreto]],".pdf")</f>
        <v>2 - DECRETOS/DECRETO 02483.pdf</v>
      </c>
      <c r="J146" s="2" t="str">
        <f>CONCATENATE("2 - DECRETOS/DECRETO ","0",Tabela13[[#This Row],[Numero_Decreto]]," ",Tabela13[[#This Row],[Complemento]],".pdf")</f>
        <v>2 - DECRETOS/DECRETO 02483 .pdf</v>
      </c>
      <c r="K146" s="2" t="str">
        <f>IF(Tabela13[[#This Row],[Complemento]]="",Tabela13[[#This Row],[Normal]],Tabela13[[#This Row],[Normal Traço]])</f>
        <v>2 - DECRETOS/DECRETO 2483.pdf</v>
      </c>
      <c r="L146" s="2" t="str">
        <f>IF(Tabela13[[#This Row],[Complemento]]="",Tabela13[[#This Row],[0]],Tabela13[[#This Row],[0 Traço]])</f>
        <v>2 - DECRETOS/DECRETO 02483.pdf</v>
      </c>
      <c r="M146" s="2" t="str">
        <f>IF(AND(Tabela13[[#This Row],[Numero_Decreto]]&gt;=1,Tabela13[[#This Row],[Numero_Decreto]]&lt;=9),Tabela13[[#This Row],[Se 0]],Tabela13[[#This Row],[Se Normal]])</f>
        <v>2 - DECRETOS/DECRETO 2483.pdf</v>
      </c>
      <c r="N146" s="2" t="str">
        <f>CONCATENATE("../",Tabela13[[#This Row],[Caminho]])</f>
        <v>../2 - DECRETOS/DECRETO 2483.pdf</v>
      </c>
    </row>
    <row r="147" spans="1:14" ht="45" x14ac:dyDescent="0.25">
      <c r="A147" s="20">
        <v>2482</v>
      </c>
      <c r="B147" s="20"/>
      <c r="C147" s="21">
        <v>43038</v>
      </c>
      <c r="D147" s="19" t="s">
        <v>2151</v>
      </c>
      <c r="E147" s="19"/>
      <c r="F147" s="17" t="str">
        <f>HYPERLINK(Tabela13[[#This Row],[Novo Caminho]],"Download")</f>
        <v>Download</v>
      </c>
      <c r="G147" s="2" t="str">
        <f>CONCATENATE("2 - DECRETOS/DECRETO ",Tabela13[[#This Row],[Numero_Decreto]],".pdf")</f>
        <v>2 - DECRETOS/DECRETO 2482.pdf</v>
      </c>
      <c r="H147" s="2" t="str">
        <f>CONCATENATE("2 - DECRETOS/DECRETO ",Tabela13[[#This Row],[Numero_Decreto]]," ",Tabela13[[#This Row],[Complemento]],".pdf")</f>
        <v>2 - DECRETOS/DECRETO 2482 .pdf</v>
      </c>
      <c r="I147" s="2" t="str">
        <f>CONCATENATE("2 - DECRETOS/DECRETO ","0",Tabela13[[#This Row],[Numero_Decreto]],".pdf")</f>
        <v>2 - DECRETOS/DECRETO 02482.pdf</v>
      </c>
      <c r="J147" s="2" t="str">
        <f>CONCATENATE("2 - DECRETOS/DECRETO ","0",Tabela13[[#This Row],[Numero_Decreto]]," ",Tabela13[[#This Row],[Complemento]],".pdf")</f>
        <v>2 - DECRETOS/DECRETO 02482 .pdf</v>
      </c>
      <c r="K147" s="2" t="str">
        <f>IF(Tabela13[[#This Row],[Complemento]]="",Tabela13[[#This Row],[Normal]],Tabela13[[#This Row],[Normal Traço]])</f>
        <v>2 - DECRETOS/DECRETO 2482.pdf</v>
      </c>
      <c r="L147" s="2" t="str">
        <f>IF(Tabela13[[#This Row],[Complemento]]="",Tabela13[[#This Row],[0]],Tabela13[[#This Row],[0 Traço]])</f>
        <v>2 - DECRETOS/DECRETO 02482.pdf</v>
      </c>
      <c r="M147" s="2" t="str">
        <f>IF(AND(Tabela13[[#This Row],[Numero_Decreto]]&gt;=1,Tabela13[[#This Row],[Numero_Decreto]]&lt;=9),Tabela13[[#This Row],[Se 0]],Tabela13[[#This Row],[Se Normal]])</f>
        <v>2 - DECRETOS/DECRETO 2482.pdf</v>
      </c>
      <c r="N147" s="2" t="str">
        <f>CONCATENATE("../",Tabela13[[#This Row],[Caminho]])</f>
        <v>../2 - DECRETOS/DECRETO 2482.pdf</v>
      </c>
    </row>
    <row r="148" spans="1:14" ht="45" x14ac:dyDescent="0.25">
      <c r="A148" s="20">
        <v>2481</v>
      </c>
      <c r="B148" s="20"/>
      <c r="C148" s="21">
        <v>43034</v>
      </c>
      <c r="D148" s="19" t="s">
        <v>3633</v>
      </c>
      <c r="E148" s="19"/>
      <c r="F148" s="17" t="str">
        <f>HYPERLINK(Tabela13[[#This Row],[Novo Caminho]],"Download")</f>
        <v>Download</v>
      </c>
      <c r="G148" s="2" t="str">
        <f>CONCATENATE("2 - DECRETOS/DECRETO ",Tabela13[[#This Row],[Numero_Decreto]],".pdf")</f>
        <v>2 - DECRETOS/DECRETO 2481.pdf</v>
      </c>
      <c r="H148" s="2" t="str">
        <f>CONCATENATE("2 - DECRETOS/DECRETO ",Tabela13[[#This Row],[Numero_Decreto]]," ",Tabela13[[#This Row],[Complemento]],".pdf")</f>
        <v>2 - DECRETOS/DECRETO 2481 .pdf</v>
      </c>
      <c r="I148" s="2" t="str">
        <f>CONCATENATE("2 - DECRETOS/DECRETO ","0",Tabela13[[#This Row],[Numero_Decreto]],".pdf")</f>
        <v>2 - DECRETOS/DECRETO 02481.pdf</v>
      </c>
      <c r="J148" s="2" t="str">
        <f>CONCATENATE("2 - DECRETOS/DECRETO ","0",Tabela13[[#This Row],[Numero_Decreto]]," ",Tabela13[[#This Row],[Complemento]],".pdf")</f>
        <v>2 - DECRETOS/DECRETO 02481 .pdf</v>
      </c>
      <c r="K148" s="2" t="str">
        <f>IF(Tabela13[[#This Row],[Complemento]]="",Tabela13[[#This Row],[Normal]],Tabela13[[#This Row],[Normal Traço]])</f>
        <v>2 - DECRETOS/DECRETO 2481.pdf</v>
      </c>
      <c r="L148" s="2" t="str">
        <f>IF(Tabela13[[#This Row],[Complemento]]="",Tabela13[[#This Row],[0]],Tabela13[[#This Row],[0 Traço]])</f>
        <v>2 - DECRETOS/DECRETO 02481.pdf</v>
      </c>
      <c r="M148" s="2" t="str">
        <f>IF(AND(Tabela13[[#This Row],[Numero_Decreto]]&gt;=1,Tabela13[[#This Row],[Numero_Decreto]]&lt;=9),Tabela13[[#This Row],[Se 0]],Tabela13[[#This Row],[Se Normal]])</f>
        <v>2 - DECRETOS/DECRETO 2481.pdf</v>
      </c>
      <c r="N148" s="2" t="str">
        <f>CONCATENATE("../",Tabela13[[#This Row],[Caminho]])</f>
        <v>../2 - DECRETOS/DECRETO 2481.pdf</v>
      </c>
    </row>
    <row r="149" spans="1:14" ht="45" x14ac:dyDescent="0.25">
      <c r="A149" s="20">
        <v>2480</v>
      </c>
      <c r="B149" s="20"/>
      <c r="C149" s="21">
        <v>43034</v>
      </c>
      <c r="D149" s="19" t="s">
        <v>1017</v>
      </c>
      <c r="E149" s="19"/>
      <c r="F149" s="17" t="str">
        <f>HYPERLINK(Tabela13[[#This Row],[Novo Caminho]],"Download")</f>
        <v>Download</v>
      </c>
      <c r="G149" s="2" t="str">
        <f>CONCATENATE("2 - DECRETOS/DECRETO ",Tabela13[[#This Row],[Numero_Decreto]],".pdf")</f>
        <v>2 - DECRETOS/DECRETO 2480.pdf</v>
      </c>
      <c r="H149" s="2" t="str">
        <f>CONCATENATE("2 - DECRETOS/DECRETO ",Tabela13[[#This Row],[Numero_Decreto]]," ",Tabela13[[#This Row],[Complemento]],".pdf")</f>
        <v>2 - DECRETOS/DECRETO 2480 .pdf</v>
      </c>
      <c r="I149" s="2" t="str">
        <f>CONCATENATE("2 - DECRETOS/DECRETO ","0",Tabela13[[#This Row],[Numero_Decreto]],".pdf")</f>
        <v>2 - DECRETOS/DECRETO 02480.pdf</v>
      </c>
      <c r="J149" s="2" t="str">
        <f>CONCATENATE("2 - DECRETOS/DECRETO ","0",Tabela13[[#This Row],[Numero_Decreto]]," ",Tabela13[[#This Row],[Complemento]],".pdf")</f>
        <v>2 - DECRETOS/DECRETO 02480 .pdf</v>
      </c>
      <c r="K149" s="2" t="str">
        <f>IF(Tabela13[[#This Row],[Complemento]]="",Tabela13[[#This Row],[Normal]],Tabela13[[#This Row],[Normal Traço]])</f>
        <v>2 - DECRETOS/DECRETO 2480.pdf</v>
      </c>
      <c r="L149" s="2" t="str">
        <f>IF(Tabela13[[#This Row],[Complemento]]="",Tabela13[[#This Row],[0]],Tabela13[[#This Row],[0 Traço]])</f>
        <v>2 - DECRETOS/DECRETO 02480.pdf</v>
      </c>
      <c r="M149" s="2" t="str">
        <f>IF(AND(Tabela13[[#This Row],[Numero_Decreto]]&gt;=1,Tabela13[[#This Row],[Numero_Decreto]]&lt;=9),Tabela13[[#This Row],[Se 0]],Tabela13[[#This Row],[Se Normal]])</f>
        <v>2 - DECRETOS/DECRETO 2480.pdf</v>
      </c>
      <c r="N149" s="2" t="str">
        <f>CONCATENATE("../",Tabela13[[#This Row],[Caminho]])</f>
        <v>../2 - DECRETOS/DECRETO 2480.pdf</v>
      </c>
    </row>
    <row r="150" spans="1:14" ht="45" x14ac:dyDescent="0.25">
      <c r="A150" s="20">
        <v>2479</v>
      </c>
      <c r="B150" s="20"/>
      <c r="C150" s="21">
        <v>43032</v>
      </c>
      <c r="D150" s="19" t="s">
        <v>2151</v>
      </c>
      <c r="E150" s="19"/>
      <c r="F150" s="17" t="str">
        <f>HYPERLINK(Tabela13[[#This Row],[Novo Caminho]],"Download")</f>
        <v>Download</v>
      </c>
      <c r="G150" s="2" t="str">
        <f>CONCATENATE("2 - DECRETOS/DECRETO ",Tabela13[[#This Row],[Numero_Decreto]],".pdf")</f>
        <v>2 - DECRETOS/DECRETO 2479.pdf</v>
      </c>
      <c r="H150" s="2" t="str">
        <f>CONCATENATE("2 - DECRETOS/DECRETO ",Tabela13[[#This Row],[Numero_Decreto]]," ",Tabela13[[#This Row],[Complemento]],".pdf")</f>
        <v>2 - DECRETOS/DECRETO 2479 .pdf</v>
      </c>
      <c r="I150" s="2" t="str">
        <f>CONCATENATE("2 - DECRETOS/DECRETO ","0",Tabela13[[#This Row],[Numero_Decreto]],".pdf")</f>
        <v>2 - DECRETOS/DECRETO 02479.pdf</v>
      </c>
      <c r="J150" s="2" t="str">
        <f>CONCATENATE("2 - DECRETOS/DECRETO ","0",Tabela13[[#This Row],[Numero_Decreto]]," ",Tabela13[[#This Row],[Complemento]],".pdf")</f>
        <v>2 - DECRETOS/DECRETO 02479 .pdf</v>
      </c>
      <c r="K150" s="2" t="str">
        <f>IF(Tabela13[[#This Row],[Complemento]]="",Tabela13[[#This Row],[Normal]],Tabela13[[#This Row],[Normal Traço]])</f>
        <v>2 - DECRETOS/DECRETO 2479.pdf</v>
      </c>
      <c r="L150" s="2" t="str">
        <f>IF(Tabela13[[#This Row],[Complemento]]="",Tabela13[[#This Row],[0]],Tabela13[[#This Row],[0 Traço]])</f>
        <v>2 - DECRETOS/DECRETO 02479.pdf</v>
      </c>
      <c r="M150" s="2" t="str">
        <f>IF(AND(Tabela13[[#This Row],[Numero_Decreto]]&gt;=1,Tabela13[[#This Row],[Numero_Decreto]]&lt;=9),Tabela13[[#This Row],[Se 0]],Tabela13[[#This Row],[Se Normal]])</f>
        <v>2 - DECRETOS/DECRETO 2479.pdf</v>
      </c>
      <c r="N150" s="2" t="str">
        <f>CONCATENATE("../",Tabela13[[#This Row],[Caminho]])</f>
        <v>../2 - DECRETOS/DECRETO 2479.pdf</v>
      </c>
    </row>
    <row r="151" spans="1:14" ht="45" x14ac:dyDescent="0.25">
      <c r="A151" s="20">
        <v>2478</v>
      </c>
      <c r="B151" s="20"/>
      <c r="C151" s="21">
        <v>43031</v>
      </c>
      <c r="D151" s="19" t="s">
        <v>1016</v>
      </c>
      <c r="E151" s="19"/>
      <c r="F151" s="17" t="str">
        <f>HYPERLINK(Tabela13[[#This Row],[Novo Caminho]],"Download")</f>
        <v>Download</v>
      </c>
      <c r="G151" s="2" t="str">
        <f>CONCATENATE("2 - DECRETOS/DECRETO ",Tabela13[[#This Row],[Numero_Decreto]],".pdf")</f>
        <v>2 - DECRETOS/DECRETO 2478.pdf</v>
      </c>
      <c r="H151" s="2" t="str">
        <f>CONCATENATE("2 - DECRETOS/DECRETO ",Tabela13[[#This Row],[Numero_Decreto]]," ",Tabela13[[#This Row],[Complemento]],".pdf")</f>
        <v>2 - DECRETOS/DECRETO 2478 .pdf</v>
      </c>
      <c r="I151" s="2" t="str">
        <f>CONCATENATE("2 - DECRETOS/DECRETO ","0",Tabela13[[#This Row],[Numero_Decreto]],".pdf")</f>
        <v>2 - DECRETOS/DECRETO 02478.pdf</v>
      </c>
      <c r="J151" s="2" t="str">
        <f>CONCATENATE("2 - DECRETOS/DECRETO ","0",Tabela13[[#This Row],[Numero_Decreto]]," ",Tabela13[[#This Row],[Complemento]],".pdf")</f>
        <v>2 - DECRETOS/DECRETO 02478 .pdf</v>
      </c>
      <c r="K151" s="2" t="str">
        <f>IF(Tabela13[[#This Row],[Complemento]]="",Tabela13[[#This Row],[Normal]],Tabela13[[#This Row],[Normal Traço]])</f>
        <v>2 - DECRETOS/DECRETO 2478.pdf</v>
      </c>
      <c r="L151" s="2" t="str">
        <f>IF(Tabela13[[#This Row],[Complemento]]="",Tabela13[[#This Row],[0]],Tabela13[[#This Row],[0 Traço]])</f>
        <v>2 - DECRETOS/DECRETO 02478.pdf</v>
      </c>
      <c r="M151" s="2" t="str">
        <f>IF(AND(Tabela13[[#This Row],[Numero_Decreto]]&gt;=1,Tabela13[[#This Row],[Numero_Decreto]]&lt;=9),Tabela13[[#This Row],[Se 0]],Tabela13[[#This Row],[Se Normal]])</f>
        <v>2 - DECRETOS/DECRETO 2478.pdf</v>
      </c>
      <c r="N151" s="2" t="str">
        <f>CONCATENATE("../",Tabela13[[#This Row],[Caminho]])</f>
        <v>../2 - DECRETOS/DECRETO 2478.pdf</v>
      </c>
    </row>
    <row r="152" spans="1:14" ht="45" x14ac:dyDescent="0.25">
      <c r="A152" s="20">
        <v>2477</v>
      </c>
      <c r="B152" s="20"/>
      <c r="C152" s="21">
        <v>43031</v>
      </c>
      <c r="D152" s="19" t="s">
        <v>2151</v>
      </c>
      <c r="E152" s="19"/>
      <c r="F152" s="17" t="str">
        <f>HYPERLINK(Tabela13[[#This Row],[Novo Caminho]],"Download")</f>
        <v>Download</v>
      </c>
      <c r="G152" s="2" t="str">
        <f>CONCATENATE("2 - DECRETOS/DECRETO ",Tabela13[[#This Row],[Numero_Decreto]],".pdf")</f>
        <v>2 - DECRETOS/DECRETO 2477.pdf</v>
      </c>
      <c r="H152" s="2" t="str">
        <f>CONCATENATE("2 - DECRETOS/DECRETO ",Tabela13[[#This Row],[Numero_Decreto]]," ",Tabela13[[#This Row],[Complemento]],".pdf")</f>
        <v>2 - DECRETOS/DECRETO 2477 .pdf</v>
      </c>
      <c r="I152" s="2" t="str">
        <f>CONCATENATE("2 - DECRETOS/DECRETO ","0",Tabela13[[#This Row],[Numero_Decreto]],".pdf")</f>
        <v>2 - DECRETOS/DECRETO 02477.pdf</v>
      </c>
      <c r="J152" s="2" t="str">
        <f>CONCATENATE("2 - DECRETOS/DECRETO ","0",Tabela13[[#This Row],[Numero_Decreto]]," ",Tabela13[[#This Row],[Complemento]],".pdf")</f>
        <v>2 - DECRETOS/DECRETO 02477 .pdf</v>
      </c>
      <c r="K152" s="2" t="str">
        <f>IF(Tabela13[[#This Row],[Complemento]]="",Tabela13[[#This Row],[Normal]],Tabela13[[#This Row],[Normal Traço]])</f>
        <v>2 - DECRETOS/DECRETO 2477.pdf</v>
      </c>
      <c r="L152" s="2" t="str">
        <f>IF(Tabela13[[#This Row],[Complemento]]="",Tabela13[[#This Row],[0]],Tabela13[[#This Row],[0 Traço]])</f>
        <v>2 - DECRETOS/DECRETO 02477.pdf</v>
      </c>
      <c r="M152" s="2" t="str">
        <f>IF(AND(Tabela13[[#This Row],[Numero_Decreto]]&gt;=1,Tabela13[[#This Row],[Numero_Decreto]]&lt;=9),Tabela13[[#This Row],[Se 0]],Tabela13[[#This Row],[Se Normal]])</f>
        <v>2 - DECRETOS/DECRETO 2477.pdf</v>
      </c>
      <c r="N152" s="2" t="str">
        <f>CONCATENATE("../",Tabela13[[#This Row],[Caminho]])</f>
        <v>../2 - DECRETOS/DECRETO 2477.pdf</v>
      </c>
    </row>
    <row r="153" spans="1:14" ht="45" x14ac:dyDescent="0.25">
      <c r="A153" s="20">
        <v>2476</v>
      </c>
      <c r="B153" s="20"/>
      <c r="C153" s="21">
        <v>42994</v>
      </c>
      <c r="D153" s="19" t="s">
        <v>1015</v>
      </c>
      <c r="E153" s="19"/>
      <c r="F153" s="17" t="str">
        <f>HYPERLINK(Tabela13[[#This Row],[Novo Caminho]],"Download")</f>
        <v>Download</v>
      </c>
      <c r="G153" s="2" t="str">
        <f>CONCATENATE("2 - DECRETOS/DECRETO ",Tabela13[[#This Row],[Numero_Decreto]],".pdf")</f>
        <v>2 - DECRETOS/DECRETO 2476.pdf</v>
      </c>
      <c r="H153" s="2" t="str">
        <f>CONCATENATE("2 - DECRETOS/DECRETO ",Tabela13[[#This Row],[Numero_Decreto]]," ",Tabela13[[#This Row],[Complemento]],".pdf")</f>
        <v>2 - DECRETOS/DECRETO 2476 .pdf</v>
      </c>
      <c r="I153" s="2" t="str">
        <f>CONCATENATE("2 - DECRETOS/DECRETO ","0",Tabela13[[#This Row],[Numero_Decreto]],".pdf")</f>
        <v>2 - DECRETOS/DECRETO 02476.pdf</v>
      </c>
      <c r="J153" s="2" t="str">
        <f>CONCATENATE("2 - DECRETOS/DECRETO ","0",Tabela13[[#This Row],[Numero_Decreto]]," ",Tabela13[[#This Row],[Complemento]],".pdf")</f>
        <v>2 - DECRETOS/DECRETO 02476 .pdf</v>
      </c>
      <c r="K153" s="2" t="str">
        <f>IF(Tabela13[[#This Row],[Complemento]]="",Tabela13[[#This Row],[Normal]],Tabela13[[#This Row],[Normal Traço]])</f>
        <v>2 - DECRETOS/DECRETO 2476.pdf</v>
      </c>
      <c r="L153" s="2" t="str">
        <f>IF(Tabela13[[#This Row],[Complemento]]="",Tabela13[[#This Row],[0]],Tabela13[[#This Row],[0 Traço]])</f>
        <v>2 - DECRETOS/DECRETO 02476.pdf</v>
      </c>
      <c r="M153" s="2" t="str">
        <f>IF(AND(Tabela13[[#This Row],[Numero_Decreto]]&gt;=1,Tabela13[[#This Row],[Numero_Decreto]]&lt;=9),Tabela13[[#This Row],[Se 0]],Tabela13[[#This Row],[Se Normal]])</f>
        <v>2 - DECRETOS/DECRETO 2476.pdf</v>
      </c>
      <c r="N153" s="2" t="str">
        <f>CONCATENATE("../",Tabela13[[#This Row],[Caminho]])</f>
        <v>../2 - DECRETOS/DECRETO 2476.pdf</v>
      </c>
    </row>
    <row r="154" spans="1:14" ht="45" x14ac:dyDescent="0.25">
      <c r="A154" s="20">
        <v>2475</v>
      </c>
      <c r="B154" s="20"/>
      <c r="C154" s="21">
        <v>43017</v>
      </c>
      <c r="D154" s="19" t="s">
        <v>938</v>
      </c>
      <c r="E154" s="19"/>
      <c r="F154" s="17" t="str">
        <f>HYPERLINK(Tabela13[[#This Row],[Novo Caminho]],"Download")</f>
        <v>Download</v>
      </c>
      <c r="G154" s="2" t="str">
        <f>CONCATENATE("2 - DECRETOS/DECRETO ",Tabela13[[#This Row],[Numero_Decreto]],".pdf")</f>
        <v>2 - DECRETOS/DECRETO 2475.pdf</v>
      </c>
      <c r="H154" s="2" t="str">
        <f>CONCATENATE("2 - DECRETOS/DECRETO ",Tabela13[[#This Row],[Numero_Decreto]]," ",Tabela13[[#This Row],[Complemento]],".pdf")</f>
        <v>2 - DECRETOS/DECRETO 2475 .pdf</v>
      </c>
      <c r="I154" s="2" t="str">
        <f>CONCATENATE("2 - DECRETOS/DECRETO ","0",Tabela13[[#This Row],[Numero_Decreto]],".pdf")</f>
        <v>2 - DECRETOS/DECRETO 02475.pdf</v>
      </c>
      <c r="J154" s="2" t="str">
        <f>CONCATENATE("2 - DECRETOS/DECRETO ","0",Tabela13[[#This Row],[Numero_Decreto]]," ",Tabela13[[#This Row],[Complemento]],".pdf")</f>
        <v>2 - DECRETOS/DECRETO 02475 .pdf</v>
      </c>
      <c r="K154" s="2" t="str">
        <f>IF(Tabela13[[#This Row],[Complemento]]="",Tabela13[[#This Row],[Normal]],Tabela13[[#This Row],[Normal Traço]])</f>
        <v>2 - DECRETOS/DECRETO 2475.pdf</v>
      </c>
      <c r="L154" s="2" t="str">
        <f>IF(Tabela13[[#This Row],[Complemento]]="",Tabela13[[#This Row],[0]],Tabela13[[#This Row],[0 Traço]])</f>
        <v>2 - DECRETOS/DECRETO 02475.pdf</v>
      </c>
      <c r="M154" s="2" t="str">
        <f>IF(AND(Tabela13[[#This Row],[Numero_Decreto]]&gt;=1,Tabela13[[#This Row],[Numero_Decreto]]&lt;=9),Tabela13[[#This Row],[Se 0]],Tabela13[[#This Row],[Se Normal]])</f>
        <v>2 - DECRETOS/DECRETO 2475.pdf</v>
      </c>
      <c r="N154" s="2" t="str">
        <f>CONCATENATE("../",Tabela13[[#This Row],[Caminho]])</f>
        <v>../2 - DECRETOS/DECRETO 2475.pdf</v>
      </c>
    </row>
    <row r="155" spans="1:14" ht="45" x14ac:dyDescent="0.25">
      <c r="A155" s="20">
        <v>2474</v>
      </c>
      <c r="B155" s="20"/>
      <c r="C155" s="21">
        <v>43007</v>
      </c>
      <c r="D155" s="19" t="s">
        <v>2165</v>
      </c>
      <c r="E155" s="19"/>
      <c r="F155" s="17" t="str">
        <f>HYPERLINK(Tabela13[[#This Row],[Novo Caminho]],"Download")</f>
        <v>Download</v>
      </c>
      <c r="G155" s="2" t="str">
        <f>CONCATENATE("2 - DECRETOS/DECRETO ",Tabela13[[#This Row],[Numero_Decreto]],".pdf")</f>
        <v>2 - DECRETOS/DECRETO 2474.pdf</v>
      </c>
      <c r="H155" s="2" t="str">
        <f>CONCATENATE("2 - DECRETOS/DECRETO ",Tabela13[[#This Row],[Numero_Decreto]]," ",Tabela13[[#This Row],[Complemento]],".pdf")</f>
        <v>2 - DECRETOS/DECRETO 2474 .pdf</v>
      </c>
      <c r="I155" s="2" t="str">
        <f>CONCATENATE("2 - DECRETOS/DECRETO ","0",Tabela13[[#This Row],[Numero_Decreto]],".pdf")</f>
        <v>2 - DECRETOS/DECRETO 02474.pdf</v>
      </c>
      <c r="J155" s="2" t="str">
        <f>CONCATENATE("2 - DECRETOS/DECRETO ","0",Tabela13[[#This Row],[Numero_Decreto]]," ",Tabela13[[#This Row],[Complemento]],".pdf")</f>
        <v>2 - DECRETOS/DECRETO 02474 .pdf</v>
      </c>
      <c r="K155" s="2" t="str">
        <f>IF(Tabela13[[#This Row],[Complemento]]="",Tabela13[[#This Row],[Normal]],Tabela13[[#This Row],[Normal Traço]])</f>
        <v>2 - DECRETOS/DECRETO 2474.pdf</v>
      </c>
      <c r="L155" s="2" t="str">
        <f>IF(Tabela13[[#This Row],[Complemento]]="",Tabela13[[#This Row],[0]],Tabela13[[#This Row],[0 Traço]])</f>
        <v>2 - DECRETOS/DECRETO 02474.pdf</v>
      </c>
      <c r="M155" s="2" t="str">
        <f>IF(AND(Tabela13[[#This Row],[Numero_Decreto]]&gt;=1,Tabela13[[#This Row],[Numero_Decreto]]&lt;=9),Tabela13[[#This Row],[Se 0]],Tabela13[[#This Row],[Se Normal]])</f>
        <v>2 - DECRETOS/DECRETO 2474.pdf</v>
      </c>
      <c r="N155" s="2" t="str">
        <f>CONCATENATE("../",Tabela13[[#This Row],[Caminho]])</f>
        <v>../2 - DECRETOS/DECRETO 2474.pdf</v>
      </c>
    </row>
    <row r="156" spans="1:14" ht="45" x14ac:dyDescent="0.25">
      <c r="A156" s="20">
        <v>2473</v>
      </c>
      <c r="B156" s="20"/>
      <c r="C156" s="21">
        <v>43007</v>
      </c>
      <c r="D156" s="19" t="s">
        <v>2166</v>
      </c>
      <c r="E156" s="19"/>
      <c r="F156" s="17" t="str">
        <f>HYPERLINK(Tabela13[[#This Row],[Novo Caminho]],"Download")</f>
        <v>Download</v>
      </c>
      <c r="G156" s="2" t="str">
        <f>CONCATENATE("2 - DECRETOS/DECRETO ",Tabela13[[#This Row],[Numero_Decreto]],".pdf")</f>
        <v>2 - DECRETOS/DECRETO 2473.pdf</v>
      </c>
      <c r="H156" s="2" t="str">
        <f>CONCATENATE("2 - DECRETOS/DECRETO ",Tabela13[[#This Row],[Numero_Decreto]]," ",Tabela13[[#This Row],[Complemento]],".pdf")</f>
        <v>2 - DECRETOS/DECRETO 2473 .pdf</v>
      </c>
      <c r="I156" s="2" t="str">
        <f>CONCATENATE("2 - DECRETOS/DECRETO ","0",Tabela13[[#This Row],[Numero_Decreto]],".pdf")</f>
        <v>2 - DECRETOS/DECRETO 02473.pdf</v>
      </c>
      <c r="J156" s="2" t="str">
        <f>CONCATENATE("2 - DECRETOS/DECRETO ","0",Tabela13[[#This Row],[Numero_Decreto]]," ",Tabela13[[#This Row],[Complemento]],".pdf")</f>
        <v>2 - DECRETOS/DECRETO 02473 .pdf</v>
      </c>
      <c r="K156" s="2" t="str">
        <f>IF(Tabela13[[#This Row],[Complemento]]="",Tabela13[[#This Row],[Normal]],Tabela13[[#This Row],[Normal Traço]])</f>
        <v>2 - DECRETOS/DECRETO 2473.pdf</v>
      </c>
      <c r="L156" s="2" t="str">
        <f>IF(Tabela13[[#This Row],[Complemento]]="",Tabela13[[#This Row],[0]],Tabela13[[#This Row],[0 Traço]])</f>
        <v>2 - DECRETOS/DECRETO 02473.pdf</v>
      </c>
      <c r="M156" s="2" t="str">
        <f>IF(AND(Tabela13[[#This Row],[Numero_Decreto]]&gt;=1,Tabela13[[#This Row],[Numero_Decreto]]&lt;=9),Tabela13[[#This Row],[Se 0]],Tabela13[[#This Row],[Se Normal]])</f>
        <v>2 - DECRETOS/DECRETO 2473.pdf</v>
      </c>
      <c r="N156" s="2" t="str">
        <f>CONCATENATE("../",Tabela13[[#This Row],[Caminho]])</f>
        <v>../2 - DECRETOS/DECRETO 2473.pdf</v>
      </c>
    </row>
    <row r="157" spans="1:14" ht="45" x14ac:dyDescent="0.25">
      <c r="A157" s="20">
        <v>2472</v>
      </c>
      <c r="B157" s="20"/>
      <c r="C157" s="21">
        <v>43006</v>
      </c>
      <c r="D157" s="19" t="s">
        <v>938</v>
      </c>
      <c r="E157" s="19"/>
      <c r="F157" s="17" t="str">
        <f>HYPERLINK(Tabela13[[#This Row],[Novo Caminho]],"Download")</f>
        <v>Download</v>
      </c>
      <c r="G157" s="2" t="str">
        <f>CONCATENATE("2 - DECRETOS/DECRETO ",Tabela13[[#This Row],[Numero_Decreto]],".pdf")</f>
        <v>2 - DECRETOS/DECRETO 2472.pdf</v>
      </c>
      <c r="H157" s="2" t="str">
        <f>CONCATENATE("2 - DECRETOS/DECRETO ",Tabela13[[#This Row],[Numero_Decreto]]," ",Tabela13[[#This Row],[Complemento]],".pdf")</f>
        <v>2 - DECRETOS/DECRETO 2472 .pdf</v>
      </c>
      <c r="I157" s="2" t="str">
        <f>CONCATENATE("2 - DECRETOS/DECRETO ","0",Tabela13[[#This Row],[Numero_Decreto]],".pdf")</f>
        <v>2 - DECRETOS/DECRETO 02472.pdf</v>
      </c>
      <c r="J157" s="2" t="str">
        <f>CONCATENATE("2 - DECRETOS/DECRETO ","0",Tabela13[[#This Row],[Numero_Decreto]]," ",Tabela13[[#This Row],[Complemento]],".pdf")</f>
        <v>2 - DECRETOS/DECRETO 02472 .pdf</v>
      </c>
      <c r="K157" s="2" t="str">
        <f>IF(Tabela13[[#This Row],[Complemento]]="",Tabela13[[#This Row],[Normal]],Tabela13[[#This Row],[Normal Traço]])</f>
        <v>2 - DECRETOS/DECRETO 2472.pdf</v>
      </c>
      <c r="L157" s="2" t="str">
        <f>IF(Tabela13[[#This Row],[Complemento]]="",Tabela13[[#This Row],[0]],Tabela13[[#This Row],[0 Traço]])</f>
        <v>2 - DECRETOS/DECRETO 02472.pdf</v>
      </c>
      <c r="M157" s="2" t="str">
        <f>IF(AND(Tabela13[[#This Row],[Numero_Decreto]]&gt;=1,Tabela13[[#This Row],[Numero_Decreto]]&lt;=9),Tabela13[[#This Row],[Se 0]],Tabela13[[#This Row],[Se Normal]])</f>
        <v>2 - DECRETOS/DECRETO 2472.pdf</v>
      </c>
      <c r="N157" s="2" t="str">
        <f>CONCATENATE("../",Tabela13[[#This Row],[Caminho]])</f>
        <v>../2 - DECRETOS/DECRETO 2472.pdf</v>
      </c>
    </row>
    <row r="158" spans="1:14" ht="45" x14ac:dyDescent="0.25">
      <c r="A158" s="20">
        <v>2471</v>
      </c>
      <c r="B158" s="20"/>
      <c r="C158" s="21">
        <v>43006</v>
      </c>
      <c r="D158" s="19" t="s">
        <v>2167</v>
      </c>
      <c r="E158" s="19"/>
      <c r="F158" s="17" t="str">
        <f>HYPERLINK(Tabela13[[#This Row],[Novo Caminho]],"Download")</f>
        <v>Download</v>
      </c>
      <c r="G158" s="2" t="str">
        <f>CONCATENATE("2 - DECRETOS/DECRETO ",Tabela13[[#This Row],[Numero_Decreto]],".pdf")</f>
        <v>2 - DECRETOS/DECRETO 2471.pdf</v>
      </c>
      <c r="H158" s="2" t="str">
        <f>CONCATENATE("2 - DECRETOS/DECRETO ",Tabela13[[#This Row],[Numero_Decreto]]," ",Tabela13[[#This Row],[Complemento]],".pdf")</f>
        <v>2 - DECRETOS/DECRETO 2471 .pdf</v>
      </c>
      <c r="I158" s="2" t="str">
        <f>CONCATENATE("2 - DECRETOS/DECRETO ","0",Tabela13[[#This Row],[Numero_Decreto]],".pdf")</f>
        <v>2 - DECRETOS/DECRETO 02471.pdf</v>
      </c>
      <c r="J158" s="2" t="str">
        <f>CONCATENATE("2 - DECRETOS/DECRETO ","0",Tabela13[[#This Row],[Numero_Decreto]]," ",Tabela13[[#This Row],[Complemento]],".pdf")</f>
        <v>2 - DECRETOS/DECRETO 02471 .pdf</v>
      </c>
      <c r="K158" s="2" t="str">
        <f>IF(Tabela13[[#This Row],[Complemento]]="",Tabela13[[#This Row],[Normal]],Tabela13[[#This Row],[Normal Traço]])</f>
        <v>2 - DECRETOS/DECRETO 2471.pdf</v>
      </c>
      <c r="L158" s="2" t="str">
        <f>IF(Tabela13[[#This Row],[Complemento]]="",Tabela13[[#This Row],[0]],Tabela13[[#This Row],[0 Traço]])</f>
        <v>2 - DECRETOS/DECRETO 02471.pdf</v>
      </c>
      <c r="M158" s="2" t="str">
        <f>IF(AND(Tabela13[[#This Row],[Numero_Decreto]]&gt;=1,Tabela13[[#This Row],[Numero_Decreto]]&lt;=9),Tabela13[[#This Row],[Se 0]],Tabela13[[#This Row],[Se Normal]])</f>
        <v>2 - DECRETOS/DECRETO 2471.pdf</v>
      </c>
      <c r="N158" s="2" t="str">
        <f>CONCATENATE("../",Tabela13[[#This Row],[Caminho]])</f>
        <v>../2 - DECRETOS/DECRETO 2471.pdf</v>
      </c>
    </row>
    <row r="159" spans="1:14" ht="45" x14ac:dyDescent="0.25">
      <c r="A159" s="20">
        <v>2470</v>
      </c>
      <c r="B159" s="20"/>
      <c r="C159" s="21">
        <v>42998</v>
      </c>
      <c r="D159" s="19" t="s">
        <v>1014</v>
      </c>
      <c r="E159" s="19"/>
      <c r="F159" s="17" t="str">
        <f>HYPERLINK(Tabela13[[#This Row],[Novo Caminho]],"Download")</f>
        <v>Download</v>
      </c>
      <c r="G159" s="2" t="str">
        <f>CONCATENATE("2 - DECRETOS/DECRETO ",Tabela13[[#This Row],[Numero_Decreto]],".pdf")</f>
        <v>2 - DECRETOS/DECRETO 2470.pdf</v>
      </c>
      <c r="H159" s="2" t="str">
        <f>CONCATENATE("2 - DECRETOS/DECRETO ",Tabela13[[#This Row],[Numero_Decreto]]," ",Tabela13[[#This Row],[Complemento]],".pdf")</f>
        <v>2 - DECRETOS/DECRETO 2470 .pdf</v>
      </c>
      <c r="I159" s="2" t="str">
        <f>CONCATENATE("2 - DECRETOS/DECRETO ","0",Tabela13[[#This Row],[Numero_Decreto]],".pdf")</f>
        <v>2 - DECRETOS/DECRETO 02470.pdf</v>
      </c>
      <c r="J159" s="2" t="str">
        <f>CONCATENATE("2 - DECRETOS/DECRETO ","0",Tabela13[[#This Row],[Numero_Decreto]]," ",Tabela13[[#This Row],[Complemento]],".pdf")</f>
        <v>2 - DECRETOS/DECRETO 02470 .pdf</v>
      </c>
      <c r="K159" s="2" t="str">
        <f>IF(Tabela13[[#This Row],[Complemento]]="",Tabela13[[#This Row],[Normal]],Tabela13[[#This Row],[Normal Traço]])</f>
        <v>2 - DECRETOS/DECRETO 2470.pdf</v>
      </c>
      <c r="L159" s="2" t="str">
        <f>IF(Tabela13[[#This Row],[Complemento]]="",Tabela13[[#This Row],[0]],Tabela13[[#This Row],[0 Traço]])</f>
        <v>2 - DECRETOS/DECRETO 02470.pdf</v>
      </c>
      <c r="M159" s="2" t="str">
        <f>IF(AND(Tabela13[[#This Row],[Numero_Decreto]]&gt;=1,Tabela13[[#This Row],[Numero_Decreto]]&lt;=9),Tabela13[[#This Row],[Se 0]],Tabela13[[#This Row],[Se Normal]])</f>
        <v>2 - DECRETOS/DECRETO 2470.pdf</v>
      </c>
      <c r="N159" s="2" t="str">
        <f>CONCATENATE("../",Tabela13[[#This Row],[Caminho]])</f>
        <v>../2 - DECRETOS/DECRETO 2470.pdf</v>
      </c>
    </row>
    <row r="160" spans="1:14" ht="45" x14ac:dyDescent="0.25">
      <c r="A160" s="20">
        <v>2469</v>
      </c>
      <c r="B160" s="20"/>
      <c r="C160" s="21">
        <v>42982</v>
      </c>
      <c r="D160" s="19" t="s">
        <v>1013</v>
      </c>
      <c r="E160" s="19"/>
      <c r="F160" s="17" t="str">
        <f>HYPERLINK(Tabela13[[#This Row],[Novo Caminho]],"Download")</f>
        <v>Download</v>
      </c>
      <c r="G160" s="2" t="str">
        <f>CONCATENATE("2 - DECRETOS/DECRETO ",Tabela13[[#This Row],[Numero_Decreto]],".pdf")</f>
        <v>2 - DECRETOS/DECRETO 2469.pdf</v>
      </c>
      <c r="H160" s="2" t="str">
        <f>CONCATENATE("2 - DECRETOS/DECRETO ",Tabela13[[#This Row],[Numero_Decreto]]," ",Tabela13[[#This Row],[Complemento]],".pdf")</f>
        <v>2 - DECRETOS/DECRETO 2469 .pdf</v>
      </c>
      <c r="I160" s="2" t="str">
        <f>CONCATENATE("2 - DECRETOS/DECRETO ","0",Tabela13[[#This Row],[Numero_Decreto]],".pdf")</f>
        <v>2 - DECRETOS/DECRETO 02469.pdf</v>
      </c>
      <c r="J160" s="2" t="str">
        <f>CONCATENATE("2 - DECRETOS/DECRETO ","0",Tabela13[[#This Row],[Numero_Decreto]]," ",Tabela13[[#This Row],[Complemento]],".pdf")</f>
        <v>2 - DECRETOS/DECRETO 02469 .pdf</v>
      </c>
      <c r="K160" s="2" t="str">
        <f>IF(Tabela13[[#This Row],[Complemento]]="",Tabela13[[#This Row],[Normal]],Tabela13[[#This Row],[Normal Traço]])</f>
        <v>2 - DECRETOS/DECRETO 2469.pdf</v>
      </c>
      <c r="L160" s="2" t="str">
        <f>IF(Tabela13[[#This Row],[Complemento]]="",Tabela13[[#This Row],[0]],Tabela13[[#This Row],[0 Traço]])</f>
        <v>2 - DECRETOS/DECRETO 02469.pdf</v>
      </c>
      <c r="M160" s="2" t="str">
        <f>IF(AND(Tabela13[[#This Row],[Numero_Decreto]]&gt;=1,Tabela13[[#This Row],[Numero_Decreto]]&lt;=9),Tabela13[[#This Row],[Se 0]],Tabela13[[#This Row],[Se Normal]])</f>
        <v>2 - DECRETOS/DECRETO 2469.pdf</v>
      </c>
      <c r="N160" s="2" t="str">
        <f>CONCATENATE("../",Tabela13[[#This Row],[Caminho]])</f>
        <v>../2 - DECRETOS/DECRETO 2469.pdf</v>
      </c>
    </row>
    <row r="161" spans="1:14" ht="45" x14ac:dyDescent="0.25">
      <c r="A161" s="20">
        <v>2468</v>
      </c>
      <c r="B161" s="20"/>
      <c r="C161" s="21">
        <v>42976</v>
      </c>
      <c r="D161" s="19" t="s">
        <v>984</v>
      </c>
      <c r="E161" s="19"/>
      <c r="F161" s="17" t="str">
        <f>HYPERLINK(Tabela13[[#This Row],[Novo Caminho]],"Download")</f>
        <v>Download</v>
      </c>
      <c r="G161" s="2" t="str">
        <f>CONCATENATE("2 - DECRETOS/DECRETO ",Tabela13[[#This Row],[Numero_Decreto]],".pdf")</f>
        <v>2 - DECRETOS/DECRETO 2468.pdf</v>
      </c>
      <c r="H161" s="2" t="str">
        <f>CONCATENATE("2 - DECRETOS/DECRETO ",Tabela13[[#This Row],[Numero_Decreto]]," ",Tabela13[[#This Row],[Complemento]],".pdf")</f>
        <v>2 - DECRETOS/DECRETO 2468 .pdf</v>
      </c>
      <c r="I161" s="2" t="str">
        <f>CONCATENATE("2 - DECRETOS/DECRETO ","0",Tabela13[[#This Row],[Numero_Decreto]],".pdf")</f>
        <v>2 - DECRETOS/DECRETO 02468.pdf</v>
      </c>
      <c r="J161" s="2" t="str">
        <f>CONCATENATE("2 - DECRETOS/DECRETO ","0",Tabela13[[#This Row],[Numero_Decreto]]," ",Tabela13[[#This Row],[Complemento]],".pdf")</f>
        <v>2 - DECRETOS/DECRETO 02468 .pdf</v>
      </c>
      <c r="K161" s="2" t="str">
        <f>IF(Tabela13[[#This Row],[Complemento]]="",Tabela13[[#This Row],[Normal]],Tabela13[[#This Row],[Normal Traço]])</f>
        <v>2 - DECRETOS/DECRETO 2468.pdf</v>
      </c>
      <c r="L161" s="2" t="str">
        <f>IF(Tabela13[[#This Row],[Complemento]]="",Tabela13[[#This Row],[0]],Tabela13[[#This Row],[0 Traço]])</f>
        <v>2 - DECRETOS/DECRETO 02468.pdf</v>
      </c>
      <c r="M161" s="2" t="str">
        <f>IF(AND(Tabela13[[#This Row],[Numero_Decreto]]&gt;=1,Tabela13[[#This Row],[Numero_Decreto]]&lt;=9),Tabela13[[#This Row],[Se 0]],Tabela13[[#This Row],[Se Normal]])</f>
        <v>2 - DECRETOS/DECRETO 2468.pdf</v>
      </c>
      <c r="N161" s="2" t="str">
        <f>CONCATENATE("../",Tabela13[[#This Row],[Caminho]])</f>
        <v>../2 - DECRETOS/DECRETO 2468.pdf</v>
      </c>
    </row>
    <row r="162" spans="1:14" ht="45" x14ac:dyDescent="0.25">
      <c r="A162" s="20">
        <v>2467</v>
      </c>
      <c r="B162" s="20"/>
      <c r="C162" s="21">
        <v>42975</v>
      </c>
      <c r="D162" s="19" t="s">
        <v>1012</v>
      </c>
      <c r="E162" s="19"/>
      <c r="F162" s="17" t="str">
        <f>HYPERLINK(Tabela13[[#This Row],[Novo Caminho]],"Download")</f>
        <v>Download</v>
      </c>
      <c r="G162" s="2" t="str">
        <f>CONCATENATE("2 - DECRETOS/DECRETO ",Tabela13[[#This Row],[Numero_Decreto]],".pdf")</f>
        <v>2 - DECRETOS/DECRETO 2467.pdf</v>
      </c>
      <c r="H162" s="2" t="str">
        <f>CONCATENATE("2 - DECRETOS/DECRETO ",Tabela13[[#This Row],[Numero_Decreto]]," ",Tabela13[[#This Row],[Complemento]],".pdf")</f>
        <v>2 - DECRETOS/DECRETO 2467 .pdf</v>
      </c>
      <c r="I162" s="2" t="str">
        <f>CONCATENATE("2 - DECRETOS/DECRETO ","0",Tabela13[[#This Row],[Numero_Decreto]],".pdf")</f>
        <v>2 - DECRETOS/DECRETO 02467.pdf</v>
      </c>
      <c r="J162" s="2" t="str">
        <f>CONCATENATE("2 - DECRETOS/DECRETO ","0",Tabela13[[#This Row],[Numero_Decreto]]," ",Tabela13[[#This Row],[Complemento]],".pdf")</f>
        <v>2 - DECRETOS/DECRETO 02467 .pdf</v>
      </c>
      <c r="K162" s="2" t="str">
        <f>IF(Tabela13[[#This Row],[Complemento]]="",Tabela13[[#This Row],[Normal]],Tabela13[[#This Row],[Normal Traço]])</f>
        <v>2 - DECRETOS/DECRETO 2467.pdf</v>
      </c>
      <c r="L162" s="2" t="str">
        <f>IF(Tabela13[[#This Row],[Complemento]]="",Tabela13[[#This Row],[0]],Tabela13[[#This Row],[0 Traço]])</f>
        <v>2 - DECRETOS/DECRETO 02467.pdf</v>
      </c>
      <c r="M162" s="2" t="str">
        <f>IF(AND(Tabela13[[#This Row],[Numero_Decreto]]&gt;=1,Tabela13[[#This Row],[Numero_Decreto]]&lt;=9),Tabela13[[#This Row],[Se 0]],Tabela13[[#This Row],[Se Normal]])</f>
        <v>2 - DECRETOS/DECRETO 2467.pdf</v>
      </c>
      <c r="N162" s="2" t="str">
        <f>CONCATENATE("../",Tabela13[[#This Row],[Caminho]])</f>
        <v>../2 - DECRETOS/DECRETO 2467.pdf</v>
      </c>
    </row>
    <row r="163" spans="1:14" ht="45" x14ac:dyDescent="0.25">
      <c r="A163" s="20">
        <v>2465</v>
      </c>
      <c r="B163" s="20"/>
      <c r="C163" s="21">
        <v>42969</v>
      </c>
      <c r="D163" s="19" t="s">
        <v>2168</v>
      </c>
      <c r="E163" s="19"/>
      <c r="F163" s="17" t="str">
        <f>HYPERLINK(Tabela13[[#This Row],[Novo Caminho]],"Download")</f>
        <v>Download</v>
      </c>
      <c r="G163" s="2" t="str">
        <f>CONCATENATE("2 - DECRETOS/DECRETO ",Tabela13[[#This Row],[Numero_Decreto]],".pdf")</f>
        <v>2 - DECRETOS/DECRETO 2465.pdf</v>
      </c>
      <c r="H163" s="2" t="str">
        <f>CONCATENATE("2 - DECRETOS/DECRETO ",Tabela13[[#This Row],[Numero_Decreto]]," ",Tabela13[[#This Row],[Complemento]],".pdf")</f>
        <v>2 - DECRETOS/DECRETO 2465 .pdf</v>
      </c>
      <c r="I163" s="2" t="str">
        <f>CONCATENATE("2 - DECRETOS/DECRETO ","0",Tabela13[[#This Row],[Numero_Decreto]],".pdf")</f>
        <v>2 - DECRETOS/DECRETO 02465.pdf</v>
      </c>
      <c r="J163" s="2" t="str">
        <f>CONCATENATE("2 - DECRETOS/DECRETO ","0",Tabela13[[#This Row],[Numero_Decreto]]," ",Tabela13[[#This Row],[Complemento]],".pdf")</f>
        <v>2 - DECRETOS/DECRETO 02465 .pdf</v>
      </c>
      <c r="K163" s="2" t="str">
        <f>IF(Tabela13[[#This Row],[Complemento]]="",Tabela13[[#This Row],[Normal]],Tabela13[[#This Row],[Normal Traço]])</f>
        <v>2 - DECRETOS/DECRETO 2465.pdf</v>
      </c>
      <c r="L163" s="2" t="str">
        <f>IF(Tabela13[[#This Row],[Complemento]]="",Tabela13[[#This Row],[0]],Tabela13[[#This Row],[0 Traço]])</f>
        <v>2 - DECRETOS/DECRETO 02465.pdf</v>
      </c>
      <c r="M163" s="2" t="str">
        <f>IF(AND(Tabela13[[#This Row],[Numero_Decreto]]&gt;=1,Tabela13[[#This Row],[Numero_Decreto]]&lt;=9),Tabela13[[#This Row],[Se 0]],Tabela13[[#This Row],[Se Normal]])</f>
        <v>2 - DECRETOS/DECRETO 2465.pdf</v>
      </c>
      <c r="N163" s="2" t="str">
        <f>CONCATENATE("../",Tabela13[[#This Row],[Caminho]])</f>
        <v>../2 - DECRETOS/DECRETO 2465.pdf</v>
      </c>
    </row>
    <row r="164" spans="1:14" ht="45" x14ac:dyDescent="0.25">
      <c r="A164" s="20">
        <v>2464</v>
      </c>
      <c r="B164" s="20"/>
      <c r="C164" s="21">
        <v>42964</v>
      </c>
      <c r="D164" s="19" t="s">
        <v>2169</v>
      </c>
      <c r="E164" s="19"/>
      <c r="F164" s="17" t="str">
        <f>HYPERLINK(Tabela13[[#This Row],[Novo Caminho]],"Download")</f>
        <v>Download</v>
      </c>
      <c r="G164" s="2" t="str">
        <f>CONCATENATE("2 - DECRETOS/DECRETO ",Tabela13[[#This Row],[Numero_Decreto]],".pdf")</f>
        <v>2 - DECRETOS/DECRETO 2464.pdf</v>
      </c>
      <c r="H164" s="2" t="str">
        <f>CONCATENATE("2 - DECRETOS/DECRETO ",Tabela13[[#This Row],[Numero_Decreto]]," ",Tabela13[[#This Row],[Complemento]],".pdf")</f>
        <v>2 - DECRETOS/DECRETO 2464 .pdf</v>
      </c>
      <c r="I164" s="2" t="str">
        <f>CONCATENATE("2 - DECRETOS/DECRETO ","0",Tabela13[[#This Row],[Numero_Decreto]],".pdf")</f>
        <v>2 - DECRETOS/DECRETO 02464.pdf</v>
      </c>
      <c r="J164" s="2" t="str">
        <f>CONCATENATE("2 - DECRETOS/DECRETO ","0",Tabela13[[#This Row],[Numero_Decreto]]," ",Tabela13[[#This Row],[Complemento]],".pdf")</f>
        <v>2 - DECRETOS/DECRETO 02464 .pdf</v>
      </c>
      <c r="K164" s="2" t="str">
        <f>IF(Tabela13[[#This Row],[Complemento]]="",Tabela13[[#This Row],[Normal]],Tabela13[[#This Row],[Normal Traço]])</f>
        <v>2 - DECRETOS/DECRETO 2464.pdf</v>
      </c>
      <c r="L164" s="2" t="str">
        <f>IF(Tabela13[[#This Row],[Complemento]]="",Tabela13[[#This Row],[0]],Tabela13[[#This Row],[0 Traço]])</f>
        <v>2 - DECRETOS/DECRETO 02464.pdf</v>
      </c>
      <c r="M164" s="2" t="str">
        <f>IF(AND(Tabela13[[#This Row],[Numero_Decreto]]&gt;=1,Tabela13[[#This Row],[Numero_Decreto]]&lt;=9),Tabela13[[#This Row],[Se 0]],Tabela13[[#This Row],[Se Normal]])</f>
        <v>2 - DECRETOS/DECRETO 2464.pdf</v>
      </c>
      <c r="N164" s="2" t="str">
        <f>CONCATENATE("../",Tabela13[[#This Row],[Caminho]])</f>
        <v>../2 - DECRETOS/DECRETO 2464.pdf</v>
      </c>
    </row>
    <row r="165" spans="1:14" ht="45" x14ac:dyDescent="0.25">
      <c r="A165" s="20">
        <v>2463</v>
      </c>
      <c r="B165" s="20"/>
      <c r="C165" s="21">
        <v>42961</v>
      </c>
      <c r="D165" s="19" t="s">
        <v>2170</v>
      </c>
      <c r="E165" s="19"/>
      <c r="F165" s="17" t="str">
        <f>HYPERLINK(Tabela13[[#This Row],[Novo Caminho]],"Download")</f>
        <v>Download</v>
      </c>
      <c r="G165" s="2" t="str">
        <f>CONCATENATE("2 - DECRETOS/DECRETO ",Tabela13[[#This Row],[Numero_Decreto]],".pdf")</f>
        <v>2 - DECRETOS/DECRETO 2463.pdf</v>
      </c>
      <c r="H165" s="2" t="str">
        <f>CONCATENATE("2 - DECRETOS/DECRETO ",Tabela13[[#This Row],[Numero_Decreto]]," ",Tabela13[[#This Row],[Complemento]],".pdf")</f>
        <v>2 - DECRETOS/DECRETO 2463 .pdf</v>
      </c>
      <c r="I165" s="2" t="str">
        <f>CONCATENATE("2 - DECRETOS/DECRETO ","0",Tabela13[[#This Row],[Numero_Decreto]],".pdf")</f>
        <v>2 - DECRETOS/DECRETO 02463.pdf</v>
      </c>
      <c r="J165" s="2" t="str">
        <f>CONCATENATE("2 - DECRETOS/DECRETO ","0",Tabela13[[#This Row],[Numero_Decreto]]," ",Tabela13[[#This Row],[Complemento]],".pdf")</f>
        <v>2 - DECRETOS/DECRETO 02463 .pdf</v>
      </c>
      <c r="K165" s="2" t="str">
        <f>IF(Tabela13[[#This Row],[Complemento]]="",Tabela13[[#This Row],[Normal]],Tabela13[[#This Row],[Normal Traço]])</f>
        <v>2 - DECRETOS/DECRETO 2463.pdf</v>
      </c>
      <c r="L165" s="2" t="str">
        <f>IF(Tabela13[[#This Row],[Complemento]]="",Tabela13[[#This Row],[0]],Tabela13[[#This Row],[0 Traço]])</f>
        <v>2 - DECRETOS/DECRETO 02463.pdf</v>
      </c>
      <c r="M165" s="2" t="str">
        <f>IF(AND(Tabela13[[#This Row],[Numero_Decreto]]&gt;=1,Tabela13[[#This Row],[Numero_Decreto]]&lt;=9),Tabela13[[#This Row],[Se 0]],Tabela13[[#This Row],[Se Normal]])</f>
        <v>2 - DECRETOS/DECRETO 2463.pdf</v>
      </c>
      <c r="N165" s="2" t="str">
        <f>CONCATENATE("../",Tabela13[[#This Row],[Caminho]])</f>
        <v>../2 - DECRETOS/DECRETO 2463.pdf</v>
      </c>
    </row>
    <row r="166" spans="1:14" ht="45" x14ac:dyDescent="0.25">
      <c r="A166" s="20">
        <v>2462</v>
      </c>
      <c r="B166" s="20"/>
      <c r="C166" s="21">
        <v>42961</v>
      </c>
      <c r="D166" s="19" t="s">
        <v>2171</v>
      </c>
      <c r="E166" s="19"/>
      <c r="F166" s="17" t="str">
        <f>HYPERLINK(Tabela13[[#This Row],[Novo Caminho]],"Download")</f>
        <v>Download</v>
      </c>
      <c r="G166" s="2" t="str">
        <f>CONCATENATE("2 - DECRETOS/DECRETO ",Tabela13[[#This Row],[Numero_Decreto]],".pdf")</f>
        <v>2 - DECRETOS/DECRETO 2462.pdf</v>
      </c>
      <c r="H166" s="2" t="str">
        <f>CONCATENATE("2 - DECRETOS/DECRETO ",Tabela13[[#This Row],[Numero_Decreto]]," ",Tabela13[[#This Row],[Complemento]],".pdf")</f>
        <v>2 - DECRETOS/DECRETO 2462 .pdf</v>
      </c>
      <c r="I166" s="2" t="str">
        <f>CONCATENATE("2 - DECRETOS/DECRETO ","0",Tabela13[[#This Row],[Numero_Decreto]],".pdf")</f>
        <v>2 - DECRETOS/DECRETO 02462.pdf</v>
      </c>
      <c r="J166" s="2" t="str">
        <f>CONCATENATE("2 - DECRETOS/DECRETO ","0",Tabela13[[#This Row],[Numero_Decreto]]," ",Tabela13[[#This Row],[Complemento]],".pdf")</f>
        <v>2 - DECRETOS/DECRETO 02462 .pdf</v>
      </c>
      <c r="K166" s="2" t="str">
        <f>IF(Tabela13[[#This Row],[Complemento]]="",Tabela13[[#This Row],[Normal]],Tabela13[[#This Row],[Normal Traço]])</f>
        <v>2 - DECRETOS/DECRETO 2462.pdf</v>
      </c>
      <c r="L166" s="2" t="str">
        <f>IF(Tabela13[[#This Row],[Complemento]]="",Tabela13[[#This Row],[0]],Tabela13[[#This Row],[0 Traço]])</f>
        <v>2 - DECRETOS/DECRETO 02462.pdf</v>
      </c>
      <c r="M166" s="2" t="str">
        <f>IF(AND(Tabela13[[#This Row],[Numero_Decreto]]&gt;=1,Tabela13[[#This Row],[Numero_Decreto]]&lt;=9),Tabela13[[#This Row],[Se 0]],Tabela13[[#This Row],[Se Normal]])</f>
        <v>2 - DECRETOS/DECRETO 2462.pdf</v>
      </c>
      <c r="N166" s="2" t="str">
        <f>CONCATENATE("../",Tabela13[[#This Row],[Caminho]])</f>
        <v>../2 - DECRETOS/DECRETO 2462.pdf</v>
      </c>
    </row>
    <row r="167" spans="1:14" ht="45" x14ac:dyDescent="0.25">
      <c r="A167" s="20">
        <v>2461</v>
      </c>
      <c r="B167" s="20"/>
      <c r="C167" s="21">
        <v>42957</v>
      </c>
      <c r="D167" s="19" t="s">
        <v>2172</v>
      </c>
      <c r="E167" s="19"/>
      <c r="F167" s="17" t="str">
        <f>HYPERLINK(Tabela13[[#This Row],[Novo Caminho]],"Download")</f>
        <v>Download</v>
      </c>
      <c r="G167" s="2" t="str">
        <f>CONCATENATE("2 - DECRETOS/DECRETO ",Tabela13[[#This Row],[Numero_Decreto]],".pdf")</f>
        <v>2 - DECRETOS/DECRETO 2461.pdf</v>
      </c>
      <c r="H167" s="2" t="str">
        <f>CONCATENATE("2 - DECRETOS/DECRETO ",Tabela13[[#This Row],[Numero_Decreto]]," ",Tabela13[[#This Row],[Complemento]],".pdf")</f>
        <v>2 - DECRETOS/DECRETO 2461 .pdf</v>
      </c>
      <c r="I167" s="2" t="str">
        <f>CONCATENATE("2 - DECRETOS/DECRETO ","0",Tabela13[[#This Row],[Numero_Decreto]],".pdf")</f>
        <v>2 - DECRETOS/DECRETO 02461.pdf</v>
      </c>
      <c r="J167" s="2" t="str">
        <f>CONCATENATE("2 - DECRETOS/DECRETO ","0",Tabela13[[#This Row],[Numero_Decreto]]," ",Tabela13[[#This Row],[Complemento]],".pdf")</f>
        <v>2 - DECRETOS/DECRETO 02461 .pdf</v>
      </c>
      <c r="K167" s="2" t="str">
        <f>IF(Tabela13[[#This Row],[Complemento]]="",Tabela13[[#This Row],[Normal]],Tabela13[[#This Row],[Normal Traço]])</f>
        <v>2 - DECRETOS/DECRETO 2461.pdf</v>
      </c>
      <c r="L167" s="2" t="str">
        <f>IF(Tabela13[[#This Row],[Complemento]]="",Tabela13[[#This Row],[0]],Tabela13[[#This Row],[0 Traço]])</f>
        <v>2 - DECRETOS/DECRETO 02461.pdf</v>
      </c>
      <c r="M167" s="2" t="str">
        <f>IF(AND(Tabela13[[#This Row],[Numero_Decreto]]&gt;=1,Tabela13[[#This Row],[Numero_Decreto]]&lt;=9),Tabela13[[#This Row],[Se 0]],Tabela13[[#This Row],[Se Normal]])</f>
        <v>2 - DECRETOS/DECRETO 2461.pdf</v>
      </c>
      <c r="N167" s="2" t="str">
        <f>CONCATENATE("../",Tabela13[[#This Row],[Caminho]])</f>
        <v>../2 - DECRETOS/DECRETO 2461.pdf</v>
      </c>
    </row>
    <row r="168" spans="1:14" ht="45" x14ac:dyDescent="0.25">
      <c r="A168" s="20">
        <v>2460</v>
      </c>
      <c r="B168" s="20"/>
      <c r="C168" s="21">
        <v>42956</v>
      </c>
      <c r="D168" s="19" t="s">
        <v>963</v>
      </c>
      <c r="E168" s="19"/>
      <c r="F168" s="17" t="str">
        <f>HYPERLINK(Tabela13[[#This Row],[Novo Caminho]],"Download")</f>
        <v>Download</v>
      </c>
      <c r="G168" s="2" t="str">
        <f>CONCATENATE("2 - DECRETOS/DECRETO ",Tabela13[[#This Row],[Numero_Decreto]],".pdf")</f>
        <v>2 - DECRETOS/DECRETO 2460.pdf</v>
      </c>
      <c r="H168" s="2" t="str">
        <f>CONCATENATE("2 - DECRETOS/DECRETO ",Tabela13[[#This Row],[Numero_Decreto]]," ",Tabela13[[#This Row],[Complemento]],".pdf")</f>
        <v>2 - DECRETOS/DECRETO 2460 .pdf</v>
      </c>
      <c r="I168" s="2" t="str">
        <f>CONCATENATE("2 - DECRETOS/DECRETO ","0",Tabela13[[#This Row],[Numero_Decreto]],".pdf")</f>
        <v>2 - DECRETOS/DECRETO 02460.pdf</v>
      </c>
      <c r="J168" s="2" t="str">
        <f>CONCATENATE("2 - DECRETOS/DECRETO ","0",Tabela13[[#This Row],[Numero_Decreto]]," ",Tabela13[[#This Row],[Complemento]],".pdf")</f>
        <v>2 - DECRETOS/DECRETO 02460 .pdf</v>
      </c>
      <c r="K168" s="2" t="str">
        <f>IF(Tabela13[[#This Row],[Complemento]]="",Tabela13[[#This Row],[Normal]],Tabela13[[#This Row],[Normal Traço]])</f>
        <v>2 - DECRETOS/DECRETO 2460.pdf</v>
      </c>
      <c r="L168" s="2" t="str">
        <f>IF(Tabela13[[#This Row],[Complemento]]="",Tabela13[[#This Row],[0]],Tabela13[[#This Row],[0 Traço]])</f>
        <v>2 - DECRETOS/DECRETO 02460.pdf</v>
      </c>
      <c r="M168" s="2" t="str">
        <f>IF(AND(Tabela13[[#This Row],[Numero_Decreto]]&gt;=1,Tabela13[[#This Row],[Numero_Decreto]]&lt;=9),Tabela13[[#This Row],[Se 0]],Tabela13[[#This Row],[Se Normal]])</f>
        <v>2 - DECRETOS/DECRETO 2460.pdf</v>
      </c>
      <c r="N168" s="2" t="str">
        <f>CONCATENATE("../",Tabela13[[#This Row],[Caminho]])</f>
        <v>../2 - DECRETOS/DECRETO 2460.pdf</v>
      </c>
    </row>
    <row r="169" spans="1:14" ht="45" x14ac:dyDescent="0.25">
      <c r="A169" s="20">
        <v>2459</v>
      </c>
      <c r="B169" s="20"/>
      <c r="C169" s="21">
        <v>42948</v>
      </c>
      <c r="D169" s="19" t="s">
        <v>2173</v>
      </c>
      <c r="E169" s="19"/>
      <c r="F169" s="17" t="str">
        <f>HYPERLINK(Tabela13[[#This Row],[Novo Caminho]],"Download")</f>
        <v>Download</v>
      </c>
      <c r="G169" s="2" t="str">
        <f>CONCATENATE("2 - DECRETOS/DECRETO ",Tabela13[[#This Row],[Numero_Decreto]],".pdf")</f>
        <v>2 - DECRETOS/DECRETO 2459.pdf</v>
      </c>
      <c r="H169" s="2" t="str">
        <f>CONCATENATE("2 - DECRETOS/DECRETO ",Tabela13[[#This Row],[Numero_Decreto]]," ",Tabela13[[#This Row],[Complemento]],".pdf")</f>
        <v>2 - DECRETOS/DECRETO 2459 .pdf</v>
      </c>
      <c r="I169" s="2" t="str">
        <f>CONCATENATE("2 - DECRETOS/DECRETO ","0",Tabela13[[#This Row],[Numero_Decreto]],".pdf")</f>
        <v>2 - DECRETOS/DECRETO 02459.pdf</v>
      </c>
      <c r="J169" s="2" t="str">
        <f>CONCATENATE("2 - DECRETOS/DECRETO ","0",Tabela13[[#This Row],[Numero_Decreto]]," ",Tabela13[[#This Row],[Complemento]],".pdf")</f>
        <v>2 - DECRETOS/DECRETO 02459 .pdf</v>
      </c>
      <c r="K169" s="2" t="str">
        <f>IF(Tabela13[[#This Row],[Complemento]]="",Tabela13[[#This Row],[Normal]],Tabela13[[#This Row],[Normal Traço]])</f>
        <v>2 - DECRETOS/DECRETO 2459.pdf</v>
      </c>
      <c r="L169" s="2" t="str">
        <f>IF(Tabela13[[#This Row],[Complemento]]="",Tabela13[[#This Row],[0]],Tabela13[[#This Row],[0 Traço]])</f>
        <v>2 - DECRETOS/DECRETO 02459.pdf</v>
      </c>
      <c r="M169" s="2" t="str">
        <f>IF(AND(Tabela13[[#This Row],[Numero_Decreto]]&gt;=1,Tabela13[[#This Row],[Numero_Decreto]]&lt;=9),Tabela13[[#This Row],[Se 0]],Tabela13[[#This Row],[Se Normal]])</f>
        <v>2 - DECRETOS/DECRETO 2459.pdf</v>
      </c>
      <c r="N169" s="2" t="str">
        <f>CONCATENATE("../",Tabela13[[#This Row],[Caminho]])</f>
        <v>../2 - DECRETOS/DECRETO 2459.pdf</v>
      </c>
    </row>
    <row r="170" spans="1:14" ht="45" x14ac:dyDescent="0.25">
      <c r="A170" s="20">
        <v>2457</v>
      </c>
      <c r="B170" s="20"/>
      <c r="C170" s="21">
        <v>42921</v>
      </c>
      <c r="D170" s="19" t="s">
        <v>2174</v>
      </c>
      <c r="E170" s="19"/>
      <c r="F170" s="17" t="str">
        <f>HYPERLINK(Tabela13[[#This Row],[Novo Caminho]],"Download")</f>
        <v>Download</v>
      </c>
      <c r="G170" s="2" t="str">
        <f>CONCATENATE("2 - DECRETOS/DECRETO ",Tabela13[[#This Row],[Numero_Decreto]],".pdf")</f>
        <v>2 - DECRETOS/DECRETO 2457.pdf</v>
      </c>
      <c r="H170" s="2" t="str">
        <f>CONCATENATE("2 - DECRETOS/DECRETO ",Tabela13[[#This Row],[Numero_Decreto]]," ",Tabela13[[#This Row],[Complemento]],".pdf")</f>
        <v>2 - DECRETOS/DECRETO 2457 .pdf</v>
      </c>
      <c r="I170" s="2" t="str">
        <f>CONCATENATE("2 - DECRETOS/DECRETO ","0",Tabela13[[#This Row],[Numero_Decreto]],".pdf")</f>
        <v>2 - DECRETOS/DECRETO 02457.pdf</v>
      </c>
      <c r="J170" s="2" t="str">
        <f>CONCATENATE("2 - DECRETOS/DECRETO ","0",Tabela13[[#This Row],[Numero_Decreto]]," ",Tabela13[[#This Row],[Complemento]],".pdf")</f>
        <v>2 - DECRETOS/DECRETO 02457 .pdf</v>
      </c>
      <c r="K170" s="2" t="str">
        <f>IF(Tabela13[[#This Row],[Complemento]]="",Tabela13[[#This Row],[Normal]],Tabela13[[#This Row],[Normal Traço]])</f>
        <v>2 - DECRETOS/DECRETO 2457.pdf</v>
      </c>
      <c r="L170" s="2" t="str">
        <f>IF(Tabela13[[#This Row],[Complemento]]="",Tabela13[[#This Row],[0]],Tabela13[[#This Row],[0 Traço]])</f>
        <v>2 - DECRETOS/DECRETO 02457.pdf</v>
      </c>
      <c r="M170" s="2" t="str">
        <f>IF(AND(Tabela13[[#This Row],[Numero_Decreto]]&gt;=1,Tabela13[[#This Row],[Numero_Decreto]]&lt;=9),Tabela13[[#This Row],[Se 0]],Tabela13[[#This Row],[Se Normal]])</f>
        <v>2 - DECRETOS/DECRETO 2457.pdf</v>
      </c>
      <c r="N170" s="2" t="str">
        <f>CONCATENATE("../",Tabela13[[#This Row],[Caminho]])</f>
        <v>../2 - DECRETOS/DECRETO 2457.pdf</v>
      </c>
    </row>
    <row r="171" spans="1:14" ht="45" x14ac:dyDescent="0.25">
      <c r="A171" s="20">
        <v>2456</v>
      </c>
      <c r="B171" s="20"/>
      <c r="C171" s="21">
        <v>42913</v>
      </c>
      <c r="D171" s="19" t="s">
        <v>2175</v>
      </c>
      <c r="E171" s="19"/>
      <c r="F171" s="17" t="str">
        <f>HYPERLINK(Tabela13[[#This Row],[Novo Caminho]],"Download")</f>
        <v>Download</v>
      </c>
      <c r="G171" s="2" t="str">
        <f>CONCATENATE("2 - DECRETOS/DECRETO ",Tabela13[[#This Row],[Numero_Decreto]],".pdf")</f>
        <v>2 - DECRETOS/DECRETO 2456.pdf</v>
      </c>
      <c r="H171" s="2" t="str">
        <f>CONCATENATE("2 - DECRETOS/DECRETO ",Tabela13[[#This Row],[Numero_Decreto]]," ",Tabela13[[#This Row],[Complemento]],".pdf")</f>
        <v>2 - DECRETOS/DECRETO 2456 .pdf</v>
      </c>
      <c r="I171" s="2" t="str">
        <f>CONCATENATE("2 - DECRETOS/DECRETO ","0",Tabela13[[#This Row],[Numero_Decreto]],".pdf")</f>
        <v>2 - DECRETOS/DECRETO 02456.pdf</v>
      </c>
      <c r="J171" s="2" t="str">
        <f>CONCATENATE("2 - DECRETOS/DECRETO ","0",Tabela13[[#This Row],[Numero_Decreto]]," ",Tabela13[[#This Row],[Complemento]],".pdf")</f>
        <v>2 - DECRETOS/DECRETO 02456 .pdf</v>
      </c>
      <c r="K171" s="2" t="str">
        <f>IF(Tabela13[[#This Row],[Complemento]]="",Tabela13[[#This Row],[Normal]],Tabela13[[#This Row],[Normal Traço]])</f>
        <v>2 - DECRETOS/DECRETO 2456.pdf</v>
      </c>
      <c r="L171" s="2" t="str">
        <f>IF(Tabela13[[#This Row],[Complemento]]="",Tabela13[[#This Row],[0]],Tabela13[[#This Row],[0 Traço]])</f>
        <v>2 - DECRETOS/DECRETO 02456.pdf</v>
      </c>
      <c r="M171" s="2" t="str">
        <f>IF(AND(Tabela13[[#This Row],[Numero_Decreto]]&gt;=1,Tabela13[[#This Row],[Numero_Decreto]]&lt;=9),Tabela13[[#This Row],[Se 0]],Tabela13[[#This Row],[Se Normal]])</f>
        <v>2 - DECRETOS/DECRETO 2456.pdf</v>
      </c>
      <c r="N171" s="2" t="str">
        <f>CONCATENATE("../",Tabela13[[#This Row],[Caminho]])</f>
        <v>../2 - DECRETOS/DECRETO 2456.pdf</v>
      </c>
    </row>
    <row r="172" spans="1:14" ht="45" x14ac:dyDescent="0.25">
      <c r="A172" s="20">
        <v>2455</v>
      </c>
      <c r="B172" s="20"/>
      <c r="C172" s="21">
        <v>42913</v>
      </c>
      <c r="D172" s="19" t="s">
        <v>2176</v>
      </c>
      <c r="E172" s="19"/>
      <c r="F172" s="17" t="str">
        <f>HYPERLINK(Tabela13[[#This Row],[Novo Caminho]],"Download")</f>
        <v>Download</v>
      </c>
      <c r="G172" s="2" t="str">
        <f>CONCATENATE("2 - DECRETOS/DECRETO ",Tabela13[[#This Row],[Numero_Decreto]],".pdf")</f>
        <v>2 - DECRETOS/DECRETO 2455.pdf</v>
      </c>
      <c r="H172" s="2" t="str">
        <f>CONCATENATE("2 - DECRETOS/DECRETO ",Tabela13[[#This Row],[Numero_Decreto]]," ",Tabela13[[#This Row],[Complemento]],".pdf")</f>
        <v>2 - DECRETOS/DECRETO 2455 .pdf</v>
      </c>
      <c r="I172" s="2" t="str">
        <f>CONCATENATE("2 - DECRETOS/DECRETO ","0",Tabela13[[#This Row],[Numero_Decreto]],".pdf")</f>
        <v>2 - DECRETOS/DECRETO 02455.pdf</v>
      </c>
      <c r="J172" s="2" t="str">
        <f>CONCATENATE("2 - DECRETOS/DECRETO ","0",Tabela13[[#This Row],[Numero_Decreto]]," ",Tabela13[[#This Row],[Complemento]],".pdf")</f>
        <v>2 - DECRETOS/DECRETO 02455 .pdf</v>
      </c>
      <c r="K172" s="2" t="str">
        <f>IF(Tabela13[[#This Row],[Complemento]]="",Tabela13[[#This Row],[Normal]],Tabela13[[#This Row],[Normal Traço]])</f>
        <v>2 - DECRETOS/DECRETO 2455.pdf</v>
      </c>
      <c r="L172" s="2" t="str">
        <f>IF(Tabela13[[#This Row],[Complemento]]="",Tabela13[[#This Row],[0]],Tabela13[[#This Row],[0 Traço]])</f>
        <v>2 - DECRETOS/DECRETO 02455.pdf</v>
      </c>
      <c r="M172" s="2" t="str">
        <f>IF(AND(Tabela13[[#This Row],[Numero_Decreto]]&gt;=1,Tabela13[[#This Row],[Numero_Decreto]]&lt;=9),Tabela13[[#This Row],[Se 0]],Tabela13[[#This Row],[Se Normal]])</f>
        <v>2 - DECRETOS/DECRETO 2455.pdf</v>
      </c>
      <c r="N172" s="2" t="str">
        <f>CONCATENATE("../",Tabela13[[#This Row],[Caminho]])</f>
        <v>../2 - DECRETOS/DECRETO 2455.pdf</v>
      </c>
    </row>
    <row r="173" spans="1:14" ht="45" x14ac:dyDescent="0.25">
      <c r="A173" s="20">
        <v>2454</v>
      </c>
      <c r="B173" s="20"/>
      <c r="C173" s="21">
        <v>42913</v>
      </c>
      <c r="D173" s="19" t="s">
        <v>2177</v>
      </c>
      <c r="E173" s="19"/>
      <c r="F173" s="17" t="str">
        <f>HYPERLINK(Tabela13[[#This Row],[Novo Caminho]],"Download")</f>
        <v>Download</v>
      </c>
      <c r="G173" s="2" t="str">
        <f>CONCATENATE("2 - DECRETOS/DECRETO ",Tabela13[[#This Row],[Numero_Decreto]],".pdf")</f>
        <v>2 - DECRETOS/DECRETO 2454.pdf</v>
      </c>
      <c r="H173" s="2" t="str">
        <f>CONCATENATE("2 - DECRETOS/DECRETO ",Tabela13[[#This Row],[Numero_Decreto]]," ",Tabela13[[#This Row],[Complemento]],".pdf")</f>
        <v>2 - DECRETOS/DECRETO 2454 .pdf</v>
      </c>
      <c r="I173" s="2" t="str">
        <f>CONCATENATE("2 - DECRETOS/DECRETO ","0",Tabela13[[#This Row],[Numero_Decreto]],".pdf")</f>
        <v>2 - DECRETOS/DECRETO 02454.pdf</v>
      </c>
      <c r="J173" s="2" t="str">
        <f>CONCATENATE("2 - DECRETOS/DECRETO ","0",Tabela13[[#This Row],[Numero_Decreto]]," ",Tabela13[[#This Row],[Complemento]],".pdf")</f>
        <v>2 - DECRETOS/DECRETO 02454 .pdf</v>
      </c>
      <c r="K173" s="2" t="str">
        <f>IF(Tabela13[[#This Row],[Complemento]]="",Tabela13[[#This Row],[Normal]],Tabela13[[#This Row],[Normal Traço]])</f>
        <v>2 - DECRETOS/DECRETO 2454.pdf</v>
      </c>
      <c r="L173" s="2" t="str">
        <f>IF(Tabela13[[#This Row],[Complemento]]="",Tabela13[[#This Row],[0]],Tabela13[[#This Row],[0 Traço]])</f>
        <v>2 - DECRETOS/DECRETO 02454.pdf</v>
      </c>
      <c r="M173" s="2" t="str">
        <f>IF(AND(Tabela13[[#This Row],[Numero_Decreto]]&gt;=1,Tabela13[[#This Row],[Numero_Decreto]]&lt;=9),Tabela13[[#This Row],[Se 0]],Tabela13[[#This Row],[Se Normal]])</f>
        <v>2 - DECRETOS/DECRETO 2454.pdf</v>
      </c>
      <c r="N173" s="2" t="str">
        <f>CONCATENATE("../",Tabela13[[#This Row],[Caminho]])</f>
        <v>../2 - DECRETOS/DECRETO 2454.pdf</v>
      </c>
    </row>
    <row r="174" spans="1:14" ht="45" x14ac:dyDescent="0.25">
      <c r="A174" s="20">
        <v>2453</v>
      </c>
      <c r="B174" s="20"/>
      <c r="C174" s="21">
        <v>42912</v>
      </c>
      <c r="D174" s="19" t="s">
        <v>2178</v>
      </c>
      <c r="E174" s="19"/>
      <c r="F174" s="17" t="str">
        <f>HYPERLINK(Tabela13[[#This Row],[Novo Caminho]],"Download")</f>
        <v>Download</v>
      </c>
      <c r="G174" s="2" t="str">
        <f>CONCATENATE("2 - DECRETOS/DECRETO ",Tabela13[[#This Row],[Numero_Decreto]],".pdf")</f>
        <v>2 - DECRETOS/DECRETO 2453.pdf</v>
      </c>
      <c r="H174" s="2" t="str">
        <f>CONCATENATE("2 - DECRETOS/DECRETO ",Tabela13[[#This Row],[Numero_Decreto]]," ",Tabela13[[#This Row],[Complemento]],".pdf")</f>
        <v>2 - DECRETOS/DECRETO 2453 .pdf</v>
      </c>
      <c r="I174" s="2" t="str">
        <f>CONCATENATE("2 - DECRETOS/DECRETO ","0",Tabela13[[#This Row],[Numero_Decreto]],".pdf")</f>
        <v>2 - DECRETOS/DECRETO 02453.pdf</v>
      </c>
      <c r="J174" s="2" t="str">
        <f>CONCATENATE("2 - DECRETOS/DECRETO ","0",Tabela13[[#This Row],[Numero_Decreto]]," ",Tabela13[[#This Row],[Complemento]],".pdf")</f>
        <v>2 - DECRETOS/DECRETO 02453 .pdf</v>
      </c>
      <c r="K174" s="2" t="str">
        <f>IF(Tabela13[[#This Row],[Complemento]]="",Tabela13[[#This Row],[Normal]],Tabela13[[#This Row],[Normal Traço]])</f>
        <v>2 - DECRETOS/DECRETO 2453.pdf</v>
      </c>
      <c r="L174" s="2" t="str">
        <f>IF(Tabela13[[#This Row],[Complemento]]="",Tabela13[[#This Row],[0]],Tabela13[[#This Row],[0 Traço]])</f>
        <v>2 - DECRETOS/DECRETO 02453.pdf</v>
      </c>
      <c r="M174" s="2" t="str">
        <f>IF(AND(Tabela13[[#This Row],[Numero_Decreto]]&gt;=1,Tabela13[[#This Row],[Numero_Decreto]]&lt;=9),Tabela13[[#This Row],[Se 0]],Tabela13[[#This Row],[Se Normal]])</f>
        <v>2 - DECRETOS/DECRETO 2453.pdf</v>
      </c>
      <c r="N174" s="2" t="str">
        <f>CONCATENATE("../",Tabela13[[#This Row],[Caminho]])</f>
        <v>../2 - DECRETOS/DECRETO 2453.pdf</v>
      </c>
    </row>
    <row r="175" spans="1:14" ht="45" x14ac:dyDescent="0.25">
      <c r="A175" s="20">
        <v>2452</v>
      </c>
      <c r="B175" s="20"/>
      <c r="C175" s="21">
        <v>42908</v>
      </c>
      <c r="D175" s="19" t="s">
        <v>2174</v>
      </c>
      <c r="E175" s="19"/>
      <c r="F175" s="17" t="str">
        <f>HYPERLINK(Tabela13[[#This Row],[Novo Caminho]],"Download")</f>
        <v>Download</v>
      </c>
      <c r="G175" s="2" t="str">
        <f>CONCATENATE("2 - DECRETOS/DECRETO ",Tabela13[[#This Row],[Numero_Decreto]],".pdf")</f>
        <v>2 - DECRETOS/DECRETO 2452.pdf</v>
      </c>
      <c r="H175" s="2" t="str">
        <f>CONCATENATE("2 - DECRETOS/DECRETO ",Tabela13[[#This Row],[Numero_Decreto]]," ",Tabela13[[#This Row],[Complemento]],".pdf")</f>
        <v>2 - DECRETOS/DECRETO 2452 .pdf</v>
      </c>
      <c r="I175" s="2" t="str">
        <f>CONCATENATE("2 - DECRETOS/DECRETO ","0",Tabela13[[#This Row],[Numero_Decreto]],".pdf")</f>
        <v>2 - DECRETOS/DECRETO 02452.pdf</v>
      </c>
      <c r="J175" s="2" t="str">
        <f>CONCATENATE("2 - DECRETOS/DECRETO ","0",Tabela13[[#This Row],[Numero_Decreto]]," ",Tabela13[[#This Row],[Complemento]],".pdf")</f>
        <v>2 - DECRETOS/DECRETO 02452 .pdf</v>
      </c>
      <c r="K175" s="2" t="str">
        <f>IF(Tabela13[[#This Row],[Complemento]]="",Tabela13[[#This Row],[Normal]],Tabela13[[#This Row],[Normal Traço]])</f>
        <v>2 - DECRETOS/DECRETO 2452.pdf</v>
      </c>
      <c r="L175" s="2" t="str">
        <f>IF(Tabela13[[#This Row],[Complemento]]="",Tabela13[[#This Row],[0]],Tabela13[[#This Row],[0 Traço]])</f>
        <v>2 - DECRETOS/DECRETO 02452.pdf</v>
      </c>
      <c r="M175" s="2" t="str">
        <f>IF(AND(Tabela13[[#This Row],[Numero_Decreto]]&gt;=1,Tabela13[[#This Row],[Numero_Decreto]]&lt;=9),Tabela13[[#This Row],[Se 0]],Tabela13[[#This Row],[Se Normal]])</f>
        <v>2 - DECRETOS/DECRETO 2452.pdf</v>
      </c>
      <c r="N175" s="2" t="str">
        <f>CONCATENATE("../",Tabela13[[#This Row],[Caminho]])</f>
        <v>../2 - DECRETOS/DECRETO 2452.pdf</v>
      </c>
    </row>
    <row r="176" spans="1:14" ht="45" x14ac:dyDescent="0.25">
      <c r="A176" s="20">
        <v>2450</v>
      </c>
      <c r="B176" s="20"/>
      <c r="C176" s="21">
        <v>42908</v>
      </c>
      <c r="D176" s="19" t="s">
        <v>2179</v>
      </c>
      <c r="E176" s="19"/>
      <c r="F176" s="17" t="str">
        <f>HYPERLINK(Tabela13[[#This Row],[Novo Caminho]],"Download")</f>
        <v>Download</v>
      </c>
      <c r="G176" s="2" t="str">
        <f>CONCATENATE("2 - DECRETOS/DECRETO ",Tabela13[[#This Row],[Numero_Decreto]],".pdf")</f>
        <v>2 - DECRETOS/DECRETO 2450.pdf</v>
      </c>
      <c r="H176" s="2" t="str">
        <f>CONCATENATE("2 - DECRETOS/DECRETO ",Tabela13[[#This Row],[Numero_Decreto]]," ",Tabela13[[#This Row],[Complemento]],".pdf")</f>
        <v>2 - DECRETOS/DECRETO 2450 .pdf</v>
      </c>
      <c r="I176" s="2" t="str">
        <f>CONCATENATE("2 - DECRETOS/DECRETO ","0",Tabela13[[#This Row],[Numero_Decreto]],".pdf")</f>
        <v>2 - DECRETOS/DECRETO 02450.pdf</v>
      </c>
      <c r="J176" s="2" t="str">
        <f>CONCATENATE("2 - DECRETOS/DECRETO ","0",Tabela13[[#This Row],[Numero_Decreto]]," ",Tabela13[[#This Row],[Complemento]],".pdf")</f>
        <v>2 - DECRETOS/DECRETO 02450 .pdf</v>
      </c>
      <c r="K176" s="2" t="str">
        <f>IF(Tabela13[[#This Row],[Complemento]]="",Tabela13[[#This Row],[Normal]],Tabela13[[#This Row],[Normal Traço]])</f>
        <v>2 - DECRETOS/DECRETO 2450.pdf</v>
      </c>
      <c r="L176" s="2" t="str">
        <f>IF(Tabela13[[#This Row],[Complemento]]="",Tabela13[[#This Row],[0]],Tabela13[[#This Row],[0 Traço]])</f>
        <v>2 - DECRETOS/DECRETO 02450.pdf</v>
      </c>
      <c r="M176" s="2" t="str">
        <f>IF(AND(Tabela13[[#This Row],[Numero_Decreto]]&gt;=1,Tabela13[[#This Row],[Numero_Decreto]]&lt;=9),Tabela13[[#This Row],[Se 0]],Tabela13[[#This Row],[Se Normal]])</f>
        <v>2 - DECRETOS/DECRETO 2450.pdf</v>
      </c>
      <c r="N176" s="2" t="str">
        <f>CONCATENATE("../",Tabela13[[#This Row],[Caminho]])</f>
        <v>../2 - DECRETOS/DECRETO 2450.pdf</v>
      </c>
    </row>
    <row r="177" spans="1:14" ht="45" x14ac:dyDescent="0.25">
      <c r="A177" s="20">
        <v>2449</v>
      </c>
      <c r="B177" s="20"/>
      <c r="C177" s="21">
        <v>42908</v>
      </c>
      <c r="D177" s="19" t="s">
        <v>2180</v>
      </c>
      <c r="E177" s="19"/>
      <c r="F177" s="17" t="str">
        <f>HYPERLINK(Tabela13[[#This Row],[Novo Caminho]],"Download")</f>
        <v>Download</v>
      </c>
      <c r="G177" s="2" t="str">
        <f>CONCATENATE("2 - DECRETOS/DECRETO ",Tabela13[[#This Row],[Numero_Decreto]],".pdf")</f>
        <v>2 - DECRETOS/DECRETO 2449.pdf</v>
      </c>
      <c r="H177" s="2" t="str">
        <f>CONCATENATE("2 - DECRETOS/DECRETO ",Tabela13[[#This Row],[Numero_Decreto]]," ",Tabela13[[#This Row],[Complemento]],".pdf")</f>
        <v>2 - DECRETOS/DECRETO 2449 .pdf</v>
      </c>
      <c r="I177" s="2" t="str">
        <f>CONCATENATE("2 - DECRETOS/DECRETO ","0",Tabela13[[#This Row],[Numero_Decreto]],".pdf")</f>
        <v>2 - DECRETOS/DECRETO 02449.pdf</v>
      </c>
      <c r="J177" s="2" t="str">
        <f>CONCATENATE("2 - DECRETOS/DECRETO ","0",Tabela13[[#This Row],[Numero_Decreto]]," ",Tabela13[[#This Row],[Complemento]],".pdf")</f>
        <v>2 - DECRETOS/DECRETO 02449 .pdf</v>
      </c>
      <c r="K177" s="2" t="str">
        <f>IF(Tabela13[[#This Row],[Complemento]]="",Tabela13[[#This Row],[Normal]],Tabela13[[#This Row],[Normal Traço]])</f>
        <v>2 - DECRETOS/DECRETO 2449.pdf</v>
      </c>
      <c r="L177" s="2" t="str">
        <f>IF(Tabela13[[#This Row],[Complemento]]="",Tabela13[[#This Row],[0]],Tabela13[[#This Row],[0 Traço]])</f>
        <v>2 - DECRETOS/DECRETO 02449.pdf</v>
      </c>
      <c r="M177" s="2" t="str">
        <f>IF(AND(Tabela13[[#This Row],[Numero_Decreto]]&gt;=1,Tabela13[[#This Row],[Numero_Decreto]]&lt;=9),Tabela13[[#This Row],[Se 0]],Tabela13[[#This Row],[Se Normal]])</f>
        <v>2 - DECRETOS/DECRETO 2449.pdf</v>
      </c>
      <c r="N177" s="2" t="str">
        <f>CONCATENATE("../",Tabela13[[#This Row],[Caminho]])</f>
        <v>../2 - DECRETOS/DECRETO 2449.pdf</v>
      </c>
    </row>
    <row r="178" spans="1:14" ht="45" x14ac:dyDescent="0.25">
      <c r="A178" s="20">
        <v>2447</v>
      </c>
      <c r="B178" s="20"/>
      <c r="C178" s="21">
        <v>42892</v>
      </c>
      <c r="D178" s="19" t="s">
        <v>2181</v>
      </c>
      <c r="E178" s="19"/>
      <c r="F178" s="17" t="str">
        <f>HYPERLINK(Tabela13[[#This Row],[Novo Caminho]],"Download")</f>
        <v>Download</v>
      </c>
      <c r="G178" s="2" t="str">
        <f>CONCATENATE("2 - DECRETOS/DECRETO ",Tabela13[[#This Row],[Numero_Decreto]],".pdf")</f>
        <v>2 - DECRETOS/DECRETO 2447.pdf</v>
      </c>
      <c r="H178" s="2" t="str">
        <f>CONCATENATE("2 - DECRETOS/DECRETO ",Tabela13[[#This Row],[Numero_Decreto]]," ",Tabela13[[#This Row],[Complemento]],".pdf")</f>
        <v>2 - DECRETOS/DECRETO 2447 .pdf</v>
      </c>
      <c r="I178" s="2" t="str">
        <f>CONCATENATE("2 - DECRETOS/DECRETO ","0",Tabela13[[#This Row],[Numero_Decreto]],".pdf")</f>
        <v>2 - DECRETOS/DECRETO 02447.pdf</v>
      </c>
      <c r="J178" s="2" t="str">
        <f>CONCATENATE("2 - DECRETOS/DECRETO ","0",Tabela13[[#This Row],[Numero_Decreto]]," ",Tabela13[[#This Row],[Complemento]],".pdf")</f>
        <v>2 - DECRETOS/DECRETO 02447 .pdf</v>
      </c>
      <c r="K178" s="2" t="str">
        <f>IF(Tabela13[[#This Row],[Complemento]]="",Tabela13[[#This Row],[Normal]],Tabela13[[#This Row],[Normal Traço]])</f>
        <v>2 - DECRETOS/DECRETO 2447.pdf</v>
      </c>
      <c r="L178" s="2" t="str">
        <f>IF(Tabela13[[#This Row],[Complemento]]="",Tabela13[[#This Row],[0]],Tabela13[[#This Row],[0 Traço]])</f>
        <v>2 - DECRETOS/DECRETO 02447.pdf</v>
      </c>
      <c r="M178" s="2" t="str">
        <f>IF(AND(Tabela13[[#This Row],[Numero_Decreto]]&gt;=1,Tabela13[[#This Row],[Numero_Decreto]]&lt;=9),Tabela13[[#This Row],[Se 0]],Tabela13[[#This Row],[Se Normal]])</f>
        <v>2 - DECRETOS/DECRETO 2447.pdf</v>
      </c>
      <c r="N178" s="2" t="str">
        <f>CONCATENATE("../",Tabela13[[#This Row],[Caminho]])</f>
        <v>../2 - DECRETOS/DECRETO 2447.pdf</v>
      </c>
    </row>
    <row r="179" spans="1:14" ht="45" x14ac:dyDescent="0.25">
      <c r="A179" s="20">
        <v>2446</v>
      </c>
      <c r="B179" s="20"/>
      <c r="C179" s="21">
        <v>42891</v>
      </c>
      <c r="D179" s="19" t="s">
        <v>974</v>
      </c>
      <c r="E179" s="19"/>
      <c r="F179" s="17" t="str">
        <f>HYPERLINK(Tabela13[[#This Row],[Novo Caminho]],"Download")</f>
        <v>Download</v>
      </c>
      <c r="G179" s="2" t="str">
        <f>CONCATENATE("2 - DECRETOS/DECRETO ",Tabela13[[#This Row],[Numero_Decreto]],".pdf")</f>
        <v>2 - DECRETOS/DECRETO 2446.pdf</v>
      </c>
      <c r="H179" s="2" t="str">
        <f>CONCATENATE("2 - DECRETOS/DECRETO ",Tabela13[[#This Row],[Numero_Decreto]]," ",Tabela13[[#This Row],[Complemento]],".pdf")</f>
        <v>2 - DECRETOS/DECRETO 2446 .pdf</v>
      </c>
      <c r="I179" s="2" t="str">
        <f>CONCATENATE("2 - DECRETOS/DECRETO ","0",Tabela13[[#This Row],[Numero_Decreto]],".pdf")</f>
        <v>2 - DECRETOS/DECRETO 02446.pdf</v>
      </c>
      <c r="J179" s="2" t="str">
        <f>CONCATENATE("2 - DECRETOS/DECRETO ","0",Tabela13[[#This Row],[Numero_Decreto]]," ",Tabela13[[#This Row],[Complemento]],".pdf")</f>
        <v>2 - DECRETOS/DECRETO 02446 .pdf</v>
      </c>
      <c r="K179" s="2" t="str">
        <f>IF(Tabela13[[#This Row],[Complemento]]="",Tabela13[[#This Row],[Normal]],Tabela13[[#This Row],[Normal Traço]])</f>
        <v>2 - DECRETOS/DECRETO 2446.pdf</v>
      </c>
      <c r="L179" s="2" t="str">
        <f>IF(Tabela13[[#This Row],[Complemento]]="",Tabela13[[#This Row],[0]],Tabela13[[#This Row],[0 Traço]])</f>
        <v>2 - DECRETOS/DECRETO 02446.pdf</v>
      </c>
      <c r="M179" s="2" t="str">
        <f>IF(AND(Tabela13[[#This Row],[Numero_Decreto]]&gt;=1,Tabela13[[#This Row],[Numero_Decreto]]&lt;=9),Tabela13[[#This Row],[Se 0]],Tabela13[[#This Row],[Se Normal]])</f>
        <v>2 - DECRETOS/DECRETO 2446.pdf</v>
      </c>
      <c r="N179" s="2" t="str">
        <f>CONCATENATE("../",Tabela13[[#This Row],[Caminho]])</f>
        <v>../2 - DECRETOS/DECRETO 2446.pdf</v>
      </c>
    </row>
    <row r="180" spans="1:14" ht="45" x14ac:dyDescent="0.25">
      <c r="A180" s="20">
        <v>2445</v>
      </c>
      <c r="B180" s="20"/>
      <c r="C180" s="21">
        <v>42880</v>
      </c>
      <c r="D180" s="19" t="s">
        <v>2174</v>
      </c>
      <c r="E180" s="19"/>
      <c r="F180" s="17" t="str">
        <f>HYPERLINK(Tabela13[[#This Row],[Novo Caminho]],"Download")</f>
        <v>Download</v>
      </c>
      <c r="G180" s="2" t="str">
        <f>CONCATENATE("2 - DECRETOS/DECRETO ",Tabela13[[#This Row],[Numero_Decreto]],".pdf")</f>
        <v>2 - DECRETOS/DECRETO 2445.pdf</v>
      </c>
      <c r="H180" s="2" t="str">
        <f>CONCATENATE("2 - DECRETOS/DECRETO ",Tabela13[[#This Row],[Numero_Decreto]]," ",Tabela13[[#This Row],[Complemento]],".pdf")</f>
        <v>2 - DECRETOS/DECRETO 2445 .pdf</v>
      </c>
      <c r="I180" s="2" t="str">
        <f>CONCATENATE("2 - DECRETOS/DECRETO ","0",Tabela13[[#This Row],[Numero_Decreto]],".pdf")</f>
        <v>2 - DECRETOS/DECRETO 02445.pdf</v>
      </c>
      <c r="J180" s="2" t="str">
        <f>CONCATENATE("2 - DECRETOS/DECRETO ","0",Tabela13[[#This Row],[Numero_Decreto]]," ",Tabela13[[#This Row],[Complemento]],".pdf")</f>
        <v>2 - DECRETOS/DECRETO 02445 .pdf</v>
      </c>
      <c r="K180" s="2" t="str">
        <f>IF(Tabela13[[#This Row],[Complemento]]="",Tabela13[[#This Row],[Normal]],Tabela13[[#This Row],[Normal Traço]])</f>
        <v>2 - DECRETOS/DECRETO 2445.pdf</v>
      </c>
      <c r="L180" s="2" t="str">
        <f>IF(Tabela13[[#This Row],[Complemento]]="",Tabela13[[#This Row],[0]],Tabela13[[#This Row],[0 Traço]])</f>
        <v>2 - DECRETOS/DECRETO 02445.pdf</v>
      </c>
      <c r="M180" s="2" t="str">
        <f>IF(AND(Tabela13[[#This Row],[Numero_Decreto]]&gt;=1,Tabela13[[#This Row],[Numero_Decreto]]&lt;=9),Tabela13[[#This Row],[Se 0]],Tabela13[[#This Row],[Se Normal]])</f>
        <v>2 - DECRETOS/DECRETO 2445.pdf</v>
      </c>
      <c r="N180" s="2" t="str">
        <f>CONCATENATE("../",Tabela13[[#This Row],[Caminho]])</f>
        <v>../2 - DECRETOS/DECRETO 2445.pdf</v>
      </c>
    </row>
    <row r="181" spans="1:14" ht="45" x14ac:dyDescent="0.25">
      <c r="A181" s="20">
        <v>2443</v>
      </c>
      <c r="B181" s="20"/>
      <c r="C181" s="21">
        <v>42880</v>
      </c>
      <c r="D181" s="19" t="s">
        <v>2182</v>
      </c>
      <c r="E181" s="19"/>
      <c r="F181" s="17" t="str">
        <f>HYPERLINK(Tabela13[[#This Row],[Novo Caminho]],"Download")</f>
        <v>Download</v>
      </c>
      <c r="G181" s="2" t="str">
        <f>CONCATENATE("2 - DECRETOS/DECRETO ",Tabela13[[#This Row],[Numero_Decreto]],".pdf")</f>
        <v>2 - DECRETOS/DECRETO 2443.pdf</v>
      </c>
      <c r="H181" s="2" t="str">
        <f>CONCATENATE("2 - DECRETOS/DECRETO ",Tabela13[[#This Row],[Numero_Decreto]]," ",Tabela13[[#This Row],[Complemento]],".pdf")</f>
        <v>2 - DECRETOS/DECRETO 2443 .pdf</v>
      </c>
      <c r="I181" s="2" t="str">
        <f>CONCATENATE("2 - DECRETOS/DECRETO ","0",Tabela13[[#This Row],[Numero_Decreto]],".pdf")</f>
        <v>2 - DECRETOS/DECRETO 02443.pdf</v>
      </c>
      <c r="J181" s="2" t="str">
        <f>CONCATENATE("2 - DECRETOS/DECRETO ","0",Tabela13[[#This Row],[Numero_Decreto]]," ",Tabela13[[#This Row],[Complemento]],".pdf")</f>
        <v>2 - DECRETOS/DECRETO 02443 .pdf</v>
      </c>
      <c r="K181" s="2" t="str">
        <f>IF(Tabela13[[#This Row],[Complemento]]="",Tabela13[[#This Row],[Normal]],Tabela13[[#This Row],[Normal Traço]])</f>
        <v>2 - DECRETOS/DECRETO 2443.pdf</v>
      </c>
      <c r="L181" s="2" t="str">
        <f>IF(Tabela13[[#This Row],[Complemento]]="",Tabela13[[#This Row],[0]],Tabela13[[#This Row],[0 Traço]])</f>
        <v>2 - DECRETOS/DECRETO 02443.pdf</v>
      </c>
      <c r="M181" s="2" t="str">
        <f>IF(AND(Tabela13[[#This Row],[Numero_Decreto]]&gt;=1,Tabela13[[#This Row],[Numero_Decreto]]&lt;=9),Tabela13[[#This Row],[Se 0]],Tabela13[[#This Row],[Se Normal]])</f>
        <v>2 - DECRETOS/DECRETO 2443.pdf</v>
      </c>
      <c r="N181" s="2" t="str">
        <f>CONCATENATE("../",Tabela13[[#This Row],[Caminho]])</f>
        <v>../2 - DECRETOS/DECRETO 2443.pdf</v>
      </c>
    </row>
    <row r="182" spans="1:14" ht="45" x14ac:dyDescent="0.25">
      <c r="A182" s="20">
        <v>2442</v>
      </c>
      <c r="B182" s="20"/>
      <c r="C182" s="21">
        <v>42874</v>
      </c>
      <c r="D182" s="19" t="s">
        <v>2183</v>
      </c>
      <c r="E182" s="19"/>
      <c r="F182" s="17" t="str">
        <f>HYPERLINK(Tabela13[[#This Row],[Novo Caminho]],"Download")</f>
        <v>Download</v>
      </c>
      <c r="G182" s="2" t="str">
        <f>CONCATENATE("2 - DECRETOS/DECRETO ",Tabela13[[#This Row],[Numero_Decreto]],".pdf")</f>
        <v>2 - DECRETOS/DECRETO 2442.pdf</v>
      </c>
      <c r="H182" s="2" t="str">
        <f>CONCATENATE("2 - DECRETOS/DECRETO ",Tabela13[[#This Row],[Numero_Decreto]]," ",Tabela13[[#This Row],[Complemento]],".pdf")</f>
        <v>2 - DECRETOS/DECRETO 2442 .pdf</v>
      </c>
      <c r="I182" s="2" t="str">
        <f>CONCATENATE("2 - DECRETOS/DECRETO ","0",Tabela13[[#This Row],[Numero_Decreto]],".pdf")</f>
        <v>2 - DECRETOS/DECRETO 02442.pdf</v>
      </c>
      <c r="J182" s="2" t="str">
        <f>CONCATENATE("2 - DECRETOS/DECRETO ","0",Tabela13[[#This Row],[Numero_Decreto]]," ",Tabela13[[#This Row],[Complemento]],".pdf")</f>
        <v>2 - DECRETOS/DECRETO 02442 .pdf</v>
      </c>
      <c r="K182" s="2" t="str">
        <f>IF(Tabela13[[#This Row],[Complemento]]="",Tabela13[[#This Row],[Normal]],Tabela13[[#This Row],[Normal Traço]])</f>
        <v>2 - DECRETOS/DECRETO 2442.pdf</v>
      </c>
      <c r="L182" s="2" t="str">
        <f>IF(Tabela13[[#This Row],[Complemento]]="",Tabela13[[#This Row],[0]],Tabela13[[#This Row],[0 Traço]])</f>
        <v>2 - DECRETOS/DECRETO 02442.pdf</v>
      </c>
      <c r="M182" s="2" t="str">
        <f>IF(AND(Tabela13[[#This Row],[Numero_Decreto]]&gt;=1,Tabela13[[#This Row],[Numero_Decreto]]&lt;=9),Tabela13[[#This Row],[Se 0]],Tabela13[[#This Row],[Se Normal]])</f>
        <v>2 - DECRETOS/DECRETO 2442.pdf</v>
      </c>
      <c r="N182" s="2" t="str">
        <f>CONCATENATE("../",Tabela13[[#This Row],[Caminho]])</f>
        <v>../2 - DECRETOS/DECRETO 2442.pdf</v>
      </c>
    </row>
    <row r="183" spans="1:14" ht="45" x14ac:dyDescent="0.25">
      <c r="A183" s="20">
        <v>2441</v>
      </c>
      <c r="B183" s="20"/>
      <c r="C183" s="21">
        <v>42874</v>
      </c>
      <c r="D183" s="19" t="s">
        <v>2184</v>
      </c>
      <c r="E183" s="19"/>
      <c r="F183" s="17" t="str">
        <f>HYPERLINK(Tabela13[[#This Row],[Novo Caminho]],"Download")</f>
        <v>Download</v>
      </c>
      <c r="G183" s="2" t="str">
        <f>CONCATENATE("2 - DECRETOS/DECRETO ",Tabela13[[#This Row],[Numero_Decreto]],".pdf")</f>
        <v>2 - DECRETOS/DECRETO 2441.pdf</v>
      </c>
      <c r="H183" s="2" t="str">
        <f>CONCATENATE("2 - DECRETOS/DECRETO ",Tabela13[[#This Row],[Numero_Decreto]]," ",Tabela13[[#This Row],[Complemento]],".pdf")</f>
        <v>2 - DECRETOS/DECRETO 2441 .pdf</v>
      </c>
      <c r="I183" s="2" t="str">
        <f>CONCATENATE("2 - DECRETOS/DECRETO ","0",Tabela13[[#This Row],[Numero_Decreto]],".pdf")</f>
        <v>2 - DECRETOS/DECRETO 02441.pdf</v>
      </c>
      <c r="J183" s="2" t="str">
        <f>CONCATENATE("2 - DECRETOS/DECRETO ","0",Tabela13[[#This Row],[Numero_Decreto]]," ",Tabela13[[#This Row],[Complemento]],".pdf")</f>
        <v>2 - DECRETOS/DECRETO 02441 .pdf</v>
      </c>
      <c r="K183" s="2" t="str">
        <f>IF(Tabela13[[#This Row],[Complemento]]="",Tabela13[[#This Row],[Normal]],Tabela13[[#This Row],[Normal Traço]])</f>
        <v>2 - DECRETOS/DECRETO 2441.pdf</v>
      </c>
      <c r="L183" s="2" t="str">
        <f>IF(Tabela13[[#This Row],[Complemento]]="",Tabela13[[#This Row],[0]],Tabela13[[#This Row],[0 Traço]])</f>
        <v>2 - DECRETOS/DECRETO 02441.pdf</v>
      </c>
      <c r="M183" s="2" t="str">
        <f>IF(AND(Tabela13[[#This Row],[Numero_Decreto]]&gt;=1,Tabela13[[#This Row],[Numero_Decreto]]&lt;=9),Tabela13[[#This Row],[Se 0]],Tabela13[[#This Row],[Se Normal]])</f>
        <v>2 - DECRETOS/DECRETO 2441.pdf</v>
      </c>
      <c r="N183" s="2" t="str">
        <f>CONCATENATE("../",Tabela13[[#This Row],[Caminho]])</f>
        <v>../2 - DECRETOS/DECRETO 2441.pdf</v>
      </c>
    </row>
    <row r="184" spans="1:14" ht="45" x14ac:dyDescent="0.25">
      <c r="A184" s="20">
        <v>2439</v>
      </c>
      <c r="B184" s="20"/>
      <c r="C184" s="21">
        <v>42852</v>
      </c>
      <c r="D184" s="19" t="s">
        <v>2185</v>
      </c>
      <c r="E184" s="19"/>
      <c r="F184" s="17" t="str">
        <f>HYPERLINK(Tabela13[[#This Row],[Novo Caminho]],"Download")</f>
        <v>Download</v>
      </c>
      <c r="G184" s="2" t="str">
        <f>CONCATENATE("2 - DECRETOS/DECRETO ",Tabela13[[#This Row],[Numero_Decreto]],".pdf")</f>
        <v>2 - DECRETOS/DECRETO 2439.pdf</v>
      </c>
      <c r="H184" s="2" t="str">
        <f>CONCATENATE("2 - DECRETOS/DECRETO ",Tabela13[[#This Row],[Numero_Decreto]]," ",Tabela13[[#This Row],[Complemento]],".pdf")</f>
        <v>2 - DECRETOS/DECRETO 2439 .pdf</v>
      </c>
      <c r="I184" s="2" t="str">
        <f>CONCATENATE("2 - DECRETOS/DECRETO ","0",Tabela13[[#This Row],[Numero_Decreto]],".pdf")</f>
        <v>2 - DECRETOS/DECRETO 02439.pdf</v>
      </c>
      <c r="J184" s="2" t="str">
        <f>CONCATENATE("2 - DECRETOS/DECRETO ","0",Tabela13[[#This Row],[Numero_Decreto]]," ",Tabela13[[#This Row],[Complemento]],".pdf")</f>
        <v>2 - DECRETOS/DECRETO 02439 .pdf</v>
      </c>
      <c r="K184" s="2" t="str">
        <f>IF(Tabela13[[#This Row],[Complemento]]="",Tabela13[[#This Row],[Normal]],Tabela13[[#This Row],[Normal Traço]])</f>
        <v>2 - DECRETOS/DECRETO 2439.pdf</v>
      </c>
      <c r="L184" s="2" t="str">
        <f>IF(Tabela13[[#This Row],[Complemento]]="",Tabela13[[#This Row],[0]],Tabela13[[#This Row],[0 Traço]])</f>
        <v>2 - DECRETOS/DECRETO 02439.pdf</v>
      </c>
      <c r="M184" s="2" t="str">
        <f>IF(AND(Tabela13[[#This Row],[Numero_Decreto]]&gt;=1,Tabela13[[#This Row],[Numero_Decreto]]&lt;=9),Tabela13[[#This Row],[Se 0]],Tabela13[[#This Row],[Se Normal]])</f>
        <v>2 - DECRETOS/DECRETO 2439.pdf</v>
      </c>
      <c r="N184" s="2" t="str">
        <f>CONCATENATE("../",Tabela13[[#This Row],[Caminho]])</f>
        <v>../2 - DECRETOS/DECRETO 2439.pdf</v>
      </c>
    </row>
    <row r="185" spans="1:14" ht="45" x14ac:dyDescent="0.25">
      <c r="A185" s="20">
        <v>2438</v>
      </c>
      <c r="B185" s="20"/>
      <c r="C185" s="21">
        <v>42852</v>
      </c>
      <c r="D185" s="19" t="s">
        <v>2186</v>
      </c>
      <c r="E185" s="19"/>
      <c r="F185" s="17" t="str">
        <f>HYPERLINK(Tabela13[[#This Row],[Novo Caminho]],"Download")</f>
        <v>Download</v>
      </c>
      <c r="G185" s="2" t="str">
        <f>CONCATENATE("2 - DECRETOS/DECRETO ",Tabela13[[#This Row],[Numero_Decreto]],".pdf")</f>
        <v>2 - DECRETOS/DECRETO 2438.pdf</v>
      </c>
      <c r="H185" s="2" t="str">
        <f>CONCATENATE("2 - DECRETOS/DECRETO ",Tabela13[[#This Row],[Numero_Decreto]]," ",Tabela13[[#This Row],[Complemento]],".pdf")</f>
        <v>2 - DECRETOS/DECRETO 2438 .pdf</v>
      </c>
      <c r="I185" s="2" t="str">
        <f>CONCATENATE("2 - DECRETOS/DECRETO ","0",Tabela13[[#This Row],[Numero_Decreto]],".pdf")</f>
        <v>2 - DECRETOS/DECRETO 02438.pdf</v>
      </c>
      <c r="J185" s="2" t="str">
        <f>CONCATENATE("2 - DECRETOS/DECRETO ","0",Tabela13[[#This Row],[Numero_Decreto]]," ",Tabela13[[#This Row],[Complemento]],".pdf")</f>
        <v>2 - DECRETOS/DECRETO 02438 .pdf</v>
      </c>
      <c r="K185" s="2" t="str">
        <f>IF(Tabela13[[#This Row],[Complemento]]="",Tabela13[[#This Row],[Normal]],Tabela13[[#This Row],[Normal Traço]])</f>
        <v>2 - DECRETOS/DECRETO 2438.pdf</v>
      </c>
      <c r="L185" s="2" t="str">
        <f>IF(Tabela13[[#This Row],[Complemento]]="",Tabela13[[#This Row],[0]],Tabela13[[#This Row],[0 Traço]])</f>
        <v>2 - DECRETOS/DECRETO 02438.pdf</v>
      </c>
      <c r="M185" s="2" t="str">
        <f>IF(AND(Tabela13[[#This Row],[Numero_Decreto]]&gt;=1,Tabela13[[#This Row],[Numero_Decreto]]&lt;=9),Tabela13[[#This Row],[Se 0]],Tabela13[[#This Row],[Se Normal]])</f>
        <v>2 - DECRETOS/DECRETO 2438.pdf</v>
      </c>
      <c r="N185" s="2" t="str">
        <f>CONCATENATE("../",Tabela13[[#This Row],[Caminho]])</f>
        <v>../2 - DECRETOS/DECRETO 2438.pdf</v>
      </c>
    </row>
    <row r="186" spans="1:14" ht="45" x14ac:dyDescent="0.25">
      <c r="A186" s="20">
        <v>2437</v>
      </c>
      <c r="B186" s="20"/>
      <c r="C186" s="21">
        <v>42852</v>
      </c>
      <c r="D186" s="19" t="s">
        <v>2187</v>
      </c>
      <c r="E186" s="19"/>
      <c r="F186" s="17" t="str">
        <f>HYPERLINK(Tabela13[[#This Row],[Novo Caminho]],"Download")</f>
        <v>Download</v>
      </c>
      <c r="G186" s="2" t="str">
        <f>CONCATENATE("2 - DECRETOS/DECRETO ",Tabela13[[#This Row],[Numero_Decreto]],".pdf")</f>
        <v>2 - DECRETOS/DECRETO 2437.pdf</v>
      </c>
      <c r="H186" s="2" t="str">
        <f>CONCATENATE("2 - DECRETOS/DECRETO ",Tabela13[[#This Row],[Numero_Decreto]]," ",Tabela13[[#This Row],[Complemento]],".pdf")</f>
        <v>2 - DECRETOS/DECRETO 2437 .pdf</v>
      </c>
      <c r="I186" s="2" t="str">
        <f>CONCATENATE("2 - DECRETOS/DECRETO ","0",Tabela13[[#This Row],[Numero_Decreto]],".pdf")</f>
        <v>2 - DECRETOS/DECRETO 02437.pdf</v>
      </c>
      <c r="J186" s="2" t="str">
        <f>CONCATENATE("2 - DECRETOS/DECRETO ","0",Tabela13[[#This Row],[Numero_Decreto]]," ",Tabela13[[#This Row],[Complemento]],".pdf")</f>
        <v>2 - DECRETOS/DECRETO 02437 .pdf</v>
      </c>
      <c r="K186" s="2" t="str">
        <f>IF(Tabela13[[#This Row],[Complemento]]="",Tabela13[[#This Row],[Normal]],Tabela13[[#This Row],[Normal Traço]])</f>
        <v>2 - DECRETOS/DECRETO 2437.pdf</v>
      </c>
      <c r="L186" s="2" t="str">
        <f>IF(Tabela13[[#This Row],[Complemento]]="",Tabela13[[#This Row],[0]],Tabela13[[#This Row],[0 Traço]])</f>
        <v>2 - DECRETOS/DECRETO 02437.pdf</v>
      </c>
      <c r="M186" s="2" t="str">
        <f>IF(AND(Tabela13[[#This Row],[Numero_Decreto]]&gt;=1,Tabela13[[#This Row],[Numero_Decreto]]&lt;=9),Tabela13[[#This Row],[Se 0]],Tabela13[[#This Row],[Se Normal]])</f>
        <v>2 - DECRETOS/DECRETO 2437.pdf</v>
      </c>
      <c r="N186" s="2" t="str">
        <f>CONCATENATE("../",Tabela13[[#This Row],[Caminho]])</f>
        <v>../2 - DECRETOS/DECRETO 2437.pdf</v>
      </c>
    </row>
    <row r="187" spans="1:14" ht="45" x14ac:dyDescent="0.25">
      <c r="A187" s="20">
        <v>2436</v>
      </c>
      <c r="B187" s="20"/>
      <c r="C187" s="21">
        <v>42843</v>
      </c>
      <c r="D187" s="19" t="s">
        <v>2188</v>
      </c>
      <c r="E187" s="19"/>
      <c r="F187" s="17" t="str">
        <f>HYPERLINK(Tabela13[[#This Row],[Novo Caminho]],"Download")</f>
        <v>Download</v>
      </c>
      <c r="G187" s="2" t="str">
        <f>CONCATENATE("2 - DECRETOS/DECRETO ",Tabela13[[#This Row],[Numero_Decreto]],".pdf")</f>
        <v>2 - DECRETOS/DECRETO 2436.pdf</v>
      </c>
      <c r="H187" s="2" t="str">
        <f>CONCATENATE("2 - DECRETOS/DECRETO ",Tabela13[[#This Row],[Numero_Decreto]]," ",Tabela13[[#This Row],[Complemento]],".pdf")</f>
        <v>2 - DECRETOS/DECRETO 2436 .pdf</v>
      </c>
      <c r="I187" s="2" t="str">
        <f>CONCATENATE("2 - DECRETOS/DECRETO ","0",Tabela13[[#This Row],[Numero_Decreto]],".pdf")</f>
        <v>2 - DECRETOS/DECRETO 02436.pdf</v>
      </c>
      <c r="J187" s="2" t="str">
        <f>CONCATENATE("2 - DECRETOS/DECRETO ","0",Tabela13[[#This Row],[Numero_Decreto]]," ",Tabela13[[#This Row],[Complemento]],".pdf")</f>
        <v>2 - DECRETOS/DECRETO 02436 .pdf</v>
      </c>
      <c r="K187" s="2" t="str">
        <f>IF(Tabela13[[#This Row],[Complemento]]="",Tabela13[[#This Row],[Normal]],Tabela13[[#This Row],[Normal Traço]])</f>
        <v>2 - DECRETOS/DECRETO 2436.pdf</v>
      </c>
      <c r="L187" s="2" t="str">
        <f>IF(Tabela13[[#This Row],[Complemento]]="",Tabela13[[#This Row],[0]],Tabela13[[#This Row],[0 Traço]])</f>
        <v>2 - DECRETOS/DECRETO 02436.pdf</v>
      </c>
      <c r="M187" s="2" t="str">
        <f>IF(AND(Tabela13[[#This Row],[Numero_Decreto]]&gt;=1,Tabela13[[#This Row],[Numero_Decreto]]&lt;=9),Tabela13[[#This Row],[Se 0]],Tabela13[[#This Row],[Se Normal]])</f>
        <v>2 - DECRETOS/DECRETO 2436.pdf</v>
      </c>
      <c r="N187" s="2" t="str">
        <f>CONCATENATE("../",Tabela13[[#This Row],[Caminho]])</f>
        <v>../2 - DECRETOS/DECRETO 2436.pdf</v>
      </c>
    </row>
    <row r="188" spans="1:14" ht="60" x14ac:dyDescent="0.25">
      <c r="A188" s="20">
        <v>2434</v>
      </c>
      <c r="B188" s="20"/>
      <c r="C188" s="21">
        <v>42825</v>
      </c>
      <c r="D188" s="19" t="s">
        <v>2189</v>
      </c>
      <c r="E188" s="19"/>
      <c r="F188" s="17" t="str">
        <f>HYPERLINK(Tabela13[[#This Row],[Novo Caminho]],"Download")</f>
        <v>Download</v>
      </c>
      <c r="G188" s="2" t="str">
        <f>CONCATENATE("2 - DECRETOS/DECRETO ",Tabela13[[#This Row],[Numero_Decreto]],".pdf")</f>
        <v>2 - DECRETOS/DECRETO 2434.pdf</v>
      </c>
      <c r="H188" s="2" t="str">
        <f>CONCATENATE("2 - DECRETOS/DECRETO ",Tabela13[[#This Row],[Numero_Decreto]]," ",Tabela13[[#This Row],[Complemento]],".pdf")</f>
        <v>2 - DECRETOS/DECRETO 2434 .pdf</v>
      </c>
      <c r="I188" s="2" t="str">
        <f>CONCATENATE("2 - DECRETOS/DECRETO ","0",Tabela13[[#This Row],[Numero_Decreto]],".pdf")</f>
        <v>2 - DECRETOS/DECRETO 02434.pdf</v>
      </c>
      <c r="J188" s="2" t="str">
        <f>CONCATENATE("2 - DECRETOS/DECRETO ","0",Tabela13[[#This Row],[Numero_Decreto]]," ",Tabela13[[#This Row],[Complemento]],".pdf")</f>
        <v>2 - DECRETOS/DECRETO 02434 .pdf</v>
      </c>
      <c r="K188" s="2" t="str">
        <f>IF(Tabela13[[#This Row],[Complemento]]="",Tabela13[[#This Row],[Normal]],Tabela13[[#This Row],[Normal Traço]])</f>
        <v>2 - DECRETOS/DECRETO 2434.pdf</v>
      </c>
      <c r="L188" s="2" t="str">
        <f>IF(Tabela13[[#This Row],[Complemento]]="",Tabela13[[#This Row],[0]],Tabela13[[#This Row],[0 Traço]])</f>
        <v>2 - DECRETOS/DECRETO 02434.pdf</v>
      </c>
      <c r="M188" s="2" t="str">
        <f>IF(AND(Tabela13[[#This Row],[Numero_Decreto]]&gt;=1,Tabela13[[#This Row],[Numero_Decreto]]&lt;=9),Tabela13[[#This Row],[Se 0]],Tabela13[[#This Row],[Se Normal]])</f>
        <v>2 - DECRETOS/DECRETO 2434.pdf</v>
      </c>
      <c r="N188" s="2" t="str">
        <f>CONCATENATE("../",Tabela13[[#This Row],[Caminho]])</f>
        <v>../2 - DECRETOS/DECRETO 2434.pdf</v>
      </c>
    </row>
    <row r="189" spans="1:14" ht="60" x14ac:dyDescent="0.25">
      <c r="A189" s="20">
        <v>2433</v>
      </c>
      <c r="B189" s="20"/>
      <c r="C189" s="21">
        <v>42823</v>
      </c>
      <c r="D189" s="19" t="s">
        <v>2190</v>
      </c>
      <c r="E189" s="19"/>
      <c r="F189" s="17" t="str">
        <f>HYPERLINK(Tabela13[[#This Row],[Novo Caminho]],"Download")</f>
        <v>Download</v>
      </c>
      <c r="G189" s="2" t="str">
        <f>CONCATENATE("2 - DECRETOS/DECRETO ",Tabela13[[#This Row],[Numero_Decreto]],".pdf")</f>
        <v>2 - DECRETOS/DECRETO 2433.pdf</v>
      </c>
      <c r="H189" s="2" t="str">
        <f>CONCATENATE("2 - DECRETOS/DECRETO ",Tabela13[[#This Row],[Numero_Decreto]]," ",Tabela13[[#This Row],[Complemento]],".pdf")</f>
        <v>2 - DECRETOS/DECRETO 2433 .pdf</v>
      </c>
      <c r="I189" s="2" t="str">
        <f>CONCATENATE("2 - DECRETOS/DECRETO ","0",Tabela13[[#This Row],[Numero_Decreto]],".pdf")</f>
        <v>2 - DECRETOS/DECRETO 02433.pdf</v>
      </c>
      <c r="J189" s="2" t="str">
        <f>CONCATENATE("2 - DECRETOS/DECRETO ","0",Tabela13[[#This Row],[Numero_Decreto]]," ",Tabela13[[#This Row],[Complemento]],".pdf")</f>
        <v>2 - DECRETOS/DECRETO 02433 .pdf</v>
      </c>
      <c r="K189" s="2" t="str">
        <f>IF(Tabela13[[#This Row],[Complemento]]="",Tabela13[[#This Row],[Normal]],Tabela13[[#This Row],[Normal Traço]])</f>
        <v>2 - DECRETOS/DECRETO 2433.pdf</v>
      </c>
      <c r="L189" s="2" t="str">
        <f>IF(Tabela13[[#This Row],[Complemento]]="",Tabela13[[#This Row],[0]],Tabela13[[#This Row],[0 Traço]])</f>
        <v>2 - DECRETOS/DECRETO 02433.pdf</v>
      </c>
      <c r="M189" s="2" t="str">
        <f>IF(AND(Tabela13[[#This Row],[Numero_Decreto]]&gt;=1,Tabela13[[#This Row],[Numero_Decreto]]&lt;=9),Tabela13[[#This Row],[Se 0]],Tabela13[[#This Row],[Se Normal]])</f>
        <v>2 - DECRETOS/DECRETO 2433.pdf</v>
      </c>
      <c r="N189" s="2" t="str">
        <f>CONCATENATE("../",Tabela13[[#This Row],[Caminho]])</f>
        <v>../2 - DECRETOS/DECRETO 2433.pdf</v>
      </c>
    </row>
    <row r="190" spans="1:14" ht="45" x14ac:dyDescent="0.25">
      <c r="A190" s="20">
        <v>2432</v>
      </c>
      <c r="B190" s="20"/>
      <c r="C190" s="21">
        <v>42816</v>
      </c>
      <c r="D190" s="19" t="s">
        <v>2191</v>
      </c>
      <c r="E190" s="19"/>
      <c r="F190" s="17" t="str">
        <f>HYPERLINK(Tabela13[[#This Row],[Novo Caminho]],"Download")</f>
        <v>Download</v>
      </c>
      <c r="G190" s="2" t="str">
        <f>CONCATENATE("2 - DECRETOS/DECRETO ",Tabela13[[#This Row],[Numero_Decreto]],".pdf")</f>
        <v>2 - DECRETOS/DECRETO 2432.pdf</v>
      </c>
      <c r="H190" s="2" t="str">
        <f>CONCATENATE("2 - DECRETOS/DECRETO ",Tabela13[[#This Row],[Numero_Decreto]]," ",Tabela13[[#This Row],[Complemento]],".pdf")</f>
        <v>2 - DECRETOS/DECRETO 2432 .pdf</v>
      </c>
      <c r="I190" s="2" t="str">
        <f>CONCATENATE("2 - DECRETOS/DECRETO ","0",Tabela13[[#This Row],[Numero_Decreto]],".pdf")</f>
        <v>2 - DECRETOS/DECRETO 02432.pdf</v>
      </c>
      <c r="J190" s="2" t="str">
        <f>CONCATENATE("2 - DECRETOS/DECRETO ","0",Tabela13[[#This Row],[Numero_Decreto]]," ",Tabela13[[#This Row],[Complemento]],".pdf")</f>
        <v>2 - DECRETOS/DECRETO 02432 .pdf</v>
      </c>
      <c r="K190" s="2" t="str">
        <f>IF(Tabela13[[#This Row],[Complemento]]="",Tabela13[[#This Row],[Normal]],Tabela13[[#This Row],[Normal Traço]])</f>
        <v>2 - DECRETOS/DECRETO 2432.pdf</v>
      </c>
      <c r="L190" s="2" t="str">
        <f>IF(Tabela13[[#This Row],[Complemento]]="",Tabela13[[#This Row],[0]],Tabela13[[#This Row],[0 Traço]])</f>
        <v>2 - DECRETOS/DECRETO 02432.pdf</v>
      </c>
      <c r="M190" s="2" t="str">
        <f>IF(AND(Tabela13[[#This Row],[Numero_Decreto]]&gt;=1,Tabela13[[#This Row],[Numero_Decreto]]&lt;=9),Tabela13[[#This Row],[Se 0]],Tabela13[[#This Row],[Se Normal]])</f>
        <v>2 - DECRETOS/DECRETO 2432.pdf</v>
      </c>
      <c r="N190" s="2" t="str">
        <f>CONCATENATE("../",Tabela13[[#This Row],[Caminho]])</f>
        <v>../2 - DECRETOS/DECRETO 2432.pdf</v>
      </c>
    </row>
    <row r="191" spans="1:14" ht="45" x14ac:dyDescent="0.25">
      <c r="A191" s="20">
        <v>2431</v>
      </c>
      <c r="B191" s="20"/>
      <c r="C191" s="21">
        <v>42815</v>
      </c>
      <c r="D191" s="19" t="s">
        <v>2192</v>
      </c>
      <c r="E191" s="19"/>
      <c r="F191" s="17" t="str">
        <f>HYPERLINK(Tabela13[[#This Row],[Novo Caminho]],"Download")</f>
        <v>Download</v>
      </c>
      <c r="G191" s="2" t="str">
        <f>CONCATENATE("2 - DECRETOS/DECRETO ",Tabela13[[#This Row],[Numero_Decreto]],".pdf")</f>
        <v>2 - DECRETOS/DECRETO 2431.pdf</v>
      </c>
      <c r="H191" s="2" t="str">
        <f>CONCATENATE("2 - DECRETOS/DECRETO ",Tabela13[[#This Row],[Numero_Decreto]]," ",Tabela13[[#This Row],[Complemento]],".pdf")</f>
        <v>2 - DECRETOS/DECRETO 2431 .pdf</v>
      </c>
      <c r="I191" s="2" t="str">
        <f>CONCATENATE("2 - DECRETOS/DECRETO ","0",Tabela13[[#This Row],[Numero_Decreto]],".pdf")</f>
        <v>2 - DECRETOS/DECRETO 02431.pdf</v>
      </c>
      <c r="J191" s="2" t="str">
        <f>CONCATENATE("2 - DECRETOS/DECRETO ","0",Tabela13[[#This Row],[Numero_Decreto]]," ",Tabela13[[#This Row],[Complemento]],".pdf")</f>
        <v>2 - DECRETOS/DECRETO 02431 .pdf</v>
      </c>
      <c r="K191" s="2" t="str">
        <f>IF(Tabela13[[#This Row],[Complemento]]="",Tabela13[[#This Row],[Normal]],Tabela13[[#This Row],[Normal Traço]])</f>
        <v>2 - DECRETOS/DECRETO 2431.pdf</v>
      </c>
      <c r="L191" s="2" t="str">
        <f>IF(Tabela13[[#This Row],[Complemento]]="",Tabela13[[#This Row],[0]],Tabela13[[#This Row],[0 Traço]])</f>
        <v>2 - DECRETOS/DECRETO 02431.pdf</v>
      </c>
      <c r="M191" s="2" t="str">
        <f>IF(AND(Tabela13[[#This Row],[Numero_Decreto]]&gt;=1,Tabela13[[#This Row],[Numero_Decreto]]&lt;=9),Tabela13[[#This Row],[Se 0]],Tabela13[[#This Row],[Se Normal]])</f>
        <v>2 - DECRETOS/DECRETO 2431.pdf</v>
      </c>
      <c r="N191" s="2" t="str">
        <f>CONCATENATE("../",Tabela13[[#This Row],[Caminho]])</f>
        <v>../2 - DECRETOS/DECRETO 2431.pdf</v>
      </c>
    </row>
    <row r="192" spans="1:14" ht="45" x14ac:dyDescent="0.25">
      <c r="A192" s="20">
        <v>2430</v>
      </c>
      <c r="B192" s="20"/>
      <c r="C192" s="21">
        <v>42815</v>
      </c>
      <c r="D192" s="19" t="s">
        <v>2193</v>
      </c>
      <c r="E192" s="19"/>
      <c r="F192" s="17" t="str">
        <f>HYPERLINK(Tabela13[[#This Row],[Novo Caminho]],"Download")</f>
        <v>Download</v>
      </c>
      <c r="G192" s="2" t="str">
        <f>CONCATENATE("2 - DECRETOS/DECRETO ",Tabela13[[#This Row],[Numero_Decreto]],".pdf")</f>
        <v>2 - DECRETOS/DECRETO 2430.pdf</v>
      </c>
      <c r="H192" s="2" t="str">
        <f>CONCATENATE("2 - DECRETOS/DECRETO ",Tabela13[[#This Row],[Numero_Decreto]]," ",Tabela13[[#This Row],[Complemento]],".pdf")</f>
        <v>2 - DECRETOS/DECRETO 2430 .pdf</v>
      </c>
      <c r="I192" s="2" t="str">
        <f>CONCATENATE("2 - DECRETOS/DECRETO ","0",Tabela13[[#This Row],[Numero_Decreto]],".pdf")</f>
        <v>2 - DECRETOS/DECRETO 02430.pdf</v>
      </c>
      <c r="J192" s="2" t="str">
        <f>CONCATENATE("2 - DECRETOS/DECRETO ","0",Tabela13[[#This Row],[Numero_Decreto]]," ",Tabela13[[#This Row],[Complemento]],".pdf")</f>
        <v>2 - DECRETOS/DECRETO 02430 .pdf</v>
      </c>
      <c r="K192" s="2" t="str">
        <f>IF(Tabela13[[#This Row],[Complemento]]="",Tabela13[[#This Row],[Normal]],Tabela13[[#This Row],[Normal Traço]])</f>
        <v>2 - DECRETOS/DECRETO 2430.pdf</v>
      </c>
      <c r="L192" s="2" t="str">
        <f>IF(Tabela13[[#This Row],[Complemento]]="",Tabela13[[#This Row],[0]],Tabela13[[#This Row],[0 Traço]])</f>
        <v>2 - DECRETOS/DECRETO 02430.pdf</v>
      </c>
      <c r="M192" s="2" t="str">
        <f>IF(AND(Tabela13[[#This Row],[Numero_Decreto]]&gt;=1,Tabela13[[#This Row],[Numero_Decreto]]&lt;=9),Tabela13[[#This Row],[Se 0]],Tabela13[[#This Row],[Se Normal]])</f>
        <v>2 - DECRETOS/DECRETO 2430.pdf</v>
      </c>
      <c r="N192" s="2" t="str">
        <f>CONCATENATE("../",Tabela13[[#This Row],[Caminho]])</f>
        <v>../2 - DECRETOS/DECRETO 2430.pdf</v>
      </c>
    </row>
    <row r="193" spans="1:14" ht="45" x14ac:dyDescent="0.25">
      <c r="A193" s="20">
        <v>2428</v>
      </c>
      <c r="B193" s="20"/>
      <c r="C193" s="21">
        <v>42769</v>
      </c>
      <c r="D193" s="19" t="s">
        <v>2194</v>
      </c>
      <c r="E193" s="19"/>
      <c r="F193" s="17" t="str">
        <f>HYPERLINK(Tabela13[[#This Row],[Novo Caminho]],"Download")</f>
        <v>Download</v>
      </c>
      <c r="G193" s="2" t="str">
        <f>CONCATENATE("2 - DECRETOS/DECRETO ",Tabela13[[#This Row],[Numero_Decreto]],".pdf")</f>
        <v>2 - DECRETOS/DECRETO 2428.pdf</v>
      </c>
      <c r="H193" s="2" t="str">
        <f>CONCATENATE("2 - DECRETOS/DECRETO ",Tabela13[[#This Row],[Numero_Decreto]]," ",Tabela13[[#This Row],[Complemento]],".pdf")</f>
        <v>2 - DECRETOS/DECRETO 2428 .pdf</v>
      </c>
      <c r="I193" s="2" t="str">
        <f>CONCATENATE("2 - DECRETOS/DECRETO ","0",Tabela13[[#This Row],[Numero_Decreto]],".pdf")</f>
        <v>2 - DECRETOS/DECRETO 02428.pdf</v>
      </c>
      <c r="J193" s="2" t="str">
        <f>CONCATENATE("2 - DECRETOS/DECRETO ","0",Tabela13[[#This Row],[Numero_Decreto]]," ",Tabela13[[#This Row],[Complemento]],".pdf")</f>
        <v>2 - DECRETOS/DECRETO 02428 .pdf</v>
      </c>
      <c r="K193" s="2" t="str">
        <f>IF(Tabela13[[#This Row],[Complemento]]="",Tabela13[[#This Row],[Normal]],Tabela13[[#This Row],[Normal Traço]])</f>
        <v>2 - DECRETOS/DECRETO 2428.pdf</v>
      </c>
      <c r="L193" s="2" t="str">
        <f>IF(Tabela13[[#This Row],[Complemento]]="",Tabela13[[#This Row],[0]],Tabela13[[#This Row],[0 Traço]])</f>
        <v>2 - DECRETOS/DECRETO 02428.pdf</v>
      </c>
      <c r="M193" s="2" t="str">
        <f>IF(AND(Tabela13[[#This Row],[Numero_Decreto]]&gt;=1,Tabela13[[#This Row],[Numero_Decreto]]&lt;=9),Tabela13[[#This Row],[Se 0]],Tabela13[[#This Row],[Se Normal]])</f>
        <v>2 - DECRETOS/DECRETO 2428.pdf</v>
      </c>
      <c r="N193" s="2" t="str">
        <f>CONCATENATE("../",Tabela13[[#This Row],[Caminho]])</f>
        <v>../2 - DECRETOS/DECRETO 2428.pdf</v>
      </c>
    </row>
    <row r="194" spans="1:14" ht="45" x14ac:dyDescent="0.25">
      <c r="A194" s="20">
        <v>2426</v>
      </c>
      <c r="B194" s="20"/>
      <c r="C194" s="21">
        <v>42752</v>
      </c>
      <c r="D194" s="19" t="s">
        <v>2174</v>
      </c>
      <c r="E194" s="19"/>
      <c r="F194" s="17" t="str">
        <f>HYPERLINK(Tabela13[[#This Row],[Novo Caminho]],"Download")</f>
        <v>Download</v>
      </c>
      <c r="G194" s="2" t="str">
        <f>CONCATENATE("2 - DECRETOS/DECRETO ",Tabela13[[#This Row],[Numero_Decreto]],".pdf")</f>
        <v>2 - DECRETOS/DECRETO 2426.pdf</v>
      </c>
      <c r="H194" s="2" t="str">
        <f>CONCATENATE("2 - DECRETOS/DECRETO ",Tabela13[[#This Row],[Numero_Decreto]]," ",Tabela13[[#This Row],[Complemento]],".pdf")</f>
        <v>2 - DECRETOS/DECRETO 2426 .pdf</v>
      </c>
      <c r="I194" s="2" t="str">
        <f>CONCATENATE("2 - DECRETOS/DECRETO ","0",Tabela13[[#This Row],[Numero_Decreto]],".pdf")</f>
        <v>2 - DECRETOS/DECRETO 02426.pdf</v>
      </c>
      <c r="J194" s="2" t="str">
        <f>CONCATENATE("2 - DECRETOS/DECRETO ","0",Tabela13[[#This Row],[Numero_Decreto]]," ",Tabela13[[#This Row],[Complemento]],".pdf")</f>
        <v>2 - DECRETOS/DECRETO 02426 .pdf</v>
      </c>
      <c r="K194" s="2" t="str">
        <f>IF(Tabela13[[#This Row],[Complemento]]="",Tabela13[[#This Row],[Normal]],Tabela13[[#This Row],[Normal Traço]])</f>
        <v>2 - DECRETOS/DECRETO 2426.pdf</v>
      </c>
      <c r="L194" s="2" t="str">
        <f>IF(Tabela13[[#This Row],[Complemento]]="",Tabela13[[#This Row],[0]],Tabela13[[#This Row],[0 Traço]])</f>
        <v>2 - DECRETOS/DECRETO 02426.pdf</v>
      </c>
      <c r="M194" s="2" t="str">
        <f>IF(AND(Tabela13[[#This Row],[Numero_Decreto]]&gt;=1,Tabela13[[#This Row],[Numero_Decreto]]&lt;=9),Tabela13[[#This Row],[Se 0]],Tabela13[[#This Row],[Se Normal]])</f>
        <v>2 - DECRETOS/DECRETO 2426.pdf</v>
      </c>
      <c r="N194" s="2" t="str">
        <f>CONCATENATE("../",Tabela13[[#This Row],[Caminho]])</f>
        <v>../2 - DECRETOS/DECRETO 2426.pdf</v>
      </c>
    </row>
    <row r="195" spans="1:14" ht="45" x14ac:dyDescent="0.25">
      <c r="A195" s="20">
        <v>2424</v>
      </c>
      <c r="B195" s="20"/>
      <c r="C195" s="21">
        <v>42752</v>
      </c>
      <c r="D195" s="19" t="s">
        <v>2195</v>
      </c>
      <c r="E195" s="19"/>
      <c r="F195" s="17" t="str">
        <f>HYPERLINK(Tabela13[[#This Row],[Novo Caminho]],"Download")</f>
        <v>Download</v>
      </c>
      <c r="G195" s="2" t="str">
        <f>CONCATENATE("2 - DECRETOS/DECRETO ",Tabela13[[#This Row],[Numero_Decreto]],".pdf")</f>
        <v>2 - DECRETOS/DECRETO 2424.pdf</v>
      </c>
      <c r="H195" s="2" t="str">
        <f>CONCATENATE("2 - DECRETOS/DECRETO ",Tabela13[[#This Row],[Numero_Decreto]]," ",Tabela13[[#This Row],[Complemento]],".pdf")</f>
        <v>2 - DECRETOS/DECRETO 2424 .pdf</v>
      </c>
      <c r="I195" s="2" t="str">
        <f>CONCATENATE("2 - DECRETOS/DECRETO ","0",Tabela13[[#This Row],[Numero_Decreto]],".pdf")</f>
        <v>2 - DECRETOS/DECRETO 02424.pdf</v>
      </c>
      <c r="J195" s="2" t="str">
        <f>CONCATENATE("2 - DECRETOS/DECRETO ","0",Tabela13[[#This Row],[Numero_Decreto]]," ",Tabela13[[#This Row],[Complemento]],".pdf")</f>
        <v>2 - DECRETOS/DECRETO 02424 .pdf</v>
      </c>
      <c r="K195" s="2" t="str">
        <f>IF(Tabela13[[#This Row],[Complemento]]="",Tabela13[[#This Row],[Normal]],Tabela13[[#This Row],[Normal Traço]])</f>
        <v>2 - DECRETOS/DECRETO 2424.pdf</v>
      </c>
      <c r="L195" s="2" t="str">
        <f>IF(Tabela13[[#This Row],[Complemento]]="",Tabela13[[#This Row],[0]],Tabela13[[#This Row],[0 Traço]])</f>
        <v>2 - DECRETOS/DECRETO 02424.pdf</v>
      </c>
      <c r="M195" s="2" t="str">
        <f>IF(AND(Tabela13[[#This Row],[Numero_Decreto]]&gt;=1,Tabela13[[#This Row],[Numero_Decreto]]&lt;=9),Tabela13[[#This Row],[Se 0]],Tabela13[[#This Row],[Se Normal]])</f>
        <v>2 - DECRETOS/DECRETO 2424.pdf</v>
      </c>
      <c r="N195" s="2" t="str">
        <f>CONCATENATE("../",Tabela13[[#This Row],[Caminho]])</f>
        <v>../2 - DECRETOS/DECRETO 2424.pdf</v>
      </c>
    </row>
    <row r="196" spans="1:14" ht="45" x14ac:dyDescent="0.25">
      <c r="A196" s="20">
        <v>2423</v>
      </c>
      <c r="B196" s="20"/>
      <c r="C196" s="21">
        <v>42752</v>
      </c>
      <c r="D196" s="19" t="s">
        <v>2196</v>
      </c>
      <c r="E196" s="19"/>
      <c r="F196" s="17" t="str">
        <f>HYPERLINK(Tabela13[[#This Row],[Novo Caminho]],"Download")</f>
        <v>Download</v>
      </c>
      <c r="G196" s="2" t="str">
        <f>CONCATENATE("2 - DECRETOS/DECRETO ",Tabela13[[#This Row],[Numero_Decreto]],".pdf")</f>
        <v>2 - DECRETOS/DECRETO 2423.pdf</v>
      </c>
      <c r="H196" s="2" t="str">
        <f>CONCATENATE("2 - DECRETOS/DECRETO ",Tabela13[[#This Row],[Numero_Decreto]]," ",Tabela13[[#This Row],[Complemento]],".pdf")</f>
        <v>2 - DECRETOS/DECRETO 2423 .pdf</v>
      </c>
      <c r="I196" s="2" t="str">
        <f>CONCATENATE("2 - DECRETOS/DECRETO ","0",Tabela13[[#This Row],[Numero_Decreto]],".pdf")</f>
        <v>2 - DECRETOS/DECRETO 02423.pdf</v>
      </c>
      <c r="J196" s="2" t="str">
        <f>CONCATENATE("2 - DECRETOS/DECRETO ","0",Tabela13[[#This Row],[Numero_Decreto]]," ",Tabela13[[#This Row],[Complemento]],".pdf")</f>
        <v>2 - DECRETOS/DECRETO 02423 .pdf</v>
      </c>
      <c r="K196" s="2" t="str">
        <f>IF(Tabela13[[#This Row],[Complemento]]="",Tabela13[[#This Row],[Normal]],Tabela13[[#This Row],[Normal Traço]])</f>
        <v>2 - DECRETOS/DECRETO 2423.pdf</v>
      </c>
      <c r="L196" s="2" t="str">
        <f>IF(Tabela13[[#This Row],[Complemento]]="",Tabela13[[#This Row],[0]],Tabela13[[#This Row],[0 Traço]])</f>
        <v>2 - DECRETOS/DECRETO 02423.pdf</v>
      </c>
      <c r="M196" s="2" t="str">
        <f>IF(AND(Tabela13[[#This Row],[Numero_Decreto]]&gt;=1,Tabela13[[#This Row],[Numero_Decreto]]&lt;=9),Tabela13[[#This Row],[Se 0]],Tabela13[[#This Row],[Se Normal]])</f>
        <v>2 - DECRETOS/DECRETO 2423.pdf</v>
      </c>
      <c r="N196" s="2" t="str">
        <f>CONCATENATE("../",Tabela13[[#This Row],[Caminho]])</f>
        <v>../2 - DECRETOS/DECRETO 2423.pdf</v>
      </c>
    </row>
    <row r="197" spans="1:14" ht="45" x14ac:dyDescent="0.25">
      <c r="A197" s="20">
        <v>2422</v>
      </c>
      <c r="B197" s="20"/>
      <c r="C197" s="21">
        <v>42745</v>
      </c>
      <c r="D197" s="19" t="s">
        <v>2197</v>
      </c>
      <c r="E197" s="19"/>
      <c r="F197" s="17" t="str">
        <f>HYPERLINK(Tabela13[[#This Row],[Novo Caminho]],"Download")</f>
        <v>Download</v>
      </c>
      <c r="G197" s="2" t="str">
        <f>CONCATENATE("2 - DECRETOS/DECRETO ",Tabela13[[#This Row],[Numero_Decreto]],".pdf")</f>
        <v>2 - DECRETOS/DECRETO 2422.pdf</v>
      </c>
      <c r="H197" s="2" t="str">
        <f>CONCATENATE("2 - DECRETOS/DECRETO ",Tabela13[[#This Row],[Numero_Decreto]]," ",Tabela13[[#This Row],[Complemento]],".pdf")</f>
        <v>2 - DECRETOS/DECRETO 2422 .pdf</v>
      </c>
      <c r="I197" s="2" t="str">
        <f>CONCATENATE("2 - DECRETOS/DECRETO ","0",Tabela13[[#This Row],[Numero_Decreto]],".pdf")</f>
        <v>2 - DECRETOS/DECRETO 02422.pdf</v>
      </c>
      <c r="J197" s="2" t="str">
        <f>CONCATENATE("2 - DECRETOS/DECRETO ","0",Tabela13[[#This Row],[Numero_Decreto]]," ",Tabela13[[#This Row],[Complemento]],".pdf")</f>
        <v>2 - DECRETOS/DECRETO 02422 .pdf</v>
      </c>
      <c r="K197" s="2" t="str">
        <f>IF(Tabela13[[#This Row],[Complemento]]="",Tabela13[[#This Row],[Normal]],Tabela13[[#This Row],[Normal Traço]])</f>
        <v>2 - DECRETOS/DECRETO 2422.pdf</v>
      </c>
      <c r="L197" s="2" t="str">
        <f>IF(Tabela13[[#This Row],[Complemento]]="",Tabela13[[#This Row],[0]],Tabela13[[#This Row],[0 Traço]])</f>
        <v>2 - DECRETOS/DECRETO 02422.pdf</v>
      </c>
      <c r="M197" s="2" t="str">
        <f>IF(AND(Tabela13[[#This Row],[Numero_Decreto]]&gt;=1,Tabela13[[#This Row],[Numero_Decreto]]&lt;=9),Tabela13[[#This Row],[Se 0]],Tabela13[[#This Row],[Se Normal]])</f>
        <v>2 - DECRETOS/DECRETO 2422.pdf</v>
      </c>
      <c r="N197" s="2" t="str">
        <f>CONCATENATE("../",Tabela13[[#This Row],[Caminho]])</f>
        <v>../2 - DECRETOS/DECRETO 2422.pdf</v>
      </c>
    </row>
    <row r="198" spans="1:14" ht="45" x14ac:dyDescent="0.25">
      <c r="A198" s="20">
        <v>2421</v>
      </c>
      <c r="B198" s="20"/>
      <c r="C198" s="21">
        <v>42744</v>
      </c>
      <c r="D198" s="19" t="s">
        <v>2198</v>
      </c>
      <c r="E198" s="19"/>
      <c r="F198" s="17" t="str">
        <f>HYPERLINK(Tabela13[[#This Row],[Novo Caminho]],"Download")</f>
        <v>Download</v>
      </c>
      <c r="G198" s="2" t="str">
        <f>CONCATENATE("2 - DECRETOS/DECRETO ",Tabela13[[#This Row],[Numero_Decreto]],".pdf")</f>
        <v>2 - DECRETOS/DECRETO 2421.pdf</v>
      </c>
      <c r="H198" s="2" t="str">
        <f>CONCATENATE("2 - DECRETOS/DECRETO ",Tabela13[[#This Row],[Numero_Decreto]]," ",Tabela13[[#This Row],[Complemento]],".pdf")</f>
        <v>2 - DECRETOS/DECRETO 2421 .pdf</v>
      </c>
      <c r="I198" s="2" t="str">
        <f>CONCATENATE("2 - DECRETOS/DECRETO ","0",Tabela13[[#This Row],[Numero_Decreto]],".pdf")</f>
        <v>2 - DECRETOS/DECRETO 02421.pdf</v>
      </c>
      <c r="J198" s="2" t="str">
        <f>CONCATENATE("2 - DECRETOS/DECRETO ","0",Tabela13[[#This Row],[Numero_Decreto]]," ",Tabela13[[#This Row],[Complemento]],".pdf")</f>
        <v>2 - DECRETOS/DECRETO 02421 .pdf</v>
      </c>
      <c r="K198" s="2" t="str">
        <f>IF(Tabela13[[#This Row],[Complemento]]="",Tabela13[[#This Row],[Normal]],Tabela13[[#This Row],[Normal Traço]])</f>
        <v>2 - DECRETOS/DECRETO 2421.pdf</v>
      </c>
      <c r="L198" s="2" t="str">
        <f>IF(Tabela13[[#This Row],[Complemento]]="",Tabela13[[#This Row],[0]],Tabela13[[#This Row],[0 Traço]])</f>
        <v>2 - DECRETOS/DECRETO 02421.pdf</v>
      </c>
      <c r="M198" s="2" t="str">
        <f>IF(AND(Tabela13[[#This Row],[Numero_Decreto]]&gt;=1,Tabela13[[#This Row],[Numero_Decreto]]&lt;=9),Tabela13[[#This Row],[Se 0]],Tabela13[[#This Row],[Se Normal]])</f>
        <v>2 - DECRETOS/DECRETO 2421.pdf</v>
      </c>
      <c r="N198" s="2" t="str">
        <f>CONCATENATE("../",Tabela13[[#This Row],[Caminho]])</f>
        <v>../2 - DECRETOS/DECRETO 2421.pdf</v>
      </c>
    </row>
    <row r="199" spans="1:14" ht="45" x14ac:dyDescent="0.25">
      <c r="A199" s="20">
        <v>2420</v>
      </c>
      <c r="B199" s="20"/>
      <c r="C199" s="21">
        <v>42738</v>
      </c>
      <c r="D199" s="19" t="s">
        <v>2199</v>
      </c>
      <c r="E199" s="19"/>
      <c r="F199" s="17" t="str">
        <f>HYPERLINK(Tabela13[[#This Row],[Novo Caminho]],"Download")</f>
        <v>Download</v>
      </c>
      <c r="G199" s="2" t="str">
        <f>CONCATENATE("2 - DECRETOS/DECRETO ",Tabela13[[#This Row],[Numero_Decreto]],".pdf")</f>
        <v>2 - DECRETOS/DECRETO 2420.pdf</v>
      </c>
      <c r="H199" s="2" t="str">
        <f>CONCATENATE("2 - DECRETOS/DECRETO ",Tabela13[[#This Row],[Numero_Decreto]]," ",Tabela13[[#This Row],[Complemento]],".pdf")</f>
        <v>2 - DECRETOS/DECRETO 2420 .pdf</v>
      </c>
      <c r="I199" s="2" t="str">
        <f>CONCATENATE("2 - DECRETOS/DECRETO ","0",Tabela13[[#This Row],[Numero_Decreto]],".pdf")</f>
        <v>2 - DECRETOS/DECRETO 02420.pdf</v>
      </c>
      <c r="J199" s="2" t="str">
        <f>CONCATENATE("2 - DECRETOS/DECRETO ","0",Tabela13[[#This Row],[Numero_Decreto]]," ",Tabela13[[#This Row],[Complemento]],".pdf")</f>
        <v>2 - DECRETOS/DECRETO 02420 .pdf</v>
      </c>
      <c r="K199" s="2" t="str">
        <f>IF(Tabela13[[#This Row],[Complemento]]="",Tabela13[[#This Row],[Normal]],Tabela13[[#This Row],[Normal Traço]])</f>
        <v>2 - DECRETOS/DECRETO 2420.pdf</v>
      </c>
      <c r="L199" s="2" t="str">
        <f>IF(Tabela13[[#This Row],[Complemento]]="",Tabela13[[#This Row],[0]],Tabela13[[#This Row],[0 Traço]])</f>
        <v>2 - DECRETOS/DECRETO 02420.pdf</v>
      </c>
      <c r="M199" s="2" t="str">
        <f>IF(AND(Tabela13[[#This Row],[Numero_Decreto]]&gt;=1,Tabela13[[#This Row],[Numero_Decreto]]&lt;=9),Tabela13[[#This Row],[Se 0]],Tabela13[[#This Row],[Se Normal]])</f>
        <v>2 - DECRETOS/DECRETO 2420.pdf</v>
      </c>
      <c r="N199" s="2" t="str">
        <f>CONCATENATE("../",Tabela13[[#This Row],[Caminho]])</f>
        <v>../2 - DECRETOS/DECRETO 2420.pdf</v>
      </c>
    </row>
    <row r="200" spans="1:14" ht="45" x14ac:dyDescent="0.25">
      <c r="A200" s="20">
        <v>2419</v>
      </c>
      <c r="B200" s="20"/>
      <c r="C200" s="21">
        <v>42737</v>
      </c>
      <c r="D200" s="19" t="s">
        <v>2200</v>
      </c>
      <c r="E200" s="19"/>
      <c r="F200" s="17" t="str">
        <f>HYPERLINK(Tabela13[[#This Row],[Novo Caminho]],"Download")</f>
        <v>Download</v>
      </c>
      <c r="G200" s="2" t="str">
        <f>CONCATENATE("2 - DECRETOS/DECRETO ",Tabela13[[#This Row],[Numero_Decreto]],".pdf")</f>
        <v>2 - DECRETOS/DECRETO 2419.pdf</v>
      </c>
      <c r="H200" s="2" t="str">
        <f>CONCATENATE("2 - DECRETOS/DECRETO ",Tabela13[[#This Row],[Numero_Decreto]]," ",Tabela13[[#This Row],[Complemento]],".pdf")</f>
        <v>2 - DECRETOS/DECRETO 2419 .pdf</v>
      </c>
      <c r="I200" s="2" t="str">
        <f>CONCATENATE("2 - DECRETOS/DECRETO ","0",Tabela13[[#This Row],[Numero_Decreto]],".pdf")</f>
        <v>2 - DECRETOS/DECRETO 02419.pdf</v>
      </c>
      <c r="J200" s="2" t="str">
        <f>CONCATENATE("2 - DECRETOS/DECRETO ","0",Tabela13[[#This Row],[Numero_Decreto]]," ",Tabela13[[#This Row],[Complemento]],".pdf")</f>
        <v>2 - DECRETOS/DECRETO 02419 .pdf</v>
      </c>
      <c r="K200" s="2" t="str">
        <f>IF(Tabela13[[#This Row],[Complemento]]="",Tabela13[[#This Row],[Normal]],Tabela13[[#This Row],[Normal Traço]])</f>
        <v>2 - DECRETOS/DECRETO 2419.pdf</v>
      </c>
      <c r="L200" s="2" t="str">
        <f>IF(Tabela13[[#This Row],[Complemento]]="",Tabela13[[#This Row],[0]],Tabela13[[#This Row],[0 Traço]])</f>
        <v>2 - DECRETOS/DECRETO 02419.pdf</v>
      </c>
      <c r="M200" s="2" t="str">
        <f>IF(AND(Tabela13[[#This Row],[Numero_Decreto]]&gt;=1,Tabela13[[#This Row],[Numero_Decreto]]&lt;=9),Tabela13[[#This Row],[Se 0]],Tabela13[[#This Row],[Se Normal]])</f>
        <v>2 - DECRETOS/DECRETO 2419.pdf</v>
      </c>
      <c r="N200" s="2" t="str">
        <f>CONCATENATE("../",Tabela13[[#This Row],[Caminho]])</f>
        <v>../2 - DECRETOS/DECRETO 2419.pdf</v>
      </c>
    </row>
    <row r="201" spans="1:14" ht="45" x14ac:dyDescent="0.25">
      <c r="A201" s="20">
        <v>2418</v>
      </c>
      <c r="B201" s="20"/>
      <c r="C201" s="21">
        <v>42731</v>
      </c>
      <c r="D201" s="19" t="s">
        <v>2201</v>
      </c>
      <c r="E201" s="19"/>
      <c r="F201" s="17" t="str">
        <f>HYPERLINK(Tabela13[[#This Row],[Novo Caminho]],"Download")</f>
        <v>Download</v>
      </c>
      <c r="G201" s="2" t="str">
        <f>CONCATENATE("2 - DECRETOS/DECRETO ",Tabela13[[#This Row],[Numero_Decreto]],".pdf")</f>
        <v>2 - DECRETOS/DECRETO 2418.pdf</v>
      </c>
      <c r="H201" s="2" t="str">
        <f>CONCATENATE("2 - DECRETOS/DECRETO ",Tabela13[[#This Row],[Numero_Decreto]]," ",Tabela13[[#This Row],[Complemento]],".pdf")</f>
        <v>2 - DECRETOS/DECRETO 2418 .pdf</v>
      </c>
      <c r="I201" s="2" t="str">
        <f>CONCATENATE("2 - DECRETOS/DECRETO ","0",Tabela13[[#This Row],[Numero_Decreto]],".pdf")</f>
        <v>2 - DECRETOS/DECRETO 02418.pdf</v>
      </c>
      <c r="J201" s="2" t="str">
        <f>CONCATENATE("2 - DECRETOS/DECRETO ","0",Tabela13[[#This Row],[Numero_Decreto]]," ",Tabela13[[#This Row],[Complemento]],".pdf")</f>
        <v>2 - DECRETOS/DECRETO 02418 .pdf</v>
      </c>
      <c r="K201" s="2" t="str">
        <f>IF(Tabela13[[#This Row],[Complemento]]="",Tabela13[[#This Row],[Normal]],Tabela13[[#This Row],[Normal Traço]])</f>
        <v>2 - DECRETOS/DECRETO 2418.pdf</v>
      </c>
      <c r="L201" s="2" t="str">
        <f>IF(Tabela13[[#This Row],[Complemento]]="",Tabela13[[#This Row],[0]],Tabela13[[#This Row],[0 Traço]])</f>
        <v>2 - DECRETOS/DECRETO 02418.pdf</v>
      </c>
      <c r="M201" s="2" t="str">
        <f>IF(AND(Tabela13[[#This Row],[Numero_Decreto]]&gt;=1,Tabela13[[#This Row],[Numero_Decreto]]&lt;=9),Tabela13[[#This Row],[Se 0]],Tabela13[[#This Row],[Se Normal]])</f>
        <v>2 - DECRETOS/DECRETO 2418.pdf</v>
      </c>
      <c r="N201" s="2" t="str">
        <f>CONCATENATE("../",Tabela13[[#This Row],[Caminho]])</f>
        <v>../2 - DECRETOS/DECRETO 2418.pdf</v>
      </c>
    </row>
    <row r="202" spans="1:14" ht="45" x14ac:dyDescent="0.25">
      <c r="A202" s="20">
        <v>2416</v>
      </c>
      <c r="B202" s="20"/>
      <c r="C202" s="21">
        <v>42724</v>
      </c>
      <c r="D202" s="19" t="s">
        <v>2202</v>
      </c>
      <c r="E202" s="19"/>
      <c r="F202" s="17" t="str">
        <f>HYPERLINK(Tabela13[[#This Row],[Novo Caminho]],"Download")</f>
        <v>Download</v>
      </c>
      <c r="G202" s="2" t="str">
        <f>CONCATENATE("2 - DECRETOS/DECRETO ",Tabela13[[#This Row],[Numero_Decreto]],".pdf")</f>
        <v>2 - DECRETOS/DECRETO 2416.pdf</v>
      </c>
      <c r="H202" s="2" t="str">
        <f>CONCATENATE("2 - DECRETOS/DECRETO ",Tabela13[[#This Row],[Numero_Decreto]]," ",Tabela13[[#This Row],[Complemento]],".pdf")</f>
        <v>2 - DECRETOS/DECRETO 2416 .pdf</v>
      </c>
      <c r="I202" s="2" t="str">
        <f>CONCATENATE("2 - DECRETOS/DECRETO ","0",Tabela13[[#This Row],[Numero_Decreto]],".pdf")</f>
        <v>2 - DECRETOS/DECRETO 02416.pdf</v>
      </c>
      <c r="J202" s="2" t="str">
        <f>CONCATENATE("2 - DECRETOS/DECRETO ","0",Tabela13[[#This Row],[Numero_Decreto]]," ",Tabela13[[#This Row],[Complemento]],".pdf")</f>
        <v>2 - DECRETOS/DECRETO 02416 .pdf</v>
      </c>
      <c r="K202" s="2" t="str">
        <f>IF(Tabela13[[#This Row],[Complemento]]="",Tabela13[[#This Row],[Normal]],Tabela13[[#This Row],[Normal Traço]])</f>
        <v>2 - DECRETOS/DECRETO 2416.pdf</v>
      </c>
      <c r="L202" s="2" t="str">
        <f>IF(Tabela13[[#This Row],[Complemento]]="",Tabela13[[#This Row],[0]],Tabela13[[#This Row],[0 Traço]])</f>
        <v>2 - DECRETOS/DECRETO 02416.pdf</v>
      </c>
      <c r="M202" s="2" t="str">
        <f>IF(AND(Tabela13[[#This Row],[Numero_Decreto]]&gt;=1,Tabela13[[#This Row],[Numero_Decreto]]&lt;=9),Tabela13[[#This Row],[Se 0]],Tabela13[[#This Row],[Se Normal]])</f>
        <v>2 - DECRETOS/DECRETO 2416.pdf</v>
      </c>
      <c r="N202" s="2" t="str">
        <f>CONCATENATE("../",Tabela13[[#This Row],[Caminho]])</f>
        <v>../2 - DECRETOS/DECRETO 2416.pdf</v>
      </c>
    </row>
    <row r="203" spans="1:14" ht="45" x14ac:dyDescent="0.25">
      <c r="A203" s="20">
        <v>2415</v>
      </c>
      <c r="B203" s="20"/>
      <c r="C203" s="21">
        <v>42724</v>
      </c>
      <c r="D203" s="19" t="s">
        <v>2203</v>
      </c>
      <c r="E203" s="19"/>
      <c r="F203" s="17" t="str">
        <f>HYPERLINK(Tabela13[[#This Row],[Novo Caminho]],"Download")</f>
        <v>Download</v>
      </c>
      <c r="G203" s="2" t="str">
        <f>CONCATENATE("2 - DECRETOS/DECRETO ",Tabela13[[#This Row],[Numero_Decreto]],".pdf")</f>
        <v>2 - DECRETOS/DECRETO 2415.pdf</v>
      </c>
      <c r="H203" s="2" t="str">
        <f>CONCATENATE("2 - DECRETOS/DECRETO ",Tabela13[[#This Row],[Numero_Decreto]]," ",Tabela13[[#This Row],[Complemento]],".pdf")</f>
        <v>2 - DECRETOS/DECRETO 2415 .pdf</v>
      </c>
      <c r="I203" s="2" t="str">
        <f>CONCATENATE("2 - DECRETOS/DECRETO ","0",Tabela13[[#This Row],[Numero_Decreto]],".pdf")</f>
        <v>2 - DECRETOS/DECRETO 02415.pdf</v>
      </c>
      <c r="J203" s="2" t="str">
        <f>CONCATENATE("2 - DECRETOS/DECRETO ","0",Tabela13[[#This Row],[Numero_Decreto]]," ",Tabela13[[#This Row],[Complemento]],".pdf")</f>
        <v>2 - DECRETOS/DECRETO 02415 .pdf</v>
      </c>
      <c r="K203" s="2" t="str">
        <f>IF(Tabela13[[#This Row],[Complemento]]="",Tabela13[[#This Row],[Normal]],Tabela13[[#This Row],[Normal Traço]])</f>
        <v>2 - DECRETOS/DECRETO 2415.pdf</v>
      </c>
      <c r="L203" s="2" t="str">
        <f>IF(Tabela13[[#This Row],[Complemento]]="",Tabela13[[#This Row],[0]],Tabela13[[#This Row],[0 Traço]])</f>
        <v>2 - DECRETOS/DECRETO 02415.pdf</v>
      </c>
      <c r="M203" s="2" t="str">
        <f>IF(AND(Tabela13[[#This Row],[Numero_Decreto]]&gt;=1,Tabela13[[#This Row],[Numero_Decreto]]&lt;=9),Tabela13[[#This Row],[Se 0]],Tabela13[[#This Row],[Se Normal]])</f>
        <v>2 - DECRETOS/DECRETO 2415.pdf</v>
      </c>
      <c r="N203" s="2" t="str">
        <f>CONCATENATE("../",Tabela13[[#This Row],[Caminho]])</f>
        <v>../2 - DECRETOS/DECRETO 2415.pdf</v>
      </c>
    </row>
    <row r="204" spans="1:14" ht="45" x14ac:dyDescent="0.25">
      <c r="A204" s="20">
        <v>2414</v>
      </c>
      <c r="B204" s="20"/>
      <c r="C204" s="21">
        <v>42724</v>
      </c>
      <c r="D204" s="19" t="s">
        <v>2201</v>
      </c>
      <c r="E204" s="19"/>
      <c r="F204" s="17" t="str">
        <f>HYPERLINK(Tabela13[[#This Row],[Novo Caminho]],"Download")</f>
        <v>Download</v>
      </c>
      <c r="G204" s="2" t="str">
        <f>CONCATENATE("2 - DECRETOS/DECRETO ",Tabela13[[#This Row],[Numero_Decreto]],".pdf")</f>
        <v>2 - DECRETOS/DECRETO 2414.pdf</v>
      </c>
      <c r="H204" s="2" t="str">
        <f>CONCATENATE("2 - DECRETOS/DECRETO ",Tabela13[[#This Row],[Numero_Decreto]]," ",Tabela13[[#This Row],[Complemento]],".pdf")</f>
        <v>2 - DECRETOS/DECRETO 2414 .pdf</v>
      </c>
      <c r="I204" s="2" t="str">
        <f>CONCATENATE("2 - DECRETOS/DECRETO ","0",Tabela13[[#This Row],[Numero_Decreto]],".pdf")</f>
        <v>2 - DECRETOS/DECRETO 02414.pdf</v>
      </c>
      <c r="J204" s="2" t="str">
        <f>CONCATENATE("2 - DECRETOS/DECRETO ","0",Tabela13[[#This Row],[Numero_Decreto]]," ",Tabela13[[#This Row],[Complemento]],".pdf")</f>
        <v>2 - DECRETOS/DECRETO 02414 .pdf</v>
      </c>
      <c r="K204" s="2" t="str">
        <f>IF(Tabela13[[#This Row],[Complemento]]="",Tabela13[[#This Row],[Normal]],Tabela13[[#This Row],[Normal Traço]])</f>
        <v>2 - DECRETOS/DECRETO 2414.pdf</v>
      </c>
      <c r="L204" s="2" t="str">
        <f>IF(Tabela13[[#This Row],[Complemento]]="",Tabela13[[#This Row],[0]],Tabela13[[#This Row],[0 Traço]])</f>
        <v>2 - DECRETOS/DECRETO 02414.pdf</v>
      </c>
      <c r="M204" s="2" t="str">
        <f>IF(AND(Tabela13[[#This Row],[Numero_Decreto]]&gt;=1,Tabela13[[#This Row],[Numero_Decreto]]&lt;=9),Tabela13[[#This Row],[Se 0]],Tabela13[[#This Row],[Se Normal]])</f>
        <v>2 - DECRETOS/DECRETO 2414.pdf</v>
      </c>
      <c r="N204" s="2" t="str">
        <f>CONCATENATE("../",Tabela13[[#This Row],[Caminho]])</f>
        <v>../2 - DECRETOS/DECRETO 2414.pdf</v>
      </c>
    </row>
    <row r="205" spans="1:14" ht="45" x14ac:dyDescent="0.25">
      <c r="A205" s="20">
        <v>2413</v>
      </c>
      <c r="B205" s="20"/>
      <c r="C205" s="21">
        <v>42718</v>
      </c>
      <c r="D205" s="19" t="s">
        <v>2204</v>
      </c>
      <c r="E205" s="19"/>
      <c r="F205" s="17" t="str">
        <f>HYPERLINK(Tabela13[[#This Row],[Novo Caminho]],"Download")</f>
        <v>Download</v>
      </c>
      <c r="G205" s="2" t="str">
        <f>CONCATENATE("2 - DECRETOS/DECRETO ",Tabela13[[#This Row],[Numero_Decreto]],".pdf")</f>
        <v>2 - DECRETOS/DECRETO 2413.pdf</v>
      </c>
      <c r="H205" s="2" t="str">
        <f>CONCATENATE("2 - DECRETOS/DECRETO ",Tabela13[[#This Row],[Numero_Decreto]]," ",Tabela13[[#This Row],[Complemento]],".pdf")</f>
        <v>2 - DECRETOS/DECRETO 2413 .pdf</v>
      </c>
      <c r="I205" s="2" t="str">
        <f>CONCATENATE("2 - DECRETOS/DECRETO ","0",Tabela13[[#This Row],[Numero_Decreto]],".pdf")</f>
        <v>2 - DECRETOS/DECRETO 02413.pdf</v>
      </c>
      <c r="J205" s="2" t="str">
        <f>CONCATENATE("2 - DECRETOS/DECRETO ","0",Tabela13[[#This Row],[Numero_Decreto]]," ",Tabela13[[#This Row],[Complemento]],".pdf")</f>
        <v>2 - DECRETOS/DECRETO 02413 .pdf</v>
      </c>
      <c r="K205" s="2" t="str">
        <f>IF(Tabela13[[#This Row],[Complemento]]="",Tabela13[[#This Row],[Normal]],Tabela13[[#This Row],[Normal Traço]])</f>
        <v>2 - DECRETOS/DECRETO 2413.pdf</v>
      </c>
      <c r="L205" s="2" t="str">
        <f>IF(Tabela13[[#This Row],[Complemento]]="",Tabela13[[#This Row],[0]],Tabela13[[#This Row],[0 Traço]])</f>
        <v>2 - DECRETOS/DECRETO 02413.pdf</v>
      </c>
      <c r="M205" s="2" t="str">
        <f>IF(AND(Tabela13[[#This Row],[Numero_Decreto]]&gt;=1,Tabela13[[#This Row],[Numero_Decreto]]&lt;=9),Tabela13[[#This Row],[Se 0]],Tabela13[[#This Row],[Se Normal]])</f>
        <v>2 - DECRETOS/DECRETO 2413.pdf</v>
      </c>
      <c r="N205" s="2" t="str">
        <f>CONCATENATE("../",Tabela13[[#This Row],[Caminho]])</f>
        <v>../2 - DECRETOS/DECRETO 2413.pdf</v>
      </c>
    </row>
    <row r="206" spans="1:14" ht="45" x14ac:dyDescent="0.25">
      <c r="A206" s="20">
        <v>2412</v>
      </c>
      <c r="B206" s="20"/>
      <c r="C206" s="21">
        <v>42711</v>
      </c>
      <c r="D206" s="19" t="s">
        <v>2205</v>
      </c>
      <c r="E206" s="19"/>
      <c r="F206" s="17" t="str">
        <f>HYPERLINK(Tabela13[[#This Row],[Novo Caminho]],"Download")</f>
        <v>Download</v>
      </c>
      <c r="G206" s="2" t="str">
        <f>CONCATENATE("2 - DECRETOS/DECRETO ",Tabela13[[#This Row],[Numero_Decreto]],".pdf")</f>
        <v>2 - DECRETOS/DECRETO 2412.pdf</v>
      </c>
      <c r="H206" s="2" t="str">
        <f>CONCATENATE("2 - DECRETOS/DECRETO ",Tabela13[[#This Row],[Numero_Decreto]]," ",Tabela13[[#This Row],[Complemento]],".pdf")</f>
        <v>2 - DECRETOS/DECRETO 2412 .pdf</v>
      </c>
      <c r="I206" s="2" t="str">
        <f>CONCATENATE("2 - DECRETOS/DECRETO ","0",Tabela13[[#This Row],[Numero_Decreto]],".pdf")</f>
        <v>2 - DECRETOS/DECRETO 02412.pdf</v>
      </c>
      <c r="J206" s="2" t="str">
        <f>CONCATENATE("2 - DECRETOS/DECRETO ","0",Tabela13[[#This Row],[Numero_Decreto]]," ",Tabela13[[#This Row],[Complemento]],".pdf")</f>
        <v>2 - DECRETOS/DECRETO 02412 .pdf</v>
      </c>
      <c r="K206" s="2" t="str">
        <f>IF(Tabela13[[#This Row],[Complemento]]="",Tabela13[[#This Row],[Normal]],Tabela13[[#This Row],[Normal Traço]])</f>
        <v>2 - DECRETOS/DECRETO 2412.pdf</v>
      </c>
      <c r="L206" s="2" t="str">
        <f>IF(Tabela13[[#This Row],[Complemento]]="",Tabela13[[#This Row],[0]],Tabela13[[#This Row],[0 Traço]])</f>
        <v>2 - DECRETOS/DECRETO 02412.pdf</v>
      </c>
      <c r="M206" s="2" t="str">
        <f>IF(AND(Tabela13[[#This Row],[Numero_Decreto]]&gt;=1,Tabela13[[#This Row],[Numero_Decreto]]&lt;=9),Tabela13[[#This Row],[Se 0]],Tabela13[[#This Row],[Se Normal]])</f>
        <v>2 - DECRETOS/DECRETO 2412.pdf</v>
      </c>
      <c r="N206" s="2" t="str">
        <f>CONCATENATE("../",Tabela13[[#This Row],[Caminho]])</f>
        <v>../2 - DECRETOS/DECRETO 2412.pdf</v>
      </c>
    </row>
    <row r="207" spans="1:14" ht="45" x14ac:dyDescent="0.25">
      <c r="A207" s="20">
        <v>2411</v>
      </c>
      <c r="B207" s="20"/>
      <c r="C207" s="21">
        <v>42706</v>
      </c>
      <c r="D207" s="19" t="s">
        <v>2206</v>
      </c>
      <c r="E207" s="19"/>
      <c r="F207" s="17" t="str">
        <f>HYPERLINK(Tabela13[[#This Row],[Novo Caminho]],"Download")</f>
        <v>Download</v>
      </c>
      <c r="G207" s="2" t="str">
        <f>CONCATENATE("2 - DECRETOS/DECRETO ",Tabela13[[#This Row],[Numero_Decreto]],".pdf")</f>
        <v>2 - DECRETOS/DECRETO 2411.pdf</v>
      </c>
      <c r="H207" s="2" t="str">
        <f>CONCATENATE("2 - DECRETOS/DECRETO ",Tabela13[[#This Row],[Numero_Decreto]]," ",Tabela13[[#This Row],[Complemento]],".pdf")</f>
        <v>2 - DECRETOS/DECRETO 2411 .pdf</v>
      </c>
      <c r="I207" s="2" t="str">
        <f>CONCATENATE("2 - DECRETOS/DECRETO ","0",Tabela13[[#This Row],[Numero_Decreto]],".pdf")</f>
        <v>2 - DECRETOS/DECRETO 02411.pdf</v>
      </c>
      <c r="J207" s="2" t="str">
        <f>CONCATENATE("2 - DECRETOS/DECRETO ","0",Tabela13[[#This Row],[Numero_Decreto]]," ",Tabela13[[#This Row],[Complemento]],".pdf")</f>
        <v>2 - DECRETOS/DECRETO 02411 .pdf</v>
      </c>
      <c r="K207" s="2" t="str">
        <f>IF(Tabela13[[#This Row],[Complemento]]="",Tabela13[[#This Row],[Normal]],Tabela13[[#This Row],[Normal Traço]])</f>
        <v>2 - DECRETOS/DECRETO 2411.pdf</v>
      </c>
      <c r="L207" s="2" t="str">
        <f>IF(Tabela13[[#This Row],[Complemento]]="",Tabela13[[#This Row],[0]],Tabela13[[#This Row],[0 Traço]])</f>
        <v>2 - DECRETOS/DECRETO 02411.pdf</v>
      </c>
      <c r="M207" s="2" t="str">
        <f>IF(AND(Tabela13[[#This Row],[Numero_Decreto]]&gt;=1,Tabela13[[#This Row],[Numero_Decreto]]&lt;=9),Tabela13[[#This Row],[Se 0]],Tabela13[[#This Row],[Se Normal]])</f>
        <v>2 - DECRETOS/DECRETO 2411.pdf</v>
      </c>
      <c r="N207" s="2" t="str">
        <f>CONCATENATE("../",Tabela13[[#This Row],[Caminho]])</f>
        <v>../2 - DECRETOS/DECRETO 2411.pdf</v>
      </c>
    </row>
    <row r="208" spans="1:14" ht="45" x14ac:dyDescent="0.25">
      <c r="A208" s="20">
        <v>2410</v>
      </c>
      <c r="B208" s="20"/>
      <c r="C208" s="21">
        <v>42699</v>
      </c>
      <c r="D208" s="19" t="s">
        <v>2207</v>
      </c>
      <c r="E208" s="19"/>
      <c r="F208" s="17" t="str">
        <f>HYPERLINK(Tabela13[[#This Row],[Novo Caminho]],"Download")</f>
        <v>Download</v>
      </c>
      <c r="G208" s="2" t="str">
        <f>CONCATENATE("2 - DECRETOS/DECRETO ",Tabela13[[#This Row],[Numero_Decreto]],".pdf")</f>
        <v>2 - DECRETOS/DECRETO 2410.pdf</v>
      </c>
      <c r="H208" s="2" t="str">
        <f>CONCATENATE("2 - DECRETOS/DECRETO ",Tabela13[[#This Row],[Numero_Decreto]]," ",Tabela13[[#This Row],[Complemento]],".pdf")</f>
        <v>2 - DECRETOS/DECRETO 2410 .pdf</v>
      </c>
      <c r="I208" s="2" t="str">
        <f>CONCATENATE("2 - DECRETOS/DECRETO ","0",Tabela13[[#This Row],[Numero_Decreto]],".pdf")</f>
        <v>2 - DECRETOS/DECRETO 02410.pdf</v>
      </c>
      <c r="J208" s="2" t="str">
        <f>CONCATENATE("2 - DECRETOS/DECRETO ","0",Tabela13[[#This Row],[Numero_Decreto]]," ",Tabela13[[#This Row],[Complemento]],".pdf")</f>
        <v>2 - DECRETOS/DECRETO 02410 .pdf</v>
      </c>
      <c r="K208" s="2" t="str">
        <f>IF(Tabela13[[#This Row],[Complemento]]="",Tabela13[[#This Row],[Normal]],Tabela13[[#This Row],[Normal Traço]])</f>
        <v>2 - DECRETOS/DECRETO 2410.pdf</v>
      </c>
      <c r="L208" s="2" t="str">
        <f>IF(Tabela13[[#This Row],[Complemento]]="",Tabela13[[#This Row],[0]],Tabela13[[#This Row],[0 Traço]])</f>
        <v>2 - DECRETOS/DECRETO 02410.pdf</v>
      </c>
      <c r="M208" s="2" t="str">
        <f>IF(AND(Tabela13[[#This Row],[Numero_Decreto]]&gt;=1,Tabela13[[#This Row],[Numero_Decreto]]&lt;=9),Tabela13[[#This Row],[Se 0]],Tabela13[[#This Row],[Se Normal]])</f>
        <v>2 - DECRETOS/DECRETO 2410.pdf</v>
      </c>
      <c r="N208" s="2" t="str">
        <f>CONCATENATE("../",Tabela13[[#This Row],[Caminho]])</f>
        <v>../2 - DECRETOS/DECRETO 2410.pdf</v>
      </c>
    </row>
    <row r="209" spans="1:14" ht="45" x14ac:dyDescent="0.25">
      <c r="A209" s="20">
        <v>2409</v>
      </c>
      <c r="B209" s="20"/>
      <c r="C209" s="21">
        <v>42682</v>
      </c>
      <c r="D209" s="19" t="s">
        <v>2174</v>
      </c>
      <c r="E209" s="19"/>
      <c r="F209" s="17" t="str">
        <f>HYPERLINK(Tabela13[[#This Row],[Novo Caminho]],"Download")</f>
        <v>Download</v>
      </c>
      <c r="G209" s="2" t="str">
        <f>CONCATENATE("2 - DECRETOS/DECRETO ",Tabela13[[#This Row],[Numero_Decreto]],".pdf")</f>
        <v>2 - DECRETOS/DECRETO 2409.pdf</v>
      </c>
      <c r="H209" s="2" t="str">
        <f>CONCATENATE("2 - DECRETOS/DECRETO ",Tabela13[[#This Row],[Numero_Decreto]]," ",Tabela13[[#This Row],[Complemento]],".pdf")</f>
        <v>2 - DECRETOS/DECRETO 2409 .pdf</v>
      </c>
      <c r="I209" s="2" t="str">
        <f>CONCATENATE("2 - DECRETOS/DECRETO ","0",Tabela13[[#This Row],[Numero_Decreto]],".pdf")</f>
        <v>2 - DECRETOS/DECRETO 02409.pdf</v>
      </c>
      <c r="J209" s="2" t="str">
        <f>CONCATENATE("2 - DECRETOS/DECRETO ","0",Tabela13[[#This Row],[Numero_Decreto]]," ",Tabela13[[#This Row],[Complemento]],".pdf")</f>
        <v>2 - DECRETOS/DECRETO 02409 .pdf</v>
      </c>
      <c r="K209" s="2" t="str">
        <f>IF(Tabela13[[#This Row],[Complemento]]="",Tabela13[[#This Row],[Normal]],Tabela13[[#This Row],[Normal Traço]])</f>
        <v>2 - DECRETOS/DECRETO 2409.pdf</v>
      </c>
      <c r="L209" s="2" t="str">
        <f>IF(Tabela13[[#This Row],[Complemento]]="",Tabela13[[#This Row],[0]],Tabela13[[#This Row],[0 Traço]])</f>
        <v>2 - DECRETOS/DECRETO 02409.pdf</v>
      </c>
      <c r="M209" s="2" t="str">
        <f>IF(AND(Tabela13[[#This Row],[Numero_Decreto]]&gt;=1,Tabela13[[#This Row],[Numero_Decreto]]&lt;=9),Tabela13[[#This Row],[Se 0]],Tabela13[[#This Row],[Se Normal]])</f>
        <v>2 - DECRETOS/DECRETO 2409.pdf</v>
      </c>
      <c r="N209" s="2" t="str">
        <f>CONCATENATE("../",Tabela13[[#This Row],[Caminho]])</f>
        <v>../2 - DECRETOS/DECRETO 2409.pdf</v>
      </c>
    </row>
    <row r="210" spans="1:14" ht="45" x14ac:dyDescent="0.25">
      <c r="A210" s="20">
        <v>2407</v>
      </c>
      <c r="B210" s="20"/>
      <c r="C210" s="21">
        <v>42678</v>
      </c>
      <c r="D210" s="19" t="s">
        <v>2208</v>
      </c>
      <c r="E210" s="19"/>
      <c r="F210" s="17" t="str">
        <f>HYPERLINK(Tabela13[[#This Row],[Novo Caminho]],"Download")</f>
        <v>Download</v>
      </c>
      <c r="G210" s="2" t="str">
        <f>CONCATENATE("2 - DECRETOS/DECRETO ",Tabela13[[#This Row],[Numero_Decreto]],".pdf")</f>
        <v>2 - DECRETOS/DECRETO 2407.pdf</v>
      </c>
      <c r="H210" s="2" t="str">
        <f>CONCATENATE("2 - DECRETOS/DECRETO ",Tabela13[[#This Row],[Numero_Decreto]]," ",Tabela13[[#This Row],[Complemento]],".pdf")</f>
        <v>2 - DECRETOS/DECRETO 2407 .pdf</v>
      </c>
      <c r="I210" s="2" t="str">
        <f>CONCATENATE("2 - DECRETOS/DECRETO ","0",Tabela13[[#This Row],[Numero_Decreto]],".pdf")</f>
        <v>2 - DECRETOS/DECRETO 02407.pdf</v>
      </c>
      <c r="J210" s="2" t="str">
        <f>CONCATENATE("2 - DECRETOS/DECRETO ","0",Tabela13[[#This Row],[Numero_Decreto]]," ",Tabela13[[#This Row],[Complemento]],".pdf")</f>
        <v>2 - DECRETOS/DECRETO 02407 .pdf</v>
      </c>
      <c r="K210" s="2" t="str">
        <f>IF(Tabela13[[#This Row],[Complemento]]="",Tabela13[[#This Row],[Normal]],Tabela13[[#This Row],[Normal Traço]])</f>
        <v>2 - DECRETOS/DECRETO 2407.pdf</v>
      </c>
      <c r="L210" s="2" t="str">
        <f>IF(Tabela13[[#This Row],[Complemento]]="",Tabela13[[#This Row],[0]],Tabela13[[#This Row],[0 Traço]])</f>
        <v>2 - DECRETOS/DECRETO 02407.pdf</v>
      </c>
      <c r="M210" s="2" t="str">
        <f>IF(AND(Tabela13[[#This Row],[Numero_Decreto]]&gt;=1,Tabela13[[#This Row],[Numero_Decreto]]&lt;=9),Tabela13[[#This Row],[Se 0]],Tabela13[[#This Row],[Se Normal]])</f>
        <v>2 - DECRETOS/DECRETO 2407.pdf</v>
      </c>
      <c r="N210" s="2" t="str">
        <f>CONCATENATE("../",Tabela13[[#This Row],[Caminho]])</f>
        <v>../2 - DECRETOS/DECRETO 2407.pdf</v>
      </c>
    </row>
    <row r="211" spans="1:14" ht="45" x14ac:dyDescent="0.25">
      <c r="A211" s="20">
        <v>2406</v>
      </c>
      <c r="B211" s="20"/>
      <c r="C211" s="21">
        <v>42669</v>
      </c>
      <c r="D211" s="19" t="s">
        <v>2201</v>
      </c>
      <c r="E211" s="19"/>
      <c r="F211" s="17" t="str">
        <f>HYPERLINK(Tabela13[[#This Row],[Novo Caminho]],"Download")</f>
        <v>Download</v>
      </c>
      <c r="G211" s="2" t="str">
        <f>CONCATENATE("2 - DECRETOS/DECRETO ",Tabela13[[#This Row],[Numero_Decreto]],".pdf")</f>
        <v>2 - DECRETOS/DECRETO 2406.pdf</v>
      </c>
      <c r="H211" s="2" t="str">
        <f>CONCATENATE("2 - DECRETOS/DECRETO ",Tabela13[[#This Row],[Numero_Decreto]]," ",Tabela13[[#This Row],[Complemento]],".pdf")</f>
        <v>2 - DECRETOS/DECRETO 2406 .pdf</v>
      </c>
      <c r="I211" s="2" t="str">
        <f>CONCATENATE("2 - DECRETOS/DECRETO ","0",Tabela13[[#This Row],[Numero_Decreto]],".pdf")</f>
        <v>2 - DECRETOS/DECRETO 02406.pdf</v>
      </c>
      <c r="J211" s="2" t="str">
        <f>CONCATENATE("2 - DECRETOS/DECRETO ","0",Tabela13[[#This Row],[Numero_Decreto]]," ",Tabela13[[#This Row],[Complemento]],".pdf")</f>
        <v>2 - DECRETOS/DECRETO 02406 .pdf</v>
      </c>
      <c r="K211" s="2" t="str">
        <f>IF(Tabela13[[#This Row],[Complemento]]="",Tabela13[[#This Row],[Normal]],Tabela13[[#This Row],[Normal Traço]])</f>
        <v>2 - DECRETOS/DECRETO 2406.pdf</v>
      </c>
      <c r="L211" s="2" t="str">
        <f>IF(Tabela13[[#This Row],[Complemento]]="",Tabela13[[#This Row],[0]],Tabela13[[#This Row],[0 Traço]])</f>
        <v>2 - DECRETOS/DECRETO 02406.pdf</v>
      </c>
      <c r="M211" s="2" t="str">
        <f>IF(AND(Tabela13[[#This Row],[Numero_Decreto]]&gt;=1,Tabela13[[#This Row],[Numero_Decreto]]&lt;=9),Tabela13[[#This Row],[Se 0]],Tabela13[[#This Row],[Se Normal]])</f>
        <v>2 - DECRETOS/DECRETO 2406.pdf</v>
      </c>
      <c r="N211" s="2" t="str">
        <f>CONCATENATE("../",Tabela13[[#This Row],[Caminho]])</f>
        <v>../2 - DECRETOS/DECRETO 2406.pdf</v>
      </c>
    </row>
    <row r="212" spans="1:14" ht="45" x14ac:dyDescent="0.25">
      <c r="A212" s="20">
        <v>2405</v>
      </c>
      <c r="B212" s="20"/>
      <c r="C212" s="21">
        <v>42668</v>
      </c>
      <c r="D212" s="19" t="s">
        <v>2209</v>
      </c>
      <c r="E212" s="19"/>
      <c r="F212" s="17" t="str">
        <f>HYPERLINK(Tabela13[[#This Row],[Novo Caminho]],"Download")</f>
        <v>Download</v>
      </c>
      <c r="G212" s="2" t="str">
        <f>CONCATENATE("2 - DECRETOS/DECRETO ",Tabela13[[#This Row],[Numero_Decreto]],".pdf")</f>
        <v>2 - DECRETOS/DECRETO 2405.pdf</v>
      </c>
      <c r="H212" s="2" t="str">
        <f>CONCATENATE("2 - DECRETOS/DECRETO ",Tabela13[[#This Row],[Numero_Decreto]]," ",Tabela13[[#This Row],[Complemento]],".pdf")</f>
        <v>2 - DECRETOS/DECRETO 2405 .pdf</v>
      </c>
      <c r="I212" s="2" t="str">
        <f>CONCATENATE("2 - DECRETOS/DECRETO ","0",Tabela13[[#This Row],[Numero_Decreto]],".pdf")</f>
        <v>2 - DECRETOS/DECRETO 02405.pdf</v>
      </c>
      <c r="J212" s="2" t="str">
        <f>CONCATENATE("2 - DECRETOS/DECRETO ","0",Tabela13[[#This Row],[Numero_Decreto]]," ",Tabela13[[#This Row],[Complemento]],".pdf")</f>
        <v>2 - DECRETOS/DECRETO 02405 .pdf</v>
      </c>
      <c r="K212" s="2" t="str">
        <f>IF(Tabela13[[#This Row],[Complemento]]="",Tabela13[[#This Row],[Normal]],Tabela13[[#This Row],[Normal Traço]])</f>
        <v>2 - DECRETOS/DECRETO 2405.pdf</v>
      </c>
      <c r="L212" s="2" t="str">
        <f>IF(Tabela13[[#This Row],[Complemento]]="",Tabela13[[#This Row],[0]],Tabela13[[#This Row],[0 Traço]])</f>
        <v>2 - DECRETOS/DECRETO 02405.pdf</v>
      </c>
      <c r="M212" s="2" t="str">
        <f>IF(AND(Tabela13[[#This Row],[Numero_Decreto]]&gt;=1,Tabela13[[#This Row],[Numero_Decreto]]&lt;=9),Tabela13[[#This Row],[Se 0]],Tabela13[[#This Row],[Se Normal]])</f>
        <v>2 - DECRETOS/DECRETO 2405.pdf</v>
      </c>
      <c r="N212" s="2" t="str">
        <f>CONCATENATE("../",Tabela13[[#This Row],[Caminho]])</f>
        <v>../2 - DECRETOS/DECRETO 2405.pdf</v>
      </c>
    </row>
    <row r="213" spans="1:14" ht="45" x14ac:dyDescent="0.25">
      <c r="A213" s="20">
        <v>2404</v>
      </c>
      <c r="B213" s="20"/>
      <c r="C213" s="21">
        <v>42662</v>
      </c>
      <c r="D213" s="19" t="s">
        <v>2174</v>
      </c>
      <c r="E213" s="19"/>
      <c r="F213" s="17" t="str">
        <f>HYPERLINK(Tabela13[[#This Row],[Novo Caminho]],"Download")</f>
        <v>Download</v>
      </c>
      <c r="G213" s="2" t="str">
        <f>CONCATENATE("2 - DECRETOS/DECRETO ",Tabela13[[#This Row],[Numero_Decreto]],".pdf")</f>
        <v>2 - DECRETOS/DECRETO 2404.pdf</v>
      </c>
      <c r="H213" s="2" t="str">
        <f>CONCATENATE("2 - DECRETOS/DECRETO ",Tabela13[[#This Row],[Numero_Decreto]]," ",Tabela13[[#This Row],[Complemento]],".pdf")</f>
        <v>2 - DECRETOS/DECRETO 2404 .pdf</v>
      </c>
      <c r="I213" s="2" t="str">
        <f>CONCATENATE("2 - DECRETOS/DECRETO ","0",Tabela13[[#This Row],[Numero_Decreto]],".pdf")</f>
        <v>2 - DECRETOS/DECRETO 02404.pdf</v>
      </c>
      <c r="J213" s="2" t="str">
        <f>CONCATENATE("2 - DECRETOS/DECRETO ","0",Tabela13[[#This Row],[Numero_Decreto]]," ",Tabela13[[#This Row],[Complemento]],".pdf")</f>
        <v>2 - DECRETOS/DECRETO 02404 .pdf</v>
      </c>
      <c r="K213" s="2" t="str">
        <f>IF(Tabela13[[#This Row],[Complemento]]="",Tabela13[[#This Row],[Normal]],Tabela13[[#This Row],[Normal Traço]])</f>
        <v>2 - DECRETOS/DECRETO 2404.pdf</v>
      </c>
      <c r="L213" s="2" t="str">
        <f>IF(Tabela13[[#This Row],[Complemento]]="",Tabela13[[#This Row],[0]],Tabela13[[#This Row],[0 Traço]])</f>
        <v>2 - DECRETOS/DECRETO 02404.pdf</v>
      </c>
      <c r="M213" s="2" t="str">
        <f>IF(AND(Tabela13[[#This Row],[Numero_Decreto]]&gt;=1,Tabela13[[#This Row],[Numero_Decreto]]&lt;=9),Tabela13[[#This Row],[Se 0]],Tabela13[[#This Row],[Se Normal]])</f>
        <v>2 - DECRETOS/DECRETO 2404.pdf</v>
      </c>
      <c r="N213" s="2" t="str">
        <f>CONCATENATE("../",Tabela13[[#This Row],[Caminho]])</f>
        <v>../2 - DECRETOS/DECRETO 2404.pdf</v>
      </c>
    </row>
    <row r="214" spans="1:14" ht="60" x14ac:dyDescent="0.25">
      <c r="A214" s="20">
        <v>2403</v>
      </c>
      <c r="B214" s="20"/>
      <c r="C214" s="21">
        <v>42633</v>
      </c>
      <c r="D214" s="19" t="s">
        <v>2210</v>
      </c>
      <c r="E214" s="19"/>
      <c r="F214" s="17" t="str">
        <f>HYPERLINK(Tabela13[[#This Row],[Novo Caminho]],"Download")</f>
        <v>Download</v>
      </c>
      <c r="G214" s="2" t="str">
        <f>CONCATENATE("2 - DECRETOS/DECRETO ",Tabela13[[#This Row],[Numero_Decreto]],".pdf")</f>
        <v>2 - DECRETOS/DECRETO 2403.pdf</v>
      </c>
      <c r="H214" s="2" t="str">
        <f>CONCATENATE("2 - DECRETOS/DECRETO ",Tabela13[[#This Row],[Numero_Decreto]]," ",Tabela13[[#This Row],[Complemento]],".pdf")</f>
        <v>2 - DECRETOS/DECRETO 2403 .pdf</v>
      </c>
      <c r="I214" s="2" t="str">
        <f>CONCATENATE("2 - DECRETOS/DECRETO ","0",Tabela13[[#This Row],[Numero_Decreto]],".pdf")</f>
        <v>2 - DECRETOS/DECRETO 02403.pdf</v>
      </c>
      <c r="J214" s="2" t="str">
        <f>CONCATENATE("2 - DECRETOS/DECRETO ","0",Tabela13[[#This Row],[Numero_Decreto]]," ",Tabela13[[#This Row],[Complemento]],".pdf")</f>
        <v>2 - DECRETOS/DECRETO 02403 .pdf</v>
      </c>
      <c r="K214" s="2" t="str">
        <f>IF(Tabela13[[#This Row],[Complemento]]="",Tabela13[[#This Row],[Normal]],Tabela13[[#This Row],[Normal Traço]])</f>
        <v>2 - DECRETOS/DECRETO 2403.pdf</v>
      </c>
      <c r="L214" s="2" t="str">
        <f>IF(Tabela13[[#This Row],[Complemento]]="",Tabela13[[#This Row],[0]],Tabela13[[#This Row],[0 Traço]])</f>
        <v>2 - DECRETOS/DECRETO 02403.pdf</v>
      </c>
      <c r="M214" s="2" t="str">
        <f>IF(AND(Tabela13[[#This Row],[Numero_Decreto]]&gt;=1,Tabela13[[#This Row],[Numero_Decreto]]&lt;=9),Tabela13[[#This Row],[Se 0]],Tabela13[[#This Row],[Se Normal]])</f>
        <v>2 - DECRETOS/DECRETO 2403.pdf</v>
      </c>
      <c r="N214" s="2" t="str">
        <f>CONCATENATE("../",Tabela13[[#This Row],[Caminho]])</f>
        <v>../2 - DECRETOS/DECRETO 2403.pdf</v>
      </c>
    </row>
    <row r="215" spans="1:14" ht="45" x14ac:dyDescent="0.25">
      <c r="A215" s="20">
        <v>2402</v>
      </c>
      <c r="B215" s="20"/>
      <c r="C215" s="21">
        <v>42632</v>
      </c>
      <c r="D215" s="19" t="s">
        <v>2211</v>
      </c>
      <c r="E215" s="19"/>
      <c r="F215" s="17" t="str">
        <f>HYPERLINK(Tabela13[[#This Row],[Novo Caminho]],"Download")</f>
        <v>Download</v>
      </c>
      <c r="G215" s="2" t="str">
        <f>CONCATENATE("2 - DECRETOS/DECRETO ",Tabela13[[#This Row],[Numero_Decreto]],".pdf")</f>
        <v>2 - DECRETOS/DECRETO 2402.pdf</v>
      </c>
      <c r="H215" s="2" t="str">
        <f>CONCATENATE("2 - DECRETOS/DECRETO ",Tabela13[[#This Row],[Numero_Decreto]]," ",Tabela13[[#This Row],[Complemento]],".pdf")</f>
        <v>2 - DECRETOS/DECRETO 2402 .pdf</v>
      </c>
      <c r="I215" s="2" t="str">
        <f>CONCATENATE("2 - DECRETOS/DECRETO ","0",Tabela13[[#This Row],[Numero_Decreto]],".pdf")</f>
        <v>2 - DECRETOS/DECRETO 02402.pdf</v>
      </c>
      <c r="J215" s="2" t="str">
        <f>CONCATENATE("2 - DECRETOS/DECRETO ","0",Tabela13[[#This Row],[Numero_Decreto]]," ",Tabela13[[#This Row],[Complemento]],".pdf")</f>
        <v>2 - DECRETOS/DECRETO 02402 .pdf</v>
      </c>
      <c r="K215" s="2" t="str">
        <f>IF(Tabela13[[#This Row],[Complemento]]="",Tabela13[[#This Row],[Normal]],Tabela13[[#This Row],[Normal Traço]])</f>
        <v>2 - DECRETOS/DECRETO 2402.pdf</v>
      </c>
      <c r="L215" s="2" t="str">
        <f>IF(Tabela13[[#This Row],[Complemento]]="",Tabela13[[#This Row],[0]],Tabela13[[#This Row],[0 Traço]])</f>
        <v>2 - DECRETOS/DECRETO 02402.pdf</v>
      </c>
      <c r="M215" s="2" t="str">
        <f>IF(AND(Tabela13[[#This Row],[Numero_Decreto]]&gt;=1,Tabela13[[#This Row],[Numero_Decreto]]&lt;=9),Tabela13[[#This Row],[Se 0]],Tabela13[[#This Row],[Se Normal]])</f>
        <v>2 - DECRETOS/DECRETO 2402.pdf</v>
      </c>
      <c r="N215" s="2" t="str">
        <f>CONCATENATE("../",Tabela13[[#This Row],[Caminho]])</f>
        <v>../2 - DECRETOS/DECRETO 2402.pdf</v>
      </c>
    </row>
    <row r="216" spans="1:14" ht="45" x14ac:dyDescent="0.25">
      <c r="A216" s="20">
        <v>2401</v>
      </c>
      <c r="B216" s="20"/>
      <c r="C216" s="21">
        <v>42626</v>
      </c>
      <c r="D216" s="19" t="s">
        <v>2174</v>
      </c>
      <c r="E216" s="19"/>
      <c r="F216" s="17" t="str">
        <f>HYPERLINK(Tabela13[[#This Row],[Novo Caminho]],"Download")</f>
        <v>Download</v>
      </c>
      <c r="G216" s="2" t="str">
        <f>CONCATENATE("2 - DECRETOS/DECRETO ",Tabela13[[#This Row],[Numero_Decreto]],".pdf")</f>
        <v>2 - DECRETOS/DECRETO 2401.pdf</v>
      </c>
      <c r="H216" s="2" t="str">
        <f>CONCATENATE("2 - DECRETOS/DECRETO ",Tabela13[[#This Row],[Numero_Decreto]]," ",Tabela13[[#This Row],[Complemento]],".pdf")</f>
        <v>2 - DECRETOS/DECRETO 2401 .pdf</v>
      </c>
      <c r="I216" s="2" t="str">
        <f>CONCATENATE("2 - DECRETOS/DECRETO ","0",Tabela13[[#This Row],[Numero_Decreto]],".pdf")</f>
        <v>2 - DECRETOS/DECRETO 02401.pdf</v>
      </c>
      <c r="J216" s="2" t="str">
        <f>CONCATENATE("2 - DECRETOS/DECRETO ","0",Tabela13[[#This Row],[Numero_Decreto]]," ",Tabela13[[#This Row],[Complemento]],".pdf")</f>
        <v>2 - DECRETOS/DECRETO 02401 .pdf</v>
      </c>
      <c r="K216" s="2" t="str">
        <f>IF(Tabela13[[#This Row],[Complemento]]="",Tabela13[[#This Row],[Normal]],Tabela13[[#This Row],[Normal Traço]])</f>
        <v>2 - DECRETOS/DECRETO 2401.pdf</v>
      </c>
      <c r="L216" s="2" t="str">
        <f>IF(Tabela13[[#This Row],[Complemento]]="",Tabela13[[#This Row],[0]],Tabela13[[#This Row],[0 Traço]])</f>
        <v>2 - DECRETOS/DECRETO 02401.pdf</v>
      </c>
      <c r="M216" s="2" t="str">
        <f>IF(AND(Tabela13[[#This Row],[Numero_Decreto]]&gt;=1,Tabela13[[#This Row],[Numero_Decreto]]&lt;=9),Tabela13[[#This Row],[Se 0]],Tabela13[[#This Row],[Se Normal]])</f>
        <v>2 - DECRETOS/DECRETO 2401.pdf</v>
      </c>
      <c r="N216" s="2" t="str">
        <f>CONCATENATE("../",Tabela13[[#This Row],[Caminho]])</f>
        <v>../2 - DECRETOS/DECRETO 2401.pdf</v>
      </c>
    </row>
    <row r="217" spans="1:14" ht="60" x14ac:dyDescent="0.25">
      <c r="A217" s="20">
        <v>2400</v>
      </c>
      <c r="B217" s="20"/>
      <c r="C217" s="21">
        <v>42626</v>
      </c>
      <c r="D217" s="19" t="s">
        <v>2212</v>
      </c>
      <c r="E217" s="19"/>
      <c r="F217" s="17" t="str">
        <f>HYPERLINK(Tabela13[[#This Row],[Novo Caminho]],"Download")</f>
        <v>Download</v>
      </c>
      <c r="G217" s="2" t="str">
        <f>CONCATENATE("2 - DECRETOS/DECRETO ",Tabela13[[#This Row],[Numero_Decreto]],".pdf")</f>
        <v>2 - DECRETOS/DECRETO 2400.pdf</v>
      </c>
      <c r="H217" s="2" t="str">
        <f>CONCATENATE("2 - DECRETOS/DECRETO ",Tabela13[[#This Row],[Numero_Decreto]]," ",Tabela13[[#This Row],[Complemento]],".pdf")</f>
        <v>2 - DECRETOS/DECRETO 2400 .pdf</v>
      </c>
      <c r="I217" s="2" t="str">
        <f>CONCATENATE("2 - DECRETOS/DECRETO ","0",Tabela13[[#This Row],[Numero_Decreto]],".pdf")</f>
        <v>2 - DECRETOS/DECRETO 02400.pdf</v>
      </c>
      <c r="J217" s="2" t="str">
        <f>CONCATENATE("2 - DECRETOS/DECRETO ","0",Tabela13[[#This Row],[Numero_Decreto]]," ",Tabela13[[#This Row],[Complemento]],".pdf")</f>
        <v>2 - DECRETOS/DECRETO 02400 .pdf</v>
      </c>
      <c r="K217" s="2" t="str">
        <f>IF(Tabela13[[#This Row],[Complemento]]="",Tabela13[[#This Row],[Normal]],Tabela13[[#This Row],[Normal Traço]])</f>
        <v>2 - DECRETOS/DECRETO 2400.pdf</v>
      </c>
      <c r="L217" s="2" t="str">
        <f>IF(Tabela13[[#This Row],[Complemento]]="",Tabela13[[#This Row],[0]],Tabela13[[#This Row],[0 Traço]])</f>
        <v>2 - DECRETOS/DECRETO 02400.pdf</v>
      </c>
      <c r="M217" s="2" t="str">
        <f>IF(AND(Tabela13[[#This Row],[Numero_Decreto]]&gt;=1,Tabela13[[#This Row],[Numero_Decreto]]&lt;=9),Tabela13[[#This Row],[Se 0]],Tabela13[[#This Row],[Se Normal]])</f>
        <v>2 - DECRETOS/DECRETO 2400.pdf</v>
      </c>
      <c r="N217" s="2" t="str">
        <f>CONCATENATE("../",Tabela13[[#This Row],[Caminho]])</f>
        <v>../2 - DECRETOS/DECRETO 2400.pdf</v>
      </c>
    </row>
    <row r="218" spans="1:14" ht="45" x14ac:dyDescent="0.25">
      <c r="A218" s="20">
        <v>2399</v>
      </c>
      <c r="B218" s="20"/>
      <c r="C218" s="21">
        <v>42622</v>
      </c>
      <c r="D218" s="19" t="s">
        <v>2213</v>
      </c>
      <c r="E218" s="19"/>
      <c r="F218" s="17" t="str">
        <f>HYPERLINK(Tabela13[[#This Row],[Novo Caminho]],"Download")</f>
        <v>Download</v>
      </c>
      <c r="G218" s="2" t="str">
        <f>CONCATENATE("2 - DECRETOS/DECRETO ",Tabela13[[#This Row],[Numero_Decreto]],".pdf")</f>
        <v>2 - DECRETOS/DECRETO 2399.pdf</v>
      </c>
      <c r="H218" s="2" t="str">
        <f>CONCATENATE("2 - DECRETOS/DECRETO ",Tabela13[[#This Row],[Numero_Decreto]]," ",Tabela13[[#This Row],[Complemento]],".pdf")</f>
        <v>2 - DECRETOS/DECRETO 2399 .pdf</v>
      </c>
      <c r="I218" s="2" t="str">
        <f>CONCATENATE("2 - DECRETOS/DECRETO ","0",Tabela13[[#This Row],[Numero_Decreto]],".pdf")</f>
        <v>2 - DECRETOS/DECRETO 02399.pdf</v>
      </c>
      <c r="J218" s="2" t="str">
        <f>CONCATENATE("2 - DECRETOS/DECRETO ","0",Tabela13[[#This Row],[Numero_Decreto]]," ",Tabela13[[#This Row],[Complemento]],".pdf")</f>
        <v>2 - DECRETOS/DECRETO 02399 .pdf</v>
      </c>
      <c r="K218" s="2" t="str">
        <f>IF(Tabela13[[#This Row],[Complemento]]="",Tabela13[[#This Row],[Normal]],Tabela13[[#This Row],[Normal Traço]])</f>
        <v>2 - DECRETOS/DECRETO 2399.pdf</v>
      </c>
      <c r="L218" s="2" t="str">
        <f>IF(Tabela13[[#This Row],[Complemento]]="",Tabela13[[#This Row],[0]],Tabela13[[#This Row],[0 Traço]])</f>
        <v>2 - DECRETOS/DECRETO 02399.pdf</v>
      </c>
      <c r="M218" s="2" t="str">
        <f>IF(AND(Tabela13[[#This Row],[Numero_Decreto]]&gt;=1,Tabela13[[#This Row],[Numero_Decreto]]&lt;=9),Tabela13[[#This Row],[Se 0]],Tabela13[[#This Row],[Se Normal]])</f>
        <v>2 - DECRETOS/DECRETO 2399.pdf</v>
      </c>
      <c r="N218" s="2" t="str">
        <f>CONCATENATE("../",Tabela13[[#This Row],[Caminho]])</f>
        <v>../2 - DECRETOS/DECRETO 2399.pdf</v>
      </c>
    </row>
    <row r="219" spans="1:14" ht="45" x14ac:dyDescent="0.25">
      <c r="A219" s="20">
        <v>2398</v>
      </c>
      <c r="B219" s="20"/>
      <c r="C219" s="21">
        <v>42621</v>
      </c>
      <c r="D219" s="19" t="s">
        <v>2174</v>
      </c>
      <c r="E219" s="19"/>
      <c r="F219" s="17" t="str">
        <f>HYPERLINK(Tabela13[[#This Row],[Novo Caminho]],"Download")</f>
        <v>Download</v>
      </c>
      <c r="G219" s="2" t="str">
        <f>CONCATENATE("2 - DECRETOS/DECRETO ",Tabela13[[#This Row],[Numero_Decreto]],".pdf")</f>
        <v>2 - DECRETOS/DECRETO 2398.pdf</v>
      </c>
      <c r="H219" s="2" t="str">
        <f>CONCATENATE("2 - DECRETOS/DECRETO ",Tabela13[[#This Row],[Numero_Decreto]]," ",Tabela13[[#This Row],[Complemento]],".pdf")</f>
        <v>2 - DECRETOS/DECRETO 2398 .pdf</v>
      </c>
      <c r="I219" s="2" t="str">
        <f>CONCATENATE("2 - DECRETOS/DECRETO ","0",Tabela13[[#This Row],[Numero_Decreto]],".pdf")</f>
        <v>2 - DECRETOS/DECRETO 02398.pdf</v>
      </c>
      <c r="J219" s="2" t="str">
        <f>CONCATENATE("2 - DECRETOS/DECRETO ","0",Tabela13[[#This Row],[Numero_Decreto]]," ",Tabela13[[#This Row],[Complemento]],".pdf")</f>
        <v>2 - DECRETOS/DECRETO 02398 .pdf</v>
      </c>
      <c r="K219" s="2" t="str">
        <f>IF(Tabela13[[#This Row],[Complemento]]="",Tabela13[[#This Row],[Normal]],Tabela13[[#This Row],[Normal Traço]])</f>
        <v>2 - DECRETOS/DECRETO 2398.pdf</v>
      </c>
      <c r="L219" s="2" t="str">
        <f>IF(Tabela13[[#This Row],[Complemento]]="",Tabela13[[#This Row],[0]],Tabela13[[#This Row],[0 Traço]])</f>
        <v>2 - DECRETOS/DECRETO 02398.pdf</v>
      </c>
      <c r="M219" s="2" t="str">
        <f>IF(AND(Tabela13[[#This Row],[Numero_Decreto]]&gt;=1,Tabela13[[#This Row],[Numero_Decreto]]&lt;=9),Tabela13[[#This Row],[Se 0]],Tabela13[[#This Row],[Se Normal]])</f>
        <v>2 - DECRETOS/DECRETO 2398.pdf</v>
      </c>
      <c r="N219" s="2" t="str">
        <f>CONCATENATE("../",Tabela13[[#This Row],[Caminho]])</f>
        <v>../2 - DECRETOS/DECRETO 2398.pdf</v>
      </c>
    </row>
    <row r="220" spans="1:14" ht="45" x14ac:dyDescent="0.25">
      <c r="A220" s="20">
        <v>2397</v>
      </c>
      <c r="B220" s="20"/>
      <c r="C220" s="21">
        <v>42607</v>
      </c>
      <c r="D220" s="19" t="s">
        <v>2174</v>
      </c>
      <c r="E220" s="19"/>
      <c r="F220" s="17" t="str">
        <f>HYPERLINK(Tabela13[[#This Row],[Novo Caminho]],"Download")</f>
        <v>Download</v>
      </c>
      <c r="G220" s="2" t="str">
        <f>CONCATENATE("2 - DECRETOS/DECRETO ",Tabela13[[#This Row],[Numero_Decreto]],".pdf")</f>
        <v>2 - DECRETOS/DECRETO 2397.pdf</v>
      </c>
      <c r="H220" s="2" t="str">
        <f>CONCATENATE("2 - DECRETOS/DECRETO ",Tabela13[[#This Row],[Numero_Decreto]]," ",Tabela13[[#This Row],[Complemento]],".pdf")</f>
        <v>2 - DECRETOS/DECRETO 2397 .pdf</v>
      </c>
      <c r="I220" s="2" t="str">
        <f>CONCATENATE("2 - DECRETOS/DECRETO ","0",Tabela13[[#This Row],[Numero_Decreto]],".pdf")</f>
        <v>2 - DECRETOS/DECRETO 02397.pdf</v>
      </c>
      <c r="J220" s="2" t="str">
        <f>CONCATENATE("2 - DECRETOS/DECRETO ","0",Tabela13[[#This Row],[Numero_Decreto]]," ",Tabela13[[#This Row],[Complemento]],".pdf")</f>
        <v>2 - DECRETOS/DECRETO 02397 .pdf</v>
      </c>
      <c r="K220" s="2" t="str">
        <f>IF(Tabela13[[#This Row],[Complemento]]="",Tabela13[[#This Row],[Normal]],Tabela13[[#This Row],[Normal Traço]])</f>
        <v>2 - DECRETOS/DECRETO 2397.pdf</v>
      </c>
      <c r="L220" s="2" t="str">
        <f>IF(Tabela13[[#This Row],[Complemento]]="",Tabela13[[#This Row],[0]],Tabela13[[#This Row],[0 Traço]])</f>
        <v>2 - DECRETOS/DECRETO 02397.pdf</v>
      </c>
      <c r="M220" s="2" t="str">
        <f>IF(AND(Tabela13[[#This Row],[Numero_Decreto]]&gt;=1,Tabela13[[#This Row],[Numero_Decreto]]&lt;=9),Tabela13[[#This Row],[Se 0]],Tabela13[[#This Row],[Se Normal]])</f>
        <v>2 - DECRETOS/DECRETO 2397.pdf</v>
      </c>
      <c r="N220" s="2" t="str">
        <f>CONCATENATE("../",Tabela13[[#This Row],[Caminho]])</f>
        <v>../2 - DECRETOS/DECRETO 2397.pdf</v>
      </c>
    </row>
    <row r="221" spans="1:14" ht="45" x14ac:dyDescent="0.25">
      <c r="A221" s="20">
        <v>2396</v>
      </c>
      <c r="B221" s="20"/>
      <c r="C221" s="21">
        <v>42604</v>
      </c>
      <c r="D221" s="19" t="s">
        <v>2174</v>
      </c>
      <c r="E221" s="19"/>
      <c r="F221" s="17" t="str">
        <f>HYPERLINK(Tabela13[[#This Row],[Novo Caminho]],"Download")</f>
        <v>Download</v>
      </c>
      <c r="G221" s="2" t="str">
        <f>CONCATENATE("2 - DECRETOS/DECRETO ",Tabela13[[#This Row],[Numero_Decreto]],".pdf")</f>
        <v>2 - DECRETOS/DECRETO 2396.pdf</v>
      </c>
      <c r="H221" s="2" t="str">
        <f>CONCATENATE("2 - DECRETOS/DECRETO ",Tabela13[[#This Row],[Numero_Decreto]]," ",Tabela13[[#This Row],[Complemento]],".pdf")</f>
        <v>2 - DECRETOS/DECRETO 2396 .pdf</v>
      </c>
      <c r="I221" s="2" t="str">
        <f>CONCATENATE("2 - DECRETOS/DECRETO ","0",Tabela13[[#This Row],[Numero_Decreto]],".pdf")</f>
        <v>2 - DECRETOS/DECRETO 02396.pdf</v>
      </c>
      <c r="J221" s="2" t="str">
        <f>CONCATENATE("2 - DECRETOS/DECRETO ","0",Tabela13[[#This Row],[Numero_Decreto]]," ",Tabela13[[#This Row],[Complemento]],".pdf")</f>
        <v>2 - DECRETOS/DECRETO 02396 .pdf</v>
      </c>
      <c r="K221" s="2" t="str">
        <f>IF(Tabela13[[#This Row],[Complemento]]="",Tabela13[[#This Row],[Normal]],Tabela13[[#This Row],[Normal Traço]])</f>
        <v>2 - DECRETOS/DECRETO 2396.pdf</v>
      </c>
      <c r="L221" s="2" t="str">
        <f>IF(Tabela13[[#This Row],[Complemento]]="",Tabela13[[#This Row],[0]],Tabela13[[#This Row],[0 Traço]])</f>
        <v>2 - DECRETOS/DECRETO 02396.pdf</v>
      </c>
      <c r="M221" s="2" t="str">
        <f>IF(AND(Tabela13[[#This Row],[Numero_Decreto]]&gt;=1,Tabela13[[#This Row],[Numero_Decreto]]&lt;=9),Tabela13[[#This Row],[Se 0]],Tabela13[[#This Row],[Se Normal]])</f>
        <v>2 - DECRETOS/DECRETO 2396.pdf</v>
      </c>
      <c r="N221" s="2" t="str">
        <f>CONCATENATE("../",Tabela13[[#This Row],[Caminho]])</f>
        <v>../2 - DECRETOS/DECRETO 2396.pdf</v>
      </c>
    </row>
    <row r="222" spans="1:14" ht="45" x14ac:dyDescent="0.25">
      <c r="A222" s="20">
        <v>2395</v>
      </c>
      <c r="B222" s="20"/>
      <c r="C222" s="21">
        <v>42600</v>
      </c>
      <c r="D222" s="19" t="s">
        <v>2214</v>
      </c>
      <c r="E222" s="19"/>
      <c r="F222" s="17" t="str">
        <f>HYPERLINK(Tabela13[[#This Row],[Novo Caminho]],"Download")</f>
        <v>Download</v>
      </c>
      <c r="G222" s="2" t="str">
        <f>CONCATENATE("2 - DECRETOS/DECRETO ",Tabela13[[#This Row],[Numero_Decreto]],".pdf")</f>
        <v>2 - DECRETOS/DECRETO 2395.pdf</v>
      </c>
      <c r="H222" s="2" t="str">
        <f>CONCATENATE("2 - DECRETOS/DECRETO ",Tabela13[[#This Row],[Numero_Decreto]]," ",Tabela13[[#This Row],[Complemento]],".pdf")</f>
        <v>2 - DECRETOS/DECRETO 2395 .pdf</v>
      </c>
      <c r="I222" s="2" t="str">
        <f>CONCATENATE("2 - DECRETOS/DECRETO ","0",Tabela13[[#This Row],[Numero_Decreto]],".pdf")</f>
        <v>2 - DECRETOS/DECRETO 02395.pdf</v>
      </c>
      <c r="J222" s="2" t="str">
        <f>CONCATENATE("2 - DECRETOS/DECRETO ","0",Tabela13[[#This Row],[Numero_Decreto]]," ",Tabela13[[#This Row],[Complemento]],".pdf")</f>
        <v>2 - DECRETOS/DECRETO 02395 .pdf</v>
      </c>
      <c r="K222" s="2" t="str">
        <f>IF(Tabela13[[#This Row],[Complemento]]="",Tabela13[[#This Row],[Normal]],Tabela13[[#This Row],[Normal Traço]])</f>
        <v>2 - DECRETOS/DECRETO 2395.pdf</v>
      </c>
      <c r="L222" s="2" t="str">
        <f>IF(Tabela13[[#This Row],[Complemento]]="",Tabela13[[#This Row],[0]],Tabela13[[#This Row],[0 Traço]])</f>
        <v>2 - DECRETOS/DECRETO 02395.pdf</v>
      </c>
      <c r="M222" s="2" t="str">
        <f>IF(AND(Tabela13[[#This Row],[Numero_Decreto]]&gt;=1,Tabela13[[#This Row],[Numero_Decreto]]&lt;=9),Tabela13[[#This Row],[Se 0]],Tabela13[[#This Row],[Se Normal]])</f>
        <v>2 - DECRETOS/DECRETO 2395.pdf</v>
      </c>
      <c r="N222" s="2" t="str">
        <f>CONCATENATE("../",Tabela13[[#This Row],[Caminho]])</f>
        <v>../2 - DECRETOS/DECRETO 2395.pdf</v>
      </c>
    </row>
    <row r="223" spans="1:14" ht="45" x14ac:dyDescent="0.25">
      <c r="A223" s="20">
        <v>2394</v>
      </c>
      <c r="B223" s="20"/>
      <c r="C223" s="21">
        <v>42592</v>
      </c>
      <c r="D223" s="19" t="s">
        <v>2215</v>
      </c>
      <c r="E223" s="19"/>
      <c r="F223" s="17" t="str">
        <f>HYPERLINK(Tabela13[[#This Row],[Novo Caminho]],"Download")</f>
        <v>Download</v>
      </c>
      <c r="G223" s="2" t="str">
        <f>CONCATENATE("2 - DECRETOS/DECRETO ",Tabela13[[#This Row],[Numero_Decreto]],".pdf")</f>
        <v>2 - DECRETOS/DECRETO 2394.pdf</v>
      </c>
      <c r="H223" s="2" t="str">
        <f>CONCATENATE("2 - DECRETOS/DECRETO ",Tabela13[[#This Row],[Numero_Decreto]]," ",Tabela13[[#This Row],[Complemento]],".pdf")</f>
        <v>2 - DECRETOS/DECRETO 2394 .pdf</v>
      </c>
      <c r="I223" s="2" t="str">
        <f>CONCATENATE("2 - DECRETOS/DECRETO ","0",Tabela13[[#This Row],[Numero_Decreto]],".pdf")</f>
        <v>2 - DECRETOS/DECRETO 02394.pdf</v>
      </c>
      <c r="J223" s="2" t="str">
        <f>CONCATENATE("2 - DECRETOS/DECRETO ","0",Tabela13[[#This Row],[Numero_Decreto]]," ",Tabela13[[#This Row],[Complemento]],".pdf")</f>
        <v>2 - DECRETOS/DECRETO 02394 .pdf</v>
      </c>
      <c r="K223" s="2" t="str">
        <f>IF(Tabela13[[#This Row],[Complemento]]="",Tabela13[[#This Row],[Normal]],Tabela13[[#This Row],[Normal Traço]])</f>
        <v>2 - DECRETOS/DECRETO 2394.pdf</v>
      </c>
      <c r="L223" s="2" t="str">
        <f>IF(Tabela13[[#This Row],[Complemento]]="",Tabela13[[#This Row],[0]],Tabela13[[#This Row],[0 Traço]])</f>
        <v>2 - DECRETOS/DECRETO 02394.pdf</v>
      </c>
      <c r="M223" s="2" t="str">
        <f>IF(AND(Tabela13[[#This Row],[Numero_Decreto]]&gt;=1,Tabela13[[#This Row],[Numero_Decreto]]&lt;=9),Tabela13[[#This Row],[Se 0]],Tabela13[[#This Row],[Se Normal]])</f>
        <v>2 - DECRETOS/DECRETO 2394.pdf</v>
      </c>
      <c r="N223" s="2" t="str">
        <f>CONCATENATE("../",Tabela13[[#This Row],[Caminho]])</f>
        <v>../2 - DECRETOS/DECRETO 2394.pdf</v>
      </c>
    </row>
    <row r="224" spans="1:14" ht="45" x14ac:dyDescent="0.25">
      <c r="A224" s="20">
        <v>2393</v>
      </c>
      <c r="B224" s="20"/>
      <c r="C224" s="21">
        <v>42591</v>
      </c>
      <c r="D224" s="19" t="s">
        <v>2216</v>
      </c>
      <c r="E224" s="19"/>
      <c r="F224" s="17" t="str">
        <f>HYPERLINK(Tabela13[[#This Row],[Novo Caminho]],"Download")</f>
        <v>Download</v>
      </c>
      <c r="G224" s="2" t="str">
        <f>CONCATENATE("2 - DECRETOS/DECRETO ",Tabela13[[#This Row],[Numero_Decreto]],".pdf")</f>
        <v>2 - DECRETOS/DECRETO 2393.pdf</v>
      </c>
      <c r="H224" s="2" t="str">
        <f>CONCATENATE("2 - DECRETOS/DECRETO ",Tabela13[[#This Row],[Numero_Decreto]]," ",Tabela13[[#This Row],[Complemento]],".pdf")</f>
        <v>2 - DECRETOS/DECRETO 2393 .pdf</v>
      </c>
      <c r="I224" s="2" t="str">
        <f>CONCATENATE("2 - DECRETOS/DECRETO ","0",Tabela13[[#This Row],[Numero_Decreto]],".pdf")</f>
        <v>2 - DECRETOS/DECRETO 02393.pdf</v>
      </c>
      <c r="J224" s="2" t="str">
        <f>CONCATENATE("2 - DECRETOS/DECRETO ","0",Tabela13[[#This Row],[Numero_Decreto]]," ",Tabela13[[#This Row],[Complemento]],".pdf")</f>
        <v>2 - DECRETOS/DECRETO 02393 .pdf</v>
      </c>
      <c r="K224" s="2" t="str">
        <f>IF(Tabela13[[#This Row],[Complemento]]="",Tabela13[[#This Row],[Normal]],Tabela13[[#This Row],[Normal Traço]])</f>
        <v>2 - DECRETOS/DECRETO 2393.pdf</v>
      </c>
      <c r="L224" s="2" t="str">
        <f>IF(Tabela13[[#This Row],[Complemento]]="",Tabela13[[#This Row],[0]],Tabela13[[#This Row],[0 Traço]])</f>
        <v>2 - DECRETOS/DECRETO 02393.pdf</v>
      </c>
      <c r="M224" s="2" t="str">
        <f>IF(AND(Tabela13[[#This Row],[Numero_Decreto]]&gt;=1,Tabela13[[#This Row],[Numero_Decreto]]&lt;=9),Tabela13[[#This Row],[Se 0]],Tabela13[[#This Row],[Se Normal]])</f>
        <v>2 - DECRETOS/DECRETO 2393.pdf</v>
      </c>
      <c r="N224" s="2" t="str">
        <f>CONCATENATE("../",Tabela13[[#This Row],[Caminho]])</f>
        <v>../2 - DECRETOS/DECRETO 2393.pdf</v>
      </c>
    </row>
    <row r="225" spans="1:14" ht="45" x14ac:dyDescent="0.25">
      <c r="A225" s="20">
        <v>2391</v>
      </c>
      <c r="B225" s="20"/>
      <c r="C225" s="21">
        <v>42576</v>
      </c>
      <c r="D225" s="19" t="s">
        <v>2174</v>
      </c>
      <c r="E225" s="19"/>
      <c r="F225" s="17" t="str">
        <f>HYPERLINK(Tabela13[[#This Row],[Novo Caminho]],"Download")</f>
        <v>Download</v>
      </c>
      <c r="G225" s="2" t="str">
        <f>CONCATENATE("2 - DECRETOS/DECRETO ",Tabela13[[#This Row],[Numero_Decreto]],".pdf")</f>
        <v>2 - DECRETOS/DECRETO 2391.pdf</v>
      </c>
      <c r="H225" s="2" t="str">
        <f>CONCATENATE("2 - DECRETOS/DECRETO ",Tabela13[[#This Row],[Numero_Decreto]]," ",Tabela13[[#This Row],[Complemento]],".pdf")</f>
        <v>2 - DECRETOS/DECRETO 2391 .pdf</v>
      </c>
      <c r="I225" s="2" t="str">
        <f>CONCATENATE("2 - DECRETOS/DECRETO ","0",Tabela13[[#This Row],[Numero_Decreto]],".pdf")</f>
        <v>2 - DECRETOS/DECRETO 02391.pdf</v>
      </c>
      <c r="J225" s="2" t="str">
        <f>CONCATENATE("2 - DECRETOS/DECRETO ","0",Tabela13[[#This Row],[Numero_Decreto]]," ",Tabela13[[#This Row],[Complemento]],".pdf")</f>
        <v>2 - DECRETOS/DECRETO 02391 .pdf</v>
      </c>
      <c r="K225" s="2" t="str">
        <f>IF(Tabela13[[#This Row],[Complemento]]="",Tabela13[[#This Row],[Normal]],Tabela13[[#This Row],[Normal Traço]])</f>
        <v>2 - DECRETOS/DECRETO 2391.pdf</v>
      </c>
      <c r="L225" s="2" t="str">
        <f>IF(Tabela13[[#This Row],[Complemento]]="",Tabela13[[#This Row],[0]],Tabela13[[#This Row],[0 Traço]])</f>
        <v>2 - DECRETOS/DECRETO 02391.pdf</v>
      </c>
      <c r="M225" s="2" t="str">
        <f>IF(AND(Tabela13[[#This Row],[Numero_Decreto]]&gt;=1,Tabela13[[#This Row],[Numero_Decreto]]&lt;=9),Tabela13[[#This Row],[Se 0]],Tabela13[[#This Row],[Se Normal]])</f>
        <v>2 - DECRETOS/DECRETO 2391.pdf</v>
      </c>
      <c r="N225" s="2" t="str">
        <f>CONCATENATE("../",Tabela13[[#This Row],[Caminho]])</f>
        <v>../2 - DECRETOS/DECRETO 2391.pdf</v>
      </c>
    </row>
    <row r="226" spans="1:14" ht="45" x14ac:dyDescent="0.25">
      <c r="A226" s="20">
        <v>2390</v>
      </c>
      <c r="B226" s="20"/>
      <c r="C226" s="21">
        <v>42571</v>
      </c>
      <c r="D226" s="19" t="s">
        <v>2147</v>
      </c>
      <c r="E226" s="19"/>
      <c r="F226" s="17" t="str">
        <f>HYPERLINK(Tabela13[[#This Row],[Novo Caminho]],"Download")</f>
        <v>Download</v>
      </c>
      <c r="G226" s="2" t="str">
        <f>CONCATENATE("2 - DECRETOS/DECRETO ",Tabela13[[#This Row],[Numero_Decreto]],".pdf")</f>
        <v>2 - DECRETOS/DECRETO 2390.pdf</v>
      </c>
      <c r="H226" s="2" t="str">
        <f>CONCATENATE("2 - DECRETOS/DECRETO ",Tabela13[[#This Row],[Numero_Decreto]]," ",Tabela13[[#This Row],[Complemento]],".pdf")</f>
        <v>2 - DECRETOS/DECRETO 2390 .pdf</v>
      </c>
      <c r="I226" s="2" t="str">
        <f>CONCATENATE("2 - DECRETOS/DECRETO ","0",Tabela13[[#This Row],[Numero_Decreto]],".pdf")</f>
        <v>2 - DECRETOS/DECRETO 02390.pdf</v>
      </c>
      <c r="J226" s="2" t="str">
        <f>CONCATENATE("2 - DECRETOS/DECRETO ","0",Tabela13[[#This Row],[Numero_Decreto]]," ",Tabela13[[#This Row],[Complemento]],".pdf")</f>
        <v>2 - DECRETOS/DECRETO 02390 .pdf</v>
      </c>
      <c r="K226" s="2" t="str">
        <f>IF(Tabela13[[#This Row],[Complemento]]="",Tabela13[[#This Row],[Normal]],Tabela13[[#This Row],[Normal Traço]])</f>
        <v>2 - DECRETOS/DECRETO 2390.pdf</v>
      </c>
      <c r="L226" s="2" t="str">
        <f>IF(Tabela13[[#This Row],[Complemento]]="",Tabela13[[#This Row],[0]],Tabela13[[#This Row],[0 Traço]])</f>
        <v>2 - DECRETOS/DECRETO 02390.pdf</v>
      </c>
      <c r="M226" s="2" t="str">
        <f>IF(AND(Tabela13[[#This Row],[Numero_Decreto]]&gt;=1,Tabela13[[#This Row],[Numero_Decreto]]&lt;=9),Tabela13[[#This Row],[Se 0]],Tabela13[[#This Row],[Se Normal]])</f>
        <v>2 - DECRETOS/DECRETO 2390.pdf</v>
      </c>
      <c r="N226" s="2" t="str">
        <f>CONCATENATE("../",Tabela13[[#This Row],[Caminho]])</f>
        <v>../2 - DECRETOS/DECRETO 2390.pdf</v>
      </c>
    </row>
    <row r="227" spans="1:14" ht="45" x14ac:dyDescent="0.25">
      <c r="A227" s="20">
        <v>2389</v>
      </c>
      <c r="B227" s="20"/>
      <c r="C227" s="21">
        <v>42570</v>
      </c>
      <c r="D227" s="19" t="s">
        <v>2217</v>
      </c>
      <c r="E227" s="19"/>
      <c r="F227" s="17" t="str">
        <f>HYPERLINK(Tabela13[[#This Row],[Novo Caminho]],"Download")</f>
        <v>Download</v>
      </c>
      <c r="G227" s="2" t="str">
        <f>CONCATENATE("2 - DECRETOS/DECRETO ",Tabela13[[#This Row],[Numero_Decreto]],".pdf")</f>
        <v>2 - DECRETOS/DECRETO 2389.pdf</v>
      </c>
      <c r="H227" s="2" t="str">
        <f>CONCATENATE("2 - DECRETOS/DECRETO ",Tabela13[[#This Row],[Numero_Decreto]]," ",Tabela13[[#This Row],[Complemento]],".pdf")</f>
        <v>2 - DECRETOS/DECRETO 2389 .pdf</v>
      </c>
      <c r="I227" s="2" t="str">
        <f>CONCATENATE("2 - DECRETOS/DECRETO ","0",Tabela13[[#This Row],[Numero_Decreto]],".pdf")</f>
        <v>2 - DECRETOS/DECRETO 02389.pdf</v>
      </c>
      <c r="J227" s="2" t="str">
        <f>CONCATENATE("2 - DECRETOS/DECRETO ","0",Tabela13[[#This Row],[Numero_Decreto]]," ",Tabela13[[#This Row],[Complemento]],".pdf")</f>
        <v>2 - DECRETOS/DECRETO 02389 .pdf</v>
      </c>
      <c r="K227" s="2" t="str">
        <f>IF(Tabela13[[#This Row],[Complemento]]="",Tabela13[[#This Row],[Normal]],Tabela13[[#This Row],[Normal Traço]])</f>
        <v>2 - DECRETOS/DECRETO 2389.pdf</v>
      </c>
      <c r="L227" s="2" t="str">
        <f>IF(Tabela13[[#This Row],[Complemento]]="",Tabela13[[#This Row],[0]],Tabela13[[#This Row],[0 Traço]])</f>
        <v>2 - DECRETOS/DECRETO 02389.pdf</v>
      </c>
      <c r="M227" s="2" t="str">
        <f>IF(AND(Tabela13[[#This Row],[Numero_Decreto]]&gt;=1,Tabela13[[#This Row],[Numero_Decreto]]&lt;=9),Tabela13[[#This Row],[Se 0]],Tabela13[[#This Row],[Se Normal]])</f>
        <v>2 - DECRETOS/DECRETO 2389.pdf</v>
      </c>
      <c r="N227" s="2" t="str">
        <f>CONCATENATE("../",Tabela13[[#This Row],[Caminho]])</f>
        <v>../2 - DECRETOS/DECRETO 2389.pdf</v>
      </c>
    </row>
    <row r="228" spans="1:14" ht="45" x14ac:dyDescent="0.25">
      <c r="A228" s="20">
        <v>2388</v>
      </c>
      <c r="B228" s="20"/>
      <c r="C228" s="21">
        <v>42565</v>
      </c>
      <c r="D228" s="19" t="s">
        <v>2174</v>
      </c>
      <c r="E228" s="19"/>
      <c r="F228" s="17" t="str">
        <f>HYPERLINK(Tabela13[[#This Row],[Novo Caminho]],"Download")</f>
        <v>Download</v>
      </c>
      <c r="G228" s="2" t="str">
        <f>CONCATENATE("2 - DECRETOS/DECRETO ",Tabela13[[#This Row],[Numero_Decreto]],".pdf")</f>
        <v>2 - DECRETOS/DECRETO 2388.pdf</v>
      </c>
      <c r="H228" s="2" t="str">
        <f>CONCATENATE("2 - DECRETOS/DECRETO ",Tabela13[[#This Row],[Numero_Decreto]]," ",Tabela13[[#This Row],[Complemento]],".pdf")</f>
        <v>2 - DECRETOS/DECRETO 2388 .pdf</v>
      </c>
      <c r="I228" s="2" t="str">
        <f>CONCATENATE("2 - DECRETOS/DECRETO ","0",Tabela13[[#This Row],[Numero_Decreto]],".pdf")</f>
        <v>2 - DECRETOS/DECRETO 02388.pdf</v>
      </c>
      <c r="J228" s="2" t="str">
        <f>CONCATENATE("2 - DECRETOS/DECRETO ","0",Tabela13[[#This Row],[Numero_Decreto]]," ",Tabela13[[#This Row],[Complemento]],".pdf")</f>
        <v>2 - DECRETOS/DECRETO 02388 .pdf</v>
      </c>
      <c r="K228" s="2" t="str">
        <f>IF(Tabela13[[#This Row],[Complemento]]="",Tabela13[[#This Row],[Normal]],Tabela13[[#This Row],[Normal Traço]])</f>
        <v>2 - DECRETOS/DECRETO 2388.pdf</v>
      </c>
      <c r="L228" s="2" t="str">
        <f>IF(Tabela13[[#This Row],[Complemento]]="",Tabela13[[#This Row],[0]],Tabela13[[#This Row],[0 Traço]])</f>
        <v>2 - DECRETOS/DECRETO 02388.pdf</v>
      </c>
      <c r="M228" s="2" t="str">
        <f>IF(AND(Tabela13[[#This Row],[Numero_Decreto]]&gt;=1,Tabela13[[#This Row],[Numero_Decreto]]&lt;=9),Tabela13[[#This Row],[Se 0]],Tabela13[[#This Row],[Se Normal]])</f>
        <v>2 - DECRETOS/DECRETO 2388.pdf</v>
      </c>
      <c r="N228" s="2" t="str">
        <f>CONCATENATE("../",Tabela13[[#This Row],[Caminho]])</f>
        <v>../2 - DECRETOS/DECRETO 2388.pdf</v>
      </c>
    </row>
    <row r="229" spans="1:14" ht="45" x14ac:dyDescent="0.25">
      <c r="A229" s="20">
        <v>2387</v>
      </c>
      <c r="B229" s="20"/>
      <c r="C229" s="21">
        <v>42551</v>
      </c>
      <c r="D229" s="19" t="s">
        <v>2178</v>
      </c>
      <c r="E229" s="19"/>
      <c r="F229" s="17" t="str">
        <f>HYPERLINK(Tabela13[[#This Row],[Novo Caminho]],"Download")</f>
        <v>Download</v>
      </c>
      <c r="G229" s="2" t="str">
        <f>CONCATENATE("2 - DECRETOS/DECRETO ",Tabela13[[#This Row],[Numero_Decreto]],".pdf")</f>
        <v>2 - DECRETOS/DECRETO 2387.pdf</v>
      </c>
      <c r="H229" s="2" t="str">
        <f>CONCATENATE("2 - DECRETOS/DECRETO ",Tabela13[[#This Row],[Numero_Decreto]]," ",Tabela13[[#This Row],[Complemento]],".pdf")</f>
        <v>2 - DECRETOS/DECRETO 2387 .pdf</v>
      </c>
      <c r="I229" s="2" t="str">
        <f>CONCATENATE("2 - DECRETOS/DECRETO ","0",Tabela13[[#This Row],[Numero_Decreto]],".pdf")</f>
        <v>2 - DECRETOS/DECRETO 02387.pdf</v>
      </c>
      <c r="J229" s="2" t="str">
        <f>CONCATENATE("2 - DECRETOS/DECRETO ","0",Tabela13[[#This Row],[Numero_Decreto]]," ",Tabela13[[#This Row],[Complemento]],".pdf")</f>
        <v>2 - DECRETOS/DECRETO 02387 .pdf</v>
      </c>
      <c r="K229" s="2" t="str">
        <f>IF(Tabela13[[#This Row],[Complemento]]="",Tabela13[[#This Row],[Normal]],Tabela13[[#This Row],[Normal Traço]])</f>
        <v>2 - DECRETOS/DECRETO 2387.pdf</v>
      </c>
      <c r="L229" s="2" t="str">
        <f>IF(Tabela13[[#This Row],[Complemento]]="",Tabela13[[#This Row],[0]],Tabela13[[#This Row],[0 Traço]])</f>
        <v>2 - DECRETOS/DECRETO 02387.pdf</v>
      </c>
      <c r="M229" s="2" t="str">
        <f>IF(AND(Tabela13[[#This Row],[Numero_Decreto]]&gt;=1,Tabela13[[#This Row],[Numero_Decreto]]&lt;=9),Tabela13[[#This Row],[Se 0]],Tabela13[[#This Row],[Se Normal]])</f>
        <v>2 - DECRETOS/DECRETO 2387.pdf</v>
      </c>
      <c r="N229" s="2" t="str">
        <f>CONCATENATE("../",Tabela13[[#This Row],[Caminho]])</f>
        <v>../2 - DECRETOS/DECRETO 2387.pdf</v>
      </c>
    </row>
    <row r="230" spans="1:14" ht="45" x14ac:dyDescent="0.25">
      <c r="A230" s="20">
        <v>2386</v>
      </c>
      <c r="B230" s="20"/>
      <c r="C230" s="21">
        <v>42542</v>
      </c>
      <c r="D230" s="19" t="s">
        <v>2174</v>
      </c>
      <c r="E230" s="19"/>
      <c r="F230" s="17" t="str">
        <f>HYPERLINK(Tabela13[[#This Row],[Novo Caminho]],"Download")</f>
        <v>Download</v>
      </c>
      <c r="G230" s="2" t="str">
        <f>CONCATENATE("2 - DECRETOS/DECRETO ",Tabela13[[#This Row],[Numero_Decreto]],".pdf")</f>
        <v>2 - DECRETOS/DECRETO 2386.pdf</v>
      </c>
      <c r="H230" s="2" t="str">
        <f>CONCATENATE("2 - DECRETOS/DECRETO ",Tabela13[[#This Row],[Numero_Decreto]]," ",Tabela13[[#This Row],[Complemento]],".pdf")</f>
        <v>2 - DECRETOS/DECRETO 2386 .pdf</v>
      </c>
      <c r="I230" s="2" t="str">
        <f>CONCATENATE("2 - DECRETOS/DECRETO ","0",Tabela13[[#This Row],[Numero_Decreto]],".pdf")</f>
        <v>2 - DECRETOS/DECRETO 02386.pdf</v>
      </c>
      <c r="J230" s="2" t="str">
        <f>CONCATENATE("2 - DECRETOS/DECRETO ","0",Tabela13[[#This Row],[Numero_Decreto]]," ",Tabela13[[#This Row],[Complemento]],".pdf")</f>
        <v>2 - DECRETOS/DECRETO 02386 .pdf</v>
      </c>
      <c r="K230" s="2" t="str">
        <f>IF(Tabela13[[#This Row],[Complemento]]="",Tabela13[[#This Row],[Normal]],Tabela13[[#This Row],[Normal Traço]])</f>
        <v>2 - DECRETOS/DECRETO 2386.pdf</v>
      </c>
      <c r="L230" s="2" t="str">
        <f>IF(Tabela13[[#This Row],[Complemento]]="",Tabela13[[#This Row],[0]],Tabela13[[#This Row],[0 Traço]])</f>
        <v>2 - DECRETOS/DECRETO 02386.pdf</v>
      </c>
      <c r="M230" s="2" t="str">
        <f>IF(AND(Tabela13[[#This Row],[Numero_Decreto]]&gt;=1,Tabela13[[#This Row],[Numero_Decreto]]&lt;=9),Tabela13[[#This Row],[Se 0]],Tabela13[[#This Row],[Se Normal]])</f>
        <v>2 - DECRETOS/DECRETO 2386.pdf</v>
      </c>
      <c r="N230" s="2" t="str">
        <f>CONCATENATE("../",Tabela13[[#This Row],[Caminho]])</f>
        <v>../2 - DECRETOS/DECRETO 2386.pdf</v>
      </c>
    </row>
    <row r="231" spans="1:14" ht="60" x14ac:dyDescent="0.25">
      <c r="A231" s="20">
        <v>2385</v>
      </c>
      <c r="B231" s="20"/>
      <c r="C231" s="21">
        <v>42542</v>
      </c>
      <c r="D231" s="19" t="s">
        <v>2218</v>
      </c>
      <c r="E231" s="19"/>
      <c r="F231" s="17" t="str">
        <f>HYPERLINK(Tabela13[[#This Row],[Novo Caminho]],"Download")</f>
        <v>Download</v>
      </c>
      <c r="G231" s="2" t="str">
        <f>CONCATENATE("2 - DECRETOS/DECRETO ",Tabela13[[#This Row],[Numero_Decreto]],".pdf")</f>
        <v>2 - DECRETOS/DECRETO 2385.pdf</v>
      </c>
      <c r="H231" s="2" t="str">
        <f>CONCATENATE("2 - DECRETOS/DECRETO ",Tabela13[[#This Row],[Numero_Decreto]]," ",Tabela13[[#This Row],[Complemento]],".pdf")</f>
        <v>2 - DECRETOS/DECRETO 2385 .pdf</v>
      </c>
      <c r="I231" s="2" t="str">
        <f>CONCATENATE("2 - DECRETOS/DECRETO ","0",Tabela13[[#This Row],[Numero_Decreto]],".pdf")</f>
        <v>2 - DECRETOS/DECRETO 02385.pdf</v>
      </c>
      <c r="J231" s="2" t="str">
        <f>CONCATENATE("2 - DECRETOS/DECRETO ","0",Tabela13[[#This Row],[Numero_Decreto]]," ",Tabela13[[#This Row],[Complemento]],".pdf")</f>
        <v>2 - DECRETOS/DECRETO 02385 .pdf</v>
      </c>
      <c r="K231" s="2" t="str">
        <f>IF(Tabela13[[#This Row],[Complemento]]="",Tabela13[[#This Row],[Normal]],Tabela13[[#This Row],[Normal Traço]])</f>
        <v>2 - DECRETOS/DECRETO 2385.pdf</v>
      </c>
      <c r="L231" s="2" t="str">
        <f>IF(Tabela13[[#This Row],[Complemento]]="",Tabela13[[#This Row],[0]],Tabela13[[#This Row],[0 Traço]])</f>
        <v>2 - DECRETOS/DECRETO 02385.pdf</v>
      </c>
      <c r="M231" s="2" t="str">
        <f>IF(AND(Tabela13[[#This Row],[Numero_Decreto]]&gt;=1,Tabela13[[#This Row],[Numero_Decreto]]&lt;=9),Tabela13[[#This Row],[Se 0]],Tabela13[[#This Row],[Se Normal]])</f>
        <v>2 - DECRETOS/DECRETO 2385.pdf</v>
      </c>
      <c r="N231" s="2" t="str">
        <f>CONCATENATE("../",Tabela13[[#This Row],[Caminho]])</f>
        <v>../2 - DECRETOS/DECRETO 2385.pdf</v>
      </c>
    </row>
    <row r="232" spans="1:14" ht="45" x14ac:dyDescent="0.25">
      <c r="A232" s="20">
        <v>2384</v>
      </c>
      <c r="B232" s="20"/>
      <c r="C232" s="21">
        <v>42542</v>
      </c>
      <c r="D232" s="19" t="s">
        <v>2219</v>
      </c>
      <c r="E232" s="19"/>
      <c r="F232" s="17" t="str">
        <f>HYPERLINK(Tabela13[[#This Row],[Novo Caminho]],"Download")</f>
        <v>Download</v>
      </c>
      <c r="G232" s="2" t="str">
        <f>CONCATENATE("2 - DECRETOS/DECRETO ",Tabela13[[#This Row],[Numero_Decreto]],".pdf")</f>
        <v>2 - DECRETOS/DECRETO 2384.pdf</v>
      </c>
      <c r="H232" s="2" t="str">
        <f>CONCATENATE("2 - DECRETOS/DECRETO ",Tabela13[[#This Row],[Numero_Decreto]]," ",Tabela13[[#This Row],[Complemento]],".pdf")</f>
        <v>2 - DECRETOS/DECRETO 2384 .pdf</v>
      </c>
      <c r="I232" s="2" t="str">
        <f>CONCATENATE("2 - DECRETOS/DECRETO ","0",Tabela13[[#This Row],[Numero_Decreto]],".pdf")</f>
        <v>2 - DECRETOS/DECRETO 02384.pdf</v>
      </c>
      <c r="J232" s="2" t="str">
        <f>CONCATENATE("2 - DECRETOS/DECRETO ","0",Tabela13[[#This Row],[Numero_Decreto]]," ",Tabela13[[#This Row],[Complemento]],".pdf")</f>
        <v>2 - DECRETOS/DECRETO 02384 .pdf</v>
      </c>
      <c r="K232" s="2" t="str">
        <f>IF(Tabela13[[#This Row],[Complemento]]="",Tabela13[[#This Row],[Normal]],Tabela13[[#This Row],[Normal Traço]])</f>
        <v>2 - DECRETOS/DECRETO 2384.pdf</v>
      </c>
      <c r="L232" s="2" t="str">
        <f>IF(Tabela13[[#This Row],[Complemento]]="",Tabela13[[#This Row],[0]],Tabela13[[#This Row],[0 Traço]])</f>
        <v>2 - DECRETOS/DECRETO 02384.pdf</v>
      </c>
      <c r="M232" s="2" t="str">
        <f>IF(AND(Tabela13[[#This Row],[Numero_Decreto]]&gt;=1,Tabela13[[#This Row],[Numero_Decreto]]&lt;=9),Tabela13[[#This Row],[Se 0]],Tabela13[[#This Row],[Se Normal]])</f>
        <v>2 - DECRETOS/DECRETO 2384.pdf</v>
      </c>
      <c r="N232" s="2" t="str">
        <f>CONCATENATE("../",Tabela13[[#This Row],[Caminho]])</f>
        <v>../2 - DECRETOS/DECRETO 2384.pdf</v>
      </c>
    </row>
    <row r="233" spans="1:14" ht="45" x14ac:dyDescent="0.25">
      <c r="A233" s="20">
        <v>2383</v>
      </c>
      <c r="B233" s="20"/>
      <c r="C233" s="21">
        <v>42541</v>
      </c>
      <c r="D233" s="19" t="s">
        <v>2220</v>
      </c>
      <c r="E233" s="19"/>
      <c r="F233" s="17" t="str">
        <f>HYPERLINK(Tabela13[[#This Row],[Novo Caminho]],"Download")</f>
        <v>Download</v>
      </c>
      <c r="G233" s="2" t="str">
        <f>CONCATENATE("2 - DECRETOS/DECRETO ",Tabela13[[#This Row],[Numero_Decreto]],".pdf")</f>
        <v>2 - DECRETOS/DECRETO 2383.pdf</v>
      </c>
      <c r="H233" s="2" t="str">
        <f>CONCATENATE("2 - DECRETOS/DECRETO ",Tabela13[[#This Row],[Numero_Decreto]]," ",Tabela13[[#This Row],[Complemento]],".pdf")</f>
        <v>2 - DECRETOS/DECRETO 2383 .pdf</v>
      </c>
      <c r="I233" s="2" t="str">
        <f>CONCATENATE("2 - DECRETOS/DECRETO ","0",Tabela13[[#This Row],[Numero_Decreto]],".pdf")</f>
        <v>2 - DECRETOS/DECRETO 02383.pdf</v>
      </c>
      <c r="J233" s="2" t="str">
        <f>CONCATENATE("2 - DECRETOS/DECRETO ","0",Tabela13[[#This Row],[Numero_Decreto]]," ",Tabela13[[#This Row],[Complemento]],".pdf")</f>
        <v>2 - DECRETOS/DECRETO 02383 .pdf</v>
      </c>
      <c r="K233" s="2" t="str">
        <f>IF(Tabela13[[#This Row],[Complemento]]="",Tabela13[[#This Row],[Normal]],Tabela13[[#This Row],[Normal Traço]])</f>
        <v>2 - DECRETOS/DECRETO 2383.pdf</v>
      </c>
      <c r="L233" s="2" t="str">
        <f>IF(Tabela13[[#This Row],[Complemento]]="",Tabela13[[#This Row],[0]],Tabela13[[#This Row],[0 Traço]])</f>
        <v>2 - DECRETOS/DECRETO 02383.pdf</v>
      </c>
      <c r="M233" s="2" t="str">
        <f>IF(AND(Tabela13[[#This Row],[Numero_Decreto]]&gt;=1,Tabela13[[#This Row],[Numero_Decreto]]&lt;=9),Tabela13[[#This Row],[Se 0]],Tabela13[[#This Row],[Se Normal]])</f>
        <v>2 - DECRETOS/DECRETO 2383.pdf</v>
      </c>
      <c r="N233" s="2" t="str">
        <f>CONCATENATE("../",Tabela13[[#This Row],[Caminho]])</f>
        <v>../2 - DECRETOS/DECRETO 2383.pdf</v>
      </c>
    </row>
    <row r="234" spans="1:14" ht="45" x14ac:dyDescent="0.25">
      <c r="A234" s="20">
        <v>2382</v>
      </c>
      <c r="B234" s="20"/>
      <c r="C234" s="21">
        <v>42537</v>
      </c>
      <c r="D234" s="19" t="s">
        <v>2221</v>
      </c>
      <c r="E234" s="19"/>
      <c r="F234" s="17" t="str">
        <f>HYPERLINK(Tabela13[[#This Row],[Novo Caminho]],"Download")</f>
        <v>Download</v>
      </c>
      <c r="G234" s="2" t="str">
        <f>CONCATENATE("2 - DECRETOS/DECRETO ",Tabela13[[#This Row],[Numero_Decreto]],".pdf")</f>
        <v>2 - DECRETOS/DECRETO 2382.pdf</v>
      </c>
      <c r="H234" s="2" t="str">
        <f>CONCATENATE("2 - DECRETOS/DECRETO ",Tabela13[[#This Row],[Numero_Decreto]]," ",Tabela13[[#This Row],[Complemento]],".pdf")</f>
        <v>2 - DECRETOS/DECRETO 2382 .pdf</v>
      </c>
      <c r="I234" s="2" t="str">
        <f>CONCATENATE("2 - DECRETOS/DECRETO ","0",Tabela13[[#This Row],[Numero_Decreto]],".pdf")</f>
        <v>2 - DECRETOS/DECRETO 02382.pdf</v>
      </c>
      <c r="J234" s="2" t="str">
        <f>CONCATENATE("2 - DECRETOS/DECRETO ","0",Tabela13[[#This Row],[Numero_Decreto]]," ",Tabela13[[#This Row],[Complemento]],".pdf")</f>
        <v>2 - DECRETOS/DECRETO 02382 .pdf</v>
      </c>
      <c r="K234" s="2" t="str">
        <f>IF(Tabela13[[#This Row],[Complemento]]="",Tabela13[[#This Row],[Normal]],Tabela13[[#This Row],[Normal Traço]])</f>
        <v>2 - DECRETOS/DECRETO 2382.pdf</v>
      </c>
      <c r="L234" s="2" t="str">
        <f>IF(Tabela13[[#This Row],[Complemento]]="",Tabela13[[#This Row],[0]],Tabela13[[#This Row],[0 Traço]])</f>
        <v>2 - DECRETOS/DECRETO 02382.pdf</v>
      </c>
      <c r="M234" s="2" t="str">
        <f>IF(AND(Tabela13[[#This Row],[Numero_Decreto]]&gt;=1,Tabela13[[#This Row],[Numero_Decreto]]&lt;=9),Tabela13[[#This Row],[Se 0]],Tabela13[[#This Row],[Se Normal]])</f>
        <v>2 - DECRETOS/DECRETO 2382.pdf</v>
      </c>
      <c r="N234" s="2" t="str">
        <f>CONCATENATE("../",Tabela13[[#This Row],[Caminho]])</f>
        <v>../2 - DECRETOS/DECRETO 2382.pdf</v>
      </c>
    </row>
    <row r="235" spans="1:14" ht="60" x14ac:dyDescent="0.25">
      <c r="A235" s="20">
        <v>2380</v>
      </c>
      <c r="B235" s="20"/>
      <c r="C235" s="21">
        <v>42531</v>
      </c>
      <c r="D235" s="19" t="s">
        <v>2222</v>
      </c>
      <c r="E235" s="19"/>
      <c r="F235" s="17" t="str">
        <f>HYPERLINK(Tabela13[[#This Row],[Novo Caminho]],"Download")</f>
        <v>Download</v>
      </c>
      <c r="G235" s="2" t="str">
        <f>CONCATENATE("2 - DECRETOS/DECRETO ",Tabela13[[#This Row],[Numero_Decreto]],".pdf")</f>
        <v>2 - DECRETOS/DECRETO 2380.pdf</v>
      </c>
      <c r="H235" s="2" t="str">
        <f>CONCATENATE("2 - DECRETOS/DECRETO ",Tabela13[[#This Row],[Numero_Decreto]]," ",Tabela13[[#This Row],[Complemento]],".pdf")</f>
        <v>2 - DECRETOS/DECRETO 2380 .pdf</v>
      </c>
      <c r="I235" s="2" t="str">
        <f>CONCATENATE("2 - DECRETOS/DECRETO ","0",Tabela13[[#This Row],[Numero_Decreto]],".pdf")</f>
        <v>2 - DECRETOS/DECRETO 02380.pdf</v>
      </c>
      <c r="J235" s="2" t="str">
        <f>CONCATENATE("2 - DECRETOS/DECRETO ","0",Tabela13[[#This Row],[Numero_Decreto]]," ",Tabela13[[#This Row],[Complemento]],".pdf")</f>
        <v>2 - DECRETOS/DECRETO 02380 .pdf</v>
      </c>
      <c r="K235" s="2" t="str">
        <f>IF(Tabela13[[#This Row],[Complemento]]="",Tabela13[[#This Row],[Normal]],Tabela13[[#This Row],[Normal Traço]])</f>
        <v>2 - DECRETOS/DECRETO 2380.pdf</v>
      </c>
      <c r="L235" s="2" t="str">
        <f>IF(Tabela13[[#This Row],[Complemento]]="",Tabela13[[#This Row],[0]],Tabela13[[#This Row],[0 Traço]])</f>
        <v>2 - DECRETOS/DECRETO 02380.pdf</v>
      </c>
      <c r="M235" s="2" t="str">
        <f>IF(AND(Tabela13[[#This Row],[Numero_Decreto]]&gt;=1,Tabela13[[#This Row],[Numero_Decreto]]&lt;=9),Tabela13[[#This Row],[Se 0]],Tabela13[[#This Row],[Se Normal]])</f>
        <v>2 - DECRETOS/DECRETO 2380.pdf</v>
      </c>
      <c r="N235" s="2" t="str">
        <f>CONCATENATE("../",Tabela13[[#This Row],[Caminho]])</f>
        <v>../2 - DECRETOS/DECRETO 2380.pdf</v>
      </c>
    </row>
    <row r="236" spans="1:14" ht="75" x14ac:dyDescent="0.25">
      <c r="A236" s="20">
        <v>2379</v>
      </c>
      <c r="B236" s="20"/>
      <c r="C236" s="21">
        <v>42528</v>
      </c>
      <c r="D236" s="19" t="s">
        <v>2223</v>
      </c>
      <c r="E236" s="19"/>
      <c r="F236" s="17" t="str">
        <f>HYPERLINK(Tabela13[[#This Row],[Novo Caminho]],"Download")</f>
        <v>Download</v>
      </c>
      <c r="G236" s="2" t="str">
        <f>CONCATENATE("2 - DECRETOS/DECRETO ",Tabela13[[#This Row],[Numero_Decreto]],".pdf")</f>
        <v>2 - DECRETOS/DECRETO 2379.pdf</v>
      </c>
      <c r="H236" s="2" t="str">
        <f>CONCATENATE("2 - DECRETOS/DECRETO ",Tabela13[[#This Row],[Numero_Decreto]]," ",Tabela13[[#This Row],[Complemento]],".pdf")</f>
        <v>2 - DECRETOS/DECRETO 2379 .pdf</v>
      </c>
      <c r="I236" s="2" t="str">
        <f>CONCATENATE("2 - DECRETOS/DECRETO ","0",Tabela13[[#This Row],[Numero_Decreto]],".pdf")</f>
        <v>2 - DECRETOS/DECRETO 02379.pdf</v>
      </c>
      <c r="J236" s="2" t="str">
        <f>CONCATENATE("2 - DECRETOS/DECRETO ","0",Tabela13[[#This Row],[Numero_Decreto]]," ",Tabela13[[#This Row],[Complemento]],".pdf")</f>
        <v>2 - DECRETOS/DECRETO 02379 .pdf</v>
      </c>
      <c r="K236" s="2" t="str">
        <f>IF(Tabela13[[#This Row],[Complemento]]="",Tabela13[[#This Row],[Normal]],Tabela13[[#This Row],[Normal Traço]])</f>
        <v>2 - DECRETOS/DECRETO 2379.pdf</v>
      </c>
      <c r="L236" s="2" t="str">
        <f>IF(Tabela13[[#This Row],[Complemento]]="",Tabela13[[#This Row],[0]],Tabela13[[#This Row],[0 Traço]])</f>
        <v>2 - DECRETOS/DECRETO 02379.pdf</v>
      </c>
      <c r="M236" s="2" t="str">
        <f>IF(AND(Tabela13[[#This Row],[Numero_Decreto]]&gt;=1,Tabela13[[#This Row],[Numero_Decreto]]&lt;=9),Tabela13[[#This Row],[Se 0]],Tabela13[[#This Row],[Se Normal]])</f>
        <v>2 - DECRETOS/DECRETO 2379.pdf</v>
      </c>
      <c r="N236" s="2" t="str">
        <f>CONCATENATE("../",Tabela13[[#This Row],[Caminho]])</f>
        <v>../2 - DECRETOS/DECRETO 2379.pdf</v>
      </c>
    </row>
    <row r="237" spans="1:14" ht="75" x14ac:dyDescent="0.25">
      <c r="A237" s="20">
        <v>2378</v>
      </c>
      <c r="B237" s="20"/>
      <c r="C237" s="21">
        <v>42528</v>
      </c>
      <c r="D237" s="19" t="s">
        <v>2224</v>
      </c>
      <c r="E237" s="19"/>
      <c r="F237" s="17" t="str">
        <f>HYPERLINK(Tabela13[[#This Row],[Novo Caminho]],"Download")</f>
        <v>Download</v>
      </c>
      <c r="G237" s="2" t="str">
        <f>CONCATENATE("2 - DECRETOS/DECRETO ",Tabela13[[#This Row],[Numero_Decreto]],".pdf")</f>
        <v>2 - DECRETOS/DECRETO 2378.pdf</v>
      </c>
      <c r="H237" s="2" t="str">
        <f>CONCATENATE("2 - DECRETOS/DECRETO ",Tabela13[[#This Row],[Numero_Decreto]]," ",Tabela13[[#This Row],[Complemento]],".pdf")</f>
        <v>2 - DECRETOS/DECRETO 2378 .pdf</v>
      </c>
      <c r="I237" s="2" t="str">
        <f>CONCATENATE("2 - DECRETOS/DECRETO ","0",Tabela13[[#This Row],[Numero_Decreto]],".pdf")</f>
        <v>2 - DECRETOS/DECRETO 02378.pdf</v>
      </c>
      <c r="J237" s="2" t="str">
        <f>CONCATENATE("2 - DECRETOS/DECRETO ","0",Tabela13[[#This Row],[Numero_Decreto]]," ",Tabela13[[#This Row],[Complemento]],".pdf")</f>
        <v>2 - DECRETOS/DECRETO 02378 .pdf</v>
      </c>
      <c r="K237" s="2" t="str">
        <f>IF(Tabela13[[#This Row],[Complemento]]="",Tabela13[[#This Row],[Normal]],Tabela13[[#This Row],[Normal Traço]])</f>
        <v>2 - DECRETOS/DECRETO 2378.pdf</v>
      </c>
      <c r="L237" s="2" t="str">
        <f>IF(Tabela13[[#This Row],[Complemento]]="",Tabela13[[#This Row],[0]],Tabela13[[#This Row],[0 Traço]])</f>
        <v>2 - DECRETOS/DECRETO 02378.pdf</v>
      </c>
      <c r="M237" s="2" t="str">
        <f>IF(AND(Tabela13[[#This Row],[Numero_Decreto]]&gt;=1,Tabela13[[#This Row],[Numero_Decreto]]&lt;=9),Tabela13[[#This Row],[Se 0]],Tabela13[[#This Row],[Se Normal]])</f>
        <v>2 - DECRETOS/DECRETO 2378.pdf</v>
      </c>
      <c r="N237" s="2" t="str">
        <f>CONCATENATE("../",Tabela13[[#This Row],[Caminho]])</f>
        <v>../2 - DECRETOS/DECRETO 2378.pdf</v>
      </c>
    </row>
    <row r="238" spans="1:14" ht="75" x14ac:dyDescent="0.25">
      <c r="A238" s="20">
        <v>2377</v>
      </c>
      <c r="B238" s="20"/>
      <c r="C238" s="21">
        <v>42528</v>
      </c>
      <c r="D238" s="19" t="s">
        <v>2225</v>
      </c>
      <c r="E238" s="19"/>
      <c r="F238" s="17" t="str">
        <f>HYPERLINK(Tabela13[[#This Row],[Novo Caminho]],"Download")</f>
        <v>Download</v>
      </c>
      <c r="G238" s="2" t="str">
        <f>CONCATENATE("2 - DECRETOS/DECRETO ",Tabela13[[#This Row],[Numero_Decreto]],".pdf")</f>
        <v>2 - DECRETOS/DECRETO 2377.pdf</v>
      </c>
      <c r="H238" s="2" t="str">
        <f>CONCATENATE("2 - DECRETOS/DECRETO ",Tabela13[[#This Row],[Numero_Decreto]]," ",Tabela13[[#This Row],[Complemento]],".pdf")</f>
        <v>2 - DECRETOS/DECRETO 2377 .pdf</v>
      </c>
      <c r="I238" s="2" t="str">
        <f>CONCATENATE("2 - DECRETOS/DECRETO ","0",Tabela13[[#This Row],[Numero_Decreto]],".pdf")</f>
        <v>2 - DECRETOS/DECRETO 02377.pdf</v>
      </c>
      <c r="J238" s="2" t="str">
        <f>CONCATENATE("2 - DECRETOS/DECRETO ","0",Tabela13[[#This Row],[Numero_Decreto]]," ",Tabela13[[#This Row],[Complemento]],".pdf")</f>
        <v>2 - DECRETOS/DECRETO 02377 .pdf</v>
      </c>
      <c r="K238" s="2" t="str">
        <f>IF(Tabela13[[#This Row],[Complemento]]="",Tabela13[[#This Row],[Normal]],Tabela13[[#This Row],[Normal Traço]])</f>
        <v>2 - DECRETOS/DECRETO 2377.pdf</v>
      </c>
      <c r="L238" s="2" t="str">
        <f>IF(Tabela13[[#This Row],[Complemento]]="",Tabela13[[#This Row],[0]],Tabela13[[#This Row],[0 Traço]])</f>
        <v>2 - DECRETOS/DECRETO 02377.pdf</v>
      </c>
      <c r="M238" s="2" t="str">
        <f>IF(AND(Tabela13[[#This Row],[Numero_Decreto]]&gt;=1,Tabela13[[#This Row],[Numero_Decreto]]&lt;=9),Tabela13[[#This Row],[Se 0]],Tabela13[[#This Row],[Se Normal]])</f>
        <v>2 - DECRETOS/DECRETO 2377.pdf</v>
      </c>
      <c r="N238" s="2" t="str">
        <f>CONCATENATE("../",Tabela13[[#This Row],[Caminho]])</f>
        <v>../2 - DECRETOS/DECRETO 2377.pdf</v>
      </c>
    </row>
    <row r="239" spans="1:14" ht="45" x14ac:dyDescent="0.25">
      <c r="A239" s="20">
        <v>2376</v>
      </c>
      <c r="B239" s="20"/>
      <c r="C239" s="21">
        <v>42524</v>
      </c>
      <c r="D239" s="19" t="s">
        <v>2226</v>
      </c>
      <c r="E239" s="19"/>
      <c r="F239" s="17" t="str">
        <f>HYPERLINK(Tabela13[[#This Row],[Novo Caminho]],"Download")</f>
        <v>Download</v>
      </c>
      <c r="G239" s="2" t="str">
        <f>CONCATENATE("2 - DECRETOS/DECRETO ",Tabela13[[#This Row],[Numero_Decreto]],".pdf")</f>
        <v>2 - DECRETOS/DECRETO 2376.pdf</v>
      </c>
      <c r="H239" s="2" t="str">
        <f>CONCATENATE("2 - DECRETOS/DECRETO ",Tabela13[[#This Row],[Numero_Decreto]]," ",Tabela13[[#This Row],[Complemento]],".pdf")</f>
        <v>2 - DECRETOS/DECRETO 2376 .pdf</v>
      </c>
      <c r="I239" s="2" t="str">
        <f>CONCATENATE("2 - DECRETOS/DECRETO ","0",Tabela13[[#This Row],[Numero_Decreto]],".pdf")</f>
        <v>2 - DECRETOS/DECRETO 02376.pdf</v>
      </c>
      <c r="J239" s="2" t="str">
        <f>CONCATENATE("2 - DECRETOS/DECRETO ","0",Tabela13[[#This Row],[Numero_Decreto]]," ",Tabela13[[#This Row],[Complemento]],".pdf")</f>
        <v>2 - DECRETOS/DECRETO 02376 .pdf</v>
      </c>
      <c r="K239" s="2" t="str">
        <f>IF(Tabela13[[#This Row],[Complemento]]="",Tabela13[[#This Row],[Normal]],Tabela13[[#This Row],[Normal Traço]])</f>
        <v>2 - DECRETOS/DECRETO 2376.pdf</v>
      </c>
      <c r="L239" s="2" t="str">
        <f>IF(Tabela13[[#This Row],[Complemento]]="",Tabela13[[#This Row],[0]],Tabela13[[#This Row],[0 Traço]])</f>
        <v>2 - DECRETOS/DECRETO 02376.pdf</v>
      </c>
      <c r="M239" s="2" t="str">
        <f>IF(AND(Tabela13[[#This Row],[Numero_Decreto]]&gt;=1,Tabela13[[#This Row],[Numero_Decreto]]&lt;=9),Tabela13[[#This Row],[Se 0]],Tabela13[[#This Row],[Se Normal]])</f>
        <v>2 - DECRETOS/DECRETO 2376.pdf</v>
      </c>
      <c r="N239" s="2" t="str">
        <f>CONCATENATE("../",Tabela13[[#This Row],[Caminho]])</f>
        <v>../2 - DECRETOS/DECRETO 2376.pdf</v>
      </c>
    </row>
    <row r="240" spans="1:14" ht="45" x14ac:dyDescent="0.25">
      <c r="A240" s="20">
        <v>2373</v>
      </c>
      <c r="B240" s="20"/>
      <c r="C240" s="21">
        <v>42524</v>
      </c>
      <c r="D240" s="19" t="s">
        <v>2227</v>
      </c>
      <c r="E240" s="19"/>
      <c r="F240" s="17" t="str">
        <f>HYPERLINK(Tabela13[[#This Row],[Novo Caminho]],"Download")</f>
        <v>Download</v>
      </c>
      <c r="G240" s="2" t="str">
        <f>CONCATENATE("2 - DECRETOS/DECRETO ",Tabela13[[#This Row],[Numero_Decreto]],".pdf")</f>
        <v>2 - DECRETOS/DECRETO 2373.pdf</v>
      </c>
      <c r="H240" s="2" t="str">
        <f>CONCATENATE("2 - DECRETOS/DECRETO ",Tabela13[[#This Row],[Numero_Decreto]]," ",Tabela13[[#This Row],[Complemento]],".pdf")</f>
        <v>2 - DECRETOS/DECRETO 2373 .pdf</v>
      </c>
      <c r="I240" s="2" t="str">
        <f>CONCATENATE("2 - DECRETOS/DECRETO ","0",Tabela13[[#This Row],[Numero_Decreto]],".pdf")</f>
        <v>2 - DECRETOS/DECRETO 02373.pdf</v>
      </c>
      <c r="J240" s="2" t="str">
        <f>CONCATENATE("2 - DECRETOS/DECRETO ","0",Tabela13[[#This Row],[Numero_Decreto]]," ",Tabela13[[#This Row],[Complemento]],".pdf")</f>
        <v>2 - DECRETOS/DECRETO 02373 .pdf</v>
      </c>
      <c r="K240" s="2" t="str">
        <f>IF(Tabela13[[#This Row],[Complemento]]="",Tabela13[[#This Row],[Normal]],Tabela13[[#This Row],[Normal Traço]])</f>
        <v>2 - DECRETOS/DECRETO 2373.pdf</v>
      </c>
      <c r="L240" s="2" t="str">
        <f>IF(Tabela13[[#This Row],[Complemento]]="",Tabela13[[#This Row],[0]],Tabela13[[#This Row],[0 Traço]])</f>
        <v>2 - DECRETOS/DECRETO 02373.pdf</v>
      </c>
      <c r="M240" s="2" t="str">
        <f>IF(AND(Tabela13[[#This Row],[Numero_Decreto]]&gt;=1,Tabela13[[#This Row],[Numero_Decreto]]&lt;=9),Tabela13[[#This Row],[Se 0]],Tabela13[[#This Row],[Se Normal]])</f>
        <v>2 - DECRETOS/DECRETO 2373.pdf</v>
      </c>
      <c r="N240" s="2" t="str">
        <f>CONCATENATE("../",Tabela13[[#This Row],[Caminho]])</f>
        <v>../2 - DECRETOS/DECRETO 2373.pdf</v>
      </c>
    </row>
    <row r="241" spans="1:14" ht="45" x14ac:dyDescent="0.25">
      <c r="A241" s="20">
        <v>2372</v>
      </c>
      <c r="B241" s="20"/>
      <c r="C241" s="21">
        <v>42523</v>
      </c>
      <c r="D241" s="19" t="s">
        <v>2228</v>
      </c>
      <c r="E241" s="19"/>
      <c r="F241" s="17" t="str">
        <f>HYPERLINK(Tabela13[[#This Row],[Novo Caminho]],"Download")</f>
        <v>Download</v>
      </c>
      <c r="G241" s="2" t="str">
        <f>CONCATENATE("2 - DECRETOS/DECRETO ",Tabela13[[#This Row],[Numero_Decreto]],".pdf")</f>
        <v>2 - DECRETOS/DECRETO 2372.pdf</v>
      </c>
      <c r="H241" s="2" t="str">
        <f>CONCATENATE("2 - DECRETOS/DECRETO ",Tabela13[[#This Row],[Numero_Decreto]]," ",Tabela13[[#This Row],[Complemento]],".pdf")</f>
        <v>2 - DECRETOS/DECRETO 2372 .pdf</v>
      </c>
      <c r="I241" s="2" t="str">
        <f>CONCATENATE("2 - DECRETOS/DECRETO ","0",Tabela13[[#This Row],[Numero_Decreto]],".pdf")</f>
        <v>2 - DECRETOS/DECRETO 02372.pdf</v>
      </c>
      <c r="J241" s="2" t="str">
        <f>CONCATENATE("2 - DECRETOS/DECRETO ","0",Tabela13[[#This Row],[Numero_Decreto]]," ",Tabela13[[#This Row],[Complemento]],".pdf")</f>
        <v>2 - DECRETOS/DECRETO 02372 .pdf</v>
      </c>
      <c r="K241" s="2" t="str">
        <f>IF(Tabela13[[#This Row],[Complemento]]="",Tabela13[[#This Row],[Normal]],Tabela13[[#This Row],[Normal Traço]])</f>
        <v>2 - DECRETOS/DECRETO 2372.pdf</v>
      </c>
      <c r="L241" s="2" t="str">
        <f>IF(Tabela13[[#This Row],[Complemento]]="",Tabela13[[#This Row],[0]],Tabela13[[#This Row],[0 Traço]])</f>
        <v>2 - DECRETOS/DECRETO 02372.pdf</v>
      </c>
      <c r="M241" s="2" t="str">
        <f>IF(AND(Tabela13[[#This Row],[Numero_Decreto]]&gt;=1,Tabela13[[#This Row],[Numero_Decreto]]&lt;=9),Tabela13[[#This Row],[Se 0]],Tabela13[[#This Row],[Se Normal]])</f>
        <v>2 - DECRETOS/DECRETO 2372.pdf</v>
      </c>
      <c r="N241" s="2" t="str">
        <f>CONCATENATE("../",Tabela13[[#This Row],[Caminho]])</f>
        <v>../2 - DECRETOS/DECRETO 2372.pdf</v>
      </c>
    </row>
    <row r="242" spans="1:14" ht="45" x14ac:dyDescent="0.25">
      <c r="A242" s="20">
        <v>2371</v>
      </c>
      <c r="B242" s="20"/>
      <c r="C242" s="21">
        <v>42520</v>
      </c>
      <c r="D242" s="19" t="s">
        <v>2229</v>
      </c>
      <c r="E242" s="19"/>
      <c r="F242" s="17" t="str">
        <f>HYPERLINK(Tabela13[[#This Row],[Novo Caminho]],"Download")</f>
        <v>Download</v>
      </c>
      <c r="G242" s="2" t="str">
        <f>CONCATENATE("2 - DECRETOS/DECRETO ",Tabela13[[#This Row],[Numero_Decreto]],".pdf")</f>
        <v>2 - DECRETOS/DECRETO 2371.pdf</v>
      </c>
      <c r="H242" s="2" t="str">
        <f>CONCATENATE("2 - DECRETOS/DECRETO ",Tabela13[[#This Row],[Numero_Decreto]]," ",Tabela13[[#This Row],[Complemento]],".pdf")</f>
        <v>2 - DECRETOS/DECRETO 2371 .pdf</v>
      </c>
      <c r="I242" s="2" t="str">
        <f>CONCATENATE("2 - DECRETOS/DECRETO ","0",Tabela13[[#This Row],[Numero_Decreto]],".pdf")</f>
        <v>2 - DECRETOS/DECRETO 02371.pdf</v>
      </c>
      <c r="J242" s="2" t="str">
        <f>CONCATENATE("2 - DECRETOS/DECRETO ","0",Tabela13[[#This Row],[Numero_Decreto]]," ",Tabela13[[#This Row],[Complemento]],".pdf")</f>
        <v>2 - DECRETOS/DECRETO 02371 .pdf</v>
      </c>
      <c r="K242" s="2" t="str">
        <f>IF(Tabela13[[#This Row],[Complemento]]="",Tabela13[[#This Row],[Normal]],Tabela13[[#This Row],[Normal Traço]])</f>
        <v>2 - DECRETOS/DECRETO 2371.pdf</v>
      </c>
      <c r="L242" s="2" t="str">
        <f>IF(Tabela13[[#This Row],[Complemento]]="",Tabela13[[#This Row],[0]],Tabela13[[#This Row],[0 Traço]])</f>
        <v>2 - DECRETOS/DECRETO 02371.pdf</v>
      </c>
      <c r="M242" s="2" t="str">
        <f>IF(AND(Tabela13[[#This Row],[Numero_Decreto]]&gt;=1,Tabela13[[#This Row],[Numero_Decreto]]&lt;=9),Tabela13[[#This Row],[Se 0]],Tabela13[[#This Row],[Se Normal]])</f>
        <v>2 - DECRETOS/DECRETO 2371.pdf</v>
      </c>
      <c r="N242" s="2" t="str">
        <f>CONCATENATE("../",Tabela13[[#This Row],[Caminho]])</f>
        <v>../2 - DECRETOS/DECRETO 2371.pdf</v>
      </c>
    </row>
    <row r="243" spans="1:14" ht="45" x14ac:dyDescent="0.25">
      <c r="A243" s="20">
        <v>2370</v>
      </c>
      <c r="B243" s="20"/>
      <c r="C243" s="21">
        <v>42515</v>
      </c>
      <c r="D243" s="19" t="s">
        <v>2230</v>
      </c>
      <c r="E243" s="19"/>
      <c r="F243" s="17" t="str">
        <f>HYPERLINK(Tabela13[[#This Row],[Novo Caminho]],"Download")</f>
        <v>Download</v>
      </c>
      <c r="G243" s="2" t="str">
        <f>CONCATENATE("2 - DECRETOS/DECRETO ",Tabela13[[#This Row],[Numero_Decreto]],".pdf")</f>
        <v>2 - DECRETOS/DECRETO 2370.pdf</v>
      </c>
      <c r="H243" s="2" t="str">
        <f>CONCATENATE("2 - DECRETOS/DECRETO ",Tabela13[[#This Row],[Numero_Decreto]]," ",Tabela13[[#This Row],[Complemento]],".pdf")</f>
        <v>2 - DECRETOS/DECRETO 2370 .pdf</v>
      </c>
      <c r="I243" s="2" t="str">
        <f>CONCATENATE("2 - DECRETOS/DECRETO ","0",Tabela13[[#This Row],[Numero_Decreto]],".pdf")</f>
        <v>2 - DECRETOS/DECRETO 02370.pdf</v>
      </c>
      <c r="J243" s="2" t="str">
        <f>CONCATENATE("2 - DECRETOS/DECRETO ","0",Tabela13[[#This Row],[Numero_Decreto]]," ",Tabela13[[#This Row],[Complemento]],".pdf")</f>
        <v>2 - DECRETOS/DECRETO 02370 .pdf</v>
      </c>
      <c r="K243" s="2" t="str">
        <f>IF(Tabela13[[#This Row],[Complemento]]="",Tabela13[[#This Row],[Normal]],Tabela13[[#This Row],[Normal Traço]])</f>
        <v>2 - DECRETOS/DECRETO 2370.pdf</v>
      </c>
      <c r="L243" s="2" t="str">
        <f>IF(Tabela13[[#This Row],[Complemento]]="",Tabela13[[#This Row],[0]],Tabela13[[#This Row],[0 Traço]])</f>
        <v>2 - DECRETOS/DECRETO 02370.pdf</v>
      </c>
      <c r="M243" s="2" t="str">
        <f>IF(AND(Tabela13[[#This Row],[Numero_Decreto]]&gt;=1,Tabela13[[#This Row],[Numero_Decreto]]&lt;=9),Tabela13[[#This Row],[Se 0]],Tabela13[[#This Row],[Se Normal]])</f>
        <v>2 - DECRETOS/DECRETO 2370.pdf</v>
      </c>
      <c r="N243" s="2" t="str">
        <f>CONCATENATE("../",Tabela13[[#This Row],[Caminho]])</f>
        <v>../2 - DECRETOS/DECRETO 2370.pdf</v>
      </c>
    </row>
    <row r="244" spans="1:14" ht="45" x14ac:dyDescent="0.25">
      <c r="A244" s="20">
        <v>2367</v>
      </c>
      <c r="B244" s="20"/>
      <c r="C244" s="21">
        <v>42501</v>
      </c>
      <c r="D244" s="19" t="s">
        <v>2231</v>
      </c>
      <c r="E244" s="19"/>
      <c r="F244" s="17" t="str">
        <f>HYPERLINK(Tabela13[[#This Row],[Novo Caminho]],"Download")</f>
        <v>Download</v>
      </c>
      <c r="G244" s="2" t="str">
        <f>CONCATENATE("2 - DECRETOS/DECRETO ",Tabela13[[#This Row],[Numero_Decreto]],".pdf")</f>
        <v>2 - DECRETOS/DECRETO 2367.pdf</v>
      </c>
      <c r="H244" s="2" t="str">
        <f>CONCATENATE("2 - DECRETOS/DECRETO ",Tabela13[[#This Row],[Numero_Decreto]]," ",Tabela13[[#This Row],[Complemento]],".pdf")</f>
        <v>2 - DECRETOS/DECRETO 2367 .pdf</v>
      </c>
      <c r="I244" s="2" t="str">
        <f>CONCATENATE("2 - DECRETOS/DECRETO ","0",Tabela13[[#This Row],[Numero_Decreto]],".pdf")</f>
        <v>2 - DECRETOS/DECRETO 02367.pdf</v>
      </c>
      <c r="J244" s="2" t="str">
        <f>CONCATENATE("2 - DECRETOS/DECRETO ","0",Tabela13[[#This Row],[Numero_Decreto]]," ",Tabela13[[#This Row],[Complemento]],".pdf")</f>
        <v>2 - DECRETOS/DECRETO 02367 .pdf</v>
      </c>
      <c r="K244" s="2" t="str">
        <f>IF(Tabela13[[#This Row],[Complemento]]="",Tabela13[[#This Row],[Normal]],Tabela13[[#This Row],[Normal Traço]])</f>
        <v>2 - DECRETOS/DECRETO 2367.pdf</v>
      </c>
      <c r="L244" s="2" t="str">
        <f>IF(Tabela13[[#This Row],[Complemento]]="",Tabela13[[#This Row],[0]],Tabela13[[#This Row],[0 Traço]])</f>
        <v>2 - DECRETOS/DECRETO 02367.pdf</v>
      </c>
      <c r="M244" s="2" t="str">
        <f>IF(AND(Tabela13[[#This Row],[Numero_Decreto]]&gt;=1,Tabela13[[#This Row],[Numero_Decreto]]&lt;=9),Tabela13[[#This Row],[Se 0]],Tabela13[[#This Row],[Se Normal]])</f>
        <v>2 - DECRETOS/DECRETO 2367.pdf</v>
      </c>
      <c r="N244" s="2" t="str">
        <f>CONCATENATE("../",Tabela13[[#This Row],[Caminho]])</f>
        <v>../2 - DECRETOS/DECRETO 2367.pdf</v>
      </c>
    </row>
    <row r="245" spans="1:14" ht="90" x14ac:dyDescent="0.25">
      <c r="A245" s="20">
        <v>2365</v>
      </c>
      <c r="B245" s="20"/>
      <c r="C245" s="21">
        <v>42494</v>
      </c>
      <c r="D245" s="19" t="s">
        <v>2232</v>
      </c>
      <c r="E245" s="19"/>
      <c r="F245" s="17" t="str">
        <f>HYPERLINK(Tabela13[[#This Row],[Novo Caminho]],"Download")</f>
        <v>Download</v>
      </c>
      <c r="G245" s="2" t="str">
        <f>CONCATENATE("2 - DECRETOS/DECRETO ",Tabela13[[#This Row],[Numero_Decreto]],".pdf")</f>
        <v>2 - DECRETOS/DECRETO 2365.pdf</v>
      </c>
      <c r="H245" s="2" t="str">
        <f>CONCATENATE("2 - DECRETOS/DECRETO ",Tabela13[[#This Row],[Numero_Decreto]]," ",Tabela13[[#This Row],[Complemento]],".pdf")</f>
        <v>2 - DECRETOS/DECRETO 2365 .pdf</v>
      </c>
      <c r="I245" s="2" t="str">
        <f>CONCATENATE("2 - DECRETOS/DECRETO ","0",Tabela13[[#This Row],[Numero_Decreto]],".pdf")</f>
        <v>2 - DECRETOS/DECRETO 02365.pdf</v>
      </c>
      <c r="J245" s="2" t="str">
        <f>CONCATENATE("2 - DECRETOS/DECRETO ","0",Tabela13[[#This Row],[Numero_Decreto]]," ",Tabela13[[#This Row],[Complemento]],".pdf")</f>
        <v>2 - DECRETOS/DECRETO 02365 .pdf</v>
      </c>
      <c r="K245" s="2" t="str">
        <f>IF(Tabela13[[#This Row],[Complemento]]="",Tabela13[[#This Row],[Normal]],Tabela13[[#This Row],[Normal Traço]])</f>
        <v>2 - DECRETOS/DECRETO 2365.pdf</v>
      </c>
      <c r="L245" s="2" t="str">
        <f>IF(Tabela13[[#This Row],[Complemento]]="",Tabela13[[#This Row],[0]],Tabela13[[#This Row],[0 Traço]])</f>
        <v>2 - DECRETOS/DECRETO 02365.pdf</v>
      </c>
      <c r="M245" s="2" t="str">
        <f>IF(AND(Tabela13[[#This Row],[Numero_Decreto]]&gt;=1,Tabela13[[#This Row],[Numero_Decreto]]&lt;=9),Tabela13[[#This Row],[Se 0]],Tabela13[[#This Row],[Se Normal]])</f>
        <v>2 - DECRETOS/DECRETO 2365.pdf</v>
      </c>
      <c r="N245" s="2" t="str">
        <f>CONCATENATE("../",Tabela13[[#This Row],[Caminho]])</f>
        <v>../2 - DECRETOS/DECRETO 2365.pdf</v>
      </c>
    </row>
    <row r="246" spans="1:14" ht="45" x14ac:dyDescent="0.25">
      <c r="A246" s="20">
        <v>2363</v>
      </c>
      <c r="B246" s="20"/>
      <c r="C246" s="21">
        <v>42474</v>
      </c>
      <c r="D246" s="19" t="s">
        <v>2233</v>
      </c>
      <c r="E246" s="19"/>
      <c r="F246" s="17" t="str">
        <f>HYPERLINK(Tabela13[[#This Row],[Novo Caminho]],"Download")</f>
        <v>Download</v>
      </c>
      <c r="G246" s="2" t="str">
        <f>CONCATENATE("2 - DECRETOS/DECRETO ",Tabela13[[#This Row],[Numero_Decreto]],".pdf")</f>
        <v>2 - DECRETOS/DECRETO 2363.pdf</v>
      </c>
      <c r="H246" s="2" t="str">
        <f>CONCATENATE("2 - DECRETOS/DECRETO ",Tabela13[[#This Row],[Numero_Decreto]]," ",Tabela13[[#This Row],[Complemento]],".pdf")</f>
        <v>2 - DECRETOS/DECRETO 2363 .pdf</v>
      </c>
      <c r="I246" s="2" t="str">
        <f>CONCATENATE("2 - DECRETOS/DECRETO ","0",Tabela13[[#This Row],[Numero_Decreto]],".pdf")</f>
        <v>2 - DECRETOS/DECRETO 02363.pdf</v>
      </c>
      <c r="J246" s="2" t="str">
        <f>CONCATENATE("2 - DECRETOS/DECRETO ","0",Tabela13[[#This Row],[Numero_Decreto]]," ",Tabela13[[#This Row],[Complemento]],".pdf")</f>
        <v>2 - DECRETOS/DECRETO 02363 .pdf</v>
      </c>
      <c r="K246" s="2" t="str">
        <f>IF(Tabela13[[#This Row],[Complemento]]="",Tabela13[[#This Row],[Normal]],Tabela13[[#This Row],[Normal Traço]])</f>
        <v>2 - DECRETOS/DECRETO 2363.pdf</v>
      </c>
      <c r="L246" s="2" t="str">
        <f>IF(Tabela13[[#This Row],[Complemento]]="",Tabela13[[#This Row],[0]],Tabela13[[#This Row],[0 Traço]])</f>
        <v>2 - DECRETOS/DECRETO 02363.pdf</v>
      </c>
      <c r="M246" s="2" t="str">
        <f>IF(AND(Tabela13[[#This Row],[Numero_Decreto]]&gt;=1,Tabela13[[#This Row],[Numero_Decreto]]&lt;=9),Tabela13[[#This Row],[Se 0]],Tabela13[[#This Row],[Se Normal]])</f>
        <v>2 - DECRETOS/DECRETO 2363.pdf</v>
      </c>
      <c r="N246" s="2" t="str">
        <f>CONCATENATE("../",Tabela13[[#This Row],[Caminho]])</f>
        <v>../2 - DECRETOS/DECRETO 2363.pdf</v>
      </c>
    </row>
    <row r="247" spans="1:14" ht="45" x14ac:dyDescent="0.25">
      <c r="A247" s="20">
        <v>2362</v>
      </c>
      <c r="B247" s="20"/>
      <c r="C247" s="21">
        <v>42474</v>
      </c>
      <c r="D247" s="19" t="s">
        <v>2234</v>
      </c>
      <c r="E247" s="19"/>
      <c r="F247" s="17" t="str">
        <f>HYPERLINK(Tabela13[[#This Row],[Novo Caminho]],"Download")</f>
        <v>Download</v>
      </c>
      <c r="G247" s="2" t="str">
        <f>CONCATENATE("2 - DECRETOS/DECRETO ",Tabela13[[#This Row],[Numero_Decreto]],".pdf")</f>
        <v>2 - DECRETOS/DECRETO 2362.pdf</v>
      </c>
      <c r="H247" s="2" t="str">
        <f>CONCATENATE("2 - DECRETOS/DECRETO ",Tabela13[[#This Row],[Numero_Decreto]]," ",Tabela13[[#This Row],[Complemento]],".pdf")</f>
        <v>2 - DECRETOS/DECRETO 2362 .pdf</v>
      </c>
      <c r="I247" s="2" t="str">
        <f>CONCATENATE("2 - DECRETOS/DECRETO ","0",Tabela13[[#This Row],[Numero_Decreto]],".pdf")</f>
        <v>2 - DECRETOS/DECRETO 02362.pdf</v>
      </c>
      <c r="J247" s="2" t="str">
        <f>CONCATENATE("2 - DECRETOS/DECRETO ","0",Tabela13[[#This Row],[Numero_Decreto]]," ",Tabela13[[#This Row],[Complemento]],".pdf")</f>
        <v>2 - DECRETOS/DECRETO 02362 .pdf</v>
      </c>
      <c r="K247" s="2" t="str">
        <f>IF(Tabela13[[#This Row],[Complemento]]="",Tabela13[[#This Row],[Normal]],Tabela13[[#This Row],[Normal Traço]])</f>
        <v>2 - DECRETOS/DECRETO 2362.pdf</v>
      </c>
      <c r="L247" s="2" t="str">
        <f>IF(Tabela13[[#This Row],[Complemento]]="",Tabela13[[#This Row],[0]],Tabela13[[#This Row],[0 Traço]])</f>
        <v>2 - DECRETOS/DECRETO 02362.pdf</v>
      </c>
      <c r="M247" s="2" t="str">
        <f>IF(AND(Tabela13[[#This Row],[Numero_Decreto]]&gt;=1,Tabela13[[#This Row],[Numero_Decreto]]&lt;=9),Tabela13[[#This Row],[Se 0]],Tabela13[[#This Row],[Se Normal]])</f>
        <v>2 - DECRETOS/DECRETO 2362.pdf</v>
      </c>
      <c r="N247" s="2" t="str">
        <f>CONCATENATE("../",Tabela13[[#This Row],[Caminho]])</f>
        <v>../2 - DECRETOS/DECRETO 2362.pdf</v>
      </c>
    </row>
    <row r="248" spans="1:14" ht="45" x14ac:dyDescent="0.25">
      <c r="A248" s="20">
        <v>2361</v>
      </c>
      <c r="B248" s="20"/>
      <c r="C248" s="21">
        <v>42474</v>
      </c>
      <c r="D248" s="19" t="s">
        <v>2235</v>
      </c>
      <c r="E248" s="19"/>
      <c r="F248" s="17" t="str">
        <f>HYPERLINK(Tabela13[[#This Row],[Novo Caminho]],"Download")</f>
        <v>Download</v>
      </c>
      <c r="G248" s="2" t="str">
        <f>CONCATENATE("2 - DECRETOS/DECRETO ",Tabela13[[#This Row],[Numero_Decreto]],".pdf")</f>
        <v>2 - DECRETOS/DECRETO 2361.pdf</v>
      </c>
      <c r="H248" s="2" t="str">
        <f>CONCATENATE("2 - DECRETOS/DECRETO ",Tabela13[[#This Row],[Numero_Decreto]]," ",Tabela13[[#This Row],[Complemento]],".pdf")</f>
        <v>2 - DECRETOS/DECRETO 2361 .pdf</v>
      </c>
      <c r="I248" s="2" t="str">
        <f>CONCATENATE("2 - DECRETOS/DECRETO ","0",Tabela13[[#This Row],[Numero_Decreto]],".pdf")</f>
        <v>2 - DECRETOS/DECRETO 02361.pdf</v>
      </c>
      <c r="J248" s="2" t="str">
        <f>CONCATENATE("2 - DECRETOS/DECRETO ","0",Tabela13[[#This Row],[Numero_Decreto]]," ",Tabela13[[#This Row],[Complemento]],".pdf")</f>
        <v>2 - DECRETOS/DECRETO 02361 .pdf</v>
      </c>
      <c r="K248" s="2" t="str">
        <f>IF(Tabela13[[#This Row],[Complemento]]="",Tabela13[[#This Row],[Normal]],Tabela13[[#This Row],[Normal Traço]])</f>
        <v>2 - DECRETOS/DECRETO 2361.pdf</v>
      </c>
      <c r="L248" s="2" t="str">
        <f>IF(Tabela13[[#This Row],[Complemento]]="",Tabela13[[#This Row],[0]],Tabela13[[#This Row],[0 Traço]])</f>
        <v>2 - DECRETOS/DECRETO 02361.pdf</v>
      </c>
      <c r="M248" s="2" t="str">
        <f>IF(AND(Tabela13[[#This Row],[Numero_Decreto]]&gt;=1,Tabela13[[#This Row],[Numero_Decreto]]&lt;=9),Tabela13[[#This Row],[Se 0]],Tabela13[[#This Row],[Se Normal]])</f>
        <v>2 - DECRETOS/DECRETO 2361.pdf</v>
      </c>
      <c r="N248" s="2" t="str">
        <f>CONCATENATE("../",Tabela13[[#This Row],[Caminho]])</f>
        <v>../2 - DECRETOS/DECRETO 2361.pdf</v>
      </c>
    </row>
    <row r="249" spans="1:14" ht="45" x14ac:dyDescent="0.25">
      <c r="A249" s="20">
        <v>2360</v>
      </c>
      <c r="B249" s="20"/>
      <c r="C249" s="21">
        <v>42474</v>
      </c>
      <c r="D249" s="19" t="s">
        <v>2236</v>
      </c>
      <c r="E249" s="19"/>
      <c r="F249" s="17" t="str">
        <f>HYPERLINK(Tabela13[[#This Row],[Novo Caminho]],"Download")</f>
        <v>Download</v>
      </c>
      <c r="G249" s="2" t="str">
        <f>CONCATENATE("2 - DECRETOS/DECRETO ",Tabela13[[#This Row],[Numero_Decreto]],".pdf")</f>
        <v>2 - DECRETOS/DECRETO 2360.pdf</v>
      </c>
      <c r="H249" s="2" t="str">
        <f>CONCATENATE("2 - DECRETOS/DECRETO ",Tabela13[[#This Row],[Numero_Decreto]]," ",Tabela13[[#This Row],[Complemento]],".pdf")</f>
        <v>2 - DECRETOS/DECRETO 2360 .pdf</v>
      </c>
      <c r="I249" s="2" t="str">
        <f>CONCATENATE("2 - DECRETOS/DECRETO ","0",Tabela13[[#This Row],[Numero_Decreto]],".pdf")</f>
        <v>2 - DECRETOS/DECRETO 02360.pdf</v>
      </c>
      <c r="J249" s="2" t="str">
        <f>CONCATENATE("2 - DECRETOS/DECRETO ","0",Tabela13[[#This Row],[Numero_Decreto]]," ",Tabela13[[#This Row],[Complemento]],".pdf")</f>
        <v>2 - DECRETOS/DECRETO 02360 .pdf</v>
      </c>
      <c r="K249" s="2" t="str">
        <f>IF(Tabela13[[#This Row],[Complemento]]="",Tabela13[[#This Row],[Normal]],Tabela13[[#This Row],[Normal Traço]])</f>
        <v>2 - DECRETOS/DECRETO 2360.pdf</v>
      </c>
      <c r="L249" s="2" t="str">
        <f>IF(Tabela13[[#This Row],[Complemento]]="",Tabela13[[#This Row],[0]],Tabela13[[#This Row],[0 Traço]])</f>
        <v>2 - DECRETOS/DECRETO 02360.pdf</v>
      </c>
      <c r="M249" s="2" t="str">
        <f>IF(AND(Tabela13[[#This Row],[Numero_Decreto]]&gt;=1,Tabela13[[#This Row],[Numero_Decreto]]&lt;=9),Tabela13[[#This Row],[Se 0]],Tabela13[[#This Row],[Se Normal]])</f>
        <v>2 - DECRETOS/DECRETO 2360.pdf</v>
      </c>
      <c r="N249" s="2" t="str">
        <f>CONCATENATE("../",Tabela13[[#This Row],[Caminho]])</f>
        <v>../2 - DECRETOS/DECRETO 2360.pdf</v>
      </c>
    </row>
    <row r="250" spans="1:14" ht="45" x14ac:dyDescent="0.25">
      <c r="A250" s="20">
        <v>2359</v>
      </c>
      <c r="B250" s="20"/>
      <c r="C250" s="21">
        <v>42474</v>
      </c>
      <c r="D250" s="19" t="s">
        <v>2237</v>
      </c>
      <c r="E250" s="19"/>
      <c r="F250" s="17" t="str">
        <f>HYPERLINK(Tabela13[[#This Row],[Novo Caminho]],"Download")</f>
        <v>Download</v>
      </c>
      <c r="G250" s="2" t="str">
        <f>CONCATENATE("2 - DECRETOS/DECRETO ",Tabela13[[#This Row],[Numero_Decreto]],".pdf")</f>
        <v>2 - DECRETOS/DECRETO 2359.pdf</v>
      </c>
      <c r="H250" s="2" t="str">
        <f>CONCATENATE("2 - DECRETOS/DECRETO ",Tabela13[[#This Row],[Numero_Decreto]]," ",Tabela13[[#This Row],[Complemento]],".pdf")</f>
        <v>2 - DECRETOS/DECRETO 2359 .pdf</v>
      </c>
      <c r="I250" s="2" t="str">
        <f>CONCATENATE("2 - DECRETOS/DECRETO ","0",Tabela13[[#This Row],[Numero_Decreto]],".pdf")</f>
        <v>2 - DECRETOS/DECRETO 02359.pdf</v>
      </c>
      <c r="J250" s="2" t="str">
        <f>CONCATENATE("2 - DECRETOS/DECRETO ","0",Tabela13[[#This Row],[Numero_Decreto]]," ",Tabela13[[#This Row],[Complemento]],".pdf")</f>
        <v>2 - DECRETOS/DECRETO 02359 .pdf</v>
      </c>
      <c r="K250" s="2" t="str">
        <f>IF(Tabela13[[#This Row],[Complemento]]="",Tabela13[[#This Row],[Normal]],Tabela13[[#This Row],[Normal Traço]])</f>
        <v>2 - DECRETOS/DECRETO 2359.pdf</v>
      </c>
      <c r="L250" s="2" t="str">
        <f>IF(Tabela13[[#This Row],[Complemento]]="",Tabela13[[#This Row],[0]],Tabela13[[#This Row],[0 Traço]])</f>
        <v>2 - DECRETOS/DECRETO 02359.pdf</v>
      </c>
      <c r="M250" s="2" t="str">
        <f>IF(AND(Tabela13[[#This Row],[Numero_Decreto]]&gt;=1,Tabela13[[#This Row],[Numero_Decreto]]&lt;=9),Tabela13[[#This Row],[Se 0]],Tabela13[[#This Row],[Se Normal]])</f>
        <v>2 - DECRETOS/DECRETO 2359.pdf</v>
      </c>
      <c r="N250" s="2" t="str">
        <f>CONCATENATE("../",Tabela13[[#This Row],[Caminho]])</f>
        <v>../2 - DECRETOS/DECRETO 2359.pdf</v>
      </c>
    </row>
    <row r="251" spans="1:14" ht="45" x14ac:dyDescent="0.25">
      <c r="A251" s="20">
        <v>2358</v>
      </c>
      <c r="B251" s="20"/>
      <c r="C251" s="21">
        <v>42471</v>
      </c>
      <c r="D251" s="19" t="s">
        <v>2238</v>
      </c>
      <c r="E251" s="19"/>
      <c r="F251" s="17" t="str">
        <f>HYPERLINK(Tabela13[[#This Row],[Novo Caminho]],"Download")</f>
        <v>Download</v>
      </c>
      <c r="G251" s="2" t="str">
        <f>CONCATENATE("2 - DECRETOS/DECRETO ",Tabela13[[#This Row],[Numero_Decreto]],".pdf")</f>
        <v>2 - DECRETOS/DECRETO 2358.pdf</v>
      </c>
      <c r="H251" s="2" t="str">
        <f>CONCATENATE("2 - DECRETOS/DECRETO ",Tabela13[[#This Row],[Numero_Decreto]]," ",Tabela13[[#This Row],[Complemento]],".pdf")</f>
        <v>2 - DECRETOS/DECRETO 2358 .pdf</v>
      </c>
      <c r="I251" s="2" t="str">
        <f>CONCATENATE("2 - DECRETOS/DECRETO ","0",Tabela13[[#This Row],[Numero_Decreto]],".pdf")</f>
        <v>2 - DECRETOS/DECRETO 02358.pdf</v>
      </c>
      <c r="J251" s="2" t="str">
        <f>CONCATENATE("2 - DECRETOS/DECRETO ","0",Tabela13[[#This Row],[Numero_Decreto]]," ",Tabela13[[#This Row],[Complemento]],".pdf")</f>
        <v>2 - DECRETOS/DECRETO 02358 .pdf</v>
      </c>
      <c r="K251" s="2" t="str">
        <f>IF(Tabela13[[#This Row],[Complemento]]="",Tabela13[[#This Row],[Normal]],Tabela13[[#This Row],[Normal Traço]])</f>
        <v>2 - DECRETOS/DECRETO 2358.pdf</v>
      </c>
      <c r="L251" s="2" t="str">
        <f>IF(Tabela13[[#This Row],[Complemento]]="",Tabela13[[#This Row],[0]],Tabela13[[#This Row],[0 Traço]])</f>
        <v>2 - DECRETOS/DECRETO 02358.pdf</v>
      </c>
      <c r="M251" s="2" t="str">
        <f>IF(AND(Tabela13[[#This Row],[Numero_Decreto]]&gt;=1,Tabela13[[#This Row],[Numero_Decreto]]&lt;=9),Tabela13[[#This Row],[Se 0]],Tabela13[[#This Row],[Se Normal]])</f>
        <v>2 - DECRETOS/DECRETO 2358.pdf</v>
      </c>
      <c r="N251" s="2" t="str">
        <f>CONCATENATE("../",Tabela13[[#This Row],[Caminho]])</f>
        <v>../2 - DECRETOS/DECRETO 2358.pdf</v>
      </c>
    </row>
    <row r="252" spans="1:14" ht="45" x14ac:dyDescent="0.25">
      <c r="A252" s="20">
        <v>2355</v>
      </c>
      <c r="B252" s="20"/>
      <c r="C252" s="21">
        <v>42447</v>
      </c>
      <c r="D252" s="19" t="s">
        <v>947</v>
      </c>
      <c r="E252" s="19"/>
      <c r="F252" s="17" t="str">
        <f>HYPERLINK(Tabela13[[#This Row],[Novo Caminho]],"Download")</f>
        <v>Download</v>
      </c>
      <c r="G252" s="2" t="str">
        <f>CONCATENATE("2 - DECRETOS/DECRETO ",Tabela13[[#This Row],[Numero_Decreto]],".pdf")</f>
        <v>2 - DECRETOS/DECRETO 2355.pdf</v>
      </c>
      <c r="H252" s="2" t="str">
        <f>CONCATENATE("2 - DECRETOS/DECRETO ",Tabela13[[#This Row],[Numero_Decreto]]," ",Tabela13[[#This Row],[Complemento]],".pdf")</f>
        <v>2 - DECRETOS/DECRETO 2355 .pdf</v>
      </c>
      <c r="I252" s="2" t="str">
        <f>CONCATENATE("2 - DECRETOS/DECRETO ","0",Tabela13[[#This Row],[Numero_Decreto]],".pdf")</f>
        <v>2 - DECRETOS/DECRETO 02355.pdf</v>
      </c>
      <c r="J252" s="2" t="str">
        <f>CONCATENATE("2 - DECRETOS/DECRETO ","0",Tabela13[[#This Row],[Numero_Decreto]]," ",Tabela13[[#This Row],[Complemento]],".pdf")</f>
        <v>2 - DECRETOS/DECRETO 02355 .pdf</v>
      </c>
      <c r="K252" s="2" t="str">
        <f>IF(Tabela13[[#This Row],[Complemento]]="",Tabela13[[#This Row],[Normal]],Tabela13[[#This Row],[Normal Traço]])</f>
        <v>2 - DECRETOS/DECRETO 2355.pdf</v>
      </c>
      <c r="L252" s="2" t="str">
        <f>IF(Tabela13[[#This Row],[Complemento]]="",Tabela13[[#This Row],[0]],Tabela13[[#This Row],[0 Traço]])</f>
        <v>2 - DECRETOS/DECRETO 02355.pdf</v>
      </c>
      <c r="M252" s="2" t="str">
        <f>IF(AND(Tabela13[[#This Row],[Numero_Decreto]]&gt;=1,Tabela13[[#This Row],[Numero_Decreto]]&lt;=9),Tabela13[[#This Row],[Se 0]],Tabela13[[#This Row],[Se Normal]])</f>
        <v>2 - DECRETOS/DECRETO 2355.pdf</v>
      </c>
      <c r="N252" s="2" t="str">
        <f>CONCATENATE("../",Tabela13[[#This Row],[Caminho]])</f>
        <v>../2 - DECRETOS/DECRETO 2355.pdf</v>
      </c>
    </row>
    <row r="253" spans="1:14" ht="45" x14ac:dyDescent="0.25">
      <c r="A253" s="20">
        <v>2354</v>
      </c>
      <c r="B253" s="20"/>
      <c r="C253" s="21">
        <v>42439</v>
      </c>
      <c r="D253" s="19" t="s">
        <v>2239</v>
      </c>
      <c r="E253" s="19"/>
      <c r="F253" s="17" t="str">
        <f>HYPERLINK(Tabela13[[#This Row],[Novo Caminho]],"Download")</f>
        <v>Download</v>
      </c>
      <c r="G253" s="2" t="str">
        <f>CONCATENATE("2 - DECRETOS/DECRETO ",Tabela13[[#This Row],[Numero_Decreto]],".pdf")</f>
        <v>2 - DECRETOS/DECRETO 2354.pdf</v>
      </c>
      <c r="H253" s="2" t="str">
        <f>CONCATENATE("2 - DECRETOS/DECRETO ",Tabela13[[#This Row],[Numero_Decreto]]," ",Tabela13[[#This Row],[Complemento]],".pdf")</f>
        <v>2 - DECRETOS/DECRETO 2354 .pdf</v>
      </c>
      <c r="I253" s="2" t="str">
        <f>CONCATENATE("2 - DECRETOS/DECRETO ","0",Tabela13[[#This Row],[Numero_Decreto]],".pdf")</f>
        <v>2 - DECRETOS/DECRETO 02354.pdf</v>
      </c>
      <c r="J253" s="2" t="str">
        <f>CONCATENATE("2 - DECRETOS/DECRETO ","0",Tabela13[[#This Row],[Numero_Decreto]]," ",Tabela13[[#This Row],[Complemento]],".pdf")</f>
        <v>2 - DECRETOS/DECRETO 02354 .pdf</v>
      </c>
      <c r="K253" s="2" t="str">
        <f>IF(Tabela13[[#This Row],[Complemento]]="",Tabela13[[#This Row],[Normal]],Tabela13[[#This Row],[Normal Traço]])</f>
        <v>2 - DECRETOS/DECRETO 2354.pdf</v>
      </c>
      <c r="L253" s="2" t="str">
        <f>IF(Tabela13[[#This Row],[Complemento]]="",Tabela13[[#This Row],[0]],Tabela13[[#This Row],[0 Traço]])</f>
        <v>2 - DECRETOS/DECRETO 02354.pdf</v>
      </c>
      <c r="M253" s="2" t="str">
        <f>IF(AND(Tabela13[[#This Row],[Numero_Decreto]]&gt;=1,Tabela13[[#This Row],[Numero_Decreto]]&lt;=9),Tabela13[[#This Row],[Se 0]],Tabela13[[#This Row],[Se Normal]])</f>
        <v>2 - DECRETOS/DECRETO 2354.pdf</v>
      </c>
      <c r="N253" s="2" t="str">
        <f>CONCATENATE("../",Tabela13[[#This Row],[Caminho]])</f>
        <v>../2 - DECRETOS/DECRETO 2354.pdf</v>
      </c>
    </row>
    <row r="254" spans="1:14" ht="45" x14ac:dyDescent="0.25">
      <c r="A254" s="20">
        <v>2353</v>
      </c>
      <c r="B254" s="20"/>
      <c r="C254" s="21">
        <v>42439</v>
      </c>
      <c r="D254" s="19" t="s">
        <v>2240</v>
      </c>
      <c r="E254" s="19"/>
      <c r="F254" s="17" t="str">
        <f>HYPERLINK(Tabela13[[#This Row],[Novo Caminho]],"Download")</f>
        <v>Download</v>
      </c>
      <c r="G254" s="2" t="str">
        <f>CONCATENATE("2 - DECRETOS/DECRETO ",Tabela13[[#This Row],[Numero_Decreto]],".pdf")</f>
        <v>2 - DECRETOS/DECRETO 2353.pdf</v>
      </c>
      <c r="H254" s="2" t="str">
        <f>CONCATENATE("2 - DECRETOS/DECRETO ",Tabela13[[#This Row],[Numero_Decreto]]," ",Tabela13[[#This Row],[Complemento]],".pdf")</f>
        <v>2 - DECRETOS/DECRETO 2353 .pdf</v>
      </c>
      <c r="I254" s="2" t="str">
        <f>CONCATENATE("2 - DECRETOS/DECRETO ","0",Tabela13[[#This Row],[Numero_Decreto]],".pdf")</f>
        <v>2 - DECRETOS/DECRETO 02353.pdf</v>
      </c>
      <c r="J254" s="2" t="str">
        <f>CONCATENATE("2 - DECRETOS/DECRETO ","0",Tabela13[[#This Row],[Numero_Decreto]]," ",Tabela13[[#This Row],[Complemento]],".pdf")</f>
        <v>2 - DECRETOS/DECRETO 02353 .pdf</v>
      </c>
      <c r="K254" s="2" t="str">
        <f>IF(Tabela13[[#This Row],[Complemento]]="",Tabela13[[#This Row],[Normal]],Tabela13[[#This Row],[Normal Traço]])</f>
        <v>2 - DECRETOS/DECRETO 2353.pdf</v>
      </c>
      <c r="L254" s="2" t="str">
        <f>IF(Tabela13[[#This Row],[Complemento]]="",Tabela13[[#This Row],[0]],Tabela13[[#This Row],[0 Traço]])</f>
        <v>2 - DECRETOS/DECRETO 02353.pdf</v>
      </c>
      <c r="M254" s="2" t="str">
        <f>IF(AND(Tabela13[[#This Row],[Numero_Decreto]]&gt;=1,Tabela13[[#This Row],[Numero_Decreto]]&lt;=9),Tabela13[[#This Row],[Se 0]],Tabela13[[#This Row],[Se Normal]])</f>
        <v>2 - DECRETOS/DECRETO 2353.pdf</v>
      </c>
      <c r="N254" s="2" t="str">
        <f>CONCATENATE("../",Tabela13[[#This Row],[Caminho]])</f>
        <v>../2 - DECRETOS/DECRETO 2353.pdf</v>
      </c>
    </row>
    <row r="255" spans="1:14" ht="45" x14ac:dyDescent="0.25">
      <c r="A255" s="20">
        <v>2352</v>
      </c>
      <c r="B255" s="20"/>
      <c r="C255" s="21">
        <v>42429</v>
      </c>
      <c r="D255" s="19" t="s">
        <v>947</v>
      </c>
      <c r="E255" s="19"/>
      <c r="F255" s="17" t="str">
        <f>HYPERLINK(Tabela13[[#This Row],[Novo Caminho]],"Download")</f>
        <v>Download</v>
      </c>
      <c r="G255" s="2" t="str">
        <f>CONCATENATE("2 - DECRETOS/DECRETO ",Tabela13[[#This Row],[Numero_Decreto]],".pdf")</f>
        <v>2 - DECRETOS/DECRETO 2352.pdf</v>
      </c>
      <c r="H255" s="2" t="str">
        <f>CONCATENATE("2 - DECRETOS/DECRETO ",Tabela13[[#This Row],[Numero_Decreto]]," ",Tabela13[[#This Row],[Complemento]],".pdf")</f>
        <v>2 - DECRETOS/DECRETO 2352 .pdf</v>
      </c>
      <c r="I255" s="2" t="str">
        <f>CONCATENATE("2 - DECRETOS/DECRETO ","0",Tabela13[[#This Row],[Numero_Decreto]],".pdf")</f>
        <v>2 - DECRETOS/DECRETO 02352.pdf</v>
      </c>
      <c r="J255" s="2" t="str">
        <f>CONCATENATE("2 - DECRETOS/DECRETO ","0",Tabela13[[#This Row],[Numero_Decreto]]," ",Tabela13[[#This Row],[Complemento]],".pdf")</f>
        <v>2 - DECRETOS/DECRETO 02352 .pdf</v>
      </c>
      <c r="K255" s="2" t="str">
        <f>IF(Tabela13[[#This Row],[Complemento]]="",Tabela13[[#This Row],[Normal]],Tabela13[[#This Row],[Normal Traço]])</f>
        <v>2 - DECRETOS/DECRETO 2352.pdf</v>
      </c>
      <c r="L255" s="2" t="str">
        <f>IF(Tabela13[[#This Row],[Complemento]]="",Tabela13[[#This Row],[0]],Tabela13[[#This Row],[0 Traço]])</f>
        <v>2 - DECRETOS/DECRETO 02352.pdf</v>
      </c>
      <c r="M255" s="2" t="str">
        <f>IF(AND(Tabela13[[#This Row],[Numero_Decreto]]&gt;=1,Tabela13[[#This Row],[Numero_Decreto]]&lt;=9),Tabela13[[#This Row],[Se 0]],Tabela13[[#This Row],[Se Normal]])</f>
        <v>2 - DECRETOS/DECRETO 2352.pdf</v>
      </c>
      <c r="N255" s="2" t="str">
        <f>CONCATENATE("../",Tabela13[[#This Row],[Caminho]])</f>
        <v>../2 - DECRETOS/DECRETO 2352.pdf</v>
      </c>
    </row>
    <row r="256" spans="1:14" ht="45" x14ac:dyDescent="0.25">
      <c r="A256" s="20">
        <v>2351</v>
      </c>
      <c r="B256" s="20"/>
      <c r="C256" s="21">
        <v>42429</v>
      </c>
      <c r="D256" s="19" t="s">
        <v>2241</v>
      </c>
      <c r="E256" s="19"/>
      <c r="F256" s="17" t="str">
        <f>HYPERLINK(Tabela13[[#This Row],[Novo Caminho]],"Download")</f>
        <v>Download</v>
      </c>
      <c r="G256" s="2" t="str">
        <f>CONCATENATE("2 - DECRETOS/DECRETO ",Tabela13[[#This Row],[Numero_Decreto]],".pdf")</f>
        <v>2 - DECRETOS/DECRETO 2351.pdf</v>
      </c>
      <c r="H256" s="2" t="str">
        <f>CONCATENATE("2 - DECRETOS/DECRETO ",Tabela13[[#This Row],[Numero_Decreto]]," ",Tabela13[[#This Row],[Complemento]],".pdf")</f>
        <v>2 - DECRETOS/DECRETO 2351 .pdf</v>
      </c>
      <c r="I256" s="2" t="str">
        <f>CONCATENATE("2 - DECRETOS/DECRETO ","0",Tabela13[[#This Row],[Numero_Decreto]],".pdf")</f>
        <v>2 - DECRETOS/DECRETO 02351.pdf</v>
      </c>
      <c r="J256" s="2" t="str">
        <f>CONCATENATE("2 - DECRETOS/DECRETO ","0",Tabela13[[#This Row],[Numero_Decreto]]," ",Tabela13[[#This Row],[Complemento]],".pdf")</f>
        <v>2 - DECRETOS/DECRETO 02351 .pdf</v>
      </c>
      <c r="K256" s="2" t="str">
        <f>IF(Tabela13[[#This Row],[Complemento]]="",Tabela13[[#This Row],[Normal]],Tabela13[[#This Row],[Normal Traço]])</f>
        <v>2 - DECRETOS/DECRETO 2351.pdf</v>
      </c>
      <c r="L256" s="2" t="str">
        <f>IF(Tabela13[[#This Row],[Complemento]]="",Tabela13[[#This Row],[0]],Tabela13[[#This Row],[0 Traço]])</f>
        <v>2 - DECRETOS/DECRETO 02351.pdf</v>
      </c>
      <c r="M256" s="2" t="str">
        <f>IF(AND(Tabela13[[#This Row],[Numero_Decreto]]&gt;=1,Tabela13[[#This Row],[Numero_Decreto]]&lt;=9),Tabela13[[#This Row],[Se 0]],Tabela13[[#This Row],[Se Normal]])</f>
        <v>2 - DECRETOS/DECRETO 2351.pdf</v>
      </c>
      <c r="N256" s="2" t="str">
        <f>CONCATENATE("../",Tabela13[[#This Row],[Caminho]])</f>
        <v>../2 - DECRETOS/DECRETO 2351.pdf</v>
      </c>
    </row>
    <row r="257" spans="1:14" ht="45" x14ac:dyDescent="0.25">
      <c r="A257" s="20">
        <v>2350</v>
      </c>
      <c r="B257" s="20"/>
      <c r="C257" s="21">
        <v>42415</v>
      </c>
      <c r="D257" s="19" t="s">
        <v>2242</v>
      </c>
      <c r="E257" s="19"/>
      <c r="F257" s="17" t="str">
        <f>HYPERLINK(Tabela13[[#This Row],[Novo Caminho]],"Download")</f>
        <v>Download</v>
      </c>
      <c r="G257" s="2" t="str">
        <f>CONCATENATE("2 - DECRETOS/DECRETO ",Tabela13[[#This Row],[Numero_Decreto]],".pdf")</f>
        <v>2 - DECRETOS/DECRETO 2350.pdf</v>
      </c>
      <c r="H257" s="2" t="str">
        <f>CONCATENATE("2 - DECRETOS/DECRETO ",Tabela13[[#This Row],[Numero_Decreto]]," ",Tabela13[[#This Row],[Complemento]],".pdf")</f>
        <v>2 - DECRETOS/DECRETO 2350 .pdf</v>
      </c>
      <c r="I257" s="2" t="str">
        <f>CONCATENATE("2 - DECRETOS/DECRETO ","0",Tabela13[[#This Row],[Numero_Decreto]],".pdf")</f>
        <v>2 - DECRETOS/DECRETO 02350.pdf</v>
      </c>
      <c r="J257" s="2" t="str">
        <f>CONCATENATE("2 - DECRETOS/DECRETO ","0",Tabela13[[#This Row],[Numero_Decreto]]," ",Tabela13[[#This Row],[Complemento]],".pdf")</f>
        <v>2 - DECRETOS/DECRETO 02350 .pdf</v>
      </c>
      <c r="K257" s="2" t="str">
        <f>IF(Tabela13[[#This Row],[Complemento]]="",Tabela13[[#This Row],[Normal]],Tabela13[[#This Row],[Normal Traço]])</f>
        <v>2 - DECRETOS/DECRETO 2350.pdf</v>
      </c>
      <c r="L257" s="2" t="str">
        <f>IF(Tabela13[[#This Row],[Complemento]]="",Tabela13[[#This Row],[0]],Tabela13[[#This Row],[0 Traço]])</f>
        <v>2 - DECRETOS/DECRETO 02350.pdf</v>
      </c>
      <c r="M257" s="2" t="str">
        <f>IF(AND(Tabela13[[#This Row],[Numero_Decreto]]&gt;=1,Tabela13[[#This Row],[Numero_Decreto]]&lt;=9),Tabela13[[#This Row],[Se 0]],Tabela13[[#This Row],[Se Normal]])</f>
        <v>2 - DECRETOS/DECRETO 2350.pdf</v>
      </c>
      <c r="N257" s="2" t="str">
        <f>CONCATENATE("../",Tabela13[[#This Row],[Caminho]])</f>
        <v>../2 - DECRETOS/DECRETO 2350.pdf</v>
      </c>
    </row>
    <row r="258" spans="1:14" ht="45" x14ac:dyDescent="0.25">
      <c r="A258" s="20">
        <v>2349</v>
      </c>
      <c r="B258" s="20"/>
      <c r="C258" s="21">
        <v>42398</v>
      </c>
      <c r="D258" s="19" t="s">
        <v>947</v>
      </c>
      <c r="E258" s="19"/>
      <c r="F258" s="17" t="str">
        <f>HYPERLINK(Tabela13[[#This Row],[Novo Caminho]],"Download")</f>
        <v>Download</v>
      </c>
      <c r="G258" s="2" t="str">
        <f>CONCATENATE("2 - DECRETOS/DECRETO ",Tabela13[[#This Row],[Numero_Decreto]],".pdf")</f>
        <v>2 - DECRETOS/DECRETO 2349.pdf</v>
      </c>
      <c r="H258" s="2" t="str">
        <f>CONCATENATE("2 - DECRETOS/DECRETO ",Tabela13[[#This Row],[Numero_Decreto]]," ",Tabela13[[#This Row],[Complemento]],".pdf")</f>
        <v>2 - DECRETOS/DECRETO 2349 .pdf</v>
      </c>
      <c r="I258" s="2" t="str">
        <f>CONCATENATE("2 - DECRETOS/DECRETO ","0",Tabela13[[#This Row],[Numero_Decreto]],".pdf")</f>
        <v>2 - DECRETOS/DECRETO 02349.pdf</v>
      </c>
      <c r="J258" s="2" t="str">
        <f>CONCATENATE("2 - DECRETOS/DECRETO ","0",Tabela13[[#This Row],[Numero_Decreto]]," ",Tabela13[[#This Row],[Complemento]],".pdf")</f>
        <v>2 - DECRETOS/DECRETO 02349 .pdf</v>
      </c>
      <c r="K258" s="2" t="str">
        <f>IF(Tabela13[[#This Row],[Complemento]]="",Tabela13[[#This Row],[Normal]],Tabela13[[#This Row],[Normal Traço]])</f>
        <v>2 - DECRETOS/DECRETO 2349.pdf</v>
      </c>
      <c r="L258" s="2" t="str">
        <f>IF(Tabela13[[#This Row],[Complemento]]="",Tabela13[[#This Row],[0]],Tabela13[[#This Row],[0 Traço]])</f>
        <v>2 - DECRETOS/DECRETO 02349.pdf</v>
      </c>
      <c r="M258" s="2" t="str">
        <f>IF(AND(Tabela13[[#This Row],[Numero_Decreto]]&gt;=1,Tabela13[[#This Row],[Numero_Decreto]]&lt;=9),Tabela13[[#This Row],[Se 0]],Tabela13[[#This Row],[Se Normal]])</f>
        <v>2 - DECRETOS/DECRETO 2349.pdf</v>
      </c>
      <c r="N258" s="2" t="str">
        <f>CONCATENATE("../",Tabela13[[#This Row],[Caminho]])</f>
        <v>../2 - DECRETOS/DECRETO 2349.pdf</v>
      </c>
    </row>
    <row r="259" spans="1:14" ht="45" x14ac:dyDescent="0.25">
      <c r="A259" s="20">
        <v>2348</v>
      </c>
      <c r="B259" s="20"/>
      <c r="C259" s="21">
        <v>42398</v>
      </c>
      <c r="D259" s="19" t="s">
        <v>2243</v>
      </c>
      <c r="E259" s="19"/>
      <c r="F259" s="17" t="str">
        <f>HYPERLINK(Tabela13[[#This Row],[Novo Caminho]],"Download")</f>
        <v>Download</v>
      </c>
      <c r="G259" s="2" t="str">
        <f>CONCATENATE("2 - DECRETOS/DECRETO ",Tabela13[[#This Row],[Numero_Decreto]],".pdf")</f>
        <v>2 - DECRETOS/DECRETO 2348.pdf</v>
      </c>
      <c r="H259" s="2" t="str">
        <f>CONCATENATE("2 - DECRETOS/DECRETO ",Tabela13[[#This Row],[Numero_Decreto]]," ",Tabela13[[#This Row],[Complemento]],".pdf")</f>
        <v>2 - DECRETOS/DECRETO 2348 .pdf</v>
      </c>
      <c r="I259" s="2" t="str">
        <f>CONCATENATE("2 - DECRETOS/DECRETO ","0",Tabela13[[#This Row],[Numero_Decreto]],".pdf")</f>
        <v>2 - DECRETOS/DECRETO 02348.pdf</v>
      </c>
      <c r="J259" s="2" t="str">
        <f>CONCATENATE("2 - DECRETOS/DECRETO ","0",Tabela13[[#This Row],[Numero_Decreto]]," ",Tabela13[[#This Row],[Complemento]],".pdf")</f>
        <v>2 - DECRETOS/DECRETO 02348 .pdf</v>
      </c>
      <c r="K259" s="2" t="str">
        <f>IF(Tabela13[[#This Row],[Complemento]]="",Tabela13[[#This Row],[Normal]],Tabela13[[#This Row],[Normal Traço]])</f>
        <v>2 - DECRETOS/DECRETO 2348.pdf</v>
      </c>
      <c r="L259" s="2" t="str">
        <f>IF(Tabela13[[#This Row],[Complemento]]="",Tabela13[[#This Row],[0]],Tabela13[[#This Row],[0 Traço]])</f>
        <v>2 - DECRETOS/DECRETO 02348.pdf</v>
      </c>
      <c r="M259" s="2" t="str">
        <f>IF(AND(Tabela13[[#This Row],[Numero_Decreto]]&gt;=1,Tabela13[[#This Row],[Numero_Decreto]]&lt;=9),Tabela13[[#This Row],[Se 0]],Tabela13[[#This Row],[Se Normal]])</f>
        <v>2 - DECRETOS/DECRETO 2348.pdf</v>
      </c>
      <c r="N259" s="2" t="str">
        <f>CONCATENATE("../",Tabela13[[#This Row],[Caminho]])</f>
        <v>../2 - DECRETOS/DECRETO 2348.pdf</v>
      </c>
    </row>
    <row r="260" spans="1:14" ht="45" x14ac:dyDescent="0.25">
      <c r="A260" s="20">
        <v>2347</v>
      </c>
      <c r="B260" s="20"/>
      <c r="C260" s="21">
        <v>42398</v>
      </c>
      <c r="D260" s="19" t="s">
        <v>2244</v>
      </c>
      <c r="E260" s="19"/>
      <c r="F260" s="17" t="str">
        <f>HYPERLINK(Tabela13[[#This Row],[Novo Caminho]],"Download")</f>
        <v>Download</v>
      </c>
      <c r="G260" s="2" t="str">
        <f>CONCATENATE("2 - DECRETOS/DECRETO ",Tabela13[[#This Row],[Numero_Decreto]],".pdf")</f>
        <v>2 - DECRETOS/DECRETO 2347.pdf</v>
      </c>
      <c r="H260" s="2" t="str">
        <f>CONCATENATE("2 - DECRETOS/DECRETO ",Tabela13[[#This Row],[Numero_Decreto]]," ",Tabela13[[#This Row],[Complemento]],".pdf")</f>
        <v>2 - DECRETOS/DECRETO 2347 .pdf</v>
      </c>
      <c r="I260" s="2" t="str">
        <f>CONCATENATE("2 - DECRETOS/DECRETO ","0",Tabela13[[#This Row],[Numero_Decreto]],".pdf")</f>
        <v>2 - DECRETOS/DECRETO 02347.pdf</v>
      </c>
      <c r="J260" s="2" t="str">
        <f>CONCATENATE("2 - DECRETOS/DECRETO ","0",Tabela13[[#This Row],[Numero_Decreto]]," ",Tabela13[[#This Row],[Complemento]],".pdf")</f>
        <v>2 - DECRETOS/DECRETO 02347 .pdf</v>
      </c>
      <c r="K260" s="2" t="str">
        <f>IF(Tabela13[[#This Row],[Complemento]]="",Tabela13[[#This Row],[Normal]],Tabela13[[#This Row],[Normal Traço]])</f>
        <v>2 - DECRETOS/DECRETO 2347.pdf</v>
      </c>
      <c r="L260" s="2" t="str">
        <f>IF(Tabela13[[#This Row],[Complemento]]="",Tabela13[[#This Row],[0]],Tabela13[[#This Row],[0 Traço]])</f>
        <v>2 - DECRETOS/DECRETO 02347.pdf</v>
      </c>
      <c r="M260" s="2" t="str">
        <f>IF(AND(Tabela13[[#This Row],[Numero_Decreto]]&gt;=1,Tabela13[[#This Row],[Numero_Decreto]]&lt;=9),Tabela13[[#This Row],[Se 0]],Tabela13[[#This Row],[Se Normal]])</f>
        <v>2 - DECRETOS/DECRETO 2347.pdf</v>
      </c>
      <c r="N260" s="2" t="str">
        <f>CONCATENATE("../",Tabela13[[#This Row],[Caminho]])</f>
        <v>../2 - DECRETOS/DECRETO 2347.pdf</v>
      </c>
    </row>
    <row r="261" spans="1:14" ht="45" x14ac:dyDescent="0.25">
      <c r="A261" s="20">
        <v>2346</v>
      </c>
      <c r="B261" s="20"/>
      <c r="C261" s="21">
        <v>42398</v>
      </c>
      <c r="D261" s="19" t="s">
        <v>2245</v>
      </c>
      <c r="E261" s="19"/>
      <c r="F261" s="17" t="str">
        <f>HYPERLINK(Tabela13[[#This Row],[Novo Caminho]],"Download")</f>
        <v>Download</v>
      </c>
      <c r="G261" s="2" t="str">
        <f>CONCATENATE("2 - DECRETOS/DECRETO ",Tabela13[[#This Row],[Numero_Decreto]],".pdf")</f>
        <v>2 - DECRETOS/DECRETO 2346.pdf</v>
      </c>
      <c r="H261" s="2" t="str">
        <f>CONCATENATE("2 - DECRETOS/DECRETO ",Tabela13[[#This Row],[Numero_Decreto]]," ",Tabela13[[#This Row],[Complemento]],".pdf")</f>
        <v>2 - DECRETOS/DECRETO 2346 .pdf</v>
      </c>
      <c r="I261" s="2" t="str">
        <f>CONCATENATE("2 - DECRETOS/DECRETO ","0",Tabela13[[#This Row],[Numero_Decreto]],".pdf")</f>
        <v>2 - DECRETOS/DECRETO 02346.pdf</v>
      </c>
      <c r="J261" s="2" t="str">
        <f>CONCATENATE("2 - DECRETOS/DECRETO ","0",Tabela13[[#This Row],[Numero_Decreto]]," ",Tabela13[[#This Row],[Complemento]],".pdf")</f>
        <v>2 - DECRETOS/DECRETO 02346 .pdf</v>
      </c>
      <c r="K261" s="2" t="str">
        <f>IF(Tabela13[[#This Row],[Complemento]]="",Tabela13[[#This Row],[Normal]],Tabela13[[#This Row],[Normal Traço]])</f>
        <v>2 - DECRETOS/DECRETO 2346.pdf</v>
      </c>
      <c r="L261" s="2" t="str">
        <f>IF(Tabela13[[#This Row],[Complemento]]="",Tabela13[[#This Row],[0]],Tabela13[[#This Row],[0 Traço]])</f>
        <v>2 - DECRETOS/DECRETO 02346.pdf</v>
      </c>
      <c r="M261" s="2" t="str">
        <f>IF(AND(Tabela13[[#This Row],[Numero_Decreto]]&gt;=1,Tabela13[[#This Row],[Numero_Decreto]]&lt;=9),Tabela13[[#This Row],[Se 0]],Tabela13[[#This Row],[Se Normal]])</f>
        <v>2 - DECRETOS/DECRETO 2346.pdf</v>
      </c>
      <c r="N261" s="2" t="str">
        <f>CONCATENATE("../",Tabela13[[#This Row],[Caminho]])</f>
        <v>../2 - DECRETOS/DECRETO 2346.pdf</v>
      </c>
    </row>
    <row r="262" spans="1:14" ht="45" x14ac:dyDescent="0.25">
      <c r="A262" s="20">
        <v>2345</v>
      </c>
      <c r="B262" s="20"/>
      <c r="C262" s="21">
        <v>42398</v>
      </c>
      <c r="D262" s="19" t="s">
        <v>2246</v>
      </c>
      <c r="E262" s="19"/>
      <c r="F262" s="17" t="str">
        <f>HYPERLINK(Tabela13[[#This Row],[Novo Caminho]],"Download")</f>
        <v>Download</v>
      </c>
      <c r="G262" s="2" t="str">
        <f>CONCATENATE("2 - DECRETOS/DECRETO ",Tabela13[[#This Row],[Numero_Decreto]],".pdf")</f>
        <v>2 - DECRETOS/DECRETO 2345.pdf</v>
      </c>
      <c r="H262" s="2" t="str">
        <f>CONCATENATE("2 - DECRETOS/DECRETO ",Tabela13[[#This Row],[Numero_Decreto]]," ",Tabela13[[#This Row],[Complemento]],".pdf")</f>
        <v>2 - DECRETOS/DECRETO 2345 .pdf</v>
      </c>
      <c r="I262" s="2" t="str">
        <f>CONCATENATE("2 - DECRETOS/DECRETO ","0",Tabela13[[#This Row],[Numero_Decreto]],".pdf")</f>
        <v>2 - DECRETOS/DECRETO 02345.pdf</v>
      </c>
      <c r="J262" s="2" t="str">
        <f>CONCATENATE("2 - DECRETOS/DECRETO ","0",Tabela13[[#This Row],[Numero_Decreto]]," ",Tabela13[[#This Row],[Complemento]],".pdf")</f>
        <v>2 - DECRETOS/DECRETO 02345 .pdf</v>
      </c>
      <c r="K262" s="2" t="str">
        <f>IF(Tabela13[[#This Row],[Complemento]]="",Tabela13[[#This Row],[Normal]],Tabela13[[#This Row],[Normal Traço]])</f>
        <v>2 - DECRETOS/DECRETO 2345.pdf</v>
      </c>
      <c r="L262" s="2" t="str">
        <f>IF(Tabela13[[#This Row],[Complemento]]="",Tabela13[[#This Row],[0]],Tabela13[[#This Row],[0 Traço]])</f>
        <v>2 - DECRETOS/DECRETO 02345.pdf</v>
      </c>
      <c r="M262" s="2" t="str">
        <f>IF(AND(Tabela13[[#This Row],[Numero_Decreto]]&gt;=1,Tabela13[[#This Row],[Numero_Decreto]]&lt;=9),Tabela13[[#This Row],[Se 0]],Tabela13[[#This Row],[Se Normal]])</f>
        <v>2 - DECRETOS/DECRETO 2345.pdf</v>
      </c>
      <c r="N262" s="2" t="str">
        <f>CONCATENATE("../",Tabela13[[#This Row],[Caminho]])</f>
        <v>../2 - DECRETOS/DECRETO 2345.pdf</v>
      </c>
    </row>
    <row r="263" spans="1:14" ht="45" x14ac:dyDescent="0.25">
      <c r="A263" s="20">
        <v>2344</v>
      </c>
      <c r="B263" s="20"/>
      <c r="C263" s="21">
        <v>42394</v>
      </c>
      <c r="D263" s="19" t="s">
        <v>947</v>
      </c>
      <c r="E263" s="19"/>
      <c r="F263" s="17" t="str">
        <f>HYPERLINK(Tabela13[[#This Row],[Novo Caminho]],"Download")</f>
        <v>Download</v>
      </c>
      <c r="G263" s="2" t="str">
        <f>CONCATENATE("2 - DECRETOS/DECRETO ",Tabela13[[#This Row],[Numero_Decreto]],".pdf")</f>
        <v>2 - DECRETOS/DECRETO 2344.pdf</v>
      </c>
      <c r="H263" s="2" t="str">
        <f>CONCATENATE("2 - DECRETOS/DECRETO ",Tabela13[[#This Row],[Numero_Decreto]]," ",Tabela13[[#This Row],[Complemento]],".pdf")</f>
        <v>2 - DECRETOS/DECRETO 2344 .pdf</v>
      </c>
      <c r="I263" s="2" t="str">
        <f>CONCATENATE("2 - DECRETOS/DECRETO ","0",Tabela13[[#This Row],[Numero_Decreto]],".pdf")</f>
        <v>2 - DECRETOS/DECRETO 02344.pdf</v>
      </c>
      <c r="J263" s="2" t="str">
        <f>CONCATENATE("2 - DECRETOS/DECRETO ","0",Tabela13[[#This Row],[Numero_Decreto]]," ",Tabela13[[#This Row],[Complemento]],".pdf")</f>
        <v>2 - DECRETOS/DECRETO 02344 .pdf</v>
      </c>
      <c r="K263" s="2" t="str">
        <f>IF(Tabela13[[#This Row],[Complemento]]="",Tabela13[[#This Row],[Normal]],Tabela13[[#This Row],[Normal Traço]])</f>
        <v>2 - DECRETOS/DECRETO 2344.pdf</v>
      </c>
      <c r="L263" s="2" t="str">
        <f>IF(Tabela13[[#This Row],[Complemento]]="",Tabela13[[#This Row],[0]],Tabela13[[#This Row],[0 Traço]])</f>
        <v>2 - DECRETOS/DECRETO 02344.pdf</v>
      </c>
      <c r="M263" s="2" t="str">
        <f>IF(AND(Tabela13[[#This Row],[Numero_Decreto]]&gt;=1,Tabela13[[#This Row],[Numero_Decreto]]&lt;=9),Tabela13[[#This Row],[Se 0]],Tabela13[[#This Row],[Se Normal]])</f>
        <v>2 - DECRETOS/DECRETO 2344.pdf</v>
      </c>
      <c r="N263" s="2" t="str">
        <f>CONCATENATE("../",Tabela13[[#This Row],[Caminho]])</f>
        <v>../2 - DECRETOS/DECRETO 2344.pdf</v>
      </c>
    </row>
    <row r="264" spans="1:14" ht="45" x14ac:dyDescent="0.25">
      <c r="A264" s="20">
        <v>2343</v>
      </c>
      <c r="B264" s="20"/>
      <c r="C264" s="21">
        <v>42373</v>
      </c>
      <c r="D264" s="19" t="s">
        <v>2247</v>
      </c>
      <c r="E264" s="19"/>
      <c r="F264" s="17" t="str">
        <f>HYPERLINK(Tabela13[[#This Row],[Novo Caminho]],"Download")</f>
        <v>Download</v>
      </c>
      <c r="G264" s="2" t="str">
        <f>CONCATENATE("2 - DECRETOS/DECRETO ",Tabela13[[#This Row],[Numero_Decreto]],".pdf")</f>
        <v>2 - DECRETOS/DECRETO 2343.pdf</v>
      </c>
      <c r="H264" s="2" t="str">
        <f>CONCATENATE("2 - DECRETOS/DECRETO ",Tabela13[[#This Row],[Numero_Decreto]]," ",Tabela13[[#This Row],[Complemento]],".pdf")</f>
        <v>2 - DECRETOS/DECRETO 2343 .pdf</v>
      </c>
      <c r="I264" s="2" t="str">
        <f>CONCATENATE("2 - DECRETOS/DECRETO ","0",Tabela13[[#This Row],[Numero_Decreto]],".pdf")</f>
        <v>2 - DECRETOS/DECRETO 02343.pdf</v>
      </c>
      <c r="J264" s="2" t="str">
        <f>CONCATENATE("2 - DECRETOS/DECRETO ","0",Tabela13[[#This Row],[Numero_Decreto]]," ",Tabela13[[#This Row],[Complemento]],".pdf")</f>
        <v>2 - DECRETOS/DECRETO 02343 .pdf</v>
      </c>
      <c r="K264" s="2" t="str">
        <f>IF(Tabela13[[#This Row],[Complemento]]="",Tabela13[[#This Row],[Normal]],Tabela13[[#This Row],[Normal Traço]])</f>
        <v>2 - DECRETOS/DECRETO 2343.pdf</v>
      </c>
      <c r="L264" s="2" t="str">
        <f>IF(Tabela13[[#This Row],[Complemento]]="",Tabela13[[#This Row],[0]],Tabela13[[#This Row],[0 Traço]])</f>
        <v>2 - DECRETOS/DECRETO 02343.pdf</v>
      </c>
      <c r="M264" s="2" t="str">
        <f>IF(AND(Tabela13[[#This Row],[Numero_Decreto]]&gt;=1,Tabela13[[#This Row],[Numero_Decreto]]&lt;=9),Tabela13[[#This Row],[Se 0]],Tabela13[[#This Row],[Se Normal]])</f>
        <v>2 - DECRETOS/DECRETO 2343.pdf</v>
      </c>
      <c r="N264" s="2" t="str">
        <f>CONCATENATE("../",Tabela13[[#This Row],[Caminho]])</f>
        <v>../2 - DECRETOS/DECRETO 2343.pdf</v>
      </c>
    </row>
    <row r="265" spans="1:14" ht="45" x14ac:dyDescent="0.25">
      <c r="A265" s="20">
        <v>2342</v>
      </c>
      <c r="B265" s="20"/>
      <c r="C265" s="21">
        <v>42361</v>
      </c>
      <c r="D265" s="19" t="s">
        <v>2174</v>
      </c>
      <c r="E265" s="19"/>
      <c r="F265" s="17" t="str">
        <f>HYPERLINK(Tabela13[[#This Row],[Novo Caminho]],"Download")</f>
        <v>Download</v>
      </c>
      <c r="G265" s="2" t="str">
        <f>CONCATENATE("2 - DECRETOS/DECRETO ",Tabela13[[#This Row],[Numero_Decreto]],".pdf")</f>
        <v>2 - DECRETOS/DECRETO 2342.pdf</v>
      </c>
      <c r="H265" s="2" t="str">
        <f>CONCATENATE("2 - DECRETOS/DECRETO ",Tabela13[[#This Row],[Numero_Decreto]]," ",Tabela13[[#This Row],[Complemento]],".pdf")</f>
        <v>2 - DECRETOS/DECRETO 2342 .pdf</v>
      </c>
      <c r="I265" s="2" t="str">
        <f>CONCATENATE("2 - DECRETOS/DECRETO ","0",Tabela13[[#This Row],[Numero_Decreto]],".pdf")</f>
        <v>2 - DECRETOS/DECRETO 02342.pdf</v>
      </c>
      <c r="J265" s="2" t="str">
        <f>CONCATENATE("2 - DECRETOS/DECRETO ","0",Tabela13[[#This Row],[Numero_Decreto]]," ",Tabela13[[#This Row],[Complemento]],".pdf")</f>
        <v>2 - DECRETOS/DECRETO 02342 .pdf</v>
      </c>
      <c r="K265" s="2" t="str">
        <f>IF(Tabela13[[#This Row],[Complemento]]="",Tabela13[[#This Row],[Normal]],Tabela13[[#This Row],[Normal Traço]])</f>
        <v>2 - DECRETOS/DECRETO 2342.pdf</v>
      </c>
      <c r="L265" s="2" t="str">
        <f>IF(Tabela13[[#This Row],[Complemento]]="",Tabela13[[#This Row],[0]],Tabela13[[#This Row],[0 Traço]])</f>
        <v>2 - DECRETOS/DECRETO 02342.pdf</v>
      </c>
      <c r="M265" s="2" t="str">
        <f>IF(AND(Tabela13[[#This Row],[Numero_Decreto]]&gt;=1,Tabela13[[#This Row],[Numero_Decreto]]&lt;=9),Tabela13[[#This Row],[Se 0]],Tabela13[[#This Row],[Se Normal]])</f>
        <v>2 - DECRETOS/DECRETO 2342.pdf</v>
      </c>
      <c r="N265" s="2" t="str">
        <f>CONCATENATE("../",Tabela13[[#This Row],[Caminho]])</f>
        <v>../2 - DECRETOS/DECRETO 2342.pdf</v>
      </c>
    </row>
    <row r="266" spans="1:14" ht="45" x14ac:dyDescent="0.25">
      <c r="A266" s="20">
        <v>2341</v>
      </c>
      <c r="B266" s="20"/>
      <c r="C266" s="21">
        <v>42356</v>
      </c>
      <c r="D266" s="19" t="s">
        <v>938</v>
      </c>
      <c r="E266" s="19"/>
      <c r="F266" s="17" t="str">
        <f>HYPERLINK(Tabela13[[#This Row],[Novo Caminho]],"Download")</f>
        <v>Download</v>
      </c>
      <c r="G266" s="2" t="str">
        <f>CONCATENATE("2 - DECRETOS/DECRETO ",Tabela13[[#This Row],[Numero_Decreto]],".pdf")</f>
        <v>2 - DECRETOS/DECRETO 2341.pdf</v>
      </c>
      <c r="H266" s="2" t="str">
        <f>CONCATENATE("2 - DECRETOS/DECRETO ",Tabela13[[#This Row],[Numero_Decreto]]," ",Tabela13[[#This Row],[Complemento]],".pdf")</f>
        <v>2 - DECRETOS/DECRETO 2341 .pdf</v>
      </c>
      <c r="I266" s="2" t="str">
        <f>CONCATENATE("2 - DECRETOS/DECRETO ","0",Tabela13[[#This Row],[Numero_Decreto]],".pdf")</f>
        <v>2 - DECRETOS/DECRETO 02341.pdf</v>
      </c>
      <c r="J266" s="2" t="str">
        <f>CONCATENATE("2 - DECRETOS/DECRETO ","0",Tabela13[[#This Row],[Numero_Decreto]]," ",Tabela13[[#This Row],[Complemento]],".pdf")</f>
        <v>2 - DECRETOS/DECRETO 02341 .pdf</v>
      </c>
      <c r="K266" s="2" t="str">
        <f>IF(Tabela13[[#This Row],[Complemento]]="",Tabela13[[#This Row],[Normal]],Tabela13[[#This Row],[Normal Traço]])</f>
        <v>2 - DECRETOS/DECRETO 2341.pdf</v>
      </c>
      <c r="L266" s="2" t="str">
        <f>IF(Tabela13[[#This Row],[Complemento]]="",Tabela13[[#This Row],[0]],Tabela13[[#This Row],[0 Traço]])</f>
        <v>2 - DECRETOS/DECRETO 02341.pdf</v>
      </c>
      <c r="M266" s="2" t="str">
        <f>IF(AND(Tabela13[[#This Row],[Numero_Decreto]]&gt;=1,Tabela13[[#This Row],[Numero_Decreto]]&lt;=9),Tabela13[[#This Row],[Se 0]],Tabela13[[#This Row],[Se Normal]])</f>
        <v>2 - DECRETOS/DECRETO 2341.pdf</v>
      </c>
      <c r="N266" s="2" t="str">
        <f>CONCATENATE("../",Tabela13[[#This Row],[Caminho]])</f>
        <v>../2 - DECRETOS/DECRETO 2341.pdf</v>
      </c>
    </row>
    <row r="267" spans="1:14" ht="45" x14ac:dyDescent="0.25">
      <c r="A267" s="20">
        <v>2340</v>
      </c>
      <c r="B267" s="20"/>
      <c r="C267" s="21">
        <v>42355</v>
      </c>
      <c r="D267" s="19" t="s">
        <v>2248</v>
      </c>
      <c r="E267" s="19"/>
      <c r="F267" s="17" t="str">
        <f>HYPERLINK(Tabela13[[#This Row],[Novo Caminho]],"Download")</f>
        <v>Download</v>
      </c>
      <c r="G267" s="2" t="str">
        <f>CONCATENATE("2 - DECRETOS/DECRETO ",Tabela13[[#This Row],[Numero_Decreto]],".pdf")</f>
        <v>2 - DECRETOS/DECRETO 2340.pdf</v>
      </c>
      <c r="H267" s="2" t="str">
        <f>CONCATENATE("2 - DECRETOS/DECRETO ",Tabela13[[#This Row],[Numero_Decreto]]," ",Tabela13[[#This Row],[Complemento]],".pdf")</f>
        <v>2 - DECRETOS/DECRETO 2340 .pdf</v>
      </c>
      <c r="I267" s="2" t="str">
        <f>CONCATENATE("2 - DECRETOS/DECRETO ","0",Tabela13[[#This Row],[Numero_Decreto]],".pdf")</f>
        <v>2 - DECRETOS/DECRETO 02340.pdf</v>
      </c>
      <c r="J267" s="2" t="str">
        <f>CONCATENATE("2 - DECRETOS/DECRETO ","0",Tabela13[[#This Row],[Numero_Decreto]]," ",Tabela13[[#This Row],[Complemento]],".pdf")</f>
        <v>2 - DECRETOS/DECRETO 02340 .pdf</v>
      </c>
      <c r="K267" s="2" t="str">
        <f>IF(Tabela13[[#This Row],[Complemento]]="",Tabela13[[#This Row],[Normal]],Tabela13[[#This Row],[Normal Traço]])</f>
        <v>2 - DECRETOS/DECRETO 2340.pdf</v>
      </c>
      <c r="L267" s="2" t="str">
        <f>IF(Tabela13[[#This Row],[Complemento]]="",Tabela13[[#This Row],[0]],Tabela13[[#This Row],[0 Traço]])</f>
        <v>2 - DECRETOS/DECRETO 02340.pdf</v>
      </c>
      <c r="M267" s="2" t="str">
        <f>IF(AND(Tabela13[[#This Row],[Numero_Decreto]]&gt;=1,Tabela13[[#This Row],[Numero_Decreto]]&lt;=9),Tabela13[[#This Row],[Se 0]],Tabela13[[#This Row],[Se Normal]])</f>
        <v>2 - DECRETOS/DECRETO 2340.pdf</v>
      </c>
      <c r="N267" s="2" t="str">
        <f>CONCATENATE("../",Tabela13[[#This Row],[Caminho]])</f>
        <v>../2 - DECRETOS/DECRETO 2340.pdf</v>
      </c>
    </row>
    <row r="268" spans="1:14" ht="45" x14ac:dyDescent="0.25">
      <c r="A268" s="20">
        <v>2339</v>
      </c>
      <c r="B268" s="20"/>
      <c r="C268" s="21">
        <v>42354</v>
      </c>
      <c r="D268" s="19" t="s">
        <v>2156</v>
      </c>
      <c r="E268" s="19"/>
      <c r="F268" s="17" t="str">
        <f>HYPERLINK(Tabela13[[#This Row],[Novo Caminho]],"Download")</f>
        <v>Download</v>
      </c>
      <c r="G268" s="2" t="str">
        <f>CONCATENATE("2 - DECRETOS/DECRETO ",Tabela13[[#This Row],[Numero_Decreto]],".pdf")</f>
        <v>2 - DECRETOS/DECRETO 2339.pdf</v>
      </c>
      <c r="H268" s="2" t="str">
        <f>CONCATENATE("2 - DECRETOS/DECRETO ",Tabela13[[#This Row],[Numero_Decreto]]," ",Tabela13[[#This Row],[Complemento]],".pdf")</f>
        <v>2 - DECRETOS/DECRETO 2339 .pdf</v>
      </c>
      <c r="I268" s="2" t="str">
        <f>CONCATENATE("2 - DECRETOS/DECRETO ","0",Tabela13[[#This Row],[Numero_Decreto]],".pdf")</f>
        <v>2 - DECRETOS/DECRETO 02339.pdf</v>
      </c>
      <c r="J268" s="2" t="str">
        <f>CONCATENATE("2 - DECRETOS/DECRETO ","0",Tabela13[[#This Row],[Numero_Decreto]]," ",Tabela13[[#This Row],[Complemento]],".pdf")</f>
        <v>2 - DECRETOS/DECRETO 02339 .pdf</v>
      </c>
      <c r="K268" s="2" t="str">
        <f>IF(Tabela13[[#This Row],[Complemento]]="",Tabela13[[#This Row],[Normal]],Tabela13[[#This Row],[Normal Traço]])</f>
        <v>2 - DECRETOS/DECRETO 2339.pdf</v>
      </c>
      <c r="L268" s="2" t="str">
        <f>IF(Tabela13[[#This Row],[Complemento]]="",Tabela13[[#This Row],[0]],Tabela13[[#This Row],[0 Traço]])</f>
        <v>2 - DECRETOS/DECRETO 02339.pdf</v>
      </c>
      <c r="M268" s="2" t="str">
        <f>IF(AND(Tabela13[[#This Row],[Numero_Decreto]]&gt;=1,Tabela13[[#This Row],[Numero_Decreto]]&lt;=9),Tabela13[[#This Row],[Se 0]],Tabela13[[#This Row],[Se Normal]])</f>
        <v>2 - DECRETOS/DECRETO 2339.pdf</v>
      </c>
      <c r="N268" s="2" t="str">
        <f>CONCATENATE("../",Tabela13[[#This Row],[Caminho]])</f>
        <v>../2 - DECRETOS/DECRETO 2339.pdf</v>
      </c>
    </row>
    <row r="269" spans="1:14" ht="45" x14ac:dyDescent="0.25">
      <c r="A269" s="20">
        <v>2338</v>
      </c>
      <c r="B269" s="20"/>
      <c r="C269" s="21">
        <v>42354</v>
      </c>
      <c r="D269" s="19" t="s">
        <v>2249</v>
      </c>
      <c r="E269" s="19"/>
      <c r="F269" s="17" t="str">
        <f>HYPERLINK(Tabela13[[#This Row],[Novo Caminho]],"Download")</f>
        <v>Download</v>
      </c>
      <c r="G269" s="2" t="str">
        <f>CONCATENATE("2 - DECRETOS/DECRETO ",Tabela13[[#This Row],[Numero_Decreto]],".pdf")</f>
        <v>2 - DECRETOS/DECRETO 2338.pdf</v>
      </c>
      <c r="H269" s="2" t="str">
        <f>CONCATENATE("2 - DECRETOS/DECRETO ",Tabela13[[#This Row],[Numero_Decreto]]," ",Tabela13[[#This Row],[Complemento]],".pdf")</f>
        <v>2 - DECRETOS/DECRETO 2338 .pdf</v>
      </c>
      <c r="I269" s="2" t="str">
        <f>CONCATENATE("2 - DECRETOS/DECRETO ","0",Tabela13[[#This Row],[Numero_Decreto]],".pdf")</f>
        <v>2 - DECRETOS/DECRETO 02338.pdf</v>
      </c>
      <c r="J269" s="2" t="str">
        <f>CONCATENATE("2 - DECRETOS/DECRETO ","0",Tabela13[[#This Row],[Numero_Decreto]]," ",Tabela13[[#This Row],[Complemento]],".pdf")</f>
        <v>2 - DECRETOS/DECRETO 02338 .pdf</v>
      </c>
      <c r="K269" s="2" t="str">
        <f>IF(Tabela13[[#This Row],[Complemento]]="",Tabela13[[#This Row],[Normal]],Tabela13[[#This Row],[Normal Traço]])</f>
        <v>2 - DECRETOS/DECRETO 2338.pdf</v>
      </c>
      <c r="L269" s="2" t="str">
        <f>IF(Tabela13[[#This Row],[Complemento]]="",Tabela13[[#This Row],[0]],Tabela13[[#This Row],[0 Traço]])</f>
        <v>2 - DECRETOS/DECRETO 02338.pdf</v>
      </c>
      <c r="M269" s="2" t="str">
        <f>IF(AND(Tabela13[[#This Row],[Numero_Decreto]]&gt;=1,Tabela13[[#This Row],[Numero_Decreto]]&lt;=9),Tabela13[[#This Row],[Se 0]],Tabela13[[#This Row],[Se Normal]])</f>
        <v>2 - DECRETOS/DECRETO 2338.pdf</v>
      </c>
      <c r="N269" s="2" t="str">
        <f>CONCATENATE("../",Tabela13[[#This Row],[Caminho]])</f>
        <v>../2 - DECRETOS/DECRETO 2338.pdf</v>
      </c>
    </row>
    <row r="270" spans="1:14" ht="45" x14ac:dyDescent="0.25">
      <c r="A270" s="20">
        <v>2337</v>
      </c>
      <c r="B270" s="20"/>
      <c r="C270" s="21">
        <v>42353</v>
      </c>
      <c r="D270" s="19" t="s">
        <v>2250</v>
      </c>
      <c r="E270" s="19"/>
      <c r="F270" s="17" t="str">
        <f>HYPERLINK(Tabela13[[#This Row],[Novo Caminho]],"Download")</f>
        <v>Download</v>
      </c>
      <c r="G270" s="2" t="str">
        <f>CONCATENATE("2 - DECRETOS/DECRETO ",Tabela13[[#This Row],[Numero_Decreto]],".pdf")</f>
        <v>2 - DECRETOS/DECRETO 2337.pdf</v>
      </c>
      <c r="H270" s="2" t="str">
        <f>CONCATENATE("2 - DECRETOS/DECRETO ",Tabela13[[#This Row],[Numero_Decreto]]," ",Tabela13[[#This Row],[Complemento]],".pdf")</f>
        <v>2 - DECRETOS/DECRETO 2337 .pdf</v>
      </c>
      <c r="I270" s="2" t="str">
        <f>CONCATENATE("2 - DECRETOS/DECRETO ","0",Tabela13[[#This Row],[Numero_Decreto]],".pdf")</f>
        <v>2 - DECRETOS/DECRETO 02337.pdf</v>
      </c>
      <c r="J270" s="2" t="str">
        <f>CONCATENATE("2 - DECRETOS/DECRETO ","0",Tabela13[[#This Row],[Numero_Decreto]]," ",Tabela13[[#This Row],[Complemento]],".pdf")</f>
        <v>2 - DECRETOS/DECRETO 02337 .pdf</v>
      </c>
      <c r="K270" s="2" t="str">
        <f>IF(Tabela13[[#This Row],[Complemento]]="",Tabela13[[#This Row],[Normal]],Tabela13[[#This Row],[Normal Traço]])</f>
        <v>2 - DECRETOS/DECRETO 2337.pdf</v>
      </c>
      <c r="L270" s="2" t="str">
        <f>IF(Tabela13[[#This Row],[Complemento]]="",Tabela13[[#This Row],[0]],Tabela13[[#This Row],[0 Traço]])</f>
        <v>2 - DECRETOS/DECRETO 02337.pdf</v>
      </c>
      <c r="M270" s="2" t="str">
        <f>IF(AND(Tabela13[[#This Row],[Numero_Decreto]]&gt;=1,Tabela13[[#This Row],[Numero_Decreto]]&lt;=9),Tabela13[[#This Row],[Se 0]],Tabela13[[#This Row],[Se Normal]])</f>
        <v>2 - DECRETOS/DECRETO 2337.pdf</v>
      </c>
      <c r="N270" s="2" t="str">
        <f>CONCATENATE("../",Tabela13[[#This Row],[Caminho]])</f>
        <v>../2 - DECRETOS/DECRETO 2337.pdf</v>
      </c>
    </row>
    <row r="271" spans="1:14" ht="45" x14ac:dyDescent="0.25">
      <c r="A271" s="20">
        <v>2335</v>
      </c>
      <c r="B271" s="20"/>
      <c r="C271" s="21">
        <v>42348</v>
      </c>
      <c r="D271" s="19" t="s">
        <v>2151</v>
      </c>
      <c r="E271" s="19"/>
      <c r="F271" s="17" t="str">
        <f>HYPERLINK(Tabela13[[#This Row],[Novo Caminho]],"Download")</f>
        <v>Download</v>
      </c>
      <c r="G271" s="2" t="str">
        <f>CONCATENATE("2 - DECRETOS/DECRETO ",Tabela13[[#This Row],[Numero_Decreto]],".pdf")</f>
        <v>2 - DECRETOS/DECRETO 2335.pdf</v>
      </c>
      <c r="H271" s="2" t="str">
        <f>CONCATENATE("2 - DECRETOS/DECRETO ",Tabela13[[#This Row],[Numero_Decreto]]," ",Tabela13[[#This Row],[Complemento]],".pdf")</f>
        <v>2 - DECRETOS/DECRETO 2335 .pdf</v>
      </c>
      <c r="I271" s="2" t="str">
        <f>CONCATENATE("2 - DECRETOS/DECRETO ","0",Tabela13[[#This Row],[Numero_Decreto]],".pdf")</f>
        <v>2 - DECRETOS/DECRETO 02335.pdf</v>
      </c>
      <c r="J271" s="2" t="str">
        <f>CONCATENATE("2 - DECRETOS/DECRETO ","0",Tabela13[[#This Row],[Numero_Decreto]]," ",Tabela13[[#This Row],[Complemento]],".pdf")</f>
        <v>2 - DECRETOS/DECRETO 02335 .pdf</v>
      </c>
      <c r="K271" s="2" t="str">
        <f>IF(Tabela13[[#This Row],[Complemento]]="",Tabela13[[#This Row],[Normal]],Tabela13[[#This Row],[Normal Traço]])</f>
        <v>2 - DECRETOS/DECRETO 2335.pdf</v>
      </c>
      <c r="L271" s="2" t="str">
        <f>IF(Tabela13[[#This Row],[Complemento]]="",Tabela13[[#This Row],[0]],Tabela13[[#This Row],[0 Traço]])</f>
        <v>2 - DECRETOS/DECRETO 02335.pdf</v>
      </c>
      <c r="M271" s="2" t="str">
        <f>IF(AND(Tabela13[[#This Row],[Numero_Decreto]]&gt;=1,Tabela13[[#This Row],[Numero_Decreto]]&lt;=9),Tabela13[[#This Row],[Se 0]],Tabela13[[#This Row],[Se Normal]])</f>
        <v>2 - DECRETOS/DECRETO 2335.pdf</v>
      </c>
      <c r="N271" s="2" t="str">
        <f>CONCATENATE("../",Tabela13[[#This Row],[Caminho]])</f>
        <v>../2 - DECRETOS/DECRETO 2335.pdf</v>
      </c>
    </row>
    <row r="272" spans="1:14" ht="45" x14ac:dyDescent="0.25">
      <c r="A272" s="22">
        <v>2333</v>
      </c>
      <c r="B272" s="22"/>
      <c r="C272" s="23">
        <v>42339</v>
      </c>
      <c r="D272" s="16" t="s">
        <v>3734</v>
      </c>
      <c r="E272" s="19"/>
      <c r="F272" s="28" t="str">
        <f>HYPERLINK(Tabela13[[#This Row],[Novo Caminho]],"Download")</f>
        <v>Download</v>
      </c>
      <c r="G272" s="2" t="str">
        <f>CONCATENATE("2 - DECRETOS/DECRETO ",Tabela13[[#This Row],[Numero_Decreto]],".pdf")</f>
        <v>2 - DECRETOS/DECRETO 2333.pdf</v>
      </c>
      <c r="H272" s="2" t="str">
        <f>CONCATENATE("2 - DECRETOS/DECRETO ",Tabela13[[#This Row],[Numero_Decreto]]," ",Tabela13[[#This Row],[Complemento]],".pdf")</f>
        <v>2 - DECRETOS/DECRETO 2333 .pdf</v>
      </c>
      <c r="I272" s="2" t="str">
        <f>CONCATENATE("2 - DECRETOS/DECRETO ","0",Tabela13[[#This Row],[Numero_Decreto]],".pdf")</f>
        <v>2 - DECRETOS/DECRETO 02333.pdf</v>
      </c>
      <c r="J272" s="2" t="str">
        <f>CONCATENATE("2 - DECRETOS/DECRETO ","0",Tabela13[[#This Row],[Numero_Decreto]]," ",Tabela13[[#This Row],[Complemento]],".pdf")</f>
        <v>2 - DECRETOS/DECRETO 02333 .pdf</v>
      </c>
      <c r="K272" s="2" t="str">
        <f>IF(Tabela13[[#This Row],[Complemento]]="",Tabela13[[#This Row],[Normal]],Tabela13[[#This Row],[Normal Traço]])</f>
        <v>2 - DECRETOS/DECRETO 2333.pdf</v>
      </c>
      <c r="L272" s="2" t="str">
        <f>IF(Tabela13[[#This Row],[Complemento]]="",Tabela13[[#This Row],[0]],Tabela13[[#This Row],[0 Traço]])</f>
        <v>2 - DECRETOS/DECRETO 02333.pdf</v>
      </c>
      <c r="M272" s="2" t="str">
        <f>IF(AND(Tabela13[[#This Row],[Numero_Decreto]]&gt;=1,Tabela13[[#This Row],[Numero_Decreto]]&lt;=9),Tabela13[[#This Row],[Se 0]],Tabela13[[#This Row],[Se Normal]])</f>
        <v>2 - DECRETOS/DECRETO 2333.pdf</v>
      </c>
      <c r="N272" s="2" t="str">
        <f>CONCATENATE("../",Tabela13[[#This Row],[Caminho]])</f>
        <v>../2 - DECRETOS/DECRETO 2333.pdf</v>
      </c>
    </row>
    <row r="273" spans="1:14" ht="45" x14ac:dyDescent="0.25">
      <c r="A273" s="22">
        <v>2332</v>
      </c>
      <c r="B273" s="22"/>
      <c r="C273" s="23">
        <v>42333</v>
      </c>
      <c r="D273" s="16" t="s">
        <v>3733</v>
      </c>
      <c r="E273" s="19"/>
      <c r="F273" s="28" t="str">
        <f>HYPERLINK(Tabela13[[#This Row],[Novo Caminho]],"Download")</f>
        <v>Download</v>
      </c>
      <c r="G273" s="2" t="str">
        <f>CONCATENATE("2 - DECRETOS/DECRETO ",Tabela13[[#This Row],[Numero_Decreto]],".pdf")</f>
        <v>2 - DECRETOS/DECRETO 2332.pdf</v>
      </c>
      <c r="H273" s="2" t="str">
        <f>CONCATENATE("2 - DECRETOS/DECRETO ",Tabela13[[#This Row],[Numero_Decreto]]," ",Tabela13[[#This Row],[Complemento]],".pdf")</f>
        <v>2 - DECRETOS/DECRETO 2332 .pdf</v>
      </c>
      <c r="I273" s="2" t="str">
        <f>CONCATENATE("2 - DECRETOS/DECRETO ","0",Tabela13[[#This Row],[Numero_Decreto]],".pdf")</f>
        <v>2 - DECRETOS/DECRETO 02332.pdf</v>
      </c>
      <c r="J273" s="2" t="str">
        <f>CONCATENATE("2 - DECRETOS/DECRETO ","0",Tabela13[[#This Row],[Numero_Decreto]]," ",Tabela13[[#This Row],[Complemento]],".pdf")</f>
        <v>2 - DECRETOS/DECRETO 02332 .pdf</v>
      </c>
      <c r="K273" s="2" t="str">
        <f>IF(Tabela13[[#This Row],[Complemento]]="",Tabela13[[#This Row],[Normal]],Tabela13[[#This Row],[Normal Traço]])</f>
        <v>2 - DECRETOS/DECRETO 2332.pdf</v>
      </c>
      <c r="L273" s="2" t="str">
        <f>IF(Tabela13[[#This Row],[Complemento]]="",Tabela13[[#This Row],[0]],Tabela13[[#This Row],[0 Traço]])</f>
        <v>2 - DECRETOS/DECRETO 02332.pdf</v>
      </c>
      <c r="M273" s="2" t="str">
        <f>IF(AND(Tabela13[[#This Row],[Numero_Decreto]]&gt;=1,Tabela13[[#This Row],[Numero_Decreto]]&lt;=9),Tabela13[[#This Row],[Se 0]],Tabela13[[#This Row],[Se Normal]])</f>
        <v>2 - DECRETOS/DECRETO 2332.pdf</v>
      </c>
      <c r="N273" s="2" t="str">
        <f>CONCATENATE("../",Tabela13[[#This Row],[Caminho]])</f>
        <v>../2 - DECRETOS/DECRETO 2332.pdf</v>
      </c>
    </row>
    <row r="274" spans="1:14" ht="45" x14ac:dyDescent="0.25">
      <c r="A274" s="20">
        <v>2331</v>
      </c>
      <c r="B274" s="20"/>
      <c r="C274" s="21">
        <v>42306</v>
      </c>
      <c r="D274" s="19" t="s">
        <v>2174</v>
      </c>
      <c r="E274" s="19"/>
      <c r="F274" s="17" t="str">
        <f>HYPERLINK(Tabela13[[#This Row],[Novo Caminho]],"Download")</f>
        <v>Download</v>
      </c>
      <c r="G274" s="2" t="str">
        <f>CONCATENATE("2 - DECRETOS/DECRETO ",Tabela13[[#This Row],[Numero_Decreto]],".pdf")</f>
        <v>2 - DECRETOS/DECRETO 2331.pdf</v>
      </c>
      <c r="H274" s="2" t="str">
        <f>CONCATENATE("2 - DECRETOS/DECRETO ",Tabela13[[#This Row],[Numero_Decreto]]," ",Tabela13[[#This Row],[Complemento]],".pdf")</f>
        <v>2 - DECRETOS/DECRETO 2331 .pdf</v>
      </c>
      <c r="I274" s="2" t="str">
        <f>CONCATENATE("2 - DECRETOS/DECRETO ","0",Tabela13[[#This Row],[Numero_Decreto]],".pdf")</f>
        <v>2 - DECRETOS/DECRETO 02331.pdf</v>
      </c>
      <c r="J274" s="2" t="str">
        <f>CONCATENATE("2 - DECRETOS/DECRETO ","0",Tabela13[[#This Row],[Numero_Decreto]]," ",Tabela13[[#This Row],[Complemento]],".pdf")</f>
        <v>2 - DECRETOS/DECRETO 02331 .pdf</v>
      </c>
      <c r="K274" s="2" t="str">
        <f>IF(Tabela13[[#This Row],[Complemento]]="",Tabela13[[#This Row],[Normal]],Tabela13[[#This Row],[Normal Traço]])</f>
        <v>2 - DECRETOS/DECRETO 2331.pdf</v>
      </c>
      <c r="L274" s="2" t="str">
        <f>IF(Tabela13[[#This Row],[Complemento]]="",Tabela13[[#This Row],[0]],Tabela13[[#This Row],[0 Traço]])</f>
        <v>2 - DECRETOS/DECRETO 02331.pdf</v>
      </c>
      <c r="M274" s="2" t="str">
        <f>IF(AND(Tabela13[[#This Row],[Numero_Decreto]]&gt;=1,Tabela13[[#This Row],[Numero_Decreto]]&lt;=9),Tabela13[[#This Row],[Se 0]],Tabela13[[#This Row],[Se Normal]])</f>
        <v>2 - DECRETOS/DECRETO 2331.pdf</v>
      </c>
      <c r="N274" s="2" t="str">
        <f>CONCATENATE("../",Tabela13[[#This Row],[Caminho]])</f>
        <v>../2 - DECRETOS/DECRETO 2331.pdf</v>
      </c>
    </row>
    <row r="275" spans="1:14" ht="45" x14ac:dyDescent="0.25">
      <c r="A275" s="20">
        <v>2330</v>
      </c>
      <c r="B275" s="20"/>
      <c r="C275" s="21">
        <v>42299</v>
      </c>
      <c r="D275" s="19" t="s">
        <v>2174</v>
      </c>
      <c r="E275" s="19"/>
      <c r="F275" s="17" t="str">
        <f>HYPERLINK(Tabela13[[#This Row],[Novo Caminho]],"Download")</f>
        <v>Download</v>
      </c>
      <c r="G275" s="2" t="str">
        <f>CONCATENATE("2 - DECRETOS/DECRETO ",Tabela13[[#This Row],[Numero_Decreto]],".pdf")</f>
        <v>2 - DECRETOS/DECRETO 2330.pdf</v>
      </c>
      <c r="H275" s="2" t="str">
        <f>CONCATENATE("2 - DECRETOS/DECRETO ",Tabela13[[#This Row],[Numero_Decreto]]," ",Tabela13[[#This Row],[Complemento]],".pdf")</f>
        <v>2 - DECRETOS/DECRETO 2330 .pdf</v>
      </c>
      <c r="I275" s="2" t="str">
        <f>CONCATENATE("2 - DECRETOS/DECRETO ","0",Tabela13[[#This Row],[Numero_Decreto]],".pdf")</f>
        <v>2 - DECRETOS/DECRETO 02330.pdf</v>
      </c>
      <c r="J275" s="2" t="str">
        <f>CONCATENATE("2 - DECRETOS/DECRETO ","0",Tabela13[[#This Row],[Numero_Decreto]]," ",Tabela13[[#This Row],[Complemento]],".pdf")</f>
        <v>2 - DECRETOS/DECRETO 02330 .pdf</v>
      </c>
      <c r="K275" s="2" t="str">
        <f>IF(Tabela13[[#This Row],[Complemento]]="",Tabela13[[#This Row],[Normal]],Tabela13[[#This Row],[Normal Traço]])</f>
        <v>2 - DECRETOS/DECRETO 2330.pdf</v>
      </c>
      <c r="L275" s="2" t="str">
        <f>IF(Tabela13[[#This Row],[Complemento]]="",Tabela13[[#This Row],[0]],Tabela13[[#This Row],[0 Traço]])</f>
        <v>2 - DECRETOS/DECRETO 02330.pdf</v>
      </c>
      <c r="M275" s="2" t="str">
        <f>IF(AND(Tabela13[[#This Row],[Numero_Decreto]]&gt;=1,Tabela13[[#This Row],[Numero_Decreto]]&lt;=9),Tabela13[[#This Row],[Se 0]],Tabela13[[#This Row],[Se Normal]])</f>
        <v>2 - DECRETOS/DECRETO 2330.pdf</v>
      </c>
      <c r="N275" s="2" t="str">
        <f>CONCATENATE("../",Tabela13[[#This Row],[Caminho]])</f>
        <v>../2 - DECRETOS/DECRETO 2330.pdf</v>
      </c>
    </row>
    <row r="276" spans="1:14" ht="45" x14ac:dyDescent="0.25">
      <c r="A276" s="20">
        <v>2329</v>
      </c>
      <c r="B276" s="20"/>
      <c r="C276" s="21">
        <v>42296</v>
      </c>
      <c r="D276" s="19" t="s">
        <v>2174</v>
      </c>
      <c r="E276" s="19"/>
      <c r="F276" s="17" t="str">
        <f>HYPERLINK(Tabela13[[#This Row],[Novo Caminho]],"Download")</f>
        <v>Download</v>
      </c>
      <c r="G276" s="2" t="str">
        <f>CONCATENATE("2 - DECRETOS/DECRETO ",Tabela13[[#This Row],[Numero_Decreto]],".pdf")</f>
        <v>2 - DECRETOS/DECRETO 2329.pdf</v>
      </c>
      <c r="H276" s="2" t="str">
        <f>CONCATENATE("2 - DECRETOS/DECRETO ",Tabela13[[#This Row],[Numero_Decreto]]," ",Tabela13[[#This Row],[Complemento]],".pdf")</f>
        <v>2 - DECRETOS/DECRETO 2329 .pdf</v>
      </c>
      <c r="I276" s="2" t="str">
        <f>CONCATENATE("2 - DECRETOS/DECRETO ","0",Tabela13[[#This Row],[Numero_Decreto]],".pdf")</f>
        <v>2 - DECRETOS/DECRETO 02329.pdf</v>
      </c>
      <c r="J276" s="2" t="str">
        <f>CONCATENATE("2 - DECRETOS/DECRETO ","0",Tabela13[[#This Row],[Numero_Decreto]]," ",Tabela13[[#This Row],[Complemento]],".pdf")</f>
        <v>2 - DECRETOS/DECRETO 02329 .pdf</v>
      </c>
      <c r="K276" s="2" t="str">
        <f>IF(Tabela13[[#This Row],[Complemento]]="",Tabela13[[#This Row],[Normal]],Tabela13[[#This Row],[Normal Traço]])</f>
        <v>2 - DECRETOS/DECRETO 2329.pdf</v>
      </c>
      <c r="L276" s="2" t="str">
        <f>IF(Tabela13[[#This Row],[Complemento]]="",Tabela13[[#This Row],[0]],Tabela13[[#This Row],[0 Traço]])</f>
        <v>2 - DECRETOS/DECRETO 02329.pdf</v>
      </c>
      <c r="M276" s="2" t="str">
        <f>IF(AND(Tabela13[[#This Row],[Numero_Decreto]]&gt;=1,Tabela13[[#This Row],[Numero_Decreto]]&lt;=9),Tabela13[[#This Row],[Se 0]],Tabela13[[#This Row],[Se Normal]])</f>
        <v>2 - DECRETOS/DECRETO 2329.pdf</v>
      </c>
      <c r="N276" s="2" t="str">
        <f>CONCATENATE("../",Tabela13[[#This Row],[Caminho]])</f>
        <v>../2 - DECRETOS/DECRETO 2329.pdf</v>
      </c>
    </row>
    <row r="277" spans="1:14" ht="45" x14ac:dyDescent="0.25">
      <c r="A277" s="20">
        <v>2328</v>
      </c>
      <c r="B277" s="20"/>
      <c r="C277" s="21">
        <v>42291</v>
      </c>
      <c r="D277" s="19" t="s">
        <v>2174</v>
      </c>
      <c r="E277" s="19"/>
      <c r="F277" s="17" t="str">
        <f>HYPERLINK(Tabela13[[#This Row],[Novo Caminho]],"Download")</f>
        <v>Download</v>
      </c>
      <c r="G277" s="2" t="str">
        <f>CONCATENATE("2 - DECRETOS/DECRETO ",Tabela13[[#This Row],[Numero_Decreto]],".pdf")</f>
        <v>2 - DECRETOS/DECRETO 2328.pdf</v>
      </c>
      <c r="H277" s="2" t="str">
        <f>CONCATENATE("2 - DECRETOS/DECRETO ",Tabela13[[#This Row],[Numero_Decreto]]," ",Tabela13[[#This Row],[Complemento]],".pdf")</f>
        <v>2 - DECRETOS/DECRETO 2328 .pdf</v>
      </c>
      <c r="I277" s="2" t="str">
        <f>CONCATENATE("2 - DECRETOS/DECRETO ","0",Tabela13[[#This Row],[Numero_Decreto]],".pdf")</f>
        <v>2 - DECRETOS/DECRETO 02328.pdf</v>
      </c>
      <c r="J277" s="2" t="str">
        <f>CONCATENATE("2 - DECRETOS/DECRETO ","0",Tabela13[[#This Row],[Numero_Decreto]]," ",Tabela13[[#This Row],[Complemento]],".pdf")</f>
        <v>2 - DECRETOS/DECRETO 02328 .pdf</v>
      </c>
      <c r="K277" s="2" t="str">
        <f>IF(Tabela13[[#This Row],[Complemento]]="",Tabela13[[#This Row],[Normal]],Tabela13[[#This Row],[Normal Traço]])</f>
        <v>2 - DECRETOS/DECRETO 2328.pdf</v>
      </c>
      <c r="L277" s="2" t="str">
        <f>IF(Tabela13[[#This Row],[Complemento]]="",Tabela13[[#This Row],[0]],Tabela13[[#This Row],[0 Traço]])</f>
        <v>2 - DECRETOS/DECRETO 02328.pdf</v>
      </c>
      <c r="M277" s="2" t="str">
        <f>IF(AND(Tabela13[[#This Row],[Numero_Decreto]]&gt;=1,Tabela13[[#This Row],[Numero_Decreto]]&lt;=9),Tabela13[[#This Row],[Se 0]],Tabela13[[#This Row],[Se Normal]])</f>
        <v>2 - DECRETOS/DECRETO 2328.pdf</v>
      </c>
      <c r="N277" s="2" t="str">
        <f>CONCATENATE("../",Tabela13[[#This Row],[Caminho]])</f>
        <v>../2 - DECRETOS/DECRETO 2328.pdf</v>
      </c>
    </row>
    <row r="278" spans="1:14" ht="45" x14ac:dyDescent="0.25">
      <c r="A278" s="20">
        <v>2327</v>
      </c>
      <c r="B278" s="20"/>
      <c r="C278" s="21">
        <v>42291</v>
      </c>
      <c r="D278" s="19" t="s">
        <v>1040</v>
      </c>
      <c r="E278" s="19"/>
      <c r="F278" s="17" t="str">
        <f>HYPERLINK(Tabela13[[#This Row],[Novo Caminho]],"Download")</f>
        <v>Download</v>
      </c>
      <c r="G278" s="2" t="str">
        <f>CONCATENATE("2 - DECRETOS/DECRETO ",Tabela13[[#This Row],[Numero_Decreto]],".pdf")</f>
        <v>2 - DECRETOS/DECRETO 2327.pdf</v>
      </c>
      <c r="H278" s="2" t="str">
        <f>CONCATENATE("2 - DECRETOS/DECRETO ",Tabela13[[#This Row],[Numero_Decreto]]," ",Tabela13[[#This Row],[Complemento]],".pdf")</f>
        <v>2 - DECRETOS/DECRETO 2327 .pdf</v>
      </c>
      <c r="I278" s="2" t="str">
        <f>CONCATENATE("2 - DECRETOS/DECRETO ","0",Tabela13[[#This Row],[Numero_Decreto]],".pdf")</f>
        <v>2 - DECRETOS/DECRETO 02327.pdf</v>
      </c>
      <c r="J278" s="2" t="str">
        <f>CONCATENATE("2 - DECRETOS/DECRETO ","0",Tabela13[[#This Row],[Numero_Decreto]]," ",Tabela13[[#This Row],[Complemento]],".pdf")</f>
        <v>2 - DECRETOS/DECRETO 02327 .pdf</v>
      </c>
      <c r="K278" s="2" t="str">
        <f>IF(Tabela13[[#This Row],[Complemento]]="",Tabela13[[#This Row],[Normal]],Tabela13[[#This Row],[Normal Traço]])</f>
        <v>2 - DECRETOS/DECRETO 2327.pdf</v>
      </c>
      <c r="L278" s="2" t="str">
        <f>IF(Tabela13[[#This Row],[Complemento]]="",Tabela13[[#This Row],[0]],Tabela13[[#This Row],[0 Traço]])</f>
        <v>2 - DECRETOS/DECRETO 02327.pdf</v>
      </c>
      <c r="M278" s="2" t="str">
        <f>IF(AND(Tabela13[[#This Row],[Numero_Decreto]]&gt;=1,Tabela13[[#This Row],[Numero_Decreto]]&lt;=9),Tabela13[[#This Row],[Se 0]],Tabela13[[#This Row],[Se Normal]])</f>
        <v>2 - DECRETOS/DECRETO 2327.pdf</v>
      </c>
      <c r="N278" s="2" t="str">
        <f>CONCATENATE("../",Tabela13[[#This Row],[Caminho]])</f>
        <v>../2 - DECRETOS/DECRETO 2327.pdf</v>
      </c>
    </row>
    <row r="279" spans="1:14" ht="45" x14ac:dyDescent="0.25">
      <c r="A279" s="20">
        <v>2326</v>
      </c>
      <c r="B279" s="20"/>
      <c r="C279" s="21">
        <v>42291</v>
      </c>
      <c r="D279" s="19" t="s">
        <v>1040</v>
      </c>
      <c r="E279" s="19"/>
      <c r="F279" s="17" t="str">
        <f>HYPERLINK(Tabela13[[#This Row],[Novo Caminho]],"Download")</f>
        <v>Download</v>
      </c>
      <c r="G279" s="2" t="str">
        <f>CONCATENATE("2 - DECRETOS/DECRETO ",Tabela13[[#This Row],[Numero_Decreto]],".pdf")</f>
        <v>2 - DECRETOS/DECRETO 2326.pdf</v>
      </c>
      <c r="H279" s="2" t="str">
        <f>CONCATENATE("2 - DECRETOS/DECRETO ",Tabela13[[#This Row],[Numero_Decreto]]," ",Tabela13[[#This Row],[Complemento]],".pdf")</f>
        <v>2 - DECRETOS/DECRETO 2326 .pdf</v>
      </c>
      <c r="I279" s="2" t="str">
        <f>CONCATENATE("2 - DECRETOS/DECRETO ","0",Tabela13[[#This Row],[Numero_Decreto]],".pdf")</f>
        <v>2 - DECRETOS/DECRETO 02326.pdf</v>
      </c>
      <c r="J279" s="2" t="str">
        <f>CONCATENATE("2 - DECRETOS/DECRETO ","0",Tabela13[[#This Row],[Numero_Decreto]]," ",Tabela13[[#This Row],[Complemento]],".pdf")</f>
        <v>2 - DECRETOS/DECRETO 02326 .pdf</v>
      </c>
      <c r="K279" s="2" t="str">
        <f>IF(Tabela13[[#This Row],[Complemento]]="",Tabela13[[#This Row],[Normal]],Tabela13[[#This Row],[Normal Traço]])</f>
        <v>2 - DECRETOS/DECRETO 2326.pdf</v>
      </c>
      <c r="L279" s="2" t="str">
        <f>IF(Tabela13[[#This Row],[Complemento]]="",Tabela13[[#This Row],[0]],Tabela13[[#This Row],[0 Traço]])</f>
        <v>2 - DECRETOS/DECRETO 02326.pdf</v>
      </c>
      <c r="M279" s="2" t="str">
        <f>IF(AND(Tabela13[[#This Row],[Numero_Decreto]]&gt;=1,Tabela13[[#This Row],[Numero_Decreto]]&lt;=9),Tabela13[[#This Row],[Se 0]],Tabela13[[#This Row],[Se Normal]])</f>
        <v>2 - DECRETOS/DECRETO 2326.pdf</v>
      </c>
      <c r="N279" s="2" t="str">
        <f>CONCATENATE("../",Tabela13[[#This Row],[Caminho]])</f>
        <v>../2 - DECRETOS/DECRETO 2326.pdf</v>
      </c>
    </row>
    <row r="280" spans="1:14" ht="45" x14ac:dyDescent="0.25">
      <c r="A280" s="20">
        <v>2325</v>
      </c>
      <c r="B280" s="20"/>
      <c r="C280" s="21">
        <v>42285</v>
      </c>
      <c r="D280" s="19" t="s">
        <v>2174</v>
      </c>
      <c r="E280" s="19"/>
      <c r="F280" s="17" t="str">
        <f>HYPERLINK(Tabela13[[#This Row],[Novo Caminho]],"Download")</f>
        <v>Download</v>
      </c>
      <c r="G280" s="2" t="str">
        <f>CONCATENATE("2 - DECRETOS/DECRETO ",Tabela13[[#This Row],[Numero_Decreto]],".pdf")</f>
        <v>2 - DECRETOS/DECRETO 2325.pdf</v>
      </c>
      <c r="H280" s="2" t="str">
        <f>CONCATENATE("2 - DECRETOS/DECRETO ",Tabela13[[#This Row],[Numero_Decreto]]," ",Tabela13[[#This Row],[Complemento]],".pdf")</f>
        <v>2 - DECRETOS/DECRETO 2325 .pdf</v>
      </c>
      <c r="I280" s="2" t="str">
        <f>CONCATENATE("2 - DECRETOS/DECRETO ","0",Tabela13[[#This Row],[Numero_Decreto]],".pdf")</f>
        <v>2 - DECRETOS/DECRETO 02325.pdf</v>
      </c>
      <c r="J280" s="2" t="str">
        <f>CONCATENATE("2 - DECRETOS/DECRETO ","0",Tabela13[[#This Row],[Numero_Decreto]]," ",Tabela13[[#This Row],[Complemento]],".pdf")</f>
        <v>2 - DECRETOS/DECRETO 02325 .pdf</v>
      </c>
      <c r="K280" s="2" t="str">
        <f>IF(Tabela13[[#This Row],[Complemento]]="",Tabela13[[#This Row],[Normal]],Tabela13[[#This Row],[Normal Traço]])</f>
        <v>2 - DECRETOS/DECRETO 2325.pdf</v>
      </c>
      <c r="L280" s="2" t="str">
        <f>IF(Tabela13[[#This Row],[Complemento]]="",Tabela13[[#This Row],[0]],Tabela13[[#This Row],[0 Traço]])</f>
        <v>2 - DECRETOS/DECRETO 02325.pdf</v>
      </c>
      <c r="M280" s="2" t="str">
        <f>IF(AND(Tabela13[[#This Row],[Numero_Decreto]]&gt;=1,Tabela13[[#This Row],[Numero_Decreto]]&lt;=9),Tabela13[[#This Row],[Se 0]],Tabela13[[#This Row],[Se Normal]])</f>
        <v>2 - DECRETOS/DECRETO 2325.pdf</v>
      </c>
      <c r="N280" s="2" t="str">
        <f>CONCATENATE("../",Tabela13[[#This Row],[Caminho]])</f>
        <v>../2 - DECRETOS/DECRETO 2325.pdf</v>
      </c>
    </row>
    <row r="281" spans="1:14" ht="45" x14ac:dyDescent="0.25">
      <c r="A281" s="20">
        <v>2324</v>
      </c>
      <c r="B281" s="20"/>
      <c r="C281" s="21">
        <v>42277</v>
      </c>
      <c r="D281" s="19" t="s">
        <v>2174</v>
      </c>
      <c r="E281" s="19"/>
      <c r="F281" s="17" t="str">
        <f>HYPERLINK(Tabela13[[#This Row],[Novo Caminho]],"Download")</f>
        <v>Download</v>
      </c>
      <c r="G281" s="2" t="str">
        <f>CONCATENATE("2 - DECRETOS/DECRETO ",Tabela13[[#This Row],[Numero_Decreto]],".pdf")</f>
        <v>2 - DECRETOS/DECRETO 2324.pdf</v>
      </c>
      <c r="H281" s="2" t="str">
        <f>CONCATENATE("2 - DECRETOS/DECRETO ",Tabela13[[#This Row],[Numero_Decreto]]," ",Tabela13[[#This Row],[Complemento]],".pdf")</f>
        <v>2 - DECRETOS/DECRETO 2324 .pdf</v>
      </c>
      <c r="I281" s="2" t="str">
        <f>CONCATENATE("2 - DECRETOS/DECRETO ","0",Tabela13[[#This Row],[Numero_Decreto]],".pdf")</f>
        <v>2 - DECRETOS/DECRETO 02324.pdf</v>
      </c>
      <c r="J281" s="2" t="str">
        <f>CONCATENATE("2 - DECRETOS/DECRETO ","0",Tabela13[[#This Row],[Numero_Decreto]]," ",Tabela13[[#This Row],[Complemento]],".pdf")</f>
        <v>2 - DECRETOS/DECRETO 02324 .pdf</v>
      </c>
      <c r="K281" s="2" t="str">
        <f>IF(Tabela13[[#This Row],[Complemento]]="",Tabela13[[#This Row],[Normal]],Tabela13[[#This Row],[Normal Traço]])</f>
        <v>2 - DECRETOS/DECRETO 2324.pdf</v>
      </c>
      <c r="L281" s="2" t="str">
        <f>IF(Tabela13[[#This Row],[Complemento]]="",Tabela13[[#This Row],[0]],Tabela13[[#This Row],[0 Traço]])</f>
        <v>2 - DECRETOS/DECRETO 02324.pdf</v>
      </c>
      <c r="M281" s="2" t="str">
        <f>IF(AND(Tabela13[[#This Row],[Numero_Decreto]]&gt;=1,Tabela13[[#This Row],[Numero_Decreto]]&lt;=9),Tabela13[[#This Row],[Se 0]],Tabela13[[#This Row],[Se Normal]])</f>
        <v>2 - DECRETOS/DECRETO 2324.pdf</v>
      </c>
      <c r="N281" s="2" t="str">
        <f>CONCATENATE("../",Tabela13[[#This Row],[Caminho]])</f>
        <v>../2 - DECRETOS/DECRETO 2324.pdf</v>
      </c>
    </row>
    <row r="282" spans="1:14" ht="45" x14ac:dyDescent="0.25">
      <c r="A282" s="20">
        <v>2323</v>
      </c>
      <c r="B282" s="20"/>
      <c r="C282" s="21">
        <v>42276</v>
      </c>
      <c r="D282" s="19" t="s">
        <v>2251</v>
      </c>
      <c r="E282" s="19"/>
      <c r="F282" s="17" t="str">
        <f>HYPERLINK(Tabela13[[#This Row],[Novo Caminho]],"Download")</f>
        <v>Download</v>
      </c>
      <c r="G282" s="2" t="str">
        <f>CONCATENATE("2 - DECRETOS/DECRETO ",Tabela13[[#This Row],[Numero_Decreto]],".pdf")</f>
        <v>2 - DECRETOS/DECRETO 2323.pdf</v>
      </c>
      <c r="H282" s="2" t="str">
        <f>CONCATENATE("2 - DECRETOS/DECRETO ",Tabela13[[#This Row],[Numero_Decreto]]," ",Tabela13[[#This Row],[Complemento]],".pdf")</f>
        <v>2 - DECRETOS/DECRETO 2323 .pdf</v>
      </c>
      <c r="I282" s="2" t="str">
        <f>CONCATENATE("2 - DECRETOS/DECRETO ","0",Tabela13[[#This Row],[Numero_Decreto]],".pdf")</f>
        <v>2 - DECRETOS/DECRETO 02323.pdf</v>
      </c>
      <c r="J282" s="2" t="str">
        <f>CONCATENATE("2 - DECRETOS/DECRETO ","0",Tabela13[[#This Row],[Numero_Decreto]]," ",Tabela13[[#This Row],[Complemento]],".pdf")</f>
        <v>2 - DECRETOS/DECRETO 02323 .pdf</v>
      </c>
      <c r="K282" s="2" t="str">
        <f>IF(Tabela13[[#This Row],[Complemento]]="",Tabela13[[#This Row],[Normal]],Tabela13[[#This Row],[Normal Traço]])</f>
        <v>2 - DECRETOS/DECRETO 2323.pdf</v>
      </c>
      <c r="L282" s="2" t="str">
        <f>IF(Tabela13[[#This Row],[Complemento]]="",Tabela13[[#This Row],[0]],Tabela13[[#This Row],[0 Traço]])</f>
        <v>2 - DECRETOS/DECRETO 02323.pdf</v>
      </c>
      <c r="M282" s="2" t="str">
        <f>IF(AND(Tabela13[[#This Row],[Numero_Decreto]]&gt;=1,Tabela13[[#This Row],[Numero_Decreto]]&lt;=9),Tabela13[[#This Row],[Se 0]],Tabela13[[#This Row],[Se Normal]])</f>
        <v>2 - DECRETOS/DECRETO 2323.pdf</v>
      </c>
      <c r="N282" s="2" t="str">
        <f>CONCATENATE("../",Tabela13[[#This Row],[Caminho]])</f>
        <v>../2 - DECRETOS/DECRETO 2323.pdf</v>
      </c>
    </row>
    <row r="283" spans="1:14" ht="45" x14ac:dyDescent="0.25">
      <c r="A283" s="20">
        <v>2322</v>
      </c>
      <c r="B283" s="20"/>
      <c r="C283" s="21">
        <v>42271</v>
      </c>
      <c r="D283" s="19" t="s">
        <v>2252</v>
      </c>
      <c r="E283" s="19"/>
      <c r="F283" s="17" t="str">
        <f>HYPERLINK(Tabela13[[#This Row],[Novo Caminho]],"Download")</f>
        <v>Download</v>
      </c>
      <c r="G283" s="2" t="str">
        <f>CONCATENATE("2 - DECRETOS/DECRETO ",Tabela13[[#This Row],[Numero_Decreto]],".pdf")</f>
        <v>2 - DECRETOS/DECRETO 2322.pdf</v>
      </c>
      <c r="H283" s="2" t="str">
        <f>CONCATENATE("2 - DECRETOS/DECRETO ",Tabela13[[#This Row],[Numero_Decreto]]," ",Tabela13[[#This Row],[Complemento]],".pdf")</f>
        <v>2 - DECRETOS/DECRETO 2322 .pdf</v>
      </c>
      <c r="I283" s="2" t="str">
        <f>CONCATENATE("2 - DECRETOS/DECRETO ","0",Tabela13[[#This Row],[Numero_Decreto]],".pdf")</f>
        <v>2 - DECRETOS/DECRETO 02322.pdf</v>
      </c>
      <c r="J283" s="2" t="str">
        <f>CONCATENATE("2 - DECRETOS/DECRETO ","0",Tabela13[[#This Row],[Numero_Decreto]]," ",Tabela13[[#This Row],[Complemento]],".pdf")</f>
        <v>2 - DECRETOS/DECRETO 02322 .pdf</v>
      </c>
      <c r="K283" s="2" t="str">
        <f>IF(Tabela13[[#This Row],[Complemento]]="",Tabela13[[#This Row],[Normal]],Tabela13[[#This Row],[Normal Traço]])</f>
        <v>2 - DECRETOS/DECRETO 2322.pdf</v>
      </c>
      <c r="L283" s="2" t="str">
        <f>IF(Tabela13[[#This Row],[Complemento]]="",Tabela13[[#This Row],[0]],Tabela13[[#This Row],[0 Traço]])</f>
        <v>2 - DECRETOS/DECRETO 02322.pdf</v>
      </c>
      <c r="M283" s="2" t="str">
        <f>IF(AND(Tabela13[[#This Row],[Numero_Decreto]]&gt;=1,Tabela13[[#This Row],[Numero_Decreto]]&lt;=9),Tabela13[[#This Row],[Se 0]],Tabela13[[#This Row],[Se Normal]])</f>
        <v>2 - DECRETOS/DECRETO 2322.pdf</v>
      </c>
      <c r="N283" s="2" t="str">
        <f>CONCATENATE("../",Tabela13[[#This Row],[Caminho]])</f>
        <v>../2 - DECRETOS/DECRETO 2322.pdf</v>
      </c>
    </row>
    <row r="284" spans="1:14" ht="45" x14ac:dyDescent="0.25">
      <c r="A284" s="20">
        <v>2321</v>
      </c>
      <c r="B284" s="20"/>
      <c r="C284" s="21">
        <v>42271</v>
      </c>
      <c r="D284" s="19" t="s">
        <v>2174</v>
      </c>
      <c r="E284" s="19"/>
      <c r="F284" s="17" t="str">
        <f>HYPERLINK(Tabela13[[#This Row],[Novo Caminho]],"Download")</f>
        <v>Download</v>
      </c>
      <c r="G284" s="2" t="str">
        <f>CONCATENATE("2 - DECRETOS/DECRETO ",Tabela13[[#This Row],[Numero_Decreto]],".pdf")</f>
        <v>2 - DECRETOS/DECRETO 2321.pdf</v>
      </c>
      <c r="H284" s="2" t="str">
        <f>CONCATENATE("2 - DECRETOS/DECRETO ",Tabela13[[#This Row],[Numero_Decreto]]," ",Tabela13[[#This Row],[Complemento]],".pdf")</f>
        <v>2 - DECRETOS/DECRETO 2321 .pdf</v>
      </c>
      <c r="I284" s="2" t="str">
        <f>CONCATENATE("2 - DECRETOS/DECRETO ","0",Tabela13[[#This Row],[Numero_Decreto]],".pdf")</f>
        <v>2 - DECRETOS/DECRETO 02321.pdf</v>
      </c>
      <c r="J284" s="2" t="str">
        <f>CONCATENATE("2 - DECRETOS/DECRETO ","0",Tabela13[[#This Row],[Numero_Decreto]]," ",Tabela13[[#This Row],[Complemento]],".pdf")</f>
        <v>2 - DECRETOS/DECRETO 02321 .pdf</v>
      </c>
      <c r="K284" s="2" t="str">
        <f>IF(Tabela13[[#This Row],[Complemento]]="",Tabela13[[#This Row],[Normal]],Tabela13[[#This Row],[Normal Traço]])</f>
        <v>2 - DECRETOS/DECRETO 2321.pdf</v>
      </c>
      <c r="L284" s="2" t="str">
        <f>IF(Tabela13[[#This Row],[Complemento]]="",Tabela13[[#This Row],[0]],Tabela13[[#This Row],[0 Traço]])</f>
        <v>2 - DECRETOS/DECRETO 02321.pdf</v>
      </c>
      <c r="M284" s="2" t="str">
        <f>IF(AND(Tabela13[[#This Row],[Numero_Decreto]]&gt;=1,Tabela13[[#This Row],[Numero_Decreto]]&lt;=9),Tabela13[[#This Row],[Se 0]],Tabela13[[#This Row],[Se Normal]])</f>
        <v>2 - DECRETOS/DECRETO 2321.pdf</v>
      </c>
      <c r="N284" s="2" t="str">
        <f>CONCATENATE("../",Tabela13[[#This Row],[Caminho]])</f>
        <v>../2 - DECRETOS/DECRETO 2321.pdf</v>
      </c>
    </row>
    <row r="285" spans="1:14" ht="45" x14ac:dyDescent="0.25">
      <c r="A285" s="20">
        <v>2320</v>
      </c>
      <c r="B285" s="20"/>
      <c r="C285" s="21">
        <v>42271</v>
      </c>
      <c r="D285" s="19" t="s">
        <v>2253</v>
      </c>
      <c r="E285" s="19"/>
      <c r="F285" s="17" t="str">
        <f>HYPERLINK(Tabela13[[#This Row],[Novo Caminho]],"Download")</f>
        <v>Download</v>
      </c>
      <c r="G285" s="2" t="str">
        <f>CONCATENATE("2 - DECRETOS/DECRETO ",Tabela13[[#This Row],[Numero_Decreto]],".pdf")</f>
        <v>2 - DECRETOS/DECRETO 2320.pdf</v>
      </c>
      <c r="H285" s="2" t="str">
        <f>CONCATENATE("2 - DECRETOS/DECRETO ",Tabela13[[#This Row],[Numero_Decreto]]," ",Tabela13[[#This Row],[Complemento]],".pdf")</f>
        <v>2 - DECRETOS/DECRETO 2320 .pdf</v>
      </c>
      <c r="I285" s="2" t="str">
        <f>CONCATENATE("2 - DECRETOS/DECRETO ","0",Tabela13[[#This Row],[Numero_Decreto]],".pdf")</f>
        <v>2 - DECRETOS/DECRETO 02320.pdf</v>
      </c>
      <c r="J285" s="2" t="str">
        <f>CONCATENATE("2 - DECRETOS/DECRETO ","0",Tabela13[[#This Row],[Numero_Decreto]]," ",Tabela13[[#This Row],[Complemento]],".pdf")</f>
        <v>2 - DECRETOS/DECRETO 02320 .pdf</v>
      </c>
      <c r="K285" s="2" t="str">
        <f>IF(Tabela13[[#This Row],[Complemento]]="",Tabela13[[#This Row],[Normal]],Tabela13[[#This Row],[Normal Traço]])</f>
        <v>2 - DECRETOS/DECRETO 2320.pdf</v>
      </c>
      <c r="L285" s="2" t="str">
        <f>IF(Tabela13[[#This Row],[Complemento]]="",Tabela13[[#This Row],[0]],Tabela13[[#This Row],[0 Traço]])</f>
        <v>2 - DECRETOS/DECRETO 02320.pdf</v>
      </c>
      <c r="M285" s="2" t="str">
        <f>IF(AND(Tabela13[[#This Row],[Numero_Decreto]]&gt;=1,Tabela13[[#This Row],[Numero_Decreto]]&lt;=9),Tabela13[[#This Row],[Se 0]],Tabela13[[#This Row],[Se Normal]])</f>
        <v>2 - DECRETOS/DECRETO 2320.pdf</v>
      </c>
      <c r="N285" s="2" t="str">
        <f>CONCATENATE("../",Tabela13[[#This Row],[Caminho]])</f>
        <v>../2 - DECRETOS/DECRETO 2320.pdf</v>
      </c>
    </row>
    <row r="286" spans="1:14" ht="45" x14ac:dyDescent="0.25">
      <c r="A286" s="20">
        <v>2319</v>
      </c>
      <c r="B286" s="20"/>
      <c r="C286" s="21">
        <v>42271</v>
      </c>
      <c r="D286" s="19" t="s">
        <v>2254</v>
      </c>
      <c r="E286" s="19"/>
      <c r="F286" s="17" t="str">
        <f>HYPERLINK(Tabela13[[#This Row],[Novo Caminho]],"Download")</f>
        <v>Download</v>
      </c>
      <c r="G286" s="2" t="str">
        <f>CONCATENATE("2 - DECRETOS/DECRETO ",Tabela13[[#This Row],[Numero_Decreto]],".pdf")</f>
        <v>2 - DECRETOS/DECRETO 2319.pdf</v>
      </c>
      <c r="H286" s="2" t="str">
        <f>CONCATENATE("2 - DECRETOS/DECRETO ",Tabela13[[#This Row],[Numero_Decreto]]," ",Tabela13[[#This Row],[Complemento]],".pdf")</f>
        <v>2 - DECRETOS/DECRETO 2319 .pdf</v>
      </c>
      <c r="I286" s="2" t="str">
        <f>CONCATENATE("2 - DECRETOS/DECRETO ","0",Tabela13[[#This Row],[Numero_Decreto]],".pdf")</f>
        <v>2 - DECRETOS/DECRETO 02319.pdf</v>
      </c>
      <c r="J286" s="2" t="str">
        <f>CONCATENATE("2 - DECRETOS/DECRETO ","0",Tabela13[[#This Row],[Numero_Decreto]]," ",Tabela13[[#This Row],[Complemento]],".pdf")</f>
        <v>2 - DECRETOS/DECRETO 02319 .pdf</v>
      </c>
      <c r="K286" s="2" t="str">
        <f>IF(Tabela13[[#This Row],[Complemento]]="",Tabela13[[#This Row],[Normal]],Tabela13[[#This Row],[Normal Traço]])</f>
        <v>2 - DECRETOS/DECRETO 2319.pdf</v>
      </c>
      <c r="L286" s="2" t="str">
        <f>IF(Tabela13[[#This Row],[Complemento]]="",Tabela13[[#This Row],[0]],Tabela13[[#This Row],[0 Traço]])</f>
        <v>2 - DECRETOS/DECRETO 02319.pdf</v>
      </c>
      <c r="M286" s="2" t="str">
        <f>IF(AND(Tabela13[[#This Row],[Numero_Decreto]]&gt;=1,Tabela13[[#This Row],[Numero_Decreto]]&lt;=9),Tabela13[[#This Row],[Se 0]],Tabela13[[#This Row],[Se Normal]])</f>
        <v>2 - DECRETOS/DECRETO 2319.pdf</v>
      </c>
      <c r="N286" s="2" t="str">
        <f>CONCATENATE("../",Tabela13[[#This Row],[Caminho]])</f>
        <v>../2 - DECRETOS/DECRETO 2319.pdf</v>
      </c>
    </row>
    <row r="287" spans="1:14" ht="45" x14ac:dyDescent="0.25">
      <c r="A287" s="20">
        <v>2318</v>
      </c>
      <c r="B287" s="20"/>
      <c r="C287" s="21">
        <v>42256</v>
      </c>
      <c r="D287" s="19" t="s">
        <v>2255</v>
      </c>
      <c r="E287" s="19"/>
      <c r="F287" s="17" t="str">
        <f>HYPERLINK(Tabela13[[#This Row],[Novo Caminho]],"Download")</f>
        <v>Download</v>
      </c>
      <c r="G287" s="2" t="str">
        <f>CONCATENATE("2 - DECRETOS/DECRETO ",Tabela13[[#This Row],[Numero_Decreto]],".pdf")</f>
        <v>2 - DECRETOS/DECRETO 2318.pdf</v>
      </c>
      <c r="H287" s="2" t="str">
        <f>CONCATENATE("2 - DECRETOS/DECRETO ",Tabela13[[#This Row],[Numero_Decreto]]," ",Tabela13[[#This Row],[Complemento]],".pdf")</f>
        <v>2 - DECRETOS/DECRETO 2318 .pdf</v>
      </c>
      <c r="I287" s="2" t="str">
        <f>CONCATENATE("2 - DECRETOS/DECRETO ","0",Tabela13[[#This Row],[Numero_Decreto]],".pdf")</f>
        <v>2 - DECRETOS/DECRETO 02318.pdf</v>
      </c>
      <c r="J287" s="2" t="str">
        <f>CONCATENATE("2 - DECRETOS/DECRETO ","0",Tabela13[[#This Row],[Numero_Decreto]]," ",Tabela13[[#This Row],[Complemento]],".pdf")</f>
        <v>2 - DECRETOS/DECRETO 02318 .pdf</v>
      </c>
      <c r="K287" s="2" t="str">
        <f>IF(Tabela13[[#This Row],[Complemento]]="",Tabela13[[#This Row],[Normal]],Tabela13[[#This Row],[Normal Traço]])</f>
        <v>2 - DECRETOS/DECRETO 2318.pdf</v>
      </c>
      <c r="L287" s="2" t="str">
        <f>IF(Tabela13[[#This Row],[Complemento]]="",Tabela13[[#This Row],[0]],Tabela13[[#This Row],[0 Traço]])</f>
        <v>2 - DECRETOS/DECRETO 02318.pdf</v>
      </c>
      <c r="M287" s="2" t="str">
        <f>IF(AND(Tabela13[[#This Row],[Numero_Decreto]]&gt;=1,Tabela13[[#This Row],[Numero_Decreto]]&lt;=9),Tabela13[[#This Row],[Se 0]],Tabela13[[#This Row],[Se Normal]])</f>
        <v>2 - DECRETOS/DECRETO 2318.pdf</v>
      </c>
      <c r="N287" s="2" t="str">
        <f>CONCATENATE("../",Tabela13[[#This Row],[Caminho]])</f>
        <v>../2 - DECRETOS/DECRETO 2318.pdf</v>
      </c>
    </row>
    <row r="288" spans="1:14" ht="45" x14ac:dyDescent="0.25">
      <c r="A288" s="20">
        <v>2317</v>
      </c>
      <c r="B288" s="20"/>
      <c r="C288" s="21">
        <v>42256</v>
      </c>
      <c r="D288" s="19" t="s">
        <v>2256</v>
      </c>
      <c r="E288" s="19"/>
      <c r="F288" s="17" t="str">
        <f>HYPERLINK(Tabela13[[#This Row],[Novo Caminho]],"Download")</f>
        <v>Download</v>
      </c>
      <c r="G288" s="2" t="str">
        <f>CONCATENATE("2 - DECRETOS/DECRETO ",Tabela13[[#This Row],[Numero_Decreto]],".pdf")</f>
        <v>2 - DECRETOS/DECRETO 2317.pdf</v>
      </c>
      <c r="H288" s="2" t="str">
        <f>CONCATENATE("2 - DECRETOS/DECRETO ",Tabela13[[#This Row],[Numero_Decreto]]," ",Tabela13[[#This Row],[Complemento]],".pdf")</f>
        <v>2 - DECRETOS/DECRETO 2317 .pdf</v>
      </c>
      <c r="I288" s="2" t="str">
        <f>CONCATENATE("2 - DECRETOS/DECRETO ","0",Tabela13[[#This Row],[Numero_Decreto]],".pdf")</f>
        <v>2 - DECRETOS/DECRETO 02317.pdf</v>
      </c>
      <c r="J288" s="2" t="str">
        <f>CONCATENATE("2 - DECRETOS/DECRETO ","0",Tabela13[[#This Row],[Numero_Decreto]]," ",Tabela13[[#This Row],[Complemento]],".pdf")</f>
        <v>2 - DECRETOS/DECRETO 02317 .pdf</v>
      </c>
      <c r="K288" s="2" t="str">
        <f>IF(Tabela13[[#This Row],[Complemento]]="",Tabela13[[#This Row],[Normal]],Tabela13[[#This Row],[Normal Traço]])</f>
        <v>2 - DECRETOS/DECRETO 2317.pdf</v>
      </c>
      <c r="L288" s="2" t="str">
        <f>IF(Tabela13[[#This Row],[Complemento]]="",Tabela13[[#This Row],[0]],Tabela13[[#This Row],[0 Traço]])</f>
        <v>2 - DECRETOS/DECRETO 02317.pdf</v>
      </c>
      <c r="M288" s="2" t="str">
        <f>IF(AND(Tabela13[[#This Row],[Numero_Decreto]]&gt;=1,Tabela13[[#This Row],[Numero_Decreto]]&lt;=9),Tabela13[[#This Row],[Se 0]],Tabela13[[#This Row],[Se Normal]])</f>
        <v>2 - DECRETOS/DECRETO 2317.pdf</v>
      </c>
      <c r="N288" s="2" t="str">
        <f>CONCATENATE("../",Tabela13[[#This Row],[Caminho]])</f>
        <v>../2 - DECRETOS/DECRETO 2317.pdf</v>
      </c>
    </row>
    <row r="289" spans="1:14" ht="45" x14ac:dyDescent="0.25">
      <c r="A289" s="20">
        <v>2316</v>
      </c>
      <c r="B289" s="20"/>
      <c r="C289" s="21">
        <v>42256</v>
      </c>
      <c r="D289" s="19" t="s">
        <v>2257</v>
      </c>
      <c r="E289" s="19"/>
      <c r="F289" s="17" t="str">
        <f>HYPERLINK(Tabela13[[#This Row],[Novo Caminho]],"Download")</f>
        <v>Download</v>
      </c>
      <c r="G289" s="2" t="str">
        <f>CONCATENATE("2 - DECRETOS/DECRETO ",Tabela13[[#This Row],[Numero_Decreto]],".pdf")</f>
        <v>2 - DECRETOS/DECRETO 2316.pdf</v>
      </c>
      <c r="H289" s="2" t="str">
        <f>CONCATENATE("2 - DECRETOS/DECRETO ",Tabela13[[#This Row],[Numero_Decreto]]," ",Tabela13[[#This Row],[Complemento]],".pdf")</f>
        <v>2 - DECRETOS/DECRETO 2316 .pdf</v>
      </c>
      <c r="I289" s="2" t="str">
        <f>CONCATENATE("2 - DECRETOS/DECRETO ","0",Tabela13[[#This Row],[Numero_Decreto]],".pdf")</f>
        <v>2 - DECRETOS/DECRETO 02316.pdf</v>
      </c>
      <c r="J289" s="2" t="str">
        <f>CONCATENATE("2 - DECRETOS/DECRETO ","0",Tabela13[[#This Row],[Numero_Decreto]]," ",Tabela13[[#This Row],[Complemento]],".pdf")</f>
        <v>2 - DECRETOS/DECRETO 02316 .pdf</v>
      </c>
      <c r="K289" s="2" t="str">
        <f>IF(Tabela13[[#This Row],[Complemento]]="",Tabela13[[#This Row],[Normal]],Tabela13[[#This Row],[Normal Traço]])</f>
        <v>2 - DECRETOS/DECRETO 2316.pdf</v>
      </c>
      <c r="L289" s="2" t="str">
        <f>IF(Tabela13[[#This Row],[Complemento]]="",Tabela13[[#This Row],[0]],Tabela13[[#This Row],[0 Traço]])</f>
        <v>2 - DECRETOS/DECRETO 02316.pdf</v>
      </c>
      <c r="M289" s="2" t="str">
        <f>IF(AND(Tabela13[[#This Row],[Numero_Decreto]]&gt;=1,Tabela13[[#This Row],[Numero_Decreto]]&lt;=9),Tabela13[[#This Row],[Se 0]],Tabela13[[#This Row],[Se Normal]])</f>
        <v>2 - DECRETOS/DECRETO 2316.pdf</v>
      </c>
      <c r="N289" s="2" t="str">
        <f>CONCATENATE("../",Tabela13[[#This Row],[Caminho]])</f>
        <v>../2 - DECRETOS/DECRETO 2316.pdf</v>
      </c>
    </row>
    <row r="290" spans="1:14" ht="45" x14ac:dyDescent="0.25">
      <c r="A290" s="20">
        <v>2315</v>
      </c>
      <c r="B290" s="20"/>
      <c r="C290" s="21">
        <v>42249</v>
      </c>
      <c r="D290" s="19" t="s">
        <v>2258</v>
      </c>
      <c r="E290" s="19"/>
      <c r="F290" s="17" t="str">
        <f>HYPERLINK(Tabela13[[#This Row],[Novo Caminho]],"Download")</f>
        <v>Download</v>
      </c>
      <c r="G290" s="2" t="str">
        <f>CONCATENATE("2 - DECRETOS/DECRETO ",Tabela13[[#This Row],[Numero_Decreto]],".pdf")</f>
        <v>2 - DECRETOS/DECRETO 2315.pdf</v>
      </c>
      <c r="H290" s="2" t="str">
        <f>CONCATENATE("2 - DECRETOS/DECRETO ",Tabela13[[#This Row],[Numero_Decreto]]," ",Tabela13[[#This Row],[Complemento]],".pdf")</f>
        <v>2 - DECRETOS/DECRETO 2315 .pdf</v>
      </c>
      <c r="I290" s="2" t="str">
        <f>CONCATENATE("2 - DECRETOS/DECRETO ","0",Tabela13[[#This Row],[Numero_Decreto]],".pdf")</f>
        <v>2 - DECRETOS/DECRETO 02315.pdf</v>
      </c>
      <c r="J290" s="2" t="str">
        <f>CONCATENATE("2 - DECRETOS/DECRETO ","0",Tabela13[[#This Row],[Numero_Decreto]]," ",Tabela13[[#This Row],[Complemento]],".pdf")</f>
        <v>2 - DECRETOS/DECRETO 02315 .pdf</v>
      </c>
      <c r="K290" s="2" t="str">
        <f>IF(Tabela13[[#This Row],[Complemento]]="",Tabela13[[#This Row],[Normal]],Tabela13[[#This Row],[Normal Traço]])</f>
        <v>2 - DECRETOS/DECRETO 2315.pdf</v>
      </c>
      <c r="L290" s="2" t="str">
        <f>IF(Tabela13[[#This Row],[Complemento]]="",Tabela13[[#This Row],[0]],Tabela13[[#This Row],[0 Traço]])</f>
        <v>2 - DECRETOS/DECRETO 02315.pdf</v>
      </c>
      <c r="M290" s="2" t="str">
        <f>IF(AND(Tabela13[[#This Row],[Numero_Decreto]]&gt;=1,Tabela13[[#This Row],[Numero_Decreto]]&lt;=9),Tabela13[[#This Row],[Se 0]],Tabela13[[#This Row],[Se Normal]])</f>
        <v>2 - DECRETOS/DECRETO 2315.pdf</v>
      </c>
      <c r="N290" s="2" t="str">
        <f>CONCATENATE("../",Tabela13[[#This Row],[Caminho]])</f>
        <v>../2 - DECRETOS/DECRETO 2315.pdf</v>
      </c>
    </row>
    <row r="291" spans="1:14" ht="45" x14ac:dyDescent="0.25">
      <c r="A291" s="20">
        <v>2314</v>
      </c>
      <c r="B291" s="20"/>
      <c r="C291" s="21">
        <v>42249</v>
      </c>
      <c r="D291" s="19" t="s">
        <v>947</v>
      </c>
      <c r="E291" s="19"/>
      <c r="F291" s="17" t="str">
        <f>HYPERLINK(Tabela13[[#This Row],[Novo Caminho]],"Download")</f>
        <v>Download</v>
      </c>
      <c r="G291" s="2" t="str">
        <f>CONCATENATE("2 - DECRETOS/DECRETO ",Tabela13[[#This Row],[Numero_Decreto]],".pdf")</f>
        <v>2 - DECRETOS/DECRETO 2314.pdf</v>
      </c>
      <c r="H291" s="2" t="str">
        <f>CONCATENATE("2 - DECRETOS/DECRETO ",Tabela13[[#This Row],[Numero_Decreto]]," ",Tabela13[[#This Row],[Complemento]],".pdf")</f>
        <v>2 - DECRETOS/DECRETO 2314 .pdf</v>
      </c>
      <c r="I291" s="2" t="str">
        <f>CONCATENATE("2 - DECRETOS/DECRETO ","0",Tabela13[[#This Row],[Numero_Decreto]],".pdf")</f>
        <v>2 - DECRETOS/DECRETO 02314.pdf</v>
      </c>
      <c r="J291" s="2" t="str">
        <f>CONCATENATE("2 - DECRETOS/DECRETO ","0",Tabela13[[#This Row],[Numero_Decreto]]," ",Tabela13[[#This Row],[Complemento]],".pdf")</f>
        <v>2 - DECRETOS/DECRETO 02314 .pdf</v>
      </c>
      <c r="K291" s="2" t="str">
        <f>IF(Tabela13[[#This Row],[Complemento]]="",Tabela13[[#This Row],[Normal]],Tabela13[[#This Row],[Normal Traço]])</f>
        <v>2 - DECRETOS/DECRETO 2314.pdf</v>
      </c>
      <c r="L291" s="2" t="str">
        <f>IF(Tabela13[[#This Row],[Complemento]]="",Tabela13[[#This Row],[0]],Tabela13[[#This Row],[0 Traço]])</f>
        <v>2 - DECRETOS/DECRETO 02314.pdf</v>
      </c>
      <c r="M291" s="2" t="str">
        <f>IF(AND(Tabela13[[#This Row],[Numero_Decreto]]&gt;=1,Tabela13[[#This Row],[Numero_Decreto]]&lt;=9),Tabela13[[#This Row],[Se 0]],Tabela13[[#This Row],[Se Normal]])</f>
        <v>2 - DECRETOS/DECRETO 2314.pdf</v>
      </c>
      <c r="N291" s="2" t="str">
        <f>CONCATENATE("../",Tabela13[[#This Row],[Caminho]])</f>
        <v>../2 - DECRETOS/DECRETO 2314.pdf</v>
      </c>
    </row>
    <row r="292" spans="1:14" ht="45" x14ac:dyDescent="0.25">
      <c r="A292" s="20">
        <v>2313</v>
      </c>
      <c r="B292" s="20"/>
      <c r="C292" s="21">
        <v>42237</v>
      </c>
      <c r="D292" s="19" t="s">
        <v>947</v>
      </c>
      <c r="E292" s="19"/>
      <c r="F292" s="17" t="str">
        <f>HYPERLINK(Tabela13[[#This Row],[Novo Caminho]],"Download")</f>
        <v>Download</v>
      </c>
      <c r="G292" s="2" t="str">
        <f>CONCATENATE("2 - DECRETOS/DECRETO ",Tabela13[[#This Row],[Numero_Decreto]],".pdf")</f>
        <v>2 - DECRETOS/DECRETO 2313.pdf</v>
      </c>
      <c r="H292" s="2" t="str">
        <f>CONCATENATE("2 - DECRETOS/DECRETO ",Tabela13[[#This Row],[Numero_Decreto]]," ",Tabela13[[#This Row],[Complemento]],".pdf")</f>
        <v>2 - DECRETOS/DECRETO 2313 .pdf</v>
      </c>
      <c r="I292" s="2" t="str">
        <f>CONCATENATE("2 - DECRETOS/DECRETO ","0",Tabela13[[#This Row],[Numero_Decreto]],".pdf")</f>
        <v>2 - DECRETOS/DECRETO 02313.pdf</v>
      </c>
      <c r="J292" s="2" t="str">
        <f>CONCATENATE("2 - DECRETOS/DECRETO ","0",Tabela13[[#This Row],[Numero_Decreto]]," ",Tabela13[[#This Row],[Complemento]],".pdf")</f>
        <v>2 - DECRETOS/DECRETO 02313 .pdf</v>
      </c>
      <c r="K292" s="2" t="str">
        <f>IF(Tabela13[[#This Row],[Complemento]]="",Tabela13[[#This Row],[Normal]],Tabela13[[#This Row],[Normal Traço]])</f>
        <v>2 - DECRETOS/DECRETO 2313.pdf</v>
      </c>
      <c r="L292" s="2" t="str">
        <f>IF(Tabela13[[#This Row],[Complemento]]="",Tabela13[[#This Row],[0]],Tabela13[[#This Row],[0 Traço]])</f>
        <v>2 - DECRETOS/DECRETO 02313.pdf</v>
      </c>
      <c r="M292" s="2" t="str">
        <f>IF(AND(Tabela13[[#This Row],[Numero_Decreto]]&gt;=1,Tabela13[[#This Row],[Numero_Decreto]]&lt;=9),Tabela13[[#This Row],[Se 0]],Tabela13[[#This Row],[Se Normal]])</f>
        <v>2 - DECRETOS/DECRETO 2313.pdf</v>
      </c>
      <c r="N292" s="2" t="str">
        <f>CONCATENATE("../",Tabela13[[#This Row],[Caminho]])</f>
        <v>../2 - DECRETOS/DECRETO 2313.pdf</v>
      </c>
    </row>
    <row r="293" spans="1:14" ht="45" x14ac:dyDescent="0.25">
      <c r="A293" s="20">
        <v>2312</v>
      </c>
      <c r="B293" s="20"/>
      <c r="C293" s="21">
        <v>42237</v>
      </c>
      <c r="D293" s="19" t="s">
        <v>2259</v>
      </c>
      <c r="E293" s="19"/>
      <c r="F293" s="17" t="str">
        <f>HYPERLINK(Tabela13[[#This Row],[Novo Caminho]],"Download")</f>
        <v>Download</v>
      </c>
      <c r="G293" s="2" t="str">
        <f>CONCATENATE("2 - DECRETOS/DECRETO ",Tabela13[[#This Row],[Numero_Decreto]],".pdf")</f>
        <v>2 - DECRETOS/DECRETO 2312.pdf</v>
      </c>
      <c r="H293" s="2" t="str">
        <f>CONCATENATE("2 - DECRETOS/DECRETO ",Tabela13[[#This Row],[Numero_Decreto]]," ",Tabela13[[#This Row],[Complemento]],".pdf")</f>
        <v>2 - DECRETOS/DECRETO 2312 .pdf</v>
      </c>
      <c r="I293" s="2" t="str">
        <f>CONCATENATE("2 - DECRETOS/DECRETO ","0",Tabela13[[#This Row],[Numero_Decreto]],".pdf")</f>
        <v>2 - DECRETOS/DECRETO 02312.pdf</v>
      </c>
      <c r="J293" s="2" t="str">
        <f>CONCATENATE("2 - DECRETOS/DECRETO ","0",Tabela13[[#This Row],[Numero_Decreto]]," ",Tabela13[[#This Row],[Complemento]],".pdf")</f>
        <v>2 - DECRETOS/DECRETO 02312 .pdf</v>
      </c>
      <c r="K293" s="2" t="str">
        <f>IF(Tabela13[[#This Row],[Complemento]]="",Tabela13[[#This Row],[Normal]],Tabela13[[#This Row],[Normal Traço]])</f>
        <v>2 - DECRETOS/DECRETO 2312.pdf</v>
      </c>
      <c r="L293" s="2" t="str">
        <f>IF(Tabela13[[#This Row],[Complemento]]="",Tabela13[[#This Row],[0]],Tabela13[[#This Row],[0 Traço]])</f>
        <v>2 - DECRETOS/DECRETO 02312.pdf</v>
      </c>
      <c r="M293" s="2" t="str">
        <f>IF(AND(Tabela13[[#This Row],[Numero_Decreto]]&gt;=1,Tabela13[[#This Row],[Numero_Decreto]]&lt;=9),Tabela13[[#This Row],[Se 0]],Tabela13[[#This Row],[Se Normal]])</f>
        <v>2 - DECRETOS/DECRETO 2312.pdf</v>
      </c>
      <c r="N293" s="2" t="str">
        <f>CONCATENATE("../",Tabela13[[#This Row],[Caminho]])</f>
        <v>../2 - DECRETOS/DECRETO 2312.pdf</v>
      </c>
    </row>
    <row r="294" spans="1:14" ht="45" x14ac:dyDescent="0.25">
      <c r="A294" s="20">
        <v>2311</v>
      </c>
      <c r="B294" s="20"/>
      <c r="C294" s="21">
        <v>42237</v>
      </c>
      <c r="D294" s="19" t="s">
        <v>2260</v>
      </c>
      <c r="E294" s="19"/>
      <c r="F294" s="17" t="str">
        <f>HYPERLINK(Tabela13[[#This Row],[Novo Caminho]],"Download")</f>
        <v>Download</v>
      </c>
      <c r="G294" s="2" t="str">
        <f>CONCATENATE("2 - DECRETOS/DECRETO ",Tabela13[[#This Row],[Numero_Decreto]],".pdf")</f>
        <v>2 - DECRETOS/DECRETO 2311.pdf</v>
      </c>
      <c r="H294" s="2" t="str">
        <f>CONCATENATE("2 - DECRETOS/DECRETO ",Tabela13[[#This Row],[Numero_Decreto]]," ",Tabela13[[#This Row],[Complemento]],".pdf")</f>
        <v>2 - DECRETOS/DECRETO 2311 .pdf</v>
      </c>
      <c r="I294" s="2" t="str">
        <f>CONCATENATE("2 - DECRETOS/DECRETO ","0",Tabela13[[#This Row],[Numero_Decreto]],".pdf")</f>
        <v>2 - DECRETOS/DECRETO 02311.pdf</v>
      </c>
      <c r="J294" s="2" t="str">
        <f>CONCATENATE("2 - DECRETOS/DECRETO ","0",Tabela13[[#This Row],[Numero_Decreto]]," ",Tabela13[[#This Row],[Complemento]],".pdf")</f>
        <v>2 - DECRETOS/DECRETO 02311 .pdf</v>
      </c>
      <c r="K294" s="2" t="str">
        <f>IF(Tabela13[[#This Row],[Complemento]]="",Tabela13[[#This Row],[Normal]],Tabela13[[#This Row],[Normal Traço]])</f>
        <v>2 - DECRETOS/DECRETO 2311.pdf</v>
      </c>
      <c r="L294" s="2" t="str">
        <f>IF(Tabela13[[#This Row],[Complemento]]="",Tabela13[[#This Row],[0]],Tabela13[[#This Row],[0 Traço]])</f>
        <v>2 - DECRETOS/DECRETO 02311.pdf</v>
      </c>
      <c r="M294" s="2" t="str">
        <f>IF(AND(Tabela13[[#This Row],[Numero_Decreto]]&gt;=1,Tabela13[[#This Row],[Numero_Decreto]]&lt;=9),Tabela13[[#This Row],[Se 0]],Tabela13[[#This Row],[Se Normal]])</f>
        <v>2 - DECRETOS/DECRETO 2311.pdf</v>
      </c>
      <c r="N294" s="2" t="str">
        <f>CONCATENATE("../",Tabela13[[#This Row],[Caminho]])</f>
        <v>../2 - DECRETOS/DECRETO 2311.pdf</v>
      </c>
    </row>
    <row r="295" spans="1:14" ht="45" x14ac:dyDescent="0.25">
      <c r="A295" s="20">
        <v>2310</v>
      </c>
      <c r="B295" s="20"/>
      <c r="C295" s="21">
        <v>42234</v>
      </c>
      <c r="D295" s="19" t="s">
        <v>2261</v>
      </c>
      <c r="E295" s="19"/>
      <c r="F295" s="17" t="str">
        <f>HYPERLINK(Tabela13[[#This Row],[Novo Caminho]],"Download")</f>
        <v>Download</v>
      </c>
      <c r="G295" s="2" t="str">
        <f>CONCATENATE("2 - DECRETOS/DECRETO ",Tabela13[[#This Row],[Numero_Decreto]],".pdf")</f>
        <v>2 - DECRETOS/DECRETO 2310.pdf</v>
      </c>
      <c r="H295" s="2" t="str">
        <f>CONCATENATE("2 - DECRETOS/DECRETO ",Tabela13[[#This Row],[Numero_Decreto]]," ",Tabela13[[#This Row],[Complemento]],".pdf")</f>
        <v>2 - DECRETOS/DECRETO 2310 .pdf</v>
      </c>
      <c r="I295" s="2" t="str">
        <f>CONCATENATE("2 - DECRETOS/DECRETO ","0",Tabela13[[#This Row],[Numero_Decreto]],".pdf")</f>
        <v>2 - DECRETOS/DECRETO 02310.pdf</v>
      </c>
      <c r="J295" s="2" t="str">
        <f>CONCATENATE("2 - DECRETOS/DECRETO ","0",Tabela13[[#This Row],[Numero_Decreto]]," ",Tabela13[[#This Row],[Complemento]],".pdf")</f>
        <v>2 - DECRETOS/DECRETO 02310 .pdf</v>
      </c>
      <c r="K295" s="2" t="str">
        <f>IF(Tabela13[[#This Row],[Complemento]]="",Tabela13[[#This Row],[Normal]],Tabela13[[#This Row],[Normal Traço]])</f>
        <v>2 - DECRETOS/DECRETO 2310.pdf</v>
      </c>
      <c r="L295" s="2" t="str">
        <f>IF(Tabela13[[#This Row],[Complemento]]="",Tabela13[[#This Row],[0]],Tabela13[[#This Row],[0 Traço]])</f>
        <v>2 - DECRETOS/DECRETO 02310.pdf</v>
      </c>
      <c r="M295" s="2" t="str">
        <f>IF(AND(Tabela13[[#This Row],[Numero_Decreto]]&gt;=1,Tabela13[[#This Row],[Numero_Decreto]]&lt;=9),Tabela13[[#This Row],[Se 0]],Tabela13[[#This Row],[Se Normal]])</f>
        <v>2 - DECRETOS/DECRETO 2310.pdf</v>
      </c>
      <c r="N295" s="2" t="str">
        <f>CONCATENATE("../",Tabela13[[#This Row],[Caminho]])</f>
        <v>../2 - DECRETOS/DECRETO 2310.pdf</v>
      </c>
    </row>
    <row r="296" spans="1:14" ht="45" x14ac:dyDescent="0.25">
      <c r="A296" s="20">
        <v>2307</v>
      </c>
      <c r="B296" s="20"/>
      <c r="C296" s="21">
        <v>42214</v>
      </c>
      <c r="D296" s="19" t="s">
        <v>2262</v>
      </c>
      <c r="E296" s="19"/>
      <c r="F296" s="17" t="str">
        <f>HYPERLINK(Tabela13[[#This Row],[Novo Caminho]],"Download")</f>
        <v>Download</v>
      </c>
      <c r="G296" s="2" t="str">
        <f>CONCATENATE("2 - DECRETOS/DECRETO ",Tabela13[[#This Row],[Numero_Decreto]],".pdf")</f>
        <v>2 - DECRETOS/DECRETO 2307.pdf</v>
      </c>
      <c r="H296" s="2" t="str">
        <f>CONCATENATE("2 - DECRETOS/DECRETO ",Tabela13[[#This Row],[Numero_Decreto]]," ",Tabela13[[#This Row],[Complemento]],".pdf")</f>
        <v>2 - DECRETOS/DECRETO 2307 .pdf</v>
      </c>
      <c r="I296" s="2" t="str">
        <f>CONCATENATE("2 - DECRETOS/DECRETO ","0",Tabela13[[#This Row],[Numero_Decreto]],".pdf")</f>
        <v>2 - DECRETOS/DECRETO 02307.pdf</v>
      </c>
      <c r="J296" s="2" t="str">
        <f>CONCATENATE("2 - DECRETOS/DECRETO ","0",Tabela13[[#This Row],[Numero_Decreto]]," ",Tabela13[[#This Row],[Complemento]],".pdf")</f>
        <v>2 - DECRETOS/DECRETO 02307 .pdf</v>
      </c>
      <c r="K296" s="2" t="str">
        <f>IF(Tabela13[[#This Row],[Complemento]]="",Tabela13[[#This Row],[Normal]],Tabela13[[#This Row],[Normal Traço]])</f>
        <v>2 - DECRETOS/DECRETO 2307.pdf</v>
      </c>
      <c r="L296" s="2" t="str">
        <f>IF(Tabela13[[#This Row],[Complemento]]="",Tabela13[[#This Row],[0]],Tabela13[[#This Row],[0 Traço]])</f>
        <v>2 - DECRETOS/DECRETO 02307.pdf</v>
      </c>
      <c r="M296" s="2" t="str">
        <f>IF(AND(Tabela13[[#This Row],[Numero_Decreto]]&gt;=1,Tabela13[[#This Row],[Numero_Decreto]]&lt;=9),Tabela13[[#This Row],[Se 0]],Tabela13[[#This Row],[Se Normal]])</f>
        <v>2 - DECRETOS/DECRETO 2307.pdf</v>
      </c>
      <c r="N296" s="2" t="str">
        <f>CONCATENATE("../",Tabela13[[#This Row],[Caminho]])</f>
        <v>../2 - DECRETOS/DECRETO 2307.pdf</v>
      </c>
    </row>
    <row r="297" spans="1:14" ht="45" x14ac:dyDescent="0.25">
      <c r="A297" s="20">
        <v>2305</v>
      </c>
      <c r="B297" s="20"/>
      <c r="C297" s="21">
        <v>42200</v>
      </c>
      <c r="D297" s="19" t="s">
        <v>2263</v>
      </c>
      <c r="E297" s="19"/>
      <c r="F297" s="17" t="str">
        <f>HYPERLINK(Tabela13[[#This Row],[Novo Caminho]],"Download")</f>
        <v>Download</v>
      </c>
      <c r="G297" s="2" t="str">
        <f>CONCATENATE("2 - DECRETOS/DECRETO ",Tabela13[[#This Row],[Numero_Decreto]],".pdf")</f>
        <v>2 - DECRETOS/DECRETO 2305.pdf</v>
      </c>
      <c r="H297" s="2" t="str">
        <f>CONCATENATE("2 - DECRETOS/DECRETO ",Tabela13[[#This Row],[Numero_Decreto]]," ",Tabela13[[#This Row],[Complemento]],".pdf")</f>
        <v>2 - DECRETOS/DECRETO 2305 .pdf</v>
      </c>
      <c r="I297" s="2" t="str">
        <f>CONCATENATE("2 - DECRETOS/DECRETO ","0",Tabela13[[#This Row],[Numero_Decreto]],".pdf")</f>
        <v>2 - DECRETOS/DECRETO 02305.pdf</v>
      </c>
      <c r="J297" s="2" t="str">
        <f>CONCATENATE("2 - DECRETOS/DECRETO ","0",Tabela13[[#This Row],[Numero_Decreto]]," ",Tabela13[[#This Row],[Complemento]],".pdf")</f>
        <v>2 - DECRETOS/DECRETO 02305 .pdf</v>
      </c>
      <c r="K297" s="2" t="str">
        <f>IF(Tabela13[[#This Row],[Complemento]]="",Tabela13[[#This Row],[Normal]],Tabela13[[#This Row],[Normal Traço]])</f>
        <v>2 - DECRETOS/DECRETO 2305.pdf</v>
      </c>
      <c r="L297" s="2" t="str">
        <f>IF(Tabela13[[#This Row],[Complemento]]="",Tabela13[[#This Row],[0]],Tabela13[[#This Row],[0 Traço]])</f>
        <v>2 - DECRETOS/DECRETO 02305.pdf</v>
      </c>
      <c r="M297" s="2" t="str">
        <f>IF(AND(Tabela13[[#This Row],[Numero_Decreto]]&gt;=1,Tabela13[[#This Row],[Numero_Decreto]]&lt;=9),Tabela13[[#This Row],[Se 0]],Tabela13[[#This Row],[Se Normal]])</f>
        <v>2 - DECRETOS/DECRETO 2305.pdf</v>
      </c>
      <c r="N297" s="2" t="str">
        <f>CONCATENATE("../",Tabela13[[#This Row],[Caminho]])</f>
        <v>../2 - DECRETOS/DECRETO 2305.pdf</v>
      </c>
    </row>
    <row r="298" spans="1:14" ht="90" x14ac:dyDescent="0.25">
      <c r="A298" s="20">
        <v>2304</v>
      </c>
      <c r="B298" s="20"/>
      <c r="C298" s="21">
        <v>42191</v>
      </c>
      <c r="D298" s="19" t="s">
        <v>2232</v>
      </c>
      <c r="E298" s="19"/>
      <c r="F298" s="17" t="str">
        <f>HYPERLINK(Tabela13[[#This Row],[Novo Caminho]],"Download")</f>
        <v>Download</v>
      </c>
      <c r="G298" s="2" t="str">
        <f>CONCATENATE("2 - DECRETOS/DECRETO ",Tabela13[[#This Row],[Numero_Decreto]],".pdf")</f>
        <v>2 - DECRETOS/DECRETO 2304.pdf</v>
      </c>
      <c r="H298" s="2" t="str">
        <f>CONCATENATE("2 - DECRETOS/DECRETO ",Tabela13[[#This Row],[Numero_Decreto]]," ",Tabela13[[#This Row],[Complemento]],".pdf")</f>
        <v>2 - DECRETOS/DECRETO 2304 .pdf</v>
      </c>
      <c r="I298" s="2" t="str">
        <f>CONCATENATE("2 - DECRETOS/DECRETO ","0",Tabela13[[#This Row],[Numero_Decreto]],".pdf")</f>
        <v>2 - DECRETOS/DECRETO 02304.pdf</v>
      </c>
      <c r="J298" s="2" t="str">
        <f>CONCATENATE("2 - DECRETOS/DECRETO ","0",Tabela13[[#This Row],[Numero_Decreto]]," ",Tabela13[[#This Row],[Complemento]],".pdf")</f>
        <v>2 - DECRETOS/DECRETO 02304 .pdf</v>
      </c>
      <c r="K298" s="2" t="str">
        <f>IF(Tabela13[[#This Row],[Complemento]]="",Tabela13[[#This Row],[Normal]],Tabela13[[#This Row],[Normal Traço]])</f>
        <v>2 - DECRETOS/DECRETO 2304.pdf</v>
      </c>
      <c r="L298" s="2" t="str">
        <f>IF(Tabela13[[#This Row],[Complemento]]="",Tabela13[[#This Row],[0]],Tabela13[[#This Row],[0 Traço]])</f>
        <v>2 - DECRETOS/DECRETO 02304.pdf</v>
      </c>
      <c r="M298" s="2" t="str">
        <f>IF(AND(Tabela13[[#This Row],[Numero_Decreto]]&gt;=1,Tabela13[[#This Row],[Numero_Decreto]]&lt;=9),Tabela13[[#This Row],[Se 0]],Tabela13[[#This Row],[Se Normal]])</f>
        <v>2 - DECRETOS/DECRETO 2304.pdf</v>
      </c>
      <c r="N298" s="2" t="str">
        <f>CONCATENATE("../",Tabela13[[#This Row],[Caminho]])</f>
        <v>../2 - DECRETOS/DECRETO 2304.pdf</v>
      </c>
    </row>
    <row r="299" spans="1:14" ht="45" x14ac:dyDescent="0.25">
      <c r="A299" s="20">
        <v>2303</v>
      </c>
      <c r="B299" s="20"/>
      <c r="C299" s="21">
        <v>42184</v>
      </c>
      <c r="D299" s="19" t="s">
        <v>938</v>
      </c>
      <c r="E299" s="19"/>
      <c r="F299" s="17" t="str">
        <f>HYPERLINK(Tabela13[[#This Row],[Novo Caminho]],"Download")</f>
        <v>Download</v>
      </c>
      <c r="G299" s="2" t="str">
        <f>CONCATENATE("2 - DECRETOS/DECRETO ",Tabela13[[#This Row],[Numero_Decreto]],".pdf")</f>
        <v>2 - DECRETOS/DECRETO 2303.pdf</v>
      </c>
      <c r="H299" s="2" t="str">
        <f>CONCATENATE("2 - DECRETOS/DECRETO ",Tabela13[[#This Row],[Numero_Decreto]]," ",Tabela13[[#This Row],[Complemento]],".pdf")</f>
        <v>2 - DECRETOS/DECRETO 2303 .pdf</v>
      </c>
      <c r="I299" s="2" t="str">
        <f>CONCATENATE("2 - DECRETOS/DECRETO ","0",Tabela13[[#This Row],[Numero_Decreto]],".pdf")</f>
        <v>2 - DECRETOS/DECRETO 02303.pdf</v>
      </c>
      <c r="J299" s="2" t="str">
        <f>CONCATENATE("2 - DECRETOS/DECRETO ","0",Tabela13[[#This Row],[Numero_Decreto]]," ",Tabela13[[#This Row],[Complemento]],".pdf")</f>
        <v>2 - DECRETOS/DECRETO 02303 .pdf</v>
      </c>
      <c r="K299" s="2" t="str">
        <f>IF(Tabela13[[#This Row],[Complemento]]="",Tabela13[[#This Row],[Normal]],Tabela13[[#This Row],[Normal Traço]])</f>
        <v>2 - DECRETOS/DECRETO 2303.pdf</v>
      </c>
      <c r="L299" s="2" t="str">
        <f>IF(Tabela13[[#This Row],[Complemento]]="",Tabela13[[#This Row],[0]],Tabela13[[#This Row],[0 Traço]])</f>
        <v>2 - DECRETOS/DECRETO 02303.pdf</v>
      </c>
      <c r="M299" s="2" t="str">
        <f>IF(AND(Tabela13[[#This Row],[Numero_Decreto]]&gt;=1,Tabela13[[#This Row],[Numero_Decreto]]&lt;=9),Tabela13[[#This Row],[Se 0]],Tabela13[[#This Row],[Se Normal]])</f>
        <v>2 - DECRETOS/DECRETO 2303.pdf</v>
      </c>
      <c r="N299" s="2" t="str">
        <f>CONCATENATE("../",Tabela13[[#This Row],[Caminho]])</f>
        <v>../2 - DECRETOS/DECRETO 2303.pdf</v>
      </c>
    </row>
    <row r="300" spans="1:14" ht="45" x14ac:dyDescent="0.25">
      <c r="A300" s="20">
        <v>2302</v>
      </c>
      <c r="B300" s="20"/>
      <c r="C300" s="21">
        <v>42181</v>
      </c>
      <c r="D300" s="19" t="s">
        <v>1021</v>
      </c>
      <c r="E300" s="19"/>
      <c r="F300" s="17" t="str">
        <f>HYPERLINK(Tabela13[[#This Row],[Novo Caminho]],"Download")</f>
        <v>Download</v>
      </c>
      <c r="G300" s="2" t="str">
        <f>CONCATENATE("2 - DECRETOS/DECRETO ",Tabela13[[#This Row],[Numero_Decreto]],".pdf")</f>
        <v>2 - DECRETOS/DECRETO 2302.pdf</v>
      </c>
      <c r="H300" s="2" t="str">
        <f>CONCATENATE("2 - DECRETOS/DECRETO ",Tabela13[[#This Row],[Numero_Decreto]]," ",Tabela13[[#This Row],[Complemento]],".pdf")</f>
        <v>2 - DECRETOS/DECRETO 2302 .pdf</v>
      </c>
      <c r="I300" s="2" t="str">
        <f>CONCATENATE("2 - DECRETOS/DECRETO ","0",Tabela13[[#This Row],[Numero_Decreto]],".pdf")</f>
        <v>2 - DECRETOS/DECRETO 02302.pdf</v>
      </c>
      <c r="J300" s="2" t="str">
        <f>CONCATENATE("2 - DECRETOS/DECRETO ","0",Tabela13[[#This Row],[Numero_Decreto]]," ",Tabela13[[#This Row],[Complemento]],".pdf")</f>
        <v>2 - DECRETOS/DECRETO 02302 .pdf</v>
      </c>
      <c r="K300" s="2" t="str">
        <f>IF(Tabela13[[#This Row],[Complemento]]="",Tabela13[[#This Row],[Normal]],Tabela13[[#This Row],[Normal Traço]])</f>
        <v>2 - DECRETOS/DECRETO 2302.pdf</v>
      </c>
      <c r="L300" s="2" t="str">
        <f>IF(Tabela13[[#This Row],[Complemento]]="",Tabela13[[#This Row],[0]],Tabela13[[#This Row],[0 Traço]])</f>
        <v>2 - DECRETOS/DECRETO 02302.pdf</v>
      </c>
      <c r="M300" s="2" t="str">
        <f>IF(AND(Tabela13[[#This Row],[Numero_Decreto]]&gt;=1,Tabela13[[#This Row],[Numero_Decreto]]&lt;=9),Tabela13[[#This Row],[Se 0]],Tabela13[[#This Row],[Se Normal]])</f>
        <v>2 - DECRETOS/DECRETO 2302.pdf</v>
      </c>
      <c r="N300" s="2" t="str">
        <f>CONCATENATE("../",Tabela13[[#This Row],[Caminho]])</f>
        <v>../2 - DECRETOS/DECRETO 2302.pdf</v>
      </c>
    </row>
    <row r="301" spans="1:14" ht="45" x14ac:dyDescent="0.25">
      <c r="A301" s="20">
        <v>2301</v>
      </c>
      <c r="B301" s="20"/>
      <c r="C301" s="21">
        <v>42173</v>
      </c>
      <c r="D301" s="19" t="s">
        <v>938</v>
      </c>
      <c r="E301" s="19"/>
      <c r="F301" s="17" t="str">
        <f>HYPERLINK(Tabela13[[#This Row],[Novo Caminho]],"Download")</f>
        <v>Download</v>
      </c>
      <c r="G301" s="2" t="str">
        <f>CONCATENATE("2 - DECRETOS/DECRETO ",Tabela13[[#This Row],[Numero_Decreto]],".pdf")</f>
        <v>2 - DECRETOS/DECRETO 2301.pdf</v>
      </c>
      <c r="H301" s="2" t="str">
        <f>CONCATENATE("2 - DECRETOS/DECRETO ",Tabela13[[#This Row],[Numero_Decreto]]," ",Tabela13[[#This Row],[Complemento]],".pdf")</f>
        <v>2 - DECRETOS/DECRETO 2301 .pdf</v>
      </c>
      <c r="I301" s="2" t="str">
        <f>CONCATENATE("2 - DECRETOS/DECRETO ","0",Tabela13[[#This Row],[Numero_Decreto]],".pdf")</f>
        <v>2 - DECRETOS/DECRETO 02301.pdf</v>
      </c>
      <c r="J301" s="2" t="str">
        <f>CONCATENATE("2 - DECRETOS/DECRETO ","0",Tabela13[[#This Row],[Numero_Decreto]]," ",Tabela13[[#This Row],[Complemento]],".pdf")</f>
        <v>2 - DECRETOS/DECRETO 02301 .pdf</v>
      </c>
      <c r="K301" s="2" t="str">
        <f>IF(Tabela13[[#This Row],[Complemento]]="",Tabela13[[#This Row],[Normal]],Tabela13[[#This Row],[Normal Traço]])</f>
        <v>2 - DECRETOS/DECRETO 2301.pdf</v>
      </c>
      <c r="L301" s="2" t="str">
        <f>IF(Tabela13[[#This Row],[Complemento]]="",Tabela13[[#This Row],[0]],Tabela13[[#This Row],[0 Traço]])</f>
        <v>2 - DECRETOS/DECRETO 02301.pdf</v>
      </c>
      <c r="M301" s="2" t="str">
        <f>IF(AND(Tabela13[[#This Row],[Numero_Decreto]]&gt;=1,Tabela13[[#This Row],[Numero_Decreto]]&lt;=9),Tabela13[[#This Row],[Se 0]],Tabela13[[#This Row],[Se Normal]])</f>
        <v>2 - DECRETOS/DECRETO 2301.pdf</v>
      </c>
      <c r="N301" s="2" t="str">
        <f>CONCATENATE("../",Tabela13[[#This Row],[Caminho]])</f>
        <v>../2 - DECRETOS/DECRETO 2301.pdf</v>
      </c>
    </row>
    <row r="302" spans="1:14" ht="45" x14ac:dyDescent="0.25">
      <c r="A302" s="20">
        <v>2300</v>
      </c>
      <c r="B302" s="20"/>
      <c r="C302" s="21">
        <v>42165</v>
      </c>
      <c r="D302" s="19" t="s">
        <v>938</v>
      </c>
      <c r="E302" s="19"/>
      <c r="F302" s="17" t="str">
        <f>HYPERLINK(Tabela13[[#This Row],[Novo Caminho]],"Download")</f>
        <v>Download</v>
      </c>
      <c r="G302" s="2" t="str">
        <f>CONCATENATE("2 - DECRETOS/DECRETO ",Tabela13[[#This Row],[Numero_Decreto]],".pdf")</f>
        <v>2 - DECRETOS/DECRETO 2300.pdf</v>
      </c>
      <c r="H302" s="2" t="str">
        <f>CONCATENATE("2 - DECRETOS/DECRETO ",Tabela13[[#This Row],[Numero_Decreto]]," ",Tabela13[[#This Row],[Complemento]],".pdf")</f>
        <v>2 - DECRETOS/DECRETO 2300 .pdf</v>
      </c>
      <c r="I302" s="2" t="str">
        <f>CONCATENATE("2 - DECRETOS/DECRETO ","0",Tabela13[[#This Row],[Numero_Decreto]],".pdf")</f>
        <v>2 - DECRETOS/DECRETO 02300.pdf</v>
      </c>
      <c r="J302" s="2" t="str">
        <f>CONCATENATE("2 - DECRETOS/DECRETO ","0",Tabela13[[#This Row],[Numero_Decreto]]," ",Tabela13[[#This Row],[Complemento]],".pdf")</f>
        <v>2 - DECRETOS/DECRETO 02300 .pdf</v>
      </c>
      <c r="K302" s="2" t="str">
        <f>IF(Tabela13[[#This Row],[Complemento]]="",Tabela13[[#This Row],[Normal]],Tabela13[[#This Row],[Normal Traço]])</f>
        <v>2 - DECRETOS/DECRETO 2300.pdf</v>
      </c>
      <c r="L302" s="2" t="str">
        <f>IF(Tabela13[[#This Row],[Complemento]]="",Tabela13[[#This Row],[0]],Tabela13[[#This Row],[0 Traço]])</f>
        <v>2 - DECRETOS/DECRETO 02300.pdf</v>
      </c>
      <c r="M302" s="2" t="str">
        <f>IF(AND(Tabela13[[#This Row],[Numero_Decreto]]&gt;=1,Tabela13[[#This Row],[Numero_Decreto]]&lt;=9),Tabela13[[#This Row],[Se 0]],Tabela13[[#This Row],[Se Normal]])</f>
        <v>2 - DECRETOS/DECRETO 2300.pdf</v>
      </c>
      <c r="N302" s="2" t="str">
        <f>CONCATENATE("../",Tabela13[[#This Row],[Caminho]])</f>
        <v>../2 - DECRETOS/DECRETO 2300.pdf</v>
      </c>
    </row>
    <row r="303" spans="1:14" ht="45" x14ac:dyDescent="0.25">
      <c r="A303" s="20">
        <v>2298</v>
      </c>
      <c r="B303" s="20"/>
      <c r="C303" s="21">
        <v>42146</v>
      </c>
      <c r="D303" s="19" t="s">
        <v>938</v>
      </c>
      <c r="E303" s="19"/>
      <c r="F303" s="17" t="str">
        <f>HYPERLINK(Tabela13[[#This Row],[Novo Caminho]],"Download")</f>
        <v>Download</v>
      </c>
      <c r="G303" s="2" t="str">
        <f>CONCATENATE("2 - DECRETOS/DECRETO ",Tabela13[[#This Row],[Numero_Decreto]],".pdf")</f>
        <v>2 - DECRETOS/DECRETO 2298.pdf</v>
      </c>
      <c r="H303" s="2" t="str">
        <f>CONCATENATE("2 - DECRETOS/DECRETO ",Tabela13[[#This Row],[Numero_Decreto]]," ",Tabela13[[#This Row],[Complemento]],".pdf")</f>
        <v>2 - DECRETOS/DECRETO 2298 .pdf</v>
      </c>
      <c r="I303" s="2" t="str">
        <f>CONCATENATE("2 - DECRETOS/DECRETO ","0",Tabela13[[#This Row],[Numero_Decreto]],".pdf")</f>
        <v>2 - DECRETOS/DECRETO 02298.pdf</v>
      </c>
      <c r="J303" s="2" t="str">
        <f>CONCATENATE("2 - DECRETOS/DECRETO ","0",Tabela13[[#This Row],[Numero_Decreto]]," ",Tabela13[[#This Row],[Complemento]],".pdf")</f>
        <v>2 - DECRETOS/DECRETO 02298 .pdf</v>
      </c>
      <c r="K303" s="2" t="str">
        <f>IF(Tabela13[[#This Row],[Complemento]]="",Tabela13[[#This Row],[Normal]],Tabela13[[#This Row],[Normal Traço]])</f>
        <v>2 - DECRETOS/DECRETO 2298.pdf</v>
      </c>
      <c r="L303" s="2" t="str">
        <f>IF(Tabela13[[#This Row],[Complemento]]="",Tabela13[[#This Row],[0]],Tabela13[[#This Row],[0 Traço]])</f>
        <v>2 - DECRETOS/DECRETO 02298.pdf</v>
      </c>
      <c r="M303" s="2" t="str">
        <f>IF(AND(Tabela13[[#This Row],[Numero_Decreto]]&gt;=1,Tabela13[[#This Row],[Numero_Decreto]]&lt;=9),Tabela13[[#This Row],[Se 0]],Tabela13[[#This Row],[Se Normal]])</f>
        <v>2 - DECRETOS/DECRETO 2298.pdf</v>
      </c>
      <c r="N303" s="2" t="str">
        <f>CONCATENATE("../",Tabela13[[#This Row],[Caminho]])</f>
        <v>../2 - DECRETOS/DECRETO 2298.pdf</v>
      </c>
    </row>
    <row r="304" spans="1:14" ht="45" x14ac:dyDescent="0.25">
      <c r="A304" s="20">
        <v>2297</v>
      </c>
      <c r="B304" s="20"/>
      <c r="C304" s="21">
        <v>42146</v>
      </c>
      <c r="D304" s="19" t="s">
        <v>938</v>
      </c>
      <c r="E304" s="19"/>
      <c r="F304" s="17" t="str">
        <f>HYPERLINK(Tabela13[[#This Row],[Novo Caminho]],"Download")</f>
        <v>Download</v>
      </c>
      <c r="G304" s="2" t="str">
        <f>CONCATENATE("2 - DECRETOS/DECRETO ",Tabela13[[#This Row],[Numero_Decreto]],".pdf")</f>
        <v>2 - DECRETOS/DECRETO 2297.pdf</v>
      </c>
      <c r="H304" s="2" t="str">
        <f>CONCATENATE("2 - DECRETOS/DECRETO ",Tabela13[[#This Row],[Numero_Decreto]]," ",Tabela13[[#This Row],[Complemento]],".pdf")</f>
        <v>2 - DECRETOS/DECRETO 2297 .pdf</v>
      </c>
      <c r="I304" s="2" t="str">
        <f>CONCATENATE("2 - DECRETOS/DECRETO ","0",Tabela13[[#This Row],[Numero_Decreto]],".pdf")</f>
        <v>2 - DECRETOS/DECRETO 02297.pdf</v>
      </c>
      <c r="J304" s="2" t="str">
        <f>CONCATENATE("2 - DECRETOS/DECRETO ","0",Tabela13[[#This Row],[Numero_Decreto]]," ",Tabela13[[#This Row],[Complemento]],".pdf")</f>
        <v>2 - DECRETOS/DECRETO 02297 .pdf</v>
      </c>
      <c r="K304" s="2" t="str">
        <f>IF(Tabela13[[#This Row],[Complemento]]="",Tabela13[[#This Row],[Normal]],Tabela13[[#This Row],[Normal Traço]])</f>
        <v>2 - DECRETOS/DECRETO 2297.pdf</v>
      </c>
      <c r="L304" s="2" t="str">
        <f>IF(Tabela13[[#This Row],[Complemento]]="",Tabela13[[#This Row],[0]],Tabela13[[#This Row],[0 Traço]])</f>
        <v>2 - DECRETOS/DECRETO 02297.pdf</v>
      </c>
      <c r="M304" s="2" t="str">
        <f>IF(AND(Tabela13[[#This Row],[Numero_Decreto]]&gt;=1,Tabela13[[#This Row],[Numero_Decreto]]&lt;=9),Tabela13[[#This Row],[Se 0]],Tabela13[[#This Row],[Se Normal]])</f>
        <v>2 - DECRETOS/DECRETO 2297.pdf</v>
      </c>
      <c r="N304" s="2" t="str">
        <f>CONCATENATE("../",Tabela13[[#This Row],[Caminho]])</f>
        <v>../2 - DECRETOS/DECRETO 2297.pdf</v>
      </c>
    </row>
    <row r="305" spans="1:14" ht="45" x14ac:dyDescent="0.25">
      <c r="A305" s="20">
        <v>2296</v>
      </c>
      <c r="B305" s="20"/>
      <c r="C305" s="21">
        <v>42146</v>
      </c>
      <c r="D305" s="19" t="s">
        <v>2264</v>
      </c>
      <c r="E305" s="19"/>
      <c r="F305" s="17" t="str">
        <f>HYPERLINK(Tabela13[[#This Row],[Novo Caminho]],"Download")</f>
        <v>Download</v>
      </c>
      <c r="G305" s="2" t="str">
        <f>CONCATENATE("2 - DECRETOS/DECRETO ",Tabela13[[#This Row],[Numero_Decreto]],".pdf")</f>
        <v>2 - DECRETOS/DECRETO 2296.pdf</v>
      </c>
      <c r="H305" s="2" t="str">
        <f>CONCATENATE("2 - DECRETOS/DECRETO ",Tabela13[[#This Row],[Numero_Decreto]]," ",Tabela13[[#This Row],[Complemento]],".pdf")</f>
        <v>2 - DECRETOS/DECRETO 2296 .pdf</v>
      </c>
      <c r="I305" s="2" t="str">
        <f>CONCATENATE("2 - DECRETOS/DECRETO ","0",Tabela13[[#This Row],[Numero_Decreto]],".pdf")</f>
        <v>2 - DECRETOS/DECRETO 02296.pdf</v>
      </c>
      <c r="J305" s="2" t="str">
        <f>CONCATENATE("2 - DECRETOS/DECRETO ","0",Tabela13[[#This Row],[Numero_Decreto]]," ",Tabela13[[#This Row],[Complemento]],".pdf")</f>
        <v>2 - DECRETOS/DECRETO 02296 .pdf</v>
      </c>
      <c r="K305" s="2" t="str">
        <f>IF(Tabela13[[#This Row],[Complemento]]="",Tabela13[[#This Row],[Normal]],Tabela13[[#This Row],[Normal Traço]])</f>
        <v>2 - DECRETOS/DECRETO 2296.pdf</v>
      </c>
      <c r="L305" s="2" t="str">
        <f>IF(Tabela13[[#This Row],[Complemento]]="",Tabela13[[#This Row],[0]],Tabela13[[#This Row],[0 Traço]])</f>
        <v>2 - DECRETOS/DECRETO 02296.pdf</v>
      </c>
      <c r="M305" s="2" t="str">
        <f>IF(AND(Tabela13[[#This Row],[Numero_Decreto]]&gt;=1,Tabela13[[#This Row],[Numero_Decreto]]&lt;=9),Tabela13[[#This Row],[Se 0]],Tabela13[[#This Row],[Se Normal]])</f>
        <v>2 - DECRETOS/DECRETO 2296.pdf</v>
      </c>
      <c r="N305" s="2" t="str">
        <f>CONCATENATE("../",Tabela13[[#This Row],[Caminho]])</f>
        <v>../2 - DECRETOS/DECRETO 2296.pdf</v>
      </c>
    </row>
    <row r="306" spans="1:14" ht="45" x14ac:dyDescent="0.25">
      <c r="A306" s="20">
        <v>2294</v>
      </c>
      <c r="B306" s="20"/>
      <c r="C306" s="21">
        <v>42136</v>
      </c>
      <c r="D306" s="19" t="s">
        <v>938</v>
      </c>
      <c r="E306" s="19"/>
      <c r="F306" s="17" t="str">
        <f>HYPERLINK(Tabela13[[#This Row],[Novo Caminho]],"Download")</f>
        <v>Download</v>
      </c>
      <c r="G306" s="2" t="str">
        <f>CONCATENATE("2 - DECRETOS/DECRETO ",Tabela13[[#This Row],[Numero_Decreto]],".pdf")</f>
        <v>2 - DECRETOS/DECRETO 2294.pdf</v>
      </c>
      <c r="H306" s="2" t="str">
        <f>CONCATENATE("2 - DECRETOS/DECRETO ",Tabela13[[#This Row],[Numero_Decreto]]," ",Tabela13[[#This Row],[Complemento]],".pdf")</f>
        <v>2 - DECRETOS/DECRETO 2294 .pdf</v>
      </c>
      <c r="I306" s="2" t="str">
        <f>CONCATENATE("2 - DECRETOS/DECRETO ","0",Tabela13[[#This Row],[Numero_Decreto]],".pdf")</f>
        <v>2 - DECRETOS/DECRETO 02294.pdf</v>
      </c>
      <c r="J306" s="2" t="str">
        <f>CONCATENATE("2 - DECRETOS/DECRETO ","0",Tabela13[[#This Row],[Numero_Decreto]]," ",Tabela13[[#This Row],[Complemento]],".pdf")</f>
        <v>2 - DECRETOS/DECRETO 02294 .pdf</v>
      </c>
      <c r="K306" s="2" t="str">
        <f>IF(Tabela13[[#This Row],[Complemento]]="",Tabela13[[#This Row],[Normal]],Tabela13[[#This Row],[Normal Traço]])</f>
        <v>2 - DECRETOS/DECRETO 2294.pdf</v>
      </c>
      <c r="L306" s="2" t="str">
        <f>IF(Tabela13[[#This Row],[Complemento]]="",Tabela13[[#This Row],[0]],Tabela13[[#This Row],[0 Traço]])</f>
        <v>2 - DECRETOS/DECRETO 02294.pdf</v>
      </c>
      <c r="M306" s="2" t="str">
        <f>IF(AND(Tabela13[[#This Row],[Numero_Decreto]]&gt;=1,Tabela13[[#This Row],[Numero_Decreto]]&lt;=9),Tabela13[[#This Row],[Se 0]],Tabela13[[#This Row],[Se Normal]])</f>
        <v>2 - DECRETOS/DECRETO 2294.pdf</v>
      </c>
      <c r="N306" s="2" t="str">
        <f>CONCATENATE("../",Tabela13[[#This Row],[Caminho]])</f>
        <v>../2 - DECRETOS/DECRETO 2294.pdf</v>
      </c>
    </row>
    <row r="307" spans="1:14" ht="45" x14ac:dyDescent="0.25">
      <c r="A307" s="20">
        <v>2293</v>
      </c>
      <c r="B307" s="20"/>
      <c r="C307" s="21">
        <v>42136</v>
      </c>
      <c r="D307" s="19" t="s">
        <v>2265</v>
      </c>
      <c r="E307" s="19"/>
      <c r="F307" s="17" t="str">
        <f>HYPERLINK(Tabela13[[#This Row],[Novo Caminho]],"Download")</f>
        <v>Download</v>
      </c>
      <c r="G307" s="2" t="str">
        <f>CONCATENATE("2 - DECRETOS/DECRETO ",Tabela13[[#This Row],[Numero_Decreto]],".pdf")</f>
        <v>2 - DECRETOS/DECRETO 2293.pdf</v>
      </c>
      <c r="H307" s="2" t="str">
        <f>CONCATENATE("2 - DECRETOS/DECRETO ",Tabela13[[#This Row],[Numero_Decreto]]," ",Tabela13[[#This Row],[Complemento]],".pdf")</f>
        <v>2 - DECRETOS/DECRETO 2293 .pdf</v>
      </c>
      <c r="I307" s="2" t="str">
        <f>CONCATENATE("2 - DECRETOS/DECRETO ","0",Tabela13[[#This Row],[Numero_Decreto]],".pdf")</f>
        <v>2 - DECRETOS/DECRETO 02293.pdf</v>
      </c>
      <c r="J307" s="2" t="str">
        <f>CONCATENATE("2 - DECRETOS/DECRETO ","0",Tabela13[[#This Row],[Numero_Decreto]]," ",Tabela13[[#This Row],[Complemento]],".pdf")</f>
        <v>2 - DECRETOS/DECRETO 02293 .pdf</v>
      </c>
      <c r="K307" s="2" t="str">
        <f>IF(Tabela13[[#This Row],[Complemento]]="",Tabela13[[#This Row],[Normal]],Tabela13[[#This Row],[Normal Traço]])</f>
        <v>2 - DECRETOS/DECRETO 2293.pdf</v>
      </c>
      <c r="L307" s="2" t="str">
        <f>IF(Tabela13[[#This Row],[Complemento]]="",Tabela13[[#This Row],[0]],Tabela13[[#This Row],[0 Traço]])</f>
        <v>2 - DECRETOS/DECRETO 02293.pdf</v>
      </c>
      <c r="M307" s="2" t="str">
        <f>IF(AND(Tabela13[[#This Row],[Numero_Decreto]]&gt;=1,Tabela13[[#This Row],[Numero_Decreto]]&lt;=9),Tabela13[[#This Row],[Se 0]],Tabela13[[#This Row],[Se Normal]])</f>
        <v>2 - DECRETOS/DECRETO 2293.pdf</v>
      </c>
      <c r="N307" s="2" t="str">
        <f>CONCATENATE("../",Tabela13[[#This Row],[Caminho]])</f>
        <v>../2 - DECRETOS/DECRETO 2293.pdf</v>
      </c>
    </row>
    <row r="308" spans="1:14" ht="45" x14ac:dyDescent="0.25">
      <c r="A308" s="20">
        <v>2292</v>
      </c>
      <c r="B308" s="20"/>
      <c r="C308" s="21">
        <v>42132</v>
      </c>
      <c r="D308" s="19" t="s">
        <v>3634</v>
      </c>
      <c r="E308" s="19"/>
      <c r="F308" s="17" t="str">
        <f>HYPERLINK(Tabela13[[#This Row],[Novo Caminho]],"Download")</f>
        <v>Download</v>
      </c>
      <c r="G308" s="2" t="str">
        <f>CONCATENATE("2 - DECRETOS/DECRETO ",Tabela13[[#This Row],[Numero_Decreto]],".pdf")</f>
        <v>2 - DECRETOS/DECRETO 2292.pdf</v>
      </c>
      <c r="H308" s="2" t="str">
        <f>CONCATENATE("2 - DECRETOS/DECRETO ",Tabela13[[#This Row],[Numero_Decreto]]," ",Tabela13[[#This Row],[Complemento]],".pdf")</f>
        <v>2 - DECRETOS/DECRETO 2292 .pdf</v>
      </c>
      <c r="I308" s="2" t="str">
        <f>CONCATENATE("2 - DECRETOS/DECRETO ","0",Tabela13[[#This Row],[Numero_Decreto]],".pdf")</f>
        <v>2 - DECRETOS/DECRETO 02292.pdf</v>
      </c>
      <c r="J308" s="2" t="str">
        <f>CONCATENATE("2 - DECRETOS/DECRETO ","0",Tabela13[[#This Row],[Numero_Decreto]]," ",Tabela13[[#This Row],[Complemento]],".pdf")</f>
        <v>2 - DECRETOS/DECRETO 02292 .pdf</v>
      </c>
      <c r="K308" s="2" t="str">
        <f>IF(Tabela13[[#This Row],[Complemento]]="",Tabela13[[#This Row],[Normal]],Tabela13[[#This Row],[Normal Traço]])</f>
        <v>2 - DECRETOS/DECRETO 2292.pdf</v>
      </c>
      <c r="L308" s="2" t="str">
        <f>IF(Tabela13[[#This Row],[Complemento]]="",Tabela13[[#This Row],[0]],Tabela13[[#This Row],[0 Traço]])</f>
        <v>2 - DECRETOS/DECRETO 02292.pdf</v>
      </c>
      <c r="M308" s="2" t="str">
        <f>IF(AND(Tabela13[[#This Row],[Numero_Decreto]]&gt;=1,Tabela13[[#This Row],[Numero_Decreto]]&lt;=9),Tabela13[[#This Row],[Se 0]],Tabela13[[#This Row],[Se Normal]])</f>
        <v>2 - DECRETOS/DECRETO 2292.pdf</v>
      </c>
      <c r="N308" s="2" t="str">
        <f>CONCATENATE("../",Tabela13[[#This Row],[Caminho]])</f>
        <v>../2 - DECRETOS/DECRETO 2292.pdf</v>
      </c>
    </row>
    <row r="309" spans="1:14" ht="45" x14ac:dyDescent="0.25">
      <c r="A309" s="20">
        <v>2291</v>
      </c>
      <c r="B309" s="20"/>
      <c r="C309" s="21">
        <v>42132</v>
      </c>
      <c r="D309" s="19" t="s">
        <v>2266</v>
      </c>
      <c r="E309" s="19"/>
      <c r="F309" s="17" t="str">
        <f>HYPERLINK(Tabela13[[#This Row],[Novo Caminho]],"Download")</f>
        <v>Download</v>
      </c>
      <c r="G309" s="2" t="str">
        <f>CONCATENATE("2 - DECRETOS/DECRETO ",Tabela13[[#This Row],[Numero_Decreto]],".pdf")</f>
        <v>2 - DECRETOS/DECRETO 2291.pdf</v>
      </c>
      <c r="H309" s="2" t="str">
        <f>CONCATENATE("2 - DECRETOS/DECRETO ",Tabela13[[#This Row],[Numero_Decreto]]," ",Tabela13[[#This Row],[Complemento]],".pdf")</f>
        <v>2 - DECRETOS/DECRETO 2291 .pdf</v>
      </c>
      <c r="I309" s="2" t="str">
        <f>CONCATENATE("2 - DECRETOS/DECRETO ","0",Tabela13[[#This Row],[Numero_Decreto]],".pdf")</f>
        <v>2 - DECRETOS/DECRETO 02291.pdf</v>
      </c>
      <c r="J309" s="2" t="str">
        <f>CONCATENATE("2 - DECRETOS/DECRETO ","0",Tabela13[[#This Row],[Numero_Decreto]]," ",Tabela13[[#This Row],[Complemento]],".pdf")</f>
        <v>2 - DECRETOS/DECRETO 02291 .pdf</v>
      </c>
      <c r="K309" s="2" t="str">
        <f>IF(Tabela13[[#This Row],[Complemento]]="",Tabela13[[#This Row],[Normal]],Tabela13[[#This Row],[Normal Traço]])</f>
        <v>2 - DECRETOS/DECRETO 2291.pdf</v>
      </c>
      <c r="L309" s="2" t="str">
        <f>IF(Tabela13[[#This Row],[Complemento]]="",Tabela13[[#This Row],[0]],Tabela13[[#This Row],[0 Traço]])</f>
        <v>2 - DECRETOS/DECRETO 02291.pdf</v>
      </c>
      <c r="M309" s="2" t="str">
        <f>IF(AND(Tabela13[[#This Row],[Numero_Decreto]]&gt;=1,Tabela13[[#This Row],[Numero_Decreto]]&lt;=9),Tabela13[[#This Row],[Se 0]],Tabela13[[#This Row],[Se Normal]])</f>
        <v>2 - DECRETOS/DECRETO 2291.pdf</v>
      </c>
      <c r="N309" s="2" t="str">
        <f>CONCATENATE("../",Tabela13[[#This Row],[Caminho]])</f>
        <v>../2 - DECRETOS/DECRETO 2291.pdf</v>
      </c>
    </row>
    <row r="310" spans="1:14" ht="45" x14ac:dyDescent="0.25">
      <c r="A310" s="20">
        <v>2290</v>
      </c>
      <c r="B310" s="20"/>
      <c r="C310" s="21">
        <v>42131</v>
      </c>
      <c r="D310" s="19" t="s">
        <v>2267</v>
      </c>
      <c r="E310" s="19"/>
      <c r="F310" s="17" t="str">
        <f>HYPERLINK(Tabela13[[#This Row],[Novo Caminho]],"Download")</f>
        <v>Download</v>
      </c>
      <c r="G310" s="2" t="str">
        <f>CONCATENATE("2 - DECRETOS/DECRETO ",Tabela13[[#This Row],[Numero_Decreto]],".pdf")</f>
        <v>2 - DECRETOS/DECRETO 2290.pdf</v>
      </c>
      <c r="H310" s="2" t="str">
        <f>CONCATENATE("2 - DECRETOS/DECRETO ",Tabela13[[#This Row],[Numero_Decreto]]," ",Tabela13[[#This Row],[Complemento]],".pdf")</f>
        <v>2 - DECRETOS/DECRETO 2290 .pdf</v>
      </c>
      <c r="I310" s="2" t="str">
        <f>CONCATENATE("2 - DECRETOS/DECRETO ","0",Tabela13[[#This Row],[Numero_Decreto]],".pdf")</f>
        <v>2 - DECRETOS/DECRETO 02290.pdf</v>
      </c>
      <c r="J310" s="2" t="str">
        <f>CONCATENATE("2 - DECRETOS/DECRETO ","0",Tabela13[[#This Row],[Numero_Decreto]]," ",Tabela13[[#This Row],[Complemento]],".pdf")</f>
        <v>2 - DECRETOS/DECRETO 02290 .pdf</v>
      </c>
      <c r="K310" s="2" t="str">
        <f>IF(Tabela13[[#This Row],[Complemento]]="",Tabela13[[#This Row],[Normal]],Tabela13[[#This Row],[Normal Traço]])</f>
        <v>2 - DECRETOS/DECRETO 2290.pdf</v>
      </c>
      <c r="L310" s="2" t="str">
        <f>IF(Tabela13[[#This Row],[Complemento]]="",Tabela13[[#This Row],[0]],Tabela13[[#This Row],[0 Traço]])</f>
        <v>2 - DECRETOS/DECRETO 02290.pdf</v>
      </c>
      <c r="M310" s="2" t="str">
        <f>IF(AND(Tabela13[[#This Row],[Numero_Decreto]]&gt;=1,Tabela13[[#This Row],[Numero_Decreto]]&lt;=9),Tabela13[[#This Row],[Se 0]],Tabela13[[#This Row],[Se Normal]])</f>
        <v>2 - DECRETOS/DECRETO 2290.pdf</v>
      </c>
      <c r="N310" s="2" t="str">
        <f>CONCATENATE("../",Tabela13[[#This Row],[Caminho]])</f>
        <v>../2 - DECRETOS/DECRETO 2290.pdf</v>
      </c>
    </row>
    <row r="311" spans="1:14" ht="45" x14ac:dyDescent="0.25">
      <c r="A311" s="20">
        <v>2289</v>
      </c>
      <c r="B311" s="20"/>
      <c r="C311" s="21">
        <v>42124</v>
      </c>
      <c r="D311" s="19" t="s">
        <v>2268</v>
      </c>
      <c r="E311" s="19"/>
      <c r="F311" s="17" t="str">
        <f>HYPERLINK(Tabela13[[#This Row],[Novo Caminho]],"Download")</f>
        <v>Download</v>
      </c>
      <c r="G311" s="2" t="str">
        <f>CONCATENATE("2 - DECRETOS/DECRETO ",Tabela13[[#This Row],[Numero_Decreto]],".pdf")</f>
        <v>2 - DECRETOS/DECRETO 2289.pdf</v>
      </c>
      <c r="H311" s="2" t="str">
        <f>CONCATENATE("2 - DECRETOS/DECRETO ",Tabela13[[#This Row],[Numero_Decreto]]," ",Tabela13[[#This Row],[Complemento]],".pdf")</f>
        <v>2 - DECRETOS/DECRETO 2289 .pdf</v>
      </c>
      <c r="I311" s="2" t="str">
        <f>CONCATENATE("2 - DECRETOS/DECRETO ","0",Tabela13[[#This Row],[Numero_Decreto]],".pdf")</f>
        <v>2 - DECRETOS/DECRETO 02289.pdf</v>
      </c>
      <c r="J311" s="2" t="str">
        <f>CONCATENATE("2 - DECRETOS/DECRETO ","0",Tabela13[[#This Row],[Numero_Decreto]]," ",Tabela13[[#This Row],[Complemento]],".pdf")</f>
        <v>2 - DECRETOS/DECRETO 02289 .pdf</v>
      </c>
      <c r="K311" s="2" t="str">
        <f>IF(Tabela13[[#This Row],[Complemento]]="",Tabela13[[#This Row],[Normal]],Tabela13[[#This Row],[Normal Traço]])</f>
        <v>2 - DECRETOS/DECRETO 2289.pdf</v>
      </c>
      <c r="L311" s="2" t="str">
        <f>IF(Tabela13[[#This Row],[Complemento]]="",Tabela13[[#This Row],[0]],Tabela13[[#This Row],[0 Traço]])</f>
        <v>2 - DECRETOS/DECRETO 02289.pdf</v>
      </c>
      <c r="M311" s="2" t="str">
        <f>IF(AND(Tabela13[[#This Row],[Numero_Decreto]]&gt;=1,Tabela13[[#This Row],[Numero_Decreto]]&lt;=9),Tabela13[[#This Row],[Se 0]],Tabela13[[#This Row],[Se Normal]])</f>
        <v>2 - DECRETOS/DECRETO 2289.pdf</v>
      </c>
      <c r="N311" s="2" t="str">
        <f>CONCATENATE("../",Tabela13[[#This Row],[Caminho]])</f>
        <v>../2 - DECRETOS/DECRETO 2289.pdf</v>
      </c>
    </row>
    <row r="312" spans="1:14" ht="45" x14ac:dyDescent="0.25">
      <c r="A312" s="20">
        <v>2288</v>
      </c>
      <c r="B312" s="20"/>
      <c r="C312" s="21">
        <v>42124</v>
      </c>
      <c r="D312" s="19" t="s">
        <v>938</v>
      </c>
      <c r="E312" s="19"/>
      <c r="F312" s="17" t="str">
        <f>HYPERLINK(Tabela13[[#This Row],[Novo Caminho]],"Download")</f>
        <v>Download</v>
      </c>
      <c r="G312" s="2" t="str">
        <f>CONCATENATE("2 - DECRETOS/DECRETO ",Tabela13[[#This Row],[Numero_Decreto]],".pdf")</f>
        <v>2 - DECRETOS/DECRETO 2288.pdf</v>
      </c>
      <c r="H312" s="2" t="str">
        <f>CONCATENATE("2 - DECRETOS/DECRETO ",Tabela13[[#This Row],[Numero_Decreto]]," ",Tabela13[[#This Row],[Complemento]],".pdf")</f>
        <v>2 - DECRETOS/DECRETO 2288 .pdf</v>
      </c>
      <c r="I312" s="2" t="str">
        <f>CONCATENATE("2 - DECRETOS/DECRETO ","0",Tabela13[[#This Row],[Numero_Decreto]],".pdf")</f>
        <v>2 - DECRETOS/DECRETO 02288.pdf</v>
      </c>
      <c r="J312" s="2" t="str">
        <f>CONCATENATE("2 - DECRETOS/DECRETO ","0",Tabela13[[#This Row],[Numero_Decreto]]," ",Tabela13[[#This Row],[Complemento]],".pdf")</f>
        <v>2 - DECRETOS/DECRETO 02288 .pdf</v>
      </c>
      <c r="K312" s="2" t="str">
        <f>IF(Tabela13[[#This Row],[Complemento]]="",Tabela13[[#This Row],[Normal]],Tabela13[[#This Row],[Normal Traço]])</f>
        <v>2 - DECRETOS/DECRETO 2288.pdf</v>
      </c>
      <c r="L312" s="2" t="str">
        <f>IF(Tabela13[[#This Row],[Complemento]]="",Tabela13[[#This Row],[0]],Tabela13[[#This Row],[0 Traço]])</f>
        <v>2 - DECRETOS/DECRETO 02288.pdf</v>
      </c>
      <c r="M312" s="2" t="str">
        <f>IF(AND(Tabela13[[#This Row],[Numero_Decreto]]&gt;=1,Tabela13[[#This Row],[Numero_Decreto]]&lt;=9),Tabela13[[#This Row],[Se 0]],Tabela13[[#This Row],[Se Normal]])</f>
        <v>2 - DECRETOS/DECRETO 2288.pdf</v>
      </c>
      <c r="N312" s="2" t="str">
        <f>CONCATENATE("../",Tabela13[[#This Row],[Caminho]])</f>
        <v>../2 - DECRETOS/DECRETO 2288.pdf</v>
      </c>
    </row>
    <row r="313" spans="1:14" ht="45" x14ac:dyDescent="0.25">
      <c r="A313" s="20">
        <v>2287</v>
      </c>
      <c r="B313" s="20"/>
      <c r="C313" s="21">
        <v>42121</v>
      </c>
      <c r="D313" s="19" t="s">
        <v>2269</v>
      </c>
      <c r="E313" s="19"/>
      <c r="F313" s="17" t="str">
        <f>HYPERLINK(Tabela13[[#This Row],[Novo Caminho]],"Download")</f>
        <v>Download</v>
      </c>
      <c r="G313" s="2" t="str">
        <f>CONCATENATE("2 - DECRETOS/DECRETO ",Tabela13[[#This Row],[Numero_Decreto]],".pdf")</f>
        <v>2 - DECRETOS/DECRETO 2287.pdf</v>
      </c>
      <c r="H313" s="2" t="str">
        <f>CONCATENATE("2 - DECRETOS/DECRETO ",Tabela13[[#This Row],[Numero_Decreto]]," ",Tabela13[[#This Row],[Complemento]],".pdf")</f>
        <v>2 - DECRETOS/DECRETO 2287 .pdf</v>
      </c>
      <c r="I313" s="2" t="str">
        <f>CONCATENATE("2 - DECRETOS/DECRETO ","0",Tabela13[[#This Row],[Numero_Decreto]],".pdf")</f>
        <v>2 - DECRETOS/DECRETO 02287.pdf</v>
      </c>
      <c r="J313" s="2" t="str">
        <f>CONCATENATE("2 - DECRETOS/DECRETO ","0",Tabela13[[#This Row],[Numero_Decreto]]," ",Tabela13[[#This Row],[Complemento]],".pdf")</f>
        <v>2 - DECRETOS/DECRETO 02287 .pdf</v>
      </c>
      <c r="K313" s="2" t="str">
        <f>IF(Tabela13[[#This Row],[Complemento]]="",Tabela13[[#This Row],[Normal]],Tabela13[[#This Row],[Normal Traço]])</f>
        <v>2 - DECRETOS/DECRETO 2287.pdf</v>
      </c>
      <c r="L313" s="2" t="str">
        <f>IF(Tabela13[[#This Row],[Complemento]]="",Tabela13[[#This Row],[0]],Tabela13[[#This Row],[0 Traço]])</f>
        <v>2 - DECRETOS/DECRETO 02287.pdf</v>
      </c>
      <c r="M313" s="2" t="str">
        <f>IF(AND(Tabela13[[#This Row],[Numero_Decreto]]&gt;=1,Tabela13[[#This Row],[Numero_Decreto]]&lt;=9),Tabela13[[#This Row],[Se 0]],Tabela13[[#This Row],[Se Normal]])</f>
        <v>2 - DECRETOS/DECRETO 2287.pdf</v>
      </c>
      <c r="N313" s="2" t="str">
        <f>CONCATENATE("../",Tabela13[[#This Row],[Caminho]])</f>
        <v>../2 - DECRETOS/DECRETO 2287.pdf</v>
      </c>
    </row>
    <row r="314" spans="1:14" ht="45" x14ac:dyDescent="0.25">
      <c r="A314" s="20">
        <v>2286</v>
      </c>
      <c r="B314" s="20"/>
      <c r="C314" s="21">
        <v>42111</v>
      </c>
      <c r="D314" s="19" t="s">
        <v>938</v>
      </c>
      <c r="E314" s="19"/>
      <c r="F314" s="17" t="str">
        <f>HYPERLINK(Tabela13[[#This Row],[Novo Caminho]],"Download")</f>
        <v>Download</v>
      </c>
      <c r="G314" s="2" t="str">
        <f>CONCATENATE("2 - DECRETOS/DECRETO ",Tabela13[[#This Row],[Numero_Decreto]],".pdf")</f>
        <v>2 - DECRETOS/DECRETO 2286.pdf</v>
      </c>
      <c r="H314" s="2" t="str">
        <f>CONCATENATE("2 - DECRETOS/DECRETO ",Tabela13[[#This Row],[Numero_Decreto]]," ",Tabela13[[#This Row],[Complemento]],".pdf")</f>
        <v>2 - DECRETOS/DECRETO 2286 .pdf</v>
      </c>
      <c r="I314" s="2" t="str">
        <f>CONCATENATE("2 - DECRETOS/DECRETO ","0",Tabela13[[#This Row],[Numero_Decreto]],".pdf")</f>
        <v>2 - DECRETOS/DECRETO 02286.pdf</v>
      </c>
      <c r="J314" s="2" t="str">
        <f>CONCATENATE("2 - DECRETOS/DECRETO ","0",Tabela13[[#This Row],[Numero_Decreto]]," ",Tabela13[[#This Row],[Complemento]],".pdf")</f>
        <v>2 - DECRETOS/DECRETO 02286 .pdf</v>
      </c>
      <c r="K314" s="2" t="str">
        <f>IF(Tabela13[[#This Row],[Complemento]]="",Tabela13[[#This Row],[Normal]],Tabela13[[#This Row],[Normal Traço]])</f>
        <v>2 - DECRETOS/DECRETO 2286.pdf</v>
      </c>
      <c r="L314" s="2" t="str">
        <f>IF(Tabela13[[#This Row],[Complemento]]="",Tabela13[[#This Row],[0]],Tabela13[[#This Row],[0 Traço]])</f>
        <v>2 - DECRETOS/DECRETO 02286.pdf</v>
      </c>
      <c r="M314" s="2" t="str">
        <f>IF(AND(Tabela13[[#This Row],[Numero_Decreto]]&gt;=1,Tabela13[[#This Row],[Numero_Decreto]]&lt;=9),Tabela13[[#This Row],[Se 0]],Tabela13[[#This Row],[Se Normal]])</f>
        <v>2 - DECRETOS/DECRETO 2286.pdf</v>
      </c>
      <c r="N314" s="2" t="str">
        <f>CONCATENATE("../",Tabela13[[#This Row],[Caminho]])</f>
        <v>../2 - DECRETOS/DECRETO 2286.pdf</v>
      </c>
    </row>
    <row r="315" spans="1:14" ht="45" x14ac:dyDescent="0.25">
      <c r="A315" s="20">
        <v>2285</v>
      </c>
      <c r="B315" s="20"/>
      <c r="C315" s="21">
        <v>42111</v>
      </c>
      <c r="D315" s="19" t="s">
        <v>2270</v>
      </c>
      <c r="E315" s="19"/>
      <c r="F315" s="17" t="str">
        <f>HYPERLINK(Tabela13[[#This Row],[Novo Caminho]],"Download")</f>
        <v>Download</v>
      </c>
      <c r="G315" s="2" t="str">
        <f>CONCATENATE("2 - DECRETOS/DECRETO ",Tabela13[[#This Row],[Numero_Decreto]],".pdf")</f>
        <v>2 - DECRETOS/DECRETO 2285.pdf</v>
      </c>
      <c r="H315" s="2" t="str">
        <f>CONCATENATE("2 - DECRETOS/DECRETO ",Tabela13[[#This Row],[Numero_Decreto]]," ",Tabela13[[#This Row],[Complemento]],".pdf")</f>
        <v>2 - DECRETOS/DECRETO 2285 .pdf</v>
      </c>
      <c r="I315" s="2" t="str">
        <f>CONCATENATE("2 - DECRETOS/DECRETO ","0",Tabela13[[#This Row],[Numero_Decreto]],".pdf")</f>
        <v>2 - DECRETOS/DECRETO 02285.pdf</v>
      </c>
      <c r="J315" s="2" t="str">
        <f>CONCATENATE("2 - DECRETOS/DECRETO ","0",Tabela13[[#This Row],[Numero_Decreto]]," ",Tabela13[[#This Row],[Complemento]],".pdf")</f>
        <v>2 - DECRETOS/DECRETO 02285 .pdf</v>
      </c>
      <c r="K315" s="2" t="str">
        <f>IF(Tabela13[[#This Row],[Complemento]]="",Tabela13[[#This Row],[Normal]],Tabela13[[#This Row],[Normal Traço]])</f>
        <v>2 - DECRETOS/DECRETO 2285.pdf</v>
      </c>
      <c r="L315" s="2" t="str">
        <f>IF(Tabela13[[#This Row],[Complemento]]="",Tabela13[[#This Row],[0]],Tabela13[[#This Row],[0 Traço]])</f>
        <v>2 - DECRETOS/DECRETO 02285.pdf</v>
      </c>
      <c r="M315" s="2" t="str">
        <f>IF(AND(Tabela13[[#This Row],[Numero_Decreto]]&gt;=1,Tabela13[[#This Row],[Numero_Decreto]]&lt;=9),Tabela13[[#This Row],[Se 0]],Tabela13[[#This Row],[Se Normal]])</f>
        <v>2 - DECRETOS/DECRETO 2285.pdf</v>
      </c>
      <c r="N315" s="2" t="str">
        <f>CONCATENATE("../",Tabela13[[#This Row],[Caminho]])</f>
        <v>../2 - DECRETOS/DECRETO 2285.pdf</v>
      </c>
    </row>
    <row r="316" spans="1:14" ht="45" x14ac:dyDescent="0.25">
      <c r="A316" s="20">
        <v>2284</v>
      </c>
      <c r="B316" s="20"/>
      <c r="C316" s="21">
        <v>42111</v>
      </c>
      <c r="D316" s="19" t="s">
        <v>2271</v>
      </c>
      <c r="E316" s="19"/>
      <c r="F316" s="17" t="str">
        <f>HYPERLINK(Tabela13[[#This Row],[Novo Caminho]],"Download")</f>
        <v>Download</v>
      </c>
      <c r="G316" s="2" t="str">
        <f>CONCATENATE("2 - DECRETOS/DECRETO ",Tabela13[[#This Row],[Numero_Decreto]],".pdf")</f>
        <v>2 - DECRETOS/DECRETO 2284.pdf</v>
      </c>
      <c r="H316" s="2" t="str">
        <f>CONCATENATE("2 - DECRETOS/DECRETO ",Tabela13[[#This Row],[Numero_Decreto]]," ",Tabela13[[#This Row],[Complemento]],".pdf")</f>
        <v>2 - DECRETOS/DECRETO 2284 .pdf</v>
      </c>
      <c r="I316" s="2" t="str">
        <f>CONCATENATE("2 - DECRETOS/DECRETO ","0",Tabela13[[#This Row],[Numero_Decreto]],".pdf")</f>
        <v>2 - DECRETOS/DECRETO 02284.pdf</v>
      </c>
      <c r="J316" s="2" t="str">
        <f>CONCATENATE("2 - DECRETOS/DECRETO ","0",Tabela13[[#This Row],[Numero_Decreto]]," ",Tabela13[[#This Row],[Complemento]],".pdf")</f>
        <v>2 - DECRETOS/DECRETO 02284 .pdf</v>
      </c>
      <c r="K316" s="2" t="str">
        <f>IF(Tabela13[[#This Row],[Complemento]]="",Tabela13[[#This Row],[Normal]],Tabela13[[#This Row],[Normal Traço]])</f>
        <v>2 - DECRETOS/DECRETO 2284.pdf</v>
      </c>
      <c r="L316" s="2" t="str">
        <f>IF(Tabela13[[#This Row],[Complemento]]="",Tabela13[[#This Row],[0]],Tabela13[[#This Row],[0 Traço]])</f>
        <v>2 - DECRETOS/DECRETO 02284.pdf</v>
      </c>
      <c r="M316" s="2" t="str">
        <f>IF(AND(Tabela13[[#This Row],[Numero_Decreto]]&gt;=1,Tabela13[[#This Row],[Numero_Decreto]]&lt;=9),Tabela13[[#This Row],[Se 0]],Tabela13[[#This Row],[Se Normal]])</f>
        <v>2 - DECRETOS/DECRETO 2284.pdf</v>
      </c>
      <c r="N316" s="2" t="str">
        <f>CONCATENATE("../",Tabela13[[#This Row],[Caminho]])</f>
        <v>../2 - DECRETOS/DECRETO 2284.pdf</v>
      </c>
    </row>
    <row r="317" spans="1:14" ht="45" x14ac:dyDescent="0.25">
      <c r="A317" s="20">
        <v>2283</v>
      </c>
      <c r="B317" s="20"/>
      <c r="C317" s="21">
        <v>42109</v>
      </c>
      <c r="D317" s="19" t="s">
        <v>994</v>
      </c>
      <c r="E317" s="19"/>
      <c r="F317" s="17" t="str">
        <f>HYPERLINK(Tabela13[[#This Row],[Novo Caminho]],"Download")</f>
        <v>Download</v>
      </c>
      <c r="G317" s="2" t="str">
        <f>CONCATENATE("2 - DECRETOS/DECRETO ",Tabela13[[#This Row],[Numero_Decreto]],".pdf")</f>
        <v>2 - DECRETOS/DECRETO 2283.pdf</v>
      </c>
      <c r="H317" s="2" t="str">
        <f>CONCATENATE("2 - DECRETOS/DECRETO ",Tabela13[[#This Row],[Numero_Decreto]]," ",Tabela13[[#This Row],[Complemento]],".pdf")</f>
        <v>2 - DECRETOS/DECRETO 2283 .pdf</v>
      </c>
      <c r="I317" s="2" t="str">
        <f>CONCATENATE("2 - DECRETOS/DECRETO ","0",Tabela13[[#This Row],[Numero_Decreto]],".pdf")</f>
        <v>2 - DECRETOS/DECRETO 02283.pdf</v>
      </c>
      <c r="J317" s="2" t="str">
        <f>CONCATENATE("2 - DECRETOS/DECRETO ","0",Tabela13[[#This Row],[Numero_Decreto]]," ",Tabela13[[#This Row],[Complemento]],".pdf")</f>
        <v>2 - DECRETOS/DECRETO 02283 .pdf</v>
      </c>
      <c r="K317" s="2" t="str">
        <f>IF(Tabela13[[#This Row],[Complemento]]="",Tabela13[[#This Row],[Normal]],Tabela13[[#This Row],[Normal Traço]])</f>
        <v>2 - DECRETOS/DECRETO 2283.pdf</v>
      </c>
      <c r="L317" s="2" t="str">
        <f>IF(Tabela13[[#This Row],[Complemento]]="",Tabela13[[#This Row],[0]],Tabela13[[#This Row],[0 Traço]])</f>
        <v>2 - DECRETOS/DECRETO 02283.pdf</v>
      </c>
      <c r="M317" s="2" t="str">
        <f>IF(AND(Tabela13[[#This Row],[Numero_Decreto]]&gt;=1,Tabela13[[#This Row],[Numero_Decreto]]&lt;=9),Tabela13[[#This Row],[Se 0]],Tabela13[[#This Row],[Se Normal]])</f>
        <v>2 - DECRETOS/DECRETO 2283.pdf</v>
      </c>
      <c r="N317" s="2" t="str">
        <f>CONCATENATE("../",Tabela13[[#This Row],[Caminho]])</f>
        <v>../2 - DECRETOS/DECRETO 2283.pdf</v>
      </c>
    </row>
    <row r="318" spans="1:14" ht="45" x14ac:dyDescent="0.25">
      <c r="A318" s="20">
        <v>2282</v>
      </c>
      <c r="B318" s="20"/>
      <c r="C318" s="21">
        <v>42094</v>
      </c>
      <c r="D318" s="19" t="s">
        <v>938</v>
      </c>
      <c r="E318" s="19"/>
      <c r="F318" s="17" t="str">
        <f>HYPERLINK(Tabela13[[#This Row],[Novo Caminho]],"Download")</f>
        <v>Download</v>
      </c>
      <c r="G318" s="2" t="str">
        <f>CONCATENATE("2 - DECRETOS/DECRETO ",Tabela13[[#This Row],[Numero_Decreto]],".pdf")</f>
        <v>2 - DECRETOS/DECRETO 2282.pdf</v>
      </c>
      <c r="H318" s="2" t="str">
        <f>CONCATENATE("2 - DECRETOS/DECRETO ",Tabela13[[#This Row],[Numero_Decreto]]," ",Tabela13[[#This Row],[Complemento]],".pdf")</f>
        <v>2 - DECRETOS/DECRETO 2282 .pdf</v>
      </c>
      <c r="I318" s="2" t="str">
        <f>CONCATENATE("2 - DECRETOS/DECRETO ","0",Tabela13[[#This Row],[Numero_Decreto]],".pdf")</f>
        <v>2 - DECRETOS/DECRETO 02282.pdf</v>
      </c>
      <c r="J318" s="2" t="str">
        <f>CONCATENATE("2 - DECRETOS/DECRETO ","0",Tabela13[[#This Row],[Numero_Decreto]]," ",Tabela13[[#This Row],[Complemento]],".pdf")</f>
        <v>2 - DECRETOS/DECRETO 02282 .pdf</v>
      </c>
      <c r="K318" s="2" t="str">
        <f>IF(Tabela13[[#This Row],[Complemento]]="",Tabela13[[#This Row],[Normal]],Tabela13[[#This Row],[Normal Traço]])</f>
        <v>2 - DECRETOS/DECRETO 2282.pdf</v>
      </c>
      <c r="L318" s="2" t="str">
        <f>IF(Tabela13[[#This Row],[Complemento]]="",Tabela13[[#This Row],[0]],Tabela13[[#This Row],[0 Traço]])</f>
        <v>2 - DECRETOS/DECRETO 02282.pdf</v>
      </c>
      <c r="M318" s="2" t="str">
        <f>IF(AND(Tabela13[[#This Row],[Numero_Decreto]]&gt;=1,Tabela13[[#This Row],[Numero_Decreto]]&lt;=9),Tabela13[[#This Row],[Se 0]],Tabela13[[#This Row],[Se Normal]])</f>
        <v>2 - DECRETOS/DECRETO 2282.pdf</v>
      </c>
      <c r="N318" s="2" t="str">
        <f>CONCATENATE("../",Tabela13[[#This Row],[Caminho]])</f>
        <v>../2 - DECRETOS/DECRETO 2282.pdf</v>
      </c>
    </row>
    <row r="319" spans="1:14" ht="45" x14ac:dyDescent="0.25">
      <c r="A319" s="20">
        <v>2281</v>
      </c>
      <c r="B319" s="20"/>
      <c r="C319" s="21">
        <v>42089</v>
      </c>
      <c r="D319" s="19" t="s">
        <v>2272</v>
      </c>
      <c r="E319" s="19"/>
      <c r="F319" s="17" t="str">
        <f>HYPERLINK(Tabela13[[#This Row],[Novo Caminho]],"Download")</f>
        <v>Download</v>
      </c>
      <c r="G319" s="2" t="str">
        <f>CONCATENATE("2 - DECRETOS/DECRETO ",Tabela13[[#This Row],[Numero_Decreto]],".pdf")</f>
        <v>2 - DECRETOS/DECRETO 2281.pdf</v>
      </c>
      <c r="H319" s="2" t="str">
        <f>CONCATENATE("2 - DECRETOS/DECRETO ",Tabela13[[#This Row],[Numero_Decreto]]," ",Tabela13[[#This Row],[Complemento]],".pdf")</f>
        <v>2 - DECRETOS/DECRETO 2281 .pdf</v>
      </c>
      <c r="I319" s="2" t="str">
        <f>CONCATENATE("2 - DECRETOS/DECRETO ","0",Tabela13[[#This Row],[Numero_Decreto]],".pdf")</f>
        <v>2 - DECRETOS/DECRETO 02281.pdf</v>
      </c>
      <c r="J319" s="2" t="str">
        <f>CONCATENATE("2 - DECRETOS/DECRETO ","0",Tabela13[[#This Row],[Numero_Decreto]]," ",Tabela13[[#This Row],[Complemento]],".pdf")</f>
        <v>2 - DECRETOS/DECRETO 02281 .pdf</v>
      </c>
      <c r="K319" s="2" t="str">
        <f>IF(Tabela13[[#This Row],[Complemento]]="",Tabela13[[#This Row],[Normal]],Tabela13[[#This Row],[Normal Traço]])</f>
        <v>2 - DECRETOS/DECRETO 2281.pdf</v>
      </c>
      <c r="L319" s="2" t="str">
        <f>IF(Tabela13[[#This Row],[Complemento]]="",Tabela13[[#This Row],[0]],Tabela13[[#This Row],[0 Traço]])</f>
        <v>2 - DECRETOS/DECRETO 02281.pdf</v>
      </c>
      <c r="M319" s="2" t="str">
        <f>IF(AND(Tabela13[[#This Row],[Numero_Decreto]]&gt;=1,Tabela13[[#This Row],[Numero_Decreto]]&lt;=9),Tabela13[[#This Row],[Se 0]],Tabela13[[#This Row],[Se Normal]])</f>
        <v>2 - DECRETOS/DECRETO 2281.pdf</v>
      </c>
      <c r="N319" s="2" t="str">
        <f>CONCATENATE("../",Tabela13[[#This Row],[Caminho]])</f>
        <v>../2 - DECRETOS/DECRETO 2281.pdf</v>
      </c>
    </row>
    <row r="320" spans="1:14" ht="45" x14ac:dyDescent="0.25">
      <c r="A320" s="20">
        <v>2280</v>
      </c>
      <c r="B320" s="20"/>
      <c r="C320" s="21">
        <v>42088</v>
      </c>
      <c r="D320" s="19" t="s">
        <v>2273</v>
      </c>
      <c r="E320" s="19"/>
      <c r="F320" s="17" t="str">
        <f>HYPERLINK(Tabela13[[#This Row],[Novo Caminho]],"Download")</f>
        <v>Download</v>
      </c>
      <c r="G320" s="2" t="str">
        <f>CONCATENATE("2 - DECRETOS/DECRETO ",Tabela13[[#This Row],[Numero_Decreto]],".pdf")</f>
        <v>2 - DECRETOS/DECRETO 2280.pdf</v>
      </c>
      <c r="H320" s="2" t="str">
        <f>CONCATENATE("2 - DECRETOS/DECRETO ",Tabela13[[#This Row],[Numero_Decreto]]," ",Tabela13[[#This Row],[Complemento]],".pdf")</f>
        <v>2 - DECRETOS/DECRETO 2280 .pdf</v>
      </c>
      <c r="I320" s="2" t="str">
        <f>CONCATENATE("2 - DECRETOS/DECRETO ","0",Tabela13[[#This Row],[Numero_Decreto]],".pdf")</f>
        <v>2 - DECRETOS/DECRETO 02280.pdf</v>
      </c>
      <c r="J320" s="2" t="str">
        <f>CONCATENATE("2 - DECRETOS/DECRETO ","0",Tabela13[[#This Row],[Numero_Decreto]]," ",Tabela13[[#This Row],[Complemento]],".pdf")</f>
        <v>2 - DECRETOS/DECRETO 02280 .pdf</v>
      </c>
      <c r="K320" s="2" t="str">
        <f>IF(Tabela13[[#This Row],[Complemento]]="",Tabela13[[#This Row],[Normal]],Tabela13[[#This Row],[Normal Traço]])</f>
        <v>2 - DECRETOS/DECRETO 2280.pdf</v>
      </c>
      <c r="L320" s="2" t="str">
        <f>IF(Tabela13[[#This Row],[Complemento]]="",Tabela13[[#This Row],[0]],Tabela13[[#This Row],[0 Traço]])</f>
        <v>2 - DECRETOS/DECRETO 02280.pdf</v>
      </c>
      <c r="M320" s="2" t="str">
        <f>IF(AND(Tabela13[[#This Row],[Numero_Decreto]]&gt;=1,Tabela13[[#This Row],[Numero_Decreto]]&lt;=9),Tabela13[[#This Row],[Se 0]],Tabela13[[#This Row],[Se Normal]])</f>
        <v>2 - DECRETOS/DECRETO 2280.pdf</v>
      </c>
      <c r="N320" s="2" t="str">
        <f>CONCATENATE("../",Tabela13[[#This Row],[Caminho]])</f>
        <v>../2 - DECRETOS/DECRETO 2280.pdf</v>
      </c>
    </row>
    <row r="321" spans="1:14" ht="45" x14ac:dyDescent="0.25">
      <c r="A321" s="20">
        <v>2279</v>
      </c>
      <c r="B321" s="20"/>
      <c r="C321" s="21">
        <v>42083</v>
      </c>
      <c r="D321" s="19" t="s">
        <v>974</v>
      </c>
      <c r="E321" s="19"/>
      <c r="F321" s="17" t="str">
        <f>HYPERLINK(Tabela13[[#This Row],[Novo Caminho]],"Download")</f>
        <v>Download</v>
      </c>
      <c r="G321" s="2" t="str">
        <f>CONCATENATE("2 - DECRETOS/DECRETO ",Tabela13[[#This Row],[Numero_Decreto]],".pdf")</f>
        <v>2 - DECRETOS/DECRETO 2279.pdf</v>
      </c>
      <c r="H321" s="2" t="str">
        <f>CONCATENATE("2 - DECRETOS/DECRETO ",Tabela13[[#This Row],[Numero_Decreto]]," ",Tabela13[[#This Row],[Complemento]],".pdf")</f>
        <v>2 - DECRETOS/DECRETO 2279 .pdf</v>
      </c>
      <c r="I321" s="2" t="str">
        <f>CONCATENATE("2 - DECRETOS/DECRETO ","0",Tabela13[[#This Row],[Numero_Decreto]],".pdf")</f>
        <v>2 - DECRETOS/DECRETO 02279.pdf</v>
      </c>
      <c r="J321" s="2" t="str">
        <f>CONCATENATE("2 - DECRETOS/DECRETO ","0",Tabela13[[#This Row],[Numero_Decreto]]," ",Tabela13[[#This Row],[Complemento]],".pdf")</f>
        <v>2 - DECRETOS/DECRETO 02279 .pdf</v>
      </c>
      <c r="K321" s="2" t="str">
        <f>IF(Tabela13[[#This Row],[Complemento]]="",Tabela13[[#This Row],[Normal]],Tabela13[[#This Row],[Normal Traço]])</f>
        <v>2 - DECRETOS/DECRETO 2279.pdf</v>
      </c>
      <c r="L321" s="2" t="str">
        <f>IF(Tabela13[[#This Row],[Complemento]]="",Tabela13[[#This Row],[0]],Tabela13[[#This Row],[0 Traço]])</f>
        <v>2 - DECRETOS/DECRETO 02279.pdf</v>
      </c>
      <c r="M321" s="2" t="str">
        <f>IF(AND(Tabela13[[#This Row],[Numero_Decreto]]&gt;=1,Tabela13[[#This Row],[Numero_Decreto]]&lt;=9),Tabela13[[#This Row],[Se 0]],Tabela13[[#This Row],[Se Normal]])</f>
        <v>2 - DECRETOS/DECRETO 2279.pdf</v>
      </c>
      <c r="N321" s="2" t="str">
        <f>CONCATENATE("../",Tabela13[[#This Row],[Caminho]])</f>
        <v>../2 - DECRETOS/DECRETO 2279.pdf</v>
      </c>
    </row>
    <row r="322" spans="1:14" ht="45" x14ac:dyDescent="0.25">
      <c r="A322" s="20">
        <v>2278</v>
      </c>
      <c r="B322" s="20"/>
      <c r="C322" s="21">
        <v>42081</v>
      </c>
      <c r="D322" s="19" t="s">
        <v>2274</v>
      </c>
      <c r="E322" s="19"/>
      <c r="F322" s="17" t="str">
        <f>HYPERLINK(Tabela13[[#This Row],[Novo Caminho]],"Download")</f>
        <v>Download</v>
      </c>
      <c r="G322" s="2" t="str">
        <f>CONCATENATE("2 - DECRETOS/DECRETO ",Tabela13[[#This Row],[Numero_Decreto]],".pdf")</f>
        <v>2 - DECRETOS/DECRETO 2278.pdf</v>
      </c>
      <c r="H322" s="2" t="str">
        <f>CONCATENATE("2 - DECRETOS/DECRETO ",Tabela13[[#This Row],[Numero_Decreto]]," ",Tabela13[[#This Row],[Complemento]],".pdf")</f>
        <v>2 - DECRETOS/DECRETO 2278 .pdf</v>
      </c>
      <c r="I322" s="2" t="str">
        <f>CONCATENATE("2 - DECRETOS/DECRETO ","0",Tabela13[[#This Row],[Numero_Decreto]],".pdf")</f>
        <v>2 - DECRETOS/DECRETO 02278.pdf</v>
      </c>
      <c r="J322" s="2" t="str">
        <f>CONCATENATE("2 - DECRETOS/DECRETO ","0",Tabela13[[#This Row],[Numero_Decreto]]," ",Tabela13[[#This Row],[Complemento]],".pdf")</f>
        <v>2 - DECRETOS/DECRETO 02278 .pdf</v>
      </c>
      <c r="K322" s="2" t="str">
        <f>IF(Tabela13[[#This Row],[Complemento]]="",Tabela13[[#This Row],[Normal]],Tabela13[[#This Row],[Normal Traço]])</f>
        <v>2 - DECRETOS/DECRETO 2278.pdf</v>
      </c>
      <c r="L322" s="2" t="str">
        <f>IF(Tabela13[[#This Row],[Complemento]]="",Tabela13[[#This Row],[0]],Tabela13[[#This Row],[0 Traço]])</f>
        <v>2 - DECRETOS/DECRETO 02278.pdf</v>
      </c>
      <c r="M322" s="2" t="str">
        <f>IF(AND(Tabela13[[#This Row],[Numero_Decreto]]&gt;=1,Tabela13[[#This Row],[Numero_Decreto]]&lt;=9),Tabela13[[#This Row],[Se 0]],Tabela13[[#This Row],[Se Normal]])</f>
        <v>2 - DECRETOS/DECRETO 2278.pdf</v>
      </c>
      <c r="N322" s="2" t="str">
        <f>CONCATENATE("../",Tabela13[[#This Row],[Caminho]])</f>
        <v>../2 - DECRETOS/DECRETO 2278.pdf</v>
      </c>
    </row>
    <row r="323" spans="1:14" ht="45" x14ac:dyDescent="0.25">
      <c r="A323" s="20">
        <v>2277</v>
      </c>
      <c r="B323" s="20"/>
      <c r="C323" s="21">
        <v>42069</v>
      </c>
      <c r="D323" s="19" t="s">
        <v>938</v>
      </c>
      <c r="E323" s="19"/>
      <c r="F323" s="17" t="str">
        <f>HYPERLINK(Tabela13[[#This Row],[Novo Caminho]],"Download")</f>
        <v>Download</v>
      </c>
      <c r="G323" s="2" t="str">
        <f>CONCATENATE("2 - DECRETOS/DECRETO ",Tabela13[[#This Row],[Numero_Decreto]],".pdf")</f>
        <v>2 - DECRETOS/DECRETO 2277.pdf</v>
      </c>
      <c r="H323" s="2" t="str">
        <f>CONCATENATE("2 - DECRETOS/DECRETO ",Tabela13[[#This Row],[Numero_Decreto]]," ",Tabela13[[#This Row],[Complemento]],".pdf")</f>
        <v>2 - DECRETOS/DECRETO 2277 .pdf</v>
      </c>
      <c r="I323" s="2" t="str">
        <f>CONCATENATE("2 - DECRETOS/DECRETO ","0",Tabela13[[#This Row],[Numero_Decreto]],".pdf")</f>
        <v>2 - DECRETOS/DECRETO 02277.pdf</v>
      </c>
      <c r="J323" s="2" t="str">
        <f>CONCATENATE("2 - DECRETOS/DECRETO ","0",Tabela13[[#This Row],[Numero_Decreto]]," ",Tabela13[[#This Row],[Complemento]],".pdf")</f>
        <v>2 - DECRETOS/DECRETO 02277 .pdf</v>
      </c>
      <c r="K323" s="2" t="str">
        <f>IF(Tabela13[[#This Row],[Complemento]]="",Tabela13[[#This Row],[Normal]],Tabela13[[#This Row],[Normal Traço]])</f>
        <v>2 - DECRETOS/DECRETO 2277.pdf</v>
      </c>
      <c r="L323" s="2" t="str">
        <f>IF(Tabela13[[#This Row],[Complemento]]="",Tabela13[[#This Row],[0]],Tabela13[[#This Row],[0 Traço]])</f>
        <v>2 - DECRETOS/DECRETO 02277.pdf</v>
      </c>
      <c r="M323" s="2" t="str">
        <f>IF(AND(Tabela13[[#This Row],[Numero_Decreto]]&gt;=1,Tabela13[[#This Row],[Numero_Decreto]]&lt;=9),Tabela13[[#This Row],[Se 0]],Tabela13[[#This Row],[Se Normal]])</f>
        <v>2 - DECRETOS/DECRETO 2277.pdf</v>
      </c>
      <c r="N323" s="2" t="str">
        <f>CONCATENATE("../",Tabela13[[#This Row],[Caminho]])</f>
        <v>../2 - DECRETOS/DECRETO 2277.pdf</v>
      </c>
    </row>
    <row r="324" spans="1:14" ht="45" x14ac:dyDescent="0.25">
      <c r="A324" s="20">
        <v>2276</v>
      </c>
      <c r="B324" s="20"/>
      <c r="C324" s="21">
        <v>42069</v>
      </c>
      <c r="D324" s="19" t="s">
        <v>2275</v>
      </c>
      <c r="E324" s="19"/>
      <c r="F324" s="17" t="str">
        <f>HYPERLINK(Tabela13[[#This Row],[Novo Caminho]],"Download")</f>
        <v>Download</v>
      </c>
      <c r="G324" s="2" t="str">
        <f>CONCATENATE("2 - DECRETOS/DECRETO ",Tabela13[[#This Row],[Numero_Decreto]],".pdf")</f>
        <v>2 - DECRETOS/DECRETO 2276.pdf</v>
      </c>
      <c r="H324" s="2" t="str">
        <f>CONCATENATE("2 - DECRETOS/DECRETO ",Tabela13[[#This Row],[Numero_Decreto]]," ",Tabela13[[#This Row],[Complemento]],".pdf")</f>
        <v>2 - DECRETOS/DECRETO 2276 .pdf</v>
      </c>
      <c r="I324" s="2" t="str">
        <f>CONCATENATE("2 - DECRETOS/DECRETO ","0",Tabela13[[#This Row],[Numero_Decreto]],".pdf")</f>
        <v>2 - DECRETOS/DECRETO 02276.pdf</v>
      </c>
      <c r="J324" s="2" t="str">
        <f>CONCATENATE("2 - DECRETOS/DECRETO ","0",Tabela13[[#This Row],[Numero_Decreto]]," ",Tabela13[[#This Row],[Complemento]],".pdf")</f>
        <v>2 - DECRETOS/DECRETO 02276 .pdf</v>
      </c>
      <c r="K324" s="2" t="str">
        <f>IF(Tabela13[[#This Row],[Complemento]]="",Tabela13[[#This Row],[Normal]],Tabela13[[#This Row],[Normal Traço]])</f>
        <v>2 - DECRETOS/DECRETO 2276.pdf</v>
      </c>
      <c r="L324" s="2" t="str">
        <f>IF(Tabela13[[#This Row],[Complemento]]="",Tabela13[[#This Row],[0]],Tabela13[[#This Row],[0 Traço]])</f>
        <v>2 - DECRETOS/DECRETO 02276.pdf</v>
      </c>
      <c r="M324" s="2" t="str">
        <f>IF(AND(Tabela13[[#This Row],[Numero_Decreto]]&gt;=1,Tabela13[[#This Row],[Numero_Decreto]]&lt;=9),Tabela13[[#This Row],[Se 0]],Tabela13[[#This Row],[Se Normal]])</f>
        <v>2 - DECRETOS/DECRETO 2276.pdf</v>
      </c>
      <c r="N324" s="2" t="str">
        <f>CONCATENATE("../",Tabela13[[#This Row],[Caminho]])</f>
        <v>../2 - DECRETOS/DECRETO 2276.pdf</v>
      </c>
    </row>
    <row r="325" spans="1:14" ht="45" x14ac:dyDescent="0.25">
      <c r="A325" s="20">
        <v>2275</v>
      </c>
      <c r="B325" s="20"/>
      <c r="C325" s="21">
        <v>42048</v>
      </c>
      <c r="D325" s="19" t="s">
        <v>2276</v>
      </c>
      <c r="E325" s="19"/>
      <c r="F325" s="17" t="str">
        <f>HYPERLINK(Tabela13[[#This Row],[Novo Caminho]],"Download")</f>
        <v>Download</v>
      </c>
      <c r="G325" s="2" t="str">
        <f>CONCATENATE("2 - DECRETOS/DECRETO ",Tabela13[[#This Row],[Numero_Decreto]],".pdf")</f>
        <v>2 - DECRETOS/DECRETO 2275.pdf</v>
      </c>
      <c r="H325" s="2" t="str">
        <f>CONCATENATE("2 - DECRETOS/DECRETO ",Tabela13[[#This Row],[Numero_Decreto]]," ",Tabela13[[#This Row],[Complemento]],".pdf")</f>
        <v>2 - DECRETOS/DECRETO 2275 .pdf</v>
      </c>
      <c r="I325" s="2" t="str">
        <f>CONCATENATE("2 - DECRETOS/DECRETO ","0",Tabela13[[#This Row],[Numero_Decreto]],".pdf")</f>
        <v>2 - DECRETOS/DECRETO 02275.pdf</v>
      </c>
      <c r="J325" s="2" t="str">
        <f>CONCATENATE("2 - DECRETOS/DECRETO ","0",Tabela13[[#This Row],[Numero_Decreto]]," ",Tabela13[[#This Row],[Complemento]],".pdf")</f>
        <v>2 - DECRETOS/DECRETO 02275 .pdf</v>
      </c>
      <c r="K325" s="2" t="str">
        <f>IF(Tabela13[[#This Row],[Complemento]]="",Tabela13[[#This Row],[Normal]],Tabela13[[#This Row],[Normal Traço]])</f>
        <v>2 - DECRETOS/DECRETO 2275.pdf</v>
      </c>
      <c r="L325" s="2" t="str">
        <f>IF(Tabela13[[#This Row],[Complemento]]="",Tabela13[[#This Row],[0]],Tabela13[[#This Row],[0 Traço]])</f>
        <v>2 - DECRETOS/DECRETO 02275.pdf</v>
      </c>
      <c r="M325" s="2" t="str">
        <f>IF(AND(Tabela13[[#This Row],[Numero_Decreto]]&gt;=1,Tabela13[[#This Row],[Numero_Decreto]]&lt;=9),Tabela13[[#This Row],[Se 0]],Tabela13[[#This Row],[Se Normal]])</f>
        <v>2 - DECRETOS/DECRETO 2275.pdf</v>
      </c>
      <c r="N325" s="2" t="str">
        <f>CONCATENATE("../",Tabela13[[#This Row],[Caminho]])</f>
        <v>../2 - DECRETOS/DECRETO 2275.pdf</v>
      </c>
    </row>
    <row r="326" spans="1:14" ht="45" x14ac:dyDescent="0.25">
      <c r="A326" s="20">
        <v>2274</v>
      </c>
      <c r="B326" s="20"/>
      <c r="C326" s="21">
        <v>42048</v>
      </c>
      <c r="D326" s="19" t="s">
        <v>2277</v>
      </c>
      <c r="E326" s="19"/>
      <c r="F326" s="17" t="str">
        <f>HYPERLINK(Tabela13[[#This Row],[Novo Caminho]],"Download")</f>
        <v>Download</v>
      </c>
      <c r="G326" s="2" t="str">
        <f>CONCATENATE("2 - DECRETOS/DECRETO ",Tabela13[[#This Row],[Numero_Decreto]],".pdf")</f>
        <v>2 - DECRETOS/DECRETO 2274.pdf</v>
      </c>
      <c r="H326" s="2" t="str">
        <f>CONCATENATE("2 - DECRETOS/DECRETO ",Tabela13[[#This Row],[Numero_Decreto]]," ",Tabela13[[#This Row],[Complemento]],".pdf")</f>
        <v>2 - DECRETOS/DECRETO 2274 .pdf</v>
      </c>
      <c r="I326" s="2" t="str">
        <f>CONCATENATE("2 - DECRETOS/DECRETO ","0",Tabela13[[#This Row],[Numero_Decreto]],".pdf")</f>
        <v>2 - DECRETOS/DECRETO 02274.pdf</v>
      </c>
      <c r="J326" s="2" t="str">
        <f>CONCATENATE("2 - DECRETOS/DECRETO ","0",Tabela13[[#This Row],[Numero_Decreto]]," ",Tabela13[[#This Row],[Complemento]],".pdf")</f>
        <v>2 - DECRETOS/DECRETO 02274 .pdf</v>
      </c>
      <c r="K326" s="2" t="str">
        <f>IF(Tabela13[[#This Row],[Complemento]]="",Tabela13[[#This Row],[Normal]],Tabela13[[#This Row],[Normal Traço]])</f>
        <v>2 - DECRETOS/DECRETO 2274.pdf</v>
      </c>
      <c r="L326" s="2" t="str">
        <f>IF(Tabela13[[#This Row],[Complemento]]="",Tabela13[[#This Row],[0]],Tabela13[[#This Row],[0 Traço]])</f>
        <v>2 - DECRETOS/DECRETO 02274.pdf</v>
      </c>
      <c r="M326" s="2" t="str">
        <f>IF(AND(Tabela13[[#This Row],[Numero_Decreto]]&gt;=1,Tabela13[[#This Row],[Numero_Decreto]]&lt;=9),Tabela13[[#This Row],[Se 0]],Tabela13[[#This Row],[Se Normal]])</f>
        <v>2 - DECRETOS/DECRETO 2274.pdf</v>
      </c>
      <c r="N326" s="2" t="str">
        <f>CONCATENATE("../",Tabela13[[#This Row],[Caminho]])</f>
        <v>../2 - DECRETOS/DECRETO 2274.pdf</v>
      </c>
    </row>
    <row r="327" spans="1:14" ht="45" x14ac:dyDescent="0.25">
      <c r="A327" s="20">
        <v>2273</v>
      </c>
      <c r="B327" s="20"/>
      <c r="C327" s="21">
        <v>42048</v>
      </c>
      <c r="D327" s="19" t="s">
        <v>2278</v>
      </c>
      <c r="E327" s="19"/>
      <c r="F327" s="17" t="str">
        <f>HYPERLINK(Tabela13[[#This Row],[Novo Caminho]],"Download")</f>
        <v>Download</v>
      </c>
      <c r="G327" s="2" t="str">
        <f>CONCATENATE("2 - DECRETOS/DECRETO ",Tabela13[[#This Row],[Numero_Decreto]],".pdf")</f>
        <v>2 - DECRETOS/DECRETO 2273.pdf</v>
      </c>
      <c r="H327" s="2" t="str">
        <f>CONCATENATE("2 - DECRETOS/DECRETO ",Tabela13[[#This Row],[Numero_Decreto]]," ",Tabela13[[#This Row],[Complemento]],".pdf")</f>
        <v>2 - DECRETOS/DECRETO 2273 .pdf</v>
      </c>
      <c r="I327" s="2" t="str">
        <f>CONCATENATE("2 - DECRETOS/DECRETO ","0",Tabela13[[#This Row],[Numero_Decreto]],".pdf")</f>
        <v>2 - DECRETOS/DECRETO 02273.pdf</v>
      </c>
      <c r="J327" s="2" t="str">
        <f>CONCATENATE("2 - DECRETOS/DECRETO ","0",Tabela13[[#This Row],[Numero_Decreto]]," ",Tabela13[[#This Row],[Complemento]],".pdf")</f>
        <v>2 - DECRETOS/DECRETO 02273 .pdf</v>
      </c>
      <c r="K327" s="2" t="str">
        <f>IF(Tabela13[[#This Row],[Complemento]]="",Tabela13[[#This Row],[Normal]],Tabela13[[#This Row],[Normal Traço]])</f>
        <v>2 - DECRETOS/DECRETO 2273.pdf</v>
      </c>
      <c r="L327" s="2" t="str">
        <f>IF(Tabela13[[#This Row],[Complemento]]="",Tabela13[[#This Row],[0]],Tabela13[[#This Row],[0 Traço]])</f>
        <v>2 - DECRETOS/DECRETO 02273.pdf</v>
      </c>
      <c r="M327" s="2" t="str">
        <f>IF(AND(Tabela13[[#This Row],[Numero_Decreto]]&gt;=1,Tabela13[[#This Row],[Numero_Decreto]]&lt;=9),Tabela13[[#This Row],[Se 0]],Tabela13[[#This Row],[Se Normal]])</f>
        <v>2 - DECRETOS/DECRETO 2273.pdf</v>
      </c>
      <c r="N327" s="2" t="str">
        <f>CONCATENATE("../",Tabela13[[#This Row],[Caminho]])</f>
        <v>../2 - DECRETOS/DECRETO 2273.pdf</v>
      </c>
    </row>
    <row r="328" spans="1:14" ht="45" x14ac:dyDescent="0.25">
      <c r="A328" s="20">
        <v>2272</v>
      </c>
      <c r="B328" s="20"/>
      <c r="C328" s="21">
        <v>42017</v>
      </c>
      <c r="D328" s="19" t="s">
        <v>2279</v>
      </c>
      <c r="E328" s="19"/>
      <c r="F328" s="17" t="str">
        <f>HYPERLINK(Tabela13[[#This Row],[Novo Caminho]],"Download")</f>
        <v>Download</v>
      </c>
      <c r="G328" s="2" t="str">
        <f>CONCATENATE("2 - DECRETOS/DECRETO ",Tabela13[[#This Row],[Numero_Decreto]],".pdf")</f>
        <v>2 - DECRETOS/DECRETO 2272.pdf</v>
      </c>
      <c r="H328" s="2" t="str">
        <f>CONCATENATE("2 - DECRETOS/DECRETO ",Tabela13[[#This Row],[Numero_Decreto]]," ",Tabela13[[#This Row],[Complemento]],".pdf")</f>
        <v>2 - DECRETOS/DECRETO 2272 .pdf</v>
      </c>
      <c r="I328" s="2" t="str">
        <f>CONCATENATE("2 - DECRETOS/DECRETO ","0",Tabela13[[#This Row],[Numero_Decreto]],".pdf")</f>
        <v>2 - DECRETOS/DECRETO 02272.pdf</v>
      </c>
      <c r="J328" s="2" t="str">
        <f>CONCATENATE("2 - DECRETOS/DECRETO ","0",Tabela13[[#This Row],[Numero_Decreto]]," ",Tabela13[[#This Row],[Complemento]],".pdf")</f>
        <v>2 - DECRETOS/DECRETO 02272 .pdf</v>
      </c>
      <c r="K328" s="2" t="str">
        <f>IF(Tabela13[[#This Row],[Complemento]]="",Tabela13[[#This Row],[Normal]],Tabela13[[#This Row],[Normal Traço]])</f>
        <v>2 - DECRETOS/DECRETO 2272.pdf</v>
      </c>
      <c r="L328" s="2" t="str">
        <f>IF(Tabela13[[#This Row],[Complemento]]="",Tabela13[[#This Row],[0]],Tabela13[[#This Row],[0 Traço]])</f>
        <v>2 - DECRETOS/DECRETO 02272.pdf</v>
      </c>
      <c r="M328" s="2" t="str">
        <f>IF(AND(Tabela13[[#This Row],[Numero_Decreto]]&gt;=1,Tabela13[[#This Row],[Numero_Decreto]]&lt;=9),Tabela13[[#This Row],[Se 0]],Tabela13[[#This Row],[Se Normal]])</f>
        <v>2 - DECRETOS/DECRETO 2272.pdf</v>
      </c>
      <c r="N328" s="2" t="str">
        <f>CONCATENATE("../",Tabela13[[#This Row],[Caminho]])</f>
        <v>../2 - DECRETOS/DECRETO 2272.pdf</v>
      </c>
    </row>
    <row r="329" spans="1:14" ht="45" x14ac:dyDescent="0.25">
      <c r="A329" s="20">
        <v>2271</v>
      </c>
      <c r="B329" s="20"/>
      <c r="C329" s="21">
        <v>42048</v>
      </c>
      <c r="D329" s="19" t="s">
        <v>2280</v>
      </c>
      <c r="E329" s="19"/>
      <c r="F329" s="17" t="str">
        <f>HYPERLINK(Tabela13[[#This Row],[Novo Caminho]],"Download")</f>
        <v>Download</v>
      </c>
      <c r="G329" s="2" t="str">
        <f>CONCATENATE("2 - DECRETOS/DECRETO ",Tabela13[[#This Row],[Numero_Decreto]],".pdf")</f>
        <v>2 - DECRETOS/DECRETO 2271.pdf</v>
      </c>
      <c r="H329" s="2" t="str">
        <f>CONCATENATE("2 - DECRETOS/DECRETO ",Tabela13[[#This Row],[Numero_Decreto]]," ",Tabela13[[#This Row],[Complemento]],".pdf")</f>
        <v>2 - DECRETOS/DECRETO 2271 .pdf</v>
      </c>
      <c r="I329" s="2" t="str">
        <f>CONCATENATE("2 - DECRETOS/DECRETO ","0",Tabela13[[#This Row],[Numero_Decreto]],".pdf")</f>
        <v>2 - DECRETOS/DECRETO 02271.pdf</v>
      </c>
      <c r="J329" s="2" t="str">
        <f>CONCATENATE("2 - DECRETOS/DECRETO ","0",Tabela13[[#This Row],[Numero_Decreto]]," ",Tabela13[[#This Row],[Complemento]],".pdf")</f>
        <v>2 - DECRETOS/DECRETO 02271 .pdf</v>
      </c>
      <c r="K329" s="2" t="str">
        <f>IF(Tabela13[[#This Row],[Complemento]]="",Tabela13[[#This Row],[Normal]],Tabela13[[#This Row],[Normal Traço]])</f>
        <v>2 - DECRETOS/DECRETO 2271.pdf</v>
      </c>
      <c r="L329" s="2" t="str">
        <f>IF(Tabela13[[#This Row],[Complemento]]="",Tabela13[[#This Row],[0]],Tabela13[[#This Row],[0 Traço]])</f>
        <v>2 - DECRETOS/DECRETO 02271.pdf</v>
      </c>
      <c r="M329" s="2" t="str">
        <f>IF(AND(Tabela13[[#This Row],[Numero_Decreto]]&gt;=1,Tabela13[[#This Row],[Numero_Decreto]]&lt;=9),Tabela13[[#This Row],[Se 0]],Tabela13[[#This Row],[Se Normal]])</f>
        <v>2 - DECRETOS/DECRETO 2271.pdf</v>
      </c>
      <c r="N329" s="2" t="str">
        <f>CONCATENATE("../",Tabela13[[#This Row],[Caminho]])</f>
        <v>../2 - DECRETOS/DECRETO 2271.pdf</v>
      </c>
    </row>
    <row r="330" spans="1:14" ht="45" x14ac:dyDescent="0.25">
      <c r="A330" s="20">
        <v>2270</v>
      </c>
      <c r="B330" s="20"/>
      <c r="C330" s="21">
        <v>42048</v>
      </c>
      <c r="D330" s="19" t="s">
        <v>2281</v>
      </c>
      <c r="E330" s="19"/>
      <c r="F330" s="17" t="str">
        <f>HYPERLINK(Tabela13[[#This Row],[Novo Caminho]],"Download")</f>
        <v>Download</v>
      </c>
      <c r="G330" s="2" t="str">
        <f>CONCATENATE("2 - DECRETOS/DECRETO ",Tabela13[[#This Row],[Numero_Decreto]],".pdf")</f>
        <v>2 - DECRETOS/DECRETO 2270.pdf</v>
      </c>
      <c r="H330" s="2" t="str">
        <f>CONCATENATE("2 - DECRETOS/DECRETO ",Tabela13[[#This Row],[Numero_Decreto]]," ",Tabela13[[#This Row],[Complemento]],".pdf")</f>
        <v>2 - DECRETOS/DECRETO 2270 .pdf</v>
      </c>
      <c r="I330" s="2" t="str">
        <f>CONCATENATE("2 - DECRETOS/DECRETO ","0",Tabela13[[#This Row],[Numero_Decreto]],".pdf")</f>
        <v>2 - DECRETOS/DECRETO 02270.pdf</v>
      </c>
      <c r="J330" s="2" t="str">
        <f>CONCATENATE("2 - DECRETOS/DECRETO ","0",Tabela13[[#This Row],[Numero_Decreto]]," ",Tabela13[[#This Row],[Complemento]],".pdf")</f>
        <v>2 - DECRETOS/DECRETO 02270 .pdf</v>
      </c>
      <c r="K330" s="2" t="str">
        <f>IF(Tabela13[[#This Row],[Complemento]]="",Tabela13[[#This Row],[Normal]],Tabela13[[#This Row],[Normal Traço]])</f>
        <v>2 - DECRETOS/DECRETO 2270.pdf</v>
      </c>
      <c r="L330" s="2" t="str">
        <f>IF(Tabela13[[#This Row],[Complemento]]="",Tabela13[[#This Row],[0]],Tabela13[[#This Row],[0 Traço]])</f>
        <v>2 - DECRETOS/DECRETO 02270.pdf</v>
      </c>
      <c r="M330" s="2" t="str">
        <f>IF(AND(Tabela13[[#This Row],[Numero_Decreto]]&gt;=1,Tabela13[[#This Row],[Numero_Decreto]]&lt;=9),Tabela13[[#This Row],[Se 0]],Tabela13[[#This Row],[Se Normal]])</f>
        <v>2 - DECRETOS/DECRETO 2270.pdf</v>
      </c>
      <c r="N330" s="2" t="str">
        <f>CONCATENATE("../",Tabela13[[#This Row],[Caminho]])</f>
        <v>../2 - DECRETOS/DECRETO 2270.pdf</v>
      </c>
    </row>
    <row r="331" spans="1:14" ht="45" x14ac:dyDescent="0.25">
      <c r="A331" s="20">
        <v>2269</v>
      </c>
      <c r="B331" s="20"/>
      <c r="C331" s="21">
        <v>42040</v>
      </c>
      <c r="D331" s="19" t="s">
        <v>2282</v>
      </c>
      <c r="E331" s="19"/>
      <c r="F331" s="17" t="str">
        <f>HYPERLINK(Tabela13[[#This Row],[Novo Caminho]],"Download")</f>
        <v>Download</v>
      </c>
      <c r="G331" s="2" t="str">
        <f>CONCATENATE("2 - DECRETOS/DECRETO ",Tabela13[[#This Row],[Numero_Decreto]],".pdf")</f>
        <v>2 - DECRETOS/DECRETO 2269.pdf</v>
      </c>
      <c r="H331" s="2" t="str">
        <f>CONCATENATE("2 - DECRETOS/DECRETO ",Tabela13[[#This Row],[Numero_Decreto]]," ",Tabela13[[#This Row],[Complemento]],".pdf")</f>
        <v>2 - DECRETOS/DECRETO 2269 .pdf</v>
      </c>
      <c r="I331" s="2" t="str">
        <f>CONCATENATE("2 - DECRETOS/DECRETO ","0",Tabela13[[#This Row],[Numero_Decreto]],".pdf")</f>
        <v>2 - DECRETOS/DECRETO 02269.pdf</v>
      </c>
      <c r="J331" s="2" t="str">
        <f>CONCATENATE("2 - DECRETOS/DECRETO ","0",Tabela13[[#This Row],[Numero_Decreto]]," ",Tabela13[[#This Row],[Complemento]],".pdf")</f>
        <v>2 - DECRETOS/DECRETO 02269 .pdf</v>
      </c>
      <c r="K331" s="2" t="str">
        <f>IF(Tabela13[[#This Row],[Complemento]]="",Tabela13[[#This Row],[Normal]],Tabela13[[#This Row],[Normal Traço]])</f>
        <v>2 - DECRETOS/DECRETO 2269.pdf</v>
      </c>
      <c r="L331" s="2" t="str">
        <f>IF(Tabela13[[#This Row],[Complemento]]="",Tabela13[[#This Row],[0]],Tabela13[[#This Row],[0 Traço]])</f>
        <v>2 - DECRETOS/DECRETO 02269.pdf</v>
      </c>
      <c r="M331" s="2" t="str">
        <f>IF(AND(Tabela13[[#This Row],[Numero_Decreto]]&gt;=1,Tabela13[[#This Row],[Numero_Decreto]]&lt;=9),Tabela13[[#This Row],[Se 0]],Tabela13[[#This Row],[Se Normal]])</f>
        <v>2 - DECRETOS/DECRETO 2269.pdf</v>
      </c>
      <c r="N331" s="2" t="str">
        <f>CONCATENATE("../",Tabela13[[#This Row],[Caminho]])</f>
        <v>../2 - DECRETOS/DECRETO 2269.pdf</v>
      </c>
    </row>
    <row r="332" spans="1:14" ht="45" x14ac:dyDescent="0.25">
      <c r="A332" s="20">
        <v>2268</v>
      </c>
      <c r="B332" s="20"/>
      <c r="C332" s="21">
        <v>42033</v>
      </c>
      <c r="D332" s="19" t="s">
        <v>938</v>
      </c>
      <c r="E332" s="19"/>
      <c r="F332" s="17" t="str">
        <f>HYPERLINK(Tabela13[[#This Row],[Novo Caminho]],"Download")</f>
        <v>Download</v>
      </c>
      <c r="G332" s="2" t="str">
        <f>CONCATENATE("2 - DECRETOS/DECRETO ",Tabela13[[#This Row],[Numero_Decreto]],".pdf")</f>
        <v>2 - DECRETOS/DECRETO 2268.pdf</v>
      </c>
      <c r="H332" s="2" t="str">
        <f>CONCATENATE("2 - DECRETOS/DECRETO ",Tabela13[[#This Row],[Numero_Decreto]]," ",Tabela13[[#This Row],[Complemento]],".pdf")</f>
        <v>2 - DECRETOS/DECRETO 2268 .pdf</v>
      </c>
      <c r="I332" s="2" t="str">
        <f>CONCATENATE("2 - DECRETOS/DECRETO ","0",Tabela13[[#This Row],[Numero_Decreto]],".pdf")</f>
        <v>2 - DECRETOS/DECRETO 02268.pdf</v>
      </c>
      <c r="J332" s="2" t="str">
        <f>CONCATENATE("2 - DECRETOS/DECRETO ","0",Tabela13[[#This Row],[Numero_Decreto]]," ",Tabela13[[#This Row],[Complemento]],".pdf")</f>
        <v>2 - DECRETOS/DECRETO 02268 .pdf</v>
      </c>
      <c r="K332" s="2" t="str">
        <f>IF(Tabela13[[#This Row],[Complemento]]="",Tabela13[[#This Row],[Normal]],Tabela13[[#This Row],[Normal Traço]])</f>
        <v>2 - DECRETOS/DECRETO 2268.pdf</v>
      </c>
      <c r="L332" s="2" t="str">
        <f>IF(Tabela13[[#This Row],[Complemento]]="",Tabela13[[#This Row],[0]],Tabela13[[#This Row],[0 Traço]])</f>
        <v>2 - DECRETOS/DECRETO 02268.pdf</v>
      </c>
      <c r="M332" s="2" t="str">
        <f>IF(AND(Tabela13[[#This Row],[Numero_Decreto]]&gt;=1,Tabela13[[#This Row],[Numero_Decreto]]&lt;=9),Tabela13[[#This Row],[Se 0]],Tabela13[[#This Row],[Se Normal]])</f>
        <v>2 - DECRETOS/DECRETO 2268.pdf</v>
      </c>
      <c r="N332" s="2" t="str">
        <f>CONCATENATE("../",Tabela13[[#This Row],[Caminho]])</f>
        <v>../2 - DECRETOS/DECRETO 2268.pdf</v>
      </c>
    </row>
    <row r="333" spans="1:14" ht="45" x14ac:dyDescent="0.25">
      <c r="A333" s="20">
        <v>2267</v>
      </c>
      <c r="B333" s="20"/>
      <c r="C333" s="21">
        <v>42033</v>
      </c>
      <c r="D333" s="19" t="s">
        <v>2283</v>
      </c>
      <c r="E333" s="19"/>
      <c r="F333" s="17" t="str">
        <f>HYPERLINK(Tabela13[[#This Row],[Novo Caminho]],"Download")</f>
        <v>Download</v>
      </c>
      <c r="G333" s="2" t="str">
        <f>CONCATENATE("2 - DECRETOS/DECRETO ",Tabela13[[#This Row],[Numero_Decreto]],".pdf")</f>
        <v>2 - DECRETOS/DECRETO 2267.pdf</v>
      </c>
      <c r="H333" s="2" t="str">
        <f>CONCATENATE("2 - DECRETOS/DECRETO ",Tabela13[[#This Row],[Numero_Decreto]]," ",Tabela13[[#This Row],[Complemento]],".pdf")</f>
        <v>2 - DECRETOS/DECRETO 2267 .pdf</v>
      </c>
      <c r="I333" s="2" t="str">
        <f>CONCATENATE("2 - DECRETOS/DECRETO ","0",Tabela13[[#This Row],[Numero_Decreto]],".pdf")</f>
        <v>2 - DECRETOS/DECRETO 02267.pdf</v>
      </c>
      <c r="J333" s="2" t="str">
        <f>CONCATENATE("2 - DECRETOS/DECRETO ","0",Tabela13[[#This Row],[Numero_Decreto]]," ",Tabela13[[#This Row],[Complemento]],".pdf")</f>
        <v>2 - DECRETOS/DECRETO 02267 .pdf</v>
      </c>
      <c r="K333" s="2" t="str">
        <f>IF(Tabela13[[#This Row],[Complemento]]="",Tabela13[[#This Row],[Normal]],Tabela13[[#This Row],[Normal Traço]])</f>
        <v>2 - DECRETOS/DECRETO 2267.pdf</v>
      </c>
      <c r="L333" s="2" t="str">
        <f>IF(Tabela13[[#This Row],[Complemento]]="",Tabela13[[#This Row],[0]],Tabela13[[#This Row],[0 Traço]])</f>
        <v>2 - DECRETOS/DECRETO 02267.pdf</v>
      </c>
      <c r="M333" s="2" t="str">
        <f>IF(AND(Tabela13[[#This Row],[Numero_Decreto]]&gt;=1,Tabela13[[#This Row],[Numero_Decreto]]&lt;=9),Tabela13[[#This Row],[Se 0]],Tabela13[[#This Row],[Se Normal]])</f>
        <v>2 - DECRETOS/DECRETO 2267.pdf</v>
      </c>
      <c r="N333" s="2" t="str">
        <f>CONCATENATE("../",Tabela13[[#This Row],[Caminho]])</f>
        <v>../2 - DECRETOS/DECRETO 2267.pdf</v>
      </c>
    </row>
    <row r="334" spans="1:14" ht="45" x14ac:dyDescent="0.25">
      <c r="A334" s="20">
        <v>2266</v>
      </c>
      <c r="B334" s="20"/>
      <c r="C334" s="21">
        <v>42030</v>
      </c>
      <c r="D334" s="19" t="s">
        <v>2284</v>
      </c>
      <c r="E334" s="19"/>
      <c r="F334" s="17" t="str">
        <f>HYPERLINK(Tabela13[[#This Row],[Novo Caminho]],"Download")</f>
        <v>Download</v>
      </c>
      <c r="G334" s="2" t="str">
        <f>CONCATENATE("2 - DECRETOS/DECRETO ",Tabela13[[#This Row],[Numero_Decreto]],".pdf")</f>
        <v>2 - DECRETOS/DECRETO 2266.pdf</v>
      </c>
      <c r="H334" s="2" t="str">
        <f>CONCATENATE("2 - DECRETOS/DECRETO ",Tabela13[[#This Row],[Numero_Decreto]]," ",Tabela13[[#This Row],[Complemento]],".pdf")</f>
        <v>2 - DECRETOS/DECRETO 2266 .pdf</v>
      </c>
      <c r="I334" s="2" t="str">
        <f>CONCATENATE("2 - DECRETOS/DECRETO ","0",Tabela13[[#This Row],[Numero_Decreto]],".pdf")</f>
        <v>2 - DECRETOS/DECRETO 02266.pdf</v>
      </c>
      <c r="J334" s="2" t="str">
        <f>CONCATENATE("2 - DECRETOS/DECRETO ","0",Tabela13[[#This Row],[Numero_Decreto]]," ",Tabela13[[#This Row],[Complemento]],".pdf")</f>
        <v>2 - DECRETOS/DECRETO 02266 .pdf</v>
      </c>
      <c r="K334" s="2" t="str">
        <f>IF(Tabela13[[#This Row],[Complemento]]="",Tabela13[[#This Row],[Normal]],Tabela13[[#This Row],[Normal Traço]])</f>
        <v>2 - DECRETOS/DECRETO 2266.pdf</v>
      </c>
      <c r="L334" s="2" t="str">
        <f>IF(Tabela13[[#This Row],[Complemento]]="",Tabela13[[#This Row],[0]],Tabela13[[#This Row],[0 Traço]])</f>
        <v>2 - DECRETOS/DECRETO 02266.pdf</v>
      </c>
      <c r="M334" s="2" t="str">
        <f>IF(AND(Tabela13[[#This Row],[Numero_Decreto]]&gt;=1,Tabela13[[#This Row],[Numero_Decreto]]&lt;=9),Tabela13[[#This Row],[Se 0]],Tabela13[[#This Row],[Se Normal]])</f>
        <v>2 - DECRETOS/DECRETO 2266.pdf</v>
      </c>
      <c r="N334" s="2" t="str">
        <f>CONCATENATE("../",Tabela13[[#This Row],[Caminho]])</f>
        <v>../2 - DECRETOS/DECRETO 2266.pdf</v>
      </c>
    </row>
    <row r="335" spans="1:14" ht="45" x14ac:dyDescent="0.25">
      <c r="A335" s="20">
        <v>2265</v>
      </c>
      <c r="B335" s="20"/>
      <c r="C335" s="21">
        <v>42013</v>
      </c>
      <c r="D335" s="19" t="s">
        <v>2285</v>
      </c>
      <c r="E335" s="19"/>
      <c r="F335" s="17" t="str">
        <f>HYPERLINK(Tabela13[[#This Row],[Novo Caminho]],"Download")</f>
        <v>Download</v>
      </c>
      <c r="G335" s="2" t="str">
        <f>CONCATENATE("2 - DECRETOS/DECRETO ",Tabela13[[#This Row],[Numero_Decreto]],".pdf")</f>
        <v>2 - DECRETOS/DECRETO 2265.pdf</v>
      </c>
      <c r="H335" s="2" t="str">
        <f>CONCATENATE("2 - DECRETOS/DECRETO ",Tabela13[[#This Row],[Numero_Decreto]]," ",Tabela13[[#This Row],[Complemento]],".pdf")</f>
        <v>2 - DECRETOS/DECRETO 2265 .pdf</v>
      </c>
      <c r="I335" s="2" t="str">
        <f>CONCATENATE("2 - DECRETOS/DECRETO ","0",Tabela13[[#This Row],[Numero_Decreto]],".pdf")</f>
        <v>2 - DECRETOS/DECRETO 02265.pdf</v>
      </c>
      <c r="J335" s="2" t="str">
        <f>CONCATENATE("2 - DECRETOS/DECRETO ","0",Tabela13[[#This Row],[Numero_Decreto]]," ",Tabela13[[#This Row],[Complemento]],".pdf")</f>
        <v>2 - DECRETOS/DECRETO 02265 .pdf</v>
      </c>
      <c r="K335" s="2" t="str">
        <f>IF(Tabela13[[#This Row],[Complemento]]="",Tabela13[[#This Row],[Normal]],Tabela13[[#This Row],[Normal Traço]])</f>
        <v>2 - DECRETOS/DECRETO 2265.pdf</v>
      </c>
      <c r="L335" s="2" t="str">
        <f>IF(Tabela13[[#This Row],[Complemento]]="",Tabela13[[#This Row],[0]],Tabela13[[#This Row],[0 Traço]])</f>
        <v>2 - DECRETOS/DECRETO 02265.pdf</v>
      </c>
      <c r="M335" s="2" t="str">
        <f>IF(AND(Tabela13[[#This Row],[Numero_Decreto]]&gt;=1,Tabela13[[#This Row],[Numero_Decreto]]&lt;=9),Tabela13[[#This Row],[Se 0]],Tabela13[[#This Row],[Se Normal]])</f>
        <v>2 - DECRETOS/DECRETO 2265.pdf</v>
      </c>
      <c r="N335" s="2" t="str">
        <f>CONCATENATE("../",Tabela13[[#This Row],[Caminho]])</f>
        <v>../2 - DECRETOS/DECRETO 2265.pdf</v>
      </c>
    </row>
    <row r="336" spans="1:14" ht="45" x14ac:dyDescent="0.25">
      <c r="A336" s="20">
        <v>2264</v>
      </c>
      <c r="B336" s="20"/>
      <c r="C336" s="21">
        <v>42013</v>
      </c>
      <c r="D336" s="19" t="s">
        <v>2286</v>
      </c>
      <c r="E336" s="19"/>
      <c r="F336" s="17" t="str">
        <f>HYPERLINK(Tabela13[[#This Row],[Novo Caminho]],"Download")</f>
        <v>Download</v>
      </c>
      <c r="G336" s="2" t="str">
        <f>CONCATENATE("2 - DECRETOS/DECRETO ",Tabela13[[#This Row],[Numero_Decreto]],".pdf")</f>
        <v>2 - DECRETOS/DECRETO 2264.pdf</v>
      </c>
      <c r="H336" s="2" t="str">
        <f>CONCATENATE("2 - DECRETOS/DECRETO ",Tabela13[[#This Row],[Numero_Decreto]]," ",Tabela13[[#This Row],[Complemento]],".pdf")</f>
        <v>2 - DECRETOS/DECRETO 2264 .pdf</v>
      </c>
      <c r="I336" s="2" t="str">
        <f>CONCATENATE("2 - DECRETOS/DECRETO ","0",Tabela13[[#This Row],[Numero_Decreto]],".pdf")</f>
        <v>2 - DECRETOS/DECRETO 02264.pdf</v>
      </c>
      <c r="J336" s="2" t="str">
        <f>CONCATENATE("2 - DECRETOS/DECRETO ","0",Tabela13[[#This Row],[Numero_Decreto]]," ",Tabela13[[#This Row],[Complemento]],".pdf")</f>
        <v>2 - DECRETOS/DECRETO 02264 .pdf</v>
      </c>
      <c r="K336" s="2" t="str">
        <f>IF(Tabela13[[#This Row],[Complemento]]="",Tabela13[[#This Row],[Normal]],Tabela13[[#This Row],[Normal Traço]])</f>
        <v>2 - DECRETOS/DECRETO 2264.pdf</v>
      </c>
      <c r="L336" s="2" t="str">
        <f>IF(Tabela13[[#This Row],[Complemento]]="",Tabela13[[#This Row],[0]],Tabela13[[#This Row],[0 Traço]])</f>
        <v>2 - DECRETOS/DECRETO 02264.pdf</v>
      </c>
      <c r="M336" s="2" t="str">
        <f>IF(AND(Tabela13[[#This Row],[Numero_Decreto]]&gt;=1,Tabela13[[#This Row],[Numero_Decreto]]&lt;=9),Tabela13[[#This Row],[Se 0]],Tabela13[[#This Row],[Se Normal]])</f>
        <v>2 - DECRETOS/DECRETO 2264.pdf</v>
      </c>
      <c r="N336" s="2" t="str">
        <f>CONCATENATE("../",Tabela13[[#This Row],[Caminho]])</f>
        <v>../2 - DECRETOS/DECRETO 2264.pdf</v>
      </c>
    </row>
    <row r="337" spans="1:14" ht="45" x14ac:dyDescent="0.25">
      <c r="A337" s="20">
        <v>2263</v>
      </c>
      <c r="B337" s="20"/>
      <c r="C337" s="21">
        <v>41988</v>
      </c>
      <c r="D337" s="19" t="s">
        <v>947</v>
      </c>
      <c r="E337" s="19"/>
      <c r="F337" s="17" t="str">
        <f>HYPERLINK(Tabela13[[#This Row],[Novo Caminho]],"Download")</f>
        <v>Download</v>
      </c>
      <c r="G337" s="2" t="str">
        <f>CONCATENATE("2 - DECRETOS/DECRETO ",Tabela13[[#This Row],[Numero_Decreto]],".pdf")</f>
        <v>2 - DECRETOS/DECRETO 2263.pdf</v>
      </c>
      <c r="H337" s="2" t="str">
        <f>CONCATENATE("2 - DECRETOS/DECRETO ",Tabela13[[#This Row],[Numero_Decreto]]," ",Tabela13[[#This Row],[Complemento]],".pdf")</f>
        <v>2 - DECRETOS/DECRETO 2263 .pdf</v>
      </c>
      <c r="I337" s="2" t="str">
        <f>CONCATENATE("2 - DECRETOS/DECRETO ","0",Tabela13[[#This Row],[Numero_Decreto]],".pdf")</f>
        <v>2 - DECRETOS/DECRETO 02263.pdf</v>
      </c>
      <c r="J337" s="2" t="str">
        <f>CONCATENATE("2 - DECRETOS/DECRETO ","0",Tabela13[[#This Row],[Numero_Decreto]]," ",Tabela13[[#This Row],[Complemento]],".pdf")</f>
        <v>2 - DECRETOS/DECRETO 02263 .pdf</v>
      </c>
      <c r="K337" s="2" t="str">
        <f>IF(Tabela13[[#This Row],[Complemento]]="",Tabela13[[#This Row],[Normal]],Tabela13[[#This Row],[Normal Traço]])</f>
        <v>2 - DECRETOS/DECRETO 2263.pdf</v>
      </c>
      <c r="L337" s="2" t="str">
        <f>IF(Tabela13[[#This Row],[Complemento]]="",Tabela13[[#This Row],[0]],Tabela13[[#This Row],[0 Traço]])</f>
        <v>2 - DECRETOS/DECRETO 02263.pdf</v>
      </c>
      <c r="M337" s="2" t="str">
        <f>IF(AND(Tabela13[[#This Row],[Numero_Decreto]]&gt;=1,Tabela13[[#This Row],[Numero_Decreto]]&lt;=9),Tabela13[[#This Row],[Se 0]],Tabela13[[#This Row],[Se Normal]])</f>
        <v>2 - DECRETOS/DECRETO 2263.pdf</v>
      </c>
      <c r="N337" s="2" t="str">
        <f>CONCATENATE("../",Tabela13[[#This Row],[Caminho]])</f>
        <v>../2 - DECRETOS/DECRETO 2263.pdf</v>
      </c>
    </row>
    <row r="338" spans="1:14" ht="45" x14ac:dyDescent="0.25">
      <c r="A338" s="20">
        <v>2262</v>
      </c>
      <c r="B338" s="20"/>
      <c r="C338" s="21">
        <v>41988</v>
      </c>
      <c r="D338" s="19" t="s">
        <v>947</v>
      </c>
      <c r="E338" s="19"/>
      <c r="F338" s="17" t="str">
        <f>HYPERLINK(Tabela13[[#This Row],[Novo Caminho]],"Download")</f>
        <v>Download</v>
      </c>
      <c r="G338" s="2" t="str">
        <f>CONCATENATE("2 - DECRETOS/DECRETO ",Tabela13[[#This Row],[Numero_Decreto]],".pdf")</f>
        <v>2 - DECRETOS/DECRETO 2262.pdf</v>
      </c>
      <c r="H338" s="2" t="str">
        <f>CONCATENATE("2 - DECRETOS/DECRETO ",Tabela13[[#This Row],[Numero_Decreto]]," ",Tabela13[[#This Row],[Complemento]],".pdf")</f>
        <v>2 - DECRETOS/DECRETO 2262 .pdf</v>
      </c>
      <c r="I338" s="2" t="str">
        <f>CONCATENATE("2 - DECRETOS/DECRETO ","0",Tabela13[[#This Row],[Numero_Decreto]],".pdf")</f>
        <v>2 - DECRETOS/DECRETO 02262.pdf</v>
      </c>
      <c r="J338" s="2" t="str">
        <f>CONCATENATE("2 - DECRETOS/DECRETO ","0",Tabela13[[#This Row],[Numero_Decreto]]," ",Tabela13[[#This Row],[Complemento]],".pdf")</f>
        <v>2 - DECRETOS/DECRETO 02262 .pdf</v>
      </c>
      <c r="K338" s="2" t="str">
        <f>IF(Tabela13[[#This Row],[Complemento]]="",Tabela13[[#This Row],[Normal]],Tabela13[[#This Row],[Normal Traço]])</f>
        <v>2 - DECRETOS/DECRETO 2262.pdf</v>
      </c>
      <c r="L338" s="2" t="str">
        <f>IF(Tabela13[[#This Row],[Complemento]]="",Tabela13[[#This Row],[0]],Tabela13[[#This Row],[0 Traço]])</f>
        <v>2 - DECRETOS/DECRETO 02262.pdf</v>
      </c>
      <c r="M338" s="2" t="str">
        <f>IF(AND(Tabela13[[#This Row],[Numero_Decreto]]&gt;=1,Tabela13[[#This Row],[Numero_Decreto]]&lt;=9),Tabela13[[#This Row],[Se 0]],Tabela13[[#This Row],[Se Normal]])</f>
        <v>2 - DECRETOS/DECRETO 2262.pdf</v>
      </c>
      <c r="N338" s="2" t="str">
        <f>CONCATENATE("../",Tabela13[[#This Row],[Caminho]])</f>
        <v>../2 - DECRETOS/DECRETO 2262.pdf</v>
      </c>
    </row>
    <row r="339" spans="1:14" ht="45" x14ac:dyDescent="0.25">
      <c r="A339" s="20">
        <v>2261</v>
      </c>
      <c r="B339" s="20"/>
      <c r="C339" s="21">
        <v>41982</v>
      </c>
      <c r="D339" s="19" t="s">
        <v>2287</v>
      </c>
      <c r="E339" s="19"/>
      <c r="F339" s="17" t="str">
        <f>HYPERLINK(Tabela13[[#This Row],[Novo Caminho]],"Download")</f>
        <v>Download</v>
      </c>
      <c r="G339" s="2" t="str">
        <f>CONCATENATE("2 - DECRETOS/DECRETO ",Tabela13[[#This Row],[Numero_Decreto]],".pdf")</f>
        <v>2 - DECRETOS/DECRETO 2261.pdf</v>
      </c>
      <c r="H339" s="2" t="str">
        <f>CONCATENATE("2 - DECRETOS/DECRETO ",Tabela13[[#This Row],[Numero_Decreto]]," ",Tabela13[[#This Row],[Complemento]],".pdf")</f>
        <v>2 - DECRETOS/DECRETO 2261 .pdf</v>
      </c>
      <c r="I339" s="2" t="str">
        <f>CONCATENATE("2 - DECRETOS/DECRETO ","0",Tabela13[[#This Row],[Numero_Decreto]],".pdf")</f>
        <v>2 - DECRETOS/DECRETO 02261.pdf</v>
      </c>
      <c r="J339" s="2" t="str">
        <f>CONCATENATE("2 - DECRETOS/DECRETO ","0",Tabela13[[#This Row],[Numero_Decreto]]," ",Tabela13[[#This Row],[Complemento]],".pdf")</f>
        <v>2 - DECRETOS/DECRETO 02261 .pdf</v>
      </c>
      <c r="K339" s="2" t="str">
        <f>IF(Tabela13[[#This Row],[Complemento]]="",Tabela13[[#This Row],[Normal]],Tabela13[[#This Row],[Normal Traço]])</f>
        <v>2 - DECRETOS/DECRETO 2261.pdf</v>
      </c>
      <c r="L339" s="2" t="str">
        <f>IF(Tabela13[[#This Row],[Complemento]]="",Tabela13[[#This Row],[0]],Tabela13[[#This Row],[0 Traço]])</f>
        <v>2 - DECRETOS/DECRETO 02261.pdf</v>
      </c>
      <c r="M339" s="2" t="str">
        <f>IF(AND(Tabela13[[#This Row],[Numero_Decreto]]&gt;=1,Tabela13[[#This Row],[Numero_Decreto]]&lt;=9),Tabela13[[#This Row],[Se 0]],Tabela13[[#This Row],[Se Normal]])</f>
        <v>2 - DECRETOS/DECRETO 2261.pdf</v>
      </c>
      <c r="N339" s="2" t="str">
        <f>CONCATENATE("../",Tabela13[[#This Row],[Caminho]])</f>
        <v>../2 - DECRETOS/DECRETO 2261.pdf</v>
      </c>
    </row>
    <row r="340" spans="1:14" ht="45" x14ac:dyDescent="0.25">
      <c r="A340" s="20">
        <v>2260</v>
      </c>
      <c r="B340" s="20"/>
      <c r="C340" s="21">
        <v>41982</v>
      </c>
      <c r="D340" s="19" t="s">
        <v>2288</v>
      </c>
      <c r="E340" s="19"/>
      <c r="F340" s="17" t="str">
        <f>HYPERLINK(Tabela13[[#This Row],[Novo Caminho]],"Download")</f>
        <v>Download</v>
      </c>
      <c r="G340" s="2" t="str">
        <f>CONCATENATE("2 - DECRETOS/DECRETO ",Tabela13[[#This Row],[Numero_Decreto]],".pdf")</f>
        <v>2 - DECRETOS/DECRETO 2260.pdf</v>
      </c>
      <c r="H340" s="2" t="str">
        <f>CONCATENATE("2 - DECRETOS/DECRETO ",Tabela13[[#This Row],[Numero_Decreto]]," ",Tabela13[[#This Row],[Complemento]],".pdf")</f>
        <v>2 - DECRETOS/DECRETO 2260 .pdf</v>
      </c>
      <c r="I340" s="2" t="str">
        <f>CONCATENATE("2 - DECRETOS/DECRETO ","0",Tabela13[[#This Row],[Numero_Decreto]],".pdf")</f>
        <v>2 - DECRETOS/DECRETO 02260.pdf</v>
      </c>
      <c r="J340" s="2" t="str">
        <f>CONCATENATE("2 - DECRETOS/DECRETO ","0",Tabela13[[#This Row],[Numero_Decreto]]," ",Tabela13[[#This Row],[Complemento]],".pdf")</f>
        <v>2 - DECRETOS/DECRETO 02260 .pdf</v>
      </c>
      <c r="K340" s="2" t="str">
        <f>IF(Tabela13[[#This Row],[Complemento]]="",Tabela13[[#This Row],[Normal]],Tabela13[[#This Row],[Normal Traço]])</f>
        <v>2 - DECRETOS/DECRETO 2260.pdf</v>
      </c>
      <c r="L340" s="2" t="str">
        <f>IF(Tabela13[[#This Row],[Complemento]]="",Tabela13[[#This Row],[0]],Tabela13[[#This Row],[0 Traço]])</f>
        <v>2 - DECRETOS/DECRETO 02260.pdf</v>
      </c>
      <c r="M340" s="2" t="str">
        <f>IF(AND(Tabela13[[#This Row],[Numero_Decreto]]&gt;=1,Tabela13[[#This Row],[Numero_Decreto]]&lt;=9),Tabela13[[#This Row],[Se 0]],Tabela13[[#This Row],[Se Normal]])</f>
        <v>2 - DECRETOS/DECRETO 2260.pdf</v>
      </c>
      <c r="N340" s="2" t="str">
        <f>CONCATENATE("../",Tabela13[[#This Row],[Caminho]])</f>
        <v>../2 - DECRETOS/DECRETO 2260.pdf</v>
      </c>
    </row>
    <row r="341" spans="1:14" ht="45" x14ac:dyDescent="0.25">
      <c r="A341" s="20">
        <v>2259</v>
      </c>
      <c r="B341" s="20"/>
      <c r="C341" s="21">
        <v>41974</v>
      </c>
      <c r="D341" s="19" t="s">
        <v>2289</v>
      </c>
      <c r="E341" s="19"/>
      <c r="F341" s="17" t="str">
        <f>HYPERLINK(Tabela13[[#This Row],[Novo Caminho]],"Download")</f>
        <v>Download</v>
      </c>
      <c r="G341" s="2" t="str">
        <f>CONCATENATE("2 - DECRETOS/DECRETO ",Tabela13[[#This Row],[Numero_Decreto]],".pdf")</f>
        <v>2 - DECRETOS/DECRETO 2259.pdf</v>
      </c>
      <c r="H341" s="2" t="str">
        <f>CONCATENATE("2 - DECRETOS/DECRETO ",Tabela13[[#This Row],[Numero_Decreto]]," ",Tabela13[[#This Row],[Complemento]],".pdf")</f>
        <v>2 - DECRETOS/DECRETO 2259 .pdf</v>
      </c>
      <c r="I341" s="2" t="str">
        <f>CONCATENATE("2 - DECRETOS/DECRETO ","0",Tabela13[[#This Row],[Numero_Decreto]],".pdf")</f>
        <v>2 - DECRETOS/DECRETO 02259.pdf</v>
      </c>
      <c r="J341" s="2" t="str">
        <f>CONCATENATE("2 - DECRETOS/DECRETO ","0",Tabela13[[#This Row],[Numero_Decreto]]," ",Tabela13[[#This Row],[Complemento]],".pdf")</f>
        <v>2 - DECRETOS/DECRETO 02259 .pdf</v>
      </c>
      <c r="K341" s="2" t="str">
        <f>IF(Tabela13[[#This Row],[Complemento]]="",Tabela13[[#This Row],[Normal]],Tabela13[[#This Row],[Normal Traço]])</f>
        <v>2 - DECRETOS/DECRETO 2259.pdf</v>
      </c>
      <c r="L341" s="2" t="str">
        <f>IF(Tabela13[[#This Row],[Complemento]]="",Tabela13[[#This Row],[0]],Tabela13[[#This Row],[0 Traço]])</f>
        <v>2 - DECRETOS/DECRETO 02259.pdf</v>
      </c>
      <c r="M341" s="2" t="str">
        <f>IF(AND(Tabela13[[#This Row],[Numero_Decreto]]&gt;=1,Tabela13[[#This Row],[Numero_Decreto]]&lt;=9),Tabela13[[#This Row],[Se 0]],Tabela13[[#This Row],[Se Normal]])</f>
        <v>2 - DECRETOS/DECRETO 2259.pdf</v>
      </c>
      <c r="N341" s="2" t="str">
        <f>CONCATENATE("../",Tabela13[[#This Row],[Caminho]])</f>
        <v>../2 - DECRETOS/DECRETO 2259.pdf</v>
      </c>
    </row>
    <row r="342" spans="1:14" ht="45" x14ac:dyDescent="0.25">
      <c r="A342" s="20">
        <v>2258</v>
      </c>
      <c r="B342" s="20"/>
      <c r="C342" s="21">
        <v>41971</v>
      </c>
      <c r="D342" s="19" t="s">
        <v>947</v>
      </c>
      <c r="E342" s="19"/>
      <c r="F342" s="17" t="str">
        <f>HYPERLINK(Tabela13[[#This Row],[Novo Caminho]],"Download")</f>
        <v>Download</v>
      </c>
      <c r="G342" s="2" t="str">
        <f>CONCATENATE("2 - DECRETOS/DECRETO ",Tabela13[[#This Row],[Numero_Decreto]],".pdf")</f>
        <v>2 - DECRETOS/DECRETO 2258.pdf</v>
      </c>
      <c r="H342" s="2" t="str">
        <f>CONCATENATE("2 - DECRETOS/DECRETO ",Tabela13[[#This Row],[Numero_Decreto]]," ",Tabela13[[#This Row],[Complemento]],".pdf")</f>
        <v>2 - DECRETOS/DECRETO 2258 .pdf</v>
      </c>
      <c r="I342" s="2" t="str">
        <f>CONCATENATE("2 - DECRETOS/DECRETO ","0",Tabela13[[#This Row],[Numero_Decreto]],".pdf")</f>
        <v>2 - DECRETOS/DECRETO 02258.pdf</v>
      </c>
      <c r="J342" s="2" t="str">
        <f>CONCATENATE("2 - DECRETOS/DECRETO ","0",Tabela13[[#This Row],[Numero_Decreto]]," ",Tabela13[[#This Row],[Complemento]],".pdf")</f>
        <v>2 - DECRETOS/DECRETO 02258 .pdf</v>
      </c>
      <c r="K342" s="2" t="str">
        <f>IF(Tabela13[[#This Row],[Complemento]]="",Tabela13[[#This Row],[Normal]],Tabela13[[#This Row],[Normal Traço]])</f>
        <v>2 - DECRETOS/DECRETO 2258.pdf</v>
      </c>
      <c r="L342" s="2" t="str">
        <f>IF(Tabela13[[#This Row],[Complemento]]="",Tabela13[[#This Row],[0]],Tabela13[[#This Row],[0 Traço]])</f>
        <v>2 - DECRETOS/DECRETO 02258.pdf</v>
      </c>
      <c r="M342" s="2" t="str">
        <f>IF(AND(Tabela13[[#This Row],[Numero_Decreto]]&gt;=1,Tabela13[[#This Row],[Numero_Decreto]]&lt;=9),Tabela13[[#This Row],[Se 0]],Tabela13[[#This Row],[Se Normal]])</f>
        <v>2 - DECRETOS/DECRETO 2258.pdf</v>
      </c>
      <c r="N342" s="2" t="str">
        <f>CONCATENATE("../",Tabela13[[#This Row],[Caminho]])</f>
        <v>../2 - DECRETOS/DECRETO 2258.pdf</v>
      </c>
    </row>
    <row r="343" spans="1:14" ht="45" x14ac:dyDescent="0.25">
      <c r="A343" s="20">
        <v>2257</v>
      </c>
      <c r="B343" s="20"/>
      <c r="C343" s="21">
        <v>41970</v>
      </c>
      <c r="D343" s="19" t="s">
        <v>2290</v>
      </c>
      <c r="E343" s="19"/>
      <c r="F343" s="17" t="str">
        <f>HYPERLINK(Tabela13[[#This Row],[Novo Caminho]],"Download")</f>
        <v>Download</v>
      </c>
      <c r="G343" s="2" t="str">
        <f>CONCATENATE("2 - DECRETOS/DECRETO ",Tabela13[[#This Row],[Numero_Decreto]],".pdf")</f>
        <v>2 - DECRETOS/DECRETO 2257.pdf</v>
      </c>
      <c r="H343" s="2" t="str">
        <f>CONCATENATE("2 - DECRETOS/DECRETO ",Tabela13[[#This Row],[Numero_Decreto]]," ",Tabela13[[#This Row],[Complemento]],".pdf")</f>
        <v>2 - DECRETOS/DECRETO 2257 .pdf</v>
      </c>
      <c r="I343" s="2" t="str">
        <f>CONCATENATE("2 - DECRETOS/DECRETO ","0",Tabela13[[#This Row],[Numero_Decreto]],".pdf")</f>
        <v>2 - DECRETOS/DECRETO 02257.pdf</v>
      </c>
      <c r="J343" s="2" t="str">
        <f>CONCATENATE("2 - DECRETOS/DECRETO ","0",Tabela13[[#This Row],[Numero_Decreto]]," ",Tabela13[[#This Row],[Complemento]],".pdf")</f>
        <v>2 - DECRETOS/DECRETO 02257 .pdf</v>
      </c>
      <c r="K343" s="2" t="str">
        <f>IF(Tabela13[[#This Row],[Complemento]]="",Tabela13[[#This Row],[Normal]],Tabela13[[#This Row],[Normal Traço]])</f>
        <v>2 - DECRETOS/DECRETO 2257.pdf</v>
      </c>
      <c r="L343" s="2" t="str">
        <f>IF(Tabela13[[#This Row],[Complemento]]="",Tabela13[[#This Row],[0]],Tabela13[[#This Row],[0 Traço]])</f>
        <v>2 - DECRETOS/DECRETO 02257.pdf</v>
      </c>
      <c r="M343" s="2" t="str">
        <f>IF(AND(Tabela13[[#This Row],[Numero_Decreto]]&gt;=1,Tabela13[[#This Row],[Numero_Decreto]]&lt;=9),Tabela13[[#This Row],[Se 0]],Tabela13[[#This Row],[Se Normal]])</f>
        <v>2 - DECRETOS/DECRETO 2257.pdf</v>
      </c>
      <c r="N343" s="2" t="str">
        <f>CONCATENATE("../",Tabela13[[#This Row],[Caminho]])</f>
        <v>../2 - DECRETOS/DECRETO 2257.pdf</v>
      </c>
    </row>
    <row r="344" spans="1:14" ht="45" x14ac:dyDescent="0.25">
      <c r="A344" s="20">
        <v>2256</v>
      </c>
      <c r="B344" s="20"/>
      <c r="C344" s="21">
        <v>41970</v>
      </c>
      <c r="D344" s="19" t="s">
        <v>2291</v>
      </c>
      <c r="E344" s="19"/>
      <c r="F344" s="17" t="str">
        <f>HYPERLINK(Tabela13[[#This Row],[Novo Caminho]],"Download")</f>
        <v>Download</v>
      </c>
      <c r="G344" s="2" t="str">
        <f>CONCATENATE("2 - DECRETOS/DECRETO ",Tabela13[[#This Row],[Numero_Decreto]],".pdf")</f>
        <v>2 - DECRETOS/DECRETO 2256.pdf</v>
      </c>
      <c r="H344" s="2" t="str">
        <f>CONCATENATE("2 - DECRETOS/DECRETO ",Tabela13[[#This Row],[Numero_Decreto]]," ",Tabela13[[#This Row],[Complemento]],".pdf")</f>
        <v>2 - DECRETOS/DECRETO 2256 .pdf</v>
      </c>
      <c r="I344" s="2" t="str">
        <f>CONCATENATE("2 - DECRETOS/DECRETO ","0",Tabela13[[#This Row],[Numero_Decreto]],".pdf")</f>
        <v>2 - DECRETOS/DECRETO 02256.pdf</v>
      </c>
      <c r="J344" s="2" t="str">
        <f>CONCATENATE("2 - DECRETOS/DECRETO ","0",Tabela13[[#This Row],[Numero_Decreto]]," ",Tabela13[[#This Row],[Complemento]],".pdf")</f>
        <v>2 - DECRETOS/DECRETO 02256 .pdf</v>
      </c>
      <c r="K344" s="2" t="str">
        <f>IF(Tabela13[[#This Row],[Complemento]]="",Tabela13[[#This Row],[Normal]],Tabela13[[#This Row],[Normal Traço]])</f>
        <v>2 - DECRETOS/DECRETO 2256.pdf</v>
      </c>
      <c r="L344" s="2" t="str">
        <f>IF(Tabela13[[#This Row],[Complemento]]="",Tabela13[[#This Row],[0]],Tabela13[[#This Row],[0 Traço]])</f>
        <v>2 - DECRETOS/DECRETO 02256.pdf</v>
      </c>
      <c r="M344" s="2" t="str">
        <f>IF(AND(Tabela13[[#This Row],[Numero_Decreto]]&gt;=1,Tabela13[[#This Row],[Numero_Decreto]]&lt;=9),Tabela13[[#This Row],[Se 0]],Tabela13[[#This Row],[Se Normal]])</f>
        <v>2 - DECRETOS/DECRETO 2256.pdf</v>
      </c>
      <c r="N344" s="2" t="str">
        <f>CONCATENATE("../",Tabela13[[#This Row],[Caminho]])</f>
        <v>../2 - DECRETOS/DECRETO 2256.pdf</v>
      </c>
    </row>
    <row r="345" spans="1:14" ht="45" x14ac:dyDescent="0.25">
      <c r="A345" s="20">
        <v>2255</v>
      </c>
      <c r="B345" s="20"/>
      <c r="C345" s="21">
        <v>41957</v>
      </c>
      <c r="D345" s="19" t="s">
        <v>947</v>
      </c>
      <c r="E345" s="19"/>
      <c r="F345" s="17" t="str">
        <f>HYPERLINK(Tabela13[[#This Row],[Novo Caminho]],"Download")</f>
        <v>Download</v>
      </c>
      <c r="G345" s="2" t="str">
        <f>CONCATENATE("2 - DECRETOS/DECRETO ",Tabela13[[#This Row],[Numero_Decreto]],".pdf")</f>
        <v>2 - DECRETOS/DECRETO 2255.pdf</v>
      </c>
      <c r="H345" s="2" t="str">
        <f>CONCATENATE("2 - DECRETOS/DECRETO ",Tabela13[[#This Row],[Numero_Decreto]]," ",Tabela13[[#This Row],[Complemento]],".pdf")</f>
        <v>2 - DECRETOS/DECRETO 2255 .pdf</v>
      </c>
      <c r="I345" s="2" t="str">
        <f>CONCATENATE("2 - DECRETOS/DECRETO ","0",Tabela13[[#This Row],[Numero_Decreto]],".pdf")</f>
        <v>2 - DECRETOS/DECRETO 02255.pdf</v>
      </c>
      <c r="J345" s="2" t="str">
        <f>CONCATENATE("2 - DECRETOS/DECRETO ","0",Tabela13[[#This Row],[Numero_Decreto]]," ",Tabela13[[#This Row],[Complemento]],".pdf")</f>
        <v>2 - DECRETOS/DECRETO 02255 .pdf</v>
      </c>
      <c r="K345" s="2" t="str">
        <f>IF(Tabela13[[#This Row],[Complemento]]="",Tabela13[[#This Row],[Normal]],Tabela13[[#This Row],[Normal Traço]])</f>
        <v>2 - DECRETOS/DECRETO 2255.pdf</v>
      </c>
      <c r="L345" s="2" t="str">
        <f>IF(Tabela13[[#This Row],[Complemento]]="",Tabela13[[#This Row],[0]],Tabela13[[#This Row],[0 Traço]])</f>
        <v>2 - DECRETOS/DECRETO 02255.pdf</v>
      </c>
      <c r="M345" s="2" t="str">
        <f>IF(AND(Tabela13[[#This Row],[Numero_Decreto]]&gt;=1,Tabela13[[#This Row],[Numero_Decreto]]&lt;=9),Tabela13[[#This Row],[Se 0]],Tabela13[[#This Row],[Se Normal]])</f>
        <v>2 - DECRETOS/DECRETO 2255.pdf</v>
      </c>
      <c r="N345" s="2" t="str">
        <f>CONCATENATE("../",Tabela13[[#This Row],[Caminho]])</f>
        <v>../2 - DECRETOS/DECRETO 2255.pdf</v>
      </c>
    </row>
    <row r="346" spans="1:14" ht="45" x14ac:dyDescent="0.25">
      <c r="A346" s="20">
        <v>2254</v>
      </c>
      <c r="B346" s="20"/>
      <c r="C346" s="21">
        <v>41957</v>
      </c>
      <c r="D346" s="19" t="s">
        <v>2292</v>
      </c>
      <c r="E346" s="19"/>
      <c r="F346" s="17" t="str">
        <f>HYPERLINK(Tabela13[[#This Row],[Novo Caminho]],"Download")</f>
        <v>Download</v>
      </c>
      <c r="G346" s="2" t="str">
        <f>CONCATENATE("2 - DECRETOS/DECRETO ",Tabela13[[#This Row],[Numero_Decreto]],".pdf")</f>
        <v>2 - DECRETOS/DECRETO 2254.pdf</v>
      </c>
      <c r="H346" s="2" t="str">
        <f>CONCATENATE("2 - DECRETOS/DECRETO ",Tabela13[[#This Row],[Numero_Decreto]]," ",Tabela13[[#This Row],[Complemento]],".pdf")</f>
        <v>2 - DECRETOS/DECRETO 2254 .pdf</v>
      </c>
      <c r="I346" s="2" t="str">
        <f>CONCATENATE("2 - DECRETOS/DECRETO ","0",Tabela13[[#This Row],[Numero_Decreto]],".pdf")</f>
        <v>2 - DECRETOS/DECRETO 02254.pdf</v>
      </c>
      <c r="J346" s="2" t="str">
        <f>CONCATENATE("2 - DECRETOS/DECRETO ","0",Tabela13[[#This Row],[Numero_Decreto]]," ",Tabela13[[#This Row],[Complemento]],".pdf")</f>
        <v>2 - DECRETOS/DECRETO 02254 .pdf</v>
      </c>
      <c r="K346" s="2" t="str">
        <f>IF(Tabela13[[#This Row],[Complemento]]="",Tabela13[[#This Row],[Normal]],Tabela13[[#This Row],[Normal Traço]])</f>
        <v>2 - DECRETOS/DECRETO 2254.pdf</v>
      </c>
      <c r="L346" s="2" t="str">
        <f>IF(Tabela13[[#This Row],[Complemento]]="",Tabela13[[#This Row],[0]],Tabela13[[#This Row],[0 Traço]])</f>
        <v>2 - DECRETOS/DECRETO 02254.pdf</v>
      </c>
      <c r="M346" s="2" t="str">
        <f>IF(AND(Tabela13[[#This Row],[Numero_Decreto]]&gt;=1,Tabela13[[#This Row],[Numero_Decreto]]&lt;=9),Tabela13[[#This Row],[Se 0]],Tabela13[[#This Row],[Se Normal]])</f>
        <v>2 - DECRETOS/DECRETO 2254.pdf</v>
      </c>
      <c r="N346" s="2" t="str">
        <f>CONCATENATE("../",Tabela13[[#This Row],[Caminho]])</f>
        <v>../2 - DECRETOS/DECRETO 2254.pdf</v>
      </c>
    </row>
    <row r="347" spans="1:14" ht="45" x14ac:dyDescent="0.25">
      <c r="A347" s="20">
        <v>2253</v>
      </c>
      <c r="B347" s="20"/>
      <c r="C347" s="21">
        <v>41943</v>
      </c>
      <c r="D347" s="19" t="s">
        <v>947</v>
      </c>
      <c r="E347" s="19"/>
      <c r="F347" s="17" t="str">
        <f>HYPERLINK(Tabela13[[#This Row],[Novo Caminho]],"Download")</f>
        <v>Download</v>
      </c>
      <c r="G347" s="2" t="str">
        <f>CONCATENATE("2 - DECRETOS/DECRETO ",Tabela13[[#This Row],[Numero_Decreto]],".pdf")</f>
        <v>2 - DECRETOS/DECRETO 2253.pdf</v>
      </c>
      <c r="H347" s="2" t="str">
        <f>CONCATENATE("2 - DECRETOS/DECRETO ",Tabela13[[#This Row],[Numero_Decreto]]," ",Tabela13[[#This Row],[Complemento]],".pdf")</f>
        <v>2 - DECRETOS/DECRETO 2253 .pdf</v>
      </c>
      <c r="I347" s="2" t="str">
        <f>CONCATENATE("2 - DECRETOS/DECRETO ","0",Tabela13[[#This Row],[Numero_Decreto]],".pdf")</f>
        <v>2 - DECRETOS/DECRETO 02253.pdf</v>
      </c>
      <c r="J347" s="2" t="str">
        <f>CONCATENATE("2 - DECRETOS/DECRETO ","0",Tabela13[[#This Row],[Numero_Decreto]]," ",Tabela13[[#This Row],[Complemento]],".pdf")</f>
        <v>2 - DECRETOS/DECRETO 02253 .pdf</v>
      </c>
      <c r="K347" s="2" t="str">
        <f>IF(Tabela13[[#This Row],[Complemento]]="",Tabela13[[#This Row],[Normal]],Tabela13[[#This Row],[Normal Traço]])</f>
        <v>2 - DECRETOS/DECRETO 2253.pdf</v>
      </c>
      <c r="L347" s="2" t="str">
        <f>IF(Tabela13[[#This Row],[Complemento]]="",Tabela13[[#This Row],[0]],Tabela13[[#This Row],[0 Traço]])</f>
        <v>2 - DECRETOS/DECRETO 02253.pdf</v>
      </c>
      <c r="M347" s="2" t="str">
        <f>IF(AND(Tabela13[[#This Row],[Numero_Decreto]]&gt;=1,Tabela13[[#This Row],[Numero_Decreto]]&lt;=9),Tabela13[[#This Row],[Se 0]],Tabela13[[#This Row],[Se Normal]])</f>
        <v>2 - DECRETOS/DECRETO 2253.pdf</v>
      </c>
      <c r="N347" s="2" t="str">
        <f>CONCATENATE("../",Tabela13[[#This Row],[Caminho]])</f>
        <v>../2 - DECRETOS/DECRETO 2253.pdf</v>
      </c>
    </row>
    <row r="348" spans="1:14" ht="45" x14ac:dyDescent="0.25">
      <c r="A348" s="20">
        <v>2252</v>
      </c>
      <c r="B348" s="20"/>
      <c r="C348" s="21">
        <v>41942</v>
      </c>
      <c r="D348" s="19" t="s">
        <v>2293</v>
      </c>
      <c r="E348" s="19"/>
      <c r="F348" s="17" t="str">
        <f>HYPERLINK(Tabela13[[#This Row],[Novo Caminho]],"Download")</f>
        <v>Download</v>
      </c>
      <c r="G348" s="2" t="str">
        <f>CONCATENATE("2 - DECRETOS/DECRETO ",Tabela13[[#This Row],[Numero_Decreto]],".pdf")</f>
        <v>2 - DECRETOS/DECRETO 2252.pdf</v>
      </c>
      <c r="H348" s="2" t="str">
        <f>CONCATENATE("2 - DECRETOS/DECRETO ",Tabela13[[#This Row],[Numero_Decreto]]," ",Tabela13[[#This Row],[Complemento]],".pdf")</f>
        <v>2 - DECRETOS/DECRETO 2252 .pdf</v>
      </c>
      <c r="I348" s="2" t="str">
        <f>CONCATENATE("2 - DECRETOS/DECRETO ","0",Tabela13[[#This Row],[Numero_Decreto]],".pdf")</f>
        <v>2 - DECRETOS/DECRETO 02252.pdf</v>
      </c>
      <c r="J348" s="2" t="str">
        <f>CONCATENATE("2 - DECRETOS/DECRETO ","0",Tabela13[[#This Row],[Numero_Decreto]]," ",Tabela13[[#This Row],[Complemento]],".pdf")</f>
        <v>2 - DECRETOS/DECRETO 02252 .pdf</v>
      </c>
      <c r="K348" s="2" t="str">
        <f>IF(Tabela13[[#This Row],[Complemento]]="",Tabela13[[#This Row],[Normal]],Tabela13[[#This Row],[Normal Traço]])</f>
        <v>2 - DECRETOS/DECRETO 2252.pdf</v>
      </c>
      <c r="L348" s="2" t="str">
        <f>IF(Tabela13[[#This Row],[Complemento]]="",Tabela13[[#This Row],[0]],Tabela13[[#This Row],[0 Traço]])</f>
        <v>2 - DECRETOS/DECRETO 02252.pdf</v>
      </c>
      <c r="M348" s="2" t="str">
        <f>IF(AND(Tabela13[[#This Row],[Numero_Decreto]]&gt;=1,Tabela13[[#This Row],[Numero_Decreto]]&lt;=9),Tabela13[[#This Row],[Se 0]],Tabela13[[#This Row],[Se Normal]])</f>
        <v>2 - DECRETOS/DECRETO 2252.pdf</v>
      </c>
      <c r="N348" s="2" t="str">
        <f>CONCATENATE("../",Tabela13[[#This Row],[Caminho]])</f>
        <v>../2 - DECRETOS/DECRETO 2252.pdf</v>
      </c>
    </row>
    <row r="349" spans="1:14" ht="45" x14ac:dyDescent="0.25">
      <c r="A349" s="20">
        <v>2252</v>
      </c>
      <c r="B349" s="20" t="s">
        <v>620</v>
      </c>
      <c r="C349" s="21">
        <v>41942</v>
      </c>
      <c r="D349" s="19" t="s">
        <v>947</v>
      </c>
      <c r="E349" s="19"/>
      <c r="F349" s="17" t="str">
        <f>HYPERLINK(Tabela13[[#This Row],[Novo Caminho]],"Download")</f>
        <v>Download</v>
      </c>
      <c r="G349" s="2" t="str">
        <f>CONCATENATE("2 - DECRETOS/DECRETO ",Tabela13[[#This Row],[Numero_Decreto]],".pdf")</f>
        <v>2 - DECRETOS/DECRETO 2252.pdf</v>
      </c>
      <c r="H349" s="2" t="str">
        <f>CONCATENATE("2 - DECRETOS/DECRETO ",Tabela13[[#This Row],[Numero_Decreto]]," ",Tabela13[[#This Row],[Complemento]],".pdf")</f>
        <v>2 - DECRETOS/DECRETO 2252 A.pdf</v>
      </c>
      <c r="I349" s="2" t="str">
        <f>CONCATENATE("2 - DECRETOS/DECRETO ","0",Tabela13[[#This Row],[Numero_Decreto]],".pdf")</f>
        <v>2 - DECRETOS/DECRETO 02252.pdf</v>
      </c>
      <c r="J349" s="2" t="str">
        <f>CONCATENATE("2 - DECRETOS/DECRETO ","0",Tabela13[[#This Row],[Numero_Decreto]]," ",Tabela13[[#This Row],[Complemento]],".pdf")</f>
        <v>2 - DECRETOS/DECRETO 02252 A.pdf</v>
      </c>
      <c r="K349" s="2" t="str">
        <f>IF(Tabela13[[#This Row],[Complemento]]="",Tabela13[[#This Row],[Normal]],Tabela13[[#This Row],[Normal Traço]])</f>
        <v>2 - DECRETOS/DECRETO 2252 A.pdf</v>
      </c>
      <c r="L349" s="2" t="str">
        <f>IF(Tabela13[[#This Row],[Complemento]]="",Tabela13[[#This Row],[0]],Tabela13[[#This Row],[0 Traço]])</f>
        <v>2 - DECRETOS/DECRETO 02252 A.pdf</v>
      </c>
      <c r="M349" s="2" t="str">
        <f>IF(AND(Tabela13[[#This Row],[Numero_Decreto]]&gt;=1,Tabela13[[#This Row],[Numero_Decreto]]&lt;=9),Tabela13[[#This Row],[Se 0]],Tabela13[[#This Row],[Se Normal]])</f>
        <v>2 - DECRETOS/DECRETO 2252 A.pdf</v>
      </c>
      <c r="N349" s="2" t="str">
        <f>CONCATENATE("../",Tabela13[[#This Row],[Caminho]])</f>
        <v>../2 - DECRETOS/DECRETO 2252 A.pdf</v>
      </c>
    </row>
    <row r="350" spans="1:14" ht="45" x14ac:dyDescent="0.25">
      <c r="A350" s="20">
        <v>2251</v>
      </c>
      <c r="B350" s="20"/>
      <c r="C350" s="21">
        <v>41936</v>
      </c>
      <c r="D350" s="19" t="s">
        <v>947</v>
      </c>
      <c r="E350" s="19"/>
      <c r="F350" s="17" t="str">
        <f>HYPERLINK(Tabela13[[#This Row],[Novo Caminho]],"Download")</f>
        <v>Download</v>
      </c>
      <c r="G350" s="2" t="str">
        <f>CONCATENATE("2 - DECRETOS/DECRETO ",Tabela13[[#This Row],[Numero_Decreto]],".pdf")</f>
        <v>2 - DECRETOS/DECRETO 2251.pdf</v>
      </c>
      <c r="H350" s="2" t="str">
        <f>CONCATENATE("2 - DECRETOS/DECRETO ",Tabela13[[#This Row],[Numero_Decreto]]," ",Tabela13[[#This Row],[Complemento]],".pdf")</f>
        <v>2 - DECRETOS/DECRETO 2251 .pdf</v>
      </c>
      <c r="I350" s="2" t="str">
        <f>CONCATENATE("2 - DECRETOS/DECRETO ","0",Tabela13[[#This Row],[Numero_Decreto]],".pdf")</f>
        <v>2 - DECRETOS/DECRETO 02251.pdf</v>
      </c>
      <c r="J350" s="2" t="str">
        <f>CONCATENATE("2 - DECRETOS/DECRETO ","0",Tabela13[[#This Row],[Numero_Decreto]]," ",Tabela13[[#This Row],[Complemento]],".pdf")</f>
        <v>2 - DECRETOS/DECRETO 02251 .pdf</v>
      </c>
      <c r="K350" s="2" t="str">
        <f>IF(Tabela13[[#This Row],[Complemento]]="",Tabela13[[#This Row],[Normal]],Tabela13[[#This Row],[Normal Traço]])</f>
        <v>2 - DECRETOS/DECRETO 2251.pdf</v>
      </c>
      <c r="L350" s="2" t="str">
        <f>IF(Tabela13[[#This Row],[Complemento]]="",Tabela13[[#This Row],[0]],Tabela13[[#This Row],[0 Traço]])</f>
        <v>2 - DECRETOS/DECRETO 02251.pdf</v>
      </c>
      <c r="M350" s="2" t="str">
        <f>IF(AND(Tabela13[[#This Row],[Numero_Decreto]]&gt;=1,Tabela13[[#This Row],[Numero_Decreto]]&lt;=9),Tabela13[[#This Row],[Se 0]],Tabela13[[#This Row],[Se Normal]])</f>
        <v>2 - DECRETOS/DECRETO 2251.pdf</v>
      </c>
      <c r="N350" s="2" t="str">
        <f>CONCATENATE("../",Tabela13[[#This Row],[Caminho]])</f>
        <v>../2 - DECRETOS/DECRETO 2251.pdf</v>
      </c>
    </row>
    <row r="351" spans="1:14" ht="45" x14ac:dyDescent="0.25">
      <c r="A351" s="20">
        <v>2250</v>
      </c>
      <c r="B351" s="20"/>
      <c r="C351" s="21">
        <v>41925</v>
      </c>
      <c r="D351" s="19" t="s">
        <v>947</v>
      </c>
      <c r="E351" s="19"/>
      <c r="F351" s="17" t="str">
        <f>HYPERLINK(Tabela13[[#This Row],[Novo Caminho]],"Download")</f>
        <v>Download</v>
      </c>
      <c r="G351" s="2" t="str">
        <f>CONCATENATE("2 - DECRETOS/DECRETO ",Tabela13[[#This Row],[Numero_Decreto]],".pdf")</f>
        <v>2 - DECRETOS/DECRETO 2250.pdf</v>
      </c>
      <c r="H351" s="2" t="str">
        <f>CONCATENATE("2 - DECRETOS/DECRETO ",Tabela13[[#This Row],[Numero_Decreto]]," ",Tabela13[[#This Row],[Complemento]],".pdf")</f>
        <v>2 - DECRETOS/DECRETO 2250 .pdf</v>
      </c>
      <c r="I351" s="2" t="str">
        <f>CONCATENATE("2 - DECRETOS/DECRETO ","0",Tabela13[[#This Row],[Numero_Decreto]],".pdf")</f>
        <v>2 - DECRETOS/DECRETO 02250.pdf</v>
      </c>
      <c r="J351" s="2" t="str">
        <f>CONCATENATE("2 - DECRETOS/DECRETO ","0",Tabela13[[#This Row],[Numero_Decreto]]," ",Tabela13[[#This Row],[Complemento]],".pdf")</f>
        <v>2 - DECRETOS/DECRETO 02250 .pdf</v>
      </c>
      <c r="K351" s="2" t="str">
        <f>IF(Tabela13[[#This Row],[Complemento]]="",Tabela13[[#This Row],[Normal]],Tabela13[[#This Row],[Normal Traço]])</f>
        <v>2 - DECRETOS/DECRETO 2250.pdf</v>
      </c>
      <c r="L351" s="2" t="str">
        <f>IF(Tabela13[[#This Row],[Complemento]]="",Tabela13[[#This Row],[0]],Tabela13[[#This Row],[0 Traço]])</f>
        <v>2 - DECRETOS/DECRETO 02250.pdf</v>
      </c>
      <c r="M351" s="2" t="str">
        <f>IF(AND(Tabela13[[#This Row],[Numero_Decreto]]&gt;=1,Tabela13[[#This Row],[Numero_Decreto]]&lt;=9),Tabela13[[#This Row],[Se 0]],Tabela13[[#This Row],[Se Normal]])</f>
        <v>2 - DECRETOS/DECRETO 2250.pdf</v>
      </c>
      <c r="N351" s="2" t="str">
        <f>CONCATENATE("../",Tabela13[[#This Row],[Caminho]])</f>
        <v>../2 - DECRETOS/DECRETO 2250.pdf</v>
      </c>
    </row>
    <row r="352" spans="1:14" ht="45" x14ac:dyDescent="0.25">
      <c r="A352" s="20">
        <v>2249</v>
      </c>
      <c r="B352" s="20"/>
      <c r="C352" s="21">
        <v>41921</v>
      </c>
      <c r="D352" s="19" t="s">
        <v>2294</v>
      </c>
      <c r="E352" s="19"/>
      <c r="F352" s="17" t="str">
        <f>HYPERLINK(Tabela13[[#This Row],[Novo Caminho]],"Download")</f>
        <v>Download</v>
      </c>
      <c r="G352" s="2" t="str">
        <f>CONCATENATE("2 - DECRETOS/DECRETO ",Tabela13[[#This Row],[Numero_Decreto]],".pdf")</f>
        <v>2 - DECRETOS/DECRETO 2249.pdf</v>
      </c>
      <c r="H352" s="2" t="str">
        <f>CONCATENATE("2 - DECRETOS/DECRETO ",Tabela13[[#This Row],[Numero_Decreto]]," ",Tabela13[[#This Row],[Complemento]],".pdf")</f>
        <v>2 - DECRETOS/DECRETO 2249 .pdf</v>
      </c>
      <c r="I352" s="2" t="str">
        <f>CONCATENATE("2 - DECRETOS/DECRETO ","0",Tabela13[[#This Row],[Numero_Decreto]],".pdf")</f>
        <v>2 - DECRETOS/DECRETO 02249.pdf</v>
      </c>
      <c r="J352" s="2" t="str">
        <f>CONCATENATE("2 - DECRETOS/DECRETO ","0",Tabela13[[#This Row],[Numero_Decreto]]," ",Tabela13[[#This Row],[Complemento]],".pdf")</f>
        <v>2 - DECRETOS/DECRETO 02249 .pdf</v>
      </c>
      <c r="K352" s="2" t="str">
        <f>IF(Tabela13[[#This Row],[Complemento]]="",Tabela13[[#This Row],[Normal]],Tabela13[[#This Row],[Normal Traço]])</f>
        <v>2 - DECRETOS/DECRETO 2249.pdf</v>
      </c>
      <c r="L352" s="2" t="str">
        <f>IF(Tabela13[[#This Row],[Complemento]]="",Tabela13[[#This Row],[0]],Tabela13[[#This Row],[0 Traço]])</f>
        <v>2 - DECRETOS/DECRETO 02249.pdf</v>
      </c>
      <c r="M352" s="2" t="str">
        <f>IF(AND(Tabela13[[#This Row],[Numero_Decreto]]&gt;=1,Tabela13[[#This Row],[Numero_Decreto]]&lt;=9),Tabela13[[#This Row],[Se 0]],Tabela13[[#This Row],[Se Normal]])</f>
        <v>2 - DECRETOS/DECRETO 2249.pdf</v>
      </c>
      <c r="N352" s="2" t="str">
        <f>CONCATENATE("../",Tabela13[[#This Row],[Caminho]])</f>
        <v>../2 - DECRETOS/DECRETO 2249.pdf</v>
      </c>
    </row>
    <row r="353" spans="1:14" ht="45" x14ac:dyDescent="0.25">
      <c r="A353" s="20">
        <v>2248</v>
      </c>
      <c r="B353" s="20"/>
      <c r="C353" s="21">
        <v>41921</v>
      </c>
      <c r="D353" s="19" t="s">
        <v>2295</v>
      </c>
      <c r="E353" s="19"/>
      <c r="F353" s="17" t="str">
        <f>HYPERLINK(Tabela13[[#This Row],[Novo Caminho]],"Download")</f>
        <v>Download</v>
      </c>
      <c r="G353" s="2" t="str">
        <f>CONCATENATE("2 - DECRETOS/DECRETO ",Tabela13[[#This Row],[Numero_Decreto]],".pdf")</f>
        <v>2 - DECRETOS/DECRETO 2248.pdf</v>
      </c>
      <c r="H353" s="2" t="str">
        <f>CONCATENATE("2 - DECRETOS/DECRETO ",Tabela13[[#This Row],[Numero_Decreto]]," ",Tabela13[[#This Row],[Complemento]],".pdf")</f>
        <v>2 - DECRETOS/DECRETO 2248 .pdf</v>
      </c>
      <c r="I353" s="2" t="str">
        <f>CONCATENATE("2 - DECRETOS/DECRETO ","0",Tabela13[[#This Row],[Numero_Decreto]],".pdf")</f>
        <v>2 - DECRETOS/DECRETO 02248.pdf</v>
      </c>
      <c r="J353" s="2" t="str">
        <f>CONCATENATE("2 - DECRETOS/DECRETO ","0",Tabela13[[#This Row],[Numero_Decreto]]," ",Tabela13[[#This Row],[Complemento]],".pdf")</f>
        <v>2 - DECRETOS/DECRETO 02248 .pdf</v>
      </c>
      <c r="K353" s="2" t="str">
        <f>IF(Tabela13[[#This Row],[Complemento]]="",Tabela13[[#This Row],[Normal]],Tabela13[[#This Row],[Normal Traço]])</f>
        <v>2 - DECRETOS/DECRETO 2248.pdf</v>
      </c>
      <c r="L353" s="2" t="str">
        <f>IF(Tabela13[[#This Row],[Complemento]]="",Tabela13[[#This Row],[0]],Tabela13[[#This Row],[0 Traço]])</f>
        <v>2 - DECRETOS/DECRETO 02248.pdf</v>
      </c>
      <c r="M353" s="2" t="str">
        <f>IF(AND(Tabela13[[#This Row],[Numero_Decreto]]&gt;=1,Tabela13[[#This Row],[Numero_Decreto]]&lt;=9),Tabela13[[#This Row],[Se 0]],Tabela13[[#This Row],[Se Normal]])</f>
        <v>2 - DECRETOS/DECRETO 2248.pdf</v>
      </c>
      <c r="N353" s="2" t="str">
        <f>CONCATENATE("../",Tabela13[[#This Row],[Caminho]])</f>
        <v>../2 - DECRETOS/DECRETO 2248.pdf</v>
      </c>
    </row>
    <row r="354" spans="1:14" ht="45" x14ac:dyDescent="0.25">
      <c r="A354" s="20">
        <v>2247</v>
      </c>
      <c r="B354" s="20"/>
      <c r="C354" s="21">
        <v>41913</v>
      </c>
      <c r="D354" s="19" t="s">
        <v>947</v>
      </c>
      <c r="E354" s="19"/>
      <c r="F354" s="17" t="str">
        <f>HYPERLINK(Tabela13[[#This Row],[Novo Caminho]],"Download")</f>
        <v>Download</v>
      </c>
      <c r="G354" s="2" t="str">
        <f>CONCATENATE("2 - DECRETOS/DECRETO ",Tabela13[[#This Row],[Numero_Decreto]],".pdf")</f>
        <v>2 - DECRETOS/DECRETO 2247.pdf</v>
      </c>
      <c r="H354" s="2" t="str">
        <f>CONCATENATE("2 - DECRETOS/DECRETO ",Tabela13[[#This Row],[Numero_Decreto]]," ",Tabela13[[#This Row],[Complemento]],".pdf")</f>
        <v>2 - DECRETOS/DECRETO 2247 .pdf</v>
      </c>
      <c r="I354" s="2" t="str">
        <f>CONCATENATE("2 - DECRETOS/DECRETO ","0",Tabela13[[#This Row],[Numero_Decreto]],".pdf")</f>
        <v>2 - DECRETOS/DECRETO 02247.pdf</v>
      </c>
      <c r="J354" s="2" t="str">
        <f>CONCATENATE("2 - DECRETOS/DECRETO ","0",Tabela13[[#This Row],[Numero_Decreto]]," ",Tabela13[[#This Row],[Complemento]],".pdf")</f>
        <v>2 - DECRETOS/DECRETO 02247 .pdf</v>
      </c>
      <c r="K354" s="2" t="str">
        <f>IF(Tabela13[[#This Row],[Complemento]]="",Tabela13[[#This Row],[Normal]],Tabela13[[#This Row],[Normal Traço]])</f>
        <v>2 - DECRETOS/DECRETO 2247.pdf</v>
      </c>
      <c r="L354" s="2" t="str">
        <f>IF(Tabela13[[#This Row],[Complemento]]="",Tabela13[[#This Row],[0]],Tabela13[[#This Row],[0 Traço]])</f>
        <v>2 - DECRETOS/DECRETO 02247.pdf</v>
      </c>
      <c r="M354" s="2" t="str">
        <f>IF(AND(Tabela13[[#This Row],[Numero_Decreto]]&gt;=1,Tabela13[[#This Row],[Numero_Decreto]]&lt;=9),Tabela13[[#This Row],[Se 0]],Tabela13[[#This Row],[Se Normal]])</f>
        <v>2 - DECRETOS/DECRETO 2247.pdf</v>
      </c>
      <c r="N354" s="2" t="str">
        <f>CONCATENATE("../",Tabela13[[#This Row],[Caminho]])</f>
        <v>../2 - DECRETOS/DECRETO 2247.pdf</v>
      </c>
    </row>
    <row r="355" spans="1:14" ht="45" x14ac:dyDescent="0.25">
      <c r="A355" s="20">
        <v>2246</v>
      </c>
      <c r="B355" s="20"/>
      <c r="C355" s="21">
        <v>41911</v>
      </c>
      <c r="D355" s="19" t="s">
        <v>947</v>
      </c>
      <c r="E355" s="19"/>
      <c r="F355" s="17" t="str">
        <f>HYPERLINK(Tabela13[[#This Row],[Novo Caminho]],"Download")</f>
        <v>Download</v>
      </c>
      <c r="G355" s="2" t="str">
        <f>CONCATENATE("2 - DECRETOS/DECRETO ",Tabela13[[#This Row],[Numero_Decreto]],".pdf")</f>
        <v>2 - DECRETOS/DECRETO 2246.pdf</v>
      </c>
      <c r="H355" s="2" t="str">
        <f>CONCATENATE("2 - DECRETOS/DECRETO ",Tabela13[[#This Row],[Numero_Decreto]]," ",Tabela13[[#This Row],[Complemento]],".pdf")</f>
        <v>2 - DECRETOS/DECRETO 2246 .pdf</v>
      </c>
      <c r="I355" s="2" t="str">
        <f>CONCATENATE("2 - DECRETOS/DECRETO ","0",Tabela13[[#This Row],[Numero_Decreto]],".pdf")</f>
        <v>2 - DECRETOS/DECRETO 02246.pdf</v>
      </c>
      <c r="J355" s="2" t="str">
        <f>CONCATENATE("2 - DECRETOS/DECRETO ","0",Tabela13[[#This Row],[Numero_Decreto]]," ",Tabela13[[#This Row],[Complemento]],".pdf")</f>
        <v>2 - DECRETOS/DECRETO 02246 .pdf</v>
      </c>
      <c r="K355" s="2" t="str">
        <f>IF(Tabela13[[#This Row],[Complemento]]="",Tabela13[[#This Row],[Normal]],Tabela13[[#This Row],[Normal Traço]])</f>
        <v>2 - DECRETOS/DECRETO 2246.pdf</v>
      </c>
      <c r="L355" s="2" t="str">
        <f>IF(Tabela13[[#This Row],[Complemento]]="",Tabela13[[#This Row],[0]],Tabela13[[#This Row],[0 Traço]])</f>
        <v>2 - DECRETOS/DECRETO 02246.pdf</v>
      </c>
      <c r="M355" s="2" t="str">
        <f>IF(AND(Tabela13[[#This Row],[Numero_Decreto]]&gt;=1,Tabela13[[#This Row],[Numero_Decreto]]&lt;=9),Tabela13[[#This Row],[Se 0]],Tabela13[[#This Row],[Se Normal]])</f>
        <v>2 - DECRETOS/DECRETO 2246.pdf</v>
      </c>
      <c r="N355" s="2" t="str">
        <f>CONCATENATE("../",Tabela13[[#This Row],[Caminho]])</f>
        <v>../2 - DECRETOS/DECRETO 2246.pdf</v>
      </c>
    </row>
    <row r="356" spans="1:14" ht="45" x14ac:dyDescent="0.25">
      <c r="A356" s="20">
        <v>2245</v>
      </c>
      <c r="B356" s="20"/>
      <c r="C356" s="21">
        <v>41908</v>
      </c>
      <c r="D356" s="19" t="s">
        <v>947</v>
      </c>
      <c r="E356" s="19"/>
      <c r="F356" s="17" t="str">
        <f>HYPERLINK(Tabela13[[#This Row],[Novo Caminho]],"Download")</f>
        <v>Download</v>
      </c>
      <c r="G356" s="2" t="str">
        <f>CONCATENATE("2 - DECRETOS/DECRETO ",Tabela13[[#This Row],[Numero_Decreto]],".pdf")</f>
        <v>2 - DECRETOS/DECRETO 2245.pdf</v>
      </c>
      <c r="H356" s="2" t="str">
        <f>CONCATENATE("2 - DECRETOS/DECRETO ",Tabela13[[#This Row],[Numero_Decreto]]," ",Tabela13[[#This Row],[Complemento]],".pdf")</f>
        <v>2 - DECRETOS/DECRETO 2245 .pdf</v>
      </c>
      <c r="I356" s="2" t="str">
        <f>CONCATENATE("2 - DECRETOS/DECRETO ","0",Tabela13[[#This Row],[Numero_Decreto]],".pdf")</f>
        <v>2 - DECRETOS/DECRETO 02245.pdf</v>
      </c>
      <c r="J356" s="2" t="str">
        <f>CONCATENATE("2 - DECRETOS/DECRETO ","0",Tabela13[[#This Row],[Numero_Decreto]]," ",Tabela13[[#This Row],[Complemento]],".pdf")</f>
        <v>2 - DECRETOS/DECRETO 02245 .pdf</v>
      </c>
      <c r="K356" s="2" t="str">
        <f>IF(Tabela13[[#This Row],[Complemento]]="",Tabela13[[#This Row],[Normal]],Tabela13[[#This Row],[Normal Traço]])</f>
        <v>2 - DECRETOS/DECRETO 2245.pdf</v>
      </c>
      <c r="L356" s="2" t="str">
        <f>IF(Tabela13[[#This Row],[Complemento]]="",Tabela13[[#This Row],[0]],Tabela13[[#This Row],[0 Traço]])</f>
        <v>2 - DECRETOS/DECRETO 02245.pdf</v>
      </c>
      <c r="M356" s="2" t="str">
        <f>IF(AND(Tabela13[[#This Row],[Numero_Decreto]]&gt;=1,Tabela13[[#This Row],[Numero_Decreto]]&lt;=9),Tabela13[[#This Row],[Se 0]],Tabela13[[#This Row],[Se Normal]])</f>
        <v>2 - DECRETOS/DECRETO 2245.pdf</v>
      </c>
      <c r="N356" s="2" t="str">
        <f>CONCATENATE("../",Tabela13[[#This Row],[Caminho]])</f>
        <v>../2 - DECRETOS/DECRETO 2245.pdf</v>
      </c>
    </row>
    <row r="357" spans="1:14" ht="45" x14ac:dyDescent="0.25">
      <c r="A357" s="20">
        <v>2244</v>
      </c>
      <c r="B357" s="20"/>
      <c r="C357" s="21">
        <v>41905</v>
      </c>
      <c r="D357" s="19" t="s">
        <v>2296</v>
      </c>
      <c r="E357" s="19"/>
      <c r="F357" s="17" t="str">
        <f>HYPERLINK(Tabela13[[#This Row],[Novo Caminho]],"Download")</f>
        <v>Download</v>
      </c>
      <c r="G357" s="2" t="str">
        <f>CONCATENATE("2 - DECRETOS/DECRETO ",Tabela13[[#This Row],[Numero_Decreto]],".pdf")</f>
        <v>2 - DECRETOS/DECRETO 2244.pdf</v>
      </c>
      <c r="H357" s="2" t="str">
        <f>CONCATENATE("2 - DECRETOS/DECRETO ",Tabela13[[#This Row],[Numero_Decreto]]," ",Tabela13[[#This Row],[Complemento]],".pdf")</f>
        <v>2 - DECRETOS/DECRETO 2244 .pdf</v>
      </c>
      <c r="I357" s="2" t="str">
        <f>CONCATENATE("2 - DECRETOS/DECRETO ","0",Tabela13[[#This Row],[Numero_Decreto]],".pdf")</f>
        <v>2 - DECRETOS/DECRETO 02244.pdf</v>
      </c>
      <c r="J357" s="2" t="str">
        <f>CONCATENATE("2 - DECRETOS/DECRETO ","0",Tabela13[[#This Row],[Numero_Decreto]]," ",Tabela13[[#This Row],[Complemento]],".pdf")</f>
        <v>2 - DECRETOS/DECRETO 02244 .pdf</v>
      </c>
      <c r="K357" s="2" t="str">
        <f>IF(Tabela13[[#This Row],[Complemento]]="",Tabela13[[#This Row],[Normal]],Tabela13[[#This Row],[Normal Traço]])</f>
        <v>2 - DECRETOS/DECRETO 2244.pdf</v>
      </c>
      <c r="L357" s="2" t="str">
        <f>IF(Tabela13[[#This Row],[Complemento]]="",Tabela13[[#This Row],[0]],Tabela13[[#This Row],[0 Traço]])</f>
        <v>2 - DECRETOS/DECRETO 02244.pdf</v>
      </c>
      <c r="M357" s="2" t="str">
        <f>IF(AND(Tabela13[[#This Row],[Numero_Decreto]]&gt;=1,Tabela13[[#This Row],[Numero_Decreto]]&lt;=9),Tabela13[[#This Row],[Se 0]],Tabela13[[#This Row],[Se Normal]])</f>
        <v>2 - DECRETOS/DECRETO 2244.pdf</v>
      </c>
      <c r="N357" s="2" t="str">
        <f>CONCATENATE("../",Tabela13[[#This Row],[Caminho]])</f>
        <v>../2 - DECRETOS/DECRETO 2244.pdf</v>
      </c>
    </row>
    <row r="358" spans="1:14" ht="45" x14ac:dyDescent="0.25">
      <c r="A358" s="20">
        <v>2243</v>
      </c>
      <c r="B358" s="20"/>
      <c r="C358" s="21">
        <v>41905</v>
      </c>
      <c r="D358" s="19" t="s">
        <v>2297</v>
      </c>
      <c r="E358" s="19"/>
      <c r="F358" s="17" t="str">
        <f>HYPERLINK(Tabela13[[#This Row],[Novo Caminho]],"Download")</f>
        <v>Download</v>
      </c>
      <c r="G358" s="2" t="str">
        <f>CONCATENATE("2 - DECRETOS/DECRETO ",Tabela13[[#This Row],[Numero_Decreto]],".pdf")</f>
        <v>2 - DECRETOS/DECRETO 2243.pdf</v>
      </c>
      <c r="H358" s="2" t="str">
        <f>CONCATENATE("2 - DECRETOS/DECRETO ",Tabela13[[#This Row],[Numero_Decreto]]," ",Tabela13[[#This Row],[Complemento]],".pdf")</f>
        <v>2 - DECRETOS/DECRETO 2243 .pdf</v>
      </c>
      <c r="I358" s="2" t="str">
        <f>CONCATENATE("2 - DECRETOS/DECRETO ","0",Tabela13[[#This Row],[Numero_Decreto]],".pdf")</f>
        <v>2 - DECRETOS/DECRETO 02243.pdf</v>
      </c>
      <c r="J358" s="2" t="str">
        <f>CONCATENATE("2 - DECRETOS/DECRETO ","0",Tabela13[[#This Row],[Numero_Decreto]]," ",Tabela13[[#This Row],[Complemento]],".pdf")</f>
        <v>2 - DECRETOS/DECRETO 02243 .pdf</v>
      </c>
      <c r="K358" s="2" t="str">
        <f>IF(Tabela13[[#This Row],[Complemento]]="",Tabela13[[#This Row],[Normal]],Tabela13[[#This Row],[Normal Traço]])</f>
        <v>2 - DECRETOS/DECRETO 2243.pdf</v>
      </c>
      <c r="L358" s="2" t="str">
        <f>IF(Tabela13[[#This Row],[Complemento]]="",Tabela13[[#This Row],[0]],Tabela13[[#This Row],[0 Traço]])</f>
        <v>2 - DECRETOS/DECRETO 02243.pdf</v>
      </c>
      <c r="M358" s="2" t="str">
        <f>IF(AND(Tabela13[[#This Row],[Numero_Decreto]]&gt;=1,Tabela13[[#This Row],[Numero_Decreto]]&lt;=9),Tabela13[[#This Row],[Se 0]],Tabela13[[#This Row],[Se Normal]])</f>
        <v>2 - DECRETOS/DECRETO 2243.pdf</v>
      </c>
      <c r="N358" s="2" t="str">
        <f>CONCATENATE("../",Tabela13[[#This Row],[Caminho]])</f>
        <v>../2 - DECRETOS/DECRETO 2243.pdf</v>
      </c>
    </row>
    <row r="359" spans="1:14" ht="45" x14ac:dyDescent="0.25">
      <c r="A359" s="20">
        <v>2242</v>
      </c>
      <c r="B359" s="20"/>
      <c r="C359" s="21">
        <v>41897</v>
      </c>
      <c r="D359" s="19" t="s">
        <v>993</v>
      </c>
      <c r="E359" s="19"/>
      <c r="F359" s="17" t="str">
        <f>HYPERLINK(Tabela13[[#This Row],[Novo Caminho]],"Download")</f>
        <v>Download</v>
      </c>
      <c r="G359" s="2" t="str">
        <f>CONCATENATE("2 - DECRETOS/DECRETO ",Tabela13[[#This Row],[Numero_Decreto]],".pdf")</f>
        <v>2 - DECRETOS/DECRETO 2242.pdf</v>
      </c>
      <c r="H359" s="2" t="str">
        <f>CONCATENATE("2 - DECRETOS/DECRETO ",Tabela13[[#This Row],[Numero_Decreto]]," ",Tabela13[[#This Row],[Complemento]],".pdf")</f>
        <v>2 - DECRETOS/DECRETO 2242 .pdf</v>
      </c>
      <c r="I359" s="2" t="str">
        <f>CONCATENATE("2 - DECRETOS/DECRETO ","0",Tabela13[[#This Row],[Numero_Decreto]],".pdf")</f>
        <v>2 - DECRETOS/DECRETO 02242.pdf</v>
      </c>
      <c r="J359" s="2" t="str">
        <f>CONCATENATE("2 - DECRETOS/DECRETO ","0",Tabela13[[#This Row],[Numero_Decreto]]," ",Tabela13[[#This Row],[Complemento]],".pdf")</f>
        <v>2 - DECRETOS/DECRETO 02242 .pdf</v>
      </c>
      <c r="K359" s="2" t="str">
        <f>IF(Tabela13[[#This Row],[Complemento]]="",Tabela13[[#This Row],[Normal]],Tabela13[[#This Row],[Normal Traço]])</f>
        <v>2 - DECRETOS/DECRETO 2242.pdf</v>
      </c>
      <c r="L359" s="2" t="str">
        <f>IF(Tabela13[[#This Row],[Complemento]]="",Tabela13[[#This Row],[0]],Tabela13[[#This Row],[0 Traço]])</f>
        <v>2 - DECRETOS/DECRETO 02242.pdf</v>
      </c>
      <c r="M359" s="2" t="str">
        <f>IF(AND(Tabela13[[#This Row],[Numero_Decreto]]&gt;=1,Tabela13[[#This Row],[Numero_Decreto]]&lt;=9),Tabela13[[#This Row],[Se 0]],Tabela13[[#This Row],[Se Normal]])</f>
        <v>2 - DECRETOS/DECRETO 2242.pdf</v>
      </c>
      <c r="N359" s="2" t="str">
        <f>CONCATENATE("../",Tabela13[[#This Row],[Caminho]])</f>
        <v>../2 - DECRETOS/DECRETO 2242.pdf</v>
      </c>
    </row>
    <row r="360" spans="1:14" ht="45" x14ac:dyDescent="0.25">
      <c r="A360" s="20">
        <v>2240</v>
      </c>
      <c r="B360" s="20"/>
      <c r="C360" s="21">
        <v>41892</v>
      </c>
      <c r="D360" s="19" t="s">
        <v>2298</v>
      </c>
      <c r="E360" s="19"/>
      <c r="F360" s="17" t="str">
        <f>HYPERLINK(Tabela13[[#This Row],[Novo Caminho]],"Download")</f>
        <v>Download</v>
      </c>
      <c r="G360" s="2" t="str">
        <f>CONCATENATE("2 - DECRETOS/DECRETO ",Tabela13[[#This Row],[Numero_Decreto]],".pdf")</f>
        <v>2 - DECRETOS/DECRETO 2240.pdf</v>
      </c>
      <c r="H360" s="2" t="str">
        <f>CONCATENATE("2 - DECRETOS/DECRETO ",Tabela13[[#This Row],[Numero_Decreto]]," ",Tabela13[[#This Row],[Complemento]],".pdf")</f>
        <v>2 - DECRETOS/DECRETO 2240 .pdf</v>
      </c>
      <c r="I360" s="2" t="str">
        <f>CONCATENATE("2 - DECRETOS/DECRETO ","0",Tabela13[[#This Row],[Numero_Decreto]],".pdf")</f>
        <v>2 - DECRETOS/DECRETO 02240.pdf</v>
      </c>
      <c r="J360" s="2" t="str">
        <f>CONCATENATE("2 - DECRETOS/DECRETO ","0",Tabela13[[#This Row],[Numero_Decreto]]," ",Tabela13[[#This Row],[Complemento]],".pdf")</f>
        <v>2 - DECRETOS/DECRETO 02240 .pdf</v>
      </c>
      <c r="K360" s="2" t="str">
        <f>IF(Tabela13[[#This Row],[Complemento]]="",Tabela13[[#This Row],[Normal]],Tabela13[[#This Row],[Normal Traço]])</f>
        <v>2 - DECRETOS/DECRETO 2240.pdf</v>
      </c>
      <c r="L360" s="2" t="str">
        <f>IF(Tabela13[[#This Row],[Complemento]]="",Tabela13[[#This Row],[0]],Tabela13[[#This Row],[0 Traço]])</f>
        <v>2 - DECRETOS/DECRETO 02240.pdf</v>
      </c>
      <c r="M360" s="2" t="str">
        <f>IF(AND(Tabela13[[#This Row],[Numero_Decreto]]&gt;=1,Tabela13[[#This Row],[Numero_Decreto]]&lt;=9),Tabela13[[#This Row],[Se 0]],Tabela13[[#This Row],[Se Normal]])</f>
        <v>2 - DECRETOS/DECRETO 2240.pdf</v>
      </c>
      <c r="N360" s="2" t="str">
        <f>CONCATENATE("../",Tabela13[[#This Row],[Caminho]])</f>
        <v>../2 - DECRETOS/DECRETO 2240.pdf</v>
      </c>
    </row>
    <row r="361" spans="1:14" ht="45" x14ac:dyDescent="0.25">
      <c r="A361" s="20">
        <v>2239</v>
      </c>
      <c r="B361" s="20"/>
      <c r="C361" s="21">
        <v>41892</v>
      </c>
      <c r="D361" s="19" t="s">
        <v>2299</v>
      </c>
      <c r="E361" s="19"/>
      <c r="F361" s="17" t="str">
        <f>HYPERLINK(Tabela13[[#This Row],[Novo Caminho]],"Download")</f>
        <v>Download</v>
      </c>
      <c r="G361" s="2" t="str">
        <f>CONCATENATE("2 - DECRETOS/DECRETO ",Tabela13[[#This Row],[Numero_Decreto]],".pdf")</f>
        <v>2 - DECRETOS/DECRETO 2239.pdf</v>
      </c>
      <c r="H361" s="2" t="str">
        <f>CONCATENATE("2 - DECRETOS/DECRETO ",Tabela13[[#This Row],[Numero_Decreto]]," ",Tabela13[[#This Row],[Complemento]],".pdf")</f>
        <v>2 - DECRETOS/DECRETO 2239 .pdf</v>
      </c>
      <c r="I361" s="2" t="str">
        <f>CONCATENATE("2 - DECRETOS/DECRETO ","0",Tabela13[[#This Row],[Numero_Decreto]],".pdf")</f>
        <v>2 - DECRETOS/DECRETO 02239.pdf</v>
      </c>
      <c r="J361" s="2" t="str">
        <f>CONCATENATE("2 - DECRETOS/DECRETO ","0",Tabela13[[#This Row],[Numero_Decreto]]," ",Tabela13[[#This Row],[Complemento]],".pdf")</f>
        <v>2 - DECRETOS/DECRETO 02239 .pdf</v>
      </c>
      <c r="K361" s="2" t="str">
        <f>IF(Tabela13[[#This Row],[Complemento]]="",Tabela13[[#This Row],[Normal]],Tabela13[[#This Row],[Normal Traço]])</f>
        <v>2 - DECRETOS/DECRETO 2239.pdf</v>
      </c>
      <c r="L361" s="2" t="str">
        <f>IF(Tabela13[[#This Row],[Complemento]]="",Tabela13[[#This Row],[0]],Tabela13[[#This Row],[0 Traço]])</f>
        <v>2 - DECRETOS/DECRETO 02239.pdf</v>
      </c>
      <c r="M361" s="2" t="str">
        <f>IF(AND(Tabela13[[#This Row],[Numero_Decreto]]&gt;=1,Tabela13[[#This Row],[Numero_Decreto]]&lt;=9),Tabela13[[#This Row],[Se 0]],Tabela13[[#This Row],[Se Normal]])</f>
        <v>2 - DECRETOS/DECRETO 2239.pdf</v>
      </c>
      <c r="N361" s="2" t="str">
        <f>CONCATENATE("../",Tabela13[[#This Row],[Caminho]])</f>
        <v>../2 - DECRETOS/DECRETO 2239.pdf</v>
      </c>
    </row>
    <row r="362" spans="1:14" ht="45" x14ac:dyDescent="0.25">
      <c r="A362" s="20">
        <v>2238</v>
      </c>
      <c r="B362" s="20"/>
      <c r="C362" s="21">
        <v>41890</v>
      </c>
      <c r="D362" s="19" t="s">
        <v>947</v>
      </c>
      <c r="E362" s="19"/>
      <c r="F362" s="17" t="str">
        <f>HYPERLINK(Tabela13[[#This Row],[Novo Caminho]],"Download")</f>
        <v>Download</v>
      </c>
      <c r="G362" s="2" t="str">
        <f>CONCATENATE("2 - DECRETOS/DECRETO ",Tabela13[[#This Row],[Numero_Decreto]],".pdf")</f>
        <v>2 - DECRETOS/DECRETO 2238.pdf</v>
      </c>
      <c r="H362" s="2" t="str">
        <f>CONCATENATE("2 - DECRETOS/DECRETO ",Tabela13[[#This Row],[Numero_Decreto]]," ",Tabela13[[#This Row],[Complemento]],".pdf")</f>
        <v>2 - DECRETOS/DECRETO 2238 .pdf</v>
      </c>
      <c r="I362" s="2" t="str">
        <f>CONCATENATE("2 - DECRETOS/DECRETO ","0",Tabela13[[#This Row],[Numero_Decreto]],".pdf")</f>
        <v>2 - DECRETOS/DECRETO 02238.pdf</v>
      </c>
      <c r="J362" s="2" t="str">
        <f>CONCATENATE("2 - DECRETOS/DECRETO ","0",Tabela13[[#This Row],[Numero_Decreto]]," ",Tabela13[[#This Row],[Complemento]],".pdf")</f>
        <v>2 - DECRETOS/DECRETO 02238 .pdf</v>
      </c>
      <c r="K362" s="2" t="str">
        <f>IF(Tabela13[[#This Row],[Complemento]]="",Tabela13[[#This Row],[Normal]],Tabela13[[#This Row],[Normal Traço]])</f>
        <v>2 - DECRETOS/DECRETO 2238.pdf</v>
      </c>
      <c r="L362" s="2" t="str">
        <f>IF(Tabela13[[#This Row],[Complemento]]="",Tabela13[[#This Row],[0]],Tabela13[[#This Row],[0 Traço]])</f>
        <v>2 - DECRETOS/DECRETO 02238.pdf</v>
      </c>
      <c r="M362" s="2" t="str">
        <f>IF(AND(Tabela13[[#This Row],[Numero_Decreto]]&gt;=1,Tabela13[[#This Row],[Numero_Decreto]]&lt;=9),Tabela13[[#This Row],[Se 0]],Tabela13[[#This Row],[Se Normal]])</f>
        <v>2 - DECRETOS/DECRETO 2238.pdf</v>
      </c>
      <c r="N362" s="2" t="str">
        <f>CONCATENATE("../",Tabela13[[#This Row],[Caminho]])</f>
        <v>../2 - DECRETOS/DECRETO 2238.pdf</v>
      </c>
    </row>
    <row r="363" spans="1:14" ht="45" x14ac:dyDescent="0.25">
      <c r="A363" s="20">
        <v>2237</v>
      </c>
      <c r="B363" s="20"/>
      <c r="C363" s="21">
        <v>41886</v>
      </c>
      <c r="D363" s="19" t="s">
        <v>992</v>
      </c>
      <c r="E363" s="19"/>
      <c r="F363" s="17" t="str">
        <f>HYPERLINK(Tabela13[[#This Row],[Novo Caminho]],"Download")</f>
        <v>Download</v>
      </c>
      <c r="G363" s="2" t="str">
        <f>CONCATENATE("2 - DECRETOS/DECRETO ",Tabela13[[#This Row],[Numero_Decreto]],".pdf")</f>
        <v>2 - DECRETOS/DECRETO 2237.pdf</v>
      </c>
      <c r="H363" s="2" t="str">
        <f>CONCATENATE("2 - DECRETOS/DECRETO ",Tabela13[[#This Row],[Numero_Decreto]]," ",Tabela13[[#This Row],[Complemento]],".pdf")</f>
        <v>2 - DECRETOS/DECRETO 2237 .pdf</v>
      </c>
      <c r="I363" s="2" t="str">
        <f>CONCATENATE("2 - DECRETOS/DECRETO ","0",Tabela13[[#This Row],[Numero_Decreto]],".pdf")</f>
        <v>2 - DECRETOS/DECRETO 02237.pdf</v>
      </c>
      <c r="J363" s="2" t="str">
        <f>CONCATENATE("2 - DECRETOS/DECRETO ","0",Tabela13[[#This Row],[Numero_Decreto]]," ",Tabela13[[#This Row],[Complemento]],".pdf")</f>
        <v>2 - DECRETOS/DECRETO 02237 .pdf</v>
      </c>
      <c r="K363" s="2" t="str">
        <f>IF(Tabela13[[#This Row],[Complemento]]="",Tabela13[[#This Row],[Normal]],Tabela13[[#This Row],[Normal Traço]])</f>
        <v>2 - DECRETOS/DECRETO 2237.pdf</v>
      </c>
      <c r="L363" s="2" t="str">
        <f>IF(Tabela13[[#This Row],[Complemento]]="",Tabela13[[#This Row],[0]],Tabela13[[#This Row],[0 Traço]])</f>
        <v>2 - DECRETOS/DECRETO 02237.pdf</v>
      </c>
      <c r="M363" s="2" t="str">
        <f>IF(AND(Tabela13[[#This Row],[Numero_Decreto]]&gt;=1,Tabela13[[#This Row],[Numero_Decreto]]&lt;=9),Tabela13[[#This Row],[Se 0]],Tabela13[[#This Row],[Se Normal]])</f>
        <v>2 - DECRETOS/DECRETO 2237.pdf</v>
      </c>
      <c r="N363" s="2" t="str">
        <f>CONCATENATE("../",Tabela13[[#This Row],[Caminho]])</f>
        <v>../2 - DECRETOS/DECRETO 2237.pdf</v>
      </c>
    </row>
    <row r="364" spans="1:14" ht="45" x14ac:dyDescent="0.25">
      <c r="A364" s="20">
        <v>2236</v>
      </c>
      <c r="B364" s="20"/>
      <c r="C364" s="21">
        <v>41872</v>
      </c>
      <c r="D364" s="19" t="s">
        <v>2300</v>
      </c>
      <c r="E364" s="19"/>
      <c r="F364" s="17" t="str">
        <f>HYPERLINK(Tabela13[[#This Row],[Novo Caminho]],"Download")</f>
        <v>Download</v>
      </c>
      <c r="G364" s="2" t="str">
        <f>CONCATENATE("2 - DECRETOS/DECRETO ",Tabela13[[#This Row],[Numero_Decreto]],".pdf")</f>
        <v>2 - DECRETOS/DECRETO 2236.pdf</v>
      </c>
      <c r="H364" s="2" t="str">
        <f>CONCATENATE("2 - DECRETOS/DECRETO ",Tabela13[[#This Row],[Numero_Decreto]]," ",Tabela13[[#This Row],[Complemento]],".pdf")</f>
        <v>2 - DECRETOS/DECRETO 2236 .pdf</v>
      </c>
      <c r="I364" s="2" t="str">
        <f>CONCATENATE("2 - DECRETOS/DECRETO ","0",Tabela13[[#This Row],[Numero_Decreto]],".pdf")</f>
        <v>2 - DECRETOS/DECRETO 02236.pdf</v>
      </c>
      <c r="J364" s="2" t="str">
        <f>CONCATENATE("2 - DECRETOS/DECRETO ","0",Tabela13[[#This Row],[Numero_Decreto]]," ",Tabela13[[#This Row],[Complemento]],".pdf")</f>
        <v>2 - DECRETOS/DECRETO 02236 .pdf</v>
      </c>
      <c r="K364" s="2" t="str">
        <f>IF(Tabela13[[#This Row],[Complemento]]="",Tabela13[[#This Row],[Normal]],Tabela13[[#This Row],[Normal Traço]])</f>
        <v>2 - DECRETOS/DECRETO 2236.pdf</v>
      </c>
      <c r="L364" s="2" t="str">
        <f>IF(Tabela13[[#This Row],[Complemento]]="",Tabela13[[#This Row],[0]],Tabela13[[#This Row],[0 Traço]])</f>
        <v>2 - DECRETOS/DECRETO 02236.pdf</v>
      </c>
      <c r="M364" s="2" t="str">
        <f>IF(AND(Tabela13[[#This Row],[Numero_Decreto]]&gt;=1,Tabela13[[#This Row],[Numero_Decreto]]&lt;=9),Tabela13[[#This Row],[Se 0]],Tabela13[[#This Row],[Se Normal]])</f>
        <v>2 - DECRETOS/DECRETO 2236.pdf</v>
      </c>
      <c r="N364" s="2" t="str">
        <f>CONCATENATE("../",Tabela13[[#This Row],[Caminho]])</f>
        <v>../2 - DECRETOS/DECRETO 2236.pdf</v>
      </c>
    </row>
    <row r="365" spans="1:14" ht="45" x14ac:dyDescent="0.25">
      <c r="A365" s="20">
        <v>2235</v>
      </c>
      <c r="B365" s="20"/>
      <c r="C365" s="21">
        <v>41862</v>
      </c>
      <c r="D365" s="19" t="s">
        <v>947</v>
      </c>
      <c r="E365" s="19"/>
      <c r="F365" s="17" t="str">
        <f>HYPERLINK(Tabela13[[#This Row],[Novo Caminho]],"Download")</f>
        <v>Download</v>
      </c>
      <c r="G365" s="2" t="str">
        <f>CONCATENATE("2 - DECRETOS/DECRETO ",Tabela13[[#This Row],[Numero_Decreto]],".pdf")</f>
        <v>2 - DECRETOS/DECRETO 2235.pdf</v>
      </c>
      <c r="H365" s="2" t="str">
        <f>CONCATENATE("2 - DECRETOS/DECRETO ",Tabela13[[#This Row],[Numero_Decreto]]," ",Tabela13[[#This Row],[Complemento]],".pdf")</f>
        <v>2 - DECRETOS/DECRETO 2235 .pdf</v>
      </c>
      <c r="I365" s="2" t="str">
        <f>CONCATENATE("2 - DECRETOS/DECRETO ","0",Tabela13[[#This Row],[Numero_Decreto]],".pdf")</f>
        <v>2 - DECRETOS/DECRETO 02235.pdf</v>
      </c>
      <c r="J365" s="2" t="str">
        <f>CONCATENATE("2 - DECRETOS/DECRETO ","0",Tabela13[[#This Row],[Numero_Decreto]]," ",Tabela13[[#This Row],[Complemento]],".pdf")</f>
        <v>2 - DECRETOS/DECRETO 02235 .pdf</v>
      </c>
      <c r="K365" s="2" t="str">
        <f>IF(Tabela13[[#This Row],[Complemento]]="",Tabela13[[#This Row],[Normal]],Tabela13[[#This Row],[Normal Traço]])</f>
        <v>2 - DECRETOS/DECRETO 2235.pdf</v>
      </c>
      <c r="L365" s="2" t="str">
        <f>IF(Tabela13[[#This Row],[Complemento]]="",Tabela13[[#This Row],[0]],Tabela13[[#This Row],[0 Traço]])</f>
        <v>2 - DECRETOS/DECRETO 02235.pdf</v>
      </c>
      <c r="M365" s="2" t="str">
        <f>IF(AND(Tabela13[[#This Row],[Numero_Decreto]]&gt;=1,Tabela13[[#This Row],[Numero_Decreto]]&lt;=9),Tabela13[[#This Row],[Se 0]],Tabela13[[#This Row],[Se Normal]])</f>
        <v>2 - DECRETOS/DECRETO 2235.pdf</v>
      </c>
      <c r="N365" s="2" t="str">
        <f>CONCATENATE("../",Tabela13[[#This Row],[Caminho]])</f>
        <v>../2 - DECRETOS/DECRETO 2235.pdf</v>
      </c>
    </row>
    <row r="366" spans="1:14" ht="45" x14ac:dyDescent="0.25">
      <c r="A366" s="20">
        <v>2234</v>
      </c>
      <c r="B366" s="20"/>
      <c r="C366" s="21">
        <v>41851</v>
      </c>
      <c r="D366" s="19" t="s">
        <v>947</v>
      </c>
      <c r="E366" s="19"/>
      <c r="F366" s="17" t="str">
        <f>HYPERLINK(Tabela13[[#This Row],[Novo Caminho]],"Download")</f>
        <v>Download</v>
      </c>
      <c r="G366" s="2" t="str">
        <f>CONCATENATE("2 - DECRETOS/DECRETO ",Tabela13[[#This Row],[Numero_Decreto]],".pdf")</f>
        <v>2 - DECRETOS/DECRETO 2234.pdf</v>
      </c>
      <c r="H366" s="2" t="str">
        <f>CONCATENATE("2 - DECRETOS/DECRETO ",Tabela13[[#This Row],[Numero_Decreto]]," ",Tabela13[[#This Row],[Complemento]],".pdf")</f>
        <v>2 - DECRETOS/DECRETO 2234 .pdf</v>
      </c>
      <c r="I366" s="2" t="str">
        <f>CONCATENATE("2 - DECRETOS/DECRETO ","0",Tabela13[[#This Row],[Numero_Decreto]],".pdf")</f>
        <v>2 - DECRETOS/DECRETO 02234.pdf</v>
      </c>
      <c r="J366" s="2" t="str">
        <f>CONCATENATE("2 - DECRETOS/DECRETO ","0",Tabela13[[#This Row],[Numero_Decreto]]," ",Tabela13[[#This Row],[Complemento]],".pdf")</f>
        <v>2 - DECRETOS/DECRETO 02234 .pdf</v>
      </c>
      <c r="K366" s="2" t="str">
        <f>IF(Tabela13[[#This Row],[Complemento]]="",Tabela13[[#This Row],[Normal]],Tabela13[[#This Row],[Normal Traço]])</f>
        <v>2 - DECRETOS/DECRETO 2234.pdf</v>
      </c>
      <c r="L366" s="2" t="str">
        <f>IF(Tabela13[[#This Row],[Complemento]]="",Tabela13[[#This Row],[0]],Tabela13[[#This Row],[0 Traço]])</f>
        <v>2 - DECRETOS/DECRETO 02234.pdf</v>
      </c>
      <c r="M366" s="2" t="str">
        <f>IF(AND(Tabela13[[#This Row],[Numero_Decreto]]&gt;=1,Tabela13[[#This Row],[Numero_Decreto]]&lt;=9),Tabela13[[#This Row],[Se 0]],Tabela13[[#This Row],[Se Normal]])</f>
        <v>2 - DECRETOS/DECRETO 2234.pdf</v>
      </c>
      <c r="N366" s="2" t="str">
        <f>CONCATENATE("../",Tabela13[[#This Row],[Caminho]])</f>
        <v>../2 - DECRETOS/DECRETO 2234.pdf</v>
      </c>
    </row>
    <row r="367" spans="1:14" ht="45" x14ac:dyDescent="0.25">
      <c r="A367" s="20">
        <v>2233</v>
      </c>
      <c r="B367" s="20"/>
      <c r="C367" s="21">
        <v>41851</v>
      </c>
      <c r="D367" s="19" t="s">
        <v>991</v>
      </c>
      <c r="E367" s="19"/>
      <c r="F367" s="17" t="str">
        <f>HYPERLINK(Tabela13[[#This Row],[Novo Caminho]],"Download")</f>
        <v>Download</v>
      </c>
      <c r="G367" s="2" t="str">
        <f>CONCATENATE("2 - DECRETOS/DECRETO ",Tabela13[[#This Row],[Numero_Decreto]],".pdf")</f>
        <v>2 - DECRETOS/DECRETO 2233.pdf</v>
      </c>
      <c r="H367" s="2" t="str">
        <f>CONCATENATE("2 - DECRETOS/DECRETO ",Tabela13[[#This Row],[Numero_Decreto]]," ",Tabela13[[#This Row],[Complemento]],".pdf")</f>
        <v>2 - DECRETOS/DECRETO 2233 .pdf</v>
      </c>
      <c r="I367" s="2" t="str">
        <f>CONCATENATE("2 - DECRETOS/DECRETO ","0",Tabela13[[#This Row],[Numero_Decreto]],".pdf")</f>
        <v>2 - DECRETOS/DECRETO 02233.pdf</v>
      </c>
      <c r="J367" s="2" t="str">
        <f>CONCATENATE("2 - DECRETOS/DECRETO ","0",Tabela13[[#This Row],[Numero_Decreto]]," ",Tabela13[[#This Row],[Complemento]],".pdf")</f>
        <v>2 - DECRETOS/DECRETO 02233 .pdf</v>
      </c>
      <c r="K367" s="2" t="str">
        <f>IF(Tabela13[[#This Row],[Complemento]]="",Tabela13[[#This Row],[Normal]],Tabela13[[#This Row],[Normal Traço]])</f>
        <v>2 - DECRETOS/DECRETO 2233.pdf</v>
      </c>
      <c r="L367" s="2" t="str">
        <f>IF(Tabela13[[#This Row],[Complemento]]="",Tabela13[[#This Row],[0]],Tabela13[[#This Row],[0 Traço]])</f>
        <v>2 - DECRETOS/DECRETO 02233.pdf</v>
      </c>
      <c r="M367" s="2" t="str">
        <f>IF(AND(Tabela13[[#This Row],[Numero_Decreto]]&gt;=1,Tabela13[[#This Row],[Numero_Decreto]]&lt;=9),Tabela13[[#This Row],[Se 0]],Tabela13[[#This Row],[Se Normal]])</f>
        <v>2 - DECRETOS/DECRETO 2233.pdf</v>
      </c>
      <c r="N367" s="2" t="str">
        <f>CONCATENATE("../",Tabela13[[#This Row],[Caminho]])</f>
        <v>../2 - DECRETOS/DECRETO 2233.pdf</v>
      </c>
    </row>
    <row r="368" spans="1:14" ht="45" x14ac:dyDescent="0.25">
      <c r="A368" s="20">
        <v>2232</v>
      </c>
      <c r="B368" s="20"/>
      <c r="C368" s="21">
        <v>41850</v>
      </c>
      <c r="D368" s="19" t="s">
        <v>947</v>
      </c>
      <c r="E368" s="19"/>
      <c r="F368" s="17" t="str">
        <f>HYPERLINK(Tabela13[[#This Row],[Novo Caminho]],"Download")</f>
        <v>Download</v>
      </c>
      <c r="G368" s="2" t="str">
        <f>CONCATENATE("2 - DECRETOS/DECRETO ",Tabela13[[#This Row],[Numero_Decreto]],".pdf")</f>
        <v>2 - DECRETOS/DECRETO 2232.pdf</v>
      </c>
      <c r="H368" s="2" t="str">
        <f>CONCATENATE("2 - DECRETOS/DECRETO ",Tabela13[[#This Row],[Numero_Decreto]]," ",Tabela13[[#This Row],[Complemento]],".pdf")</f>
        <v>2 - DECRETOS/DECRETO 2232 .pdf</v>
      </c>
      <c r="I368" s="2" t="str">
        <f>CONCATENATE("2 - DECRETOS/DECRETO ","0",Tabela13[[#This Row],[Numero_Decreto]],".pdf")</f>
        <v>2 - DECRETOS/DECRETO 02232.pdf</v>
      </c>
      <c r="J368" s="2" t="str">
        <f>CONCATENATE("2 - DECRETOS/DECRETO ","0",Tabela13[[#This Row],[Numero_Decreto]]," ",Tabela13[[#This Row],[Complemento]],".pdf")</f>
        <v>2 - DECRETOS/DECRETO 02232 .pdf</v>
      </c>
      <c r="K368" s="2" t="str">
        <f>IF(Tabela13[[#This Row],[Complemento]]="",Tabela13[[#This Row],[Normal]],Tabela13[[#This Row],[Normal Traço]])</f>
        <v>2 - DECRETOS/DECRETO 2232.pdf</v>
      </c>
      <c r="L368" s="2" t="str">
        <f>IF(Tabela13[[#This Row],[Complemento]]="",Tabela13[[#This Row],[0]],Tabela13[[#This Row],[0 Traço]])</f>
        <v>2 - DECRETOS/DECRETO 02232.pdf</v>
      </c>
      <c r="M368" s="2" t="str">
        <f>IF(AND(Tabela13[[#This Row],[Numero_Decreto]]&gt;=1,Tabela13[[#This Row],[Numero_Decreto]]&lt;=9),Tabela13[[#This Row],[Se 0]],Tabela13[[#This Row],[Se Normal]])</f>
        <v>2 - DECRETOS/DECRETO 2232.pdf</v>
      </c>
      <c r="N368" s="2" t="str">
        <f>CONCATENATE("../",Tabela13[[#This Row],[Caminho]])</f>
        <v>../2 - DECRETOS/DECRETO 2232.pdf</v>
      </c>
    </row>
    <row r="369" spans="1:14" ht="45" x14ac:dyDescent="0.25">
      <c r="A369" s="20">
        <v>2231</v>
      </c>
      <c r="B369" s="20"/>
      <c r="C369" s="21">
        <v>41849</v>
      </c>
      <c r="D369" s="19" t="s">
        <v>990</v>
      </c>
      <c r="E369" s="19"/>
      <c r="F369" s="17" t="str">
        <f>HYPERLINK(Tabela13[[#This Row],[Novo Caminho]],"Download")</f>
        <v>Download</v>
      </c>
      <c r="G369" s="2" t="str">
        <f>CONCATENATE("2 - DECRETOS/DECRETO ",Tabela13[[#This Row],[Numero_Decreto]],".pdf")</f>
        <v>2 - DECRETOS/DECRETO 2231.pdf</v>
      </c>
      <c r="H369" s="2" t="str">
        <f>CONCATENATE("2 - DECRETOS/DECRETO ",Tabela13[[#This Row],[Numero_Decreto]]," ",Tabela13[[#This Row],[Complemento]],".pdf")</f>
        <v>2 - DECRETOS/DECRETO 2231 .pdf</v>
      </c>
      <c r="I369" s="2" t="str">
        <f>CONCATENATE("2 - DECRETOS/DECRETO ","0",Tabela13[[#This Row],[Numero_Decreto]],".pdf")</f>
        <v>2 - DECRETOS/DECRETO 02231.pdf</v>
      </c>
      <c r="J369" s="2" t="str">
        <f>CONCATENATE("2 - DECRETOS/DECRETO ","0",Tabela13[[#This Row],[Numero_Decreto]]," ",Tabela13[[#This Row],[Complemento]],".pdf")</f>
        <v>2 - DECRETOS/DECRETO 02231 .pdf</v>
      </c>
      <c r="K369" s="2" t="str">
        <f>IF(Tabela13[[#This Row],[Complemento]]="",Tabela13[[#This Row],[Normal]],Tabela13[[#This Row],[Normal Traço]])</f>
        <v>2 - DECRETOS/DECRETO 2231.pdf</v>
      </c>
      <c r="L369" s="2" t="str">
        <f>IF(Tabela13[[#This Row],[Complemento]]="",Tabela13[[#This Row],[0]],Tabela13[[#This Row],[0 Traço]])</f>
        <v>2 - DECRETOS/DECRETO 02231.pdf</v>
      </c>
      <c r="M369" s="2" t="str">
        <f>IF(AND(Tabela13[[#This Row],[Numero_Decreto]]&gt;=1,Tabela13[[#This Row],[Numero_Decreto]]&lt;=9),Tabela13[[#This Row],[Se 0]],Tabela13[[#This Row],[Se Normal]])</f>
        <v>2 - DECRETOS/DECRETO 2231.pdf</v>
      </c>
      <c r="N369" s="2" t="str">
        <f>CONCATENATE("../",Tabela13[[#This Row],[Caminho]])</f>
        <v>../2 - DECRETOS/DECRETO 2231.pdf</v>
      </c>
    </row>
    <row r="370" spans="1:14" ht="45" x14ac:dyDescent="0.25">
      <c r="A370" s="20">
        <v>2230</v>
      </c>
      <c r="B370" s="20"/>
      <c r="C370" s="21">
        <v>41842</v>
      </c>
      <c r="D370" s="19" t="s">
        <v>947</v>
      </c>
      <c r="E370" s="19"/>
      <c r="F370" s="17" t="str">
        <f>HYPERLINK(Tabela13[[#This Row],[Novo Caminho]],"Download")</f>
        <v>Download</v>
      </c>
      <c r="G370" s="2" t="str">
        <f>CONCATENATE("2 - DECRETOS/DECRETO ",Tabela13[[#This Row],[Numero_Decreto]],".pdf")</f>
        <v>2 - DECRETOS/DECRETO 2230.pdf</v>
      </c>
      <c r="H370" s="2" t="str">
        <f>CONCATENATE("2 - DECRETOS/DECRETO ",Tabela13[[#This Row],[Numero_Decreto]]," ",Tabela13[[#This Row],[Complemento]],".pdf")</f>
        <v>2 - DECRETOS/DECRETO 2230 .pdf</v>
      </c>
      <c r="I370" s="2" t="str">
        <f>CONCATENATE("2 - DECRETOS/DECRETO ","0",Tabela13[[#This Row],[Numero_Decreto]],".pdf")</f>
        <v>2 - DECRETOS/DECRETO 02230.pdf</v>
      </c>
      <c r="J370" s="2" t="str">
        <f>CONCATENATE("2 - DECRETOS/DECRETO ","0",Tabela13[[#This Row],[Numero_Decreto]]," ",Tabela13[[#This Row],[Complemento]],".pdf")</f>
        <v>2 - DECRETOS/DECRETO 02230 .pdf</v>
      </c>
      <c r="K370" s="2" t="str">
        <f>IF(Tabela13[[#This Row],[Complemento]]="",Tabela13[[#This Row],[Normal]],Tabela13[[#This Row],[Normal Traço]])</f>
        <v>2 - DECRETOS/DECRETO 2230.pdf</v>
      </c>
      <c r="L370" s="2" t="str">
        <f>IF(Tabela13[[#This Row],[Complemento]]="",Tabela13[[#This Row],[0]],Tabela13[[#This Row],[0 Traço]])</f>
        <v>2 - DECRETOS/DECRETO 02230.pdf</v>
      </c>
      <c r="M370" s="2" t="str">
        <f>IF(AND(Tabela13[[#This Row],[Numero_Decreto]]&gt;=1,Tabela13[[#This Row],[Numero_Decreto]]&lt;=9),Tabela13[[#This Row],[Se 0]],Tabela13[[#This Row],[Se Normal]])</f>
        <v>2 - DECRETOS/DECRETO 2230.pdf</v>
      </c>
      <c r="N370" s="2" t="str">
        <f>CONCATENATE("../",Tabela13[[#This Row],[Caminho]])</f>
        <v>../2 - DECRETOS/DECRETO 2230.pdf</v>
      </c>
    </row>
    <row r="371" spans="1:14" ht="45" x14ac:dyDescent="0.25">
      <c r="A371" s="20">
        <v>2229</v>
      </c>
      <c r="B371" s="20"/>
      <c r="C371" s="21">
        <v>41835</v>
      </c>
      <c r="D371" s="19" t="s">
        <v>947</v>
      </c>
      <c r="E371" s="19"/>
      <c r="F371" s="17" t="str">
        <f>HYPERLINK(Tabela13[[#This Row],[Novo Caminho]],"Download")</f>
        <v>Download</v>
      </c>
      <c r="G371" s="2" t="str">
        <f>CONCATENATE("2 - DECRETOS/DECRETO ",Tabela13[[#This Row],[Numero_Decreto]],".pdf")</f>
        <v>2 - DECRETOS/DECRETO 2229.pdf</v>
      </c>
      <c r="H371" s="2" t="str">
        <f>CONCATENATE("2 - DECRETOS/DECRETO ",Tabela13[[#This Row],[Numero_Decreto]]," ",Tabela13[[#This Row],[Complemento]],".pdf")</f>
        <v>2 - DECRETOS/DECRETO 2229 .pdf</v>
      </c>
      <c r="I371" s="2" t="str">
        <f>CONCATENATE("2 - DECRETOS/DECRETO ","0",Tabela13[[#This Row],[Numero_Decreto]],".pdf")</f>
        <v>2 - DECRETOS/DECRETO 02229.pdf</v>
      </c>
      <c r="J371" s="2" t="str">
        <f>CONCATENATE("2 - DECRETOS/DECRETO ","0",Tabela13[[#This Row],[Numero_Decreto]]," ",Tabela13[[#This Row],[Complemento]],".pdf")</f>
        <v>2 - DECRETOS/DECRETO 02229 .pdf</v>
      </c>
      <c r="K371" s="2" t="str">
        <f>IF(Tabela13[[#This Row],[Complemento]]="",Tabela13[[#This Row],[Normal]],Tabela13[[#This Row],[Normal Traço]])</f>
        <v>2 - DECRETOS/DECRETO 2229.pdf</v>
      </c>
      <c r="L371" s="2" t="str">
        <f>IF(Tabela13[[#This Row],[Complemento]]="",Tabela13[[#This Row],[0]],Tabela13[[#This Row],[0 Traço]])</f>
        <v>2 - DECRETOS/DECRETO 02229.pdf</v>
      </c>
      <c r="M371" s="2" t="str">
        <f>IF(AND(Tabela13[[#This Row],[Numero_Decreto]]&gt;=1,Tabela13[[#This Row],[Numero_Decreto]]&lt;=9),Tabela13[[#This Row],[Se 0]],Tabela13[[#This Row],[Se Normal]])</f>
        <v>2 - DECRETOS/DECRETO 2229.pdf</v>
      </c>
      <c r="N371" s="2" t="str">
        <f>CONCATENATE("../",Tabela13[[#This Row],[Caminho]])</f>
        <v>../2 - DECRETOS/DECRETO 2229.pdf</v>
      </c>
    </row>
    <row r="372" spans="1:14" ht="45" x14ac:dyDescent="0.25">
      <c r="A372" s="20">
        <v>2228</v>
      </c>
      <c r="B372" s="20"/>
      <c r="C372" s="21">
        <v>41835</v>
      </c>
      <c r="D372" s="19" t="s">
        <v>2301</v>
      </c>
      <c r="E372" s="19"/>
      <c r="F372" s="17" t="str">
        <f>HYPERLINK(Tabela13[[#This Row],[Novo Caminho]],"Download")</f>
        <v>Download</v>
      </c>
      <c r="G372" s="2" t="str">
        <f>CONCATENATE("2 - DECRETOS/DECRETO ",Tabela13[[#This Row],[Numero_Decreto]],".pdf")</f>
        <v>2 - DECRETOS/DECRETO 2228.pdf</v>
      </c>
      <c r="H372" s="2" t="str">
        <f>CONCATENATE("2 - DECRETOS/DECRETO ",Tabela13[[#This Row],[Numero_Decreto]]," ",Tabela13[[#This Row],[Complemento]],".pdf")</f>
        <v>2 - DECRETOS/DECRETO 2228 .pdf</v>
      </c>
      <c r="I372" s="2" t="str">
        <f>CONCATENATE("2 - DECRETOS/DECRETO ","0",Tabela13[[#This Row],[Numero_Decreto]],".pdf")</f>
        <v>2 - DECRETOS/DECRETO 02228.pdf</v>
      </c>
      <c r="J372" s="2" t="str">
        <f>CONCATENATE("2 - DECRETOS/DECRETO ","0",Tabela13[[#This Row],[Numero_Decreto]]," ",Tabela13[[#This Row],[Complemento]],".pdf")</f>
        <v>2 - DECRETOS/DECRETO 02228 .pdf</v>
      </c>
      <c r="K372" s="2" t="str">
        <f>IF(Tabela13[[#This Row],[Complemento]]="",Tabela13[[#This Row],[Normal]],Tabela13[[#This Row],[Normal Traço]])</f>
        <v>2 - DECRETOS/DECRETO 2228.pdf</v>
      </c>
      <c r="L372" s="2" t="str">
        <f>IF(Tabela13[[#This Row],[Complemento]]="",Tabela13[[#This Row],[0]],Tabela13[[#This Row],[0 Traço]])</f>
        <v>2 - DECRETOS/DECRETO 02228.pdf</v>
      </c>
      <c r="M372" s="2" t="str">
        <f>IF(AND(Tabela13[[#This Row],[Numero_Decreto]]&gt;=1,Tabela13[[#This Row],[Numero_Decreto]]&lt;=9),Tabela13[[#This Row],[Se 0]],Tabela13[[#This Row],[Se Normal]])</f>
        <v>2 - DECRETOS/DECRETO 2228.pdf</v>
      </c>
      <c r="N372" s="2" t="str">
        <f>CONCATENATE("../",Tabela13[[#This Row],[Caminho]])</f>
        <v>../2 - DECRETOS/DECRETO 2228.pdf</v>
      </c>
    </row>
    <row r="373" spans="1:14" ht="45" x14ac:dyDescent="0.25">
      <c r="A373" s="20">
        <v>2227</v>
      </c>
      <c r="B373" s="20"/>
      <c r="C373" s="21">
        <v>41827</v>
      </c>
      <c r="D373" s="19" t="s">
        <v>2302</v>
      </c>
      <c r="E373" s="19"/>
      <c r="F373" s="17" t="str">
        <f>HYPERLINK(Tabela13[[#This Row],[Novo Caminho]],"Download")</f>
        <v>Download</v>
      </c>
      <c r="G373" s="2" t="str">
        <f>CONCATENATE("2 - DECRETOS/DECRETO ",Tabela13[[#This Row],[Numero_Decreto]],".pdf")</f>
        <v>2 - DECRETOS/DECRETO 2227.pdf</v>
      </c>
      <c r="H373" s="2" t="str">
        <f>CONCATENATE("2 - DECRETOS/DECRETO ",Tabela13[[#This Row],[Numero_Decreto]]," ",Tabela13[[#This Row],[Complemento]],".pdf")</f>
        <v>2 - DECRETOS/DECRETO 2227 .pdf</v>
      </c>
      <c r="I373" s="2" t="str">
        <f>CONCATENATE("2 - DECRETOS/DECRETO ","0",Tabela13[[#This Row],[Numero_Decreto]],".pdf")</f>
        <v>2 - DECRETOS/DECRETO 02227.pdf</v>
      </c>
      <c r="J373" s="2" t="str">
        <f>CONCATENATE("2 - DECRETOS/DECRETO ","0",Tabela13[[#This Row],[Numero_Decreto]]," ",Tabela13[[#This Row],[Complemento]],".pdf")</f>
        <v>2 - DECRETOS/DECRETO 02227 .pdf</v>
      </c>
      <c r="K373" s="2" t="str">
        <f>IF(Tabela13[[#This Row],[Complemento]]="",Tabela13[[#This Row],[Normal]],Tabela13[[#This Row],[Normal Traço]])</f>
        <v>2 - DECRETOS/DECRETO 2227.pdf</v>
      </c>
      <c r="L373" s="2" t="str">
        <f>IF(Tabela13[[#This Row],[Complemento]]="",Tabela13[[#This Row],[0]],Tabela13[[#This Row],[0 Traço]])</f>
        <v>2 - DECRETOS/DECRETO 02227.pdf</v>
      </c>
      <c r="M373" s="2" t="str">
        <f>IF(AND(Tabela13[[#This Row],[Numero_Decreto]]&gt;=1,Tabela13[[#This Row],[Numero_Decreto]]&lt;=9),Tabela13[[#This Row],[Se 0]],Tabela13[[#This Row],[Se Normal]])</f>
        <v>2 - DECRETOS/DECRETO 2227.pdf</v>
      </c>
      <c r="N373" s="2" t="str">
        <f>CONCATENATE("../",Tabela13[[#This Row],[Caminho]])</f>
        <v>../2 - DECRETOS/DECRETO 2227.pdf</v>
      </c>
    </row>
    <row r="374" spans="1:14" ht="45" x14ac:dyDescent="0.25">
      <c r="A374" s="20">
        <v>2226</v>
      </c>
      <c r="B374" s="20"/>
      <c r="C374" s="21">
        <v>41820</v>
      </c>
      <c r="D374" s="19" t="s">
        <v>2303</v>
      </c>
      <c r="E374" s="19"/>
      <c r="F374" s="17" t="str">
        <f>HYPERLINK(Tabela13[[#This Row],[Novo Caminho]],"Download")</f>
        <v>Download</v>
      </c>
      <c r="G374" s="2" t="str">
        <f>CONCATENATE("2 - DECRETOS/DECRETO ",Tabela13[[#This Row],[Numero_Decreto]],".pdf")</f>
        <v>2 - DECRETOS/DECRETO 2226.pdf</v>
      </c>
      <c r="H374" s="2" t="str">
        <f>CONCATENATE("2 - DECRETOS/DECRETO ",Tabela13[[#This Row],[Numero_Decreto]]," ",Tabela13[[#This Row],[Complemento]],".pdf")</f>
        <v>2 - DECRETOS/DECRETO 2226 .pdf</v>
      </c>
      <c r="I374" s="2" t="str">
        <f>CONCATENATE("2 - DECRETOS/DECRETO ","0",Tabela13[[#This Row],[Numero_Decreto]],".pdf")</f>
        <v>2 - DECRETOS/DECRETO 02226.pdf</v>
      </c>
      <c r="J374" s="2" t="str">
        <f>CONCATENATE("2 - DECRETOS/DECRETO ","0",Tabela13[[#This Row],[Numero_Decreto]]," ",Tabela13[[#This Row],[Complemento]],".pdf")</f>
        <v>2 - DECRETOS/DECRETO 02226 .pdf</v>
      </c>
      <c r="K374" s="2" t="str">
        <f>IF(Tabela13[[#This Row],[Complemento]]="",Tabela13[[#This Row],[Normal]],Tabela13[[#This Row],[Normal Traço]])</f>
        <v>2 - DECRETOS/DECRETO 2226.pdf</v>
      </c>
      <c r="L374" s="2" t="str">
        <f>IF(Tabela13[[#This Row],[Complemento]]="",Tabela13[[#This Row],[0]],Tabela13[[#This Row],[0 Traço]])</f>
        <v>2 - DECRETOS/DECRETO 02226.pdf</v>
      </c>
      <c r="M374" s="2" t="str">
        <f>IF(AND(Tabela13[[#This Row],[Numero_Decreto]]&gt;=1,Tabela13[[#This Row],[Numero_Decreto]]&lt;=9),Tabela13[[#This Row],[Se 0]],Tabela13[[#This Row],[Se Normal]])</f>
        <v>2 - DECRETOS/DECRETO 2226.pdf</v>
      </c>
      <c r="N374" s="2" t="str">
        <f>CONCATENATE("../",Tabela13[[#This Row],[Caminho]])</f>
        <v>../2 - DECRETOS/DECRETO 2226.pdf</v>
      </c>
    </row>
    <row r="375" spans="1:14" ht="45" x14ac:dyDescent="0.25">
      <c r="A375" s="20">
        <v>2225</v>
      </c>
      <c r="B375" s="20"/>
      <c r="C375" s="21">
        <v>41816</v>
      </c>
      <c r="D375" s="19" t="s">
        <v>947</v>
      </c>
      <c r="E375" s="19"/>
      <c r="F375" s="17" t="str">
        <f>HYPERLINK(Tabela13[[#This Row],[Novo Caminho]],"Download")</f>
        <v>Download</v>
      </c>
      <c r="G375" s="2" t="str">
        <f>CONCATENATE("2 - DECRETOS/DECRETO ",Tabela13[[#This Row],[Numero_Decreto]],".pdf")</f>
        <v>2 - DECRETOS/DECRETO 2225.pdf</v>
      </c>
      <c r="H375" s="2" t="str">
        <f>CONCATENATE("2 - DECRETOS/DECRETO ",Tabela13[[#This Row],[Numero_Decreto]]," ",Tabela13[[#This Row],[Complemento]],".pdf")</f>
        <v>2 - DECRETOS/DECRETO 2225 .pdf</v>
      </c>
      <c r="I375" s="2" t="str">
        <f>CONCATENATE("2 - DECRETOS/DECRETO ","0",Tabela13[[#This Row],[Numero_Decreto]],".pdf")</f>
        <v>2 - DECRETOS/DECRETO 02225.pdf</v>
      </c>
      <c r="J375" s="2" t="str">
        <f>CONCATENATE("2 - DECRETOS/DECRETO ","0",Tabela13[[#This Row],[Numero_Decreto]]," ",Tabela13[[#This Row],[Complemento]],".pdf")</f>
        <v>2 - DECRETOS/DECRETO 02225 .pdf</v>
      </c>
      <c r="K375" s="2" t="str">
        <f>IF(Tabela13[[#This Row],[Complemento]]="",Tabela13[[#This Row],[Normal]],Tabela13[[#This Row],[Normal Traço]])</f>
        <v>2 - DECRETOS/DECRETO 2225.pdf</v>
      </c>
      <c r="L375" s="2" t="str">
        <f>IF(Tabela13[[#This Row],[Complemento]]="",Tabela13[[#This Row],[0]],Tabela13[[#This Row],[0 Traço]])</f>
        <v>2 - DECRETOS/DECRETO 02225.pdf</v>
      </c>
      <c r="M375" s="2" t="str">
        <f>IF(AND(Tabela13[[#This Row],[Numero_Decreto]]&gt;=1,Tabela13[[#This Row],[Numero_Decreto]]&lt;=9),Tabela13[[#This Row],[Se 0]],Tabela13[[#This Row],[Se Normal]])</f>
        <v>2 - DECRETOS/DECRETO 2225.pdf</v>
      </c>
      <c r="N375" s="2" t="str">
        <f>CONCATENATE("../",Tabela13[[#This Row],[Caminho]])</f>
        <v>../2 - DECRETOS/DECRETO 2225.pdf</v>
      </c>
    </row>
    <row r="376" spans="1:14" ht="45" x14ac:dyDescent="0.25">
      <c r="A376" s="20">
        <v>2224</v>
      </c>
      <c r="B376" s="20"/>
      <c r="C376" s="21">
        <v>41808</v>
      </c>
      <c r="D376" s="19" t="s">
        <v>2304</v>
      </c>
      <c r="E376" s="19"/>
      <c r="F376" s="17" t="str">
        <f>HYPERLINK(Tabela13[[#This Row],[Novo Caminho]],"Download")</f>
        <v>Download</v>
      </c>
      <c r="G376" s="2" t="str">
        <f>CONCATENATE("2 - DECRETOS/DECRETO ",Tabela13[[#This Row],[Numero_Decreto]],".pdf")</f>
        <v>2 - DECRETOS/DECRETO 2224.pdf</v>
      </c>
      <c r="H376" s="2" t="str">
        <f>CONCATENATE("2 - DECRETOS/DECRETO ",Tabela13[[#This Row],[Numero_Decreto]]," ",Tabela13[[#This Row],[Complemento]],".pdf")</f>
        <v>2 - DECRETOS/DECRETO 2224 .pdf</v>
      </c>
      <c r="I376" s="2" t="str">
        <f>CONCATENATE("2 - DECRETOS/DECRETO ","0",Tabela13[[#This Row],[Numero_Decreto]],".pdf")</f>
        <v>2 - DECRETOS/DECRETO 02224.pdf</v>
      </c>
      <c r="J376" s="2" t="str">
        <f>CONCATENATE("2 - DECRETOS/DECRETO ","0",Tabela13[[#This Row],[Numero_Decreto]]," ",Tabela13[[#This Row],[Complemento]],".pdf")</f>
        <v>2 - DECRETOS/DECRETO 02224 .pdf</v>
      </c>
      <c r="K376" s="2" t="str">
        <f>IF(Tabela13[[#This Row],[Complemento]]="",Tabela13[[#This Row],[Normal]],Tabela13[[#This Row],[Normal Traço]])</f>
        <v>2 - DECRETOS/DECRETO 2224.pdf</v>
      </c>
      <c r="L376" s="2" t="str">
        <f>IF(Tabela13[[#This Row],[Complemento]]="",Tabela13[[#This Row],[0]],Tabela13[[#This Row],[0 Traço]])</f>
        <v>2 - DECRETOS/DECRETO 02224.pdf</v>
      </c>
      <c r="M376" s="2" t="str">
        <f>IF(AND(Tabela13[[#This Row],[Numero_Decreto]]&gt;=1,Tabela13[[#This Row],[Numero_Decreto]]&lt;=9),Tabela13[[#This Row],[Se 0]],Tabela13[[#This Row],[Se Normal]])</f>
        <v>2 - DECRETOS/DECRETO 2224.pdf</v>
      </c>
      <c r="N376" s="2" t="str">
        <f>CONCATENATE("../",Tabela13[[#This Row],[Caminho]])</f>
        <v>../2 - DECRETOS/DECRETO 2224.pdf</v>
      </c>
    </row>
    <row r="377" spans="1:14" ht="45" x14ac:dyDescent="0.25">
      <c r="A377" s="20">
        <v>2223</v>
      </c>
      <c r="B377" s="20"/>
      <c r="C377" s="21">
        <v>41808</v>
      </c>
      <c r="D377" s="19" t="s">
        <v>2305</v>
      </c>
      <c r="E377" s="19"/>
      <c r="F377" s="17" t="str">
        <f>HYPERLINK(Tabela13[[#This Row],[Novo Caminho]],"Download")</f>
        <v>Download</v>
      </c>
      <c r="G377" s="2" t="str">
        <f>CONCATENATE("2 - DECRETOS/DECRETO ",Tabela13[[#This Row],[Numero_Decreto]],".pdf")</f>
        <v>2 - DECRETOS/DECRETO 2223.pdf</v>
      </c>
      <c r="H377" s="2" t="str">
        <f>CONCATENATE("2 - DECRETOS/DECRETO ",Tabela13[[#This Row],[Numero_Decreto]]," ",Tabela13[[#This Row],[Complemento]],".pdf")</f>
        <v>2 - DECRETOS/DECRETO 2223 .pdf</v>
      </c>
      <c r="I377" s="2" t="str">
        <f>CONCATENATE("2 - DECRETOS/DECRETO ","0",Tabela13[[#This Row],[Numero_Decreto]],".pdf")</f>
        <v>2 - DECRETOS/DECRETO 02223.pdf</v>
      </c>
      <c r="J377" s="2" t="str">
        <f>CONCATENATE("2 - DECRETOS/DECRETO ","0",Tabela13[[#This Row],[Numero_Decreto]]," ",Tabela13[[#This Row],[Complemento]],".pdf")</f>
        <v>2 - DECRETOS/DECRETO 02223 .pdf</v>
      </c>
      <c r="K377" s="2" t="str">
        <f>IF(Tabela13[[#This Row],[Complemento]]="",Tabela13[[#This Row],[Normal]],Tabela13[[#This Row],[Normal Traço]])</f>
        <v>2 - DECRETOS/DECRETO 2223.pdf</v>
      </c>
      <c r="L377" s="2" t="str">
        <f>IF(Tabela13[[#This Row],[Complemento]]="",Tabela13[[#This Row],[0]],Tabela13[[#This Row],[0 Traço]])</f>
        <v>2 - DECRETOS/DECRETO 02223.pdf</v>
      </c>
      <c r="M377" s="2" t="str">
        <f>IF(AND(Tabela13[[#This Row],[Numero_Decreto]]&gt;=1,Tabela13[[#This Row],[Numero_Decreto]]&lt;=9),Tabela13[[#This Row],[Se 0]],Tabela13[[#This Row],[Se Normal]])</f>
        <v>2 - DECRETOS/DECRETO 2223.pdf</v>
      </c>
      <c r="N377" s="2" t="str">
        <f>CONCATENATE("../",Tabela13[[#This Row],[Caminho]])</f>
        <v>../2 - DECRETOS/DECRETO 2223.pdf</v>
      </c>
    </row>
    <row r="378" spans="1:14" ht="45" x14ac:dyDescent="0.25">
      <c r="A378" s="20">
        <v>2222</v>
      </c>
      <c r="B378" s="20"/>
      <c r="C378" s="21">
        <v>41799</v>
      </c>
      <c r="D378" s="19" t="s">
        <v>2306</v>
      </c>
      <c r="E378" s="19"/>
      <c r="F378" s="17" t="str">
        <f>HYPERLINK(Tabela13[[#This Row],[Novo Caminho]],"Download")</f>
        <v>Download</v>
      </c>
      <c r="G378" s="2" t="str">
        <f>CONCATENATE("2 - DECRETOS/DECRETO ",Tabela13[[#This Row],[Numero_Decreto]],".pdf")</f>
        <v>2 - DECRETOS/DECRETO 2222.pdf</v>
      </c>
      <c r="H378" s="2" t="str">
        <f>CONCATENATE("2 - DECRETOS/DECRETO ",Tabela13[[#This Row],[Numero_Decreto]]," ",Tabela13[[#This Row],[Complemento]],".pdf")</f>
        <v>2 - DECRETOS/DECRETO 2222 .pdf</v>
      </c>
      <c r="I378" s="2" t="str">
        <f>CONCATENATE("2 - DECRETOS/DECRETO ","0",Tabela13[[#This Row],[Numero_Decreto]],".pdf")</f>
        <v>2 - DECRETOS/DECRETO 02222.pdf</v>
      </c>
      <c r="J378" s="2" t="str">
        <f>CONCATENATE("2 - DECRETOS/DECRETO ","0",Tabela13[[#This Row],[Numero_Decreto]]," ",Tabela13[[#This Row],[Complemento]],".pdf")</f>
        <v>2 - DECRETOS/DECRETO 02222 .pdf</v>
      </c>
      <c r="K378" s="2" t="str">
        <f>IF(Tabela13[[#This Row],[Complemento]]="",Tabela13[[#This Row],[Normal]],Tabela13[[#This Row],[Normal Traço]])</f>
        <v>2 - DECRETOS/DECRETO 2222.pdf</v>
      </c>
      <c r="L378" s="2" t="str">
        <f>IF(Tabela13[[#This Row],[Complemento]]="",Tabela13[[#This Row],[0]],Tabela13[[#This Row],[0 Traço]])</f>
        <v>2 - DECRETOS/DECRETO 02222.pdf</v>
      </c>
      <c r="M378" s="2" t="str">
        <f>IF(AND(Tabela13[[#This Row],[Numero_Decreto]]&gt;=1,Tabela13[[#This Row],[Numero_Decreto]]&lt;=9),Tabela13[[#This Row],[Se 0]],Tabela13[[#This Row],[Se Normal]])</f>
        <v>2 - DECRETOS/DECRETO 2222.pdf</v>
      </c>
      <c r="N378" s="2" t="str">
        <f>CONCATENATE("../",Tabela13[[#This Row],[Caminho]])</f>
        <v>../2 - DECRETOS/DECRETO 2222.pdf</v>
      </c>
    </row>
    <row r="379" spans="1:14" ht="45" x14ac:dyDescent="0.25">
      <c r="A379" s="20">
        <v>2221</v>
      </c>
      <c r="B379" s="20"/>
      <c r="C379" s="21">
        <v>41795</v>
      </c>
      <c r="D379" s="19" t="s">
        <v>947</v>
      </c>
      <c r="E379" s="19"/>
      <c r="F379" s="17" t="str">
        <f>HYPERLINK(Tabela13[[#This Row],[Novo Caminho]],"Download")</f>
        <v>Download</v>
      </c>
      <c r="G379" s="2" t="str">
        <f>CONCATENATE("2 - DECRETOS/DECRETO ",Tabela13[[#This Row],[Numero_Decreto]],".pdf")</f>
        <v>2 - DECRETOS/DECRETO 2221.pdf</v>
      </c>
      <c r="H379" s="2" t="str">
        <f>CONCATENATE("2 - DECRETOS/DECRETO ",Tabela13[[#This Row],[Numero_Decreto]]," ",Tabela13[[#This Row],[Complemento]],".pdf")</f>
        <v>2 - DECRETOS/DECRETO 2221 .pdf</v>
      </c>
      <c r="I379" s="2" t="str">
        <f>CONCATENATE("2 - DECRETOS/DECRETO ","0",Tabela13[[#This Row],[Numero_Decreto]],".pdf")</f>
        <v>2 - DECRETOS/DECRETO 02221.pdf</v>
      </c>
      <c r="J379" s="2" t="str">
        <f>CONCATENATE("2 - DECRETOS/DECRETO ","0",Tabela13[[#This Row],[Numero_Decreto]]," ",Tabela13[[#This Row],[Complemento]],".pdf")</f>
        <v>2 - DECRETOS/DECRETO 02221 .pdf</v>
      </c>
      <c r="K379" s="2" t="str">
        <f>IF(Tabela13[[#This Row],[Complemento]]="",Tabela13[[#This Row],[Normal]],Tabela13[[#This Row],[Normal Traço]])</f>
        <v>2 - DECRETOS/DECRETO 2221.pdf</v>
      </c>
      <c r="L379" s="2" t="str">
        <f>IF(Tabela13[[#This Row],[Complemento]]="",Tabela13[[#This Row],[0]],Tabela13[[#This Row],[0 Traço]])</f>
        <v>2 - DECRETOS/DECRETO 02221.pdf</v>
      </c>
      <c r="M379" s="2" t="str">
        <f>IF(AND(Tabela13[[#This Row],[Numero_Decreto]]&gt;=1,Tabela13[[#This Row],[Numero_Decreto]]&lt;=9),Tabela13[[#This Row],[Se 0]],Tabela13[[#This Row],[Se Normal]])</f>
        <v>2 - DECRETOS/DECRETO 2221.pdf</v>
      </c>
      <c r="N379" s="2" t="str">
        <f>CONCATENATE("../",Tabela13[[#This Row],[Caminho]])</f>
        <v>../2 - DECRETOS/DECRETO 2221.pdf</v>
      </c>
    </row>
    <row r="380" spans="1:14" ht="45" x14ac:dyDescent="0.25">
      <c r="A380" s="20">
        <v>2220</v>
      </c>
      <c r="B380" s="20"/>
      <c r="C380" s="21">
        <v>41795</v>
      </c>
      <c r="D380" s="19" t="s">
        <v>947</v>
      </c>
      <c r="E380" s="19"/>
      <c r="F380" s="17" t="str">
        <f>HYPERLINK(Tabela13[[#This Row],[Novo Caminho]],"Download")</f>
        <v>Download</v>
      </c>
      <c r="G380" s="2" t="str">
        <f>CONCATENATE("2 - DECRETOS/DECRETO ",Tabela13[[#This Row],[Numero_Decreto]],".pdf")</f>
        <v>2 - DECRETOS/DECRETO 2220.pdf</v>
      </c>
      <c r="H380" s="2" t="str">
        <f>CONCATENATE("2 - DECRETOS/DECRETO ",Tabela13[[#This Row],[Numero_Decreto]]," ",Tabela13[[#This Row],[Complemento]],".pdf")</f>
        <v>2 - DECRETOS/DECRETO 2220 .pdf</v>
      </c>
      <c r="I380" s="2" t="str">
        <f>CONCATENATE("2 - DECRETOS/DECRETO ","0",Tabela13[[#This Row],[Numero_Decreto]],".pdf")</f>
        <v>2 - DECRETOS/DECRETO 02220.pdf</v>
      </c>
      <c r="J380" s="2" t="str">
        <f>CONCATENATE("2 - DECRETOS/DECRETO ","0",Tabela13[[#This Row],[Numero_Decreto]]," ",Tabela13[[#This Row],[Complemento]],".pdf")</f>
        <v>2 - DECRETOS/DECRETO 02220 .pdf</v>
      </c>
      <c r="K380" s="2" t="str">
        <f>IF(Tabela13[[#This Row],[Complemento]]="",Tabela13[[#This Row],[Normal]],Tabela13[[#This Row],[Normal Traço]])</f>
        <v>2 - DECRETOS/DECRETO 2220.pdf</v>
      </c>
      <c r="L380" s="2" t="str">
        <f>IF(Tabela13[[#This Row],[Complemento]]="",Tabela13[[#This Row],[0]],Tabela13[[#This Row],[0 Traço]])</f>
        <v>2 - DECRETOS/DECRETO 02220.pdf</v>
      </c>
      <c r="M380" s="2" t="str">
        <f>IF(AND(Tabela13[[#This Row],[Numero_Decreto]]&gt;=1,Tabela13[[#This Row],[Numero_Decreto]]&lt;=9),Tabela13[[#This Row],[Se 0]],Tabela13[[#This Row],[Se Normal]])</f>
        <v>2 - DECRETOS/DECRETO 2220.pdf</v>
      </c>
      <c r="N380" s="2" t="str">
        <f>CONCATENATE("../",Tabela13[[#This Row],[Caminho]])</f>
        <v>../2 - DECRETOS/DECRETO 2220.pdf</v>
      </c>
    </row>
    <row r="381" spans="1:14" ht="45" x14ac:dyDescent="0.25">
      <c r="A381" s="20">
        <v>2219</v>
      </c>
      <c r="B381" s="20"/>
      <c r="C381" s="21">
        <v>41795</v>
      </c>
      <c r="D381" s="19" t="s">
        <v>947</v>
      </c>
      <c r="E381" s="19"/>
      <c r="F381" s="17" t="str">
        <f>HYPERLINK(Tabela13[[#This Row],[Novo Caminho]],"Download")</f>
        <v>Download</v>
      </c>
      <c r="G381" s="2" t="str">
        <f>CONCATENATE("2 - DECRETOS/DECRETO ",Tabela13[[#This Row],[Numero_Decreto]],".pdf")</f>
        <v>2 - DECRETOS/DECRETO 2219.pdf</v>
      </c>
      <c r="H381" s="2" t="str">
        <f>CONCATENATE("2 - DECRETOS/DECRETO ",Tabela13[[#This Row],[Numero_Decreto]]," ",Tabela13[[#This Row],[Complemento]],".pdf")</f>
        <v>2 - DECRETOS/DECRETO 2219 .pdf</v>
      </c>
      <c r="I381" s="2" t="str">
        <f>CONCATENATE("2 - DECRETOS/DECRETO ","0",Tabela13[[#This Row],[Numero_Decreto]],".pdf")</f>
        <v>2 - DECRETOS/DECRETO 02219.pdf</v>
      </c>
      <c r="J381" s="2" t="str">
        <f>CONCATENATE("2 - DECRETOS/DECRETO ","0",Tabela13[[#This Row],[Numero_Decreto]]," ",Tabela13[[#This Row],[Complemento]],".pdf")</f>
        <v>2 - DECRETOS/DECRETO 02219 .pdf</v>
      </c>
      <c r="K381" s="2" t="str">
        <f>IF(Tabela13[[#This Row],[Complemento]]="",Tabela13[[#This Row],[Normal]],Tabela13[[#This Row],[Normal Traço]])</f>
        <v>2 - DECRETOS/DECRETO 2219.pdf</v>
      </c>
      <c r="L381" s="2" t="str">
        <f>IF(Tabela13[[#This Row],[Complemento]]="",Tabela13[[#This Row],[0]],Tabela13[[#This Row],[0 Traço]])</f>
        <v>2 - DECRETOS/DECRETO 02219.pdf</v>
      </c>
      <c r="M381" s="2" t="str">
        <f>IF(AND(Tabela13[[#This Row],[Numero_Decreto]]&gt;=1,Tabela13[[#This Row],[Numero_Decreto]]&lt;=9),Tabela13[[#This Row],[Se 0]],Tabela13[[#This Row],[Se Normal]])</f>
        <v>2 - DECRETOS/DECRETO 2219.pdf</v>
      </c>
      <c r="N381" s="2" t="str">
        <f>CONCATENATE("../",Tabela13[[#This Row],[Caminho]])</f>
        <v>../2 - DECRETOS/DECRETO 2219.pdf</v>
      </c>
    </row>
    <row r="382" spans="1:14" ht="45" x14ac:dyDescent="0.25">
      <c r="A382" s="20">
        <v>2218</v>
      </c>
      <c r="B382" s="20"/>
      <c r="C382" s="21">
        <v>41789</v>
      </c>
      <c r="D382" s="19" t="s">
        <v>2307</v>
      </c>
      <c r="E382" s="19"/>
      <c r="F382" s="17" t="str">
        <f>HYPERLINK(Tabela13[[#This Row],[Novo Caminho]],"Download")</f>
        <v>Download</v>
      </c>
      <c r="G382" s="2" t="str">
        <f>CONCATENATE("2 - DECRETOS/DECRETO ",Tabela13[[#This Row],[Numero_Decreto]],".pdf")</f>
        <v>2 - DECRETOS/DECRETO 2218.pdf</v>
      </c>
      <c r="H382" s="2" t="str">
        <f>CONCATENATE("2 - DECRETOS/DECRETO ",Tabela13[[#This Row],[Numero_Decreto]]," ",Tabela13[[#This Row],[Complemento]],".pdf")</f>
        <v>2 - DECRETOS/DECRETO 2218 .pdf</v>
      </c>
      <c r="I382" s="2" t="str">
        <f>CONCATENATE("2 - DECRETOS/DECRETO ","0",Tabela13[[#This Row],[Numero_Decreto]],".pdf")</f>
        <v>2 - DECRETOS/DECRETO 02218.pdf</v>
      </c>
      <c r="J382" s="2" t="str">
        <f>CONCATENATE("2 - DECRETOS/DECRETO ","0",Tabela13[[#This Row],[Numero_Decreto]]," ",Tabela13[[#This Row],[Complemento]],".pdf")</f>
        <v>2 - DECRETOS/DECRETO 02218 .pdf</v>
      </c>
      <c r="K382" s="2" t="str">
        <f>IF(Tabela13[[#This Row],[Complemento]]="",Tabela13[[#This Row],[Normal]],Tabela13[[#This Row],[Normal Traço]])</f>
        <v>2 - DECRETOS/DECRETO 2218.pdf</v>
      </c>
      <c r="L382" s="2" t="str">
        <f>IF(Tabela13[[#This Row],[Complemento]]="",Tabela13[[#This Row],[0]],Tabela13[[#This Row],[0 Traço]])</f>
        <v>2 - DECRETOS/DECRETO 02218.pdf</v>
      </c>
      <c r="M382" s="2" t="str">
        <f>IF(AND(Tabela13[[#This Row],[Numero_Decreto]]&gt;=1,Tabela13[[#This Row],[Numero_Decreto]]&lt;=9),Tabela13[[#This Row],[Se 0]],Tabela13[[#This Row],[Se Normal]])</f>
        <v>2 - DECRETOS/DECRETO 2218.pdf</v>
      </c>
      <c r="N382" s="2" t="str">
        <f>CONCATENATE("../",Tabela13[[#This Row],[Caminho]])</f>
        <v>../2 - DECRETOS/DECRETO 2218.pdf</v>
      </c>
    </row>
    <row r="383" spans="1:14" ht="60" x14ac:dyDescent="0.25">
      <c r="A383" s="20">
        <v>2217</v>
      </c>
      <c r="B383" s="20"/>
      <c r="C383" s="21">
        <v>41788</v>
      </c>
      <c r="D383" s="19" t="s">
        <v>2218</v>
      </c>
      <c r="E383" s="19"/>
      <c r="F383" s="17" t="str">
        <f>HYPERLINK(Tabela13[[#This Row],[Novo Caminho]],"Download")</f>
        <v>Download</v>
      </c>
      <c r="G383" s="2" t="str">
        <f>CONCATENATE("2 - DECRETOS/DECRETO ",Tabela13[[#This Row],[Numero_Decreto]],".pdf")</f>
        <v>2 - DECRETOS/DECRETO 2217.pdf</v>
      </c>
      <c r="H383" s="2" t="str">
        <f>CONCATENATE("2 - DECRETOS/DECRETO ",Tabela13[[#This Row],[Numero_Decreto]]," ",Tabela13[[#This Row],[Complemento]],".pdf")</f>
        <v>2 - DECRETOS/DECRETO 2217 .pdf</v>
      </c>
      <c r="I383" s="2" t="str">
        <f>CONCATENATE("2 - DECRETOS/DECRETO ","0",Tabela13[[#This Row],[Numero_Decreto]],".pdf")</f>
        <v>2 - DECRETOS/DECRETO 02217.pdf</v>
      </c>
      <c r="J383" s="2" t="str">
        <f>CONCATENATE("2 - DECRETOS/DECRETO ","0",Tabela13[[#This Row],[Numero_Decreto]]," ",Tabela13[[#This Row],[Complemento]],".pdf")</f>
        <v>2 - DECRETOS/DECRETO 02217 .pdf</v>
      </c>
      <c r="K383" s="2" t="str">
        <f>IF(Tabela13[[#This Row],[Complemento]]="",Tabela13[[#This Row],[Normal]],Tabela13[[#This Row],[Normal Traço]])</f>
        <v>2 - DECRETOS/DECRETO 2217.pdf</v>
      </c>
      <c r="L383" s="2" t="str">
        <f>IF(Tabela13[[#This Row],[Complemento]]="",Tabela13[[#This Row],[0]],Tabela13[[#This Row],[0 Traço]])</f>
        <v>2 - DECRETOS/DECRETO 02217.pdf</v>
      </c>
      <c r="M383" s="2" t="str">
        <f>IF(AND(Tabela13[[#This Row],[Numero_Decreto]]&gt;=1,Tabela13[[#This Row],[Numero_Decreto]]&lt;=9),Tabela13[[#This Row],[Se 0]],Tabela13[[#This Row],[Se Normal]])</f>
        <v>2 - DECRETOS/DECRETO 2217.pdf</v>
      </c>
      <c r="N383" s="2" t="str">
        <f>CONCATENATE("../",Tabela13[[#This Row],[Caminho]])</f>
        <v>../2 - DECRETOS/DECRETO 2217.pdf</v>
      </c>
    </row>
    <row r="384" spans="1:14" ht="45" x14ac:dyDescent="0.25">
      <c r="A384" s="20">
        <v>2216</v>
      </c>
      <c r="B384" s="20"/>
      <c r="C384" s="21">
        <v>41779</v>
      </c>
      <c r="D384" s="19" t="s">
        <v>2308</v>
      </c>
      <c r="E384" s="19"/>
      <c r="F384" s="17" t="str">
        <f>HYPERLINK(Tabela13[[#This Row],[Novo Caminho]],"Download")</f>
        <v>Download</v>
      </c>
      <c r="G384" s="2" t="str">
        <f>CONCATENATE("2 - DECRETOS/DECRETO ",Tabela13[[#This Row],[Numero_Decreto]],".pdf")</f>
        <v>2 - DECRETOS/DECRETO 2216.pdf</v>
      </c>
      <c r="H384" s="2" t="str">
        <f>CONCATENATE("2 - DECRETOS/DECRETO ",Tabela13[[#This Row],[Numero_Decreto]]," ",Tabela13[[#This Row],[Complemento]],".pdf")</f>
        <v>2 - DECRETOS/DECRETO 2216 .pdf</v>
      </c>
      <c r="I384" s="2" t="str">
        <f>CONCATENATE("2 - DECRETOS/DECRETO ","0",Tabela13[[#This Row],[Numero_Decreto]],".pdf")</f>
        <v>2 - DECRETOS/DECRETO 02216.pdf</v>
      </c>
      <c r="J384" s="2" t="str">
        <f>CONCATENATE("2 - DECRETOS/DECRETO ","0",Tabela13[[#This Row],[Numero_Decreto]]," ",Tabela13[[#This Row],[Complemento]],".pdf")</f>
        <v>2 - DECRETOS/DECRETO 02216 .pdf</v>
      </c>
      <c r="K384" s="2" t="str">
        <f>IF(Tabela13[[#This Row],[Complemento]]="",Tabela13[[#This Row],[Normal]],Tabela13[[#This Row],[Normal Traço]])</f>
        <v>2 - DECRETOS/DECRETO 2216.pdf</v>
      </c>
      <c r="L384" s="2" t="str">
        <f>IF(Tabela13[[#This Row],[Complemento]]="",Tabela13[[#This Row],[0]],Tabela13[[#This Row],[0 Traço]])</f>
        <v>2 - DECRETOS/DECRETO 02216.pdf</v>
      </c>
      <c r="M384" s="2" t="str">
        <f>IF(AND(Tabela13[[#This Row],[Numero_Decreto]]&gt;=1,Tabela13[[#This Row],[Numero_Decreto]]&lt;=9),Tabela13[[#This Row],[Se 0]],Tabela13[[#This Row],[Se Normal]])</f>
        <v>2 - DECRETOS/DECRETO 2216.pdf</v>
      </c>
      <c r="N384" s="2" t="str">
        <f>CONCATENATE("../",Tabela13[[#This Row],[Caminho]])</f>
        <v>../2 - DECRETOS/DECRETO 2216.pdf</v>
      </c>
    </row>
    <row r="385" spans="1:14" ht="45" x14ac:dyDescent="0.25">
      <c r="A385" s="20">
        <v>2215</v>
      </c>
      <c r="B385" s="20"/>
      <c r="C385" s="21">
        <v>41778</v>
      </c>
      <c r="D385" s="19" t="s">
        <v>2303</v>
      </c>
      <c r="E385" s="19"/>
      <c r="F385" s="17" t="str">
        <f>HYPERLINK(Tabela13[[#This Row],[Novo Caminho]],"Download")</f>
        <v>Download</v>
      </c>
      <c r="G385" s="2" t="str">
        <f>CONCATENATE("2 - DECRETOS/DECRETO ",Tabela13[[#This Row],[Numero_Decreto]],".pdf")</f>
        <v>2 - DECRETOS/DECRETO 2215.pdf</v>
      </c>
      <c r="H385" s="2" t="str">
        <f>CONCATENATE("2 - DECRETOS/DECRETO ",Tabela13[[#This Row],[Numero_Decreto]]," ",Tabela13[[#This Row],[Complemento]],".pdf")</f>
        <v>2 - DECRETOS/DECRETO 2215 .pdf</v>
      </c>
      <c r="I385" s="2" t="str">
        <f>CONCATENATE("2 - DECRETOS/DECRETO ","0",Tabela13[[#This Row],[Numero_Decreto]],".pdf")</f>
        <v>2 - DECRETOS/DECRETO 02215.pdf</v>
      </c>
      <c r="J385" s="2" t="str">
        <f>CONCATENATE("2 - DECRETOS/DECRETO ","0",Tabela13[[#This Row],[Numero_Decreto]]," ",Tabela13[[#This Row],[Complemento]],".pdf")</f>
        <v>2 - DECRETOS/DECRETO 02215 .pdf</v>
      </c>
      <c r="K385" s="2" t="str">
        <f>IF(Tabela13[[#This Row],[Complemento]]="",Tabela13[[#This Row],[Normal]],Tabela13[[#This Row],[Normal Traço]])</f>
        <v>2 - DECRETOS/DECRETO 2215.pdf</v>
      </c>
      <c r="L385" s="2" t="str">
        <f>IF(Tabela13[[#This Row],[Complemento]]="",Tabela13[[#This Row],[0]],Tabela13[[#This Row],[0 Traço]])</f>
        <v>2 - DECRETOS/DECRETO 02215.pdf</v>
      </c>
      <c r="M385" s="2" t="str">
        <f>IF(AND(Tabela13[[#This Row],[Numero_Decreto]]&gt;=1,Tabela13[[#This Row],[Numero_Decreto]]&lt;=9),Tabela13[[#This Row],[Se 0]],Tabela13[[#This Row],[Se Normal]])</f>
        <v>2 - DECRETOS/DECRETO 2215.pdf</v>
      </c>
      <c r="N385" s="2" t="str">
        <f>CONCATENATE("../",Tabela13[[#This Row],[Caminho]])</f>
        <v>../2 - DECRETOS/DECRETO 2215.pdf</v>
      </c>
    </row>
    <row r="386" spans="1:14" ht="45" x14ac:dyDescent="0.25">
      <c r="A386" s="20">
        <v>2214</v>
      </c>
      <c r="B386" s="20"/>
      <c r="C386" s="21">
        <v>41772</v>
      </c>
      <c r="D386" s="19" t="s">
        <v>2309</v>
      </c>
      <c r="E386" s="19"/>
      <c r="F386" s="17" t="str">
        <f>HYPERLINK(Tabela13[[#This Row],[Novo Caminho]],"Download")</f>
        <v>Download</v>
      </c>
      <c r="G386" s="2" t="str">
        <f>CONCATENATE("2 - DECRETOS/DECRETO ",Tabela13[[#This Row],[Numero_Decreto]],".pdf")</f>
        <v>2 - DECRETOS/DECRETO 2214.pdf</v>
      </c>
      <c r="H386" s="2" t="str">
        <f>CONCATENATE("2 - DECRETOS/DECRETO ",Tabela13[[#This Row],[Numero_Decreto]]," ",Tabela13[[#This Row],[Complemento]],".pdf")</f>
        <v>2 - DECRETOS/DECRETO 2214 .pdf</v>
      </c>
      <c r="I386" s="2" t="str">
        <f>CONCATENATE("2 - DECRETOS/DECRETO ","0",Tabela13[[#This Row],[Numero_Decreto]],".pdf")</f>
        <v>2 - DECRETOS/DECRETO 02214.pdf</v>
      </c>
      <c r="J386" s="2" t="str">
        <f>CONCATENATE("2 - DECRETOS/DECRETO ","0",Tabela13[[#This Row],[Numero_Decreto]]," ",Tabela13[[#This Row],[Complemento]],".pdf")</f>
        <v>2 - DECRETOS/DECRETO 02214 .pdf</v>
      </c>
      <c r="K386" s="2" t="str">
        <f>IF(Tabela13[[#This Row],[Complemento]]="",Tabela13[[#This Row],[Normal]],Tabela13[[#This Row],[Normal Traço]])</f>
        <v>2 - DECRETOS/DECRETO 2214.pdf</v>
      </c>
      <c r="L386" s="2" t="str">
        <f>IF(Tabela13[[#This Row],[Complemento]]="",Tabela13[[#This Row],[0]],Tabela13[[#This Row],[0 Traço]])</f>
        <v>2 - DECRETOS/DECRETO 02214.pdf</v>
      </c>
      <c r="M386" s="2" t="str">
        <f>IF(AND(Tabela13[[#This Row],[Numero_Decreto]]&gt;=1,Tabela13[[#This Row],[Numero_Decreto]]&lt;=9),Tabela13[[#This Row],[Se 0]],Tabela13[[#This Row],[Se Normal]])</f>
        <v>2 - DECRETOS/DECRETO 2214.pdf</v>
      </c>
      <c r="N386" s="2" t="str">
        <f>CONCATENATE("../",Tabela13[[#This Row],[Caminho]])</f>
        <v>../2 - DECRETOS/DECRETO 2214.pdf</v>
      </c>
    </row>
    <row r="387" spans="1:14" ht="45" x14ac:dyDescent="0.25">
      <c r="A387" s="20">
        <v>2213</v>
      </c>
      <c r="B387" s="20"/>
      <c r="C387" s="21">
        <v>41766</v>
      </c>
      <c r="D387" s="19" t="s">
        <v>989</v>
      </c>
      <c r="E387" s="19"/>
      <c r="F387" s="17" t="str">
        <f>HYPERLINK(Tabela13[[#This Row],[Novo Caminho]],"Download")</f>
        <v>Download</v>
      </c>
      <c r="G387" s="2" t="str">
        <f>CONCATENATE("2 - DECRETOS/DECRETO ",Tabela13[[#This Row],[Numero_Decreto]],".pdf")</f>
        <v>2 - DECRETOS/DECRETO 2213.pdf</v>
      </c>
      <c r="H387" s="2" t="str">
        <f>CONCATENATE("2 - DECRETOS/DECRETO ",Tabela13[[#This Row],[Numero_Decreto]]," ",Tabela13[[#This Row],[Complemento]],".pdf")</f>
        <v>2 - DECRETOS/DECRETO 2213 .pdf</v>
      </c>
      <c r="I387" s="2" t="str">
        <f>CONCATENATE("2 - DECRETOS/DECRETO ","0",Tabela13[[#This Row],[Numero_Decreto]],".pdf")</f>
        <v>2 - DECRETOS/DECRETO 02213.pdf</v>
      </c>
      <c r="J387" s="2" t="str">
        <f>CONCATENATE("2 - DECRETOS/DECRETO ","0",Tabela13[[#This Row],[Numero_Decreto]]," ",Tabela13[[#This Row],[Complemento]],".pdf")</f>
        <v>2 - DECRETOS/DECRETO 02213 .pdf</v>
      </c>
      <c r="K387" s="2" t="str">
        <f>IF(Tabela13[[#This Row],[Complemento]]="",Tabela13[[#This Row],[Normal]],Tabela13[[#This Row],[Normal Traço]])</f>
        <v>2 - DECRETOS/DECRETO 2213.pdf</v>
      </c>
      <c r="L387" s="2" t="str">
        <f>IF(Tabela13[[#This Row],[Complemento]]="",Tabela13[[#This Row],[0]],Tabela13[[#This Row],[0 Traço]])</f>
        <v>2 - DECRETOS/DECRETO 02213.pdf</v>
      </c>
      <c r="M387" s="2" t="str">
        <f>IF(AND(Tabela13[[#This Row],[Numero_Decreto]]&gt;=1,Tabela13[[#This Row],[Numero_Decreto]]&lt;=9),Tabela13[[#This Row],[Se 0]],Tabela13[[#This Row],[Se Normal]])</f>
        <v>2 - DECRETOS/DECRETO 2213.pdf</v>
      </c>
      <c r="N387" s="2" t="str">
        <f>CONCATENATE("../",Tabela13[[#This Row],[Caminho]])</f>
        <v>../2 - DECRETOS/DECRETO 2213.pdf</v>
      </c>
    </row>
    <row r="388" spans="1:14" ht="45" x14ac:dyDescent="0.25">
      <c r="A388" s="20">
        <v>2212</v>
      </c>
      <c r="B388" s="20"/>
      <c r="C388" s="21">
        <v>41758</v>
      </c>
      <c r="D388" s="19" t="s">
        <v>2310</v>
      </c>
      <c r="E388" s="19"/>
      <c r="F388" s="17" t="str">
        <f>HYPERLINK(Tabela13[[#This Row],[Novo Caminho]],"Download")</f>
        <v>Download</v>
      </c>
      <c r="G388" s="2" t="str">
        <f>CONCATENATE("2 - DECRETOS/DECRETO ",Tabela13[[#This Row],[Numero_Decreto]],".pdf")</f>
        <v>2 - DECRETOS/DECRETO 2212.pdf</v>
      </c>
      <c r="H388" s="2" t="str">
        <f>CONCATENATE("2 - DECRETOS/DECRETO ",Tabela13[[#This Row],[Numero_Decreto]]," ",Tabela13[[#This Row],[Complemento]],".pdf")</f>
        <v>2 - DECRETOS/DECRETO 2212 .pdf</v>
      </c>
      <c r="I388" s="2" t="str">
        <f>CONCATENATE("2 - DECRETOS/DECRETO ","0",Tabela13[[#This Row],[Numero_Decreto]],".pdf")</f>
        <v>2 - DECRETOS/DECRETO 02212.pdf</v>
      </c>
      <c r="J388" s="2" t="str">
        <f>CONCATENATE("2 - DECRETOS/DECRETO ","0",Tabela13[[#This Row],[Numero_Decreto]]," ",Tabela13[[#This Row],[Complemento]],".pdf")</f>
        <v>2 - DECRETOS/DECRETO 02212 .pdf</v>
      </c>
      <c r="K388" s="2" t="str">
        <f>IF(Tabela13[[#This Row],[Complemento]]="",Tabela13[[#This Row],[Normal]],Tabela13[[#This Row],[Normal Traço]])</f>
        <v>2 - DECRETOS/DECRETO 2212.pdf</v>
      </c>
      <c r="L388" s="2" t="str">
        <f>IF(Tabela13[[#This Row],[Complemento]]="",Tabela13[[#This Row],[0]],Tabela13[[#This Row],[0 Traço]])</f>
        <v>2 - DECRETOS/DECRETO 02212.pdf</v>
      </c>
      <c r="M388" s="2" t="str">
        <f>IF(AND(Tabela13[[#This Row],[Numero_Decreto]]&gt;=1,Tabela13[[#This Row],[Numero_Decreto]]&lt;=9),Tabela13[[#This Row],[Se 0]],Tabela13[[#This Row],[Se Normal]])</f>
        <v>2 - DECRETOS/DECRETO 2212.pdf</v>
      </c>
      <c r="N388" s="2" t="str">
        <f>CONCATENATE("../",Tabela13[[#This Row],[Caminho]])</f>
        <v>../2 - DECRETOS/DECRETO 2212.pdf</v>
      </c>
    </row>
    <row r="389" spans="1:14" ht="45" x14ac:dyDescent="0.25">
      <c r="A389" s="20">
        <v>2211</v>
      </c>
      <c r="B389" s="20"/>
      <c r="C389" s="21">
        <v>41758</v>
      </c>
      <c r="D389" s="19" t="s">
        <v>2311</v>
      </c>
      <c r="E389" s="19"/>
      <c r="F389" s="17" t="str">
        <f>HYPERLINK(Tabela13[[#This Row],[Novo Caminho]],"Download")</f>
        <v>Download</v>
      </c>
      <c r="G389" s="2" t="str">
        <f>CONCATENATE("2 - DECRETOS/DECRETO ",Tabela13[[#This Row],[Numero_Decreto]],".pdf")</f>
        <v>2 - DECRETOS/DECRETO 2211.pdf</v>
      </c>
      <c r="H389" s="2" t="str">
        <f>CONCATENATE("2 - DECRETOS/DECRETO ",Tabela13[[#This Row],[Numero_Decreto]]," ",Tabela13[[#This Row],[Complemento]],".pdf")</f>
        <v>2 - DECRETOS/DECRETO 2211 .pdf</v>
      </c>
      <c r="I389" s="2" t="str">
        <f>CONCATENATE("2 - DECRETOS/DECRETO ","0",Tabela13[[#This Row],[Numero_Decreto]],".pdf")</f>
        <v>2 - DECRETOS/DECRETO 02211.pdf</v>
      </c>
      <c r="J389" s="2" t="str">
        <f>CONCATENATE("2 - DECRETOS/DECRETO ","0",Tabela13[[#This Row],[Numero_Decreto]]," ",Tabela13[[#This Row],[Complemento]],".pdf")</f>
        <v>2 - DECRETOS/DECRETO 02211 .pdf</v>
      </c>
      <c r="K389" s="2" t="str">
        <f>IF(Tabela13[[#This Row],[Complemento]]="",Tabela13[[#This Row],[Normal]],Tabela13[[#This Row],[Normal Traço]])</f>
        <v>2 - DECRETOS/DECRETO 2211.pdf</v>
      </c>
      <c r="L389" s="2" t="str">
        <f>IF(Tabela13[[#This Row],[Complemento]]="",Tabela13[[#This Row],[0]],Tabela13[[#This Row],[0 Traço]])</f>
        <v>2 - DECRETOS/DECRETO 02211.pdf</v>
      </c>
      <c r="M389" s="2" t="str">
        <f>IF(AND(Tabela13[[#This Row],[Numero_Decreto]]&gt;=1,Tabela13[[#This Row],[Numero_Decreto]]&lt;=9),Tabela13[[#This Row],[Se 0]],Tabela13[[#This Row],[Se Normal]])</f>
        <v>2 - DECRETOS/DECRETO 2211.pdf</v>
      </c>
      <c r="N389" s="2" t="str">
        <f>CONCATENATE("../",Tabela13[[#This Row],[Caminho]])</f>
        <v>../2 - DECRETOS/DECRETO 2211.pdf</v>
      </c>
    </row>
    <row r="390" spans="1:14" ht="45" x14ac:dyDescent="0.25">
      <c r="A390" s="20">
        <v>2210</v>
      </c>
      <c r="B390" s="20"/>
      <c r="C390" s="21">
        <v>41753</v>
      </c>
      <c r="D390" s="19" t="s">
        <v>938</v>
      </c>
      <c r="E390" s="19"/>
      <c r="F390" s="17" t="str">
        <f>HYPERLINK(Tabela13[[#This Row],[Novo Caminho]],"Download")</f>
        <v>Download</v>
      </c>
      <c r="G390" s="2" t="str">
        <f>CONCATENATE("2 - DECRETOS/DECRETO ",Tabela13[[#This Row],[Numero_Decreto]],".pdf")</f>
        <v>2 - DECRETOS/DECRETO 2210.pdf</v>
      </c>
      <c r="H390" s="2" t="str">
        <f>CONCATENATE("2 - DECRETOS/DECRETO ",Tabela13[[#This Row],[Numero_Decreto]]," ",Tabela13[[#This Row],[Complemento]],".pdf")</f>
        <v>2 - DECRETOS/DECRETO 2210 .pdf</v>
      </c>
      <c r="I390" s="2" t="str">
        <f>CONCATENATE("2 - DECRETOS/DECRETO ","0",Tabela13[[#This Row],[Numero_Decreto]],".pdf")</f>
        <v>2 - DECRETOS/DECRETO 02210.pdf</v>
      </c>
      <c r="J390" s="2" t="str">
        <f>CONCATENATE("2 - DECRETOS/DECRETO ","0",Tabela13[[#This Row],[Numero_Decreto]]," ",Tabela13[[#This Row],[Complemento]],".pdf")</f>
        <v>2 - DECRETOS/DECRETO 02210 .pdf</v>
      </c>
      <c r="K390" s="2" t="str">
        <f>IF(Tabela13[[#This Row],[Complemento]]="",Tabela13[[#This Row],[Normal]],Tabela13[[#This Row],[Normal Traço]])</f>
        <v>2 - DECRETOS/DECRETO 2210.pdf</v>
      </c>
      <c r="L390" s="2" t="str">
        <f>IF(Tabela13[[#This Row],[Complemento]]="",Tabela13[[#This Row],[0]],Tabela13[[#This Row],[0 Traço]])</f>
        <v>2 - DECRETOS/DECRETO 02210.pdf</v>
      </c>
      <c r="M390" s="2" t="str">
        <f>IF(AND(Tabela13[[#This Row],[Numero_Decreto]]&gt;=1,Tabela13[[#This Row],[Numero_Decreto]]&lt;=9),Tabela13[[#This Row],[Se 0]],Tabela13[[#This Row],[Se Normal]])</f>
        <v>2 - DECRETOS/DECRETO 2210.pdf</v>
      </c>
      <c r="N390" s="2" t="str">
        <f>CONCATENATE("../",Tabela13[[#This Row],[Caminho]])</f>
        <v>../2 - DECRETOS/DECRETO 2210.pdf</v>
      </c>
    </row>
    <row r="391" spans="1:14" ht="45" x14ac:dyDescent="0.25">
      <c r="A391" s="20">
        <v>2209</v>
      </c>
      <c r="B391" s="20"/>
      <c r="C391" s="21">
        <v>41753</v>
      </c>
      <c r="D391" s="19" t="s">
        <v>2312</v>
      </c>
      <c r="E391" s="19"/>
      <c r="F391" s="17" t="str">
        <f>HYPERLINK(Tabela13[[#This Row],[Novo Caminho]],"Download")</f>
        <v>Download</v>
      </c>
      <c r="G391" s="2" t="str">
        <f>CONCATENATE("2 - DECRETOS/DECRETO ",Tabela13[[#This Row],[Numero_Decreto]],".pdf")</f>
        <v>2 - DECRETOS/DECRETO 2209.pdf</v>
      </c>
      <c r="H391" s="2" t="str">
        <f>CONCATENATE("2 - DECRETOS/DECRETO ",Tabela13[[#This Row],[Numero_Decreto]]," ",Tabela13[[#This Row],[Complemento]],".pdf")</f>
        <v>2 - DECRETOS/DECRETO 2209 .pdf</v>
      </c>
      <c r="I391" s="2" t="str">
        <f>CONCATENATE("2 - DECRETOS/DECRETO ","0",Tabela13[[#This Row],[Numero_Decreto]],".pdf")</f>
        <v>2 - DECRETOS/DECRETO 02209.pdf</v>
      </c>
      <c r="J391" s="2" t="str">
        <f>CONCATENATE("2 - DECRETOS/DECRETO ","0",Tabela13[[#This Row],[Numero_Decreto]]," ",Tabela13[[#This Row],[Complemento]],".pdf")</f>
        <v>2 - DECRETOS/DECRETO 02209 .pdf</v>
      </c>
      <c r="K391" s="2" t="str">
        <f>IF(Tabela13[[#This Row],[Complemento]]="",Tabela13[[#This Row],[Normal]],Tabela13[[#This Row],[Normal Traço]])</f>
        <v>2 - DECRETOS/DECRETO 2209.pdf</v>
      </c>
      <c r="L391" s="2" t="str">
        <f>IF(Tabela13[[#This Row],[Complemento]]="",Tabela13[[#This Row],[0]],Tabela13[[#This Row],[0 Traço]])</f>
        <v>2 - DECRETOS/DECRETO 02209.pdf</v>
      </c>
      <c r="M391" s="2" t="str">
        <f>IF(AND(Tabela13[[#This Row],[Numero_Decreto]]&gt;=1,Tabela13[[#This Row],[Numero_Decreto]]&lt;=9),Tabela13[[#This Row],[Se 0]],Tabela13[[#This Row],[Se Normal]])</f>
        <v>2 - DECRETOS/DECRETO 2209.pdf</v>
      </c>
      <c r="N391" s="2" t="str">
        <f>CONCATENATE("../",Tabela13[[#This Row],[Caminho]])</f>
        <v>../2 - DECRETOS/DECRETO 2209.pdf</v>
      </c>
    </row>
    <row r="392" spans="1:14" ht="45" x14ac:dyDescent="0.25">
      <c r="A392" s="20">
        <v>2208</v>
      </c>
      <c r="B392" s="20"/>
      <c r="C392" s="21">
        <v>41752</v>
      </c>
      <c r="D392" s="19" t="s">
        <v>2313</v>
      </c>
      <c r="E392" s="19"/>
      <c r="F392" s="17" t="str">
        <f>HYPERLINK(Tabela13[[#This Row],[Novo Caminho]],"Download")</f>
        <v>Download</v>
      </c>
      <c r="G392" s="2" t="str">
        <f>CONCATENATE("2 - DECRETOS/DECRETO ",Tabela13[[#This Row],[Numero_Decreto]],".pdf")</f>
        <v>2 - DECRETOS/DECRETO 2208.pdf</v>
      </c>
      <c r="H392" s="2" t="str">
        <f>CONCATENATE("2 - DECRETOS/DECRETO ",Tabela13[[#This Row],[Numero_Decreto]]," ",Tabela13[[#This Row],[Complemento]],".pdf")</f>
        <v>2 - DECRETOS/DECRETO 2208 .pdf</v>
      </c>
      <c r="I392" s="2" t="str">
        <f>CONCATENATE("2 - DECRETOS/DECRETO ","0",Tabela13[[#This Row],[Numero_Decreto]],".pdf")</f>
        <v>2 - DECRETOS/DECRETO 02208.pdf</v>
      </c>
      <c r="J392" s="2" t="str">
        <f>CONCATENATE("2 - DECRETOS/DECRETO ","0",Tabela13[[#This Row],[Numero_Decreto]]," ",Tabela13[[#This Row],[Complemento]],".pdf")</f>
        <v>2 - DECRETOS/DECRETO 02208 .pdf</v>
      </c>
      <c r="K392" s="2" t="str">
        <f>IF(Tabela13[[#This Row],[Complemento]]="",Tabela13[[#This Row],[Normal]],Tabela13[[#This Row],[Normal Traço]])</f>
        <v>2 - DECRETOS/DECRETO 2208.pdf</v>
      </c>
      <c r="L392" s="2" t="str">
        <f>IF(Tabela13[[#This Row],[Complemento]]="",Tabela13[[#This Row],[0]],Tabela13[[#This Row],[0 Traço]])</f>
        <v>2 - DECRETOS/DECRETO 02208.pdf</v>
      </c>
      <c r="M392" s="2" t="str">
        <f>IF(AND(Tabela13[[#This Row],[Numero_Decreto]]&gt;=1,Tabela13[[#This Row],[Numero_Decreto]]&lt;=9),Tabela13[[#This Row],[Se 0]],Tabela13[[#This Row],[Se Normal]])</f>
        <v>2 - DECRETOS/DECRETO 2208.pdf</v>
      </c>
      <c r="N392" s="2" t="str">
        <f>CONCATENATE("../",Tabela13[[#This Row],[Caminho]])</f>
        <v>../2 - DECRETOS/DECRETO 2208.pdf</v>
      </c>
    </row>
    <row r="393" spans="1:14" ht="45" x14ac:dyDescent="0.25">
      <c r="A393" s="20">
        <v>2207</v>
      </c>
      <c r="B393" s="20"/>
      <c r="C393" s="21">
        <v>41740</v>
      </c>
      <c r="D393" s="19" t="s">
        <v>2314</v>
      </c>
      <c r="E393" s="19"/>
      <c r="F393" s="17" t="str">
        <f>HYPERLINK(Tabela13[[#This Row],[Novo Caminho]],"Download")</f>
        <v>Download</v>
      </c>
      <c r="G393" s="2" t="str">
        <f>CONCATENATE("2 - DECRETOS/DECRETO ",Tabela13[[#This Row],[Numero_Decreto]],".pdf")</f>
        <v>2 - DECRETOS/DECRETO 2207.pdf</v>
      </c>
      <c r="H393" s="2" t="str">
        <f>CONCATENATE("2 - DECRETOS/DECRETO ",Tabela13[[#This Row],[Numero_Decreto]]," ",Tabela13[[#This Row],[Complemento]],".pdf")</f>
        <v>2 - DECRETOS/DECRETO 2207 .pdf</v>
      </c>
      <c r="I393" s="2" t="str">
        <f>CONCATENATE("2 - DECRETOS/DECRETO ","0",Tabela13[[#This Row],[Numero_Decreto]],".pdf")</f>
        <v>2 - DECRETOS/DECRETO 02207.pdf</v>
      </c>
      <c r="J393" s="2" t="str">
        <f>CONCATENATE("2 - DECRETOS/DECRETO ","0",Tabela13[[#This Row],[Numero_Decreto]]," ",Tabela13[[#This Row],[Complemento]],".pdf")</f>
        <v>2 - DECRETOS/DECRETO 02207 .pdf</v>
      </c>
      <c r="K393" s="2" t="str">
        <f>IF(Tabela13[[#This Row],[Complemento]]="",Tabela13[[#This Row],[Normal]],Tabela13[[#This Row],[Normal Traço]])</f>
        <v>2 - DECRETOS/DECRETO 2207.pdf</v>
      </c>
      <c r="L393" s="2" t="str">
        <f>IF(Tabela13[[#This Row],[Complemento]]="",Tabela13[[#This Row],[0]],Tabela13[[#This Row],[0 Traço]])</f>
        <v>2 - DECRETOS/DECRETO 02207.pdf</v>
      </c>
      <c r="M393" s="2" t="str">
        <f>IF(AND(Tabela13[[#This Row],[Numero_Decreto]]&gt;=1,Tabela13[[#This Row],[Numero_Decreto]]&lt;=9),Tabela13[[#This Row],[Se 0]],Tabela13[[#This Row],[Se Normal]])</f>
        <v>2 - DECRETOS/DECRETO 2207.pdf</v>
      </c>
      <c r="N393" s="2" t="str">
        <f>CONCATENATE("../",Tabela13[[#This Row],[Caminho]])</f>
        <v>../2 - DECRETOS/DECRETO 2207.pdf</v>
      </c>
    </row>
    <row r="394" spans="1:14" ht="45" x14ac:dyDescent="0.25">
      <c r="A394" s="20">
        <v>2206</v>
      </c>
      <c r="B394" s="20"/>
      <c r="C394" s="21">
        <v>41740</v>
      </c>
      <c r="D394" s="19" t="s">
        <v>2315</v>
      </c>
      <c r="E394" s="19"/>
      <c r="F394" s="17" t="str">
        <f>HYPERLINK(Tabela13[[#This Row],[Novo Caminho]],"Download")</f>
        <v>Download</v>
      </c>
      <c r="G394" s="2" t="str">
        <f>CONCATENATE("2 - DECRETOS/DECRETO ",Tabela13[[#This Row],[Numero_Decreto]],".pdf")</f>
        <v>2 - DECRETOS/DECRETO 2206.pdf</v>
      </c>
      <c r="H394" s="2" t="str">
        <f>CONCATENATE("2 - DECRETOS/DECRETO ",Tabela13[[#This Row],[Numero_Decreto]]," ",Tabela13[[#This Row],[Complemento]],".pdf")</f>
        <v>2 - DECRETOS/DECRETO 2206 .pdf</v>
      </c>
      <c r="I394" s="2" t="str">
        <f>CONCATENATE("2 - DECRETOS/DECRETO ","0",Tabela13[[#This Row],[Numero_Decreto]],".pdf")</f>
        <v>2 - DECRETOS/DECRETO 02206.pdf</v>
      </c>
      <c r="J394" s="2" t="str">
        <f>CONCATENATE("2 - DECRETOS/DECRETO ","0",Tabela13[[#This Row],[Numero_Decreto]]," ",Tabela13[[#This Row],[Complemento]],".pdf")</f>
        <v>2 - DECRETOS/DECRETO 02206 .pdf</v>
      </c>
      <c r="K394" s="2" t="str">
        <f>IF(Tabela13[[#This Row],[Complemento]]="",Tabela13[[#This Row],[Normal]],Tabela13[[#This Row],[Normal Traço]])</f>
        <v>2 - DECRETOS/DECRETO 2206.pdf</v>
      </c>
      <c r="L394" s="2" t="str">
        <f>IF(Tabela13[[#This Row],[Complemento]]="",Tabela13[[#This Row],[0]],Tabela13[[#This Row],[0 Traço]])</f>
        <v>2 - DECRETOS/DECRETO 02206.pdf</v>
      </c>
      <c r="M394" s="2" t="str">
        <f>IF(AND(Tabela13[[#This Row],[Numero_Decreto]]&gt;=1,Tabela13[[#This Row],[Numero_Decreto]]&lt;=9),Tabela13[[#This Row],[Se 0]],Tabela13[[#This Row],[Se Normal]])</f>
        <v>2 - DECRETOS/DECRETO 2206.pdf</v>
      </c>
      <c r="N394" s="2" t="str">
        <f>CONCATENATE("../",Tabela13[[#This Row],[Caminho]])</f>
        <v>../2 - DECRETOS/DECRETO 2206.pdf</v>
      </c>
    </row>
    <row r="395" spans="1:14" ht="45" x14ac:dyDescent="0.25">
      <c r="A395" s="20">
        <v>2205</v>
      </c>
      <c r="B395" s="20"/>
      <c r="C395" s="21">
        <v>41708</v>
      </c>
      <c r="D395" s="19" t="s">
        <v>947</v>
      </c>
      <c r="E395" s="19"/>
      <c r="F395" s="17" t="str">
        <f>HYPERLINK(Tabela13[[#This Row],[Novo Caminho]],"Download")</f>
        <v>Download</v>
      </c>
      <c r="G395" s="2" t="str">
        <f>CONCATENATE("2 - DECRETOS/DECRETO ",Tabela13[[#This Row],[Numero_Decreto]],".pdf")</f>
        <v>2 - DECRETOS/DECRETO 2205.pdf</v>
      </c>
      <c r="H395" s="2" t="str">
        <f>CONCATENATE("2 - DECRETOS/DECRETO ",Tabela13[[#This Row],[Numero_Decreto]]," ",Tabela13[[#This Row],[Complemento]],".pdf")</f>
        <v>2 - DECRETOS/DECRETO 2205 .pdf</v>
      </c>
      <c r="I395" s="2" t="str">
        <f>CONCATENATE("2 - DECRETOS/DECRETO ","0",Tabela13[[#This Row],[Numero_Decreto]],".pdf")</f>
        <v>2 - DECRETOS/DECRETO 02205.pdf</v>
      </c>
      <c r="J395" s="2" t="str">
        <f>CONCATENATE("2 - DECRETOS/DECRETO ","0",Tabela13[[#This Row],[Numero_Decreto]]," ",Tabela13[[#This Row],[Complemento]],".pdf")</f>
        <v>2 - DECRETOS/DECRETO 02205 .pdf</v>
      </c>
      <c r="K395" s="2" t="str">
        <f>IF(Tabela13[[#This Row],[Complemento]]="",Tabela13[[#This Row],[Normal]],Tabela13[[#This Row],[Normal Traço]])</f>
        <v>2 - DECRETOS/DECRETO 2205.pdf</v>
      </c>
      <c r="L395" s="2" t="str">
        <f>IF(Tabela13[[#This Row],[Complemento]]="",Tabela13[[#This Row],[0]],Tabela13[[#This Row],[0 Traço]])</f>
        <v>2 - DECRETOS/DECRETO 02205.pdf</v>
      </c>
      <c r="M395" s="2" t="str">
        <f>IF(AND(Tabela13[[#This Row],[Numero_Decreto]]&gt;=1,Tabela13[[#This Row],[Numero_Decreto]]&lt;=9),Tabela13[[#This Row],[Se 0]],Tabela13[[#This Row],[Se Normal]])</f>
        <v>2 - DECRETOS/DECRETO 2205.pdf</v>
      </c>
      <c r="N395" s="2" t="str">
        <f>CONCATENATE("../",Tabela13[[#This Row],[Caminho]])</f>
        <v>../2 - DECRETOS/DECRETO 2205.pdf</v>
      </c>
    </row>
    <row r="396" spans="1:14" ht="45" x14ac:dyDescent="0.25">
      <c r="A396" s="20">
        <v>2204</v>
      </c>
      <c r="B396" s="20"/>
      <c r="C396" s="21">
        <v>41708</v>
      </c>
      <c r="D396" s="19" t="s">
        <v>938</v>
      </c>
      <c r="E396" s="19"/>
      <c r="F396" s="17" t="str">
        <f>HYPERLINK(Tabela13[[#This Row],[Novo Caminho]],"Download")</f>
        <v>Download</v>
      </c>
      <c r="G396" s="2" t="str">
        <f>CONCATENATE("2 - DECRETOS/DECRETO ",Tabela13[[#This Row],[Numero_Decreto]],".pdf")</f>
        <v>2 - DECRETOS/DECRETO 2204.pdf</v>
      </c>
      <c r="H396" s="2" t="str">
        <f>CONCATENATE("2 - DECRETOS/DECRETO ",Tabela13[[#This Row],[Numero_Decreto]]," ",Tabela13[[#This Row],[Complemento]],".pdf")</f>
        <v>2 - DECRETOS/DECRETO 2204 .pdf</v>
      </c>
      <c r="I396" s="2" t="str">
        <f>CONCATENATE("2 - DECRETOS/DECRETO ","0",Tabela13[[#This Row],[Numero_Decreto]],".pdf")</f>
        <v>2 - DECRETOS/DECRETO 02204.pdf</v>
      </c>
      <c r="J396" s="2" t="str">
        <f>CONCATENATE("2 - DECRETOS/DECRETO ","0",Tabela13[[#This Row],[Numero_Decreto]]," ",Tabela13[[#This Row],[Complemento]],".pdf")</f>
        <v>2 - DECRETOS/DECRETO 02204 .pdf</v>
      </c>
      <c r="K396" s="2" t="str">
        <f>IF(Tabela13[[#This Row],[Complemento]]="",Tabela13[[#This Row],[Normal]],Tabela13[[#This Row],[Normal Traço]])</f>
        <v>2 - DECRETOS/DECRETO 2204.pdf</v>
      </c>
      <c r="L396" s="2" t="str">
        <f>IF(Tabela13[[#This Row],[Complemento]]="",Tabela13[[#This Row],[0]],Tabela13[[#This Row],[0 Traço]])</f>
        <v>2 - DECRETOS/DECRETO 02204.pdf</v>
      </c>
      <c r="M396" s="2" t="str">
        <f>IF(AND(Tabela13[[#This Row],[Numero_Decreto]]&gt;=1,Tabela13[[#This Row],[Numero_Decreto]]&lt;=9),Tabela13[[#This Row],[Se 0]],Tabela13[[#This Row],[Se Normal]])</f>
        <v>2 - DECRETOS/DECRETO 2204.pdf</v>
      </c>
      <c r="N396" s="2" t="str">
        <f>CONCATENATE("../",Tabela13[[#This Row],[Caminho]])</f>
        <v>../2 - DECRETOS/DECRETO 2204.pdf</v>
      </c>
    </row>
    <row r="397" spans="1:14" ht="45" x14ac:dyDescent="0.25">
      <c r="A397" s="20">
        <v>2203</v>
      </c>
      <c r="B397" s="20"/>
      <c r="C397" s="21">
        <v>41694</v>
      </c>
      <c r="D397" s="19" t="s">
        <v>2316</v>
      </c>
      <c r="E397" s="19"/>
      <c r="F397" s="17" t="str">
        <f>HYPERLINK(Tabela13[[#This Row],[Novo Caminho]],"Download")</f>
        <v>Download</v>
      </c>
      <c r="G397" s="2" t="str">
        <f>CONCATENATE("2 - DECRETOS/DECRETO ",Tabela13[[#This Row],[Numero_Decreto]],".pdf")</f>
        <v>2 - DECRETOS/DECRETO 2203.pdf</v>
      </c>
      <c r="H397" s="2" t="str">
        <f>CONCATENATE("2 - DECRETOS/DECRETO ",Tabela13[[#This Row],[Numero_Decreto]]," ",Tabela13[[#This Row],[Complemento]],".pdf")</f>
        <v>2 - DECRETOS/DECRETO 2203 .pdf</v>
      </c>
      <c r="I397" s="2" t="str">
        <f>CONCATENATE("2 - DECRETOS/DECRETO ","0",Tabela13[[#This Row],[Numero_Decreto]],".pdf")</f>
        <v>2 - DECRETOS/DECRETO 02203.pdf</v>
      </c>
      <c r="J397" s="2" t="str">
        <f>CONCATENATE("2 - DECRETOS/DECRETO ","0",Tabela13[[#This Row],[Numero_Decreto]]," ",Tabela13[[#This Row],[Complemento]],".pdf")</f>
        <v>2 - DECRETOS/DECRETO 02203 .pdf</v>
      </c>
      <c r="K397" s="2" t="str">
        <f>IF(Tabela13[[#This Row],[Complemento]]="",Tabela13[[#This Row],[Normal]],Tabela13[[#This Row],[Normal Traço]])</f>
        <v>2 - DECRETOS/DECRETO 2203.pdf</v>
      </c>
      <c r="L397" s="2" t="str">
        <f>IF(Tabela13[[#This Row],[Complemento]]="",Tabela13[[#This Row],[0]],Tabela13[[#This Row],[0 Traço]])</f>
        <v>2 - DECRETOS/DECRETO 02203.pdf</v>
      </c>
      <c r="M397" s="2" t="str">
        <f>IF(AND(Tabela13[[#This Row],[Numero_Decreto]]&gt;=1,Tabela13[[#This Row],[Numero_Decreto]]&lt;=9),Tabela13[[#This Row],[Se 0]],Tabela13[[#This Row],[Se Normal]])</f>
        <v>2 - DECRETOS/DECRETO 2203.pdf</v>
      </c>
      <c r="N397" s="2" t="str">
        <f>CONCATENATE("../",Tabela13[[#This Row],[Caminho]])</f>
        <v>../2 - DECRETOS/DECRETO 2203.pdf</v>
      </c>
    </row>
    <row r="398" spans="1:14" ht="45" x14ac:dyDescent="0.25">
      <c r="A398" s="20">
        <v>2202</v>
      </c>
      <c r="B398" s="20"/>
      <c r="C398" s="21">
        <v>41661</v>
      </c>
      <c r="D398" s="19" t="s">
        <v>938</v>
      </c>
      <c r="E398" s="19"/>
      <c r="F398" s="17" t="str">
        <f>HYPERLINK(Tabela13[[#This Row],[Novo Caminho]],"Download")</f>
        <v>Download</v>
      </c>
      <c r="G398" s="2" t="str">
        <f>CONCATENATE("2 - DECRETOS/DECRETO ",Tabela13[[#This Row],[Numero_Decreto]],".pdf")</f>
        <v>2 - DECRETOS/DECRETO 2202.pdf</v>
      </c>
      <c r="H398" s="2" t="str">
        <f>CONCATENATE("2 - DECRETOS/DECRETO ",Tabela13[[#This Row],[Numero_Decreto]]," ",Tabela13[[#This Row],[Complemento]],".pdf")</f>
        <v>2 - DECRETOS/DECRETO 2202 .pdf</v>
      </c>
      <c r="I398" s="2" t="str">
        <f>CONCATENATE("2 - DECRETOS/DECRETO ","0",Tabela13[[#This Row],[Numero_Decreto]],".pdf")</f>
        <v>2 - DECRETOS/DECRETO 02202.pdf</v>
      </c>
      <c r="J398" s="2" t="str">
        <f>CONCATENATE("2 - DECRETOS/DECRETO ","0",Tabela13[[#This Row],[Numero_Decreto]]," ",Tabela13[[#This Row],[Complemento]],".pdf")</f>
        <v>2 - DECRETOS/DECRETO 02202 .pdf</v>
      </c>
      <c r="K398" s="2" t="str">
        <f>IF(Tabela13[[#This Row],[Complemento]]="",Tabela13[[#This Row],[Normal]],Tabela13[[#This Row],[Normal Traço]])</f>
        <v>2 - DECRETOS/DECRETO 2202.pdf</v>
      </c>
      <c r="L398" s="2" t="str">
        <f>IF(Tabela13[[#This Row],[Complemento]]="",Tabela13[[#This Row],[0]],Tabela13[[#This Row],[0 Traço]])</f>
        <v>2 - DECRETOS/DECRETO 02202.pdf</v>
      </c>
      <c r="M398" s="2" t="str">
        <f>IF(AND(Tabela13[[#This Row],[Numero_Decreto]]&gt;=1,Tabela13[[#This Row],[Numero_Decreto]]&lt;=9),Tabela13[[#This Row],[Se 0]],Tabela13[[#This Row],[Se Normal]])</f>
        <v>2 - DECRETOS/DECRETO 2202.pdf</v>
      </c>
      <c r="N398" s="2" t="str">
        <f>CONCATENATE("../",Tabela13[[#This Row],[Caminho]])</f>
        <v>../2 - DECRETOS/DECRETO 2202.pdf</v>
      </c>
    </row>
    <row r="399" spans="1:14" ht="45" x14ac:dyDescent="0.25">
      <c r="A399" s="20">
        <v>2201</v>
      </c>
      <c r="B399" s="20"/>
      <c r="C399" s="21">
        <v>41661</v>
      </c>
      <c r="D399" s="19" t="s">
        <v>2317</v>
      </c>
      <c r="E399" s="19"/>
      <c r="F399" s="17" t="str">
        <f>HYPERLINK(Tabela13[[#This Row],[Novo Caminho]],"Download")</f>
        <v>Download</v>
      </c>
      <c r="G399" s="2" t="str">
        <f>CONCATENATE("2 - DECRETOS/DECRETO ",Tabela13[[#This Row],[Numero_Decreto]],".pdf")</f>
        <v>2 - DECRETOS/DECRETO 2201.pdf</v>
      </c>
      <c r="H399" s="2" t="str">
        <f>CONCATENATE("2 - DECRETOS/DECRETO ",Tabela13[[#This Row],[Numero_Decreto]]," ",Tabela13[[#This Row],[Complemento]],".pdf")</f>
        <v>2 - DECRETOS/DECRETO 2201 .pdf</v>
      </c>
      <c r="I399" s="2" t="str">
        <f>CONCATENATE("2 - DECRETOS/DECRETO ","0",Tabela13[[#This Row],[Numero_Decreto]],".pdf")</f>
        <v>2 - DECRETOS/DECRETO 02201.pdf</v>
      </c>
      <c r="J399" s="2" t="str">
        <f>CONCATENATE("2 - DECRETOS/DECRETO ","0",Tabela13[[#This Row],[Numero_Decreto]]," ",Tabela13[[#This Row],[Complemento]],".pdf")</f>
        <v>2 - DECRETOS/DECRETO 02201 .pdf</v>
      </c>
      <c r="K399" s="2" t="str">
        <f>IF(Tabela13[[#This Row],[Complemento]]="",Tabela13[[#This Row],[Normal]],Tabela13[[#This Row],[Normal Traço]])</f>
        <v>2 - DECRETOS/DECRETO 2201.pdf</v>
      </c>
      <c r="L399" s="2" t="str">
        <f>IF(Tabela13[[#This Row],[Complemento]]="",Tabela13[[#This Row],[0]],Tabela13[[#This Row],[0 Traço]])</f>
        <v>2 - DECRETOS/DECRETO 02201.pdf</v>
      </c>
      <c r="M399" s="2" t="str">
        <f>IF(AND(Tabela13[[#This Row],[Numero_Decreto]]&gt;=1,Tabela13[[#This Row],[Numero_Decreto]]&lt;=9),Tabela13[[#This Row],[Se 0]],Tabela13[[#This Row],[Se Normal]])</f>
        <v>2 - DECRETOS/DECRETO 2201.pdf</v>
      </c>
      <c r="N399" s="2" t="str">
        <f>CONCATENATE("../",Tabela13[[#This Row],[Caminho]])</f>
        <v>../2 - DECRETOS/DECRETO 2201.pdf</v>
      </c>
    </row>
    <row r="400" spans="1:14" ht="45" x14ac:dyDescent="0.25">
      <c r="A400" s="20">
        <v>2200</v>
      </c>
      <c r="B400" s="20"/>
      <c r="C400" s="21">
        <v>41661</v>
      </c>
      <c r="D400" s="19" t="s">
        <v>2318</v>
      </c>
      <c r="E400" s="19"/>
      <c r="F400" s="17" t="str">
        <f>HYPERLINK(Tabela13[[#This Row],[Novo Caminho]],"Download")</f>
        <v>Download</v>
      </c>
      <c r="G400" s="2" t="str">
        <f>CONCATENATE("2 - DECRETOS/DECRETO ",Tabela13[[#This Row],[Numero_Decreto]],".pdf")</f>
        <v>2 - DECRETOS/DECRETO 2200.pdf</v>
      </c>
      <c r="H400" s="2" t="str">
        <f>CONCATENATE("2 - DECRETOS/DECRETO ",Tabela13[[#This Row],[Numero_Decreto]]," ",Tabela13[[#This Row],[Complemento]],".pdf")</f>
        <v>2 - DECRETOS/DECRETO 2200 .pdf</v>
      </c>
      <c r="I400" s="2" t="str">
        <f>CONCATENATE("2 - DECRETOS/DECRETO ","0",Tabela13[[#This Row],[Numero_Decreto]],".pdf")</f>
        <v>2 - DECRETOS/DECRETO 02200.pdf</v>
      </c>
      <c r="J400" s="2" t="str">
        <f>CONCATENATE("2 - DECRETOS/DECRETO ","0",Tabela13[[#This Row],[Numero_Decreto]]," ",Tabela13[[#This Row],[Complemento]],".pdf")</f>
        <v>2 - DECRETOS/DECRETO 02200 .pdf</v>
      </c>
      <c r="K400" s="2" t="str">
        <f>IF(Tabela13[[#This Row],[Complemento]]="",Tabela13[[#This Row],[Normal]],Tabela13[[#This Row],[Normal Traço]])</f>
        <v>2 - DECRETOS/DECRETO 2200.pdf</v>
      </c>
      <c r="L400" s="2" t="str">
        <f>IF(Tabela13[[#This Row],[Complemento]]="",Tabela13[[#This Row],[0]],Tabela13[[#This Row],[0 Traço]])</f>
        <v>2 - DECRETOS/DECRETO 02200.pdf</v>
      </c>
      <c r="M400" s="2" t="str">
        <f>IF(AND(Tabela13[[#This Row],[Numero_Decreto]]&gt;=1,Tabela13[[#This Row],[Numero_Decreto]]&lt;=9),Tabela13[[#This Row],[Se 0]],Tabela13[[#This Row],[Se Normal]])</f>
        <v>2 - DECRETOS/DECRETO 2200.pdf</v>
      </c>
      <c r="N400" s="2" t="str">
        <f>CONCATENATE("../",Tabela13[[#This Row],[Caminho]])</f>
        <v>../2 - DECRETOS/DECRETO 2200.pdf</v>
      </c>
    </row>
    <row r="401" spans="1:14" ht="45" x14ac:dyDescent="0.25">
      <c r="A401" s="20">
        <v>2199</v>
      </c>
      <c r="B401" s="20"/>
      <c r="C401" s="21">
        <v>41661</v>
      </c>
      <c r="D401" s="19" t="s">
        <v>2319</v>
      </c>
      <c r="E401" s="19"/>
      <c r="F401" s="17" t="str">
        <f>HYPERLINK(Tabela13[[#This Row],[Novo Caminho]],"Download")</f>
        <v>Download</v>
      </c>
      <c r="G401" s="2" t="str">
        <f>CONCATENATE("2 - DECRETOS/DECRETO ",Tabela13[[#This Row],[Numero_Decreto]],".pdf")</f>
        <v>2 - DECRETOS/DECRETO 2199.pdf</v>
      </c>
      <c r="H401" s="2" t="str">
        <f>CONCATENATE("2 - DECRETOS/DECRETO ",Tabela13[[#This Row],[Numero_Decreto]]," ",Tabela13[[#This Row],[Complemento]],".pdf")</f>
        <v>2 - DECRETOS/DECRETO 2199 .pdf</v>
      </c>
      <c r="I401" s="2" t="str">
        <f>CONCATENATE("2 - DECRETOS/DECRETO ","0",Tabela13[[#This Row],[Numero_Decreto]],".pdf")</f>
        <v>2 - DECRETOS/DECRETO 02199.pdf</v>
      </c>
      <c r="J401" s="2" t="str">
        <f>CONCATENATE("2 - DECRETOS/DECRETO ","0",Tabela13[[#This Row],[Numero_Decreto]]," ",Tabela13[[#This Row],[Complemento]],".pdf")</f>
        <v>2 - DECRETOS/DECRETO 02199 .pdf</v>
      </c>
      <c r="K401" s="2" t="str">
        <f>IF(Tabela13[[#This Row],[Complemento]]="",Tabela13[[#This Row],[Normal]],Tabela13[[#This Row],[Normal Traço]])</f>
        <v>2 - DECRETOS/DECRETO 2199.pdf</v>
      </c>
      <c r="L401" s="2" t="str">
        <f>IF(Tabela13[[#This Row],[Complemento]]="",Tabela13[[#This Row],[0]],Tabela13[[#This Row],[0 Traço]])</f>
        <v>2 - DECRETOS/DECRETO 02199.pdf</v>
      </c>
      <c r="M401" s="2" t="str">
        <f>IF(AND(Tabela13[[#This Row],[Numero_Decreto]]&gt;=1,Tabela13[[#This Row],[Numero_Decreto]]&lt;=9),Tabela13[[#This Row],[Se 0]],Tabela13[[#This Row],[Se Normal]])</f>
        <v>2 - DECRETOS/DECRETO 2199.pdf</v>
      </c>
      <c r="N401" s="2" t="str">
        <f>CONCATENATE("../",Tabela13[[#This Row],[Caminho]])</f>
        <v>../2 - DECRETOS/DECRETO 2199.pdf</v>
      </c>
    </row>
    <row r="402" spans="1:14" ht="45" x14ac:dyDescent="0.25">
      <c r="A402" s="20">
        <v>2198</v>
      </c>
      <c r="B402" s="20"/>
      <c r="C402" s="21">
        <v>41661</v>
      </c>
      <c r="D402" s="19" t="s">
        <v>2320</v>
      </c>
      <c r="E402" s="19"/>
      <c r="F402" s="17" t="str">
        <f>HYPERLINK(Tabela13[[#This Row],[Novo Caminho]],"Download")</f>
        <v>Download</v>
      </c>
      <c r="G402" s="2" t="str">
        <f>CONCATENATE("2 - DECRETOS/DECRETO ",Tabela13[[#This Row],[Numero_Decreto]],".pdf")</f>
        <v>2 - DECRETOS/DECRETO 2198.pdf</v>
      </c>
      <c r="H402" s="2" t="str">
        <f>CONCATENATE("2 - DECRETOS/DECRETO ",Tabela13[[#This Row],[Numero_Decreto]]," ",Tabela13[[#This Row],[Complemento]],".pdf")</f>
        <v>2 - DECRETOS/DECRETO 2198 .pdf</v>
      </c>
      <c r="I402" s="2" t="str">
        <f>CONCATENATE("2 - DECRETOS/DECRETO ","0",Tabela13[[#This Row],[Numero_Decreto]],".pdf")</f>
        <v>2 - DECRETOS/DECRETO 02198.pdf</v>
      </c>
      <c r="J402" s="2" t="str">
        <f>CONCATENATE("2 - DECRETOS/DECRETO ","0",Tabela13[[#This Row],[Numero_Decreto]]," ",Tabela13[[#This Row],[Complemento]],".pdf")</f>
        <v>2 - DECRETOS/DECRETO 02198 .pdf</v>
      </c>
      <c r="K402" s="2" t="str">
        <f>IF(Tabela13[[#This Row],[Complemento]]="",Tabela13[[#This Row],[Normal]],Tabela13[[#This Row],[Normal Traço]])</f>
        <v>2 - DECRETOS/DECRETO 2198.pdf</v>
      </c>
      <c r="L402" s="2" t="str">
        <f>IF(Tabela13[[#This Row],[Complemento]]="",Tabela13[[#This Row],[0]],Tabela13[[#This Row],[0 Traço]])</f>
        <v>2 - DECRETOS/DECRETO 02198.pdf</v>
      </c>
      <c r="M402" s="2" t="str">
        <f>IF(AND(Tabela13[[#This Row],[Numero_Decreto]]&gt;=1,Tabela13[[#This Row],[Numero_Decreto]]&lt;=9),Tabela13[[#This Row],[Se 0]],Tabela13[[#This Row],[Se Normal]])</f>
        <v>2 - DECRETOS/DECRETO 2198.pdf</v>
      </c>
      <c r="N402" s="2" t="str">
        <f>CONCATENATE("../",Tabela13[[#This Row],[Caminho]])</f>
        <v>../2 - DECRETOS/DECRETO 2198.pdf</v>
      </c>
    </row>
    <row r="403" spans="1:14" ht="45" x14ac:dyDescent="0.25">
      <c r="A403" s="20">
        <v>2197</v>
      </c>
      <c r="B403" s="20"/>
      <c r="C403" s="21">
        <v>41661</v>
      </c>
      <c r="D403" s="19" t="s">
        <v>2321</v>
      </c>
      <c r="E403" s="19"/>
      <c r="F403" s="17" t="str">
        <f>HYPERLINK(Tabela13[[#This Row],[Novo Caminho]],"Download")</f>
        <v>Download</v>
      </c>
      <c r="G403" s="2" t="str">
        <f>CONCATENATE("2 - DECRETOS/DECRETO ",Tabela13[[#This Row],[Numero_Decreto]],".pdf")</f>
        <v>2 - DECRETOS/DECRETO 2197.pdf</v>
      </c>
      <c r="H403" s="2" t="str">
        <f>CONCATENATE("2 - DECRETOS/DECRETO ",Tabela13[[#This Row],[Numero_Decreto]]," ",Tabela13[[#This Row],[Complemento]],".pdf")</f>
        <v>2 - DECRETOS/DECRETO 2197 .pdf</v>
      </c>
      <c r="I403" s="2" t="str">
        <f>CONCATENATE("2 - DECRETOS/DECRETO ","0",Tabela13[[#This Row],[Numero_Decreto]],".pdf")</f>
        <v>2 - DECRETOS/DECRETO 02197.pdf</v>
      </c>
      <c r="J403" s="2" t="str">
        <f>CONCATENATE("2 - DECRETOS/DECRETO ","0",Tabela13[[#This Row],[Numero_Decreto]]," ",Tabela13[[#This Row],[Complemento]],".pdf")</f>
        <v>2 - DECRETOS/DECRETO 02197 .pdf</v>
      </c>
      <c r="K403" s="2" t="str">
        <f>IF(Tabela13[[#This Row],[Complemento]]="",Tabela13[[#This Row],[Normal]],Tabela13[[#This Row],[Normal Traço]])</f>
        <v>2 - DECRETOS/DECRETO 2197.pdf</v>
      </c>
      <c r="L403" s="2" t="str">
        <f>IF(Tabela13[[#This Row],[Complemento]]="",Tabela13[[#This Row],[0]],Tabela13[[#This Row],[0 Traço]])</f>
        <v>2 - DECRETOS/DECRETO 02197.pdf</v>
      </c>
      <c r="M403" s="2" t="str">
        <f>IF(AND(Tabela13[[#This Row],[Numero_Decreto]]&gt;=1,Tabela13[[#This Row],[Numero_Decreto]]&lt;=9),Tabela13[[#This Row],[Se 0]],Tabela13[[#This Row],[Se Normal]])</f>
        <v>2 - DECRETOS/DECRETO 2197.pdf</v>
      </c>
      <c r="N403" s="2" t="str">
        <f>CONCATENATE("../",Tabela13[[#This Row],[Caminho]])</f>
        <v>../2 - DECRETOS/DECRETO 2197.pdf</v>
      </c>
    </row>
    <row r="404" spans="1:14" ht="45" x14ac:dyDescent="0.25">
      <c r="A404" s="20">
        <v>2196</v>
      </c>
      <c r="B404" s="20"/>
      <c r="C404" s="21">
        <v>41661</v>
      </c>
      <c r="D404" s="19" t="s">
        <v>2322</v>
      </c>
      <c r="E404" s="19"/>
      <c r="F404" s="17" t="str">
        <f>HYPERLINK(Tabela13[[#This Row],[Novo Caminho]],"Download")</f>
        <v>Download</v>
      </c>
      <c r="G404" s="2" t="str">
        <f>CONCATENATE("2 - DECRETOS/DECRETO ",Tabela13[[#This Row],[Numero_Decreto]],".pdf")</f>
        <v>2 - DECRETOS/DECRETO 2196.pdf</v>
      </c>
      <c r="H404" s="2" t="str">
        <f>CONCATENATE("2 - DECRETOS/DECRETO ",Tabela13[[#This Row],[Numero_Decreto]]," ",Tabela13[[#This Row],[Complemento]],".pdf")</f>
        <v>2 - DECRETOS/DECRETO 2196 .pdf</v>
      </c>
      <c r="I404" s="2" t="str">
        <f>CONCATENATE("2 - DECRETOS/DECRETO ","0",Tabela13[[#This Row],[Numero_Decreto]],".pdf")</f>
        <v>2 - DECRETOS/DECRETO 02196.pdf</v>
      </c>
      <c r="J404" s="2" t="str">
        <f>CONCATENATE("2 - DECRETOS/DECRETO ","0",Tabela13[[#This Row],[Numero_Decreto]]," ",Tabela13[[#This Row],[Complemento]],".pdf")</f>
        <v>2 - DECRETOS/DECRETO 02196 .pdf</v>
      </c>
      <c r="K404" s="2" t="str">
        <f>IF(Tabela13[[#This Row],[Complemento]]="",Tabela13[[#This Row],[Normal]],Tabela13[[#This Row],[Normal Traço]])</f>
        <v>2 - DECRETOS/DECRETO 2196.pdf</v>
      </c>
      <c r="L404" s="2" t="str">
        <f>IF(Tabela13[[#This Row],[Complemento]]="",Tabela13[[#This Row],[0]],Tabela13[[#This Row],[0 Traço]])</f>
        <v>2 - DECRETOS/DECRETO 02196.pdf</v>
      </c>
      <c r="M404" s="2" t="str">
        <f>IF(AND(Tabela13[[#This Row],[Numero_Decreto]]&gt;=1,Tabela13[[#This Row],[Numero_Decreto]]&lt;=9),Tabela13[[#This Row],[Se 0]],Tabela13[[#This Row],[Se Normal]])</f>
        <v>2 - DECRETOS/DECRETO 2196.pdf</v>
      </c>
      <c r="N404" s="2" t="str">
        <f>CONCATENATE("../",Tabela13[[#This Row],[Caminho]])</f>
        <v>../2 - DECRETOS/DECRETO 2196.pdf</v>
      </c>
    </row>
    <row r="405" spans="1:14" ht="45" x14ac:dyDescent="0.25">
      <c r="A405" s="20">
        <v>2195</v>
      </c>
      <c r="B405" s="20"/>
      <c r="C405" s="21">
        <v>41661</v>
      </c>
      <c r="D405" s="19" t="s">
        <v>2323</v>
      </c>
      <c r="E405" s="19"/>
      <c r="F405" s="17" t="str">
        <f>HYPERLINK(Tabela13[[#This Row],[Novo Caminho]],"Download")</f>
        <v>Download</v>
      </c>
      <c r="G405" s="2" t="str">
        <f>CONCATENATE("2 - DECRETOS/DECRETO ",Tabela13[[#This Row],[Numero_Decreto]],".pdf")</f>
        <v>2 - DECRETOS/DECRETO 2195.pdf</v>
      </c>
      <c r="H405" s="2" t="str">
        <f>CONCATENATE("2 - DECRETOS/DECRETO ",Tabela13[[#This Row],[Numero_Decreto]]," ",Tabela13[[#This Row],[Complemento]],".pdf")</f>
        <v>2 - DECRETOS/DECRETO 2195 .pdf</v>
      </c>
      <c r="I405" s="2" t="str">
        <f>CONCATENATE("2 - DECRETOS/DECRETO ","0",Tabela13[[#This Row],[Numero_Decreto]],".pdf")</f>
        <v>2 - DECRETOS/DECRETO 02195.pdf</v>
      </c>
      <c r="J405" s="2" t="str">
        <f>CONCATENATE("2 - DECRETOS/DECRETO ","0",Tabela13[[#This Row],[Numero_Decreto]]," ",Tabela13[[#This Row],[Complemento]],".pdf")</f>
        <v>2 - DECRETOS/DECRETO 02195 .pdf</v>
      </c>
      <c r="K405" s="2" t="str">
        <f>IF(Tabela13[[#This Row],[Complemento]]="",Tabela13[[#This Row],[Normal]],Tabela13[[#This Row],[Normal Traço]])</f>
        <v>2 - DECRETOS/DECRETO 2195.pdf</v>
      </c>
      <c r="L405" s="2" t="str">
        <f>IF(Tabela13[[#This Row],[Complemento]]="",Tabela13[[#This Row],[0]],Tabela13[[#This Row],[0 Traço]])</f>
        <v>2 - DECRETOS/DECRETO 02195.pdf</v>
      </c>
      <c r="M405" s="2" t="str">
        <f>IF(AND(Tabela13[[#This Row],[Numero_Decreto]]&gt;=1,Tabela13[[#This Row],[Numero_Decreto]]&lt;=9),Tabela13[[#This Row],[Se 0]],Tabela13[[#This Row],[Se Normal]])</f>
        <v>2 - DECRETOS/DECRETO 2195.pdf</v>
      </c>
      <c r="N405" s="2" t="str">
        <f>CONCATENATE("../",Tabela13[[#This Row],[Caminho]])</f>
        <v>../2 - DECRETOS/DECRETO 2195.pdf</v>
      </c>
    </row>
    <row r="406" spans="1:14" ht="45" x14ac:dyDescent="0.25">
      <c r="A406" s="20">
        <v>2194</v>
      </c>
      <c r="B406" s="20"/>
      <c r="C406" s="21">
        <v>41661</v>
      </c>
      <c r="D406" s="19" t="s">
        <v>2324</v>
      </c>
      <c r="E406" s="19"/>
      <c r="F406" s="17" t="str">
        <f>HYPERLINK(Tabela13[[#This Row],[Novo Caminho]],"Download")</f>
        <v>Download</v>
      </c>
      <c r="G406" s="2" t="str">
        <f>CONCATENATE("2 - DECRETOS/DECRETO ",Tabela13[[#This Row],[Numero_Decreto]],".pdf")</f>
        <v>2 - DECRETOS/DECRETO 2194.pdf</v>
      </c>
      <c r="H406" s="2" t="str">
        <f>CONCATENATE("2 - DECRETOS/DECRETO ",Tabela13[[#This Row],[Numero_Decreto]]," ",Tabela13[[#This Row],[Complemento]],".pdf")</f>
        <v>2 - DECRETOS/DECRETO 2194 .pdf</v>
      </c>
      <c r="I406" s="2" t="str">
        <f>CONCATENATE("2 - DECRETOS/DECRETO ","0",Tabela13[[#This Row],[Numero_Decreto]],".pdf")</f>
        <v>2 - DECRETOS/DECRETO 02194.pdf</v>
      </c>
      <c r="J406" s="2" t="str">
        <f>CONCATENATE("2 - DECRETOS/DECRETO ","0",Tabela13[[#This Row],[Numero_Decreto]]," ",Tabela13[[#This Row],[Complemento]],".pdf")</f>
        <v>2 - DECRETOS/DECRETO 02194 .pdf</v>
      </c>
      <c r="K406" s="2" t="str">
        <f>IF(Tabela13[[#This Row],[Complemento]]="",Tabela13[[#This Row],[Normal]],Tabela13[[#This Row],[Normal Traço]])</f>
        <v>2 - DECRETOS/DECRETO 2194.pdf</v>
      </c>
      <c r="L406" s="2" t="str">
        <f>IF(Tabela13[[#This Row],[Complemento]]="",Tabela13[[#This Row],[0]],Tabela13[[#This Row],[0 Traço]])</f>
        <v>2 - DECRETOS/DECRETO 02194.pdf</v>
      </c>
      <c r="M406" s="2" t="str">
        <f>IF(AND(Tabela13[[#This Row],[Numero_Decreto]]&gt;=1,Tabela13[[#This Row],[Numero_Decreto]]&lt;=9),Tabela13[[#This Row],[Se 0]],Tabela13[[#This Row],[Se Normal]])</f>
        <v>2 - DECRETOS/DECRETO 2194.pdf</v>
      </c>
      <c r="N406" s="2" t="str">
        <f>CONCATENATE("../",Tabela13[[#This Row],[Caminho]])</f>
        <v>../2 - DECRETOS/DECRETO 2194.pdf</v>
      </c>
    </row>
    <row r="407" spans="1:14" ht="45" x14ac:dyDescent="0.25">
      <c r="A407" s="20">
        <v>2193</v>
      </c>
      <c r="B407" s="20"/>
      <c r="C407" s="21">
        <v>41653</v>
      </c>
      <c r="D407" s="19" t="s">
        <v>2325</v>
      </c>
      <c r="E407" s="19"/>
      <c r="F407" s="17" t="str">
        <f>HYPERLINK(Tabela13[[#This Row],[Novo Caminho]],"Download")</f>
        <v>Download</v>
      </c>
      <c r="G407" s="2" t="str">
        <f>CONCATENATE("2 - DECRETOS/DECRETO ",Tabela13[[#This Row],[Numero_Decreto]],".pdf")</f>
        <v>2 - DECRETOS/DECRETO 2193.pdf</v>
      </c>
      <c r="H407" s="2" t="str">
        <f>CONCATENATE("2 - DECRETOS/DECRETO ",Tabela13[[#This Row],[Numero_Decreto]]," ",Tabela13[[#This Row],[Complemento]],".pdf")</f>
        <v>2 - DECRETOS/DECRETO 2193 .pdf</v>
      </c>
      <c r="I407" s="2" t="str">
        <f>CONCATENATE("2 - DECRETOS/DECRETO ","0",Tabela13[[#This Row],[Numero_Decreto]],".pdf")</f>
        <v>2 - DECRETOS/DECRETO 02193.pdf</v>
      </c>
      <c r="J407" s="2" t="str">
        <f>CONCATENATE("2 - DECRETOS/DECRETO ","0",Tabela13[[#This Row],[Numero_Decreto]]," ",Tabela13[[#This Row],[Complemento]],".pdf")</f>
        <v>2 - DECRETOS/DECRETO 02193 .pdf</v>
      </c>
      <c r="K407" s="2" t="str">
        <f>IF(Tabela13[[#This Row],[Complemento]]="",Tabela13[[#This Row],[Normal]],Tabela13[[#This Row],[Normal Traço]])</f>
        <v>2 - DECRETOS/DECRETO 2193.pdf</v>
      </c>
      <c r="L407" s="2" t="str">
        <f>IF(Tabela13[[#This Row],[Complemento]]="",Tabela13[[#This Row],[0]],Tabela13[[#This Row],[0 Traço]])</f>
        <v>2 - DECRETOS/DECRETO 02193.pdf</v>
      </c>
      <c r="M407" s="2" t="str">
        <f>IF(AND(Tabela13[[#This Row],[Numero_Decreto]]&gt;=1,Tabela13[[#This Row],[Numero_Decreto]]&lt;=9),Tabela13[[#This Row],[Se 0]],Tabela13[[#This Row],[Se Normal]])</f>
        <v>2 - DECRETOS/DECRETO 2193.pdf</v>
      </c>
      <c r="N407" s="2" t="str">
        <f>CONCATENATE("../",Tabela13[[#This Row],[Caminho]])</f>
        <v>../2 - DECRETOS/DECRETO 2193.pdf</v>
      </c>
    </row>
    <row r="408" spans="1:14" ht="45" x14ac:dyDescent="0.25">
      <c r="A408" s="20">
        <v>2192</v>
      </c>
      <c r="B408" s="20"/>
      <c r="C408" s="21">
        <v>41653</v>
      </c>
      <c r="D408" s="19" t="s">
        <v>2326</v>
      </c>
      <c r="E408" s="19"/>
      <c r="F408" s="17" t="str">
        <f>HYPERLINK(Tabela13[[#This Row],[Novo Caminho]],"Download")</f>
        <v>Download</v>
      </c>
      <c r="G408" s="2" t="str">
        <f>CONCATENATE("2 - DECRETOS/DECRETO ",Tabela13[[#This Row],[Numero_Decreto]],".pdf")</f>
        <v>2 - DECRETOS/DECRETO 2192.pdf</v>
      </c>
      <c r="H408" s="2" t="str">
        <f>CONCATENATE("2 - DECRETOS/DECRETO ",Tabela13[[#This Row],[Numero_Decreto]]," ",Tabela13[[#This Row],[Complemento]],".pdf")</f>
        <v>2 - DECRETOS/DECRETO 2192 .pdf</v>
      </c>
      <c r="I408" s="2" t="str">
        <f>CONCATENATE("2 - DECRETOS/DECRETO ","0",Tabela13[[#This Row],[Numero_Decreto]],".pdf")</f>
        <v>2 - DECRETOS/DECRETO 02192.pdf</v>
      </c>
      <c r="J408" s="2" t="str">
        <f>CONCATENATE("2 - DECRETOS/DECRETO ","0",Tabela13[[#This Row],[Numero_Decreto]]," ",Tabela13[[#This Row],[Complemento]],".pdf")</f>
        <v>2 - DECRETOS/DECRETO 02192 .pdf</v>
      </c>
      <c r="K408" s="2" t="str">
        <f>IF(Tabela13[[#This Row],[Complemento]]="",Tabela13[[#This Row],[Normal]],Tabela13[[#This Row],[Normal Traço]])</f>
        <v>2 - DECRETOS/DECRETO 2192.pdf</v>
      </c>
      <c r="L408" s="2" t="str">
        <f>IF(Tabela13[[#This Row],[Complemento]]="",Tabela13[[#This Row],[0]],Tabela13[[#This Row],[0 Traço]])</f>
        <v>2 - DECRETOS/DECRETO 02192.pdf</v>
      </c>
      <c r="M408" s="2" t="str">
        <f>IF(AND(Tabela13[[#This Row],[Numero_Decreto]]&gt;=1,Tabela13[[#This Row],[Numero_Decreto]]&lt;=9),Tabela13[[#This Row],[Se 0]],Tabela13[[#This Row],[Se Normal]])</f>
        <v>2 - DECRETOS/DECRETO 2192.pdf</v>
      </c>
      <c r="N408" s="2" t="str">
        <f>CONCATENATE("../",Tabela13[[#This Row],[Caminho]])</f>
        <v>../2 - DECRETOS/DECRETO 2192.pdf</v>
      </c>
    </row>
    <row r="409" spans="1:14" ht="45" x14ac:dyDescent="0.25">
      <c r="A409" s="20">
        <v>2191</v>
      </c>
      <c r="B409" s="20"/>
      <c r="C409" s="21">
        <v>41646</v>
      </c>
      <c r="D409" s="19" t="s">
        <v>2316</v>
      </c>
      <c r="E409" s="19"/>
      <c r="F409" s="17" t="str">
        <f>HYPERLINK(Tabela13[[#This Row],[Novo Caminho]],"Download")</f>
        <v>Download</v>
      </c>
      <c r="G409" s="2" t="str">
        <f>CONCATENATE("2 - DECRETOS/DECRETO ",Tabela13[[#This Row],[Numero_Decreto]],".pdf")</f>
        <v>2 - DECRETOS/DECRETO 2191.pdf</v>
      </c>
      <c r="H409" s="2" t="str">
        <f>CONCATENATE("2 - DECRETOS/DECRETO ",Tabela13[[#This Row],[Numero_Decreto]]," ",Tabela13[[#This Row],[Complemento]],".pdf")</f>
        <v>2 - DECRETOS/DECRETO 2191 .pdf</v>
      </c>
      <c r="I409" s="2" t="str">
        <f>CONCATENATE("2 - DECRETOS/DECRETO ","0",Tabela13[[#This Row],[Numero_Decreto]],".pdf")</f>
        <v>2 - DECRETOS/DECRETO 02191.pdf</v>
      </c>
      <c r="J409" s="2" t="str">
        <f>CONCATENATE("2 - DECRETOS/DECRETO ","0",Tabela13[[#This Row],[Numero_Decreto]]," ",Tabela13[[#This Row],[Complemento]],".pdf")</f>
        <v>2 - DECRETOS/DECRETO 02191 .pdf</v>
      </c>
      <c r="K409" s="2" t="str">
        <f>IF(Tabela13[[#This Row],[Complemento]]="",Tabela13[[#This Row],[Normal]],Tabela13[[#This Row],[Normal Traço]])</f>
        <v>2 - DECRETOS/DECRETO 2191.pdf</v>
      </c>
      <c r="L409" s="2" t="str">
        <f>IF(Tabela13[[#This Row],[Complemento]]="",Tabela13[[#This Row],[0]],Tabela13[[#This Row],[0 Traço]])</f>
        <v>2 - DECRETOS/DECRETO 02191.pdf</v>
      </c>
      <c r="M409" s="2" t="str">
        <f>IF(AND(Tabela13[[#This Row],[Numero_Decreto]]&gt;=1,Tabela13[[#This Row],[Numero_Decreto]]&lt;=9),Tabela13[[#This Row],[Se 0]],Tabela13[[#This Row],[Se Normal]])</f>
        <v>2 - DECRETOS/DECRETO 2191.pdf</v>
      </c>
      <c r="N409" s="2" t="str">
        <f>CONCATENATE("../",Tabela13[[#This Row],[Caminho]])</f>
        <v>../2 - DECRETOS/DECRETO 2191.pdf</v>
      </c>
    </row>
    <row r="410" spans="1:14" ht="45" x14ac:dyDescent="0.25">
      <c r="A410" s="20">
        <v>2190</v>
      </c>
      <c r="B410" s="20"/>
      <c r="C410" s="21">
        <v>41646</v>
      </c>
      <c r="D410" s="19" t="s">
        <v>2327</v>
      </c>
      <c r="E410" s="19"/>
      <c r="F410" s="17" t="str">
        <f>HYPERLINK(Tabela13[[#This Row],[Novo Caminho]],"Download")</f>
        <v>Download</v>
      </c>
      <c r="G410" s="2" t="str">
        <f>CONCATENATE("2 - DECRETOS/DECRETO ",Tabela13[[#This Row],[Numero_Decreto]],".pdf")</f>
        <v>2 - DECRETOS/DECRETO 2190.pdf</v>
      </c>
      <c r="H410" s="2" t="str">
        <f>CONCATENATE("2 - DECRETOS/DECRETO ",Tabela13[[#This Row],[Numero_Decreto]]," ",Tabela13[[#This Row],[Complemento]],".pdf")</f>
        <v>2 - DECRETOS/DECRETO 2190 .pdf</v>
      </c>
      <c r="I410" s="2" t="str">
        <f>CONCATENATE("2 - DECRETOS/DECRETO ","0",Tabela13[[#This Row],[Numero_Decreto]],".pdf")</f>
        <v>2 - DECRETOS/DECRETO 02190.pdf</v>
      </c>
      <c r="J410" s="2" t="str">
        <f>CONCATENATE("2 - DECRETOS/DECRETO ","0",Tabela13[[#This Row],[Numero_Decreto]]," ",Tabela13[[#This Row],[Complemento]],".pdf")</f>
        <v>2 - DECRETOS/DECRETO 02190 .pdf</v>
      </c>
      <c r="K410" s="2" t="str">
        <f>IF(Tabela13[[#This Row],[Complemento]]="",Tabela13[[#This Row],[Normal]],Tabela13[[#This Row],[Normal Traço]])</f>
        <v>2 - DECRETOS/DECRETO 2190.pdf</v>
      </c>
      <c r="L410" s="2" t="str">
        <f>IF(Tabela13[[#This Row],[Complemento]]="",Tabela13[[#This Row],[0]],Tabela13[[#This Row],[0 Traço]])</f>
        <v>2 - DECRETOS/DECRETO 02190.pdf</v>
      </c>
      <c r="M410" s="2" t="str">
        <f>IF(AND(Tabela13[[#This Row],[Numero_Decreto]]&gt;=1,Tabela13[[#This Row],[Numero_Decreto]]&lt;=9),Tabela13[[#This Row],[Se 0]],Tabela13[[#This Row],[Se Normal]])</f>
        <v>2 - DECRETOS/DECRETO 2190.pdf</v>
      </c>
      <c r="N410" s="2" t="str">
        <f>CONCATENATE("../",Tabela13[[#This Row],[Caminho]])</f>
        <v>../2 - DECRETOS/DECRETO 2190.pdf</v>
      </c>
    </row>
    <row r="411" spans="1:14" ht="45" x14ac:dyDescent="0.25">
      <c r="A411" s="20">
        <v>2189</v>
      </c>
      <c r="B411" s="20"/>
      <c r="C411" s="21">
        <v>41646</v>
      </c>
      <c r="D411" s="19" t="s">
        <v>2328</v>
      </c>
      <c r="E411" s="19"/>
      <c r="F411" s="17" t="str">
        <f>HYPERLINK(Tabela13[[#This Row],[Novo Caminho]],"Download")</f>
        <v>Download</v>
      </c>
      <c r="G411" s="2" t="str">
        <f>CONCATENATE("2 - DECRETOS/DECRETO ",Tabela13[[#This Row],[Numero_Decreto]],".pdf")</f>
        <v>2 - DECRETOS/DECRETO 2189.pdf</v>
      </c>
      <c r="H411" s="2" t="str">
        <f>CONCATENATE("2 - DECRETOS/DECRETO ",Tabela13[[#This Row],[Numero_Decreto]]," ",Tabela13[[#This Row],[Complemento]],".pdf")</f>
        <v>2 - DECRETOS/DECRETO 2189 .pdf</v>
      </c>
      <c r="I411" s="2" t="str">
        <f>CONCATENATE("2 - DECRETOS/DECRETO ","0",Tabela13[[#This Row],[Numero_Decreto]],".pdf")</f>
        <v>2 - DECRETOS/DECRETO 02189.pdf</v>
      </c>
      <c r="J411" s="2" t="str">
        <f>CONCATENATE("2 - DECRETOS/DECRETO ","0",Tabela13[[#This Row],[Numero_Decreto]]," ",Tabela13[[#This Row],[Complemento]],".pdf")</f>
        <v>2 - DECRETOS/DECRETO 02189 .pdf</v>
      </c>
      <c r="K411" s="2" t="str">
        <f>IF(Tabela13[[#This Row],[Complemento]]="",Tabela13[[#This Row],[Normal]],Tabela13[[#This Row],[Normal Traço]])</f>
        <v>2 - DECRETOS/DECRETO 2189.pdf</v>
      </c>
      <c r="L411" s="2" t="str">
        <f>IF(Tabela13[[#This Row],[Complemento]]="",Tabela13[[#This Row],[0]],Tabela13[[#This Row],[0 Traço]])</f>
        <v>2 - DECRETOS/DECRETO 02189.pdf</v>
      </c>
      <c r="M411" s="2" t="str">
        <f>IF(AND(Tabela13[[#This Row],[Numero_Decreto]]&gt;=1,Tabela13[[#This Row],[Numero_Decreto]]&lt;=9),Tabela13[[#This Row],[Se 0]],Tabela13[[#This Row],[Se Normal]])</f>
        <v>2 - DECRETOS/DECRETO 2189.pdf</v>
      </c>
      <c r="N411" s="2" t="str">
        <f>CONCATENATE("../",Tabela13[[#This Row],[Caminho]])</f>
        <v>../2 - DECRETOS/DECRETO 2189.pdf</v>
      </c>
    </row>
    <row r="412" spans="1:14" ht="45" x14ac:dyDescent="0.25">
      <c r="A412" s="20">
        <v>2188</v>
      </c>
      <c r="B412" s="20"/>
      <c r="C412" s="21">
        <v>41634</v>
      </c>
      <c r="D412" s="19" t="s">
        <v>2329</v>
      </c>
      <c r="E412" s="19"/>
      <c r="F412" s="17" t="str">
        <f>HYPERLINK(Tabela13[[#This Row],[Novo Caminho]],"Download")</f>
        <v>Download</v>
      </c>
      <c r="G412" s="2" t="str">
        <f>CONCATENATE("2 - DECRETOS/DECRETO ",Tabela13[[#This Row],[Numero_Decreto]],".pdf")</f>
        <v>2 - DECRETOS/DECRETO 2188.pdf</v>
      </c>
      <c r="H412" s="2" t="str">
        <f>CONCATENATE("2 - DECRETOS/DECRETO ",Tabela13[[#This Row],[Numero_Decreto]]," ",Tabela13[[#This Row],[Complemento]],".pdf")</f>
        <v>2 - DECRETOS/DECRETO 2188 .pdf</v>
      </c>
      <c r="I412" s="2" t="str">
        <f>CONCATENATE("2 - DECRETOS/DECRETO ","0",Tabela13[[#This Row],[Numero_Decreto]],".pdf")</f>
        <v>2 - DECRETOS/DECRETO 02188.pdf</v>
      </c>
      <c r="J412" s="2" t="str">
        <f>CONCATENATE("2 - DECRETOS/DECRETO ","0",Tabela13[[#This Row],[Numero_Decreto]]," ",Tabela13[[#This Row],[Complemento]],".pdf")</f>
        <v>2 - DECRETOS/DECRETO 02188 .pdf</v>
      </c>
      <c r="K412" s="2" t="str">
        <f>IF(Tabela13[[#This Row],[Complemento]]="",Tabela13[[#This Row],[Normal]],Tabela13[[#This Row],[Normal Traço]])</f>
        <v>2 - DECRETOS/DECRETO 2188.pdf</v>
      </c>
      <c r="L412" s="2" t="str">
        <f>IF(Tabela13[[#This Row],[Complemento]]="",Tabela13[[#This Row],[0]],Tabela13[[#This Row],[0 Traço]])</f>
        <v>2 - DECRETOS/DECRETO 02188.pdf</v>
      </c>
      <c r="M412" s="2" t="str">
        <f>IF(AND(Tabela13[[#This Row],[Numero_Decreto]]&gt;=1,Tabela13[[#This Row],[Numero_Decreto]]&lt;=9),Tabela13[[#This Row],[Se 0]],Tabela13[[#This Row],[Se Normal]])</f>
        <v>2 - DECRETOS/DECRETO 2188.pdf</v>
      </c>
      <c r="N412" s="2" t="str">
        <f>CONCATENATE("../",Tabela13[[#This Row],[Caminho]])</f>
        <v>../2 - DECRETOS/DECRETO 2188.pdf</v>
      </c>
    </row>
    <row r="413" spans="1:14" ht="45" x14ac:dyDescent="0.25">
      <c r="A413" s="20">
        <v>2187</v>
      </c>
      <c r="B413" s="20"/>
      <c r="C413" s="21">
        <v>41634</v>
      </c>
      <c r="D413" s="19" t="s">
        <v>2330</v>
      </c>
      <c r="E413" s="19"/>
      <c r="F413" s="17" t="str">
        <f>HYPERLINK(Tabela13[[#This Row],[Novo Caminho]],"Download")</f>
        <v>Download</v>
      </c>
      <c r="G413" s="2" t="str">
        <f>CONCATENATE("2 - DECRETOS/DECRETO ",Tabela13[[#This Row],[Numero_Decreto]],".pdf")</f>
        <v>2 - DECRETOS/DECRETO 2187.pdf</v>
      </c>
      <c r="H413" s="2" t="str">
        <f>CONCATENATE("2 - DECRETOS/DECRETO ",Tabela13[[#This Row],[Numero_Decreto]]," ",Tabela13[[#This Row],[Complemento]],".pdf")</f>
        <v>2 - DECRETOS/DECRETO 2187 .pdf</v>
      </c>
      <c r="I413" s="2" t="str">
        <f>CONCATENATE("2 - DECRETOS/DECRETO ","0",Tabela13[[#This Row],[Numero_Decreto]],".pdf")</f>
        <v>2 - DECRETOS/DECRETO 02187.pdf</v>
      </c>
      <c r="J413" s="2" t="str">
        <f>CONCATENATE("2 - DECRETOS/DECRETO ","0",Tabela13[[#This Row],[Numero_Decreto]]," ",Tabela13[[#This Row],[Complemento]],".pdf")</f>
        <v>2 - DECRETOS/DECRETO 02187 .pdf</v>
      </c>
      <c r="K413" s="2" t="str">
        <f>IF(Tabela13[[#This Row],[Complemento]]="",Tabela13[[#This Row],[Normal]],Tabela13[[#This Row],[Normal Traço]])</f>
        <v>2 - DECRETOS/DECRETO 2187.pdf</v>
      </c>
      <c r="L413" s="2" t="str">
        <f>IF(Tabela13[[#This Row],[Complemento]]="",Tabela13[[#This Row],[0]],Tabela13[[#This Row],[0 Traço]])</f>
        <v>2 - DECRETOS/DECRETO 02187.pdf</v>
      </c>
      <c r="M413" s="2" t="str">
        <f>IF(AND(Tabela13[[#This Row],[Numero_Decreto]]&gt;=1,Tabela13[[#This Row],[Numero_Decreto]]&lt;=9),Tabela13[[#This Row],[Se 0]],Tabela13[[#This Row],[Se Normal]])</f>
        <v>2 - DECRETOS/DECRETO 2187.pdf</v>
      </c>
      <c r="N413" s="2" t="str">
        <f>CONCATENATE("../",Tabela13[[#This Row],[Caminho]])</f>
        <v>../2 - DECRETOS/DECRETO 2187.pdf</v>
      </c>
    </row>
    <row r="414" spans="1:14" ht="45" x14ac:dyDescent="0.25">
      <c r="A414" s="20">
        <v>2186</v>
      </c>
      <c r="B414" s="20"/>
      <c r="C414" s="21">
        <v>41634</v>
      </c>
      <c r="D414" s="19" t="s">
        <v>2331</v>
      </c>
      <c r="E414" s="19"/>
      <c r="F414" s="17" t="str">
        <f>HYPERLINK(Tabela13[[#This Row],[Novo Caminho]],"Download")</f>
        <v>Download</v>
      </c>
      <c r="G414" s="2" t="str">
        <f>CONCATENATE("2 - DECRETOS/DECRETO ",Tabela13[[#This Row],[Numero_Decreto]],".pdf")</f>
        <v>2 - DECRETOS/DECRETO 2186.pdf</v>
      </c>
      <c r="H414" s="2" t="str">
        <f>CONCATENATE("2 - DECRETOS/DECRETO ",Tabela13[[#This Row],[Numero_Decreto]]," ",Tabela13[[#This Row],[Complemento]],".pdf")</f>
        <v>2 - DECRETOS/DECRETO 2186 .pdf</v>
      </c>
      <c r="I414" s="2" t="str">
        <f>CONCATENATE("2 - DECRETOS/DECRETO ","0",Tabela13[[#This Row],[Numero_Decreto]],".pdf")</f>
        <v>2 - DECRETOS/DECRETO 02186.pdf</v>
      </c>
      <c r="J414" s="2" t="str">
        <f>CONCATENATE("2 - DECRETOS/DECRETO ","0",Tabela13[[#This Row],[Numero_Decreto]]," ",Tabela13[[#This Row],[Complemento]],".pdf")</f>
        <v>2 - DECRETOS/DECRETO 02186 .pdf</v>
      </c>
      <c r="K414" s="2" t="str">
        <f>IF(Tabela13[[#This Row],[Complemento]]="",Tabela13[[#This Row],[Normal]],Tabela13[[#This Row],[Normal Traço]])</f>
        <v>2 - DECRETOS/DECRETO 2186.pdf</v>
      </c>
      <c r="L414" s="2" t="str">
        <f>IF(Tabela13[[#This Row],[Complemento]]="",Tabela13[[#This Row],[0]],Tabela13[[#This Row],[0 Traço]])</f>
        <v>2 - DECRETOS/DECRETO 02186.pdf</v>
      </c>
      <c r="M414" s="2" t="str">
        <f>IF(AND(Tabela13[[#This Row],[Numero_Decreto]]&gt;=1,Tabela13[[#This Row],[Numero_Decreto]]&lt;=9),Tabela13[[#This Row],[Se 0]],Tabela13[[#This Row],[Se Normal]])</f>
        <v>2 - DECRETOS/DECRETO 2186.pdf</v>
      </c>
      <c r="N414" s="2" t="str">
        <f>CONCATENATE("../",Tabela13[[#This Row],[Caminho]])</f>
        <v>../2 - DECRETOS/DECRETO 2186.pdf</v>
      </c>
    </row>
    <row r="415" spans="1:14" ht="45" x14ac:dyDescent="0.25">
      <c r="A415" s="20">
        <v>2185</v>
      </c>
      <c r="B415" s="20"/>
      <c r="C415" s="21">
        <v>41634</v>
      </c>
      <c r="D415" s="19" t="s">
        <v>2332</v>
      </c>
      <c r="E415" s="19"/>
      <c r="F415" s="17" t="str">
        <f>HYPERLINK(Tabela13[[#This Row],[Novo Caminho]],"Download")</f>
        <v>Download</v>
      </c>
      <c r="G415" s="2" t="str">
        <f>CONCATENATE("2 - DECRETOS/DECRETO ",Tabela13[[#This Row],[Numero_Decreto]],".pdf")</f>
        <v>2 - DECRETOS/DECRETO 2185.pdf</v>
      </c>
      <c r="H415" s="2" t="str">
        <f>CONCATENATE("2 - DECRETOS/DECRETO ",Tabela13[[#This Row],[Numero_Decreto]]," ",Tabela13[[#This Row],[Complemento]],".pdf")</f>
        <v>2 - DECRETOS/DECRETO 2185 .pdf</v>
      </c>
      <c r="I415" s="2" t="str">
        <f>CONCATENATE("2 - DECRETOS/DECRETO ","0",Tabela13[[#This Row],[Numero_Decreto]],".pdf")</f>
        <v>2 - DECRETOS/DECRETO 02185.pdf</v>
      </c>
      <c r="J415" s="2" t="str">
        <f>CONCATENATE("2 - DECRETOS/DECRETO ","0",Tabela13[[#This Row],[Numero_Decreto]]," ",Tabela13[[#This Row],[Complemento]],".pdf")</f>
        <v>2 - DECRETOS/DECRETO 02185 .pdf</v>
      </c>
      <c r="K415" s="2" t="str">
        <f>IF(Tabela13[[#This Row],[Complemento]]="",Tabela13[[#This Row],[Normal]],Tabela13[[#This Row],[Normal Traço]])</f>
        <v>2 - DECRETOS/DECRETO 2185.pdf</v>
      </c>
      <c r="L415" s="2" t="str">
        <f>IF(Tabela13[[#This Row],[Complemento]]="",Tabela13[[#This Row],[0]],Tabela13[[#This Row],[0 Traço]])</f>
        <v>2 - DECRETOS/DECRETO 02185.pdf</v>
      </c>
      <c r="M415" s="2" t="str">
        <f>IF(AND(Tabela13[[#This Row],[Numero_Decreto]]&gt;=1,Tabela13[[#This Row],[Numero_Decreto]]&lt;=9),Tabela13[[#This Row],[Se 0]],Tabela13[[#This Row],[Se Normal]])</f>
        <v>2 - DECRETOS/DECRETO 2185.pdf</v>
      </c>
      <c r="N415" s="2" t="str">
        <f>CONCATENATE("../",Tabela13[[#This Row],[Caminho]])</f>
        <v>../2 - DECRETOS/DECRETO 2185.pdf</v>
      </c>
    </row>
    <row r="416" spans="1:14" ht="45" x14ac:dyDescent="0.25">
      <c r="A416" s="20">
        <v>2184</v>
      </c>
      <c r="B416" s="20"/>
      <c r="C416" s="21">
        <v>41624</v>
      </c>
      <c r="D416" s="19" t="s">
        <v>947</v>
      </c>
      <c r="E416" s="19"/>
      <c r="F416" s="17" t="str">
        <f>HYPERLINK(Tabela13[[#This Row],[Novo Caminho]],"Download")</f>
        <v>Download</v>
      </c>
      <c r="G416" s="2" t="str">
        <f>CONCATENATE("2 - DECRETOS/DECRETO ",Tabela13[[#This Row],[Numero_Decreto]],".pdf")</f>
        <v>2 - DECRETOS/DECRETO 2184.pdf</v>
      </c>
      <c r="H416" s="2" t="str">
        <f>CONCATENATE("2 - DECRETOS/DECRETO ",Tabela13[[#This Row],[Numero_Decreto]]," ",Tabela13[[#This Row],[Complemento]],".pdf")</f>
        <v>2 - DECRETOS/DECRETO 2184 .pdf</v>
      </c>
      <c r="I416" s="2" t="str">
        <f>CONCATENATE("2 - DECRETOS/DECRETO ","0",Tabela13[[#This Row],[Numero_Decreto]],".pdf")</f>
        <v>2 - DECRETOS/DECRETO 02184.pdf</v>
      </c>
      <c r="J416" s="2" t="str">
        <f>CONCATENATE("2 - DECRETOS/DECRETO ","0",Tabela13[[#This Row],[Numero_Decreto]]," ",Tabela13[[#This Row],[Complemento]],".pdf")</f>
        <v>2 - DECRETOS/DECRETO 02184 .pdf</v>
      </c>
      <c r="K416" s="2" t="str">
        <f>IF(Tabela13[[#This Row],[Complemento]]="",Tabela13[[#This Row],[Normal]],Tabela13[[#This Row],[Normal Traço]])</f>
        <v>2 - DECRETOS/DECRETO 2184.pdf</v>
      </c>
      <c r="L416" s="2" t="str">
        <f>IF(Tabela13[[#This Row],[Complemento]]="",Tabela13[[#This Row],[0]],Tabela13[[#This Row],[0 Traço]])</f>
        <v>2 - DECRETOS/DECRETO 02184.pdf</v>
      </c>
      <c r="M416" s="2" t="str">
        <f>IF(AND(Tabela13[[#This Row],[Numero_Decreto]]&gt;=1,Tabela13[[#This Row],[Numero_Decreto]]&lt;=9),Tabela13[[#This Row],[Se 0]],Tabela13[[#This Row],[Se Normal]])</f>
        <v>2 - DECRETOS/DECRETO 2184.pdf</v>
      </c>
      <c r="N416" s="2" t="str">
        <f>CONCATENATE("../",Tabela13[[#This Row],[Caminho]])</f>
        <v>../2 - DECRETOS/DECRETO 2184.pdf</v>
      </c>
    </row>
    <row r="417" spans="1:14" ht="45" x14ac:dyDescent="0.25">
      <c r="A417" s="20">
        <v>2183</v>
      </c>
      <c r="B417" s="20"/>
      <c r="C417" s="21">
        <v>41627</v>
      </c>
      <c r="D417" s="19" t="s">
        <v>2333</v>
      </c>
      <c r="E417" s="19"/>
      <c r="F417" s="17" t="str">
        <f>HYPERLINK(Tabela13[[#This Row],[Novo Caminho]],"Download")</f>
        <v>Download</v>
      </c>
      <c r="G417" s="2" t="str">
        <f>CONCATENATE("2 - DECRETOS/DECRETO ",Tabela13[[#This Row],[Numero_Decreto]],".pdf")</f>
        <v>2 - DECRETOS/DECRETO 2183.pdf</v>
      </c>
      <c r="H417" s="2" t="str">
        <f>CONCATENATE("2 - DECRETOS/DECRETO ",Tabela13[[#This Row],[Numero_Decreto]]," ",Tabela13[[#This Row],[Complemento]],".pdf")</f>
        <v>2 - DECRETOS/DECRETO 2183 .pdf</v>
      </c>
      <c r="I417" s="2" t="str">
        <f>CONCATENATE("2 - DECRETOS/DECRETO ","0",Tabela13[[#This Row],[Numero_Decreto]],".pdf")</f>
        <v>2 - DECRETOS/DECRETO 02183.pdf</v>
      </c>
      <c r="J417" s="2" t="str">
        <f>CONCATENATE("2 - DECRETOS/DECRETO ","0",Tabela13[[#This Row],[Numero_Decreto]]," ",Tabela13[[#This Row],[Complemento]],".pdf")</f>
        <v>2 - DECRETOS/DECRETO 02183 .pdf</v>
      </c>
      <c r="K417" s="2" t="str">
        <f>IF(Tabela13[[#This Row],[Complemento]]="",Tabela13[[#This Row],[Normal]],Tabela13[[#This Row],[Normal Traço]])</f>
        <v>2 - DECRETOS/DECRETO 2183.pdf</v>
      </c>
      <c r="L417" s="2" t="str">
        <f>IF(Tabela13[[#This Row],[Complemento]]="",Tabela13[[#This Row],[0]],Tabela13[[#This Row],[0 Traço]])</f>
        <v>2 - DECRETOS/DECRETO 02183.pdf</v>
      </c>
      <c r="M417" s="2" t="str">
        <f>IF(AND(Tabela13[[#This Row],[Numero_Decreto]]&gt;=1,Tabela13[[#This Row],[Numero_Decreto]]&lt;=9),Tabela13[[#This Row],[Se 0]],Tabela13[[#This Row],[Se Normal]])</f>
        <v>2 - DECRETOS/DECRETO 2183.pdf</v>
      </c>
      <c r="N417" s="2" t="str">
        <f>CONCATENATE("../",Tabela13[[#This Row],[Caminho]])</f>
        <v>../2 - DECRETOS/DECRETO 2183.pdf</v>
      </c>
    </row>
    <row r="418" spans="1:14" ht="45" x14ac:dyDescent="0.25">
      <c r="A418" s="20">
        <v>2182</v>
      </c>
      <c r="B418" s="20"/>
      <c r="C418" s="21">
        <v>41625</v>
      </c>
      <c r="D418" s="19" t="s">
        <v>2156</v>
      </c>
      <c r="E418" s="19"/>
      <c r="F418" s="17" t="str">
        <f>HYPERLINK(Tabela13[[#This Row],[Novo Caminho]],"Download")</f>
        <v>Download</v>
      </c>
      <c r="G418" s="2" t="str">
        <f>CONCATENATE("2 - DECRETOS/DECRETO ",Tabela13[[#This Row],[Numero_Decreto]],".pdf")</f>
        <v>2 - DECRETOS/DECRETO 2182.pdf</v>
      </c>
      <c r="H418" s="2" t="str">
        <f>CONCATENATE("2 - DECRETOS/DECRETO ",Tabela13[[#This Row],[Numero_Decreto]]," ",Tabela13[[#This Row],[Complemento]],".pdf")</f>
        <v>2 - DECRETOS/DECRETO 2182 .pdf</v>
      </c>
      <c r="I418" s="2" t="str">
        <f>CONCATENATE("2 - DECRETOS/DECRETO ","0",Tabela13[[#This Row],[Numero_Decreto]],".pdf")</f>
        <v>2 - DECRETOS/DECRETO 02182.pdf</v>
      </c>
      <c r="J418" s="2" t="str">
        <f>CONCATENATE("2 - DECRETOS/DECRETO ","0",Tabela13[[#This Row],[Numero_Decreto]]," ",Tabela13[[#This Row],[Complemento]],".pdf")</f>
        <v>2 - DECRETOS/DECRETO 02182 .pdf</v>
      </c>
      <c r="K418" s="2" t="str">
        <f>IF(Tabela13[[#This Row],[Complemento]]="",Tabela13[[#This Row],[Normal]],Tabela13[[#This Row],[Normal Traço]])</f>
        <v>2 - DECRETOS/DECRETO 2182.pdf</v>
      </c>
      <c r="L418" s="2" t="str">
        <f>IF(Tabela13[[#This Row],[Complemento]]="",Tabela13[[#This Row],[0]],Tabela13[[#This Row],[0 Traço]])</f>
        <v>2 - DECRETOS/DECRETO 02182.pdf</v>
      </c>
      <c r="M418" s="2" t="str">
        <f>IF(AND(Tabela13[[#This Row],[Numero_Decreto]]&gt;=1,Tabela13[[#This Row],[Numero_Decreto]]&lt;=9),Tabela13[[#This Row],[Se 0]],Tabela13[[#This Row],[Se Normal]])</f>
        <v>2 - DECRETOS/DECRETO 2182.pdf</v>
      </c>
      <c r="N418" s="2" t="str">
        <f>CONCATENATE("../",Tabela13[[#This Row],[Caminho]])</f>
        <v>../2 - DECRETOS/DECRETO 2182.pdf</v>
      </c>
    </row>
    <row r="419" spans="1:14" ht="45" x14ac:dyDescent="0.25">
      <c r="A419" s="20">
        <v>2181</v>
      </c>
      <c r="B419" s="20"/>
      <c r="C419" s="21">
        <v>41612</v>
      </c>
      <c r="D419" s="19" t="s">
        <v>2334</v>
      </c>
      <c r="E419" s="19"/>
      <c r="F419" s="17" t="str">
        <f>HYPERLINK(Tabela13[[#This Row],[Novo Caminho]],"Download")</f>
        <v>Download</v>
      </c>
      <c r="G419" s="2" t="str">
        <f>CONCATENATE("2 - DECRETOS/DECRETO ",Tabela13[[#This Row],[Numero_Decreto]],".pdf")</f>
        <v>2 - DECRETOS/DECRETO 2181.pdf</v>
      </c>
      <c r="H419" s="2" t="str">
        <f>CONCATENATE("2 - DECRETOS/DECRETO ",Tabela13[[#This Row],[Numero_Decreto]]," ",Tabela13[[#This Row],[Complemento]],".pdf")</f>
        <v>2 - DECRETOS/DECRETO 2181 .pdf</v>
      </c>
      <c r="I419" s="2" t="str">
        <f>CONCATENATE("2 - DECRETOS/DECRETO ","0",Tabela13[[#This Row],[Numero_Decreto]],".pdf")</f>
        <v>2 - DECRETOS/DECRETO 02181.pdf</v>
      </c>
      <c r="J419" s="2" t="str">
        <f>CONCATENATE("2 - DECRETOS/DECRETO ","0",Tabela13[[#This Row],[Numero_Decreto]]," ",Tabela13[[#This Row],[Complemento]],".pdf")</f>
        <v>2 - DECRETOS/DECRETO 02181 .pdf</v>
      </c>
      <c r="K419" s="2" t="str">
        <f>IF(Tabela13[[#This Row],[Complemento]]="",Tabela13[[#This Row],[Normal]],Tabela13[[#This Row],[Normal Traço]])</f>
        <v>2 - DECRETOS/DECRETO 2181.pdf</v>
      </c>
      <c r="L419" s="2" t="str">
        <f>IF(Tabela13[[#This Row],[Complemento]]="",Tabela13[[#This Row],[0]],Tabela13[[#This Row],[0 Traço]])</f>
        <v>2 - DECRETOS/DECRETO 02181.pdf</v>
      </c>
      <c r="M419" s="2" t="str">
        <f>IF(AND(Tabela13[[#This Row],[Numero_Decreto]]&gt;=1,Tabela13[[#This Row],[Numero_Decreto]]&lt;=9),Tabela13[[#This Row],[Se 0]],Tabela13[[#This Row],[Se Normal]])</f>
        <v>2 - DECRETOS/DECRETO 2181.pdf</v>
      </c>
      <c r="N419" s="2" t="str">
        <f>CONCATENATE("../",Tabela13[[#This Row],[Caminho]])</f>
        <v>../2 - DECRETOS/DECRETO 2181.pdf</v>
      </c>
    </row>
    <row r="420" spans="1:14" ht="45" x14ac:dyDescent="0.25">
      <c r="A420" s="20">
        <v>2180</v>
      </c>
      <c r="B420" s="20"/>
      <c r="C420" s="21">
        <v>41617</v>
      </c>
      <c r="D420" s="19" t="s">
        <v>2335</v>
      </c>
      <c r="E420" s="19"/>
      <c r="F420" s="17" t="str">
        <f>HYPERLINK(Tabela13[[#This Row],[Novo Caminho]],"Download")</f>
        <v>Download</v>
      </c>
      <c r="G420" s="2" t="str">
        <f>CONCATENATE("2 - DECRETOS/DECRETO ",Tabela13[[#This Row],[Numero_Decreto]],".pdf")</f>
        <v>2 - DECRETOS/DECRETO 2180.pdf</v>
      </c>
      <c r="H420" s="2" t="str">
        <f>CONCATENATE("2 - DECRETOS/DECRETO ",Tabela13[[#This Row],[Numero_Decreto]]," ",Tabela13[[#This Row],[Complemento]],".pdf")</f>
        <v>2 - DECRETOS/DECRETO 2180 .pdf</v>
      </c>
      <c r="I420" s="2" t="str">
        <f>CONCATENATE("2 - DECRETOS/DECRETO ","0",Tabela13[[#This Row],[Numero_Decreto]],".pdf")</f>
        <v>2 - DECRETOS/DECRETO 02180.pdf</v>
      </c>
      <c r="J420" s="2" t="str">
        <f>CONCATENATE("2 - DECRETOS/DECRETO ","0",Tabela13[[#This Row],[Numero_Decreto]]," ",Tabela13[[#This Row],[Complemento]],".pdf")</f>
        <v>2 - DECRETOS/DECRETO 02180 .pdf</v>
      </c>
      <c r="K420" s="2" t="str">
        <f>IF(Tabela13[[#This Row],[Complemento]]="",Tabela13[[#This Row],[Normal]],Tabela13[[#This Row],[Normal Traço]])</f>
        <v>2 - DECRETOS/DECRETO 2180.pdf</v>
      </c>
      <c r="L420" s="2" t="str">
        <f>IF(Tabela13[[#This Row],[Complemento]]="",Tabela13[[#This Row],[0]],Tabela13[[#This Row],[0 Traço]])</f>
        <v>2 - DECRETOS/DECRETO 02180.pdf</v>
      </c>
      <c r="M420" s="2" t="str">
        <f>IF(AND(Tabela13[[#This Row],[Numero_Decreto]]&gt;=1,Tabela13[[#This Row],[Numero_Decreto]]&lt;=9),Tabela13[[#This Row],[Se 0]],Tabela13[[#This Row],[Se Normal]])</f>
        <v>2 - DECRETOS/DECRETO 2180.pdf</v>
      </c>
      <c r="N420" s="2" t="str">
        <f>CONCATENATE("../",Tabela13[[#This Row],[Caminho]])</f>
        <v>../2 - DECRETOS/DECRETO 2180.pdf</v>
      </c>
    </row>
    <row r="421" spans="1:14" ht="45" x14ac:dyDescent="0.25">
      <c r="A421" s="20">
        <v>2179</v>
      </c>
      <c r="B421" s="20"/>
      <c r="C421" s="21">
        <v>41614</v>
      </c>
      <c r="D421" s="19" t="s">
        <v>2336</v>
      </c>
      <c r="E421" s="19"/>
      <c r="F421" s="17" t="str">
        <f>HYPERLINK(Tabela13[[#This Row],[Novo Caminho]],"Download")</f>
        <v>Download</v>
      </c>
      <c r="G421" s="2" t="str">
        <f>CONCATENATE("2 - DECRETOS/DECRETO ",Tabela13[[#This Row],[Numero_Decreto]],".pdf")</f>
        <v>2 - DECRETOS/DECRETO 2179.pdf</v>
      </c>
      <c r="H421" s="2" t="str">
        <f>CONCATENATE("2 - DECRETOS/DECRETO ",Tabela13[[#This Row],[Numero_Decreto]]," ",Tabela13[[#This Row],[Complemento]],".pdf")</f>
        <v>2 - DECRETOS/DECRETO 2179 .pdf</v>
      </c>
      <c r="I421" s="2" t="str">
        <f>CONCATENATE("2 - DECRETOS/DECRETO ","0",Tabela13[[#This Row],[Numero_Decreto]],".pdf")</f>
        <v>2 - DECRETOS/DECRETO 02179.pdf</v>
      </c>
      <c r="J421" s="2" t="str">
        <f>CONCATENATE("2 - DECRETOS/DECRETO ","0",Tabela13[[#This Row],[Numero_Decreto]]," ",Tabela13[[#This Row],[Complemento]],".pdf")</f>
        <v>2 - DECRETOS/DECRETO 02179 .pdf</v>
      </c>
      <c r="K421" s="2" t="str">
        <f>IF(Tabela13[[#This Row],[Complemento]]="",Tabela13[[#This Row],[Normal]],Tabela13[[#This Row],[Normal Traço]])</f>
        <v>2 - DECRETOS/DECRETO 2179.pdf</v>
      </c>
      <c r="L421" s="2" t="str">
        <f>IF(Tabela13[[#This Row],[Complemento]]="",Tabela13[[#This Row],[0]],Tabela13[[#This Row],[0 Traço]])</f>
        <v>2 - DECRETOS/DECRETO 02179.pdf</v>
      </c>
      <c r="M421" s="2" t="str">
        <f>IF(AND(Tabela13[[#This Row],[Numero_Decreto]]&gt;=1,Tabela13[[#This Row],[Numero_Decreto]]&lt;=9),Tabela13[[#This Row],[Se 0]],Tabela13[[#This Row],[Se Normal]])</f>
        <v>2 - DECRETOS/DECRETO 2179.pdf</v>
      </c>
      <c r="N421" s="2" t="str">
        <f>CONCATENATE("../",Tabela13[[#This Row],[Caminho]])</f>
        <v>../2 - DECRETOS/DECRETO 2179.pdf</v>
      </c>
    </row>
    <row r="422" spans="1:14" ht="45" x14ac:dyDescent="0.25">
      <c r="A422" s="20">
        <v>2178</v>
      </c>
      <c r="B422" s="20"/>
      <c r="C422" s="21">
        <v>41612</v>
      </c>
      <c r="D422" s="19" t="s">
        <v>947</v>
      </c>
      <c r="E422" s="19"/>
      <c r="F422" s="17" t="str">
        <f>HYPERLINK(Tabela13[[#This Row],[Novo Caminho]],"Download")</f>
        <v>Download</v>
      </c>
      <c r="G422" s="2" t="str">
        <f>CONCATENATE("2 - DECRETOS/DECRETO ",Tabela13[[#This Row],[Numero_Decreto]],".pdf")</f>
        <v>2 - DECRETOS/DECRETO 2178.pdf</v>
      </c>
      <c r="H422" s="2" t="str">
        <f>CONCATENATE("2 - DECRETOS/DECRETO ",Tabela13[[#This Row],[Numero_Decreto]]," ",Tabela13[[#This Row],[Complemento]],".pdf")</f>
        <v>2 - DECRETOS/DECRETO 2178 .pdf</v>
      </c>
      <c r="I422" s="2" t="str">
        <f>CONCATENATE("2 - DECRETOS/DECRETO ","0",Tabela13[[#This Row],[Numero_Decreto]],".pdf")</f>
        <v>2 - DECRETOS/DECRETO 02178.pdf</v>
      </c>
      <c r="J422" s="2" t="str">
        <f>CONCATENATE("2 - DECRETOS/DECRETO ","0",Tabela13[[#This Row],[Numero_Decreto]]," ",Tabela13[[#This Row],[Complemento]],".pdf")</f>
        <v>2 - DECRETOS/DECRETO 02178 .pdf</v>
      </c>
      <c r="K422" s="2" t="str">
        <f>IF(Tabela13[[#This Row],[Complemento]]="",Tabela13[[#This Row],[Normal]],Tabela13[[#This Row],[Normal Traço]])</f>
        <v>2 - DECRETOS/DECRETO 2178.pdf</v>
      </c>
      <c r="L422" s="2" t="str">
        <f>IF(Tabela13[[#This Row],[Complemento]]="",Tabela13[[#This Row],[0]],Tabela13[[#This Row],[0 Traço]])</f>
        <v>2 - DECRETOS/DECRETO 02178.pdf</v>
      </c>
      <c r="M422" s="2" t="str">
        <f>IF(AND(Tabela13[[#This Row],[Numero_Decreto]]&gt;=1,Tabela13[[#This Row],[Numero_Decreto]]&lt;=9),Tabela13[[#This Row],[Se 0]],Tabela13[[#This Row],[Se Normal]])</f>
        <v>2 - DECRETOS/DECRETO 2178.pdf</v>
      </c>
      <c r="N422" s="2" t="str">
        <f>CONCATENATE("../",Tabela13[[#This Row],[Caminho]])</f>
        <v>../2 - DECRETOS/DECRETO 2178.pdf</v>
      </c>
    </row>
    <row r="423" spans="1:14" ht="45" x14ac:dyDescent="0.25">
      <c r="A423" s="20">
        <v>2177</v>
      </c>
      <c r="B423" s="20"/>
      <c r="C423" s="21">
        <v>41612</v>
      </c>
      <c r="D423" s="19" t="s">
        <v>2337</v>
      </c>
      <c r="E423" s="19"/>
      <c r="F423" s="17" t="str">
        <f>HYPERLINK(Tabela13[[#This Row],[Novo Caminho]],"Download")</f>
        <v>Download</v>
      </c>
      <c r="G423" s="2" t="str">
        <f>CONCATENATE("2 - DECRETOS/DECRETO ",Tabela13[[#This Row],[Numero_Decreto]],".pdf")</f>
        <v>2 - DECRETOS/DECRETO 2177.pdf</v>
      </c>
      <c r="H423" s="2" t="str">
        <f>CONCATENATE("2 - DECRETOS/DECRETO ",Tabela13[[#This Row],[Numero_Decreto]]," ",Tabela13[[#This Row],[Complemento]],".pdf")</f>
        <v>2 - DECRETOS/DECRETO 2177 .pdf</v>
      </c>
      <c r="I423" s="2" t="str">
        <f>CONCATENATE("2 - DECRETOS/DECRETO ","0",Tabela13[[#This Row],[Numero_Decreto]],".pdf")</f>
        <v>2 - DECRETOS/DECRETO 02177.pdf</v>
      </c>
      <c r="J423" s="2" t="str">
        <f>CONCATENATE("2 - DECRETOS/DECRETO ","0",Tabela13[[#This Row],[Numero_Decreto]]," ",Tabela13[[#This Row],[Complemento]],".pdf")</f>
        <v>2 - DECRETOS/DECRETO 02177 .pdf</v>
      </c>
      <c r="K423" s="2" t="str">
        <f>IF(Tabela13[[#This Row],[Complemento]]="",Tabela13[[#This Row],[Normal]],Tabela13[[#This Row],[Normal Traço]])</f>
        <v>2 - DECRETOS/DECRETO 2177.pdf</v>
      </c>
      <c r="L423" s="2" t="str">
        <f>IF(Tabela13[[#This Row],[Complemento]]="",Tabela13[[#This Row],[0]],Tabela13[[#This Row],[0 Traço]])</f>
        <v>2 - DECRETOS/DECRETO 02177.pdf</v>
      </c>
      <c r="M423" s="2" t="str">
        <f>IF(AND(Tabela13[[#This Row],[Numero_Decreto]]&gt;=1,Tabela13[[#This Row],[Numero_Decreto]]&lt;=9),Tabela13[[#This Row],[Se 0]],Tabela13[[#This Row],[Se Normal]])</f>
        <v>2 - DECRETOS/DECRETO 2177.pdf</v>
      </c>
      <c r="N423" s="2" t="str">
        <f>CONCATENATE("../",Tabela13[[#This Row],[Caminho]])</f>
        <v>../2 - DECRETOS/DECRETO 2177.pdf</v>
      </c>
    </row>
    <row r="424" spans="1:14" ht="45" x14ac:dyDescent="0.25">
      <c r="A424" s="20">
        <v>2176</v>
      </c>
      <c r="B424" s="20"/>
      <c r="C424" s="21">
        <v>41611</v>
      </c>
      <c r="D424" s="19" t="s">
        <v>2338</v>
      </c>
      <c r="E424" s="19"/>
      <c r="F424" s="17" t="str">
        <f>HYPERLINK(Tabela13[[#This Row],[Novo Caminho]],"Download")</f>
        <v>Download</v>
      </c>
      <c r="G424" s="2" t="str">
        <f>CONCATENATE("2 - DECRETOS/DECRETO ",Tabela13[[#This Row],[Numero_Decreto]],".pdf")</f>
        <v>2 - DECRETOS/DECRETO 2176.pdf</v>
      </c>
      <c r="H424" s="2" t="str">
        <f>CONCATENATE("2 - DECRETOS/DECRETO ",Tabela13[[#This Row],[Numero_Decreto]]," ",Tabela13[[#This Row],[Complemento]],".pdf")</f>
        <v>2 - DECRETOS/DECRETO 2176 .pdf</v>
      </c>
      <c r="I424" s="2" t="str">
        <f>CONCATENATE("2 - DECRETOS/DECRETO ","0",Tabela13[[#This Row],[Numero_Decreto]],".pdf")</f>
        <v>2 - DECRETOS/DECRETO 02176.pdf</v>
      </c>
      <c r="J424" s="2" t="str">
        <f>CONCATENATE("2 - DECRETOS/DECRETO ","0",Tabela13[[#This Row],[Numero_Decreto]]," ",Tabela13[[#This Row],[Complemento]],".pdf")</f>
        <v>2 - DECRETOS/DECRETO 02176 .pdf</v>
      </c>
      <c r="K424" s="2" t="str">
        <f>IF(Tabela13[[#This Row],[Complemento]]="",Tabela13[[#This Row],[Normal]],Tabela13[[#This Row],[Normal Traço]])</f>
        <v>2 - DECRETOS/DECRETO 2176.pdf</v>
      </c>
      <c r="L424" s="2" t="str">
        <f>IF(Tabela13[[#This Row],[Complemento]]="",Tabela13[[#This Row],[0]],Tabela13[[#This Row],[0 Traço]])</f>
        <v>2 - DECRETOS/DECRETO 02176.pdf</v>
      </c>
      <c r="M424" s="2" t="str">
        <f>IF(AND(Tabela13[[#This Row],[Numero_Decreto]]&gt;=1,Tabela13[[#This Row],[Numero_Decreto]]&lt;=9),Tabela13[[#This Row],[Se 0]],Tabela13[[#This Row],[Se Normal]])</f>
        <v>2 - DECRETOS/DECRETO 2176.pdf</v>
      </c>
      <c r="N424" s="2" t="str">
        <f>CONCATENATE("../",Tabela13[[#This Row],[Caminho]])</f>
        <v>../2 - DECRETOS/DECRETO 2176.pdf</v>
      </c>
    </row>
    <row r="425" spans="1:14" ht="45" x14ac:dyDescent="0.25">
      <c r="A425" s="20">
        <v>2175</v>
      </c>
      <c r="B425" s="20"/>
      <c r="C425" s="21">
        <v>41606</v>
      </c>
      <c r="D425" s="19" t="s">
        <v>947</v>
      </c>
      <c r="E425" s="19"/>
      <c r="F425" s="17" t="str">
        <f>HYPERLINK(Tabela13[[#This Row],[Novo Caminho]],"Download")</f>
        <v>Download</v>
      </c>
      <c r="G425" s="2" t="str">
        <f>CONCATENATE("2 - DECRETOS/DECRETO ",Tabela13[[#This Row],[Numero_Decreto]],".pdf")</f>
        <v>2 - DECRETOS/DECRETO 2175.pdf</v>
      </c>
      <c r="H425" s="2" t="str">
        <f>CONCATENATE("2 - DECRETOS/DECRETO ",Tabela13[[#This Row],[Numero_Decreto]]," ",Tabela13[[#This Row],[Complemento]],".pdf")</f>
        <v>2 - DECRETOS/DECRETO 2175 .pdf</v>
      </c>
      <c r="I425" s="2" t="str">
        <f>CONCATENATE("2 - DECRETOS/DECRETO ","0",Tabela13[[#This Row],[Numero_Decreto]],".pdf")</f>
        <v>2 - DECRETOS/DECRETO 02175.pdf</v>
      </c>
      <c r="J425" s="2" t="str">
        <f>CONCATENATE("2 - DECRETOS/DECRETO ","0",Tabela13[[#This Row],[Numero_Decreto]]," ",Tabela13[[#This Row],[Complemento]],".pdf")</f>
        <v>2 - DECRETOS/DECRETO 02175 .pdf</v>
      </c>
      <c r="K425" s="2" t="str">
        <f>IF(Tabela13[[#This Row],[Complemento]]="",Tabela13[[#This Row],[Normal]],Tabela13[[#This Row],[Normal Traço]])</f>
        <v>2 - DECRETOS/DECRETO 2175.pdf</v>
      </c>
      <c r="L425" s="2" t="str">
        <f>IF(Tabela13[[#This Row],[Complemento]]="",Tabela13[[#This Row],[0]],Tabela13[[#This Row],[0 Traço]])</f>
        <v>2 - DECRETOS/DECRETO 02175.pdf</v>
      </c>
      <c r="M425" s="2" t="str">
        <f>IF(AND(Tabela13[[#This Row],[Numero_Decreto]]&gt;=1,Tabela13[[#This Row],[Numero_Decreto]]&lt;=9),Tabela13[[#This Row],[Se 0]],Tabela13[[#This Row],[Se Normal]])</f>
        <v>2 - DECRETOS/DECRETO 2175.pdf</v>
      </c>
      <c r="N425" s="2" t="str">
        <f>CONCATENATE("../",Tabela13[[#This Row],[Caminho]])</f>
        <v>../2 - DECRETOS/DECRETO 2175.pdf</v>
      </c>
    </row>
    <row r="426" spans="1:14" ht="45" x14ac:dyDescent="0.25">
      <c r="A426" s="20">
        <v>2174</v>
      </c>
      <c r="B426" s="20"/>
      <c r="C426" s="21">
        <v>41606</v>
      </c>
      <c r="D426" s="19" t="s">
        <v>2339</v>
      </c>
      <c r="E426" s="19"/>
      <c r="F426" s="17" t="str">
        <f>HYPERLINK(Tabela13[[#This Row],[Novo Caminho]],"Download")</f>
        <v>Download</v>
      </c>
      <c r="G426" s="2" t="str">
        <f>CONCATENATE("2 - DECRETOS/DECRETO ",Tabela13[[#This Row],[Numero_Decreto]],".pdf")</f>
        <v>2 - DECRETOS/DECRETO 2174.pdf</v>
      </c>
      <c r="H426" s="2" t="str">
        <f>CONCATENATE("2 - DECRETOS/DECRETO ",Tabela13[[#This Row],[Numero_Decreto]]," ",Tabela13[[#This Row],[Complemento]],".pdf")</f>
        <v>2 - DECRETOS/DECRETO 2174 .pdf</v>
      </c>
      <c r="I426" s="2" t="str">
        <f>CONCATENATE("2 - DECRETOS/DECRETO ","0",Tabela13[[#This Row],[Numero_Decreto]],".pdf")</f>
        <v>2 - DECRETOS/DECRETO 02174.pdf</v>
      </c>
      <c r="J426" s="2" t="str">
        <f>CONCATENATE("2 - DECRETOS/DECRETO ","0",Tabela13[[#This Row],[Numero_Decreto]]," ",Tabela13[[#This Row],[Complemento]],".pdf")</f>
        <v>2 - DECRETOS/DECRETO 02174 .pdf</v>
      </c>
      <c r="K426" s="2" t="str">
        <f>IF(Tabela13[[#This Row],[Complemento]]="",Tabela13[[#This Row],[Normal]],Tabela13[[#This Row],[Normal Traço]])</f>
        <v>2 - DECRETOS/DECRETO 2174.pdf</v>
      </c>
      <c r="L426" s="2" t="str">
        <f>IF(Tabela13[[#This Row],[Complemento]]="",Tabela13[[#This Row],[0]],Tabela13[[#This Row],[0 Traço]])</f>
        <v>2 - DECRETOS/DECRETO 02174.pdf</v>
      </c>
      <c r="M426" s="2" t="str">
        <f>IF(AND(Tabela13[[#This Row],[Numero_Decreto]]&gt;=1,Tabela13[[#This Row],[Numero_Decreto]]&lt;=9),Tabela13[[#This Row],[Se 0]],Tabela13[[#This Row],[Se Normal]])</f>
        <v>2 - DECRETOS/DECRETO 2174.pdf</v>
      </c>
      <c r="N426" s="2" t="str">
        <f>CONCATENATE("../",Tabela13[[#This Row],[Caminho]])</f>
        <v>../2 - DECRETOS/DECRETO 2174.pdf</v>
      </c>
    </row>
    <row r="427" spans="1:14" ht="45" x14ac:dyDescent="0.25">
      <c r="A427" s="20">
        <v>2173</v>
      </c>
      <c r="B427" s="20"/>
      <c r="C427" s="21">
        <v>41606</v>
      </c>
      <c r="D427" s="19" t="s">
        <v>2340</v>
      </c>
      <c r="E427" s="19"/>
      <c r="F427" s="17" t="str">
        <f>HYPERLINK(Tabela13[[#This Row],[Novo Caminho]],"Download")</f>
        <v>Download</v>
      </c>
      <c r="G427" s="2" t="str">
        <f>CONCATENATE("2 - DECRETOS/DECRETO ",Tabela13[[#This Row],[Numero_Decreto]],".pdf")</f>
        <v>2 - DECRETOS/DECRETO 2173.pdf</v>
      </c>
      <c r="H427" s="2" t="str">
        <f>CONCATENATE("2 - DECRETOS/DECRETO ",Tabela13[[#This Row],[Numero_Decreto]]," ",Tabela13[[#This Row],[Complemento]],".pdf")</f>
        <v>2 - DECRETOS/DECRETO 2173 .pdf</v>
      </c>
      <c r="I427" s="2" t="str">
        <f>CONCATENATE("2 - DECRETOS/DECRETO ","0",Tabela13[[#This Row],[Numero_Decreto]],".pdf")</f>
        <v>2 - DECRETOS/DECRETO 02173.pdf</v>
      </c>
      <c r="J427" s="2" t="str">
        <f>CONCATENATE("2 - DECRETOS/DECRETO ","0",Tabela13[[#This Row],[Numero_Decreto]]," ",Tabela13[[#This Row],[Complemento]],".pdf")</f>
        <v>2 - DECRETOS/DECRETO 02173 .pdf</v>
      </c>
      <c r="K427" s="2" t="str">
        <f>IF(Tabela13[[#This Row],[Complemento]]="",Tabela13[[#This Row],[Normal]],Tabela13[[#This Row],[Normal Traço]])</f>
        <v>2 - DECRETOS/DECRETO 2173.pdf</v>
      </c>
      <c r="L427" s="2" t="str">
        <f>IF(Tabela13[[#This Row],[Complemento]]="",Tabela13[[#This Row],[0]],Tabela13[[#This Row],[0 Traço]])</f>
        <v>2 - DECRETOS/DECRETO 02173.pdf</v>
      </c>
      <c r="M427" s="2" t="str">
        <f>IF(AND(Tabela13[[#This Row],[Numero_Decreto]]&gt;=1,Tabela13[[#This Row],[Numero_Decreto]]&lt;=9),Tabela13[[#This Row],[Se 0]],Tabela13[[#This Row],[Se Normal]])</f>
        <v>2 - DECRETOS/DECRETO 2173.pdf</v>
      </c>
      <c r="N427" s="2" t="str">
        <f>CONCATENATE("../",Tabela13[[#This Row],[Caminho]])</f>
        <v>../2 - DECRETOS/DECRETO 2173.pdf</v>
      </c>
    </row>
    <row r="428" spans="1:14" ht="45" x14ac:dyDescent="0.25">
      <c r="A428" s="20">
        <v>2172</v>
      </c>
      <c r="B428" s="20"/>
      <c r="C428" s="21">
        <v>41604</v>
      </c>
      <c r="D428" s="19" t="s">
        <v>2341</v>
      </c>
      <c r="E428" s="19"/>
      <c r="F428" s="17" t="str">
        <f>HYPERLINK(Tabela13[[#This Row],[Novo Caminho]],"Download")</f>
        <v>Download</v>
      </c>
      <c r="G428" s="2" t="str">
        <f>CONCATENATE("2 - DECRETOS/DECRETO ",Tabela13[[#This Row],[Numero_Decreto]],".pdf")</f>
        <v>2 - DECRETOS/DECRETO 2172.pdf</v>
      </c>
      <c r="H428" s="2" t="str">
        <f>CONCATENATE("2 - DECRETOS/DECRETO ",Tabela13[[#This Row],[Numero_Decreto]]," ",Tabela13[[#This Row],[Complemento]],".pdf")</f>
        <v>2 - DECRETOS/DECRETO 2172 .pdf</v>
      </c>
      <c r="I428" s="2" t="str">
        <f>CONCATENATE("2 - DECRETOS/DECRETO ","0",Tabela13[[#This Row],[Numero_Decreto]],".pdf")</f>
        <v>2 - DECRETOS/DECRETO 02172.pdf</v>
      </c>
      <c r="J428" s="2" t="str">
        <f>CONCATENATE("2 - DECRETOS/DECRETO ","0",Tabela13[[#This Row],[Numero_Decreto]]," ",Tabela13[[#This Row],[Complemento]],".pdf")</f>
        <v>2 - DECRETOS/DECRETO 02172 .pdf</v>
      </c>
      <c r="K428" s="2" t="str">
        <f>IF(Tabela13[[#This Row],[Complemento]]="",Tabela13[[#This Row],[Normal]],Tabela13[[#This Row],[Normal Traço]])</f>
        <v>2 - DECRETOS/DECRETO 2172.pdf</v>
      </c>
      <c r="L428" s="2" t="str">
        <f>IF(Tabela13[[#This Row],[Complemento]]="",Tabela13[[#This Row],[0]],Tabela13[[#This Row],[0 Traço]])</f>
        <v>2 - DECRETOS/DECRETO 02172.pdf</v>
      </c>
      <c r="M428" s="2" t="str">
        <f>IF(AND(Tabela13[[#This Row],[Numero_Decreto]]&gt;=1,Tabela13[[#This Row],[Numero_Decreto]]&lt;=9),Tabela13[[#This Row],[Se 0]],Tabela13[[#This Row],[Se Normal]])</f>
        <v>2 - DECRETOS/DECRETO 2172.pdf</v>
      </c>
      <c r="N428" s="2" t="str">
        <f>CONCATENATE("../",Tabela13[[#This Row],[Caminho]])</f>
        <v>../2 - DECRETOS/DECRETO 2172.pdf</v>
      </c>
    </row>
    <row r="429" spans="1:14" ht="45" x14ac:dyDescent="0.25">
      <c r="A429" s="20">
        <v>2171</v>
      </c>
      <c r="B429" s="20"/>
      <c r="C429" s="21">
        <v>41596</v>
      </c>
      <c r="D429" s="19" t="s">
        <v>2342</v>
      </c>
      <c r="E429" s="19"/>
      <c r="F429" s="17" t="str">
        <f>HYPERLINK(Tabela13[[#This Row],[Novo Caminho]],"Download")</f>
        <v>Download</v>
      </c>
      <c r="G429" s="2" t="str">
        <f>CONCATENATE("2 - DECRETOS/DECRETO ",Tabela13[[#This Row],[Numero_Decreto]],".pdf")</f>
        <v>2 - DECRETOS/DECRETO 2171.pdf</v>
      </c>
      <c r="H429" s="2" t="str">
        <f>CONCATENATE("2 - DECRETOS/DECRETO ",Tabela13[[#This Row],[Numero_Decreto]]," ",Tabela13[[#This Row],[Complemento]],".pdf")</f>
        <v>2 - DECRETOS/DECRETO 2171 .pdf</v>
      </c>
      <c r="I429" s="2" t="str">
        <f>CONCATENATE("2 - DECRETOS/DECRETO ","0",Tabela13[[#This Row],[Numero_Decreto]],".pdf")</f>
        <v>2 - DECRETOS/DECRETO 02171.pdf</v>
      </c>
      <c r="J429" s="2" t="str">
        <f>CONCATENATE("2 - DECRETOS/DECRETO ","0",Tabela13[[#This Row],[Numero_Decreto]]," ",Tabela13[[#This Row],[Complemento]],".pdf")</f>
        <v>2 - DECRETOS/DECRETO 02171 .pdf</v>
      </c>
      <c r="K429" s="2" t="str">
        <f>IF(Tabela13[[#This Row],[Complemento]]="",Tabela13[[#This Row],[Normal]],Tabela13[[#This Row],[Normal Traço]])</f>
        <v>2 - DECRETOS/DECRETO 2171.pdf</v>
      </c>
      <c r="L429" s="2" t="str">
        <f>IF(Tabela13[[#This Row],[Complemento]]="",Tabela13[[#This Row],[0]],Tabela13[[#This Row],[0 Traço]])</f>
        <v>2 - DECRETOS/DECRETO 02171.pdf</v>
      </c>
      <c r="M429" s="2" t="str">
        <f>IF(AND(Tabela13[[#This Row],[Numero_Decreto]]&gt;=1,Tabela13[[#This Row],[Numero_Decreto]]&lt;=9),Tabela13[[#This Row],[Se 0]],Tabela13[[#This Row],[Se Normal]])</f>
        <v>2 - DECRETOS/DECRETO 2171.pdf</v>
      </c>
      <c r="N429" s="2" t="str">
        <f>CONCATENATE("../",Tabela13[[#This Row],[Caminho]])</f>
        <v>../2 - DECRETOS/DECRETO 2171.pdf</v>
      </c>
    </row>
    <row r="430" spans="1:14" ht="45" x14ac:dyDescent="0.25">
      <c r="A430" s="20">
        <v>2170</v>
      </c>
      <c r="B430" s="20"/>
      <c r="C430" s="21">
        <v>41585</v>
      </c>
      <c r="D430" s="19" t="s">
        <v>1019</v>
      </c>
      <c r="E430" s="19"/>
      <c r="F430" s="17" t="str">
        <f>HYPERLINK(Tabela13[[#This Row],[Novo Caminho]],"Download")</f>
        <v>Download</v>
      </c>
      <c r="G430" s="2" t="str">
        <f>CONCATENATE("2 - DECRETOS/DECRETO ",Tabela13[[#This Row],[Numero_Decreto]],".pdf")</f>
        <v>2 - DECRETOS/DECRETO 2170.pdf</v>
      </c>
      <c r="H430" s="2" t="str">
        <f>CONCATENATE("2 - DECRETOS/DECRETO ",Tabela13[[#This Row],[Numero_Decreto]]," ",Tabela13[[#This Row],[Complemento]],".pdf")</f>
        <v>2 - DECRETOS/DECRETO 2170 .pdf</v>
      </c>
      <c r="I430" s="2" t="str">
        <f>CONCATENATE("2 - DECRETOS/DECRETO ","0",Tabela13[[#This Row],[Numero_Decreto]],".pdf")</f>
        <v>2 - DECRETOS/DECRETO 02170.pdf</v>
      </c>
      <c r="J430" s="2" t="str">
        <f>CONCATENATE("2 - DECRETOS/DECRETO ","0",Tabela13[[#This Row],[Numero_Decreto]]," ",Tabela13[[#This Row],[Complemento]],".pdf")</f>
        <v>2 - DECRETOS/DECRETO 02170 .pdf</v>
      </c>
      <c r="K430" s="2" t="str">
        <f>IF(Tabela13[[#This Row],[Complemento]]="",Tabela13[[#This Row],[Normal]],Tabela13[[#This Row],[Normal Traço]])</f>
        <v>2 - DECRETOS/DECRETO 2170.pdf</v>
      </c>
      <c r="L430" s="2" t="str">
        <f>IF(Tabela13[[#This Row],[Complemento]]="",Tabela13[[#This Row],[0]],Tabela13[[#This Row],[0 Traço]])</f>
        <v>2 - DECRETOS/DECRETO 02170.pdf</v>
      </c>
      <c r="M430" s="2" t="str">
        <f>IF(AND(Tabela13[[#This Row],[Numero_Decreto]]&gt;=1,Tabela13[[#This Row],[Numero_Decreto]]&lt;=9),Tabela13[[#This Row],[Se 0]],Tabela13[[#This Row],[Se Normal]])</f>
        <v>2 - DECRETOS/DECRETO 2170.pdf</v>
      </c>
      <c r="N430" s="2" t="str">
        <f>CONCATENATE("../",Tabela13[[#This Row],[Caminho]])</f>
        <v>../2 - DECRETOS/DECRETO 2170.pdf</v>
      </c>
    </row>
    <row r="431" spans="1:14" ht="45" x14ac:dyDescent="0.25">
      <c r="A431" s="20">
        <v>2169</v>
      </c>
      <c r="B431" s="20"/>
      <c r="C431" s="21">
        <v>41585</v>
      </c>
      <c r="D431" s="19" t="s">
        <v>2343</v>
      </c>
      <c r="E431" s="19"/>
      <c r="F431" s="17" t="str">
        <f>HYPERLINK(Tabela13[[#This Row],[Novo Caminho]],"Download")</f>
        <v>Download</v>
      </c>
      <c r="G431" s="2" t="str">
        <f>CONCATENATE("2 - DECRETOS/DECRETO ",Tabela13[[#This Row],[Numero_Decreto]],".pdf")</f>
        <v>2 - DECRETOS/DECRETO 2169.pdf</v>
      </c>
      <c r="H431" s="2" t="str">
        <f>CONCATENATE("2 - DECRETOS/DECRETO ",Tabela13[[#This Row],[Numero_Decreto]]," ",Tabela13[[#This Row],[Complemento]],".pdf")</f>
        <v>2 - DECRETOS/DECRETO 2169 .pdf</v>
      </c>
      <c r="I431" s="2" t="str">
        <f>CONCATENATE("2 - DECRETOS/DECRETO ","0",Tabela13[[#This Row],[Numero_Decreto]],".pdf")</f>
        <v>2 - DECRETOS/DECRETO 02169.pdf</v>
      </c>
      <c r="J431" s="2" t="str">
        <f>CONCATENATE("2 - DECRETOS/DECRETO ","0",Tabela13[[#This Row],[Numero_Decreto]]," ",Tabela13[[#This Row],[Complemento]],".pdf")</f>
        <v>2 - DECRETOS/DECRETO 02169 .pdf</v>
      </c>
      <c r="K431" s="2" t="str">
        <f>IF(Tabela13[[#This Row],[Complemento]]="",Tabela13[[#This Row],[Normal]],Tabela13[[#This Row],[Normal Traço]])</f>
        <v>2 - DECRETOS/DECRETO 2169.pdf</v>
      </c>
      <c r="L431" s="2" t="str">
        <f>IF(Tabela13[[#This Row],[Complemento]]="",Tabela13[[#This Row],[0]],Tabela13[[#This Row],[0 Traço]])</f>
        <v>2 - DECRETOS/DECRETO 02169.pdf</v>
      </c>
      <c r="M431" s="2" t="str">
        <f>IF(AND(Tabela13[[#This Row],[Numero_Decreto]]&gt;=1,Tabela13[[#This Row],[Numero_Decreto]]&lt;=9),Tabela13[[#This Row],[Se 0]],Tabela13[[#This Row],[Se Normal]])</f>
        <v>2 - DECRETOS/DECRETO 2169.pdf</v>
      </c>
      <c r="N431" s="2" t="str">
        <f>CONCATENATE("../",Tabela13[[#This Row],[Caminho]])</f>
        <v>../2 - DECRETOS/DECRETO 2169.pdf</v>
      </c>
    </row>
    <row r="432" spans="1:14" ht="45" x14ac:dyDescent="0.25">
      <c r="A432" s="20">
        <v>2168</v>
      </c>
      <c r="B432" s="20"/>
      <c r="C432" s="21">
        <v>41577</v>
      </c>
      <c r="D432" s="19" t="s">
        <v>947</v>
      </c>
      <c r="E432" s="19"/>
      <c r="F432" s="17" t="str">
        <f>HYPERLINK(Tabela13[[#This Row],[Novo Caminho]],"Download")</f>
        <v>Download</v>
      </c>
      <c r="G432" s="2" t="str">
        <f>CONCATENATE("2 - DECRETOS/DECRETO ",Tabela13[[#This Row],[Numero_Decreto]],".pdf")</f>
        <v>2 - DECRETOS/DECRETO 2168.pdf</v>
      </c>
      <c r="H432" s="2" t="str">
        <f>CONCATENATE("2 - DECRETOS/DECRETO ",Tabela13[[#This Row],[Numero_Decreto]]," ",Tabela13[[#This Row],[Complemento]],".pdf")</f>
        <v>2 - DECRETOS/DECRETO 2168 .pdf</v>
      </c>
      <c r="I432" s="2" t="str">
        <f>CONCATENATE("2 - DECRETOS/DECRETO ","0",Tabela13[[#This Row],[Numero_Decreto]],".pdf")</f>
        <v>2 - DECRETOS/DECRETO 02168.pdf</v>
      </c>
      <c r="J432" s="2" t="str">
        <f>CONCATENATE("2 - DECRETOS/DECRETO ","0",Tabela13[[#This Row],[Numero_Decreto]]," ",Tabela13[[#This Row],[Complemento]],".pdf")</f>
        <v>2 - DECRETOS/DECRETO 02168 .pdf</v>
      </c>
      <c r="K432" s="2" t="str">
        <f>IF(Tabela13[[#This Row],[Complemento]]="",Tabela13[[#This Row],[Normal]],Tabela13[[#This Row],[Normal Traço]])</f>
        <v>2 - DECRETOS/DECRETO 2168.pdf</v>
      </c>
      <c r="L432" s="2" t="str">
        <f>IF(Tabela13[[#This Row],[Complemento]]="",Tabela13[[#This Row],[0]],Tabela13[[#This Row],[0 Traço]])</f>
        <v>2 - DECRETOS/DECRETO 02168.pdf</v>
      </c>
      <c r="M432" s="2" t="str">
        <f>IF(AND(Tabela13[[#This Row],[Numero_Decreto]]&gt;=1,Tabela13[[#This Row],[Numero_Decreto]]&lt;=9),Tabela13[[#This Row],[Se 0]],Tabela13[[#This Row],[Se Normal]])</f>
        <v>2 - DECRETOS/DECRETO 2168.pdf</v>
      </c>
      <c r="N432" s="2" t="str">
        <f>CONCATENATE("../",Tabela13[[#This Row],[Caminho]])</f>
        <v>../2 - DECRETOS/DECRETO 2168.pdf</v>
      </c>
    </row>
    <row r="433" spans="1:14" ht="45" x14ac:dyDescent="0.25">
      <c r="A433" s="20">
        <v>2167</v>
      </c>
      <c r="B433" s="20"/>
      <c r="C433" s="21">
        <v>41571</v>
      </c>
      <c r="D433" s="19" t="s">
        <v>2344</v>
      </c>
      <c r="E433" s="19"/>
      <c r="F433" s="17" t="str">
        <f>HYPERLINK(Tabela13[[#This Row],[Novo Caminho]],"Download")</f>
        <v>Download</v>
      </c>
      <c r="G433" s="2" t="str">
        <f>CONCATENATE("2 - DECRETOS/DECRETO ",Tabela13[[#This Row],[Numero_Decreto]],".pdf")</f>
        <v>2 - DECRETOS/DECRETO 2167.pdf</v>
      </c>
      <c r="H433" s="2" t="str">
        <f>CONCATENATE("2 - DECRETOS/DECRETO ",Tabela13[[#This Row],[Numero_Decreto]]," ",Tabela13[[#This Row],[Complemento]],".pdf")</f>
        <v>2 - DECRETOS/DECRETO 2167 .pdf</v>
      </c>
      <c r="I433" s="2" t="str">
        <f>CONCATENATE("2 - DECRETOS/DECRETO ","0",Tabela13[[#This Row],[Numero_Decreto]],".pdf")</f>
        <v>2 - DECRETOS/DECRETO 02167.pdf</v>
      </c>
      <c r="J433" s="2" t="str">
        <f>CONCATENATE("2 - DECRETOS/DECRETO ","0",Tabela13[[#This Row],[Numero_Decreto]]," ",Tabela13[[#This Row],[Complemento]],".pdf")</f>
        <v>2 - DECRETOS/DECRETO 02167 .pdf</v>
      </c>
      <c r="K433" s="2" t="str">
        <f>IF(Tabela13[[#This Row],[Complemento]]="",Tabela13[[#This Row],[Normal]],Tabela13[[#This Row],[Normal Traço]])</f>
        <v>2 - DECRETOS/DECRETO 2167.pdf</v>
      </c>
      <c r="L433" s="2" t="str">
        <f>IF(Tabela13[[#This Row],[Complemento]]="",Tabela13[[#This Row],[0]],Tabela13[[#This Row],[0 Traço]])</f>
        <v>2 - DECRETOS/DECRETO 02167.pdf</v>
      </c>
      <c r="M433" s="2" t="str">
        <f>IF(AND(Tabela13[[#This Row],[Numero_Decreto]]&gt;=1,Tabela13[[#This Row],[Numero_Decreto]]&lt;=9),Tabela13[[#This Row],[Se 0]],Tabela13[[#This Row],[Se Normal]])</f>
        <v>2 - DECRETOS/DECRETO 2167.pdf</v>
      </c>
      <c r="N433" s="2" t="str">
        <f>CONCATENATE("../",Tabela13[[#This Row],[Caminho]])</f>
        <v>../2 - DECRETOS/DECRETO 2167.pdf</v>
      </c>
    </row>
    <row r="434" spans="1:14" ht="45" x14ac:dyDescent="0.25">
      <c r="A434" s="20">
        <v>2166</v>
      </c>
      <c r="B434" s="20"/>
      <c r="C434" s="21">
        <v>41568</v>
      </c>
      <c r="D434" s="19" t="s">
        <v>988</v>
      </c>
      <c r="E434" s="19"/>
      <c r="F434" s="17" t="str">
        <f>HYPERLINK(Tabela13[[#This Row],[Novo Caminho]],"Download")</f>
        <v>Download</v>
      </c>
      <c r="G434" s="2" t="str">
        <f>CONCATENATE("2 - DECRETOS/DECRETO ",Tabela13[[#This Row],[Numero_Decreto]],".pdf")</f>
        <v>2 - DECRETOS/DECRETO 2166.pdf</v>
      </c>
      <c r="H434" s="2" t="str">
        <f>CONCATENATE("2 - DECRETOS/DECRETO ",Tabela13[[#This Row],[Numero_Decreto]]," ",Tabela13[[#This Row],[Complemento]],".pdf")</f>
        <v>2 - DECRETOS/DECRETO 2166 .pdf</v>
      </c>
      <c r="I434" s="2" t="str">
        <f>CONCATENATE("2 - DECRETOS/DECRETO ","0",Tabela13[[#This Row],[Numero_Decreto]],".pdf")</f>
        <v>2 - DECRETOS/DECRETO 02166.pdf</v>
      </c>
      <c r="J434" s="2" t="str">
        <f>CONCATENATE("2 - DECRETOS/DECRETO ","0",Tabela13[[#This Row],[Numero_Decreto]]," ",Tabela13[[#This Row],[Complemento]],".pdf")</f>
        <v>2 - DECRETOS/DECRETO 02166 .pdf</v>
      </c>
      <c r="K434" s="2" t="str">
        <f>IF(Tabela13[[#This Row],[Complemento]]="",Tabela13[[#This Row],[Normal]],Tabela13[[#This Row],[Normal Traço]])</f>
        <v>2 - DECRETOS/DECRETO 2166.pdf</v>
      </c>
      <c r="L434" s="2" t="str">
        <f>IF(Tabela13[[#This Row],[Complemento]]="",Tabela13[[#This Row],[0]],Tabela13[[#This Row],[0 Traço]])</f>
        <v>2 - DECRETOS/DECRETO 02166.pdf</v>
      </c>
      <c r="M434" s="2" t="str">
        <f>IF(AND(Tabela13[[#This Row],[Numero_Decreto]]&gt;=1,Tabela13[[#This Row],[Numero_Decreto]]&lt;=9),Tabela13[[#This Row],[Se 0]],Tabela13[[#This Row],[Se Normal]])</f>
        <v>2 - DECRETOS/DECRETO 2166.pdf</v>
      </c>
      <c r="N434" s="2" t="str">
        <f>CONCATENATE("../",Tabela13[[#This Row],[Caminho]])</f>
        <v>../2 - DECRETOS/DECRETO 2166.pdf</v>
      </c>
    </row>
    <row r="435" spans="1:14" ht="45" x14ac:dyDescent="0.25">
      <c r="A435" s="20">
        <v>2165</v>
      </c>
      <c r="B435" s="20"/>
      <c r="C435" s="21">
        <v>41568</v>
      </c>
      <c r="D435" s="19" t="s">
        <v>987</v>
      </c>
      <c r="E435" s="19"/>
      <c r="F435" s="17" t="str">
        <f>HYPERLINK(Tabela13[[#This Row],[Novo Caminho]],"Download")</f>
        <v>Download</v>
      </c>
      <c r="G435" s="2" t="str">
        <f>CONCATENATE("2 - DECRETOS/DECRETO ",Tabela13[[#This Row],[Numero_Decreto]],".pdf")</f>
        <v>2 - DECRETOS/DECRETO 2165.pdf</v>
      </c>
      <c r="H435" s="2" t="str">
        <f>CONCATENATE("2 - DECRETOS/DECRETO ",Tabela13[[#This Row],[Numero_Decreto]]," ",Tabela13[[#This Row],[Complemento]],".pdf")</f>
        <v>2 - DECRETOS/DECRETO 2165 .pdf</v>
      </c>
      <c r="I435" s="2" t="str">
        <f>CONCATENATE("2 - DECRETOS/DECRETO ","0",Tabela13[[#This Row],[Numero_Decreto]],".pdf")</f>
        <v>2 - DECRETOS/DECRETO 02165.pdf</v>
      </c>
      <c r="J435" s="2" t="str">
        <f>CONCATENATE("2 - DECRETOS/DECRETO ","0",Tabela13[[#This Row],[Numero_Decreto]]," ",Tabela13[[#This Row],[Complemento]],".pdf")</f>
        <v>2 - DECRETOS/DECRETO 02165 .pdf</v>
      </c>
      <c r="K435" s="2" t="str">
        <f>IF(Tabela13[[#This Row],[Complemento]]="",Tabela13[[#This Row],[Normal]],Tabela13[[#This Row],[Normal Traço]])</f>
        <v>2 - DECRETOS/DECRETO 2165.pdf</v>
      </c>
      <c r="L435" s="2" t="str">
        <f>IF(Tabela13[[#This Row],[Complemento]]="",Tabela13[[#This Row],[0]],Tabela13[[#This Row],[0 Traço]])</f>
        <v>2 - DECRETOS/DECRETO 02165.pdf</v>
      </c>
      <c r="M435" s="2" t="str">
        <f>IF(AND(Tabela13[[#This Row],[Numero_Decreto]]&gt;=1,Tabela13[[#This Row],[Numero_Decreto]]&lt;=9),Tabela13[[#This Row],[Se 0]],Tabela13[[#This Row],[Se Normal]])</f>
        <v>2 - DECRETOS/DECRETO 2165.pdf</v>
      </c>
      <c r="N435" s="2" t="str">
        <f>CONCATENATE("../",Tabela13[[#This Row],[Caminho]])</f>
        <v>../2 - DECRETOS/DECRETO 2165.pdf</v>
      </c>
    </row>
    <row r="436" spans="1:14" ht="45" x14ac:dyDescent="0.25">
      <c r="A436" s="20">
        <v>2164</v>
      </c>
      <c r="B436" s="20"/>
      <c r="C436" s="21">
        <v>41557</v>
      </c>
      <c r="D436" s="19" t="s">
        <v>2345</v>
      </c>
      <c r="E436" s="19"/>
      <c r="F436" s="17" t="str">
        <f>HYPERLINK(Tabela13[[#This Row],[Novo Caminho]],"Download")</f>
        <v>Download</v>
      </c>
      <c r="G436" s="2" t="str">
        <f>CONCATENATE("2 - DECRETOS/DECRETO ",Tabela13[[#This Row],[Numero_Decreto]],".pdf")</f>
        <v>2 - DECRETOS/DECRETO 2164.pdf</v>
      </c>
      <c r="H436" s="2" t="str">
        <f>CONCATENATE("2 - DECRETOS/DECRETO ",Tabela13[[#This Row],[Numero_Decreto]]," ",Tabela13[[#This Row],[Complemento]],".pdf")</f>
        <v>2 - DECRETOS/DECRETO 2164 .pdf</v>
      </c>
      <c r="I436" s="2" t="str">
        <f>CONCATENATE("2 - DECRETOS/DECRETO ","0",Tabela13[[#This Row],[Numero_Decreto]],".pdf")</f>
        <v>2 - DECRETOS/DECRETO 02164.pdf</v>
      </c>
      <c r="J436" s="2" t="str">
        <f>CONCATENATE("2 - DECRETOS/DECRETO ","0",Tabela13[[#This Row],[Numero_Decreto]]," ",Tabela13[[#This Row],[Complemento]],".pdf")</f>
        <v>2 - DECRETOS/DECRETO 02164 .pdf</v>
      </c>
      <c r="K436" s="2" t="str">
        <f>IF(Tabela13[[#This Row],[Complemento]]="",Tabela13[[#This Row],[Normal]],Tabela13[[#This Row],[Normal Traço]])</f>
        <v>2 - DECRETOS/DECRETO 2164.pdf</v>
      </c>
      <c r="L436" s="2" t="str">
        <f>IF(Tabela13[[#This Row],[Complemento]]="",Tabela13[[#This Row],[0]],Tabela13[[#This Row],[0 Traço]])</f>
        <v>2 - DECRETOS/DECRETO 02164.pdf</v>
      </c>
      <c r="M436" s="2" t="str">
        <f>IF(AND(Tabela13[[#This Row],[Numero_Decreto]]&gt;=1,Tabela13[[#This Row],[Numero_Decreto]]&lt;=9),Tabela13[[#This Row],[Se 0]],Tabela13[[#This Row],[Se Normal]])</f>
        <v>2 - DECRETOS/DECRETO 2164.pdf</v>
      </c>
      <c r="N436" s="2" t="str">
        <f>CONCATENATE("../",Tabela13[[#This Row],[Caminho]])</f>
        <v>../2 - DECRETOS/DECRETO 2164.pdf</v>
      </c>
    </row>
    <row r="437" spans="1:14" ht="45" x14ac:dyDescent="0.25">
      <c r="A437" s="20">
        <v>2163</v>
      </c>
      <c r="B437" s="20"/>
      <c r="C437" s="21">
        <v>41549</v>
      </c>
      <c r="D437" s="19" t="s">
        <v>2346</v>
      </c>
      <c r="E437" s="19"/>
      <c r="F437" s="17" t="str">
        <f>HYPERLINK(Tabela13[[#This Row],[Novo Caminho]],"Download")</f>
        <v>Download</v>
      </c>
      <c r="G437" s="2" t="str">
        <f>CONCATENATE("2 - DECRETOS/DECRETO ",Tabela13[[#This Row],[Numero_Decreto]],".pdf")</f>
        <v>2 - DECRETOS/DECRETO 2163.pdf</v>
      </c>
      <c r="H437" s="2" t="str">
        <f>CONCATENATE("2 - DECRETOS/DECRETO ",Tabela13[[#This Row],[Numero_Decreto]]," ",Tabela13[[#This Row],[Complemento]],".pdf")</f>
        <v>2 - DECRETOS/DECRETO 2163 .pdf</v>
      </c>
      <c r="I437" s="2" t="str">
        <f>CONCATENATE("2 - DECRETOS/DECRETO ","0",Tabela13[[#This Row],[Numero_Decreto]],".pdf")</f>
        <v>2 - DECRETOS/DECRETO 02163.pdf</v>
      </c>
      <c r="J437" s="2" t="str">
        <f>CONCATENATE("2 - DECRETOS/DECRETO ","0",Tabela13[[#This Row],[Numero_Decreto]]," ",Tabela13[[#This Row],[Complemento]],".pdf")</f>
        <v>2 - DECRETOS/DECRETO 02163 .pdf</v>
      </c>
      <c r="K437" s="2" t="str">
        <f>IF(Tabela13[[#This Row],[Complemento]]="",Tabela13[[#This Row],[Normal]],Tabela13[[#This Row],[Normal Traço]])</f>
        <v>2 - DECRETOS/DECRETO 2163.pdf</v>
      </c>
      <c r="L437" s="2" t="str">
        <f>IF(Tabela13[[#This Row],[Complemento]]="",Tabela13[[#This Row],[0]],Tabela13[[#This Row],[0 Traço]])</f>
        <v>2 - DECRETOS/DECRETO 02163.pdf</v>
      </c>
      <c r="M437" s="2" t="str">
        <f>IF(AND(Tabela13[[#This Row],[Numero_Decreto]]&gt;=1,Tabela13[[#This Row],[Numero_Decreto]]&lt;=9),Tabela13[[#This Row],[Se 0]],Tabela13[[#This Row],[Se Normal]])</f>
        <v>2 - DECRETOS/DECRETO 2163.pdf</v>
      </c>
      <c r="N437" s="2" t="str">
        <f>CONCATENATE("../",Tabela13[[#This Row],[Caminho]])</f>
        <v>../2 - DECRETOS/DECRETO 2163.pdf</v>
      </c>
    </row>
    <row r="438" spans="1:14" ht="45" x14ac:dyDescent="0.25">
      <c r="A438" s="20">
        <v>2162</v>
      </c>
      <c r="B438" s="20"/>
      <c r="C438" s="21">
        <v>41566</v>
      </c>
      <c r="D438" s="19" t="s">
        <v>986</v>
      </c>
      <c r="E438" s="19"/>
      <c r="F438" s="17" t="str">
        <f>HYPERLINK(Tabela13[[#This Row],[Novo Caminho]],"Download")</f>
        <v>Download</v>
      </c>
      <c r="G438" s="2" t="str">
        <f>CONCATENATE("2 - DECRETOS/DECRETO ",Tabela13[[#This Row],[Numero_Decreto]],".pdf")</f>
        <v>2 - DECRETOS/DECRETO 2162.pdf</v>
      </c>
      <c r="H438" s="2" t="str">
        <f>CONCATENATE("2 - DECRETOS/DECRETO ",Tabela13[[#This Row],[Numero_Decreto]]," ",Tabela13[[#This Row],[Complemento]],".pdf")</f>
        <v>2 - DECRETOS/DECRETO 2162 .pdf</v>
      </c>
      <c r="I438" s="2" t="str">
        <f>CONCATENATE("2 - DECRETOS/DECRETO ","0",Tabela13[[#This Row],[Numero_Decreto]],".pdf")</f>
        <v>2 - DECRETOS/DECRETO 02162.pdf</v>
      </c>
      <c r="J438" s="2" t="str">
        <f>CONCATENATE("2 - DECRETOS/DECRETO ","0",Tabela13[[#This Row],[Numero_Decreto]]," ",Tabela13[[#This Row],[Complemento]],".pdf")</f>
        <v>2 - DECRETOS/DECRETO 02162 .pdf</v>
      </c>
      <c r="K438" s="2" t="str">
        <f>IF(Tabela13[[#This Row],[Complemento]]="",Tabela13[[#This Row],[Normal]],Tabela13[[#This Row],[Normal Traço]])</f>
        <v>2 - DECRETOS/DECRETO 2162.pdf</v>
      </c>
      <c r="L438" s="2" t="str">
        <f>IF(Tabela13[[#This Row],[Complemento]]="",Tabela13[[#This Row],[0]],Tabela13[[#This Row],[0 Traço]])</f>
        <v>2 - DECRETOS/DECRETO 02162.pdf</v>
      </c>
      <c r="M438" s="2" t="str">
        <f>IF(AND(Tabela13[[#This Row],[Numero_Decreto]]&gt;=1,Tabela13[[#This Row],[Numero_Decreto]]&lt;=9),Tabela13[[#This Row],[Se 0]],Tabela13[[#This Row],[Se Normal]])</f>
        <v>2 - DECRETOS/DECRETO 2162.pdf</v>
      </c>
      <c r="N438" s="2" t="str">
        <f>CONCATENATE("../",Tabela13[[#This Row],[Caminho]])</f>
        <v>../2 - DECRETOS/DECRETO 2162.pdf</v>
      </c>
    </row>
    <row r="439" spans="1:14" ht="45" x14ac:dyDescent="0.25">
      <c r="A439" s="20">
        <v>2161</v>
      </c>
      <c r="B439" s="20"/>
      <c r="C439" s="21">
        <v>41527</v>
      </c>
      <c r="D439" s="19" t="s">
        <v>938</v>
      </c>
      <c r="E439" s="19"/>
      <c r="F439" s="17" t="str">
        <f>HYPERLINK(Tabela13[[#This Row],[Novo Caminho]],"Download")</f>
        <v>Download</v>
      </c>
      <c r="G439" s="2" t="str">
        <f>CONCATENATE("2 - DECRETOS/DECRETO ",Tabela13[[#This Row],[Numero_Decreto]],".pdf")</f>
        <v>2 - DECRETOS/DECRETO 2161.pdf</v>
      </c>
      <c r="H439" s="2" t="str">
        <f>CONCATENATE("2 - DECRETOS/DECRETO ",Tabela13[[#This Row],[Numero_Decreto]]," ",Tabela13[[#This Row],[Complemento]],".pdf")</f>
        <v>2 - DECRETOS/DECRETO 2161 .pdf</v>
      </c>
      <c r="I439" s="2" t="str">
        <f>CONCATENATE("2 - DECRETOS/DECRETO ","0",Tabela13[[#This Row],[Numero_Decreto]],".pdf")</f>
        <v>2 - DECRETOS/DECRETO 02161.pdf</v>
      </c>
      <c r="J439" s="2" t="str">
        <f>CONCATENATE("2 - DECRETOS/DECRETO ","0",Tabela13[[#This Row],[Numero_Decreto]]," ",Tabela13[[#This Row],[Complemento]],".pdf")</f>
        <v>2 - DECRETOS/DECRETO 02161 .pdf</v>
      </c>
      <c r="K439" s="2" t="str">
        <f>IF(Tabela13[[#This Row],[Complemento]]="",Tabela13[[#This Row],[Normal]],Tabela13[[#This Row],[Normal Traço]])</f>
        <v>2 - DECRETOS/DECRETO 2161.pdf</v>
      </c>
      <c r="L439" s="2" t="str">
        <f>IF(Tabela13[[#This Row],[Complemento]]="",Tabela13[[#This Row],[0]],Tabela13[[#This Row],[0 Traço]])</f>
        <v>2 - DECRETOS/DECRETO 02161.pdf</v>
      </c>
      <c r="M439" s="2" t="str">
        <f>IF(AND(Tabela13[[#This Row],[Numero_Decreto]]&gt;=1,Tabela13[[#This Row],[Numero_Decreto]]&lt;=9),Tabela13[[#This Row],[Se 0]],Tabela13[[#This Row],[Se Normal]])</f>
        <v>2 - DECRETOS/DECRETO 2161.pdf</v>
      </c>
      <c r="N439" s="2" t="str">
        <f>CONCATENATE("../",Tabela13[[#This Row],[Caminho]])</f>
        <v>../2 - DECRETOS/DECRETO 2161.pdf</v>
      </c>
    </row>
    <row r="440" spans="1:14" ht="45" x14ac:dyDescent="0.25">
      <c r="A440" s="20">
        <v>2160</v>
      </c>
      <c r="B440" s="20"/>
      <c r="C440" s="21">
        <v>41519</v>
      </c>
      <c r="D440" s="19" t="s">
        <v>2347</v>
      </c>
      <c r="E440" s="19"/>
      <c r="F440" s="17" t="str">
        <f>HYPERLINK(Tabela13[[#This Row],[Novo Caminho]],"Download")</f>
        <v>Download</v>
      </c>
      <c r="G440" s="2" t="str">
        <f>CONCATENATE("2 - DECRETOS/DECRETO ",Tabela13[[#This Row],[Numero_Decreto]],".pdf")</f>
        <v>2 - DECRETOS/DECRETO 2160.pdf</v>
      </c>
      <c r="H440" s="2" t="str">
        <f>CONCATENATE("2 - DECRETOS/DECRETO ",Tabela13[[#This Row],[Numero_Decreto]]," ",Tabela13[[#This Row],[Complemento]],".pdf")</f>
        <v>2 - DECRETOS/DECRETO 2160 .pdf</v>
      </c>
      <c r="I440" s="2" t="str">
        <f>CONCATENATE("2 - DECRETOS/DECRETO ","0",Tabela13[[#This Row],[Numero_Decreto]],".pdf")</f>
        <v>2 - DECRETOS/DECRETO 02160.pdf</v>
      </c>
      <c r="J440" s="2" t="str">
        <f>CONCATENATE("2 - DECRETOS/DECRETO ","0",Tabela13[[#This Row],[Numero_Decreto]]," ",Tabela13[[#This Row],[Complemento]],".pdf")</f>
        <v>2 - DECRETOS/DECRETO 02160 .pdf</v>
      </c>
      <c r="K440" s="2" t="str">
        <f>IF(Tabela13[[#This Row],[Complemento]]="",Tabela13[[#This Row],[Normal]],Tabela13[[#This Row],[Normal Traço]])</f>
        <v>2 - DECRETOS/DECRETO 2160.pdf</v>
      </c>
      <c r="L440" s="2" t="str">
        <f>IF(Tabela13[[#This Row],[Complemento]]="",Tabela13[[#This Row],[0]],Tabela13[[#This Row],[0 Traço]])</f>
        <v>2 - DECRETOS/DECRETO 02160.pdf</v>
      </c>
      <c r="M440" s="2" t="str">
        <f>IF(AND(Tabela13[[#This Row],[Numero_Decreto]]&gt;=1,Tabela13[[#This Row],[Numero_Decreto]]&lt;=9),Tabela13[[#This Row],[Se 0]],Tabela13[[#This Row],[Se Normal]])</f>
        <v>2 - DECRETOS/DECRETO 2160.pdf</v>
      </c>
      <c r="N440" s="2" t="str">
        <f>CONCATENATE("../",Tabela13[[#This Row],[Caminho]])</f>
        <v>../2 - DECRETOS/DECRETO 2160.pdf</v>
      </c>
    </row>
    <row r="441" spans="1:14" ht="45" x14ac:dyDescent="0.25">
      <c r="A441" s="20">
        <v>2159</v>
      </c>
      <c r="B441" s="20"/>
      <c r="C441" s="21">
        <v>41516</v>
      </c>
      <c r="D441" s="19" t="s">
        <v>938</v>
      </c>
      <c r="E441" s="19"/>
      <c r="F441" s="17" t="str">
        <f>HYPERLINK(Tabela13[[#This Row],[Novo Caminho]],"Download")</f>
        <v>Download</v>
      </c>
      <c r="G441" s="2" t="str">
        <f>CONCATENATE("2 - DECRETOS/DECRETO ",Tabela13[[#This Row],[Numero_Decreto]],".pdf")</f>
        <v>2 - DECRETOS/DECRETO 2159.pdf</v>
      </c>
      <c r="H441" s="2" t="str">
        <f>CONCATENATE("2 - DECRETOS/DECRETO ",Tabela13[[#This Row],[Numero_Decreto]]," ",Tabela13[[#This Row],[Complemento]],".pdf")</f>
        <v>2 - DECRETOS/DECRETO 2159 .pdf</v>
      </c>
      <c r="I441" s="2" t="str">
        <f>CONCATENATE("2 - DECRETOS/DECRETO ","0",Tabela13[[#This Row],[Numero_Decreto]],".pdf")</f>
        <v>2 - DECRETOS/DECRETO 02159.pdf</v>
      </c>
      <c r="J441" s="2" t="str">
        <f>CONCATENATE("2 - DECRETOS/DECRETO ","0",Tabela13[[#This Row],[Numero_Decreto]]," ",Tabela13[[#This Row],[Complemento]],".pdf")</f>
        <v>2 - DECRETOS/DECRETO 02159 .pdf</v>
      </c>
      <c r="K441" s="2" t="str">
        <f>IF(Tabela13[[#This Row],[Complemento]]="",Tabela13[[#This Row],[Normal]],Tabela13[[#This Row],[Normal Traço]])</f>
        <v>2 - DECRETOS/DECRETO 2159.pdf</v>
      </c>
      <c r="L441" s="2" t="str">
        <f>IF(Tabela13[[#This Row],[Complemento]]="",Tabela13[[#This Row],[0]],Tabela13[[#This Row],[0 Traço]])</f>
        <v>2 - DECRETOS/DECRETO 02159.pdf</v>
      </c>
      <c r="M441" s="2" t="str">
        <f>IF(AND(Tabela13[[#This Row],[Numero_Decreto]]&gt;=1,Tabela13[[#This Row],[Numero_Decreto]]&lt;=9),Tabela13[[#This Row],[Se 0]],Tabela13[[#This Row],[Se Normal]])</f>
        <v>2 - DECRETOS/DECRETO 2159.pdf</v>
      </c>
      <c r="N441" s="2" t="str">
        <f>CONCATENATE("../",Tabela13[[#This Row],[Caminho]])</f>
        <v>../2 - DECRETOS/DECRETO 2159.pdf</v>
      </c>
    </row>
    <row r="442" spans="1:14" ht="45" x14ac:dyDescent="0.25">
      <c r="A442" s="20">
        <v>2158</v>
      </c>
      <c r="B442" s="20"/>
      <c r="C442" s="21">
        <v>41507</v>
      </c>
      <c r="D442" s="19" t="s">
        <v>938</v>
      </c>
      <c r="E442" s="19"/>
      <c r="F442" s="17" t="str">
        <f>HYPERLINK(Tabela13[[#This Row],[Novo Caminho]],"Download")</f>
        <v>Download</v>
      </c>
      <c r="G442" s="2" t="str">
        <f>CONCATENATE("2 - DECRETOS/DECRETO ",Tabela13[[#This Row],[Numero_Decreto]],".pdf")</f>
        <v>2 - DECRETOS/DECRETO 2158.pdf</v>
      </c>
      <c r="H442" s="2" t="str">
        <f>CONCATENATE("2 - DECRETOS/DECRETO ",Tabela13[[#This Row],[Numero_Decreto]]," ",Tabela13[[#This Row],[Complemento]],".pdf")</f>
        <v>2 - DECRETOS/DECRETO 2158 .pdf</v>
      </c>
      <c r="I442" s="2" t="str">
        <f>CONCATENATE("2 - DECRETOS/DECRETO ","0",Tabela13[[#This Row],[Numero_Decreto]],".pdf")</f>
        <v>2 - DECRETOS/DECRETO 02158.pdf</v>
      </c>
      <c r="J442" s="2" t="str">
        <f>CONCATENATE("2 - DECRETOS/DECRETO ","0",Tabela13[[#This Row],[Numero_Decreto]]," ",Tabela13[[#This Row],[Complemento]],".pdf")</f>
        <v>2 - DECRETOS/DECRETO 02158 .pdf</v>
      </c>
      <c r="K442" s="2" t="str">
        <f>IF(Tabela13[[#This Row],[Complemento]]="",Tabela13[[#This Row],[Normal]],Tabela13[[#This Row],[Normal Traço]])</f>
        <v>2 - DECRETOS/DECRETO 2158.pdf</v>
      </c>
      <c r="L442" s="2" t="str">
        <f>IF(Tabela13[[#This Row],[Complemento]]="",Tabela13[[#This Row],[0]],Tabela13[[#This Row],[0 Traço]])</f>
        <v>2 - DECRETOS/DECRETO 02158.pdf</v>
      </c>
      <c r="M442" s="2" t="str">
        <f>IF(AND(Tabela13[[#This Row],[Numero_Decreto]]&gt;=1,Tabela13[[#This Row],[Numero_Decreto]]&lt;=9),Tabela13[[#This Row],[Se 0]],Tabela13[[#This Row],[Se Normal]])</f>
        <v>2 - DECRETOS/DECRETO 2158.pdf</v>
      </c>
      <c r="N442" s="2" t="str">
        <f>CONCATENATE("../",Tabela13[[#This Row],[Caminho]])</f>
        <v>../2 - DECRETOS/DECRETO 2158.pdf</v>
      </c>
    </row>
    <row r="443" spans="1:14" ht="45" x14ac:dyDescent="0.25">
      <c r="A443" s="20">
        <v>2157</v>
      </c>
      <c r="B443" s="20"/>
      <c r="C443" s="21">
        <v>41507</v>
      </c>
      <c r="D443" s="19" t="s">
        <v>2348</v>
      </c>
      <c r="E443" s="19"/>
      <c r="F443" s="17" t="str">
        <f>HYPERLINK(Tabela13[[#This Row],[Novo Caminho]],"Download")</f>
        <v>Download</v>
      </c>
      <c r="G443" s="2" t="str">
        <f>CONCATENATE("2 - DECRETOS/DECRETO ",Tabela13[[#This Row],[Numero_Decreto]],".pdf")</f>
        <v>2 - DECRETOS/DECRETO 2157.pdf</v>
      </c>
      <c r="H443" s="2" t="str">
        <f>CONCATENATE("2 - DECRETOS/DECRETO ",Tabela13[[#This Row],[Numero_Decreto]]," ",Tabela13[[#This Row],[Complemento]],".pdf")</f>
        <v>2 - DECRETOS/DECRETO 2157 .pdf</v>
      </c>
      <c r="I443" s="2" t="str">
        <f>CONCATENATE("2 - DECRETOS/DECRETO ","0",Tabela13[[#This Row],[Numero_Decreto]],".pdf")</f>
        <v>2 - DECRETOS/DECRETO 02157.pdf</v>
      </c>
      <c r="J443" s="2" t="str">
        <f>CONCATENATE("2 - DECRETOS/DECRETO ","0",Tabela13[[#This Row],[Numero_Decreto]]," ",Tabela13[[#This Row],[Complemento]],".pdf")</f>
        <v>2 - DECRETOS/DECRETO 02157 .pdf</v>
      </c>
      <c r="K443" s="2" t="str">
        <f>IF(Tabela13[[#This Row],[Complemento]]="",Tabela13[[#This Row],[Normal]],Tabela13[[#This Row],[Normal Traço]])</f>
        <v>2 - DECRETOS/DECRETO 2157.pdf</v>
      </c>
      <c r="L443" s="2" t="str">
        <f>IF(Tabela13[[#This Row],[Complemento]]="",Tabela13[[#This Row],[0]],Tabela13[[#This Row],[0 Traço]])</f>
        <v>2 - DECRETOS/DECRETO 02157.pdf</v>
      </c>
      <c r="M443" s="2" t="str">
        <f>IF(AND(Tabela13[[#This Row],[Numero_Decreto]]&gt;=1,Tabela13[[#This Row],[Numero_Decreto]]&lt;=9),Tabela13[[#This Row],[Se 0]],Tabela13[[#This Row],[Se Normal]])</f>
        <v>2 - DECRETOS/DECRETO 2157.pdf</v>
      </c>
      <c r="N443" s="2" t="str">
        <f>CONCATENATE("../",Tabela13[[#This Row],[Caminho]])</f>
        <v>../2 - DECRETOS/DECRETO 2157.pdf</v>
      </c>
    </row>
    <row r="444" spans="1:14" ht="45" x14ac:dyDescent="0.25">
      <c r="A444" s="20">
        <v>2156</v>
      </c>
      <c r="B444" s="20"/>
      <c r="C444" s="21">
        <v>41499</v>
      </c>
      <c r="D444" s="19" t="s">
        <v>985</v>
      </c>
      <c r="E444" s="19"/>
      <c r="F444" s="17" t="str">
        <f>HYPERLINK(Tabela13[[#This Row],[Novo Caminho]],"Download")</f>
        <v>Download</v>
      </c>
      <c r="G444" s="2" t="str">
        <f>CONCATENATE("2 - DECRETOS/DECRETO ",Tabela13[[#This Row],[Numero_Decreto]],".pdf")</f>
        <v>2 - DECRETOS/DECRETO 2156.pdf</v>
      </c>
      <c r="H444" s="2" t="str">
        <f>CONCATENATE("2 - DECRETOS/DECRETO ",Tabela13[[#This Row],[Numero_Decreto]]," ",Tabela13[[#This Row],[Complemento]],".pdf")</f>
        <v>2 - DECRETOS/DECRETO 2156 .pdf</v>
      </c>
      <c r="I444" s="2" t="str">
        <f>CONCATENATE("2 - DECRETOS/DECRETO ","0",Tabela13[[#This Row],[Numero_Decreto]],".pdf")</f>
        <v>2 - DECRETOS/DECRETO 02156.pdf</v>
      </c>
      <c r="J444" s="2" t="str">
        <f>CONCATENATE("2 - DECRETOS/DECRETO ","0",Tabela13[[#This Row],[Numero_Decreto]]," ",Tabela13[[#This Row],[Complemento]],".pdf")</f>
        <v>2 - DECRETOS/DECRETO 02156 .pdf</v>
      </c>
      <c r="K444" s="2" t="str">
        <f>IF(Tabela13[[#This Row],[Complemento]]="",Tabela13[[#This Row],[Normal]],Tabela13[[#This Row],[Normal Traço]])</f>
        <v>2 - DECRETOS/DECRETO 2156.pdf</v>
      </c>
      <c r="L444" s="2" t="str">
        <f>IF(Tabela13[[#This Row],[Complemento]]="",Tabela13[[#This Row],[0]],Tabela13[[#This Row],[0 Traço]])</f>
        <v>2 - DECRETOS/DECRETO 02156.pdf</v>
      </c>
      <c r="M444" s="2" t="str">
        <f>IF(AND(Tabela13[[#This Row],[Numero_Decreto]]&gt;=1,Tabela13[[#This Row],[Numero_Decreto]]&lt;=9),Tabela13[[#This Row],[Se 0]],Tabela13[[#This Row],[Se Normal]])</f>
        <v>2 - DECRETOS/DECRETO 2156.pdf</v>
      </c>
      <c r="N444" s="2" t="str">
        <f>CONCATENATE("../",Tabela13[[#This Row],[Caminho]])</f>
        <v>../2 - DECRETOS/DECRETO 2156.pdf</v>
      </c>
    </row>
    <row r="445" spans="1:14" ht="45" x14ac:dyDescent="0.25">
      <c r="A445" s="20">
        <v>2155</v>
      </c>
      <c r="B445" s="20"/>
      <c r="C445" s="21">
        <v>41495</v>
      </c>
      <c r="D445" s="19" t="s">
        <v>2349</v>
      </c>
      <c r="E445" s="19"/>
      <c r="F445" s="17" t="str">
        <f>HYPERLINK(Tabela13[[#This Row],[Novo Caminho]],"Download")</f>
        <v>Download</v>
      </c>
      <c r="G445" s="2" t="str">
        <f>CONCATENATE("2 - DECRETOS/DECRETO ",Tabela13[[#This Row],[Numero_Decreto]],".pdf")</f>
        <v>2 - DECRETOS/DECRETO 2155.pdf</v>
      </c>
      <c r="H445" s="2" t="str">
        <f>CONCATENATE("2 - DECRETOS/DECRETO ",Tabela13[[#This Row],[Numero_Decreto]]," ",Tabela13[[#This Row],[Complemento]],".pdf")</f>
        <v>2 - DECRETOS/DECRETO 2155 .pdf</v>
      </c>
      <c r="I445" s="2" t="str">
        <f>CONCATENATE("2 - DECRETOS/DECRETO ","0",Tabela13[[#This Row],[Numero_Decreto]],".pdf")</f>
        <v>2 - DECRETOS/DECRETO 02155.pdf</v>
      </c>
      <c r="J445" s="2" t="str">
        <f>CONCATENATE("2 - DECRETOS/DECRETO ","0",Tabela13[[#This Row],[Numero_Decreto]]," ",Tabela13[[#This Row],[Complemento]],".pdf")</f>
        <v>2 - DECRETOS/DECRETO 02155 .pdf</v>
      </c>
      <c r="K445" s="2" t="str">
        <f>IF(Tabela13[[#This Row],[Complemento]]="",Tabela13[[#This Row],[Normal]],Tabela13[[#This Row],[Normal Traço]])</f>
        <v>2 - DECRETOS/DECRETO 2155.pdf</v>
      </c>
      <c r="L445" s="2" t="str">
        <f>IF(Tabela13[[#This Row],[Complemento]]="",Tabela13[[#This Row],[0]],Tabela13[[#This Row],[0 Traço]])</f>
        <v>2 - DECRETOS/DECRETO 02155.pdf</v>
      </c>
      <c r="M445" s="2" t="str">
        <f>IF(AND(Tabela13[[#This Row],[Numero_Decreto]]&gt;=1,Tabela13[[#This Row],[Numero_Decreto]]&lt;=9),Tabela13[[#This Row],[Se 0]],Tabela13[[#This Row],[Se Normal]])</f>
        <v>2 - DECRETOS/DECRETO 2155.pdf</v>
      </c>
      <c r="N445" s="2" t="str">
        <f>CONCATENATE("../",Tabela13[[#This Row],[Caminho]])</f>
        <v>../2 - DECRETOS/DECRETO 2155.pdf</v>
      </c>
    </row>
    <row r="446" spans="1:14" ht="45" x14ac:dyDescent="0.25">
      <c r="A446" s="20">
        <v>2154</v>
      </c>
      <c r="B446" s="20"/>
      <c r="C446" s="21">
        <v>41491</v>
      </c>
      <c r="D446" s="19" t="s">
        <v>984</v>
      </c>
      <c r="E446" s="19"/>
      <c r="F446" s="17" t="str">
        <f>HYPERLINK(Tabela13[[#This Row],[Novo Caminho]],"Download")</f>
        <v>Download</v>
      </c>
      <c r="G446" s="2" t="str">
        <f>CONCATENATE("2 - DECRETOS/DECRETO ",Tabela13[[#This Row],[Numero_Decreto]],".pdf")</f>
        <v>2 - DECRETOS/DECRETO 2154.pdf</v>
      </c>
      <c r="H446" s="2" t="str">
        <f>CONCATENATE("2 - DECRETOS/DECRETO ",Tabela13[[#This Row],[Numero_Decreto]]," ",Tabela13[[#This Row],[Complemento]],".pdf")</f>
        <v>2 - DECRETOS/DECRETO 2154 .pdf</v>
      </c>
      <c r="I446" s="2" t="str">
        <f>CONCATENATE("2 - DECRETOS/DECRETO ","0",Tabela13[[#This Row],[Numero_Decreto]],".pdf")</f>
        <v>2 - DECRETOS/DECRETO 02154.pdf</v>
      </c>
      <c r="J446" s="2" t="str">
        <f>CONCATENATE("2 - DECRETOS/DECRETO ","0",Tabela13[[#This Row],[Numero_Decreto]]," ",Tabela13[[#This Row],[Complemento]],".pdf")</f>
        <v>2 - DECRETOS/DECRETO 02154 .pdf</v>
      </c>
      <c r="K446" s="2" t="str">
        <f>IF(Tabela13[[#This Row],[Complemento]]="",Tabela13[[#This Row],[Normal]],Tabela13[[#This Row],[Normal Traço]])</f>
        <v>2 - DECRETOS/DECRETO 2154.pdf</v>
      </c>
      <c r="L446" s="2" t="str">
        <f>IF(Tabela13[[#This Row],[Complemento]]="",Tabela13[[#This Row],[0]],Tabela13[[#This Row],[0 Traço]])</f>
        <v>2 - DECRETOS/DECRETO 02154.pdf</v>
      </c>
      <c r="M446" s="2" t="str">
        <f>IF(AND(Tabela13[[#This Row],[Numero_Decreto]]&gt;=1,Tabela13[[#This Row],[Numero_Decreto]]&lt;=9),Tabela13[[#This Row],[Se 0]],Tabela13[[#This Row],[Se Normal]])</f>
        <v>2 - DECRETOS/DECRETO 2154.pdf</v>
      </c>
      <c r="N446" s="2" t="str">
        <f>CONCATENATE("../",Tabela13[[#This Row],[Caminho]])</f>
        <v>../2 - DECRETOS/DECRETO 2154.pdf</v>
      </c>
    </row>
    <row r="447" spans="1:14" ht="45" x14ac:dyDescent="0.25">
      <c r="A447" s="20">
        <v>2153</v>
      </c>
      <c r="B447" s="20"/>
      <c r="C447" s="21">
        <v>41485</v>
      </c>
      <c r="D447" s="19" t="s">
        <v>938</v>
      </c>
      <c r="E447" s="19"/>
      <c r="F447" s="17" t="str">
        <f>HYPERLINK(Tabela13[[#This Row],[Novo Caminho]],"Download")</f>
        <v>Download</v>
      </c>
      <c r="G447" s="2" t="str">
        <f>CONCATENATE("2 - DECRETOS/DECRETO ",Tabela13[[#This Row],[Numero_Decreto]],".pdf")</f>
        <v>2 - DECRETOS/DECRETO 2153.pdf</v>
      </c>
      <c r="H447" s="2" t="str">
        <f>CONCATENATE("2 - DECRETOS/DECRETO ",Tabela13[[#This Row],[Numero_Decreto]]," ",Tabela13[[#This Row],[Complemento]],".pdf")</f>
        <v>2 - DECRETOS/DECRETO 2153 .pdf</v>
      </c>
      <c r="I447" s="2" t="str">
        <f>CONCATENATE("2 - DECRETOS/DECRETO ","0",Tabela13[[#This Row],[Numero_Decreto]],".pdf")</f>
        <v>2 - DECRETOS/DECRETO 02153.pdf</v>
      </c>
      <c r="J447" s="2" t="str">
        <f>CONCATENATE("2 - DECRETOS/DECRETO ","0",Tabela13[[#This Row],[Numero_Decreto]]," ",Tabela13[[#This Row],[Complemento]],".pdf")</f>
        <v>2 - DECRETOS/DECRETO 02153 .pdf</v>
      </c>
      <c r="K447" s="2" t="str">
        <f>IF(Tabela13[[#This Row],[Complemento]]="",Tabela13[[#This Row],[Normal]],Tabela13[[#This Row],[Normal Traço]])</f>
        <v>2 - DECRETOS/DECRETO 2153.pdf</v>
      </c>
      <c r="L447" s="2" t="str">
        <f>IF(Tabela13[[#This Row],[Complemento]]="",Tabela13[[#This Row],[0]],Tabela13[[#This Row],[0 Traço]])</f>
        <v>2 - DECRETOS/DECRETO 02153.pdf</v>
      </c>
      <c r="M447" s="2" t="str">
        <f>IF(AND(Tabela13[[#This Row],[Numero_Decreto]]&gt;=1,Tabela13[[#This Row],[Numero_Decreto]]&lt;=9),Tabela13[[#This Row],[Se 0]],Tabela13[[#This Row],[Se Normal]])</f>
        <v>2 - DECRETOS/DECRETO 2153.pdf</v>
      </c>
      <c r="N447" s="2" t="str">
        <f>CONCATENATE("../",Tabela13[[#This Row],[Caminho]])</f>
        <v>../2 - DECRETOS/DECRETO 2153.pdf</v>
      </c>
    </row>
    <row r="448" spans="1:14" ht="45" x14ac:dyDescent="0.25">
      <c r="A448" s="20">
        <v>2152</v>
      </c>
      <c r="B448" s="20"/>
      <c r="C448" s="21">
        <v>41485</v>
      </c>
      <c r="D448" s="19" t="s">
        <v>2350</v>
      </c>
      <c r="E448" s="19"/>
      <c r="F448" s="17" t="str">
        <f>HYPERLINK(Tabela13[[#This Row],[Novo Caminho]],"Download")</f>
        <v>Download</v>
      </c>
      <c r="G448" s="2" t="str">
        <f>CONCATENATE("2 - DECRETOS/DECRETO ",Tabela13[[#This Row],[Numero_Decreto]],".pdf")</f>
        <v>2 - DECRETOS/DECRETO 2152.pdf</v>
      </c>
      <c r="H448" s="2" t="str">
        <f>CONCATENATE("2 - DECRETOS/DECRETO ",Tabela13[[#This Row],[Numero_Decreto]]," ",Tabela13[[#This Row],[Complemento]],".pdf")</f>
        <v>2 - DECRETOS/DECRETO 2152 .pdf</v>
      </c>
      <c r="I448" s="2" t="str">
        <f>CONCATENATE("2 - DECRETOS/DECRETO ","0",Tabela13[[#This Row],[Numero_Decreto]],".pdf")</f>
        <v>2 - DECRETOS/DECRETO 02152.pdf</v>
      </c>
      <c r="J448" s="2" t="str">
        <f>CONCATENATE("2 - DECRETOS/DECRETO ","0",Tabela13[[#This Row],[Numero_Decreto]]," ",Tabela13[[#This Row],[Complemento]],".pdf")</f>
        <v>2 - DECRETOS/DECRETO 02152 .pdf</v>
      </c>
      <c r="K448" s="2" t="str">
        <f>IF(Tabela13[[#This Row],[Complemento]]="",Tabela13[[#This Row],[Normal]],Tabela13[[#This Row],[Normal Traço]])</f>
        <v>2 - DECRETOS/DECRETO 2152.pdf</v>
      </c>
      <c r="L448" s="2" t="str">
        <f>IF(Tabela13[[#This Row],[Complemento]]="",Tabela13[[#This Row],[0]],Tabela13[[#This Row],[0 Traço]])</f>
        <v>2 - DECRETOS/DECRETO 02152.pdf</v>
      </c>
      <c r="M448" s="2" t="str">
        <f>IF(AND(Tabela13[[#This Row],[Numero_Decreto]]&gt;=1,Tabela13[[#This Row],[Numero_Decreto]]&lt;=9),Tabela13[[#This Row],[Se 0]],Tabela13[[#This Row],[Se Normal]])</f>
        <v>2 - DECRETOS/DECRETO 2152.pdf</v>
      </c>
      <c r="N448" s="2" t="str">
        <f>CONCATENATE("../",Tabela13[[#This Row],[Caminho]])</f>
        <v>../2 - DECRETOS/DECRETO 2152.pdf</v>
      </c>
    </row>
    <row r="449" spans="1:14" ht="45" x14ac:dyDescent="0.25">
      <c r="A449" s="20">
        <v>2151</v>
      </c>
      <c r="B449" s="20"/>
      <c r="C449" s="21">
        <v>41485</v>
      </c>
      <c r="D449" s="19" t="s">
        <v>2351</v>
      </c>
      <c r="E449" s="19"/>
      <c r="F449" s="17" t="str">
        <f>HYPERLINK(Tabela13[[#This Row],[Novo Caminho]],"Download")</f>
        <v>Download</v>
      </c>
      <c r="G449" s="2" t="str">
        <f>CONCATENATE("2 - DECRETOS/DECRETO ",Tabela13[[#This Row],[Numero_Decreto]],".pdf")</f>
        <v>2 - DECRETOS/DECRETO 2151.pdf</v>
      </c>
      <c r="H449" s="2" t="str">
        <f>CONCATENATE("2 - DECRETOS/DECRETO ",Tabela13[[#This Row],[Numero_Decreto]]," ",Tabela13[[#This Row],[Complemento]],".pdf")</f>
        <v>2 - DECRETOS/DECRETO 2151 .pdf</v>
      </c>
      <c r="I449" s="2" t="str">
        <f>CONCATENATE("2 - DECRETOS/DECRETO ","0",Tabela13[[#This Row],[Numero_Decreto]],".pdf")</f>
        <v>2 - DECRETOS/DECRETO 02151.pdf</v>
      </c>
      <c r="J449" s="2" t="str">
        <f>CONCATENATE("2 - DECRETOS/DECRETO ","0",Tabela13[[#This Row],[Numero_Decreto]]," ",Tabela13[[#This Row],[Complemento]],".pdf")</f>
        <v>2 - DECRETOS/DECRETO 02151 .pdf</v>
      </c>
      <c r="K449" s="2" t="str">
        <f>IF(Tabela13[[#This Row],[Complemento]]="",Tabela13[[#This Row],[Normal]],Tabela13[[#This Row],[Normal Traço]])</f>
        <v>2 - DECRETOS/DECRETO 2151.pdf</v>
      </c>
      <c r="L449" s="2" t="str">
        <f>IF(Tabela13[[#This Row],[Complemento]]="",Tabela13[[#This Row],[0]],Tabela13[[#This Row],[0 Traço]])</f>
        <v>2 - DECRETOS/DECRETO 02151.pdf</v>
      </c>
      <c r="M449" s="2" t="str">
        <f>IF(AND(Tabela13[[#This Row],[Numero_Decreto]]&gt;=1,Tabela13[[#This Row],[Numero_Decreto]]&lt;=9),Tabela13[[#This Row],[Se 0]],Tabela13[[#This Row],[Se Normal]])</f>
        <v>2 - DECRETOS/DECRETO 2151.pdf</v>
      </c>
      <c r="N449" s="2" t="str">
        <f>CONCATENATE("../",Tabela13[[#This Row],[Caminho]])</f>
        <v>../2 - DECRETOS/DECRETO 2151.pdf</v>
      </c>
    </row>
    <row r="450" spans="1:14" ht="45" x14ac:dyDescent="0.25">
      <c r="A450" s="20">
        <v>2150</v>
      </c>
      <c r="B450" s="20"/>
      <c r="C450" s="21">
        <v>41484</v>
      </c>
      <c r="D450" s="19" t="s">
        <v>983</v>
      </c>
      <c r="E450" s="19"/>
      <c r="F450" s="17" t="str">
        <f>HYPERLINK(Tabela13[[#This Row],[Novo Caminho]],"Download")</f>
        <v>Download</v>
      </c>
      <c r="G450" s="2" t="str">
        <f>CONCATENATE("2 - DECRETOS/DECRETO ",Tabela13[[#This Row],[Numero_Decreto]],".pdf")</f>
        <v>2 - DECRETOS/DECRETO 2150.pdf</v>
      </c>
      <c r="H450" s="2" t="str">
        <f>CONCATENATE("2 - DECRETOS/DECRETO ",Tabela13[[#This Row],[Numero_Decreto]]," ",Tabela13[[#This Row],[Complemento]],".pdf")</f>
        <v>2 - DECRETOS/DECRETO 2150 .pdf</v>
      </c>
      <c r="I450" s="2" t="str">
        <f>CONCATENATE("2 - DECRETOS/DECRETO ","0",Tabela13[[#This Row],[Numero_Decreto]],".pdf")</f>
        <v>2 - DECRETOS/DECRETO 02150.pdf</v>
      </c>
      <c r="J450" s="2" t="str">
        <f>CONCATENATE("2 - DECRETOS/DECRETO ","0",Tabela13[[#This Row],[Numero_Decreto]]," ",Tabela13[[#This Row],[Complemento]],".pdf")</f>
        <v>2 - DECRETOS/DECRETO 02150 .pdf</v>
      </c>
      <c r="K450" s="2" t="str">
        <f>IF(Tabela13[[#This Row],[Complemento]]="",Tabela13[[#This Row],[Normal]],Tabela13[[#This Row],[Normal Traço]])</f>
        <v>2 - DECRETOS/DECRETO 2150.pdf</v>
      </c>
      <c r="L450" s="2" t="str">
        <f>IF(Tabela13[[#This Row],[Complemento]]="",Tabela13[[#This Row],[0]],Tabela13[[#This Row],[0 Traço]])</f>
        <v>2 - DECRETOS/DECRETO 02150.pdf</v>
      </c>
      <c r="M450" s="2" t="str">
        <f>IF(AND(Tabela13[[#This Row],[Numero_Decreto]]&gt;=1,Tabela13[[#This Row],[Numero_Decreto]]&lt;=9),Tabela13[[#This Row],[Se 0]],Tabela13[[#This Row],[Se Normal]])</f>
        <v>2 - DECRETOS/DECRETO 2150.pdf</v>
      </c>
      <c r="N450" s="2" t="str">
        <f>CONCATENATE("../",Tabela13[[#This Row],[Caminho]])</f>
        <v>../2 - DECRETOS/DECRETO 2150.pdf</v>
      </c>
    </row>
    <row r="451" spans="1:14" ht="45" x14ac:dyDescent="0.25">
      <c r="A451" s="20">
        <v>2149</v>
      </c>
      <c r="B451" s="20"/>
      <c r="C451" s="21">
        <v>41474</v>
      </c>
      <c r="D451" s="19" t="s">
        <v>938</v>
      </c>
      <c r="E451" s="19"/>
      <c r="F451" s="17" t="str">
        <f>HYPERLINK(Tabela13[[#This Row],[Novo Caminho]],"Download")</f>
        <v>Download</v>
      </c>
      <c r="G451" s="2" t="str">
        <f>CONCATENATE("2 - DECRETOS/DECRETO ",Tabela13[[#This Row],[Numero_Decreto]],".pdf")</f>
        <v>2 - DECRETOS/DECRETO 2149.pdf</v>
      </c>
      <c r="H451" s="2" t="str">
        <f>CONCATENATE("2 - DECRETOS/DECRETO ",Tabela13[[#This Row],[Numero_Decreto]]," ",Tabela13[[#This Row],[Complemento]],".pdf")</f>
        <v>2 - DECRETOS/DECRETO 2149 .pdf</v>
      </c>
      <c r="I451" s="2" t="str">
        <f>CONCATENATE("2 - DECRETOS/DECRETO ","0",Tabela13[[#This Row],[Numero_Decreto]],".pdf")</f>
        <v>2 - DECRETOS/DECRETO 02149.pdf</v>
      </c>
      <c r="J451" s="2" t="str">
        <f>CONCATENATE("2 - DECRETOS/DECRETO ","0",Tabela13[[#This Row],[Numero_Decreto]]," ",Tabela13[[#This Row],[Complemento]],".pdf")</f>
        <v>2 - DECRETOS/DECRETO 02149 .pdf</v>
      </c>
      <c r="K451" s="2" t="str">
        <f>IF(Tabela13[[#This Row],[Complemento]]="",Tabela13[[#This Row],[Normal]],Tabela13[[#This Row],[Normal Traço]])</f>
        <v>2 - DECRETOS/DECRETO 2149.pdf</v>
      </c>
      <c r="L451" s="2" t="str">
        <f>IF(Tabela13[[#This Row],[Complemento]]="",Tabela13[[#This Row],[0]],Tabela13[[#This Row],[0 Traço]])</f>
        <v>2 - DECRETOS/DECRETO 02149.pdf</v>
      </c>
      <c r="M451" s="2" t="str">
        <f>IF(AND(Tabela13[[#This Row],[Numero_Decreto]]&gt;=1,Tabela13[[#This Row],[Numero_Decreto]]&lt;=9),Tabela13[[#This Row],[Se 0]],Tabela13[[#This Row],[Se Normal]])</f>
        <v>2 - DECRETOS/DECRETO 2149.pdf</v>
      </c>
      <c r="N451" s="2" t="str">
        <f>CONCATENATE("../",Tabela13[[#This Row],[Caminho]])</f>
        <v>../2 - DECRETOS/DECRETO 2149.pdf</v>
      </c>
    </row>
    <row r="452" spans="1:14" ht="45" x14ac:dyDescent="0.25">
      <c r="A452" s="20">
        <v>2148</v>
      </c>
      <c r="B452" s="20"/>
      <c r="C452" s="21">
        <v>41470</v>
      </c>
      <c r="D452" s="19" t="s">
        <v>2352</v>
      </c>
      <c r="E452" s="19"/>
      <c r="F452" s="17" t="str">
        <f>HYPERLINK(Tabela13[[#This Row],[Novo Caminho]],"Download")</f>
        <v>Download</v>
      </c>
      <c r="G452" s="2" t="str">
        <f>CONCATENATE("2 - DECRETOS/DECRETO ",Tabela13[[#This Row],[Numero_Decreto]],".pdf")</f>
        <v>2 - DECRETOS/DECRETO 2148.pdf</v>
      </c>
      <c r="H452" s="2" t="str">
        <f>CONCATENATE("2 - DECRETOS/DECRETO ",Tabela13[[#This Row],[Numero_Decreto]]," ",Tabela13[[#This Row],[Complemento]],".pdf")</f>
        <v>2 - DECRETOS/DECRETO 2148 .pdf</v>
      </c>
      <c r="I452" s="2" t="str">
        <f>CONCATENATE("2 - DECRETOS/DECRETO ","0",Tabela13[[#This Row],[Numero_Decreto]],".pdf")</f>
        <v>2 - DECRETOS/DECRETO 02148.pdf</v>
      </c>
      <c r="J452" s="2" t="str">
        <f>CONCATENATE("2 - DECRETOS/DECRETO ","0",Tabela13[[#This Row],[Numero_Decreto]]," ",Tabela13[[#This Row],[Complemento]],".pdf")</f>
        <v>2 - DECRETOS/DECRETO 02148 .pdf</v>
      </c>
      <c r="K452" s="2" t="str">
        <f>IF(Tabela13[[#This Row],[Complemento]]="",Tabela13[[#This Row],[Normal]],Tabela13[[#This Row],[Normal Traço]])</f>
        <v>2 - DECRETOS/DECRETO 2148.pdf</v>
      </c>
      <c r="L452" s="2" t="str">
        <f>IF(Tabela13[[#This Row],[Complemento]]="",Tabela13[[#This Row],[0]],Tabela13[[#This Row],[0 Traço]])</f>
        <v>2 - DECRETOS/DECRETO 02148.pdf</v>
      </c>
      <c r="M452" s="2" t="str">
        <f>IF(AND(Tabela13[[#This Row],[Numero_Decreto]]&gt;=1,Tabela13[[#This Row],[Numero_Decreto]]&lt;=9),Tabela13[[#This Row],[Se 0]],Tabela13[[#This Row],[Se Normal]])</f>
        <v>2 - DECRETOS/DECRETO 2148.pdf</v>
      </c>
      <c r="N452" s="2" t="str">
        <f>CONCATENATE("../",Tabela13[[#This Row],[Caminho]])</f>
        <v>../2 - DECRETOS/DECRETO 2148.pdf</v>
      </c>
    </row>
    <row r="453" spans="1:14" ht="45" x14ac:dyDescent="0.25">
      <c r="A453" s="20">
        <v>2147</v>
      </c>
      <c r="B453" s="20"/>
      <c r="C453" s="21">
        <v>41470</v>
      </c>
      <c r="D453" s="19" t="s">
        <v>2353</v>
      </c>
      <c r="E453" s="19"/>
      <c r="F453" s="17" t="str">
        <f>HYPERLINK(Tabela13[[#This Row],[Novo Caminho]],"Download")</f>
        <v>Download</v>
      </c>
      <c r="G453" s="2" t="str">
        <f>CONCATENATE("2 - DECRETOS/DECRETO ",Tabela13[[#This Row],[Numero_Decreto]],".pdf")</f>
        <v>2 - DECRETOS/DECRETO 2147.pdf</v>
      </c>
      <c r="H453" s="2" t="str">
        <f>CONCATENATE("2 - DECRETOS/DECRETO ",Tabela13[[#This Row],[Numero_Decreto]]," ",Tabela13[[#This Row],[Complemento]],".pdf")</f>
        <v>2 - DECRETOS/DECRETO 2147 .pdf</v>
      </c>
      <c r="I453" s="2" t="str">
        <f>CONCATENATE("2 - DECRETOS/DECRETO ","0",Tabela13[[#This Row],[Numero_Decreto]],".pdf")</f>
        <v>2 - DECRETOS/DECRETO 02147.pdf</v>
      </c>
      <c r="J453" s="2" t="str">
        <f>CONCATENATE("2 - DECRETOS/DECRETO ","0",Tabela13[[#This Row],[Numero_Decreto]]," ",Tabela13[[#This Row],[Complemento]],".pdf")</f>
        <v>2 - DECRETOS/DECRETO 02147 .pdf</v>
      </c>
      <c r="K453" s="2" t="str">
        <f>IF(Tabela13[[#This Row],[Complemento]]="",Tabela13[[#This Row],[Normal]],Tabela13[[#This Row],[Normal Traço]])</f>
        <v>2 - DECRETOS/DECRETO 2147.pdf</v>
      </c>
      <c r="L453" s="2" t="str">
        <f>IF(Tabela13[[#This Row],[Complemento]]="",Tabela13[[#This Row],[0]],Tabela13[[#This Row],[0 Traço]])</f>
        <v>2 - DECRETOS/DECRETO 02147.pdf</v>
      </c>
      <c r="M453" s="2" t="str">
        <f>IF(AND(Tabela13[[#This Row],[Numero_Decreto]]&gt;=1,Tabela13[[#This Row],[Numero_Decreto]]&lt;=9),Tabela13[[#This Row],[Se 0]],Tabela13[[#This Row],[Se Normal]])</f>
        <v>2 - DECRETOS/DECRETO 2147.pdf</v>
      </c>
      <c r="N453" s="2" t="str">
        <f>CONCATENATE("../",Tabela13[[#This Row],[Caminho]])</f>
        <v>../2 - DECRETOS/DECRETO 2147.pdf</v>
      </c>
    </row>
    <row r="454" spans="1:14" ht="45" x14ac:dyDescent="0.25">
      <c r="A454" s="20">
        <v>2146</v>
      </c>
      <c r="B454" s="20"/>
      <c r="C454" s="21">
        <v>41470</v>
      </c>
      <c r="D454" s="19" t="s">
        <v>2354</v>
      </c>
      <c r="E454" s="19"/>
      <c r="F454" s="17" t="str">
        <f>HYPERLINK(Tabela13[[#This Row],[Novo Caminho]],"Download")</f>
        <v>Download</v>
      </c>
      <c r="G454" s="2" t="str">
        <f>CONCATENATE("2 - DECRETOS/DECRETO ",Tabela13[[#This Row],[Numero_Decreto]],".pdf")</f>
        <v>2 - DECRETOS/DECRETO 2146.pdf</v>
      </c>
      <c r="H454" s="2" t="str">
        <f>CONCATENATE("2 - DECRETOS/DECRETO ",Tabela13[[#This Row],[Numero_Decreto]]," ",Tabela13[[#This Row],[Complemento]],".pdf")</f>
        <v>2 - DECRETOS/DECRETO 2146 .pdf</v>
      </c>
      <c r="I454" s="2" t="str">
        <f>CONCATENATE("2 - DECRETOS/DECRETO ","0",Tabela13[[#This Row],[Numero_Decreto]],".pdf")</f>
        <v>2 - DECRETOS/DECRETO 02146.pdf</v>
      </c>
      <c r="J454" s="2" t="str">
        <f>CONCATENATE("2 - DECRETOS/DECRETO ","0",Tabela13[[#This Row],[Numero_Decreto]]," ",Tabela13[[#This Row],[Complemento]],".pdf")</f>
        <v>2 - DECRETOS/DECRETO 02146 .pdf</v>
      </c>
      <c r="K454" s="2" t="str">
        <f>IF(Tabela13[[#This Row],[Complemento]]="",Tabela13[[#This Row],[Normal]],Tabela13[[#This Row],[Normal Traço]])</f>
        <v>2 - DECRETOS/DECRETO 2146.pdf</v>
      </c>
      <c r="L454" s="2" t="str">
        <f>IF(Tabela13[[#This Row],[Complemento]]="",Tabela13[[#This Row],[0]],Tabela13[[#This Row],[0 Traço]])</f>
        <v>2 - DECRETOS/DECRETO 02146.pdf</v>
      </c>
      <c r="M454" s="2" t="str">
        <f>IF(AND(Tabela13[[#This Row],[Numero_Decreto]]&gt;=1,Tabela13[[#This Row],[Numero_Decreto]]&lt;=9),Tabela13[[#This Row],[Se 0]],Tabela13[[#This Row],[Se Normal]])</f>
        <v>2 - DECRETOS/DECRETO 2146.pdf</v>
      </c>
      <c r="N454" s="2" t="str">
        <f>CONCATENATE("../",Tabela13[[#This Row],[Caminho]])</f>
        <v>../2 - DECRETOS/DECRETO 2146.pdf</v>
      </c>
    </row>
    <row r="455" spans="1:14" ht="45" x14ac:dyDescent="0.25">
      <c r="A455" s="20">
        <v>2145</v>
      </c>
      <c r="B455" s="20"/>
      <c r="C455" s="21">
        <v>41465</v>
      </c>
      <c r="D455" s="19" t="s">
        <v>2355</v>
      </c>
      <c r="E455" s="19"/>
      <c r="F455" s="17" t="str">
        <f>HYPERLINK(Tabela13[[#This Row],[Novo Caminho]],"Download")</f>
        <v>Download</v>
      </c>
      <c r="G455" s="2" t="str">
        <f>CONCATENATE("2 - DECRETOS/DECRETO ",Tabela13[[#This Row],[Numero_Decreto]],".pdf")</f>
        <v>2 - DECRETOS/DECRETO 2145.pdf</v>
      </c>
      <c r="H455" s="2" t="str">
        <f>CONCATENATE("2 - DECRETOS/DECRETO ",Tabela13[[#This Row],[Numero_Decreto]]," ",Tabela13[[#This Row],[Complemento]],".pdf")</f>
        <v>2 - DECRETOS/DECRETO 2145 .pdf</v>
      </c>
      <c r="I455" s="2" t="str">
        <f>CONCATENATE("2 - DECRETOS/DECRETO ","0",Tabela13[[#This Row],[Numero_Decreto]],".pdf")</f>
        <v>2 - DECRETOS/DECRETO 02145.pdf</v>
      </c>
      <c r="J455" s="2" t="str">
        <f>CONCATENATE("2 - DECRETOS/DECRETO ","0",Tabela13[[#This Row],[Numero_Decreto]]," ",Tabela13[[#This Row],[Complemento]],".pdf")</f>
        <v>2 - DECRETOS/DECRETO 02145 .pdf</v>
      </c>
      <c r="K455" s="2" t="str">
        <f>IF(Tabela13[[#This Row],[Complemento]]="",Tabela13[[#This Row],[Normal]],Tabela13[[#This Row],[Normal Traço]])</f>
        <v>2 - DECRETOS/DECRETO 2145.pdf</v>
      </c>
      <c r="L455" s="2" t="str">
        <f>IF(Tabela13[[#This Row],[Complemento]]="",Tabela13[[#This Row],[0]],Tabela13[[#This Row],[0 Traço]])</f>
        <v>2 - DECRETOS/DECRETO 02145.pdf</v>
      </c>
      <c r="M455" s="2" t="str">
        <f>IF(AND(Tabela13[[#This Row],[Numero_Decreto]]&gt;=1,Tabela13[[#This Row],[Numero_Decreto]]&lt;=9),Tabela13[[#This Row],[Se 0]],Tabela13[[#This Row],[Se Normal]])</f>
        <v>2 - DECRETOS/DECRETO 2145.pdf</v>
      </c>
      <c r="N455" s="2" t="str">
        <f>CONCATENATE("../",Tabela13[[#This Row],[Caminho]])</f>
        <v>../2 - DECRETOS/DECRETO 2145.pdf</v>
      </c>
    </row>
    <row r="456" spans="1:14" ht="45" x14ac:dyDescent="0.25">
      <c r="A456" s="20">
        <v>2143</v>
      </c>
      <c r="B456" s="20"/>
      <c r="C456" s="21">
        <v>41457</v>
      </c>
      <c r="D456" s="19" t="s">
        <v>2356</v>
      </c>
      <c r="E456" s="19"/>
      <c r="F456" s="17" t="str">
        <f>HYPERLINK(Tabela13[[#This Row],[Novo Caminho]],"Download")</f>
        <v>Download</v>
      </c>
      <c r="G456" s="2" t="str">
        <f>CONCATENATE("2 - DECRETOS/DECRETO ",Tabela13[[#This Row],[Numero_Decreto]],".pdf")</f>
        <v>2 - DECRETOS/DECRETO 2143.pdf</v>
      </c>
      <c r="H456" s="2" t="str">
        <f>CONCATENATE("2 - DECRETOS/DECRETO ",Tabela13[[#This Row],[Numero_Decreto]]," ",Tabela13[[#This Row],[Complemento]],".pdf")</f>
        <v>2 - DECRETOS/DECRETO 2143 .pdf</v>
      </c>
      <c r="I456" s="2" t="str">
        <f>CONCATENATE("2 - DECRETOS/DECRETO ","0",Tabela13[[#This Row],[Numero_Decreto]],".pdf")</f>
        <v>2 - DECRETOS/DECRETO 02143.pdf</v>
      </c>
      <c r="J456" s="2" t="str">
        <f>CONCATENATE("2 - DECRETOS/DECRETO ","0",Tabela13[[#This Row],[Numero_Decreto]]," ",Tabela13[[#This Row],[Complemento]],".pdf")</f>
        <v>2 - DECRETOS/DECRETO 02143 .pdf</v>
      </c>
      <c r="K456" s="2" t="str">
        <f>IF(Tabela13[[#This Row],[Complemento]]="",Tabela13[[#This Row],[Normal]],Tabela13[[#This Row],[Normal Traço]])</f>
        <v>2 - DECRETOS/DECRETO 2143.pdf</v>
      </c>
      <c r="L456" s="2" t="str">
        <f>IF(Tabela13[[#This Row],[Complemento]]="",Tabela13[[#This Row],[0]],Tabela13[[#This Row],[0 Traço]])</f>
        <v>2 - DECRETOS/DECRETO 02143.pdf</v>
      </c>
      <c r="M456" s="2" t="str">
        <f>IF(AND(Tabela13[[#This Row],[Numero_Decreto]]&gt;=1,Tabela13[[#This Row],[Numero_Decreto]]&lt;=9),Tabela13[[#This Row],[Se 0]],Tabela13[[#This Row],[Se Normal]])</f>
        <v>2 - DECRETOS/DECRETO 2143.pdf</v>
      </c>
      <c r="N456" s="2" t="str">
        <f>CONCATENATE("../",Tabela13[[#This Row],[Caminho]])</f>
        <v>../2 - DECRETOS/DECRETO 2143.pdf</v>
      </c>
    </row>
    <row r="457" spans="1:14" ht="45" x14ac:dyDescent="0.25">
      <c r="A457" s="20">
        <v>2142</v>
      </c>
      <c r="B457" s="20"/>
      <c r="C457" s="21">
        <v>41453</v>
      </c>
      <c r="D457" s="19" t="s">
        <v>938</v>
      </c>
      <c r="E457" s="19"/>
      <c r="F457" s="17" t="str">
        <f>HYPERLINK(Tabela13[[#This Row],[Novo Caminho]],"Download")</f>
        <v>Download</v>
      </c>
      <c r="G457" s="2" t="str">
        <f>CONCATENATE("2 - DECRETOS/DECRETO ",Tabela13[[#This Row],[Numero_Decreto]],".pdf")</f>
        <v>2 - DECRETOS/DECRETO 2142.pdf</v>
      </c>
      <c r="H457" s="2" t="str">
        <f>CONCATENATE("2 - DECRETOS/DECRETO ",Tabela13[[#This Row],[Numero_Decreto]]," ",Tabela13[[#This Row],[Complemento]],".pdf")</f>
        <v>2 - DECRETOS/DECRETO 2142 .pdf</v>
      </c>
      <c r="I457" s="2" t="str">
        <f>CONCATENATE("2 - DECRETOS/DECRETO ","0",Tabela13[[#This Row],[Numero_Decreto]],".pdf")</f>
        <v>2 - DECRETOS/DECRETO 02142.pdf</v>
      </c>
      <c r="J457" s="2" t="str">
        <f>CONCATENATE("2 - DECRETOS/DECRETO ","0",Tabela13[[#This Row],[Numero_Decreto]]," ",Tabela13[[#This Row],[Complemento]],".pdf")</f>
        <v>2 - DECRETOS/DECRETO 02142 .pdf</v>
      </c>
      <c r="K457" s="2" t="str">
        <f>IF(Tabela13[[#This Row],[Complemento]]="",Tabela13[[#This Row],[Normal]],Tabela13[[#This Row],[Normal Traço]])</f>
        <v>2 - DECRETOS/DECRETO 2142.pdf</v>
      </c>
      <c r="L457" s="2" t="str">
        <f>IF(Tabela13[[#This Row],[Complemento]]="",Tabela13[[#This Row],[0]],Tabela13[[#This Row],[0 Traço]])</f>
        <v>2 - DECRETOS/DECRETO 02142.pdf</v>
      </c>
      <c r="M457" s="2" t="str">
        <f>IF(AND(Tabela13[[#This Row],[Numero_Decreto]]&gt;=1,Tabela13[[#This Row],[Numero_Decreto]]&lt;=9),Tabela13[[#This Row],[Se 0]],Tabela13[[#This Row],[Se Normal]])</f>
        <v>2 - DECRETOS/DECRETO 2142.pdf</v>
      </c>
      <c r="N457" s="2" t="str">
        <f>CONCATENATE("../",Tabela13[[#This Row],[Caminho]])</f>
        <v>../2 - DECRETOS/DECRETO 2142.pdf</v>
      </c>
    </row>
    <row r="458" spans="1:14" ht="45" x14ac:dyDescent="0.25">
      <c r="A458" s="20">
        <v>2141</v>
      </c>
      <c r="B458" s="20"/>
      <c r="C458" s="21">
        <v>41453</v>
      </c>
      <c r="D458" s="19" t="s">
        <v>1021</v>
      </c>
      <c r="E458" s="19"/>
      <c r="F458" s="17" t="str">
        <f>HYPERLINK(Tabela13[[#This Row],[Novo Caminho]],"Download")</f>
        <v>Download</v>
      </c>
      <c r="G458" s="2" t="str">
        <f>CONCATENATE("2 - DECRETOS/DECRETO ",Tabela13[[#This Row],[Numero_Decreto]],".pdf")</f>
        <v>2 - DECRETOS/DECRETO 2141.pdf</v>
      </c>
      <c r="H458" s="2" t="str">
        <f>CONCATENATE("2 - DECRETOS/DECRETO ",Tabela13[[#This Row],[Numero_Decreto]]," ",Tabela13[[#This Row],[Complemento]],".pdf")</f>
        <v>2 - DECRETOS/DECRETO 2141 .pdf</v>
      </c>
      <c r="I458" s="2" t="str">
        <f>CONCATENATE("2 - DECRETOS/DECRETO ","0",Tabela13[[#This Row],[Numero_Decreto]],".pdf")</f>
        <v>2 - DECRETOS/DECRETO 02141.pdf</v>
      </c>
      <c r="J458" s="2" t="str">
        <f>CONCATENATE("2 - DECRETOS/DECRETO ","0",Tabela13[[#This Row],[Numero_Decreto]]," ",Tabela13[[#This Row],[Complemento]],".pdf")</f>
        <v>2 - DECRETOS/DECRETO 02141 .pdf</v>
      </c>
      <c r="K458" s="2" t="str">
        <f>IF(Tabela13[[#This Row],[Complemento]]="",Tabela13[[#This Row],[Normal]],Tabela13[[#This Row],[Normal Traço]])</f>
        <v>2 - DECRETOS/DECRETO 2141.pdf</v>
      </c>
      <c r="L458" s="2" t="str">
        <f>IF(Tabela13[[#This Row],[Complemento]]="",Tabela13[[#This Row],[0]],Tabela13[[#This Row],[0 Traço]])</f>
        <v>2 - DECRETOS/DECRETO 02141.pdf</v>
      </c>
      <c r="M458" s="2" t="str">
        <f>IF(AND(Tabela13[[#This Row],[Numero_Decreto]]&gt;=1,Tabela13[[#This Row],[Numero_Decreto]]&lt;=9),Tabela13[[#This Row],[Se 0]],Tabela13[[#This Row],[Se Normal]])</f>
        <v>2 - DECRETOS/DECRETO 2141.pdf</v>
      </c>
      <c r="N458" s="2" t="str">
        <f>CONCATENATE("../",Tabela13[[#This Row],[Caminho]])</f>
        <v>../2 - DECRETOS/DECRETO 2141.pdf</v>
      </c>
    </row>
    <row r="459" spans="1:14" ht="45" x14ac:dyDescent="0.25">
      <c r="A459" s="20">
        <v>2140</v>
      </c>
      <c r="B459" s="20"/>
      <c r="C459" s="21">
        <v>41449</v>
      </c>
      <c r="D459" s="19" t="s">
        <v>963</v>
      </c>
      <c r="E459" s="19"/>
      <c r="F459" s="17" t="str">
        <f>HYPERLINK(Tabela13[[#This Row],[Novo Caminho]],"Download")</f>
        <v>Download</v>
      </c>
      <c r="G459" s="2" t="str">
        <f>CONCATENATE("2 - DECRETOS/DECRETO ",Tabela13[[#This Row],[Numero_Decreto]],".pdf")</f>
        <v>2 - DECRETOS/DECRETO 2140.pdf</v>
      </c>
      <c r="H459" s="2" t="str">
        <f>CONCATENATE("2 - DECRETOS/DECRETO ",Tabela13[[#This Row],[Numero_Decreto]]," ",Tabela13[[#This Row],[Complemento]],".pdf")</f>
        <v>2 - DECRETOS/DECRETO 2140 .pdf</v>
      </c>
      <c r="I459" s="2" t="str">
        <f>CONCATENATE("2 - DECRETOS/DECRETO ","0",Tabela13[[#This Row],[Numero_Decreto]],".pdf")</f>
        <v>2 - DECRETOS/DECRETO 02140.pdf</v>
      </c>
      <c r="J459" s="2" t="str">
        <f>CONCATENATE("2 - DECRETOS/DECRETO ","0",Tabela13[[#This Row],[Numero_Decreto]]," ",Tabela13[[#This Row],[Complemento]],".pdf")</f>
        <v>2 - DECRETOS/DECRETO 02140 .pdf</v>
      </c>
      <c r="K459" s="2" t="str">
        <f>IF(Tabela13[[#This Row],[Complemento]]="",Tabela13[[#This Row],[Normal]],Tabela13[[#This Row],[Normal Traço]])</f>
        <v>2 - DECRETOS/DECRETO 2140.pdf</v>
      </c>
      <c r="L459" s="2" t="str">
        <f>IF(Tabela13[[#This Row],[Complemento]]="",Tabela13[[#This Row],[0]],Tabela13[[#This Row],[0 Traço]])</f>
        <v>2 - DECRETOS/DECRETO 02140.pdf</v>
      </c>
      <c r="M459" s="2" t="str">
        <f>IF(AND(Tabela13[[#This Row],[Numero_Decreto]]&gt;=1,Tabela13[[#This Row],[Numero_Decreto]]&lt;=9),Tabela13[[#This Row],[Se 0]],Tabela13[[#This Row],[Se Normal]])</f>
        <v>2 - DECRETOS/DECRETO 2140.pdf</v>
      </c>
      <c r="N459" s="2" t="str">
        <f>CONCATENATE("../",Tabela13[[#This Row],[Caminho]])</f>
        <v>../2 - DECRETOS/DECRETO 2140.pdf</v>
      </c>
    </row>
    <row r="460" spans="1:14" ht="45" x14ac:dyDescent="0.25">
      <c r="A460" s="20">
        <v>2139</v>
      </c>
      <c r="B460" s="20"/>
      <c r="C460" s="21">
        <v>41446</v>
      </c>
      <c r="D460" s="19" t="s">
        <v>2178</v>
      </c>
      <c r="E460" s="19"/>
      <c r="F460" s="17" t="str">
        <f>HYPERLINK(Tabela13[[#This Row],[Novo Caminho]],"Download")</f>
        <v>Download</v>
      </c>
      <c r="G460" s="2" t="str">
        <f>CONCATENATE("2 - DECRETOS/DECRETO ",Tabela13[[#This Row],[Numero_Decreto]],".pdf")</f>
        <v>2 - DECRETOS/DECRETO 2139.pdf</v>
      </c>
      <c r="H460" s="2" t="str">
        <f>CONCATENATE("2 - DECRETOS/DECRETO ",Tabela13[[#This Row],[Numero_Decreto]]," ",Tabela13[[#This Row],[Complemento]],".pdf")</f>
        <v>2 - DECRETOS/DECRETO 2139 .pdf</v>
      </c>
      <c r="I460" s="2" t="str">
        <f>CONCATENATE("2 - DECRETOS/DECRETO ","0",Tabela13[[#This Row],[Numero_Decreto]],".pdf")</f>
        <v>2 - DECRETOS/DECRETO 02139.pdf</v>
      </c>
      <c r="J460" s="2" t="str">
        <f>CONCATENATE("2 - DECRETOS/DECRETO ","0",Tabela13[[#This Row],[Numero_Decreto]]," ",Tabela13[[#This Row],[Complemento]],".pdf")</f>
        <v>2 - DECRETOS/DECRETO 02139 .pdf</v>
      </c>
      <c r="K460" s="2" t="str">
        <f>IF(Tabela13[[#This Row],[Complemento]]="",Tabela13[[#This Row],[Normal]],Tabela13[[#This Row],[Normal Traço]])</f>
        <v>2 - DECRETOS/DECRETO 2139.pdf</v>
      </c>
      <c r="L460" s="2" t="str">
        <f>IF(Tabela13[[#This Row],[Complemento]]="",Tabela13[[#This Row],[0]],Tabela13[[#This Row],[0 Traço]])</f>
        <v>2 - DECRETOS/DECRETO 02139.pdf</v>
      </c>
      <c r="M460" s="2" t="str">
        <f>IF(AND(Tabela13[[#This Row],[Numero_Decreto]]&gt;=1,Tabela13[[#This Row],[Numero_Decreto]]&lt;=9),Tabela13[[#This Row],[Se 0]],Tabela13[[#This Row],[Se Normal]])</f>
        <v>2 - DECRETOS/DECRETO 2139.pdf</v>
      </c>
      <c r="N460" s="2" t="str">
        <f>CONCATENATE("../",Tabela13[[#This Row],[Caminho]])</f>
        <v>../2 - DECRETOS/DECRETO 2139.pdf</v>
      </c>
    </row>
    <row r="461" spans="1:14" ht="45" x14ac:dyDescent="0.25">
      <c r="A461" s="20">
        <v>2138</v>
      </c>
      <c r="B461" s="20"/>
      <c r="C461" s="21">
        <v>41444</v>
      </c>
      <c r="D461" s="19" t="s">
        <v>2357</v>
      </c>
      <c r="E461" s="19"/>
      <c r="F461" s="17" t="str">
        <f>HYPERLINK(Tabela13[[#This Row],[Novo Caminho]],"Download")</f>
        <v>Download</v>
      </c>
      <c r="G461" s="2" t="str">
        <f>CONCATENATE("2 - DECRETOS/DECRETO ",Tabela13[[#This Row],[Numero_Decreto]],".pdf")</f>
        <v>2 - DECRETOS/DECRETO 2138.pdf</v>
      </c>
      <c r="H461" s="2" t="str">
        <f>CONCATENATE("2 - DECRETOS/DECRETO ",Tabela13[[#This Row],[Numero_Decreto]]," ",Tabela13[[#This Row],[Complemento]],".pdf")</f>
        <v>2 - DECRETOS/DECRETO 2138 .pdf</v>
      </c>
      <c r="I461" s="2" t="str">
        <f>CONCATENATE("2 - DECRETOS/DECRETO ","0",Tabela13[[#This Row],[Numero_Decreto]],".pdf")</f>
        <v>2 - DECRETOS/DECRETO 02138.pdf</v>
      </c>
      <c r="J461" s="2" t="str">
        <f>CONCATENATE("2 - DECRETOS/DECRETO ","0",Tabela13[[#This Row],[Numero_Decreto]]," ",Tabela13[[#This Row],[Complemento]],".pdf")</f>
        <v>2 - DECRETOS/DECRETO 02138 .pdf</v>
      </c>
      <c r="K461" s="2" t="str">
        <f>IF(Tabela13[[#This Row],[Complemento]]="",Tabela13[[#This Row],[Normal]],Tabela13[[#This Row],[Normal Traço]])</f>
        <v>2 - DECRETOS/DECRETO 2138.pdf</v>
      </c>
      <c r="L461" s="2" t="str">
        <f>IF(Tabela13[[#This Row],[Complemento]]="",Tabela13[[#This Row],[0]],Tabela13[[#This Row],[0 Traço]])</f>
        <v>2 - DECRETOS/DECRETO 02138.pdf</v>
      </c>
      <c r="M461" s="2" t="str">
        <f>IF(AND(Tabela13[[#This Row],[Numero_Decreto]]&gt;=1,Tabela13[[#This Row],[Numero_Decreto]]&lt;=9),Tabela13[[#This Row],[Se 0]],Tabela13[[#This Row],[Se Normal]])</f>
        <v>2 - DECRETOS/DECRETO 2138.pdf</v>
      </c>
      <c r="N461" s="2" t="str">
        <f>CONCATENATE("../",Tabela13[[#This Row],[Caminho]])</f>
        <v>../2 - DECRETOS/DECRETO 2138.pdf</v>
      </c>
    </row>
    <row r="462" spans="1:14" ht="45" x14ac:dyDescent="0.25">
      <c r="A462" s="20">
        <v>2137</v>
      </c>
      <c r="B462" s="20"/>
      <c r="C462" s="21">
        <v>41439</v>
      </c>
      <c r="D462" s="19" t="s">
        <v>947</v>
      </c>
      <c r="E462" s="19"/>
      <c r="F462" s="17" t="str">
        <f>HYPERLINK(Tabela13[[#This Row],[Novo Caminho]],"Download")</f>
        <v>Download</v>
      </c>
      <c r="G462" s="2" t="str">
        <f>CONCATENATE("2 - DECRETOS/DECRETO ",Tabela13[[#This Row],[Numero_Decreto]],".pdf")</f>
        <v>2 - DECRETOS/DECRETO 2137.pdf</v>
      </c>
      <c r="H462" s="2" t="str">
        <f>CONCATENATE("2 - DECRETOS/DECRETO ",Tabela13[[#This Row],[Numero_Decreto]]," ",Tabela13[[#This Row],[Complemento]],".pdf")</f>
        <v>2 - DECRETOS/DECRETO 2137 .pdf</v>
      </c>
      <c r="I462" s="2" t="str">
        <f>CONCATENATE("2 - DECRETOS/DECRETO ","0",Tabela13[[#This Row],[Numero_Decreto]],".pdf")</f>
        <v>2 - DECRETOS/DECRETO 02137.pdf</v>
      </c>
      <c r="J462" s="2" t="str">
        <f>CONCATENATE("2 - DECRETOS/DECRETO ","0",Tabela13[[#This Row],[Numero_Decreto]]," ",Tabela13[[#This Row],[Complemento]],".pdf")</f>
        <v>2 - DECRETOS/DECRETO 02137 .pdf</v>
      </c>
      <c r="K462" s="2" t="str">
        <f>IF(Tabela13[[#This Row],[Complemento]]="",Tabela13[[#This Row],[Normal]],Tabela13[[#This Row],[Normal Traço]])</f>
        <v>2 - DECRETOS/DECRETO 2137.pdf</v>
      </c>
      <c r="L462" s="2" t="str">
        <f>IF(Tabela13[[#This Row],[Complemento]]="",Tabela13[[#This Row],[0]],Tabela13[[#This Row],[0 Traço]])</f>
        <v>2 - DECRETOS/DECRETO 02137.pdf</v>
      </c>
      <c r="M462" s="2" t="str">
        <f>IF(AND(Tabela13[[#This Row],[Numero_Decreto]]&gt;=1,Tabela13[[#This Row],[Numero_Decreto]]&lt;=9),Tabela13[[#This Row],[Se 0]],Tabela13[[#This Row],[Se Normal]])</f>
        <v>2 - DECRETOS/DECRETO 2137.pdf</v>
      </c>
      <c r="N462" s="2" t="str">
        <f>CONCATENATE("../",Tabela13[[#This Row],[Caminho]])</f>
        <v>../2 - DECRETOS/DECRETO 2137.pdf</v>
      </c>
    </row>
    <row r="463" spans="1:14" ht="45" x14ac:dyDescent="0.25">
      <c r="A463" s="20">
        <v>2136</v>
      </c>
      <c r="B463" s="20"/>
      <c r="C463" s="21">
        <v>41439</v>
      </c>
      <c r="D463" s="19" t="s">
        <v>982</v>
      </c>
      <c r="E463" s="19"/>
      <c r="F463" s="17" t="str">
        <f>HYPERLINK(Tabela13[[#This Row],[Novo Caminho]],"Download")</f>
        <v>Download</v>
      </c>
      <c r="G463" s="2" t="str">
        <f>CONCATENATE("2 - DECRETOS/DECRETO ",Tabela13[[#This Row],[Numero_Decreto]],".pdf")</f>
        <v>2 - DECRETOS/DECRETO 2136.pdf</v>
      </c>
      <c r="H463" s="2" t="str">
        <f>CONCATENATE("2 - DECRETOS/DECRETO ",Tabela13[[#This Row],[Numero_Decreto]]," ",Tabela13[[#This Row],[Complemento]],".pdf")</f>
        <v>2 - DECRETOS/DECRETO 2136 .pdf</v>
      </c>
      <c r="I463" s="2" t="str">
        <f>CONCATENATE("2 - DECRETOS/DECRETO ","0",Tabela13[[#This Row],[Numero_Decreto]],".pdf")</f>
        <v>2 - DECRETOS/DECRETO 02136.pdf</v>
      </c>
      <c r="J463" s="2" t="str">
        <f>CONCATENATE("2 - DECRETOS/DECRETO ","0",Tabela13[[#This Row],[Numero_Decreto]]," ",Tabela13[[#This Row],[Complemento]],".pdf")</f>
        <v>2 - DECRETOS/DECRETO 02136 .pdf</v>
      </c>
      <c r="K463" s="2" t="str">
        <f>IF(Tabela13[[#This Row],[Complemento]]="",Tabela13[[#This Row],[Normal]],Tabela13[[#This Row],[Normal Traço]])</f>
        <v>2 - DECRETOS/DECRETO 2136.pdf</v>
      </c>
      <c r="L463" s="2" t="str">
        <f>IF(Tabela13[[#This Row],[Complemento]]="",Tabela13[[#This Row],[0]],Tabela13[[#This Row],[0 Traço]])</f>
        <v>2 - DECRETOS/DECRETO 02136.pdf</v>
      </c>
      <c r="M463" s="2" t="str">
        <f>IF(AND(Tabela13[[#This Row],[Numero_Decreto]]&gt;=1,Tabela13[[#This Row],[Numero_Decreto]]&lt;=9),Tabela13[[#This Row],[Se 0]],Tabela13[[#This Row],[Se Normal]])</f>
        <v>2 - DECRETOS/DECRETO 2136.pdf</v>
      </c>
      <c r="N463" s="2" t="str">
        <f>CONCATENATE("../",Tabela13[[#This Row],[Caminho]])</f>
        <v>../2 - DECRETOS/DECRETO 2136.pdf</v>
      </c>
    </row>
    <row r="464" spans="1:14" ht="45" x14ac:dyDescent="0.25">
      <c r="A464" s="20">
        <v>2135</v>
      </c>
      <c r="B464" s="20"/>
      <c r="C464" s="21">
        <v>41437</v>
      </c>
      <c r="D464" s="19" t="s">
        <v>2358</v>
      </c>
      <c r="E464" s="19"/>
      <c r="F464" s="17" t="str">
        <f>HYPERLINK(Tabela13[[#This Row],[Novo Caminho]],"Download")</f>
        <v>Download</v>
      </c>
      <c r="G464" s="2" t="str">
        <f>CONCATENATE("2 - DECRETOS/DECRETO ",Tabela13[[#This Row],[Numero_Decreto]],".pdf")</f>
        <v>2 - DECRETOS/DECRETO 2135.pdf</v>
      </c>
      <c r="H464" s="2" t="str">
        <f>CONCATENATE("2 - DECRETOS/DECRETO ",Tabela13[[#This Row],[Numero_Decreto]]," ",Tabela13[[#This Row],[Complemento]],".pdf")</f>
        <v>2 - DECRETOS/DECRETO 2135 .pdf</v>
      </c>
      <c r="I464" s="2" t="str">
        <f>CONCATENATE("2 - DECRETOS/DECRETO ","0",Tabela13[[#This Row],[Numero_Decreto]],".pdf")</f>
        <v>2 - DECRETOS/DECRETO 02135.pdf</v>
      </c>
      <c r="J464" s="2" t="str">
        <f>CONCATENATE("2 - DECRETOS/DECRETO ","0",Tabela13[[#This Row],[Numero_Decreto]]," ",Tabela13[[#This Row],[Complemento]],".pdf")</f>
        <v>2 - DECRETOS/DECRETO 02135 .pdf</v>
      </c>
      <c r="K464" s="2" t="str">
        <f>IF(Tabela13[[#This Row],[Complemento]]="",Tabela13[[#This Row],[Normal]],Tabela13[[#This Row],[Normal Traço]])</f>
        <v>2 - DECRETOS/DECRETO 2135.pdf</v>
      </c>
      <c r="L464" s="2" t="str">
        <f>IF(Tabela13[[#This Row],[Complemento]]="",Tabela13[[#This Row],[0]],Tabela13[[#This Row],[0 Traço]])</f>
        <v>2 - DECRETOS/DECRETO 02135.pdf</v>
      </c>
      <c r="M464" s="2" t="str">
        <f>IF(AND(Tabela13[[#This Row],[Numero_Decreto]]&gt;=1,Tabela13[[#This Row],[Numero_Decreto]]&lt;=9),Tabela13[[#This Row],[Se 0]],Tabela13[[#This Row],[Se Normal]])</f>
        <v>2 - DECRETOS/DECRETO 2135.pdf</v>
      </c>
      <c r="N464" s="2" t="str">
        <f>CONCATENATE("../",Tabela13[[#This Row],[Caminho]])</f>
        <v>../2 - DECRETOS/DECRETO 2135.pdf</v>
      </c>
    </row>
    <row r="465" spans="1:14" ht="45" x14ac:dyDescent="0.25">
      <c r="A465" s="20">
        <v>2134</v>
      </c>
      <c r="B465" s="20"/>
      <c r="C465" s="21">
        <v>41437</v>
      </c>
      <c r="D465" s="19" t="s">
        <v>2359</v>
      </c>
      <c r="E465" s="19"/>
      <c r="F465" s="17" t="str">
        <f>HYPERLINK(Tabela13[[#This Row],[Novo Caminho]],"Download")</f>
        <v>Download</v>
      </c>
      <c r="G465" s="2" t="str">
        <f>CONCATENATE("2 - DECRETOS/DECRETO ",Tabela13[[#This Row],[Numero_Decreto]],".pdf")</f>
        <v>2 - DECRETOS/DECRETO 2134.pdf</v>
      </c>
      <c r="H465" s="2" t="str">
        <f>CONCATENATE("2 - DECRETOS/DECRETO ",Tabela13[[#This Row],[Numero_Decreto]]," ",Tabela13[[#This Row],[Complemento]],".pdf")</f>
        <v>2 - DECRETOS/DECRETO 2134 .pdf</v>
      </c>
      <c r="I465" s="2" t="str">
        <f>CONCATENATE("2 - DECRETOS/DECRETO ","0",Tabela13[[#This Row],[Numero_Decreto]],".pdf")</f>
        <v>2 - DECRETOS/DECRETO 02134.pdf</v>
      </c>
      <c r="J465" s="2" t="str">
        <f>CONCATENATE("2 - DECRETOS/DECRETO ","0",Tabela13[[#This Row],[Numero_Decreto]]," ",Tabela13[[#This Row],[Complemento]],".pdf")</f>
        <v>2 - DECRETOS/DECRETO 02134 .pdf</v>
      </c>
      <c r="K465" s="2" t="str">
        <f>IF(Tabela13[[#This Row],[Complemento]]="",Tabela13[[#This Row],[Normal]],Tabela13[[#This Row],[Normal Traço]])</f>
        <v>2 - DECRETOS/DECRETO 2134.pdf</v>
      </c>
      <c r="L465" s="2" t="str">
        <f>IF(Tabela13[[#This Row],[Complemento]]="",Tabela13[[#This Row],[0]],Tabela13[[#This Row],[0 Traço]])</f>
        <v>2 - DECRETOS/DECRETO 02134.pdf</v>
      </c>
      <c r="M465" s="2" t="str">
        <f>IF(AND(Tabela13[[#This Row],[Numero_Decreto]]&gt;=1,Tabela13[[#This Row],[Numero_Decreto]]&lt;=9),Tabela13[[#This Row],[Se 0]],Tabela13[[#This Row],[Se Normal]])</f>
        <v>2 - DECRETOS/DECRETO 2134.pdf</v>
      </c>
      <c r="N465" s="2" t="str">
        <f>CONCATENATE("../",Tabela13[[#This Row],[Caminho]])</f>
        <v>../2 - DECRETOS/DECRETO 2134.pdf</v>
      </c>
    </row>
    <row r="466" spans="1:14" ht="45" x14ac:dyDescent="0.25">
      <c r="A466" s="20">
        <v>2133</v>
      </c>
      <c r="B466" s="20"/>
      <c r="C466" s="21">
        <v>41423</v>
      </c>
      <c r="D466" s="19" t="s">
        <v>947</v>
      </c>
      <c r="E466" s="19"/>
      <c r="F466" s="17" t="str">
        <f>HYPERLINK(Tabela13[[#This Row],[Novo Caminho]],"Download")</f>
        <v>Download</v>
      </c>
      <c r="G466" s="2" t="str">
        <f>CONCATENATE("2 - DECRETOS/DECRETO ",Tabela13[[#This Row],[Numero_Decreto]],".pdf")</f>
        <v>2 - DECRETOS/DECRETO 2133.pdf</v>
      </c>
      <c r="H466" s="2" t="str">
        <f>CONCATENATE("2 - DECRETOS/DECRETO ",Tabela13[[#This Row],[Numero_Decreto]]," ",Tabela13[[#This Row],[Complemento]],".pdf")</f>
        <v>2 - DECRETOS/DECRETO 2133 .pdf</v>
      </c>
      <c r="I466" s="2" t="str">
        <f>CONCATENATE("2 - DECRETOS/DECRETO ","0",Tabela13[[#This Row],[Numero_Decreto]],".pdf")</f>
        <v>2 - DECRETOS/DECRETO 02133.pdf</v>
      </c>
      <c r="J466" s="2" t="str">
        <f>CONCATENATE("2 - DECRETOS/DECRETO ","0",Tabela13[[#This Row],[Numero_Decreto]]," ",Tabela13[[#This Row],[Complemento]],".pdf")</f>
        <v>2 - DECRETOS/DECRETO 02133 .pdf</v>
      </c>
      <c r="K466" s="2" t="str">
        <f>IF(Tabela13[[#This Row],[Complemento]]="",Tabela13[[#This Row],[Normal]],Tabela13[[#This Row],[Normal Traço]])</f>
        <v>2 - DECRETOS/DECRETO 2133.pdf</v>
      </c>
      <c r="L466" s="2" t="str">
        <f>IF(Tabela13[[#This Row],[Complemento]]="",Tabela13[[#This Row],[0]],Tabela13[[#This Row],[0 Traço]])</f>
        <v>2 - DECRETOS/DECRETO 02133.pdf</v>
      </c>
      <c r="M466" s="2" t="str">
        <f>IF(AND(Tabela13[[#This Row],[Numero_Decreto]]&gt;=1,Tabela13[[#This Row],[Numero_Decreto]]&lt;=9),Tabela13[[#This Row],[Se 0]],Tabela13[[#This Row],[Se Normal]])</f>
        <v>2 - DECRETOS/DECRETO 2133.pdf</v>
      </c>
      <c r="N466" s="2" t="str">
        <f>CONCATENATE("../",Tabela13[[#This Row],[Caminho]])</f>
        <v>../2 - DECRETOS/DECRETO 2133.pdf</v>
      </c>
    </row>
    <row r="467" spans="1:14" ht="45" x14ac:dyDescent="0.25">
      <c r="A467" s="20">
        <v>2132</v>
      </c>
      <c r="B467" s="20"/>
      <c r="C467" s="21">
        <v>41423</v>
      </c>
      <c r="D467" s="19" t="s">
        <v>2360</v>
      </c>
      <c r="E467" s="19"/>
      <c r="F467" s="17" t="str">
        <f>HYPERLINK(Tabela13[[#This Row],[Novo Caminho]],"Download")</f>
        <v>Download</v>
      </c>
      <c r="G467" s="2" t="str">
        <f>CONCATENATE("2 - DECRETOS/DECRETO ",Tabela13[[#This Row],[Numero_Decreto]],".pdf")</f>
        <v>2 - DECRETOS/DECRETO 2132.pdf</v>
      </c>
      <c r="H467" s="2" t="str">
        <f>CONCATENATE("2 - DECRETOS/DECRETO ",Tabela13[[#This Row],[Numero_Decreto]]," ",Tabela13[[#This Row],[Complemento]],".pdf")</f>
        <v>2 - DECRETOS/DECRETO 2132 .pdf</v>
      </c>
      <c r="I467" s="2" t="str">
        <f>CONCATENATE("2 - DECRETOS/DECRETO ","0",Tabela13[[#This Row],[Numero_Decreto]],".pdf")</f>
        <v>2 - DECRETOS/DECRETO 02132.pdf</v>
      </c>
      <c r="J467" s="2" t="str">
        <f>CONCATENATE("2 - DECRETOS/DECRETO ","0",Tabela13[[#This Row],[Numero_Decreto]]," ",Tabela13[[#This Row],[Complemento]],".pdf")</f>
        <v>2 - DECRETOS/DECRETO 02132 .pdf</v>
      </c>
      <c r="K467" s="2" t="str">
        <f>IF(Tabela13[[#This Row],[Complemento]]="",Tabela13[[#This Row],[Normal]],Tabela13[[#This Row],[Normal Traço]])</f>
        <v>2 - DECRETOS/DECRETO 2132.pdf</v>
      </c>
      <c r="L467" s="2" t="str">
        <f>IF(Tabela13[[#This Row],[Complemento]]="",Tabela13[[#This Row],[0]],Tabela13[[#This Row],[0 Traço]])</f>
        <v>2 - DECRETOS/DECRETO 02132.pdf</v>
      </c>
      <c r="M467" s="2" t="str">
        <f>IF(AND(Tabela13[[#This Row],[Numero_Decreto]]&gt;=1,Tabela13[[#This Row],[Numero_Decreto]]&lt;=9),Tabela13[[#This Row],[Se 0]],Tabela13[[#This Row],[Se Normal]])</f>
        <v>2 - DECRETOS/DECRETO 2132.pdf</v>
      </c>
      <c r="N467" s="2" t="str">
        <f>CONCATENATE("../",Tabela13[[#This Row],[Caminho]])</f>
        <v>../2 - DECRETOS/DECRETO 2132.pdf</v>
      </c>
    </row>
    <row r="468" spans="1:14" ht="45" x14ac:dyDescent="0.25">
      <c r="A468" s="20">
        <v>2131</v>
      </c>
      <c r="B468" s="20"/>
      <c r="C468" s="21">
        <v>41423</v>
      </c>
      <c r="D468" s="19" t="s">
        <v>947</v>
      </c>
      <c r="E468" s="19"/>
      <c r="F468" s="17" t="str">
        <f>HYPERLINK(Tabela13[[#This Row],[Novo Caminho]],"Download")</f>
        <v>Download</v>
      </c>
      <c r="G468" s="2" t="str">
        <f>CONCATENATE("2 - DECRETOS/DECRETO ",Tabela13[[#This Row],[Numero_Decreto]],".pdf")</f>
        <v>2 - DECRETOS/DECRETO 2131.pdf</v>
      </c>
      <c r="H468" s="2" t="str">
        <f>CONCATENATE("2 - DECRETOS/DECRETO ",Tabela13[[#This Row],[Numero_Decreto]]," ",Tabela13[[#This Row],[Complemento]],".pdf")</f>
        <v>2 - DECRETOS/DECRETO 2131 .pdf</v>
      </c>
      <c r="I468" s="2" t="str">
        <f>CONCATENATE("2 - DECRETOS/DECRETO ","0",Tabela13[[#This Row],[Numero_Decreto]],".pdf")</f>
        <v>2 - DECRETOS/DECRETO 02131.pdf</v>
      </c>
      <c r="J468" s="2" t="str">
        <f>CONCATENATE("2 - DECRETOS/DECRETO ","0",Tabela13[[#This Row],[Numero_Decreto]]," ",Tabela13[[#This Row],[Complemento]],".pdf")</f>
        <v>2 - DECRETOS/DECRETO 02131 .pdf</v>
      </c>
      <c r="K468" s="2" t="str">
        <f>IF(Tabela13[[#This Row],[Complemento]]="",Tabela13[[#This Row],[Normal]],Tabela13[[#This Row],[Normal Traço]])</f>
        <v>2 - DECRETOS/DECRETO 2131.pdf</v>
      </c>
      <c r="L468" s="2" t="str">
        <f>IF(Tabela13[[#This Row],[Complemento]]="",Tabela13[[#This Row],[0]],Tabela13[[#This Row],[0 Traço]])</f>
        <v>2 - DECRETOS/DECRETO 02131.pdf</v>
      </c>
      <c r="M468" s="2" t="str">
        <f>IF(AND(Tabela13[[#This Row],[Numero_Decreto]]&gt;=1,Tabela13[[#This Row],[Numero_Decreto]]&lt;=9),Tabela13[[#This Row],[Se 0]],Tabela13[[#This Row],[Se Normal]])</f>
        <v>2 - DECRETOS/DECRETO 2131.pdf</v>
      </c>
      <c r="N468" s="2" t="str">
        <f>CONCATENATE("../",Tabela13[[#This Row],[Caminho]])</f>
        <v>../2 - DECRETOS/DECRETO 2131.pdf</v>
      </c>
    </row>
    <row r="469" spans="1:14" ht="45" x14ac:dyDescent="0.25">
      <c r="A469" s="20">
        <v>2130</v>
      </c>
      <c r="B469" s="20"/>
      <c r="C469" s="21">
        <v>41411</v>
      </c>
      <c r="D469" s="19" t="s">
        <v>3635</v>
      </c>
      <c r="E469" s="19"/>
      <c r="F469" s="17" t="str">
        <f>HYPERLINK(Tabela13[[#This Row],[Novo Caminho]],"Download")</f>
        <v>Download</v>
      </c>
      <c r="G469" s="2" t="str">
        <f>CONCATENATE("2 - DECRETOS/DECRETO ",Tabela13[[#This Row],[Numero_Decreto]],".pdf")</f>
        <v>2 - DECRETOS/DECRETO 2130.pdf</v>
      </c>
      <c r="H469" s="2" t="str">
        <f>CONCATENATE("2 - DECRETOS/DECRETO ",Tabela13[[#This Row],[Numero_Decreto]]," ",Tabela13[[#This Row],[Complemento]],".pdf")</f>
        <v>2 - DECRETOS/DECRETO 2130 .pdf</v>
      </c>
      <c r="I469" s="2" t="str">
        <f>CONCATENATE("2 - DECRETOS/DECRETO ","0",Tabela13[[#This Row],[Numero_Decreto]],".pdf")</f>
        <v>2 - DECRETOS/DECRETO 02130.pdf</v>
      </c>
      <c r="J469" s="2" t="str">
        <f>CONCATENATE("2 - DECRETOS/DECRETO ","0",Tabela13[[#This Row],[Numero_Decreto]]," ",Tabela13[[#This Row],[Complemento]],".pdf")</f>
        <v>2 - DECRETOS/DECRETO 02130 .pdf</v>
      </c>
      <c r="K469" s="2" t="str">
        <f>IF(Tabela13[[#This Row],[Complemento]]="",Tabela13[[#This Row],[Normal]],Tabela13[[#This Row],[Normal Traço]])</f>
        <v>2 - DECRETOS/DECRETO 2130.pdf</v>
      </c>
      <c r="L469" s="2" t="str">
        <f>IF(Tabela13[[#This Row],[Complemento]]="",Tabela13[[#This Row],[0]],Tabela13[[#This Row],[0 Traço]])</f>
        <v>2 - DECRETOS/DECRETO 02130.pdf</v>
      </c>
      <c r="M469" s="2" t="str">
        <f>IF(AND(Tabela13[[#This Row],[Numero_Decreto]]&gt;=1,Tabela13[[#This Row],[Numero_Decreto]]&lt;=9),Tabela13[[#This Row],[Se 0]],Tabela13[[#This Row],[Se Normal]])</f>
        <v>2 - DECRETOS/DECRETO 2130.pdf</v>
      </c>
      <c r="N469" s="2" t="str">
        <f>CONCATENATE("../",Tabela13[[#This Row],[Caminho]])</f>
        <v>../2 - DECRETOS/DECRETO 2130.pdf</v>
      </c>
    </row>
    <row r="470" spans="1:14" ht="45" x14ac:dyDescent="0.25">
      <c r="A470" s="20">
        <v>2129</v>
      </c>
      <c r="B470" s="20"/>
      <c r="C470" s="21">
        <v>41411</v>
      </c>
      <c r="D470" s="19" t="s">
        <v>2361</v>
      </c>
      <c r="E470" s="19"/>
      <c r="F470" s="17" t="str">
        <f>HYPERLINK(Tabela13[[#This Row],[Novo Caminho]],"Download")</f>
        <v>Download</v>
      </c>
      <c r="G470" s="2" t="str">
        <f>CONCATENATE("2 - DECRETOS/DECRETO ",Tabela13[[#This Row],[Numero_Decreto]],".pdf")</f>
        <v>2 - DECRETOS/DECRETO 2129.pdf</v>
      </c>
      <c r="H470" s="2" t="str">
        <f>CONCATENATE("2 - DECRETOS/DECRETO ",Tabela13[[#This Row],[Numero_Decreto]]," ",Tabela13[[#This Row],[Complemento]],".pdf")</f>
        <v>2 - DECRETOS/DECRETO 2129 .pdf</v>
      </c>
      <c r="I470" s="2" t="str">
        <f>CONCATENATE("2 - DECRETOS/DECRETO ","0",Tabela13[[#This Row],[Numero_Decreto]],".pdf")</f>
        <v>2 - DECRETOS/DECRETO 02129.pdf</v>
      </c>
      <c r="J470" s="2" t="str">
        <f>CONCATENATE("2 - DECRETOS/DECRETO ","0",Tabela13[[#This Row],[Numero_Decreto]]," ",Tabela13[[#This Row],[Complemento]],".pdf")</f>
        <v>2 - DECRETOS/DECRETO 02129 .pdf</v>
      </c>
      <c r="K470" s="2" t="str">
        <f>IF(Tabela13[[#This Row],[Complemento]]="",Tabela13[[#This Row],[Normal]],Tabela13[[#This Row],[Normal Traço]])</f>
        <v>2 - DECRETOS/DECRETO 2129.pdf</v>
      </c>
      <c r="L470" s="2" t="str">
        <f>IF(Tabela13[[#This Row],[Complemento]]="",Tabela13[[#This Row],[0]],Tabela13[[#This Row],[0 Traço]])</f>
        <v>2 - DECRETOS/DECRETO 02129.pdf</v>
      </c>
      <c r="M470" s="2" t="str">
        <f>IF(AND(Tabela13[[#This Row],[Numero_Decreto]]&gt;=1,Tabela13[[#This Row],[Numero_Decreto]]&lt;=9),Tabela13[[#This Row],[Se 0]],Tabela13[[#This Row],[Se Normal]])</f>
        <v>2 - DECRETOS/DECRETO 2129.pdf</v>
      </c>
      <c r="N470" s="2" t="str">
        <f>CONCATENATE("../",Tabela13[[#This Row],[Caminho]])</f>
        <v>../2 - DECRETOS/DECRETO 2129.pdf</v>
      </c>
    </row>
    <row r="471" spans="1:14" ht="45" x14ac:dyDescent="0.25">
      <c r="A471" s="20">
        <v>2128</v>
      </c>
      <c r="B471" s="20"/>
      <c r="C471" s="21">
        <v>41404</v>
      </c>
      <c r="D471" s="19" t="s">
        <v>947</v>
      </c>
      <c r="E471" s="19"/>
      <c r="F471" s="17" t="str">
        <f>HYPERLINK(Tabela13[[#This Row],[Novo Caminho]],"Download")</f>
        <v>Download</v>
      </c>
      <c r="G471" s="2" t="str">
        <f>CONCATENATE("2 - DECRETOS/DECRETO ",Tabela13[[#This Row],[Numero_Decreto]],".pdf")</f>
        <v>2 - DECRETOS/DECRETO 2128.pdf</v>
      </c>
      <c r="H471" s="2" t="str">
        <f>CONCATENATE("2 - DECRETOS/DECRETO ",Tabela13[[#This Row],[Numero_Decreto]]," ",Tabela13[[#This Row],[Complemento]],".pdf")</f>
        <v>2 - DECRETOS/DECRETO 2128 .pdf</v>
      </c>
      <c r="I471" s="2" t="str">
        <f>CONCATENATE("2 - DECRETOS/DECRETO ","0",Tabela13[[#This Row],[Numero_Decreto]],".pdf")</f>
        <v>2 - DECRETOS/DECRETO 02128.pdf</v>
      </c>
      <c r="J471" s="2" t="str">
        <f>CONCATENATE("2 - DECRETOS/DECRETO ","0",Tabela13[[#This Row],[Numero_Decreto]]," ",Tabela13[[#This Row],[Complemento]],".pdf")</f>
        <v>2 - DECRETOS/DECRETO 02128 .pdf</v>
      </c>
      <c r="K471" s="2" t="str">
        <f>IF(Tabela13[[#This Row],[Complemento]]="",Tabela13[[#This Row],[Normal]],Tabela13[[#This Row],[Normal Traço]])</f>
        <v>2 - DECRETOS/DECRETO 2128.pdf</v>
      </c>
      <c r="L471" s="2" t="str">
        <f>IF(Tabela13[[#This Row],[Complemento]]="",Tabela13[[#This Row],[0]],Tabela13[[#This Row],[0 Traço]])</f>
        <v>2 - DECRETOS/DECRETO 02128.pdf</v>
      </c>
      <c r="M471" s="2" t="str">
        <f>IF(AND(Tabela13[[#This Row],[Numero_Decreto]]&gt;=1,Tabela13[[#This Row],[Numero_Decreto]]&lt;=9),Tabela13[[#This Row],[Se 0]],Tabela13[[#This Row],[Se Normal]])</f>
        <v>2 - DECRETOS/DECRETO 2128.pdf</v>
      </c>
      <c r="N471" s="2" t="str">
        <f>CONCATENATE("../",Tabela13[[#This Row],[Caminho]])</f>
        <v>../2 - DECRETOS/DECRETO 2128.pdf</v>
      </c>
    </row>
    <row r="472" spans="1:14" ht="45" x14ac:dyDescent="0.25">
      <c r="A472" s="20">
        <v>2127</v>
      </c>
      <c r="B472" s="20"/>
      <c r="C472" s="21">
        <v>41404</v>
      </c>
      <c r="D472" s="19" t="s">
        <v>2362</v>
      </c>
      <c r="E472" s="19"/>
      <c r="F472" s="17" t="str">
        <f>HYPERLINK(Tabela13[[#This Row],[Novo Caminho]],"Download")</f>
        <v>Download</v>
      </c>
      <c r="G472" s="2" t="str">
        <f>CONCATENATE("2 - DECRETOS/DECRETO ",Tabela13[[#This Row],[Numero_Decreto]],".pdf")</f>
        <v>2 - DECRETOS/DECRETO 2127.pdf</v>
      </c>
      <c r="H472" s="2" t="str">
        <f>CONCATENATE("2 - DECRETOS/DECRETO ",Tabela13[[#This Row],[Numero_Decreto]]," ",Tabela13[[#This Row],[Complemento]],".pdf")</f>
        <v>2 - DECRETOS/DECRETO 2127 .pdf</v>
      </c>
      <c r="I472" s="2" t="str">
        <f>CONCATENATE("2 - DECRETOS/DECRETO ","0",Tabela13[[#This Row],[Numero_Decreto]],".pdf")</f>
        <v>2 - DECRETOS/DECRETO 02127.pdf</v>
      </c>
      <c r="J472" s="2" t="str">
        <f>CONCATENATE("2 - DECRETOS/DECRETO ","0",Tabela13[[#This Row],[Numero_Decreto]]," ",Tabela13[[#This Row],[Complemento]],".pdf")</f>
        <v>2 - DECRETOS/DECRETO 02127 .pdf</v>
      </c>
      <c r="K472" s="2" t="str">
        <f>IF(Tabela13[[#This Row],[Complemento]]="",Tabela13[[#This Row],[Normal]],Tabela13[[#This Row],[Normal Traço]])</f>
        <v>2 - DECRETOS/DECRETO 2127.pdf</v>
      </c>
      <c r="L472" s="2" t="str">
        <f>IF(Tabela13[[#This Row],[Complemento]]="",Tabela13[[#This Row],[0]],Tabela13[[#This Row],[0 Traço]])</f>
        <v>2 - DECRETOS/DECRETO 02127.pdf</v>
      </c>
      <c r="M472" s="2" t="str">
        <f>IF(AND(Tabela13[[#This Row],[Numero_Decreto]]&gt;=1,Tabela13[[#This Row],[Numero_Decreto]]&lt;=9),Tabela13[[#This Row],[Se 0]],Tabela13[[#This Row],[Se Normal]])</f>
        <v>2 - DECRETOS/DECRETO 2127.pdf</v>
      </c>
      <c r="N472" s="2" t="str">
        <f>CONCATENATE("../",Tabela13[[#This Row],[Caminho]])</f>
        <v>../2 - DECRETOS/DECRETO 2127.pdf</v>
      </c>
    </row>
    <row r="473" spans="1:14" ht="45" x14ac:dyDescent="0.25">
      <c r="A473" s="20">
        <v>2126</v>
      </c>
      <c r="B473" s="20"/>
      <c r="C473" s="21">
        <v>41400</v>
      </c>
      <c r="D473" s="19" t="s">
        <v>947</v>
      </c>
      <c r="E473" s="19"/>
      <c r="F473" s="17" t="str">
        <f>HYPERLINK(Tabela13[[#This Row],[Novo Caminho]],"Download")</f>
        <v>Download</v>
      </c>
      <c r="G473" s="2" t="str">
        <f>CONCATENATE("2 - DECRETOS/DECRETO ",Tabela13[[#This Row],[Numero_Decreto]],".pdf")</f>
        <v>2 - DECRETOS/DECRETO 2126.pdf</v>
      </c>
      <c r="H473" s="2" t="str">
        <f>CONCATENATE("2 - DECRETOS/DECRETO ",Tabela13[[#This Row],[Numero_Decreto]]," ",Tabela13[[#This Row],[Complemento]],".pdf")</f>
        <v>2 - DECRETOS/DECRETO 2126 .pdf</v>
      </c>
      <c r="I473" s="2" t="str">
        <f>CONCATENATE("2 - DECRETOS/DECRETO ","0",Tabela13[[#This Row],[Numero_Decreto]],".pdf")</f>
        <v>2 - DECRETOS/DECRETO 02126.pdf</v>
      </c>
      <c r="J473" s="2" t="str">
        <f>CONCATENATE("2 - DECRETOS/DECRETO ","0",Tabela13[[#This Row],[Numero_Decreto]]," ",Tabela13[[#This Row],[Complemento]],".pdf")</f>
        <v>2 - DECRETOS/DECRETO 02126 .pdf</v>
      </c>
      <c r="K473" s="2" t="str">
        <f>IF(Tabela13[[#This Row],[Complemento]]="",Tabela13[[#This Row],[Normal]],Tabela13[[#This Row],[Normal Traço]])</f>
        <v>2 - DECRETOS/DECRETO 2126.pdf</v>
      </c>
      <c r="L473" s="2" t="str">
        <f>IF(Tabela13[[#This Row],[Complemento]]="",Tabela13[[#This Row],[0]],Tabela13[[#This Row],[0 Traço]])</f>
        <v>2 - DECRETOS/DECRETO 02126.pdf</v>
      </c>
      <c r="M473" s="2" t="str">
        <f>IF(AND(Tabela13[[#This Row],[Numero_Decreto]]&gt;=1,Tabela13[[#This Row],[Numero_Decreto]]&lt;=9),Tabela13[[#This Row],[Se 0]],Tabela13[[#This Row],[Se Normal]])</f>
        <v>2 - DECRETOS/DECRETO 2126.pdf</v>
      </c>
      <c r="N473" s="2" t="str">
        <f>CONCATENATE("../",Tabela13[[#This Row],[Caminho]])</f>
        <v>../2 - DECRETOS/DECRETO 2126.pdf</v>
      </c>
    </row>
    <row r="474" spans="1:14" ht="45" x14ac:dyDescent="0.25">
      <c r="A474" s="20">
        <v>2125</v>
      </c>
      <c r="B474" s="20"/>
      <c r="C474" s="21">
        <v>41400</v>
      </c>
      <c r="D474" s="19" t="s">
        <v>981</v>
      </c>
      <c r="E474" s="19"/>
      <c r="F474" s="17" t="str">
        <f>HYPERLINK(Tabela13[[#This Row],[Novo Caminho]],"Download")</f>
        <v>Download</v>
      </c>
      <c r="G474" s="2" t="str">
        <f>CONCATENATE("2 - DECRETOS/DECRETO ",Tabela13[[#This Row],[Numero_Decreto]],".pdf")</f>
        <v>2 - DECRETOS/DECRETO 2125.pdf</v>
      </c>
      <c r="H474" s="2" t="str">
        <f>CONCATENATE("2 - DECRETOS/DECRETO ",Tabela13[[#This Row],[Numero_Decreto]]," ",Tabela13[[#This Row],[Complemento]],".pdf")</f>
        <v>2 - DECRETOS/DECRETO 2125 .pdf</v>
      </c>
      <c r="I474" s="2" t="str">
        <f>CONCATENATE("2 - DECRETOS/DECRETO ","0",Tabela13[[#This Row],[Numero_Decreto]],".pdf")</f>
        <v>2 - DECRETOS/DECRETO 02125.pdf</v>
      </c>
      <c r="J474" s="2" t="str">
        <f>CONCATENATE("2 - DECRETOS/DECRETO ","0",Tabela13[[#This Row],[Numero_Decreto]]," ",Tabela13[[#This Row],[Complemento]],".pdf")</f>
        <v>2 - DECRETOS/DECRETO 02125 .pdf</v>
      </c>
      <c r="K474" s="2" t="str">
        <f>IF(Tabela13[[#This Row],[Complemento]]="",Tabela13[[#This Row],[Normal]],Tabela13[[#This Row],[Normal Traço]])</f>
        <v>2 - DECRETOS/DECRETO 2125.pdf</v>
      </c>
      <c r="L474" s="2" t="str">
        <f>IF(Tabela13[[#This Row],[Complemento]]="",Tabela13[[#This Row],[0]],Tabela13[[#This Row],[0 Traço]])</f>
        <v>2 - DECRETOS/DECRETO 02125.pdf</v>
      </c>
      <c r="M474" s="2" t="str">
        <f>IF(AND(Tabela13[[#This Row],[Numero_Decreto]]&gt;=1,Tabela13[[#This Row],[Numero_Decreto]]&lt;=9),Tabela13[[#This Row],[Se 0]],Tabela13[[#This Row],[Se Normal]])</f>
        <v>2 - DECRETOS/DECRETO 2125.pdf</v>
      </c>
      <c r="N474" s="2" t="str">
        <f>CONCATENATE("../",Tabela13[[#This Row],[Caminho]])</f>
        <v>../2 - DECRETOS/DECRETO 2125.pdf</v>
      </c>
    </row>
    <row r="475" spans="1:14" ht="45" x14ac:dyDescent="0.25">
      <c r="A475" s="20">
        <v>2124</v>
      </c>
      <c r="B475" s="20"/>
      <c r="C475" s="21">
        <v>41394</v>
      </c>
      <c r="D475" s="19" t="s">
        <v>2363</v>
      </c>
      <c r="E475" s="19"/>
      <c r="F475" s="17" t="str">
        <f>HYPERLINK(Tabela13[[#This Row],[Novo Caminho]],"Download")</f>
        <v>Download</v>
      </c>
      <c r="G475" s="2" t="str">
        <f>CONCATENATE("2 - DECRETOS/DECRETO ",Tabela13[[#This Row],[Numero_Decreto]],".pdf")</f>
        <v>2 - DECRETOS/DECRETO 2124.pdf</v>
      </c>
      <c r="H475" s="2" t="str">
        <f>CONCATENATE("2 - DECRETOS/DECRETO ",Tabela13[[#This Row],[Numero_Decreto]]," ",Tabela13[[#This Row],[Complemento]],".pdf")</f>
        <v>2 - DECRETOS/DECRETO 2124 .pdf</v>
      </c>
      <c r="I475" s="2" t="str">
        <f>CONCATENATE("2 - DECRETOS/DECRETO ","0",Tabela13[[#This Row],[Numero_Decreto]],".pdf")</f>
        <v>2 - DECRETOS/DECRETO 02124.pdf</v>
      </c>
      <c r="J475" s="2" t="str">
        <f>CONCATENATE("2 - DECRETOS/DECRETO ","0",Tabela13[[#This Row],[Numero_Decreto]]," ",Tabela13[[#This Row],[Complemento]],".pdf")</f>
        <v>2 - DECRETOS/DECRETO 02124 .pdf</v>
      </c>
      <c r="K475" s="2" t="str">
        <f>IF(Tabela13[[#This Row],[Complemento]]="",Tabela13[[#This Row],[Normal]],Tabela13[[#This Row],[Normal Traço]])</f>
        <v>2 - DECRETOS/DECRETO 2124.pdf</v>
      </c>
      <c r="L475" s="2" t="str">
        <f>IF(Tabela13[[#This Row],[Complemento]]="",Tabela13[[#This Row],[0]],Tabela13[[#This Row],[0 Traço]])</f>
        <v>2 - DECRETOS/DECRETO 02124.pdf</v>
      </c>
      <c r="M475" s="2" t="str">
        <f>IF(AND(Tabela13[[#This Row],[Numero_Decreto]]&gt;=1,Tabela13[[#This Row],[Numero_Decreto]]&lt;=9),Tabela13[[#This Row],[Se 0]],Tabela13[[#This Row],[Se Normal]])</f>
        <v>2 - DECRETOS/DECRETO 2124.pdf</v>
      </c>
      <c r="N475" s="2" t="str">
        <f>CONCATENATE("../",Tabela13[[#This Row],[Caminho]])</f>
        <v>../2 - DECRETOS/DECRETO 2124.pdf</v>
      </c>
    </row>
    <row r="476" spans="1:14" ht="45" x14ac:dyDescent="0.25">
      <c r="A476" s="20">
        <v>2123</v>
      </c>
      <c r="B476" s="20"/>
      <c r="C476" s="21">
        <v>41382</v>
      </c>
      <c r="D476" s="19" t="s">
        <v>2364</v>
      </c>
      <c r="E476" s="19"/>
      <c r="F476" s="17" t="str">
        <f>HYPERLINK(Tabela13[[#This Row],[Novo Caminho]],"Download")</f>
        <v>Download</v>
      </c>
      <c r="G476" s="2" t="str">
        <f>CONCATENATE("2 - DECRETOS/DECRETO ",Tabela13[[#This Row],[Numero_Decreto]],".pdf")</f>
        <v>2 - DECRETOS/DECRETO 2123.pdf</v>
      </c>
      <c r="H476" s="2" t="str">
        <f>CONCATENATE("2 - DECRETOS/DECRETO ",Tabela13[[#This Row],[Numero_Decreto]]," ",Tabela13[[#This Row],[Complemento]],".pdf")</f>
        <v>2 - DECRETOS/DECRETO 2123 .pdf</v>
      </c>
      <c r="I476" s="2" t="str">
        <f>CONCATENATE("2 - DECRETOS/DECRETO ","0",Tabela13[[#This Row],[Numero_Decreto]],".pdf")</f>
        <v>2 - DECRETOS/DECRETO 02123.pdf</v>
      </c>
      <c r="J476" s="2" t="str">
        <f>CONCATENATE("2 - DECRETOS/DECRETO ","0",Tabela13[[#This Row],[Numero_Decreto]]," ",Tabela13[[#This Row],[Complemento]],".pdf")</f>
        <v>2 - DECRETOS/DECRETO 02123 .pdf</v>
      </c>
      <c r="K476" s="2" t="str">
        <f>IF(Tabela13[[#This Row],[Complemento]]="",Tabela13[[#This Row],[Normal]],Tabela13[[#This Row],[Normal Traço]])</f>
        <v>2 - DECRETOS/DECRETO 2123.pdf</v>
      </c>
      <c r="L476" s="2" t="str">
        <f>IF(Tabela13[[#This Row],[Complemento]]="",Tabela13[[#This Row],[0]],Tabela13[[#This Row],[0 Traço]])</f>
        <v>2 - DECRETOS/DECRETO 02123.pdf</v>
      </c>
      <c r="M476" s="2" t="str">
        <f>IF(AND(Tabela13[[#This Row],[Numero_Decreto]]&gt;=1,Tabela13[[#This Row],[Numero_Decreto]]&lt;=9),Tabela13[[#This Row],[Se 0]],Tabela13[[#This Row],[Se Normal]])</f>
        <v>2 - DECRETOS/DECRETO 2123.pdf</v>
      </c>
      <c r="N476" s="2" t="str">
        <f>CONCATENATE("../",Tabela13[[#This Row],[Caminho]])</f>
        <v>../2 - DECRETOS/DECRETO 2123.pdf</v>
      </c>
    </row>
    <row r="477" spans="1:14" ht="45" x14ac:dyDescent="0.25">
      <c r="A477" s="20">
        <v>2122</v>
      </c>
      <c r="B477" s="20"/>
      <c r="C477" s="21">
        <v>41381</v>
      </c>
      <c r="D477" s="19" t="s">
        <v>2365</v>
      </c>
      <c r="E477" s="19"/>
      <c r="F477" s="17" t="str">
        <f>HYPERLINK(Tabela13[[#This Row],[Novo Caminho]],"Download")</f>
        <v>Download</v>
      </c>
      <c r="G477" s="2" t="str">
        <f>CONCATENATE("2 - DECRETOS/DECRETO ",Tabela13[[#This Row],[Numero_Decreto]],".pdf")</f>
        <v>2 - DECRETOS/DECRETO 2122.pdf</v>
      </c>
      <c r="H477" s="2" t="str">
        <f>CONCATENATE("2 - DECRETOS/DECRETO ",Tabela13[[#This Row],[Numero_Decreto]]," ",Tabela13[[#This Row],[Complemento]],".pdf")</f>
        <v>2 - DECRETOS/DECRETO 2122 .pdf</v>
      </c>
      <c r="I477" s="2" t="str">
        <f>CONCATENATE("2 - DECRETOS/DECRETO ","0",Tabela13[[#This Row],[Numero_Decreto]],".pdf")</f>
        <v>2 - DECRETOS/DECRETO 02122.pdf</v>
      </c>
      <c r="J477" s="2" t="str">
        <f>CONCATENATE("2 - DECRETOS/DECRETO ","0",Tabela13[[#This Row],[Numero_Decreto]]," ",Tabela13[[#This Row],[Complemento]],".pdf")</f>
        <v>2 - DECRETOS/DECRETO 02122 .pdf</v>
      </c>
      <c r="K477" s="2" t="str">
        <f>IF(Tabela13[[#This Row],[Complemento]]="",Tabela13[[#This Row],[Normal]],Tabela13[[#This Row],[Normal Traço]])</f>
        <v>2 - DECRETOS/DECRETO 2122.pdf</v>
      </c>
      <c r="L477" s="2" t="str">
        <f>IF(Tabela13[[#This Row],[Complemento]]="",Tabela13[[#This Row],[0]],Tabela13[[#This Row],[0 Traço]])</f>
        <v>2 - DECRETOS/DECRETO 02122.pdf</v>
      </c>
      <c r="M477" s="2" t="str">
        <f>IF(AND(Tabela13[[#This Row],[Numero_Decreto]]&gt;=1,Tabela13[[#This Row],[Numero_Decreto]]&lt;=9),Tabela13[[#This Row],[Se 0]],Tabela13[[#This Row],[Se Normal]])</f>
        <v>2 - DECRETOS/DECRETO 2122.pdf</v>
      </c>
      <c r="N477" s="2" t="str">
        <f>CONCATENATE("../",Tabela13[[#This Row],[Caminho]])</f>
        <v>../2 - DECRETOS/DECRETO 2122.pdf</v>
      </c>
    </row>
    <row r="478" spans="1:14" ht="45" x14ac:dyDescent="0.25">
      <c r="A478" s="20">
        <v>2121</v>
      </c>
      <c r="B478" s="20"/>
      <c r="C478" s="21">
        <v>41381</v>
      </c>
      <c r="D478" s="19" t="s">
        <v>2147</v>
      </c>
      <c r="E478" s="19"/>
      <c r="F478" s="17" t="str">
        <f>HYPERLINK(Tabela13[[#This Row],[Novo Caminho]],"Download")</f>
        <v>Download</v>
      </c>
      <c r="G478" s="2" t="str">
        <f>CONCATENATE("2 - DECRETOS/DECRETO ",Tabela13[[#This Row],[Numero_Decreto]],".pdf")</f>
        <v>2 - DECRETOS/DECRETO 2121.pdf</v>
      </c>
      <c r="H478" s="2" t="str">
        <f>CONCATENATE("2 - DECRETOS/DECRETO ",Tabela13[[#This Row],[Numero_Decreto]]," ",Tabela13[[#This Row],[Complemento]],".pdf")</f>
        <v>2 - DECRETOS/DECRETO 2121 .pdf</v>
      </c>
      <c r="I478" s="2" t="str">
        <f>CONCATENATE("2 - DECRETOS/DECRETO ","0",Tabela13[[#This Row],[Numero_Decreto]],".pdf")</f>
        <v>2 - DECRETOS/DECRETO 02121.pdf</v>
      </c>
      <c r="J478" s="2" t="str">
        <f>CONCATENATE("2 - DECRETOS/DECRETO ","0",Tabela13[[#This Row],[Numero_Decreto]]," ",Tabela13[[#This Row],[Complemento]],".pdf")</f>
        <v>2 - DECRETOS/DECRETO 02121 .pdf</v>
      </c>
      <c r="K478" s="2" t="str">
        <f>IF(Tabela13[[#This Row],[Complemento]]="",Tabela13[[#This Row],[Normal]],Tabela13[[#This Row],[Normal Traço]])</f>
        <v>2 - DECRETOS/DECRETO 2121.pdf</v>
      </c>
      <c r="L478" s="2" t="str">
        <f>IF(Tabela13[[#This Row],[Complemento]]="",Tabela13[[#This Row],[0]],Tabela13[[#This Row],[0 Traço]])</f>
        <v>2 - DECRETOS/DECRETO 02121.pdf</v>
      </c>
      <c r="M478" s="2" t="str">
        <f>IF(AND(Tabela13[[#This Row],[Numero_Decreto]]&gt;=1,Tabela13[[#This Row],[Numero_Decreto]]&lt;=9),Tabela13[[#This Row],[Se 0]],Tabela13[[#This Row],[Se Normal]])</f>
        <v>2 - DECRETOS/DECRETO 2121.pdf</v>
      </c>
      <c r="N478" s="2" t="str">
        <f>CONCATENATE("../",Tabela13[[#This Row],[Caminho]])</f>
        <v>../2 - DECRETOS/DECRETO 2121.pdf</v>
      </c>
    </row>
    <row r="479" spans="1:14" ht="45" x14ac:dyDescent="0.25">
      <c r="A479" s="20">
        <v>2120</v>
      </c>
      <c r="B479" s="20"/>
      <c r="C479" s="21">
        <v>41368</v>
      </c>
      <c r="D479" s="19" t="s">
        <v>947</v>
      </c>
      <c r="E479" s="19"/>
      <c r="F479" s="17" t="str">
        <f>HYPERLINK(Tabela13[[#This Row],[Novo Caminho]],"Download")</f>
        <v>Download</v>
      </c>
      <c r="G479" s="2" t="str">
        <f>CONCATENATE("2 - DECRETOS/DECRETO ",Tabela13[[#This Row],[Numero_Decreto]],".pdf")</f>
        <v>2 - DECRETOS/DECRETO 2120.pdf</v>
      </c>
      <c r="H479" s="2" t="str">
        <f>CONCATENATE("2 - DECRETOS/DECRETO ",Tabela13[[#This Row],[Numero_Decreto]]," ",Tabela13[[#This Row],[Complemento]],".pdf")</f>
        <v>2 - DECRETOS/DECRETO 2120 .pdf</v>
      </c>
      <c r="I479" s="2" t="str">
        <f>CONCATENATE("2 - DECRETOS/DECRETO ","0",Tabela13[[#This Row],[Numero_Decreto]],".pdf")</f>
        <v>2 - DECRETOS/DECRETO 02120.pdf</v>
      </c>
      <c r="J479" s="2" t="str">
        <f>CONCATENATE("2 - DECRETOS/DECRETO ","0",Tabela13[[#This Row],[Numero_Decreto]]," ",Tabela13[[#This Row],[Complemento]],".pdf")</f>
        <v>2 - DECRETOS/DECRETO 02120 .pdf</v>
      </c>
      <c r="K479" s="2" t="str">
        <f>IF(Tabela13[[#This Row],[Complemento]]="",Tabela13[[#This Row],[Normal]],Tabela13[[#This Row],[Normal Traço]])</f>
        <v>2 - DECRETOS/DECRETO 2120.pdf</v>
      </c>
      <c r="L479" s="2" t="str">
        <f>IF(Tabela13[[#This Row],[Complemento]]="",Tabela13[[#This Row],[0]],Tabela13[[#This Row],[0 Traço]])</f>
        <v>2 - DECRETOS/DECRETO 02120.pdf</v>
      </c>
      <c r="M479" s="2" t="str">
        <f>IF(AND(Tabela13[[#This Row],[Numero_Decreto]]&gt;=1,Tabela13[[#This Row],[Numero_Decreto]]&lt;=9),Tabela13[[#This Row],[Se 0]],Tabela13[[#This Row],[Se Normal]])</f>
        <v>2 - DECRETOS/DECRETO 2120.pdf</v>
      </c>
      <c r="N479" s="2" t="str">
        <f>CONCATENATE("../",Tabela13[[#This Row],[Caminho]])</f>
        <v>../2 - DECRETOS/DECRETO 2120.pdf</v>
      </c>
    </row>
    <row r="480" spans="1:14" ht="45" x14ac:dyDescent="0.25">
      <c r="A480" s="20">
        <v>2119</v>
      </c>
      <c r="B480" s="20"/>
      <c r="C480" s="21">
        <v>41368</v>
      </c>
      <c r="D480" s="19" t="s">
        <v>947</v>
      </c>
      <c r="E480" s="19"/>
      <c r="F480" s="17" t="str">
        <f>HYPERLINK(Tabela13[[#This Row],[Novo Caminho]],"Download")</f>
        <v>Download</v>
      </c>
      <c r="G480" s="2" t="str">
        <f>CONCATENATE("2 - DECRETOS/DECRETO ",Tabela13[[#This Row],[Numero_Decreto]],".pdf")</f>
        <v>2 - DECRETOS/DECRETO 2119.pdf</v>
      </c>
      <c r="H480" s="2" t="str">
        <f>CONCATENATE("2 - DECRETOS/DECRETO ",Tabela13[[#This Row],[Numero_Decreto]]," ",Tabela13[[#This Row],[Complemento]],".pdf")</f>
        <v>2 - DECRETOS/DECRETO 2119 .pdf</v>
      </c>
      <c r="I480" s="2" t="str">
        <f>CONCATENATE("2 - DECRETOS/DECRETO ","0",Tabela13[[#This Row],[Numero_Decreto]],".pdf")</f>
        <v>2 - DECRETOS/DECRETO 02119.pdf</v>
      </c>
      <c r="J480" s="2" t="str">
        <f>CONCATENATE("2 - DECRETOS/DECRETO ","0",Tabela13[[#This Row],[Numero_Decreto]]," ",Tabela13[[#This Row],[Complemento]],".pdf")</f>
        <v>2 - DECRETOS/DECRETO 02119 .pdf</v>
      </c>
      <c r="K480" s="2" t="str">
        <f>IF(Tabela13[[#This Row],[Complemento]]="",Tabela13[[#This Row],[Normal]],Tabela13[[#This Row],[Normal Traço]])</f>
        <v>2 - DECRETOS/DECRETO 2119.pdf</v>
      </c>
      <c r="L480" s="2" t="str">
        <f>IF(Tabela13[[#This Row],[Complemento]]="",Tabela13[[#This Row],[0]],Tabela13[[#This Row],[0 Traço]])</f>
        <v>2 - DECRETOS/DECRETO 02119.pdf</v>
      </c>
      <c r="M480" s="2" t="str">
        <f>IF(AND(Tabela13[[#This Row],[Numero_Decreto]]&gt;=1,Tabela13[[#This Row],[Numero_Decreto]]&lt;=9),Tabela13[[#This Row],[Se 0]],Tabela13[[#This Row],[Se Normal]])</f>
        <v>2 - DECRETOS/DECRETO 2119.pdf</v>
      </c>
      <c r="N480" s="2" t="str">
        <f>CONCATENATE("../",Tabela13[[#This Row],[Caminho]])</f>
        <v>../2 - DECRETOS/DECRETO 2119.pdf</v>
      </c>
    </row>
    <row r="481" spans="1:14" ht="45" x14ac:dyDescent="0.25">
      <c r="A481" s="20">
        <v>2118</v>
      </c>
      <c r="B481" s="20"/>
      <c r="C481" s="21">
        <v>41368</v>
      </c>
      <c r="D481" s="19" t="s">
        <v>2366</v>
      </c>
      <c r="E481" s="19"/>
      <c r="F481" s="17" t="str">
        <f>HYPERLINK(Tabela13[[#This Row],[Novo Caminho]],"Download")</f>
        <v>Download</v>
      </c>
      <c r="G481" s="2" t="str">
        <f>CONCATENATE("2 - DECRETOS/DECRETO ",Tabela13[[#This Row],[Numero_Decreto]],".pdf")</f>
        <v>2 - DECRETOS/DECRETO 2118.pdf</v>
      </c>
      <c r="H481" s="2" t="str">
        <f>CONCATENATE("2 - DECRETOS/DECRETO ",Tabela13[[#This Row],[Numero_Decreto]]," ",Tabela13[[#This Row],[Complemento]],".pdf")</f>
        <v>2 - DECRETOS/DECRETO 2118 .pdf</v>
      </c>
      <c r="I481" s="2" t="str">
        <f>CONCATENATE("2 - DECRETOS/DECRETO ","0",Tabela13[[#This Row],[Numero_Decreto]],".pdf")</f>
        <v>2 - DECRETOS/DECRETO 02118.pdf</v>
      </c>
      <c r="J481" s="2" t="str">
        <f>CONCATENATE("2 - DECRETOS/DECRETO ","0",Tabela13[[#This Row],[Numero_Decreto]]," ",Tabela13[[#This Row],[Complemento]],".pdf")</f>
        <v>2 - DECRETOS/DECRETO 02118 .pdf</v>
      </c>
      <c r="K481" s="2" t="str">
        <f>IF(Tabela13[[#This Row],[Complemento]]="",Tabela13[[#This Row],[Normal]],Tabela13[[#This Row],[Normal Traço]])</f>
        <v>2 - DECRETOS/DECRETO 2118.pdf</v>
      </c>
      <c r="L481" s="2" t="str">
        <f>IF(Tabela13[[#This Row],[Complemento]]="",Tabela13[[#This Row],[0]],Tabela13[[#This Row],[0 Traço]])</f>
        <v>2 - DECRETOS/DECRETO 02118.pdf</v>
      </c>
      <c r="M481" s="2" t="str">
        <f>IF(AND(Tabela13[[#This Row],[Numero_Decreto]]&gt;=1,Tabela13[[#This Row],[Numero_Decreto]]&lt;=9),Tabela13[[#This Row],[Se 0]],Tabela13[[#This Row],[Se Normal]])</f>
        <v>2 - DECRETOS/DECRETO 2118.pdf</v>
      </c>
      <c r="N481" s="2" t="str">
        <f>CONCATENATE("../",Tabela13[[#This Row],[Caminho]])</f>
        <v>../2 - DECRETOS/DECRETO 2118.pdf</v>
      </c>
    </row>
    <row r="482" spans="1:14" ht="45" x14ac:dyDescent="0.25">
      <c r="A482" s="20">
        <v>2117</v>
      </c>
      <c r="B482" s="20"/>
      <c r="C482" s="21">
        <v>41366</v>
      </c>
      <c r="D482" s="19" t="s">
        <v>2367</v>
      </c>
      <c r="E482" s="19"/>
      <c r="F482" s="17" t="str">
        <f>HYPERLINK(Tabela13[[#This Row],[Novo Caminho]],"Download")</f>
        <v>Download</v>
      </c>
      <c r="G482" s="2" t="str">
        <f>CONCATENATE("2 - DECRETOS/DECRETO ",Tabela13[[#This Row],[Numero_Decreto]],".pdf")</f>
        <v>2 - DECRETOS/DECRETO 2117.pdf</v>
      </c>
      <c r="H482" s="2" t="str">
        <f>CONCATENATE("2 - DECRETOS/DECRETO ",Tabela13[[#This Row],[Numero_Decreto]]," ",Tabela13[[#This Row],[Complemento]],".pdf")</f>
        <v>2 - DECRETOS/DECRETO 2117 .pdf</v>
      </c>
      <c r="I482" s="2" t="str">
        <f>CONCATENATE("2 - DECRETOS/DECRETO ","0",Tabela13[[#This Row],[Numero_Decreto]],".pdf")</f>
        <v>2 - DECRETOS/DECRETO 02117.pdf</v>
      </c>
      <c r="J482" s="2" t="str">
        <f>CONCATENATE("2 - DECRETOS/DECRETO ","0",Tabela13[[#This Row],[Numero_Decreto]]," ",Tabela13[[#This Row],[Complemento]],".pdf")</f>
        <v>2 - DECRETOS/DECRETO 02117 .pdf</v>
      </c>
      <c r="K482" s="2" t="str">
        <f>IF(Tabela13[[#This Row],[Complemento]]="",Tabela13[[#This Row],[Normal]],Tabela13[[#This Row],[Normal Traço]])</f>
        <v>2 - DECRETOS/DECRETO 2117.pdf</v>
      </c>
      <c r="L482" s="2" t="str">
        <f>IF(Tabela13[[#This Row],[Complemento]]="",Tabela13[[#This Row],[0]],Tabela13[[#This Row],[0 Traço]])</f>
        <v>2 - DECRETOS/DECRETO 02117.pdf</v>
      </c>
      <c r="M482" s="2" t="str">
        <f>IF(AND(Tabela13[[#This Row],[Numero_Decreto]]&gt;=1,Tabela13[[#This Row],[Numero_Decreto]]&lt;=9),Tabela13[[#This Row],[Se 0]],Tabela13[[#This Row],[Se Normal]])</f>
        <v>2 - DECRETOS/DECRETO 2117.pdf</v>
      </c>
      <c r="N482" s="2" t="str">
        <f>CONCATENATE("../",Tabela13[[#This Row],[Caminho]])</f>
        <v>../2 - DECRETOS/DECRETO 2117.pdf</v>
      </c>
    </row>
    <row r="483" spans="1:14" ht="45" x14ac:dyDescent="0.25">
      <c r="A483" s="20">
        <v>2116</v>
      </c>
      <c r="B483" s="20"/>
      <c r="C483" s="21">
        <v>41365</v>
      </c>
      <c r="D483" s="19" t="s">
        <v>2368</v>
      </c>
      <c r="E483" s="19"/>
      <c r="F483" s="17" t="str">
        <f>HYPERLINK(Tabela13[[#This Row],[Novo Caminho]],"Download")</f>
        <v>Download</v>
      </c>
      <c r="G483" s="2" t="str">
        <f>CONCATENATE("2 - DECRETOS/DECRETO ",Tabela13[[#This Row],[Numero_Decreto]],".pdf")</f>
        <v>2 - DECRETOS/DECRETO 2116.pdf</v>
      </c>
      <c r="H483" s="2" t="str">
        <f>CONCATENATE("2 - DECRETOS/DECRETO ",Tabela13[[#This Row],[Numero_Decreto]]," ",Tabela13[[#This Row],[Complemento]],".pdf")</f>
        <v>2 - DECRETOS/DECRETO 2116 .pdf</v>
      </c>
      <c r="I483" s="2" t="str">
        <f>CONCATENATE("2 - DECRETOS/DECRETO ","0",Tabela13[[#This Row],[Numero_Decreto]],".pdf")</f>
        <v>2 - DECRETOS/DECRETO 02116.pdf</v>
      </c>
      <c r="J483" s="2" t="str">
        <f>CONCATENATE("2 - DECRETOS/DECRETO ","0",Tabela13[[#This Row],[Numero_Decreto]]," ",Tabela13[[#This Row],[Complemento]],".pdf")</f>
        <v>2 - DECRETOS/DECRETO 02116 .pdf</v>
      </c>
      <c r="K483" s="2" t="str">
        <f>IF(Tabela13[[#This Row],[Complemento]]="",Tabela13[[#This Row],[Normal]],Tabela13[[#This Row],[Normal Traço]])</f>
        <v>2 - DECRETOS/DECRETO 2116.pdf</v>
      </c>
      <c r="L483" s="2" t="str">
        <f>IF(Tabela13[[#This Row],[Complemento]]="",Tabela13[[#This Row],[0]],Tabela13[[#This Row],[0 Traço]])</f>
        <v>2 - DECRETOS/DECRETO 02116.pdf</v>
      </c>
      <c r="M483" s="2" t="str">
        <f>IF(AND(Tabela13[[#This Row],[Numero_Decreto]]&gt;=1,Tabela13[[#This Row],[Numero_Decreto]]&lt;=9),Tabela13[[#This Row],[Se 0]],Tabela13[[#This Row],[Se Normal]])</f>
        <v>2 - DECRETOS/DECRETO 2116.pdf</v>
      </c>
      <c r="N483" s="2" t="str">
        <f>CONCATENATE("../",Tabela13[[#This Row],[Caminho]])</f>
        <v>../2 - DECRETOS/DECRETO 2116.pdf</v>
      </c>
    </row>
    <row r="484" spans="1:14" ht="45" x14ac:dyDescent="0.25">
      <c r="A484" s="20">
        <v>2115</v>
      </c>
      <c r="B484" s="20"/>
      <c r="C484" s="21">
        <v>41359</v>
      </c>
      <c r="D484" s="19" t="s">
        <v>980</v>
      </c>
      <c r="E484" s="19"/>
      <c r="F484" s="17" t="str">
        <f>HYPERLINK(Tabela13[[#This Row],[Novo Caminho]],"Download")</f>
        <v>Download</v>
      </c>
      <c r="G484" s="2" t="str">
        <f>CONCATENATE("2 - DECRETOS/DECRETO ",Tabela13[[#This Row],[Numero_Decreto]],".pdf")</f>
        <v>2 - DECRETOS/DECRETO 2115.pdf</v>
      </c>
      <c r="H484" s="2" t="str">
        <f>CONCATENATE("2 - DECRETOS/DECRETO ",Tabela13[[#This Row],[Numero_Decreto]]," ",Tabela13[[#This Row],[Complemento]],".pdf")</f>
        <v>2 - DECRETOS/DECRETO 2115 .pdf</v>
      </c>
      <c r="I484" s="2" t="str">
        <f>CONCATENATE("2 - DECRETOS/DECRETO ","0",Tabela13[[#This Row],[Numero_Decreto]],".pdf")</f>
        <v>2 - DECRETOS/DECRETO 02115.pdf</v>
      </c>
      <c r="J484" s="2" t="str">
        <f>CONCATENATE("2 - DECRETOS/DECRETO ","0",Tabela13[[#This Row],[Numero_Decreto]]," ",Tabela13[[#This Row],[Complemento]],".pdf")</f>
        <v>2 - DECRETOS/DECRETO 02115 .pdf</v>
      </c>
      <c r="K484" s="2" t="str">
        <f>IF(Tabela13[[#This Row],[Complemento]]="",Tabela13[[#This Row],[Normal]],Tabela13[[#This Row],[Normal Traço]])</f>
        <v>2 - DECRETOS/DECRETO 2115.pdf</v>
      </c>
      <c r="L484" s="2" t="str">
        <f>IF(Tabela13[[#This Row],[Complemento]]="",Tabela13[[#This Row],[0]],Tabela13[[#This Row],[0 Traço]])</f>
        <v>2 - DECRETOS/DECRETO 02115.pdf</v>
      </c>
      <c r="M484" s="2" t="str">
        <f>IF(AND(Tabela13[[#This Row],[Numero_Decreto]]&gt;=1,Tabela13[[#This Row],[Numero_Decreto]]&lt;=9),Tabela13[[#This Row],[Se 0]],Tabela13[[#This Row],[Se Normal]])</f>
        <v>2 - DECRETOS/DECRETO 2115.pdf</v>
      </c>
      <c r="N484" s="2" t="str">
        <f>CONCATENATE("../",Tabela13[[#This Row],[Caminho]])</f>
        <v>../2 - DECRETOS/DECRETO 2115.pdf</v>
      </c>
    </row>
    <row r="485" spans="1:14" ht="45" x14ac:dyDescent="0.25">
      <c r="A485" s="20">
        <v>2113</v>
      </c>
      <c r="B485" s="20"/>
      <c r="C485" s="21">
        <v>41341</v>
      </c>
      <c r="D485" s="19" t="s">
        <v>2369</v>
      </c>
      <c r="E485" s="19"/>
      <c r="F485" s="17" t="str">
        <f>HYPERLINK(Tabela13[[#This Row],[Novo Caminho]],"Download")</f>
        <v>Download</v>
      </c>
      <c r="G485" s="2" t="str">
        <f>CONCATENATE("2 - DECRETOS/DECRETO ",Tabela13[[#This Row],[Numero_Decreto]],".pdf")</f>
        <v>2 - DECRETOS/DECRETO 2113.pdf</v>
      </c>
      <c r="H485" s="2" t="str">
        <f>CONCATENATE("2 - DECRETOS/DECRETO ",Tabela13[[#This Row],[Numero_Decreto]]," ",Tabela13[[#This Row],[Complemento]],".pdf")</f>
        <v>2 - DECRETOS/DECRETO 2113 .pdf</v>
      </c>
      <c r="I485" s="2" t="str">
        <f>CONCATENATE("2 - DECRETOS/DECRETO ","0",Tabela13[[#This Row],[Numero_Decreto]],".pdf")</f>
        <v>2 - DECRETOS/DECRETO 02113.pdf</v>
      </c>
      <c r="J485" s="2" t="str">
        <f>CONCATENATE("2 - DECRETOS/DECRETO ","0",Tabela13[[#This Row],[Numero_Decreto]]," ",Tabela13[[#This Row],[Complemento]],".pdf")</f>
        <v>2 - DECRETOS/DECRETO 02113 .pdf</v>
      </c>
      <c r="K485" s="2" t="str">
        <f>IF(Tabela13[[#This Row],[Complemento]]="",Tabela13[[#This Row],[Normal]],Tabela13[[#This Row],[Normal Traço]])</f>
        <v>2 - DECRETOS/DECRETO 2113.pdf</v>
      </c>
      <c r="L485" s="2" t="str">
        <f>IF(Tabela13[[#This Row],[Complemento]]="",Tabela13[[#This Row],[0]],Tabela13[[#This Row],[0 Traço]])</f>
        <v>2 - DECRETOS/DECRETO 02113.pdf</v>
      </c>
      <c r="M485" s="2" t="str">
        <f>IF(AND(Tabela13[[#This Row],[Numero_Decreto]]&gt;=1,Tabela13[[#This Row],[Numero_Decreto]]&lt;=9),Tabela13[[#This Row],[Se 0]],Tabela13[[#This Row],[Se Normal]])</f>
        <v>2 - DECRETOS/DECRETO 2113.pdf</v>
      </c>
      <c r="N485" s="2" t="str">
        <f>CONCATENATE("../",Tabela13[[#This Row],[Caminho]])</f>
        <v>../2 - DECRETOS/DECRETO 2113.pdf</v>
      </c>
    </row>
    <row r="486" spans="1:14" ht="45" x14ac:dyDescent="0.25">
      <c r="A486" s="20">
        <v>2112</v>
      </c>
      <c r="B486" s="20"/>
      <c r="C486" s="21">
        <v>41333</v>
      </c>
      <c r="D486" s="19" t="s">
        <v>947</v>
      </c>
      <c r="E486" s="19"/>
      <c r="F486" s="17" t="str">
        <f>HYPERLINK(Tabela13[[#This Row],[Novo Caminho]],"Download")</f>
        <v>Download</v>
      </c>
      <c r="G486" s="2" t="str">
        <f>CONCATENATE("2 - DECRETOS/DECRETO ",Tabela13[[#This Row],[Numero_Decreto]],".pdf")</f>
        <v>2 - DECRETOS/DECRETO 2112.pdf</v>
      </c>
      <c r="H486" s="2" t="str">
        <f>CONCATENATE("2 - DECRETOS/DECRETO ",Tabela13[[#This Row],[Numero_Decreto]]," ",Tabela13[[#This Row],[Complemento]],".pdf")</f>
        <v>2 - DECRETOS/DECRETO 2112 .pdf</v>
      </c>
      <c r="I486" s="2" t="str">
        <f>CONCATENATE("2 - DECRETOS/DECRETO ","0",Tabela13[[#This Row],[Numero_Decreto]],".pdf")</f>
        <v>2 - DECRETOS/DECRETO 02112.pdf</v>
      </c>
      <c r="J486" s="2" t="str">
        <f>CONCATENATE("2 - DECRETOS/DECRETO ","0",Tabela13[[#This Row],[Numero_Decreto]]," ",Tabela13[[#This Row],[Complemento]],".pdf")</f>
        <v>2 - DECRETOS/DECRETO 02112 .pdf</v>
      </c>
      <c r="K486" s="2" t="str">
        <f>IF(Tabela13[[#This Row],[Complemento]]="",Tabela13[[#This Row],[Normal]],Tabela13[[#This Row],[Normal Traço]])</f>
        <v>2 - DECRETOS/DECRETO 2112.pdf</v>
      </c>
      <c r="L486" s="2" t="str">
        <f>IF(Tabela13[[#This Row],[Complemento]]="",Tabela13[[#This Row],[0]],Tabela13[[#This Row],[0 Traço]])</f>
        <v>2 - DECRETOS/DECRETO 02112.pdf</v>
      </c>
      <c r="M486" s="2" t="str">
        <f>IF(AND(Tabela13[[#This Row],[Numero_Decreto]]&gt;=1,Tabela13[[#This Row],[Numero_Decreto]]&lt;=9),Tabela13[[#This Row],[Se 0]],Tabela13[[#This Row],[Se Normal]])</f>
        <v>2 - DECRETOS/DECRETO 2112.pdf</v>
      </c>
      <c r="N486" s="2" t="str">
        <f>CONCATENATE("../",Tabela13[[#This Row],[Caminho]])</f>
        <v>../2 - DECRETOS/DECRETO 2112.pdf</v>
      </c>
    </row>
    <row r="487" spans="1:14" ht="45" x14ac:dyDescent="0.25">
      <c r="A487" s="20">
        <v>2111</v>
      </c>
      <c r="B487" s="20"/>
      <c r="C487" s="21">
        <v>41333</v>
      </c>
      <c r="D487" s="19" t="s">
        <v>947</v>
      </c>
      <c r="E487" s="19"/>
      <c r="F487" s="17" t="str">
        <f>HYPERLINK(Tabela13[[#This Row],[Novo Caminho]],"Download")</f>
        <v>Download</v>
      </c>
      <c r="G487" s="2" t="str">
        <f>CONCATENATE("2 - DECRETOS/DECRETO ",Tabela13[[#This Row],[Numero_Decreto]],".pdf")</f>
        <v>2 - DECRETOS/DECRETO 2111.pdf</v>
      </c>
      <c r="H487" s="2" t="str">
        <f>CONCATENATE("2 - DECRETOS/DECRETO ",Tabela13[[#This Row],[Numero_Decreto]]," ",Tabela13[[#This Row],[Complemento]],".pdf")</f>
        <v>2 - DECRETOS/DECRETO 2111 .pdf</v>
      </c>
      <c r="I487" s="2" t="str">
        <f>CONCATENATE("2 - DECRETOS/DECRETO ","0",Tabela13[[#This Row],[Numero_Decreto]],".pdf")</f>
        <v>2 - DECRETOS/DECRETO 02111.pdf</v>
      </c>
      <c r="J487" s="2" t="str">
        <f>CONCATENATE("2 - DECRETOS/DECRETO ","0",Tabela13[[#This Row],[Numero_Decreto]]," ",Tabela13[[#This Row],[Complemento]],".pdf")</f>
        <v>2 - DECRETOS/DECRETO 02111 .pdf</v>
      </c>
      <c r="K487" s="2" t="str">
        <f>IF(Tabela13[[#This Row],[Complemento]]="",Tabela13[[#This Row],[Normal]],Tabela13[[#This Row],[Normal Traço]])</f>
        <v>2 - DECRETOS/DECRETO 2111.pdf</v>
      </c>
      <c r="L487" s="2" t="str">
        <f>IF(Tabela13[[#This Row],[Complemento]]="",Tabela13[[#This Row],[0]],Tabela13[[#This Row],[0 Traço]])</f>
        <v>2 - DECRETOS/DECRETO 02111.pdf</v>
      </c>
      <c r="M487" s="2" t="str">
        <f>IF(AND(Tabela13[[#This Row],[Numero_Decreto]]&gt;=1,Tabela13[[#This Row],[Numero_Decreto]]&lt;=9),Tabela13[[#This Row],[Se 0]],Tabela13[[#This Row],[Se Normal]])</f>
        <v>2 - DECRETOS/DECRETO 2111.pdf</v>
      </c>
      <c r="N487" s="2" t="str">
        <f>CONCATENATE("../",Tabela13[[#This Row],[Caminho]])</f>
        <v>../2 - DECRETOS/DECRETO 2111.pdf</v>
      </c>
    </row>
    <row r="488" spans="1:14" ht="45" x14ac:dyDescent="0.25">
      <c r="A488" s="20">
        <v>2109</v>
      </c>
      <c r="B488" s="20"/>
      <c r="C488" s="21">
        <v>41323</v>
      </c>
      <c r="D488" s="19" t="s">
        <v>947</v>
      </c>
      <c r="E488" s="19"/>
      <c r="F488" s="17" t="str">
        <f>HYPERLINK(Tabela13[[#This Row],[Novo Caminho]],"Download")</f>
        <v>Download</v>
      </c>
      <c r="G488" s="2" t="str">
        <f>CONCATENATE("2 - DECRETOS/DECRETO ",Tabela13[[#This Row],[Numero_Decreto]],".pdf")</f>
        <v>2 - DECRETOS/DECRETO 2109.pdf</v>
      </c>
      <c r="H488" s="2" t="str">
        <f>CONCATENATE("2 - DECRETOS/DECRETO ",Tabela13[[#This Row],[Numero_Decreto]]," ",Tabela13[[#This Row],[Complemento]],".pdf")</f>
        <v>2 - DECRETOS/DECRETO 2109 .pdf</v>
      </c>
      <c r="I488" s="2" t="str">
        <f>CONCATENATE("2 - DECRETOS/DECRETO ","0",Tabela13[[#This Row],[Numero_Decreto]],".pdf")</f>
        <v>2 - DECRETOS/DECRETO 02109.pdf</v>
      </c>
      <c r="J488" s="2" t="str">
        <f>CONCATENATE("2 - DECRETOS/DECRETO ","0",Tabela13[[#This Row],[Numero_Decreto]]," ",Tabela13[[#This Row],[Complemento]],".pdf")</f>
        <v>2 - DECRETOS/DECRETO 02109 .pdf</v>
      </c>
      <c r="K488" s="2" t="str">
        <f>IF(Tabela13[[#This Row],[Complemento]]="",Tabela13[[#This Row],[Normal]],Tabela13[[#This Row],[Normal Traço]])</f>
        <v>2 - DECRETOS/DECRETO 2109.pdf</v>
      </c>
      <c r="L488" s="2" t="str">
        <f>IF(Tabela13[[#This Row],[Complemento]]="",Tabela13[[#This Row],[0]],Tabela13[[#This Row],[0 Traço]])</f>
        <v>2 - DECRETOS/DECRETO 02109.pdf</v>
      </c>
      <c r="M488" s="2" t="str">
        <f>IF(AND(Tabela13[[#This Row],[Numero_Decreto]]&gt;=1,Tabela13[[#This Row],[Numero_Decreto]]&lt;=9),Tabela13[[#This Row],[Se 0]],Tabela13[[#This Row],[Se Normal]])</f>
        <v>2 - DECRETOS/DECRETO 2109.pdf</v>
      </c>
      <c r="N488" s="2" t="str">
        <f>CONCATENATE("../",Tabela13[[#This Row],[Caminho]])</f>
        <v>../2 - DECRETOS/DECRETO 2109.pdf</v>
      </c>
    </row>
    <row r="489" spans="1:14" ht="45" x14ac:dyDescent="0.25">
      <c r="A489" s="20">
        <v>2108</v>
      </c>
      <c r="B489" s="20"/>
      <c r="C489" s="21">
        <v>41313</v>
      </c>
      <c r="D489" s="19" t="s">
        <v>947</v>
      </c>
      <c r="E489" s="19"/>
      <c r="F489" s="17" t="str">
        <f>HYPERLINK(Tabela13[[#This Row],[Novo Caminho]],"Download")</f>
        <v>Download</v>
      </c>
      <c r="G489" s="2" t="str">
        <f>CONCATENATE("2 - DECRETOS/DECRETO ",Tabela13[[#This Row],[Numero_Decreto]],".pdf")</f>
        <v>2 - DECRETOS/DECRETO 2108.pdf</v>
      </c>
      <c r="H489" s="2" t="str">
        <f>CONCATENATE("2 - DECRETOS/DECRETO ",Tabela13[[#This Row],[Numero_Decreto]]," ",Tabela13[[#This Row],[Complemento]],".pdf")</f>
        <v>2 - DECRETOS/DECRETO 2108 .pdf</v>
      </c>
      <c r="I489" s="2" t="str">
        <f>CONCATENATE("2 - DECRETOS/DECRETO ","0",Tabela13[[#This Row],[Numero_Decreto]],".pdf")</f>
        <v>2 - DECRETOS/DECRETO 02108.pdf</v>
      </c>
      <c r="J489" s="2" t="str">
        <f>CONCATENATE("2 - DECRETOS/DECRETO ","0",Tabela13[[#This Row],[Numero_Decreto]]," ",Tabela13[[#This Row],[Complemento]],".pdf")</f>
        <v>2 - DECRETOS/DECRETO 02108 .pdf</v>
      </c>
      <c r="K489" s="2" t="str">
        <f>IF(Tabela13[[#This Row],[Complemento]]="",Tabela13[[#This Row],[Normal]],Tabela13[[#This Row],[Normal Traço]])</f>
        <v>2 - DECRETOS/DECRETO 2108.pdf</v>
      </c>
      <c r="L489" s="2" t="str">
        <f>IF(Tabela13[[#This Row],[Complemento]]="",Tabela13[[#This Row],[0]],Tabela13[[#This Row],[0 Traço]])</f>
        <v>2 - DECRETOS/DECRETO 02108.pdf</v>
      </c>
      <c r="M489" s="2" t="str">
        <f>IF(AND(Tabela13[[#This Row],[Numero_Decreto]]&gt;=1,Tabela13[[#This Row],[Numero_Decreto]]&lt;=9),Tabela13[[#This Row],[Se 0]],Tabela13[[#This Row],[Se Normal]])</f>
        <v>2 - DECRETOS/DECRETO 2108.pdf</v>
      </c>
      <c r="N489" s="2" t="str">
        <f>CONCATENATE("../",Tabela13[[#This Row],[Caminho]])</f>
        <v>../2 - DECRETOS/DECRETO 2108.pdf</v>
      </c>
    </row>
    <row r="490" spans="1:14" ht="45" x14ac:dyDescent="0.25">
      <c r="A490" s="20">
        <v>2107</v>
      </c>
      <c r="B490" s="20"/>
      <c r="C490" s="21">
        <v>41313</v>
      </c>
      <c r="D490" s="19" t="s">
        <v>2370</v>
      </c>
      <c r="E490" s="19"/>
      <c r="F490" s="17" t="str">
        <f>HYPERLINK(Tabela13[[#This Row],[Novo Caminho]],"Download")</f>
        <v>Download</v>
      </c>
      <c r="G490" s="2" t="str">
        <f>CONCATENATE("2 - DECRETOS/DECRETO ",Tabela13[[#This Row],[Numero_Decreto]],".pdf")</f>
        <v>2 - DECRETOS/DECRETO 2107.pdf</v>
      </c>
      <c r="H490" s="2" t="str">
        <f>CONCATENATE("2 - DECRETOS/DECRETO ",Tabela13[[#This Row],[Numero_Decreto]]," ",Tabela13[[#This Row],[Complemento]],".pdf")</f>
        <v>2 - DECRETOS/DECRETO 2107 .pdf</v>
      </c>
      <c r="I490" s="2" t="str">
        <f>CONCATENATE("2 - DECRETOS/DECRETO ","0",Tabela13[[#This Row],[Numero_Decreto]],".pdf")</f>
        <v>2 - DECRETOS/DECRETO 02107.pdf</v>
      </c>
      <c r="J490" s="2" t="str">
        <f>CONCATENATE("2 - DECRETOS/DECRETO ","0",Tabela13[[#This Row],[Numero_Decreto]]," ",Tabela13[[#This Row],[Complemento]],".pdf")</f>
        <v>2 - DECRETOS/DECRETO 02107 .pdf</v>
      </c>
      <c r="K490" s="2" t="str">
        <f>IF(Tabela13[[#This Row],[Complemento]]="",Tabela13[[#This Row],[Normal]],Tabela13[[#This Row],[Normal Traço]])</f>
        <v>2 - DECRETOS/DECRETO 2107.pdf</v>
      </c>
      <c r="L490" s="2" t="str">
        <f>IF(Tabela13[[#This Row],[Complemento]]="",Tabela13[[#This Row],[0]],Tabela13[[#This Row],[0 Traço]])</f>
        <v>2 - DECRETOS/DECRETO 02107.pdf</v>
      </c>
      <c r="M490" s="2" t="str">
        <f>IF(AND(Tabela13[[#This Row],[Numero_Decreto]]&gt;=1,Tabela13[[#This Row],[Numero_Decreto]]&lt;=9),Tabela13[[#This Row],[Se 0]],Tabela13[[#This Row],[Se Normal]])</f>
        <v>2 - DECRETOS/DECRETO 2107.pdf</v>
      </c>
      <c r="N490" s="2" t="str">
        <f>CONCATENATE("../",Tabela13[[#This Row],[Caminho]])</f>
        <v>../2 - DECRETOS/DECRETO 2107.pdf</v>
      </c>
    </row>
    <row r="491" spans="1:14" ht="45" x14ac:dyDescent="0.25">
      <c r="A491" s="20">
        <v>2106</v>
      </c>
      <c r="B491" s="20"/>
      <c r="C491" s="21">
        <v>41312</v>
      </c>
      <c r="D491" s="19" t="s">
        <v>2371</v>
      </c>
      <c r="E491" s="19"/>
      <c r="F491" s="17" t="str">
        <f>HYPERLINK(Tabela13[[#This Row],[Novo Caminho]],"Download")</f>
        <v>Download</v>
      </c>
      <c r="G491" s="2" t="str">
        <f>CONCATENATE("2 - DECRETOS/DECRETO ",Tabela13[[#This Row],[Numero_Decreto]],".pdf")</f>
        <v>2 - DECRETOS/DECRETO 2106.pdf</v>
      </c>
      <c r="H491" s="2" t="str">
        <f>CONCATENATE("2 - DECRETOS/DECRETO ",Tabela13[[#This Row],[Numero_Decreto]]," ",Tabela13[[#This Row],[Complemento]],".pdf")</f>
        <v>2 - DECRETOS/DECRETO 2106 .pdf</v>
      </c>
      <c r="I491" s="2" t="str">
        <f>CONCATENATE("2 - DECRETOS/DECRETO ","0",Tabela13[[#This Row],[Numero_Decreto]],".pdf")</f>
        <v>2 - DECRETOS/DECRETO 02106.pdf</v>
      </c>
      <c r="J491" s="2" t="str">
        <f>CONCATENATE("2 - DECRETOS/DECRETO ","0",Tabela13[[#This Row],[Numero_Decreto]]," ",Tabela13[[#This Row],[Complemento]],".pdf")</f>
        <v>2 - DECRETOS/DECRETO 02106 .pdf</v>
      </c>
      <c r="K491" s="2" t="str">
        <f>IF(Tabela13[[#This Row],[Complemento]]="",Tabela13[[#This Row],[Normal]],Tabela13[[#This Row],[Normal Traço]])</f>
        <v>2 - DECRETOS/DECRETO 2106.pdf</v>
      </c>
      <c r="L491" s="2" t="str">
        <f>IF(Tabela13[[#This Row],[Complemento]]="",Tabela13[[#This Row],[0]],Tabela13[[#This Row],[0 Traço]])</f>
        <v>2 - DECRETOS/DECRETO 02106.pdf</v>
      </c>
      <c r="M491" s="2" t="str">
        <f>IF(AND(Tabela13[[#This Row],[Numero_Decreto]]&gt;=1,Tabela13[[#This Row],[Numero_Decreto]]&lt;=9),Tabela13[[#This Row],[Se 0]],Tabela13[[#This Row],[Se Normal]])</f>
        <v>2 - DECRETOS/DECRETO 2106.pdf</v>
      </c>
      <c r="N491" s="2" t="str">
        <f>CONCATENATE("../",Tabela13[[#This Row],[Caminho]])</f>
        <v>../2 - DECRETOS/DECRETO 2106.pdf</v>
      </c>
    </row>
    <row r="492" spans="1:14" ht="45" x14ac:dyDescent="0.25">
      <c r="A492" s="20">
        <v>2105</v>
      </c>
      <c r="B492" s="20"/>
      <c r="C492" s="21">
        <v>41304</v>
      </c>
      <c r="D492" s="19" t="s">
        <v>2286</v>
      </c>
      <c r="E492" s="19"/>
      <c r="F492" s="17" t="str">
        <f>HYPERLINK(Tabela13[[#This Row],[Novo Caminho]],"Download")</f>
        <v>Download</v>
      </c>
      <c r="G492" s="2" t="str">
        <f>CONCATENATE("2 - DECRETOS/DECRETO ",Tabela13[[#This Row],[Numero_Decreto]],".pdf")</f>
        <v>2 - DECRETOS/DECRETO 2105.pdf</v>
      </c>
      <c r="H492" s="2" t="str">
        <f>CONCATENATE("2 - DECRETOS/DECRETO ",Tabela13[[#This Row],[Numero_Decreto]]," ",Tabela13[[#This Row],[Complemento]],".pdf")</f>
        <v>2 - DECRETOS/DECRETO 2105 .pdf</v>
      </c>
      <c r="I492" s="2" t="str">
        <f>CONCATENATE("2 - DECRETOS/DECRETO ","0",Tabela13[[#This Row],[Numero_Decreto]],".pdf")</f>
        <v>2 - DECRETOS/DECRETO 02105.pdf</v>
      </c>
      <c r="J492" s="2" t="str">
        <f>CONCATENATE("2 - DECRETOS/DECRETO ","0",Tabela13[[#This Row],[Numero_Decreto]]," ",Tabela13[[#This Row],[Complemento]],".pdf")</f>
        <v>2 - DECRETOS/DECRETO 02105 .pdf</v>
      </c>
      <c r="K492" s="2" t="str">
        <f>IF(Tabela13[[#This Row],[Complemento]]="",Tabela13[[#This Row],[Normal]],Tabela13[[#This Row],[Normal Traço]])</f>
        <v>2 - DECRETOS/DECRETO 2105.pdf</v>
      </c>
      <c r="L492" s="2" t="str">
        <f>IF(Tabela13[[#This Row],[Complemento]]="",Tabela13[[#This Row],[0]],Tabela13[[#This Row],[0 Traço]])</f>
        <v>2 - DECRETOS/DECRETO 02105.pdf</v>
      </c>
      <c r="M492" s="2" t="str">
        <f>IF(AND(Tabela13[[#This Row],[Numero_Decreto]]&gt;=1,Tabela13[[#This Row],[Numero_Decreto]]&lt;=9),Tabela13[[#This Row],[Se 0]],Tabela13[[#This Row],[Se Normal]])</f>
        <v>2 - DECRETOS/DECRETO 2105.pdf</v>
      </c>
      <c r="N492" s="2" t="str">
        <f>CONCATENATE("../",Tabela13[[#This Row],[Caminho]])</f>
        <v>../2 - DECRETOS/DECRETO 2105.pdf</v>
      </c>
    </row>
    <row r="493" spans="1:14" ht="45" x14ac:dyDescent="0.25">
      <c r="A493" s="20">
        <v>2104</v>
      </c>
      <c r="B493" s="20"/>
      <c r="C493" s="21">
        <v>41282</v>
      </c>
      <c r="D493" s="19" t="s">
        <v>2372</v>
      </c>
      <c r="E493" s="19"/>
      <c r="F493" s="17" t="str">
        <f>HYPERLINK(Tabela13[[#This Row],[Novo Caminho]],"Download")</f>
        <v>Download</v>
      </c>
      <c r="G493" s="2" t="str">
        <f>CONCATENATE("2 - DECRETOS/DECRETO ",Tabela13[[#This Row],[Numero_Decreto]],".pdf")</f>
        <v>2 - DECRETOS/DECRETO 2104.pdf</v>
      </c>
      <c r="H493" s="2" t="str">
        <f>CONCATENATE("2 - DECRETOS/DECRETO ",Tabela13[[#This Row],[Numero_Decreto]]," ",Tabela13[[#This Row],[Complemento]],".pdf")</f>
        <v>2 - DECRETOS/DECRETO 2104 .pdf</v>
      </c>
      <c r="I493" s="2" t="str">
        <f>CONCATENATE("2 - DECRETOS/DECRETO ","0",Tabela13[[#This Row],[Numero_Decreto]],".pdf")</f>
        <v>2 - DECRETOS/DECRETO 02104.pdf</v>
      </c>
      <c r="J493" s="2" t="str">
        <f>CONCATENATE("2 - DECRETOS/DECRETO ","0",Tabela13[[#This Row],[Numero_Decreto]]," ",Tabela13[[#This Row],[Complemento]],".pdf")</f>
        <v>2 - DECRETOS/DECRETO 02104 .pdf</v>
      </c>
      <c r="K493" s="2" t="str">
        <f>IF(Tabela13[[#This Row],[Complemento]]="",Tabela13[[#This Row],[Normal]],Tabela13[[#This Row],[Normal Traço]])</f>
        <v>2 - DECRETOS/DECRETO 2104.pdf</v>
      </c>
      <c r="L493" s="2" t="str">
        <f>IF(Tabela13[[#This Row],[Complemento]]="",Tabela13[[#This Row],[0]],Tabela13[[#This Row],[0 Traço]])</f>
        <v>2 - DECRETOS/DECRETO 02104.pdf</v>
      </c>
      <c r="M493" s="2" t="str">
        <f>IF(AND(Tabela13[[#This Row],[Numero_Decreto]]&gt;=1,Tabela13[[#This Row],[Numero_Decreto]]&lt;=9),Tabela13[[#This Row],[Se 0]],Tabela13[[#This Row],[Se Normal]])</f>
        <v>2 - DECRETOS/DECRETO 2104.pdf</v>
      </c>
      <c r="N493" s="2" t="str">
        <f>CONCATENATE("../",Tabela13[[#This Row],[Caminho]])</f>
        <v>../2 - DECRETOS/DECRETO 2104.pdf</v>
      </c>
    </row>
    <row r="494" spans="1:14" ht="45" x14ac:dyDescent="0.25">
      <c r="A494" s="20">
        <v>2103</v>
      </c>
      <c r="B494" s="20"/>
      <c r="C494" s="21">
        <v>41282</v>
      </c>
      <c r="D494" s="19" t="s">
        <v>2373</v>
      </c>
      <c r="E494" s="19"/>
      <c r="F494" s="17" t="str">
        <f>HYPERLINK(Tabela13[[#This Row],[Novo Caminho]],"Download")</f>
        <v>Download</v>
      </c>
      <c r="G494" s="2" t="str">
        <f>CONCATENATE("2 - DECRETOS/DECRETO ",Tabela13[[#This Row],[Numero_Decreto]],".pdf")</f>
        <v>2 - DECRETOS/DECRETO 2103.pdf</v>
      </c>
      <c r="H494" s="2" t="str">
        <f>CONCATENATE("2 - DECRETOS/DECRETO ",Tabela13[[#This Row],[Numero_Decreto]]," ",Tabela13[[#This Row],[Complemento]],".pdf")</f>
        <v>2 - DECRETOS/DECRETO 2103 .pdf</v>
      </c>
      <c r="I494" s="2" t="str">
        <f>CONCATENATE("2 - DECRETOS/DECRETO ","0",Tabela13[[#This Row],[Numero_Decreto]],".pdf")</f>
        <v>2 - DECRETOS/DECRETO 02103.pdf</v>
      </c>
      <c r="J494" s="2" t="str">
        <f>CONCATENATE("2 - DECRETOS/DECRETO ","0",Tabela13[[#This Row],[Numero_Decreto]]," ",Tabela13[[#This Row],[Complemento]],".pdf")</f>
        <v>2 - DECRETOS/DECRETO 02103 .pdf</v>
      </c>
      <c r="K494" s="2" t="str">
        <f>IF(Tabela13[[#This Row],[Complemento]]="",Tabela13[[#This Row],[Normal]],Tabela13[[#This Row],[Normal Traço]])</f>
        <v>2 - DECRETOS/DECRETO 2103.pdf</v>
      </c>
      <c r="L494" s="2" t="str">
        <f>IF(Tabela13[[#This Row],[Complemento]]="",Tabela13[[#This Row],[0]],Tabela13[[#This Row],[0 Traço]])</f>
        <v>2 - DECRETOS/DECRETO 02103.pdf</v>
      </c>
      <c r="M494" s="2" t="str">
        <f>IF(AND(Tabela13[[#This Row],[Numero_Decreto]]&gt;=1,Tabela13[[#This Row],[Numero_Decreto]]&lt;=9),Tabela13[[#This Row],[Se 0]],Tabela13[[#This Row],[Se Normal]])</f>
        <v>2 - DECRETOS/DECRETO 2103.pdf</v>
      </c>
      <c r="N494" s="2" t="str">
        <f>CONCATENATE("../",Tabela13[[#This Row],[Caminho]])</f>
        <v>../2 - DECRETOS/DECRETO 2103.pdf</v>
      </c>
    </row>
    <row r="495" spans="1:14" ht="45" x14ac:dyDescent="0.25">
      <c r="A495" s="20">
        <v>2102</v>
      </c>
      <c r="B495" s="20"/>
      <c r="C495" s="21">
        <v>41276</v>
      </c>
      <c r="D495" s="19" t="s">
        <v>2374</v>
      </c>
      <c r="E495" s="19"/>
      <c r="F495" s="17" t="str">
        <f>HYPERLINK(Tabela13[[#This Row],[Novo Caminho]],"Download")</f>
        <v>Download</v>
      </c>
      <c r="G495" s="2" t="str">
        <f>CONCATENATE("2 - DECRETOS/DECRETO ",Tabela13[[#This Row],[Numero_Decreto]],".pdf")</f>
        <v>2 - DECRETOS/DECRETO 2102.pdf</v>
      </c>
      <c r="H495" s="2" t="str">
        <f>CONCATENATE("2 - DECRETOS/DECRETO ",Tabela13[[#This Row],[Numero_Decreto]]," ",Tabela13[[#This Row],[Complemento]],".pdf")</f>
        <v>2 - DECRETOS/DECRETO 2102 .pdf</v>
      </c>
      <c r="I495" s="2" t="str">
        <f>CONCATENATE("2 - DECRETOS/DECRETO ","0",Tabela13[[#This Row],[Numero_Decreto]],".pdf")</f>
        <v>2 - DECRETOS/DECRETO 02102.pdf</v>
      </c>
      <c r="J495" s="2" t="str">
        <f>CONCATENATE("2 - DECRETOS/DECRETO ","0",Tabela13[[#This Row],[Numero_Decreto]]," ",Tabela13[[#This Row],[Complemento]],".pdf")</f>
        <v>2 - DECRETOS/DECRETO 02102 .pdf</v>
      </c>
      <c r="K495" s="2" t="str">
        <f>IF(Tabela13[[#This Row],[Complemento]]="",Tabela13[[#This Row],[Normal]],Tabela13[[#This Row],[Normal Traço]])</f>
        <v>2 - DECRETOS/DECRETO 2102.pdf</v>
      </c>
      <c r="L495" s="2" t="str">
        <f>IF(Tabela13[[#This Row],[Complemento]]="",Tabela13[[#This Row],[0]],Tabela13[[#This Row],[0 Traço]])</f>
        <v>2 - DECRETOS/DECRETO 02102.pdf</v>
      </c>
      <c r="M495" s="2" t="str">
        <f>IF(AND(Tabela13[[#This Row],[Numero_Decreto]]&gt;=1,Tabela13[[#This Row],[Numero_Decreto]]&lt;=9),Tabela13[[#This Row],[Se 0]],Tabela13[[#This Row],[Se Normal]])</f>
        <v>2 - DECRETOS/DECRETO 2102.pdf</v>
      </c>
      <c r="N495" s="2" t="str">
        <f>CONCATENATE("../",Tabela13[[#This Row],[Caminho]])</f>
        <v>../2 - DECRETOS/DECRETO 2102.pdf</v>
      </c>
    </row>
    <row r="496" spans="1:14" ht="45" x14ac:dyDescent="0.25">
      <c r="A496" s="20">
        <v>2101</v>
      </c>
      <c r="B496" s="20"/>
      <c r="C496" s="21">
        <v>41271</v>
      </c>
      <c r="D496" s="19" t="s">
        <v>947</v>
      </c>
      <c r="E496" s="19"/>
      <c r="F496" s="17" t="str">
        <f>HYPERLINK(Tabela13[[#This Row],[Novo Caminho]],"Download")</f>
        <v>Download</v>
      </c>
      <c r="G496" s="2" t="str">
        <f>CONCATENATE("2 - DECRETOS/DECRETO ",Tabela13[[#This Row],[Numero_Decreto]],".pdf")</f>
        <v>2 - DECRETOS/DECRETO 2101.pdf</v>
      </c>
      <c r="H496" s="2" t="str">
        <f>CONCATENATE("2 - DECRETOS/DECRETO ",Tabela13[[#This Row],[Numero_Decreto]]," ",Tabela13[[#This Row],[Complemento]],".pdf")</f>
        <v>2 - DECRETOS/DECRETO 2101 .pdf</v>
      </c>
      <c r="I496" s="2" t="str">
        <f>CONCATENATE("2 - DECRETOS/DECRETO ","0",Tabela13[[#This Row],[Numero_Decreto]],".pdf")</f>
        <v>2 - DECRETOS/DECRETO 02101.pdf</v>
      </c>
      <c r="J496" s="2" t="str">
        <f>CONCATENATE("2 - DECRETOS/DECRETO ","0",Tabela13[[#This Row],[Numero_Decreto]]," ",Tabela13[[#This Row],[Complemento]],".pdf")</f>
        <v>2 - DECRETOS/DECRETO 02101 .pdf</v>
      </c>
      <c r="K496" s="2" t="str">
        <f>IF(Tabela13[[#This Row],[Complemento]]="",Tabela13[[#This Row],[Normal]],Tabela13[[#This Row],[Normal Traço]])</f>
        <v>2 - DECRETOS/DECRETO 2101.pdf</v>
      </c>
      <c r="L496" s="2" t="str">
        <f>IF(Tabela13[[#This Row],[Complemento]]="",Tabela13[[#This Row],[0]],Tabela13[[#This Row],[0 Traço]])</f>
        <v>2 - DECRETOS/DECRETO 02101.pdf</v>
      </c>
      <c r="M496" s="2" t="str">
        <f>IF(AND(Tabela13[[#This Row],[Numero_Decreto]]&gt;=1,Tabela13[[#This Row],[Numero_Decreto]]&lt;=9),Tabela13[[#This Row],[Se 0]],Tabela13[[#This Row],[Se Normal]])</f>
        <v>2 - DECRETOS/DECRETO 2101.pdf</v>
      </c>
      <c r="N496" s="2" t="str">
        <f>CONCATENATE("../",Tabela13[[#This Row],[Caminho]])</f>
        <v>../2 - DECRETOS/DECRETO 2101.pdf</v>
      </c>
    </row>
    <row r="497" spans="1:14" ht="45" x14ac:dyDescent="0.25">
      <c r="A497" s="20">
        <v>2100</v>
      </c>
      <c r="B497" s="20"/>
      <c r="C497" s="21">
        <v>41270</v>
      </c>
      <c r="D497" s="19" t="s">
        <v>947</v>
      </c>
      <c r="E497" s="19"/>
      <c r="F497" s="17" t="str">
        <f>HYPERLINK(Tabela13[[#This Row],[Novo Caminho]],"Download")</f>
        <v>Download</v>
      </c>
      <c r="G497" s="2" t="str">
        <f>CONCATENATE("2 - DECRETOS/DECRETO ",Tabela13[[#This Row],[Numero_Decreto]],".pdf")</f>
        <v>2 - DECRETOS/DECRETO 2100.pdf</v>
      </c>
      <c r="H497" s="2" t="str">
        <f>CONCATENATE("2 - DECRETOS/DECRETO ",Tabela13[[#This Row],[Numero_Decreto]]," ",Tabela13[[#This Row],[Complemento]],".pdf")</f>
        <v>2 - DECRETOS/DECRETO 2100 .pdf</v>
      </c>
      <c r="I497" s="2" t="str">
        <f>CONCATENATE("2 - DECRETOS/DECRETO ","0",Tabela13[[#This Row],[Numero_Decreto]],".pdf")</f>
        <v>2 - DECRETOS/DECRETO 02100.pdf</v>
      </c>
      <c r="J497" s="2" t="str">
        <f>CONCATENATE("2 - DECRETOS/DECRETO ","0",Tabela13[[#This Row],[Numero_Decreto]]," ",Tabela13[[#This Row],[Complemento]],".pdf")</f>
        <v>2 - DECRETOS/DECRETO 02100 .pdf</v>
      </c>
      <c r="K497" s="2" t="str">
        <f>IF(Tabela13[[#This Row],[Complemento]]="",Tabela13[[#This Row],[Normal]],Tabela13[[#This Row],[Normal Traço]])</f>
        <v>2 - DECRETOS/DECRETO 2100.pdf</v>
      </c>
      <c r="L497" s="2" t="str">
        <f>IF(Tabela13[[#This Row],[Complemento]]="",Tabela13[[#This Row],[0]],Tabela13[[#This Row],[0 Traço]])</f>
        <v>2 - DECRETOS/DECRETO 02100.pdf</v>
      </c>
      <c r="M497" s="2" t="str">
        <f>IF(AND(Tabela13[[#This Row],[Numero_Decreto]]&gt;=1,Tabela13[[#This Row],[Numero_Decreto]]&lt;=9),Tabela13[[#This Row],[Se 0]],Tabela13[[#This Row],[Se Normal]])</f>
        <v>2 - DECRETOS/DECRETO 2100.pdf</v>
      </c>
      <c r="N497" s="2" t="str">
        <f>CONCATENATE("../",Tabela13[[#This Row],[Caminho]])</f>
        <v>../2 - DECRETOS/DECRETO 2100.pdf</v>
      </c>
    </row>
    <row r="498" spans="1:14" ht="45" x14ac:dyDescent="0.25">
      <c r="A498" s="20">
        <v>2099</v>
      </c>
      <c r="B498" s="20"/>
      <c r="C498" s="21">
        <v>41261</v>
      </c>
      <c r="D498" s="19" t="s">
        <v>2375</v>
      </c>
      <c r="E498" s="19"/>
      <c r="F498" s="17" t="str">
        <f>HYPERLINK(Tabela13[[#This Row],[Novo Caminho]],"Download")</f>
        <v>Download</v>
      </c>
      <c r="G498" s="2" t="str">
        <f>CONCATENATE("2 - DECRETOS/DECRETO ",Tabela13[[#This Row],[Numero_Decreto]],".pdf")</f>
        <v>2 - DECRETOS/DECRETO 2099.pdf</v>
      </c>
      <c r="H498" s="2" t="str">
        <f>CONCATENATE("2 - DECRETOS/DECRETO ",Tabela13[[#This Row],[Numero_Decreto]]," ",Tabela13[[#This Row],[Complemento]],".pdf")</f>
        <v>2 - DECRETOS/DECRETO 2099 .pdf</v>
      </c>
      <c r="I498" s="2" t="str">
        <f>CONCATENATE("2 - DECRETOS/DECRETO ","0",Tabela13[[#This Row],[Numero_Decreto]],".pdf")</f>
        <v>2 - DECRETOS/DECRETO 02099.pdf</v>
      </c>
      <c r="J498" s="2" t="str">
        <f>CONCATENATE("2 - DECRETOS/DECRETO ","0",Tabela13[[#This Row],[Numero_Decreto]]," ",Tabela13[[#This Row],[Complemento]],".pdf")</f>
        <v>2 - DECRETOS/DECRETO 02099 .pdf</v>
      </c>
      <c r="K498" s="2" t="str">
        <f>IF(Tabela13[[#This Row],[Complemento]]="",Tabela13[[#This Row],[Normal]],Tabela13[[#This Row],[Normal Traço]])</f>
        <v>2 - DECRETOS/DECRETO 2099.pdf</v>
      </c>
      <c r="L498" s="2" t="str">
        <f>IF(Tabela13[[#This Row],[Complemento]]="",Tabela13[[#This Row],[0]],Tabela13[[#This Row],[0 Traço]])</f>
        <v>2 - DECRETOS/DECRETO 02099.pdf</v>
      </c>
      <c r="M498" s="2" t="str">
        <f>IF(AND(Tabela13[[#This Row],[Numero_Decreto]]&gt;=1,Tabela13[[#This Row],[Numero_Decreto]]&lt;=9),Tabela13[[#This Row],[Se 0]],Tabela13[[#This Row],[Se Normal]])</f>
        <v>2 - DECRETOS/DECRETO 2099.pdf</v>
      </c>
      <c r="N498" s="2" t="str">
        <f>CONCATENATE("../",Tabela13[[#This Row],[Caminho]])</f>
        <v>../2 - DECRETOS/DECRETO 2099.pdf</v>
      </c>
    </row>
    <row r="499" spans="1:14" ht="45" x14ac:dyDescent="0.25">
      <c r="A499" s="20">
        <v>2098</v>
      </c>
      <c r="B499" s="20"/>
      <c r="C499" s="21">
        <v>41261</v>
      </c>
      <c r="D499" s="19" t="s">
        <v>2376</v>
      </c>
      <c r="E499" s="19"/>
      <c r="F499" s="17" t="str">
        <f>HYPERLINK(Tabela13[[#This Row],[Novo Caminho]],"Download")</f>
        <v>Download</v>
      </c>
      <c r="G499" s="2" t="str">
        <f>CONCATENATE("2 - DECRETOS/DECRETO ",Tabela13[[#This Row],[Numero_Decreto]],".pdf")</f>
        <v>2 - DECRETOS/DECRETO 2098.pdf</v>
      </c>
      <c r="H499" s="2" t="str">
        <f>CONCATENATE("2 - DECRETOS/DECRETO ",Tabela13[[#This Row],[Numero_Decreto]]," ",Tabela13[[#This Row],[Complemento]],".pdf")</f>
        <v>2 - DECRETOS/DECRETO 2098 .pdf</v>
      </c>
      <c r="I499" s="2" t="str">
        <f>CONCATENATE("2 - DECRETOS/DECRETO ","0",Tabela13[[#This Row],[Numero_Decreto]],".pdf")</f>
        <v>2 - DECRETOS/DECRETO 02098.pdf</v>
      </c>
      <c r="J499" s="2" t="str">
        <f>CONCATENATE("2 - DECRETOS/DECRETO ","0",Tabela13[[#This Row],[Numero_Decreto]]," ",Tabela13[[#This Row],[Complemento]],".pdf")</f>
        <v>2 - DECRETOS/DECRETO 02098 .pdf</v>
      </c>
      <c r="K499" s="2" t="str">
        <f>IF(Tabela13[[#This Row],[Complemento]]="",Tabela13[[#This Row],[Normal]],Tabela13[[#This Row],[Normal Traço]])</f>
        <v>2 - DECRETOS/DECRETO 2098.pdf</v>
      </c>
      <c r="L499" s="2" t="str">
        <f>IF(Tabela13[[#This Row],[Complemento]]="",Tabela13[[#This Row],[0]],Tabela13[[#This Row],[0 Traço]])</f>
        <v>2 - DECRETOS/DECRETO 02098.pdf</v>
      </c>
      <c r="M499" s="2" t="str">
        <f>IF(AND(Tabela13[[#This Row],[Numero_Decreto]]&gt;=1,Tabela13[[#This Row],[Numero_Decreto]]&lt;=9),Tabela13[[#This Row],[Se 0]],Tabela13[[#This Row],[Se Normal]])</f>
        <v>2 - DECRETOS/DECRETO 2098.pdf</v>
      </c>
      <c r="N499" s="2" t="str">
        <f>CONCATENATE("../",Tabela13[[#This Row],[Caminho]])</f>
        <v>../2 - DECRETOS/DECRETO 2098.pdf</v>
      </c>
    </row>
    <row r="500" spans="1:14" ht="45" x14ac:dyDescent="0.25">
      <c r="A500" s="20">
        <v>2096</v>
      </c>
      <c r="B500" s="20"/>
      <c r="C500" s="21">
        <v>41247</v>
      </c>
      <c r="D500" s="19" t="s">
        <v>947</v>
      </c>
      <c r="E500" s="19"/>
      <c r="F500" s="17" t="str">
        <f>HYPERLINK(Tabela13[[#This Row],[Novo Caminho]],"Download")</f>
        <v>Download</v>
      </c>
      <c r="G500" s="2" t="str">
        <f>CONCATENATE("2 - DECRETOS/DECRETO ",Tabela13[[#This Row],[Numero_Decreto]],".pdf")</f>
        <v>2 - DECRETOS/DECRETO 2096.pdf</v>
      </c>
      <c r="H500" s="2" t="str">
        <f>CONCATENATE("2 - DECRETOS/DECRETO ",Tabela13[[#This Row],[Numero_Decreto]]," ",Tabela13[[#This Row],[Complemento]],".pdf")</f>
        <v>2 - DECRETOS/DECRETO 2096 .pdf</v>
      </c>
      <c r="I500" s="2" t="str">
        <f>CONCATENATE("2 - DECRETOS/DECRETO ","0",Tabela13[[#This Row],[Numero_Decreto]],".pdf")</f>
        <v>2 - DECRETOS/DECRETO 02096.pdf</v>
      </c>
      <c r="J500" s="2" t="str">
        <f>CONCATENATE("2 - DECRETOS/DECRETO ","0",Tabela13[[#This Row],[Numero_Decreto]]," ",Tabela13[[#This Row],[Complemento]],".pdf")</f>
        <v>2 - DECRETOS/DECRETO 02096 .pdf</v>
      </c>
      <c r="K500" s="2" t="str">
        <f>IF(Tabela13[[#This Row],[Complemento]]="",Tabela13[[#This Row],[Normal]],Tabela13[[#This Row],[Normal Traço]])</f>
        <v>2 - DECRETOS/DECRETO 2096.pdf</v>
      </c>
      <c r="L500" s="2" t="str">
        <f>IF(Tabela13[[#This Row],[Complemento]]="",Tabela13[[#This Row],[0]],Tabela13[[#This Row],[0 Traço]])</f>
        <v>2 - DECRETOS/DECRETO 02096.pdf</v>
      </c>
      <c r="M500" s="2" t="str">
        <f>IF(AND(Tabela13[[#This Row],[Numero_Decreto]]&gt;=1,Tabela13[[#This Row],[Numero_Decreto]]&lt;=9),Tabela13[[#This Row],[Se 0]],Tabela13[[#This Row],[Se Normal]])</f>
        <v>2 - DECRETOS/DECRETO 2096.pdf</v>
      </c>
      <c r="N500" s="2" t="str">
        <f>CONCATENATE("../",Tabela13[[#This Row],[Caminho]])</f>
        <v>../2 - DECRETOS/DECRETO 2096.pdf</v>
      </c>
    </row>
    <row r="501" spans="1:14" ht="45" x14ac:dyDescent="0.25">
      <c r="A501" s="20">
        <v>2095</v>
      </c>
      <c r="B501" s="20"/>
      <c r="C501" s="21">
        <v>41247</v>
      </c>
      <c r="D501" s="19" t="s">
        <v>2377</v>
      </c>
      <c r="E501" s="19"/>
      <c r="F501" s="17" t="str">
        <f>HYPERLINK(Tabela13[[#This Row],[Novo Caminho]],"Download")</f>
        <v>Download</v>
      </c>
      <c r="G501" s="2" t="str">
        <f>CONCATENATE("2 - DECRETOS/DECRETO ",Tabela13[[#This Row],[Numero_Decreto]],".pdf")</f>
        <v>2 - DECRETOS/DECRETO 2095.pdf</v>
      </c>
      <c r="H501" s="2" t="str">
        <f>CONCATENATE("2 - DECRETOS/DECRETO ",Tabela13[[#This Row],[Numero_Decreto]]," ",Tabela13[[#This Row],[Complemento]],".pdf")</f>
        <v>2 - DECRETOS/DECRETO 2095 .pdf</v>
      </c>
      <c r="I501" s="2" t="str">
        <f>CONCATENATE("2 - DECRETOS/DECRETO ","0",Tabela13[[#This Row],[Numero_Decreto]],".pdf")</f>
        <v>2 - DECRETOS/DECRETO 02095.pdf</v>
      </c>
      <c r="J501" s="2" t="str">
        <f>CONCATENATE("2 - DECRETOS/DECRETO ","0",Tabela13[[#This Row],[Numero_Decreto]]," ",Tabela13[[#This Row],[Complemento]],".pdf")</f>
        <v>2 - DECRETOS/DECRETO 02095 .pdf</v>
      </c>
      <c r="K501" s="2" t="str">
        <f>IF(Tabela13[[#This Row],[Complemento]]="",Tabela13[[#This Row],[Normal]],Tabela13[[#This Row],[Normal Traço]])</f>
        <v>2 - DECRETOS/DECRETO 2095.pdf</v>
      </c>
      <c r="L501" s="2" t="str">
        <f>IF(Tabela13[[#This Row],[Complemento]]="",Tabela13[[#This Row],[0]],Tabela13[[#This Row],[0 Traço]])</f>
        <v>2 - DECRETOS/DECRETO 02095.pdf</v>
      </c>
      <c r="M501" s="2" t="str">
        <f>IF(AND(Tabela13[[#This Row],[Numero_Decreto]]&gt;=1,Tabela13[[#This Row],[Numero_Decreto]]&lt;=9),Tabela13[[#This Row],[Se 0]],Tabela13[[#This Row],[Se Normal]])</f>
        <v>2 - DECRETOS/DECRETO 2095.pdf</v>
      </c>
      <c r="N501" s="2" t="str">
        <f>CONCATENATE("../",Tabela13[[#This Row],[Caminho]])</f>
        <v>../2 - DECRETOS/DECRETO 2095.pdf</v>
      </c>
    </row>
    <row r="502" spans="1:14" ht="45" x14ac:dyDescent="0.25">
      <c r="A502" s="20">
        <v>2094</v>
      </c>
      <c r="B502" s="20"/>
      <c r="C502" s="21">
        <v>41243</v>
      </c>
      <c r="D502" s="19" t="s">
        <v>947</v>
      </c>
      <c r="E502" s="19"/>
      <c r="F502" s="17" t="str">
        <f>HYPERLINK(Tabela13[[#This Row],[Novo Caminho]],"Download")</f>
        <v>Download</v>
      </c>
      <c r="G502" s="2" t="str">
        <f>CONCATENATE("2 - DECRETOS/DECRETO ",Tabela13[[#This Row],[Numero_Decreto]],".pdf")</f>
        <v>2 - DECRETOS/DECRETO 2094.pdf</v>
      </c>
      <c r="H502" s="2" t="str">
        <f>CONCATENATE("2 - DECRETOS/DECRETO ",Tabela13[[#This Row],[Numero_Decreto]]," ",Tabela13[[#This Row],[Complemento]],".pdf")</f>
        <v>2 - DECRETOS/DECRETO 2094 .pdf</v>
      </c>
      <c r="I502" s="2" t="str">
        <f>CONCATENATE("2 - DECRETOS/DECRETO ","0",Tabela13[[#This Row],[Numero_Decreto]],".pdf")</f>
        <v>2 - DECRETOS/DECRETO 02094.pdf</v>
      </c>
      <c r="J502" s="2" t="str">
        <f>CONCATENATE("2 - DECRETOS/DECRETO ","0",Tabela13[[#This Row],[Numero_Decreto]]," ",Tabela13[[#This Row],[Complemento]],".pdf")</f>
        <v>2 - DECRETOS/DECRETO 02094 .pdf</v>
      </c>
      <c r="K502" s="2" t="str">
        <f>IF(Tabela13[[#This Row],[Complemento]]="",Tabela13[[#This Row],[Normal]],Tabela13[[#This Row],[Normal Traço]])</f>
        <v>2 - DECRETOS/DECRETO 2094.pdf</v>
      </c>
      <c r="L502" s="2" t="str">
        <f>IF(Tabela13[[#This Row],[Complemento]]="",Tabela13[[#This Row],[0]],Tabela13[[#This Row],[0 Traço]])</f>
        <v>2 - DECRETOS/DECRETO 02094.pdf</v>
      </c>
      <c r="M502" s="2" t="str">
        <f>IF(AND(Tabela13[[#This Row],[Numero_Decreto]]&gt;=1,Tabela13[[#This Row],[Numero_Decreto]]&lt;=9),Tabela13[[#This Row],[Se 0]],Tabela13[[#This Row],[Se Normal]])</f>
        <v>2 - DECRETOS/DECRETO 2094.pdf</v>
      </c>
      <c r="N502" s="2" t="str">
        <f>CONCATENATE("../",Tabela13[[#This Row],[Caminho]])</f>
        <v>../2 - DECRETOS/DECRETO 2094.pdf</v>
      </c>
    </row>
    <row r="503" spans="1:14" ht="45" x14ac:dyDescent="0.25">
      <c r="A503" s="20">
        <v>2093</v>
      </c>
      <c r="B503" s="20"/>
      <c r="C503" s="21">
        <v>41242</v>
      </c>
      <c r="D503" s="19" t="s">
        <v>947</v>
      </c>
      <c r="E503" s="19"/>
      <c r="F503" s="17" t="str">
        <f>HYPERLINK(Tabela13[[#This Row],[Novo Caminho]],"Download")</f>
        <v>Download</v>
      </c>
      <c r="G503" s="2" t="str">
        <f>CONCATENATE("2 - DECRETOS/DECRETO ",Tabela13[[#This Row],[Numero_Decreto]],".pdf")</f>
        <v>2 - DECRETOS/DECRETO 2093.pdf</v>
      </c>
      <c r="H503" s="2" t="str">
        <f>CONCATENATE("2 - DECRETOS/DECRETO ",Tabela13[[#This Row],[Numero_Decreto]]," ",Tabela13[[#This Row],[Complemento]],".pdf")</f>
        <v>2 - DECRETOS/DECRETO 2093 .pdf</v>
      </c>
      <c r="I503" s="2" t="str">
        <f>CONCATENATE("2 - DECRETOS/DECRETO ","0",Tabela13[[#This Row],[Numero_Decreto]],".pdf")</f>
        <v>2 - DECRETOS/DECRETO 02093.pdf</v>
      </c>
      <c r="J503" s="2" t="str">
        <f>CONCATENATE("2 - DECRETOS/DECRETO ","0",Tabela13[[#This Row],[Numero_Decreto]]," ",Tabela13[[#This Row],[Complemento]],".pdf")</f>
        <v>2 - DECRETOS/DECRETO 02093 .pdf</v>
      </c>
      <c r="K503" s="2" t="str">
        <f>IF(Tabela13[[#This Row],[Complemento]]="",Tabela13[[#This Row],[Normal]],Tabela13[[#This Row],[Normal Traço]])</f>
        <v>2 - DECRETOS/DECRETO 2093.pdf</v>
      </c>
      <c r="L503" s="2" t="str">
        <f>IF(Tabela13[[#This Row],[Complemento]]="",Tabela13[[#This Row],[0]],Tabela13[[#This Row],[0 Traço]])</f>
        <v>2 - DECRETOS/DECRETO 02093.pdf</v>
      </c>
      <c r="M503" s="2" t="str">
        <f>IF(AND(Tabela13[[#This Row],[Numero_Decreto]]&gt;=1,Tabela13[[#This Row],[Numero_Decreto]]&lt;=9),Tabela13[[#This Row],[Se 0]],Tabela13[[#This Row],[Se Normal]])</f>
        <v>2 - DECRETOS/DECRETO 2093.pdf</v>
      </c>
      <c r="N503" s="2" t="str">
        <f>CONCATENATE("../",Tabela13[[#This Row],[Caminho]])</f>
        <v>../2 - DECRETOS/DECRETO 2093.pdf</v>
      </c>
    </row>
    <row r="504" spans="1:14" ht="45" x14ac:dyDescent="0.25">
      <c r="A504" s="20">
        <v>2092</v>
      </c>
      <c r="B504" s="20"/>
      <c r="C504" s="21">
        <v>41241</v>
      </c>
      <c r="D504" s="19" t="s">
        <v>2378</v>
      </c>
      <c r="E504" s="19"/>
      <c r="F504" s="17" t="str">
        <f>HYPERLINK(Tabela13[[#This Row],[Novo Caminho]],"Download")</f>
        <v>Download</v>
      </c>
      <c r="G504" s="2" t="str">
        <f>CONCATENATE("2 - DECRETOS/DECRETO ",Tabela13[[#This Row],[Numero_Decreto]],".pdf")</f>
        <v>2 - DECRETOS/DECRETO 2092.pdf</v>
      </c>
      <c r="H504" s="2" t="str">
        <f>CONCATENATE("2 - DECRETOS/DECRETO ",Tabela13[[#This Row],[Numero_Decreto]]," ",Tabela13[[#This Row],[Complemento]],".pdf")</f>
        <v>2 - DECRETOS/DECRETO 2092 .pdf</v>
      </c>
      <c r="I504" s="2" t="str">
        <f>CONCATENATE("2 - DECRETOS/DECRETO ","0",Tabela13[[#This Row],[Numero_Decreto]],".pdf")</f>
        <v>2 - DECRETOS/DECRETO 02092.pdf</v>
      </c>
      <c r="J504" s="2" t="str">
        <f>CONCATENATE("2 - DECRETOS/DECRETO ","0",Tabela13[[#This Row],[Numero_Decreto]]," ",Tabela13[[#This Row],[Complemento]],".pdf")</f>
        <v>2 - DECRETOS/DECRETO 02092 .pdf</v>
      </c>
      <c r="K504" s="2" t="str">
        <f>IF(Tabela13[[#This Row],[Complemento]]="",Tabela13[[#This Row],[Normal]],Tabela13[[#This Row],[Normal Traço]])</f>
        <v>2 - DECRETOS/DECRETO 2092.pdf</v>
      </c>
      <c r="L504" s="2" t="str">
        <f>IF(Tabela13[[#This Row],[Complemento]]="",Tabela13[[#This Row],[0]],Tabela13[[#This Row],[0 Traço]])</f>
        <v>2 - DECRETOS/DECRETO 02092.pdf</v>
      </c>
      <c r="M504" s="2" t="str">
        <f>IF(AND(Tabela13[[#This Row],[Numero_Decreto]]&gt;=1,Tabela13[[#This Row],[Numero_Decreto]]&lt;=9),Tabela13[[#This Row],[Se 0]],Tabela13[[#This Row],[Se Normal]])</f>
        <v>2 - DECRETOS/DECRETO 2092.pdf</v>
      </c>
      <c r="N504" s="2" t="str">
        <f>CONCATENATE("../",Tabela13[[#This Row],[Caminho]])</f>
        <v>../2 - DECRETOS/DECRETO 2092.pdf</v>
      </c>
    </row>
    <row r="505" spans="1:14" ht="45" x14ac:dyDescent="0.25">
      <c r="A505" s="20">
        <v>2091</v>
      </c>
      <c r="B505" s="20"/>
      <c r="C505" s="21">
        <v>41241</v>
      </c>
      <c r="D505" s="19" t="s">
        <v>2379</v>
      </c>
      <c r="E505" s="19"/>
      <c r="F505" s="17" t="str">
        <f>HYPERLINK(Tabela13[[#This Row],[Novo Caminho]],"Download")</f>
        <v>Download</v>
      </c>
      <c r="G505" s="2" t="str">
        <f>CONCATENATE("2 - DECRETOS/DECRETO ",Tabela13[[#This Row],[Numero_Decreto]],".pdf")</f>
        <v>2 - DECRETOS/DECRETO 2091.pdf</v>
      </c>
      <c r="H505" s="2" t="str">
        <f>CONCATENATE("2 - DECRETOS/DECRETO ",Tabela13[[#This Row],[Numero_Decreto]]," ",Tabela13[[#This Row],[Complemento]],".pdf")</f>
        <v>2 - DECRETOS/DECRETO 2091 .pdf</v>
      </c>
      <c r="I505" s="2" t="str">
        <f>CONCATENATE("2 - DECRETOS/DECRETO ","0",Tabela13[[#This Row],[Numero_Decreto]],".pdf")</f>
        <v>2 - DECRETOS/DECRETO 02091.pdf</v>
      </c>
      <c r="J505" s="2" t="str">
        <f>CONCATENATE("2 - DECRETOS/DECRETO ","0",Tabela13[[#This Row],[Numero_Decreto]]," ",Tabela13[[#This Row],[Complemento]],".pdf")</f>
        <v>2 - DECRETOS/DECRETO 02091 .pdf</v>
      </c>
      <c r="K505" s="2" t="str">
        <f>IF(Tabela13[[#This Row],[Complemento]]="",Tabela13[[#This Row],[Normal]],Tabela13[[#This Row],[Normal Traço]])</f>
        <v>2 - DECRETOS/DECRETO 2091.pdf</v>
      </c>
      <c r="L505" s="2" t="str">
        <f>IF(Tabela13[[#This Row],[Complemento]]="",Tabela13[[#This Row],[0]],Tabela13[[#This Row],[0 Traço]])</f>
        <v>2 - DECRETOS/DECRETO 02091.pdf</v>
      </c>
      <c r="M505" s="2" t="str">
        <f>IF(AND(Tabela13[[#This Row],[Numero_Decreto]]&gt;=1,Tabela13[[#This Row],[Numero_Decreto]]&lt;=9),Tabela13[[#This Row],[Se 0]],Tabela13[[#This Row],[Se Normal]])</f>
        <v>2 - DECRETOS/DECRETO 2091.pdf</v>
      </c>
      <c r="N505" s="2" t="str">
        <f>CONCATENATE("../",Tabela13[[#This Row],[Caminho]])</f>
        <v>../2 - DECRETOS/DECRETO 2091.pdf</v>
      </c>
    </row>
    <row r="506" spans="1:14" ht="45" x14ac:dyDescent="0.25">
      <c r="A506" s="20">
        <v>2090</v>
      </c>
      <c r="B506" s="20"/>
      <c r="C506" s="21">
        <v>41235</v>
      </c>
      <c r="D506" s="19" t="s">
        <v>947</v>
      </c>
      <c r="E506" s="19"/>
      <c r="F506" s="17" t="str">
        <f>HYPERLINK(Tabela13[[#This Row],[Novo Caminho]],"Download")</f>
        <v>Download</v>
      </c>
      <c r="G506" s="2" t="str">
        <f>CONCATENATE("2 - DECRETOS/DECRETO ",Tabela13[[#This Row],[Numero_Decreto]],".pdf")</f>
        <v>2 - DECRETOS/DECRETO 2090.pdf</v>
      </c>
      <c r="H506" s="2" t="str">
        <f>CONCATENATE("2 - DECRETOS/DECRETO ",Tabela13[[#This Row],[Numero_Decreto]]," ",Tabela13[[#This Row],[Complemento]],".pdf")</f>
        <v>2 - DECRETOS/DECRETO 2090 .pdf</v>
      </c>
      <c r="I506" s="2" t="str">
        <f>CONCATENATE("2 - DECRETOS/DECRETO ","0",Tabela13[[#This Row],[Numero_Decreto]],".pdf")</f>
        <v>2 - DECRETOS/DECRETO 02090.pdf</v>
      </c>
      <c r="J506" s="2" t="str">
        <f>CONCATENATE("2 - DECRETOS/DECRETO ","0",Tabela13[[#This Row],[Numero_Decreto]]," ",Tabela13[[#This Row],[Complemento]],".pdf")</f>
        <v>2 - DECRETOS/DECRETO 02090 .pdf</v>
      </c>
      <c r="K506" s="2" t="str">
        <f>IF(Tabela13[[#This Row],[Complemento]]="",Tabela13[[#This Row],[Normal]],Tabela13[[#This Row],[Normal Traço]])</f>
        <v>2 - DECRETOS/DECRETO 2090.pdf</v>
      </c>
      <c r="L506" s="2" t="str">
        <f>IF(Tabela13[[#This Row],[Complemento]]="",Tabela13[[#This Row],[0]],Tabela13[[#This Row],[0 Traço]])</f>
        <v>2 - DECRETOS/DECRETO 02090.pdf</v>
      </c>
      <c r="M506" s="2" t="str">
        <f>IF(AND(Tabela13[[#This Row],[Numero_Decreto]]&gt;=1,Tabela13[[#This Row],[Numero_Decreto]]&lt;=9),Tabela13[[#This Row],[Se 0]],Tabela13[[#This Row],[Se Normal]])</f>
        <v>2 - DECRETOS/DECRETO 2090.pdf</v>
      </c>
      <c r="N506" s="2" t="str">
        <f>CONCATENATE("../",Tabela13[[#This Row],[Caminho]])</f>
        <v>../2 - DECRETOS/DECRETO 2090.pdf</v>
      </c>
    </row>
    <row r="507" spans="1:14" ht="45" x14ac:dyDescent="0.25">
      <c r="A507" s="20">
        <v>2089</v>
      </c>
      <c r="B507" s="20"/>
      <c r="C507" s="21">
        <v>41235</v>
      </c>
      <c r="D507" s="19" t="s">
        <v>2380</v>
      </c>
      <c r="E507" s="19"/>
      <c r="F507" s="17" t="str">
        <f>HYPERLINK(Tabela13[[#This Row],[Novo Caminho]],"Download")</f>
        <v>Download</v>
      </c>
      <c r="G507" s="2" t="str">
        <f>CONCATENATE("2 - DECRETOS/DECRETO ",Tabela13[[#This Row],[Numero_Decreto]],".pdf")</f>
        <v>2 - DECRETOS/DECRETO 2089.pdf</v>
      </c>
      <c r="H507" s="2" t="str">
        <f>CONCATENATE("2 - DECRETOS/DECRETO ",Tabela13[[#This Row],[Numero_Decreto]]," ",Tabela13[[#This Row],[Complemento]],".pdf")</f>
        <v>2 - DECRETOS/DECRETO 2089 .pdf</v>
      </c>
      <c r="I507" s="2" t="str">
        <f>CONCATENATE("2 - DECRETOS/DECRETO ","0",Tabela13[[#This Row],[Numero_Decreto]],".pdf")</f>
        <v>2 - DECRETOS/DECRETO 02089.pdf</v>
      </c>
      <c r="J507" s="2" t="str">
        <f>CONCATENATE("2 - DECRETOS/DECRETO ","0",Tabela13[[#This Row],[Numero_Decreto]]," ",Tabela13[[#This Row],[Complemento]],".pdf")</f>
        <v>2 - DECRETOS/DECRETO 02089 .pdf</v>
      </c>
      <c r="K507" s="2" t="str">
        <f>IF(Tabela13[[#This Row],[Complemento]]="",Tabela13[[#This Row],[Normal]],Tabela13[[#This Row],[Normal Traço]])</f>
        <v>2 - DECRETOS/DECRETO 2089.pdf</v>
      </c>
      <c r="L507" s="2" t="str">
        <f>IF(Tabela13[[#This Row],[Complemento]]="",Tabela13[[#This Row],[0]],Tabela13[[#This Row],[0 Traço]])</f>
        <v>2 - DECRETOS/DECRETO 02089.pdf</v>
      </c>
      <c r="M507" s="2" t="str">
        <f>IF(AND(Tabela13[[#This Row],[Numero_Decreto]]&gt;=1,Tabela13[[#This Row],[Numero_Decreto]]&lt;=9),Tabela13[[#This Row],[Se 0]],Tabela13[[#This Row],[Se Normal]])</f>
        <v>2 - DECRETOS/DECRETO 2089.pdf</v>
      </c>
      <c r="N507" s="2" t="str">
        <f>CONCATENATE("../",Tabela13[[#This Row],[Caminho]])</f>
        <v>../2 - DECRETOS/DECRETO 2089.pdf</v>
      </c>
    </row>
    <row r="508" spans="1:14" ht="45" x14ac:dyDescent="0.25">
      <c r="A508" s="20">
        <v>2088</v>
      </c>
      <c r="B508" s="20"/>
      <c r="C508" s="21">
        <v>41211</v>
      </c>
      <c r="D508" s="19" t="s">
        <v>2381</v>
      </c>
      <c r="E508" s="19"/>
      <c r="F508" s="17" t="str">
        <f>HYPERLINK(Tabela13[[#This Row],[Novo Caminho]],"Download")</f>
        <v>Download</v>
      </c>
      <c r="G508" s="2" t="str">
        <f>CONCATENATE("2 - DECRETOS/DECRETO ",Tabela13[[#This Row],[Numero_Decreto]],".pdf")</f>
        <v>2 - DECRETOS/DECRETO 2088.pdf</v>
      </c>
      <c r="H508" s="2" t="str">
        <f>CONCATENATE("2 - DECRETOS/DECRETO ",Tabela13[[#This Row],[Numero_Decreto]]," ",Tabela13[[#This Row],[Complemento]],".pdf")</f>
        <v>2 - DECRETOS/DECRETO 2088 .pdf</v>
      </c>
      <c r="I508" s="2" t="str">
        <f>CONCATENATE("2 - DECRETOS/DECRETO ","0",Tabela13[[#This Row],[Numero_Decreto]],".pdf")</f>
        <v>2 - DECRETOS/DECRETO 02088.pdf</v>
      </c>
      <c r="J508" s="2" t="str">
        <f>CONCATENATE("2 - DECRETOS/DECRETO ","0",Tabela13[[#This Row],[Numero_Decreto]]," ",Tabela13[[#This Row],[Complemento]],".pdf")</f>
        <v>2 - DECRETOS/DECRETO 02088 .pdf</v>
      </c>
      <c r="K508" s="2" t="str">
        <f>IF(Tabela13[[#This Row],[Complemento]]="",Tabela13[[#This Row],[Normal]],Tabela13[[#This Row],[Normal Traço]])</f>
        <v>2 - DECRETOS/DECRETO 2088.pdf</v>
      </c>
      <c r="L508" s="2" t="str">
        <f>IF(Tabela13[[#This Row],[Complemento]]="",Tabela13[[#This Row],[0]],Tabela13[[#This Row],[0 Traço]])</f>
        <v>2 - DECRETOS/DECRETO 02088.pdf</v>
      </c>
      <c r="M508" s="2" t="str">
        <f>IF(AND(Tabela13[[#This Row],[Numero_Decreto]]&gt;=1,Tabela13[[#This Row],[Numero_Decreto]]&lt;=9),Tabela13[[#This Row],[Se 0]],Tabela13[[#This Row],[Se Normal]])</f>
        <v>2 - DECRETOS/DECRETO 2088.pdf</v>
      </c>
      <c r="N508" s="2" t="str">
        <f>CONCATENATE("../",Tabela13[[#This Row],[Caminho]])</f>
        <v>../2 - DECRETOS/DECRETO 2088.pdf</v>
      </c>
    </row>
    <row r="509" spans="1:14" ht="60" x14ac:dyDescent="0.25">
      <c r="A509" s="20">
        <v>2087</v>
      </c>
      <c r="B509" s="20"/>
      <c r="C509" s="21">
        <v>41208</v>
      </c>
      <c r="D509" s="19" t="s">
        <v>2382</v>
      </c>
      <c r="E509" s="19"/>
      <c r="F509" s="17" t="str">
        <f>HYPERLINK(Tabela13[[#This Row],[Novo Caminho]],"Download")</f>
        <v>Download</v>
      </c>
      <c r="G509" s="2" t="str">
        <f>CONCATENATE("2 - DECRETOS/DECRETO ",Tabela13[[#This Row],[Numero_Decreto]],".pdf")</f>
        <v>2 - DECRETOS/DECRETO 2087.pdf</v>
      </c>
      <c r="H509" s="2" t="str">
        <f>CONCATENATE("2 - DECRETOS/DECRETO ",Tabela13[[#This Row],[Numero_Decreto]]," ",Tabela13[[#This Row],[Complemento]],".pdf")</f>
        <v>2 - DECRETOS/DECRETO 2087 .pdf</v>
      </c>
      <c r="I509" s="2" t="str">
        <f>CONCATENATE("2 - DECRETOS/DECRETO ","0",Tabela13[[#This Row],[Numero_Decreto]],".pdf")</f>
        <v>2 - DECRETOS/DECRETO 02087.pdf</v>
      </c>
      <c r="J509" s="2" t="str">
        <f>CONCATENATE("2 - DECRETOS/DECRETO ","0",Tabela13[[#This Row],[Numero_Decreto]]," ",Tabela13[[#This Row],[Complemento]],".pdf")</f>
        <v>2 - DECRETOS/DECRETO 02087 .pdf</v>
      </c>
      <c r="K509" s="2" t="str">
        <f>IF(Tabela13[[#This Row],[Complemento]]="",Tabela13[[#This Row],[Normal]],Tabela13[[#This Row],[Normal Traço]])</f>
        <v>2 - DECRETOS/DECRETO 2087.pdf</v>
      </c>
      <c r="L509" s="2" t="str">
        <f>IF(Tabela13[[#This Row],[Complemento]]="",Tabela13[[#This Row],[0]],Tabela13[[#This Row],[0 Traço]])</f>
        <v>2 - DECRETOS/DECRETO 02087.pdf</v>
      </c>
      <c r="M509" s="2" t="str">
        <f>IF(AND(Tabela13[[#This Row],[Numero_Decreto]]&gt;=1,Tabela13[[#This Row],[Numero_Decreto]]&lt;=9),Tabela13[[#This Row],[Se 0]],Tabela13[[#This Row],[Se Normal]])</f>
        <v>2 - DECRETOS/DECRETO 2087.pdf</v>
      </c>
      <c r="N509" s="2" t="str">
        <f>CONCATENATE("../",Tabela13[[#This Row],[Caminho]])</f>
        <v>../2 - DECRETOS/DECRETO 2087.pdf</v>
      </c>
    </row>
    <row r="510" spans="1:14" ht="45" x14ac:dyDescent="0.25">
      <c r="A510" s="20">
        <v>2086</v>
      </c>
      <c r="B510" s="20"/>
      <c r="C510" s="21">
        <v>41204</v>
      </c>
      <c r="D510" s="19" t="s">
        <v>938</v>
      </c>
      <c r="E510" s="19"/>
      <c r="F510" s="17" t="str">
        <f>HYPERLINK(Tabela13[[#This Row],[Novo Caminho]],"Download")</f>
        <v>Download</v>
      </c>
      <c r="G510" s="2" t="str">
        <f>CONCATENATE("2 - DECRETOS/DECRETO ",Tabela13[[#This Row],[Numero_Decreto]],".pdf")</f>
        <v>2 - DECRETOS/DECRETO 2086.pdf</v>
      </c>
      <c r="H510" s="2" t="str">
        <f>CONCATENATE("2 - DECRETOS/DECRETO ",Tabela13[[#This Row],[Numero_Decreto]]," ",Tabela13[[#This Row],[Complemento]],".pdf")</f>
        <v>2 - DECRETOS/DECRETO 2086 .pdf</v>
      </c>
      <c r="I510" s="2" t="str">
        <f>CONCATENATE("2 - DECRETOS/DECRETO ","0",Tabela13[[#This Row],[Numero_Decreto]],".pdf")</f>
        <v>2 - DECRETOS/DECRETO 02086.pdf</v>
      </c>
      <c r="J510" s="2" t="str">
        <f>CONCATENATE("2 - DECRETOS/DECRETO ","0",Tabela13[[#This Row],[Numero_Decreto]]," ",Tabela13[[#This Row],[Complemento]],".pdf")</f>
        <v>2 - DECRETOS/DECRETO 02086 .pdf</v>
      </c>
      <c r="K510" s="2" t="str">
        <f>IF(Tabela13[[#This Row],[Complemento]]="",Tabela13[[#This Row],[Normal]],Tabela13[[#This Row],[Normal Traço]])</f>
        <v>2 - DECRETOS/DECRETO 2086.pdf</v>
      </c>
      <c r="L510" s="2" t="str">
        <f>IF(Tabela13[[#This Row],[Complemento]]="",Tabela13[[#This Row],[0]],Tabela13[[#This Row],[0 Traço]])</f>
        <v>2 - DECRETOS/DECRETO 02086.pdf</v>
      </c>
      <c r="M510" s="2" t="str">
        <f>IF(AND(Tabela13[[#This Row],[Numero_Decreto]]&gt;=1,Tabela13[[#This Row],[Numero_Decreto]]&lt;=9),Tabela13[[#This Row],[Se 0]],Tabela13[[#This Row],[Se Normal]])</f>
        <v>2 - DECRETOS/DECRETO 2086.pdf</v>
      </c>
      <c r="N510" s="2" t="str">
        <f>CONCATENATE("../",Tabela13[[#This Row],[Caminho]])</f>
        <v>../2 - DECRETOS/DECRETO 2086.pdf</v>
      </c>
    </row>
    <row r="511" spans="1:14" ht="45" x14ac:dyDescent="0.25">
      <c r="A511" s="20">
        <v>2085</v>
      </c>
      <c r="B511" s="20"/>
      <c r="C511" s="21">
        <v>41179</v>
      </c>
      <c r="D511" s="19" t="s">
        <v>2383</v>
      </c>
      <c r="E511" s="19"/>
      <c r="F511" s="17" t="str">
        <f>HYPERLINK(Tabela13[[#This Row],[Novo Caminho]],"Download")</f>
        <v>Download</v>
      </c>
      <c r="G511" s="2" t="str">
        <f>CONCATENATE("2 - DECRETOS/DECRETO ",Tabela13[[#This Row],[Numero_Decreto]],".pdf")</f>
        <v>2 - DECRETOS/DECRETO 2085.pdf</v>
      </c>
      <c r="H511" s="2" t="str">
        <f>CONCATENATE("2 - DECRETOS/DECRETO ",Tabela13[[#This Row],[Numero_Decreto]]," ",Tabela13[[#This Row],[Complemento]],".pdf")</f>
        <v>2 - DECRETOS/DECRETO 2085 .pdf</v>
      </c>
      <c r="I511" s="2" t="str">
        <f>CONCATENATE("2 - DECRETOS/DECRETO ","0",Tabela13[[#This Row],[Numero_Decreto]],".pdf")</f>
        <v>2 - DECRETOS/DECRETO 02085.pdf</v>
      </c>
      <c r="J511" s="2" t="str">
        <f>CONCATENATE("2 - DECRETOS/DECRETO ","0",Tabela13[[#This Row],[Numero_Decreto]]," ",Tabela13[[#This Row],[Complemento]],".pdf")</f>
        <v>2 - DECRETOS/DECRETO 02085 .pdf</v>
      </c>
      <c r="K511" s="2" t="str">
        <f>IF(Tabela13[[#This Row],[Complemento]]="",Tabela13[[#This Row],[Normal]],Tabela13[[#This Row],[Normal Traço]])</f>
        <v>2 - DECRETOS/DECRETO 2085.pdf</v>
      </c>
      <c r="L511" s="2" t="str">
        <f>IF(Tabela13[[#This Row],[Complemento]]="",Tabela13[[#This Row],[0]],Tabela13[[#This Row],[0 Traço]])</f>
        <v>2 - DECRETOS/DECRETO 02085.pdf</v>
      </c>
      <c r="M511" s="2" t="str">
        <f>IF(AND(Tabela13[[#This Row],[Numero_Decreto]]&gt;=1,Tabela13[[#This Row],[Numero_Decreto]]&lt;=9),Tabela13[[#This Row],[Se 0]],Tabela13[[#This Row],[Se Normal]])</f>
        <v>2 - DECRETOS/DECRETO 2085.pdf</v>
      </c>
      <c r="N511" s="2" t="str">
        <f>CONCATENATE("../",Tabela13[[#This Row],[Caminho]])</f>
        <v>../2 - DECRETOS/DECRETO 2085.pdf</v>
      </c>
    </row>
    <row r="512" spans="1:14" ht="45" x14ac:dyDescent="0.25">
      <c r="A512" s="20">
        <v>2084</v>
      </c>
      <c r="B512" s="20"/>
      <c r="C512" s="21">
        <v>41173</v>
      </c>
      <c r="D512" s="19" t="s">
        <v>979</v>
      </c>
      <c r="E512" s="19"/>
      <c r="F512" s="17" t="str">
        <f>HYPERLINK(Tabela13[[#This Row],[Novo Caminho]],"Download")</f>
        <v>Download</v>
      </c>
      <c r="G512" s="2" t="str">
        <f>CONCATENATE("2 - DECRETOS/DECRETO ",Tabela13[[#This Row],[Numero_Decreto]],".pdf")</f>
        <v>2 - DECRETOS/DECRETO 2084.pdf</v>
      </c>
      <c r="H512" s="2" t="str">
        <f>CONCATENATE("2 - DECRETOS/DECRETO ",Tabela13[[#This Row],[Numero_Decreto]]," ",Tabela13[[#This Row],[Complemento]],".pdf")</f>
        <v>2 - DECRETOS/DECRETO 2084 .pdf</v>
      </c>
      <c r="I512" s="2" t="str">
        <f>CONCATENATE("2 - DECRETOS/DECRETO ","0",Tabela13[[#This Row],[Numero_Decreto]],".pdf")</f>
        <v>2 - DECRETOS/DECRETO 02084.pdf</v>
      </c>
      <c r="J512" s="2" t="str">
        <f>CONCATENATE("2 - DECRETOS/DECRETO ","0",Tabela13[[#This Row],[Numero_Decreto]]," ",Tabela13[[#This Row],[Complemento]],".pdf")</f>
        <v>2 - DECRETOS/DECRETO 02084 .pdf</v>
      </c>
      <c r="K512" s="2" t="str">
        <f>IF(Tabela13[[#This Row],[Complemento]]="",Tabela13[[#This Row],[Normal]],Tabela13[[#This Row],[Normal Traço]])</f>
        <v>2 - DECRETOS/DECRETO 2084.pdf</v>
      </c>
      <c r="L512" s="2" t="str">
        <f>IF(Tabela13[[#This Row],[Complemento]]="",Tabela13[[#This Row],[0]],Tabela13[[#This Row],[0 Traço]])</f>
        <v>2 - DECRETOS/DECRETO 02084.pdf</v>
      </c>
      <c r="M512" s="2" t="str">
        <f>IF(AND(Tabela13[[#This Row],[Numero_Decreto]]&gt;=1,Tabela13[[#This Row],[Numero_Decreto]]&lt;=9),Tabela13[[#This Row],[Se 0]],Tabela13[[#This Row],[Se Normal]])</f>
        <v>2 - DECRETOS/DECRETO 2084.pdf</v>
      </c>
      <c r="N512" s="2" t="str">
        <f>CONCATENATE("../",Tabela13[[#This Row],[Caminho]])</f>
        <v>../2 - DECRETOS/DECRETO 2084.pdf</v>
      </c>
    </row>
    <row r="513" spans="1:14" ht="45" x14ac:dyDescent="0.25">
      <c r="A513" s="20">
        <v>2083</v>
      </c>
      <c r="B513" s="20"/>
      <c r="C513" s="21">
        <v>41149</v>
      </c>
      <c r="D513" s="19" t="s">
        <v>2384</v>
      </c>
      <c r="E513" s="19"/>
      <c r="F513" s="17" t="str">
        <f>HYPERLINK(Tabela13[[#This Row],[Novo Caminho]],"Download")</f>
        <v>Download</v>
      </c>
      <c r="G513" s="2" t="str">
        <f>CONCATENATE("2 - DECRETOS/DECRETO ",Tabela13[[#This Row],[Numero_Decreto]],".pdf")</f>
        <v>2 - DECRETOS/DECRETO 2083.pdf</v>
      </c>
      <c r="H513" s="2" t="str">
        <f>CONCATENATE("2 - DECRETOS/DECRETO ",Tabela13[[#This Row],[Numero_Decreto]]," ",Tabela13[[#This Row],[Complemento]],".pdf")</f>
        <v>2 - DECRETOS/DECRETO 2083 .pdf</v>
      </c>
      <c r="I513" s="2" t="str">
        <f>CONCATENATE("2 - DECRETOS/DECRETO ","0",Tabela13[[#This Row],[Numero_Decreto]],".pdf")</f>
        <v>2 - DECRETOS/DECRETO 02083.pdf</v>
      </c>
      <c r="J513" s="2" t="str">
        <f>CONCATENATE("2 - DECRETOS/DECRETO ","0",Tabela13[[#This Row],[Numero_Decreto]]," ",Tabela13[[#This Row],[Complemento]],".pdf")</f>
        <v>2 - DECRETOS/DECRETO 02083 .pdf</v>
      </c>
      <c r="K513" s="2" t="str">
        <f>IF(Tabela13[[#This Row],[Complemento]]="",Tabela13[[#This Row],[Normal]],Tabela13[[#This Row],[Normal Traço]])</f>
        <v>2 - DECRETOS/DECRETO 2083.pdf</v>
      </c>
      <c r="L513" s="2" t="str">
        <f>IF(Tabela13[[#This Row],[Complemento]]="",Tabela13[[#This Row],[0]],Tabela13[[#This Row],[0 Traço]])</f>
        <v>2 - DECRETOS/DECRETO 02083.pdf</v>
      </c>
      <c r="M513" s="2" t="str">
        <f>IF(AND(Tabela13[[#This Row],[Numero_Decreto]]&gt;=1,Tabela13[[#This Row],[Numero_Decreto]]&lt;=9),Tabela13[[#This Row],[Se 0]],Tabela13[[#This Row],[Se Normal]])</f>
        <v>2 - DECRETOS/DECRETO 2083.pdf</v>
      </c>
      <c r="N513" s="2" t="str">
        <f>CONCATENATE("../",Tabela13[[#This Row],[Caminho]])</f>
        <v>../2 - DECRETOS/DECRETO 2083.pdf</v>
      </c>
    </row>
    <row r="514" spans="1:14" ht="45" x14ac:dyDescent="0.25">
      <c r="A514" s="20">
        <v>2082</v>
      </c>
      <c r="B514" s="20"/>
      <c r="C514" s="21">
        <v>41148</v>
      </c>
      <c r="D514" s="19" t="s">
        <v>2385</v>
      </c>
      <c r="E514" s="19"/>
      <c r="F514" s="17" t="str">
        <f>HYPERLINK(Tabela13[[#This Row],[Novo Caminho]],"Download")</f>
        <v>Download</v>
      </c>
      <c r="G514" s="2" t="str">
        <f>CONCATENATE("2 - DECRETOS/DECRETO ",Tabela13[[#This Row],[Numero_Decreto]],".pdf")</f>
        <v>2 - DECRETOS/DECRETO 2082.pdf</v>
      </c>
      <c r="H514" s="2" t="str">
        <f>CONCATENATE("2 - DECRETOS/DECRETO ",Tabela13[[#This Row],[Numero_Decreto]]," ",Tabela13[[#This Row],[Complemento]],".pdf")</f>
        <v>2 - DECRETOS/DECRETO 2082 .pdf</v>
      </c>
      <c r="I514" s="2" t="str">
        <f>CONCATENATE("2 - DECRETOS/DECRETO ","0",Tabela13[[#This Row],[Numero_Decreto]],".pdf")</f>
        <v>2 - DECRETOS/DECRETO 02082.pdf</v>
      </c>
      <c r="J514" s="2" t="str">
        <f>CONCATENATE("2 - DECRETOS/DECRETO ","0",Tabela13[[#This Row],[Numero_Decreto]]," ",Tabela13[[#This Row],[Complemento]],".pdf")</f>
        <v>2 - DECRETOS/DECRETO 02082 .pdf</v>
      </c>
      <c r="K514" s="2" t="str">
        <f>IF(Tabela13[[#This Row],[Complemento]]="",Tabela13[[#This Row],[Normal]],Tabela13[[#This Row],[Normal Traço]])</f>
        <v>2 - DECRETOS/DECRETO 2082.pdf</v>
      </c>
      <c r="L514" s="2" t="str">
        <f>IF(Tabela13[[#This Row],[Complemento]]="",Tabela13[[#This Row],[0]],Tabela13[[#This Row],[0 Traço]])</f>
        <v>2 - DECRETOS/DECRETO 02082.pdf</v>
      </c>
      <c r="M514" s="2" t="str">
        <f>IF(AND(Tabela13[[#This Row],[Numero_Decreto]]&gt;=1,Tabela13[[#This Row],[Numero_Decreto]]&lt;=9),Tabela13[[#This Row],[Se 0]],Tabela13[[#This Row],[Se Normal]])</f>
        <v>2 - DECRETOS/DECRETO 2082.pdf</v>
      </c>
      <c r="N514" s="2" t="str">
        <f>CONCATENATE("../",Tabela13[[#This Row],[Caminho]])</f>
        <v>../2 - DECRETOS/DECRETO 2082.pdf</v>
      </c>
    </row>
    <row r="515" spans="1:14" ht="45" x14ac:dyDescent="0.25">
      <c r="A515" s="20">
        <v>2081</v>
      </c>
      <c r="B515" s="20"/>
      <c r="C515" s="21">
        <v>41145</v>
      </c>
      <c r="D515" s="19" t="s">
        <v>947</v>
      </c>
      <c r="E515" s="19"/>
      <c r="F515" s="17" t="str">
        <f>HYPERLINK(Tabela13[[#This Row],[Novo Caminho]],"Download")</f>
        <v>Download</v>
      </c>
      <c r="G515" s="2" t="str">
        <f>CONCATENATE("2 - DECRETOS/DECRETO ",Tabela13[[#This Row],[Numero_Decreto]],".pdf")</f>
        <v>2 - DECRETOS/DECRETO 2081.pdf</v>
      </c>
      <c r="H515" s="2" t="str">
        <f>CONCATENATE("2 - DECRETOS/DECRETO ",Tabela13[[#This Row],[Numero_Decreto]]," ",Tabela13[[#This Row],[Complemento]],".pdf")</f>
        <v>2 - DECRETOS/DECRETO 2081 .pdf</v>
      </c>
      <c r="I515" s="2" t="str">
        <f>CONCATENATE("2 - DECRETOS/DECRETO ","0",Tabela13[[#This Row],[Numero_Decreto]],".pdf")</f>
        <v>2 - DECRETOS/DECRETO 02081.pdf</v>
      </c>
      <c r="J515" s="2" t="str">
        <f>CONCATENATE("2 - DECRETOS/DECRETO ","0",Tabela13[[#This Row],[Numero_Decreto]]," ",Tabela13[[#This Row],[Complemento]],".pdf")</f>
        <v>2 - DECRETOS/DECRETO 02081 .pdf</v>
      </c>
      <c r="K515" s="2" t="str">
        <f>IF(Tabela13[[#This Row],[Complemento]]="",Tabela13[[#This Row],[Normal]],Tabela13[[#This Row],[Normal Traço]])</f>
        <v>2 - DECRETOS/DECRETO 2081.pdf</v>
      </c>
      <c r="L515" s="2" t="str">
        <f>IF(Tabela13[[#This Row],[Complemento]]="",Tabela13[[#This Row],[0]],Tabela13[[#This Row],[0 Traço]])</f>
        <v>2 - DECRETOS/DECRETO 02081.pdf</v>
      </c>
      <c r="M515" s="2" t="str">
        <f>IF(AND(Tabela13[[#This Row],[Numero_Decreto]]&gt;=1,Tabela13[[#This Row],[Numero_Decreto]]&lt;=9),Tabela13[[#This Row],[Se 0]],Tabela13[[#This Row],[Se Normal]])</f>
        <v>2 - DECRETOS/DECRETO 2081.pdf</v>
      </c>
      <c r="N515" s="2" t="str">
        <f>CONCATENATE("../",Tabela13[[#This Row],[Caminho]])</f>
        <v>../2 - DECRETOS/DECRETO 2081.pdf</v>
      </c>
    </row>
    <row r="516" spans="1:14" ht="45" x14ac:dyDescent="0.25">
      <c r="A516" s="20">
        <v>2080</v>
      </c>
      <c r="B516" s="20"/>
      <c r="C516" s="21">
        <v>41131</v>
      </c>
      <c r="D516" s="19" t="s">
        <v>962</v>
      </c>
      <c r="E516" s="19"/>
      <c r="F516" s="17" t="str">
        <f>HYPERLINK(Tabela13[[#This Row],[Novo Caminho]],"Download")</f>
        <v>Download</v>
      </c>
      <c r="G516" s="2" t="str">
        <f>CONCATENATE("2 - DECRETOS/DECRETO ",Tabela13[[#This Row],[Numero_Decreto]],".pdf")</f>
        <v>2 - DECRETOS/DECRETO 2080.pdf</v>
      </c>
      <c r="H516" s="2" t="str">
        <f>CONCATENATE("2 - DECRETOS/DECRETO ",Tabela13[[#This Row],[Numero_Decreto]]," ",Tabela13[[#This Row],[Complemento]],".pdf")</f>
        <v>2 - DECRETOS/DECRETO 2080 .pdf</v>
      </c>
      <c r="I516" s="2" t="str">
        <f>CONCATENATE("2 - DECRETOS/DECRETO ","0",Tabela13[[#This Row],[Numero_Decreto]],".pdf")</f>
        <v>2 - DECRETOS/DECRETO 02080.pdf</v>
      </c>
      <c r="J516" s="2" t="str">
        <f>CONCATENATE("2 - DECRETOS/DECRETO ","0",Tabela13[[#This Row],[Numero_Decreto]]," ",Tabela13[[#This Row],[Complemento]],".pdf")</f>
        <v>2 - DECRETOS/DECRETO 02080 .pdf</v>
      </c>
      <c r="K516" s="2" t="str">
        <f>IF(Tabela13[[#This Row],[Complemento]]="",Tabela13[[#This Row],[Normal]],Tabela13[[#This Row],[Normal Traço]])</f>
        <v>2 - DECRETOS/DECRETO 2080.pdf</v>
      </c>
      <c r="L516" s="2" t="str">
        <f>IF(Tabela13[[#This Row],[Complemento]]="",Tabela13[[#This Row],[0]],Tabela13[[#This Row],[0 Traço]])</f>
        <v>2 - DECRETOS/DECRETO 02080.pdf</v>
      </c>
      <c r="M516" s="2" t="str">
        <f>IF(AND(Tabela13[[#This Row],[Numero_Decreto]]&gt;=1,Tabela13[[#This Row],[Numero_Decreto]]&lt;=9),Tabela13[[#This Row],[Se 0]],Tabela13[[#This Row],[Se Normal]])</f>
        <v>2 - DECRETOS/DECRETO 2080.pdf</v>
      </c>
      <c r="N516" s="2" t="str">
        <f>CONCATENATE("../",Tabela13[[#This Row],[Caminho]])</f>
        <v>../2 - DECRETOS/DECRETO 2080.pdf</v>
      </c>
    </row>
    <row r="517" spans="1:14" ht="45" x14ac:dyDescent="0.25">
      <c r="A517" s="20">
        <v>2079</v>
      </c>
      <c r="B517" s="20"/>
      <c r="C517" s="21">
        <v>41130</v>
      </c>
      <c r="D517" s="19" t="s">
        <v>3636</v>
      </c>
      <c r="E517" s="19"/>
      <c r="F517" s="17" t="str">
        <f>HYPERLINK(Tabela13[[#This Row],[Novo Caminho]],"Download")</f>
        <v>Download</v>
      </c>
      <c r="G517" s="2" t="str">
        <f>CONCATENATE("2 - DECRETOS/DECRETO ",Tabela13[[#This Row],[Numero_Decreto]],".pdf")</f>
        <v>2 - DECRETOS/DECRETO 2079.pdf</v>
      </c>
      <c r="H517" s="2" t="str">
        <f>CONCATENATE("2 - DECRETOS/DECRETO ",Tabela13[[#This Row],[Numero_Decreto]]," ",Tabela13[[#This Row],[Complemento]],".pdf")</f>
        <v>2 - DECRETOS/DECRETO 2079 .pdf</v>
      </c>
      <c r="I517" s="2" t="str">
        <f>CONCATENATE("2 - DECRETOS/DECRETO ","0",Tabela13[[#This Row],[Numero_Decreto]],".pdf")</f>
        <v>2 - DECRETOS/DECRETO 02079.pdf</v>
      </c>
      <c r="J517" s="2" t="str">
        <f>CONCATENATE("2 - DECRETOS/DECRETO ","0",Tabela13[[#This Row],[Numero_Decreto]]," ",Tabela13[[#This Row],[Complemento]],".pdf")</f>
        <v>2 - DECRETOS/DECRETO 02079 .pdf</v>
      </c>
      <c r="K517" s="2" t="str">
        <f>IF(Tabela13[[#This Row],[Complemento]]="",Tabela13[[#This Row],[Normal]],Tabela13[[#This Row],[Normal Traço]])</f>
        <v>2 - DECRETOS/DECRETO 2079.pdf</v>
      </c>
      <c r="L517" s="2" t="str">
        <f>IF(Tabela13[[#This Row],[Complemento]]="",Tabela13[[#This Row],[0]],Tabela13[[#This Row],[0 Traço]])</f>
        <v>2 - DECRETOS/DECRETO 02079.pdf</v>
      </c>
      <c r="M517" s="2" t="str">
        <f>IF(AND(Tabela13[[#This Row],[Numero_Decreto]]&gt;=1,Tabela13[[#This Row],[Numero_Decreto]]&lt;=9),Tabela13[[#This Row],[Se 0]],Tabela13[[#This Row],[Se Normal]])</f>
        <v>2 - DECRETOS/DECRETO 2079.pdf</v>
      </c>
      <c r="N517" s="2" t="str">
        <f>CONCATENATE("../",Tabela13[[#This Row],[Caminho]])</f>
        <v>../2 - DECRETOS/DECRETO 2079.pdf</v>
      </c>
    </row>
    <row r="518" spans="1:14" ht="45" x14ac:dyDescent="0.25">
      <c r="A518" s="20">
        <v>2078</v>
      </c>
      <c r="B518" s="20"/>
      <c r="C518" s="21">
        <v>41130</v>
      </c>
      <c r="D518" s="19" t="s">
        <v>978</v>
      </c>
      <c r="E518" s="19"/>
      <c r="F518" s="17" t="str">
        <f>HYPERLINK(Tabela13[[#This Row],[Novo Caminho]],"Download")</f>
        <v>Download</v>
      </c>
      <c r="G518" s="2" t="str">
        <f>CONCATENATE("2 - DECRETOS/DECRETO ",Tabela13[[#This Row],[Numero_Decreto]],".pdf")</f>
        <v>2 - DECRETOS/DECRETO 2078.pdf</v>
      </c>
      <c r="H518" s="2" t="str">
        <f>CONCATENATE("2 - DECRETOS/DECRETO ",Tabela13[[#This Row],[Numero_Decreto]]," ",Tabela13[[#This Row],[Complemento]],".pdf")</f>
        <v>2 - DECRETOS/DECRETO 2078 .pdf</v>
      </c>
      <c r="I518" s="2" t="str">
        <f>CONCATENATE("2 - DECRETOS/DECRETO ","0",Tabela13[[#This Row],[Numero_Decreto]],".pdf")</f>
        <v>2 - DECRETOS/DECRETO 02078.pdf</v>
      </c>
      <c r="J518" s="2" t="str">
        <f>CONCATENATE("2 - DECRETOS/DECRETO ","0",Tabela13[[#This Row],[Numero_Decreto]]," ",Tabela13[[#This Row],[Complemento]],".pdf")</f>
        <v>2 - DECRETOS/DECRETO 02078 .pdf</v>
      </c>
      <c r="K518" s="2" t="str">
        <f>IF(Tabela13[[#This Row],[Complemento]]="",Tabela13[[#This Row],[Normal]],Tabela13[[#This Row],[Normal Traço]])</f>
        <v>2 - DECRETOS/DECRETO 2078.pdf</v>
      </c>
      <c r="L518" s="2" t="str">
        <f>IF(Tabela13[[#This Row],[Complemento]]="",Tabela13[[#This Row],[0]],Tabela13[[#This Row],[0 Traço]])</f>
        <v>2 - DECRETOS/DECRETO 02078.pdf</v>
      </c>
      <c r="M518" s="2" t="str">
        <f>IF(AND(Tabela13[[#This Row],[Numero_Decreto]]&gt;=1,Tabela13[[#This Row],[Numero_Decreto]]&lt;=9),Tabela13[[#This Row],[Se 0]],Tabela13[[#This Row],[Se Normal]])</f>
        <v>2 - DECRETOS/DECRETO 2078.pdf</v>
      </c>
      <c r="N518" s="2" t="str">
        <f>CONCATENATE("../",Tabela13[[#This Row],[Caminho]])</f>
        <v>../2 - DECRETOS/DECRETO 2078.pdf</v>
      </c>
    </row>
    <row r="519" spans="1:14" ht="45" x14ac:dyDescent="0.25">
      <c r="A519" s="20">
        <v>2077</v>
      </c>
      <c r="B519" s="20"/>
      <c r="C519" s="21">
        <v>41130</v>
      </c>
      <c r="D519" s="19" t="s">
        <v>2386</v>
      </c>
      <c r="E519" s="19"/>
      <c r="F519" s="17" t="str">
        <f>HYPERLINK(Tabela13[[#This Row],[Novo Caminho]],"Download")</f>
        <v>Download</v>
      </c>
      <c r="G519" s="2" t="str">
        <f>CONCATENATE("2 - DECRETOS/DECRETO ",Tabela13[[#This Row],[Numero_Decreto]],".pdf")</f>
        <v>2 - DECRETOS/DECRETO 2077.pdf</v>
      </c>
      <c r="H519" s="2" t="str">
        <f>CONCATENATE("2 - DECRETOS/DECRETO ",Tabela13[[#This Row],[Numero_Decreto]]," ",Tabela13[[#This Row],[Complemento]],".pdf")</f>
        <v>2 - DECRETOS/DECRETO 2077 .pdf</v>
      </c>
      <c r="I519" s="2" t="str">
        <f>CONCATENATE("2 - DECRETOS/DECRETO ","0",Tabela13[[#This Row],[Numero_Decreto]],".pdf")</f>
        <v>2 - DECRETOS/DECRETO 02077.pdf</v>
      </c>
      <c r="J519" s="2" t="str">
        <f>CONCATENATE("2 - DECRETOS/DECRETO ","0",Tabela13[[#This Row],[Numero_Decreto]]," ",Tabela13[[#This Row],[Complemento]],".pdf")</f>
        <v>2 - DECRETOS/DECRETO 02077 .pdf</v>
      </c>
      <c r="K519" s="2" t="str">
        <f>IF(Tabela13[[#This Row],[Complemento]]="",Tabela13[[#This Row],[Normal]],Tabela13[[#This Row],[Normal Traço]])</f>
        <v>2 - DECRETOS/DECRETO 2077.pdf</v>
      </c>
      <c r="L519" s="2" t="str">
        <f>IF(Tabela13[[#This Row],[Complemento]]="",Tabela13[[#This Row],[0]],Tabela13[[#This Row],[0 Traço]])</f>
        <v>2 - DECRETOS/DECRETO 02077.pdf</v>
      </c>
      <c r="M519" s="2" t="str">
        <f>IF(AND(Tabela13[[#This Row],[Numero_Decreto]]&gt;=1,Tabela13[[#This Row],[Numero_Decreto]]&lt;=9),Tabela13[[#This Row],[Se 0]],Tabela13[[#This Row],[Se Normal]])</f>
        <v>2 - DECRETOS/DECRETO 2077.pdf</v>
      </c>
      <c r="N519" s="2" t="str">
        <f>CONCATENATE("../",Tabela13[[#This Row],[Caminho]])</f>
        <v>../2 - DECRETOS/DECRETO 2077.pdf</v>
      </c>
    </row>
    <row r="520" spans="1:14" ht="45" x14ac:dyDescent="0.25">
      <c r="A520" s="20">
        <v>2076</v>
      </c>
      <c r="B520" s="20"/>
      <c r="C520" s="21">
        <v>41124</v>
      </c>
      <c r="D520" s="19" t="s">
        <v>2387</v>
      </c>
      <c r="E520" s="19"/>
      <c r="F520" s="17" t="str">
        <f>HYPERLINK(Tabela13[[#This Row],[Novo Caminho]],"Download")</f>
        <v>Download</v>
      </c>
      <c r="G520" s="2" t="str">
        <f>CONCATENATE("2 - DECRETOS/DECRETO ",Tabela13[[#This Row],[Numero_Decreto]],".pdf")</f>
        <v>2 - DECRETOS/DECRETO 2076.pdf</v>
      </c>
      <c r="H520" s="2" t="str">
        <f>CONCATENATE("2 - DECRETOS/DECRETO ",Tabela13[[#This Row],[Numero_Decreto]]," ",Tabela13[[#This Row],[Complemento]],".pdf")</f>
        <v>2 - DECRETOS/DECRETO 2076 .pdf</v>
      </c>
      <c r="I520" s="2" t="str">
        <f>CONCATENATE("2 - DECRETOS/DECRETO ","0",Tabela13[[#This Row],[Numero_Decreto]],".pdf")</f>
        <v>2 - DECRETOS/DECRETO 02076.pdf</v>
      </c>
      <c r="J520" s="2" t="str">
        <f>CONCATENATE("2 - DECRETOS/DECRETO ","0",Tabela13[[#This Row],[Numero_Decreto]]," ",Tabela13[[#This Row],[Complemento]],".pdf")</f>
        <v>2 - DECRETOS/DECRETO 02076 .pdf</v>
      </c>
      <c r="K520" s="2" t="str">
        <f>IF(Tabela13[[#This Row],[Complemento]]="",Tabela13[[#This Row],[Normal]],Tabela13[[#This Row],[Normal Traço]])</f>
        <v>2 - DECRETOS/DECRETO 2076.pdf</v>
      </c>
      <c r="L520" s="2" t="str">
        <f>IF(Tabela13[[#This Row],[Complemento]]="",Tabela13[[#This Row],[0]],Tabela13[[#This Row],[0 Traço]])</f>
        <v>2 - DECRETOS/DECRETO 02076.pdf</v>
      </c>
      <c r="M520" s="2" t="str">
        <f>IF(AND(Tabela13[[#This Row],[Numero_Decreto]]&gt;=1,Tabela13[[#This Row],[Numero_Decreto]]&lt;=9),Tabela13[[#This Row],[Se 0]],Tabela13[[#This Row],[Se Normal]])</f>
        <v>2 - DECRETOS/DECRETO 2076.pdf</v>
      </c>
      <c r="N520" s="2" t="str">
        <f>CONCATENATE("../",Tabela13[[#This Row],[Caminho]])</f>
        <v>../2 - DECRETOS/DECRETO 2076.pdf</v>
      </c>
    </row>
    <row r="521" spans="1:14" ht="45" x14ac:dyDescent="0.25">
      <c r="A521" s="20">
        <v>2075</v>
      </c>
      <c r="B521" s="20"/>
      <c r="C521" s="21">
        <v>41106</v>
      </c>
      <c r="D521" s="19" t="s">
        <v>947</v>
      </c>
      <c r="E521" s="19"/>
      <c r="F521" s="17" t="str">
        <f>HYPERLINK(Tabela13[[#This Row],[Novo Caminho]],"Download")</f>
        <v>Download</v>
      </c>
      <c r="G521" s="2" t="str">
        <f>CONCATENATE("2 - DECRETOS/DECRETO ",Tabela13[[#This Row],[Numero_Decreto]],".pdf")</f>
        <v>2 - DECRETOS/DECRETO 2075.pdf</v>
      </c>
      <c r="H521" s="2" t="str">
        <f>CONCATENATE("2 - DECRETOS/DECRETO ",Tabela13[[#This Row],[Numero_Decreto]]," ",Tabela13[[#This Row],[Complemento]],".pdf")</f>
        <v>2 - DECRETOS/DECRETO 2075 .pdf</v>
      </c>
      <c r="I521" s="2" t="str">
        <f>CONCATENATE("2 - DECRETOS/DECRETO ","0",Tabela13[[#This Row],[Numero_Decreto]],".pdf")</f>
        <v>2 - DECRETOS/DECRETO 02075.pdf</v>
      </c>
      <c r="J521" s="2" t="str">
        <f>CONCATENATE("2 - DECRETOS/DECRETO ","0",Tabela13[[#This Row],[Numero_Decreto]]," ",Tabela13[[#This Row],[Complemento]],".pdf")</f>
        <v>2 - DECRETOS/DECRETO 02075 .pdf</v>
      </c>
      <c r="K521" s="2" t="str">
        <f>IF(Tabela13[[#This Row],[Complemento]]="",Tabela13[[#This Row],[Normal]],Tabela13[[#This Row],[Normal Traço]])</f>
        <v>2 - DECRETOS/DECRETO 2075.pdf</v>
      </c>
      <c r="L521" s="2" t="str">
        <f>IF(Tabela13[[#This Row],[Complemento]]="",Tabela13[[#This Row],[0]],Tabela13[[#This Row],[0 Traço]])</f>
        <v>2 - DECRETOS/DECRETO 02075.pdf</v>
      </c>
      <c r="M521" s="2" t="str">
        <f>IF(AND(Tabela13[[#This Row],[Numero_Decreto]]&gt;=1,Tabela13[[#This Row],[Numero_Decreto]]&lt;=9),Tabela13[[#This Row],[Se 0]],Tabela13[[#This Row],[Se Normal]])</f>
        <v>2 - DECRETOS/DECRETO 2075.pdf</v>
      </c>
      <c r="N521" s="2" t="str">
        <f>CONCATENATE("../",Tabela13[[#This Row],[Caminho]])</f>
        <v>../2 - DECRETOS/DECRETO 2075.pdf</v>
      </c>
    </row>
    <row r="522" spans="1:14" ht="45" x14ac:dyDescent="0.25">
      <c r="A522" s="20">
        <v>2074</v>
      </c>
      <c r="B522" s="20"/>
      <c r="C522" s="21">
        <v>41106</v>
      </c>
      <c r="D522" s="19" t="s">
        <v>977</v>
      </c>
      <c r="E522" s="19"/>
      <c r="F522" s="17" t="str">
        <f>HYPERLINK(Tabela13[[#This Row],[Novo Caminho]],"Download")</f>
        <v>Download</v>
      </c>
      <c r="G522" s="2" t="str">
        <f>CONCATENATE("2 - DECRETOS/DECRETO ",Tabela13[[#This Row],[Numero_Decreto]],".pdf")</f>
        <v>2 - DECRETOS/DECRETO 2074.pdf</v>
      </c>
      <c r="H522" s="2" t="str">
        <f>CONCATENATE("2 - DECRETOS/DECRETO ",Tabela13[[#This Row],[Numero_Decreto]]," ",Tabela13[[#This Row],[Complemento]],".pdf")</f>
        <v>2 - DECRETOS/DECRETO 2074 .pdf</v>
      </c>
      <c r="I522" s="2" t="str">
        <f>CONCATENATE("2 - DECRETOS/DECRETO ","0",Tabela13[[#This Row],[Numero_Decreto]],".pdf")</f>
        <v>2 - DECRETOS/DECRETO 02074.pdf</v>
      </c>
      <c r="J522" s="2" t="str">
        <f>CONCATENATE("2 - DECRETOS/DECRETO ","0",Tabela13[[#This Row],[Numero_Decreto]]," ",Tabela13[[#This Row],[Complemento]],".pdf")</f>
        <v>2 - DECRETOS/DECRETO 02074 .pdf</v>
      </c>
      <c r="K522" s="2" t="str">
        <f>IF(Tabela13[[#This Row],[Complemento]]="",Tabela13[[#This Row],[Normal]],Tabela13[[#This Row],[Normal Traço]])</f>
        <v>2 - DECRETOS/DECRETO 2074.pdf</v>
      </c>
      <c r="L522" s="2" t="str">
        <f>IF(Tabela13[[#This Row],[Complemento]]="",Tabela13[[#This Row],[0]],Tabela13[[#This Row],[0 Traço]])</f>
        <v>2 - DECRETOS/DECRETO 02074.pdf</v>
      </c>
      <c r="M522" s="2" t="str">
        <f>IF(AND(Tabela13[[#This Row],[Numero_Decreto]]&gt;=1,Tabela13[[#This Row],[Numero_Decreto]]&lt;=9),Tabela13[[#This Row],[Se 0]],Tabela13[[#This Row],[Se Normal]])</f>
        <v>2 - DECRETOS/DECRETO 2074.pdf</v>
      </c>
      <c r="N522" s="2" t="str">
        <f>CONCATENATE("../",Tabela13[[#This Row],[Caminho]])</f>
        <v>../2 - DECRETOS/DECRETO 2074.pdf</v>
      </c>
    </row>
    <row r="523" spans="1:14" ht="45" x14ac:dyDescent="0.25">
      <c r="A523" s="20">
        <v>2073</v>
      </c>
      <c r="B523" s="20"/>
      <c r="C523" s="21">
        <v>41101</v>
      </c>
      <c r="D523" s="19" t="s">
        <v>2388</v>
      </c>
      <c r="E523" s="19"/>
      <c r="F523" s="17" t="str">
        <f>HYPERLINK(Tabela13[[#This Row],[Novo Caminho]],"Download")</f>
        <v>Download</v>
      </c>
      <c r="G523" s="2" t="str">
        <f>CONCATENATE("2 - DECRETOS/DECRETO ",Tabela13[[#This Row],[Numero_Decreto]],".pdf")</f>
        <v>2 - DECRETOS/DECRETO 2073.pdf</v>
      </c>
      <c r="H523" s="2" t="str">
        <f>CONCATENATE("2 - DECRETOS/DECRETO ",Tabela13[[#This Row],[Numero_Decreto]]," ",Tabela13[[#This Row],[Complemento]],".pdf")</f>
        <v>2 - DECRETOS/DECRETO 2073 .pdf</v>
      </c>
      <c r="I523" s="2" t="str">
        <f>CONCATENATE("2 - DECRETOS/DECRETO ","0",Tabela13[[#This Row],[Numero_Decreto]],".pdf")</f>
        <v>2 - DECRETOS/DECRETO 02073.pdf</v>
      </c>
      <c r="J523" s="2" t="str">
        <f>CONCATENATE("2 - DECRETOS/DECRETO ","0",Tabela13[[#This Row],[Numero_Decreto]]," ",Tabela13[[#This Row],[Complemento]],".pdf")</f>
        <v>2 - DECRETOS/DECRETO 02073 .pdf</v>
      </c>
      <c r="K523" s="2" t="str">
        <f>IF(Tabela13[[#This Row],[Complemento]]="",Tabela13[[#This Row],[Normal]],Tabela13[[#This Row],[Normal Traço]])</f>
        <v>2 - DECRETOS/DECRETO 2073.pdf</v>
      </c>
      <c r="L523" s="2" t="str">
        <f>IF(Tabela13[[#This Row],[Complemento]]="",Tabela13[[#This Row],[0]],Tabela13[[#This Row],[0 Traço]])</f>
        <v>2 - DECRETOS/DECRETO 02073.pdf</v>
      </c>
      <c r="M523" s="2" t="str">
        <f>IF(AND(Tabela13[[#This Row],[Numero_Decreto]]&gt;=1,Tabela13[[#This Row],[Numero_Decreto]]&lt;=9),Tabela13[[#This Row],[Se 0]],Tabela13[[#This Row],[Se Normal]])</f>
        <v>2 - DECRETOS/DECRETO 2073.pdf</v>
      </c>
      <c r="N523" s="2" t="str">
        <f>CONCATENATE("../",Tabela13[[#This Row],[Caminho]])</f>
        <v>../2 - DECRETOS/DECRETO 2073.pdf</v>
      </c>
    </row>
    <row r="524" spans="1:14" ht="45" x14ac:dyDescent="0.25">
      <c r="A524" s="20">
        <v>2072</v>
      </c>
      <c r="B524" s="20"/>
      <c r="C524" s="21">
        <v>41101</v>
      </c>
      <c r="D524" s="19" t="s">
        <v>2389</v>
      </c>
      <c r="E524" s="19"/>
      <c r="F524" s="17" t="str">
        <f>HYPERLINK(Tabela13[[#This Row],[Novo Caminho]],"Download")</f>
        <v>Download</v>
      </c>
      <c r="G524" s="2" t="str">
        <f>CONCATENATE("2 - DECRETOS/DECRETO ",Tabela13[[#This Row],[Numero_Decreto]],".pdf")</f>
        <v>2 - DECRETOS/DECRETO 2072.pdf</v>
      </c>
      <c r="H524" s="2" t="str">
        <f>CONCATENATE("2 - DECRETOS/DECRETO ",Tabela13[[#This Row],[Numero_Decreto]]," ",Tabela13[[#This Row],[Complemento]],".pdf")</f>
        <v>2 - DECRETOS/DECRETO 2072 .pdf</v>
      </c>
      <c r="I524" s="2" t="str">
        <f>CONCATENATE("2 - DECRETOS/DECRETO ","0",Tabela13[[#This Row],[Numero_Decreto]],".pdf")</f>
        <v>2 - DECRETOS/DECRETO 02072.pdf</v>
      </c>
      <c r="J524" s="2" t="str">
        <f>CONCATENATE("2 - DECRETOS/DECRETO ","0",Tabela13[[#This Row],[Numero_Decreto]]," ",Tabela13[[#This Row],[Complemento]],".pdf")</f>
        <v>2 - DECRETOS/DECRETO 02072 .pdf</v>
      </c>
      <c r="K524" s="2" t="str">
        <f>IF(Tabela13[[#This Row],[Complemento]]="",Tabela13[[#This Row],[Normal]],Tabela13[[#This Row],[Normal Traço]])</f>
        <v>2 - DECRETOS/DECRETO 2072.pdf</v>
      </c>
      <c r="L524" s="2" t="str">
        <f>IF(Tabela13[[#This Row],[Complemento]]="",Tabela13[[#This Row],[0]],Tabela13[[#This Row],[0 Traço]])</f>
        <v>2 - DECRETOS/DECRETO 02072.pdf</v>
      </c>
      <c r="M524" s="2" t="str">
        <f>IF(AND(Tabela13[[#This Row],[Numero_Decreto]]&gt;=1,Tabela13[[#This Row],[Numero_Decreto]]&lt;=9),Tabela13[[#This Row],[Se 0]],Tabela13[[#This Row],[Se Normal]])</f>
        <v>2 - DECRETOS/DECRETO 2072.pdf</v>
      </c>
      <c r="N524" s="2" t="str">
        <f>CONCATENATE("../",Tabela13[[#This Row],[Caminho]])</f>
        <v>../2 - DECRETOS/DECRETO 2072.pdf</v>
      </c>
    </row>
    <row r="525" spans="1:14" ht="45" x14ac:dyDescent="0.25">
      <c r="A525" s="20">
        <v>2071</v>
      </c>
      <c r="B525" s="20"/>
      <c r="C525" s="21">
        <v>41100</v>
      </c>
      <c r="D525" s="19" t="s">
        <v>976</v>
      </c>
      <c r="E525" s="19"/>
      <c r="F525" s="17" t="str">
        <f>HYPERLINK(Tabela13[[#This Row],[Novo Caminho]],"Download")</f>
        <v>Download</v>
      </c>
      <c r="G525" s="2" t="str">
        <f>CONCATENATE("2 - DECRETOS/DECRETO ",Tabela13[[#This Row],[Numero_Decreto]],".pdf")</f>
        <v>2 - DECRETOS/DECRETO 2071.pdf</v>
      </c>
      <c r="H525" s="2" t="str">
        <f>CONCATENATE("2 - DECRETOS/DECRETO ",Tabela13[[#This Row],[Numero_Decreto]]," ",Tabela13[[#This Row],[Complemento]],".pdf")</f>
        <v>2 - DECRETOS/DECRETO 2071 .pdf</v>
      </c>
      <c r="I525" s="2" t="str">
        <f>CONCATENATE("2 - DECRETOS/DECRETO ","0",Tabela13[[#This Row],[Numero_Decreto]],".pdf")</f>
        <v>2 - DECRETOS/DECRETO 02071.pdf</v>
      </c>
      <c r="J525" s="2" t="str">
        <f>CONCATENATE("2 - DECRETOS/DECRETO ","0",Tabela13[[#This Row],[Numero_Decreto]]," ",Tabela13[[#This Row],[Complemento]],".pdf")</f>
        <v>2 - DECRETOS/DECRETO 02071 .pdf</v>
      </c>
      <c r="K525" s="2" t="str">
        <f>IF(Tabela13[[#This Row],[Complemento]]="",Tabela13[[#This Row],[Normal]],Tabela13[[#This Row],[Normal Traço]])</f>
        <v>2 - DECRETOS/DECRETO 2071.pdf</v>
      </c>
      <c r="L525" s="2" t="str">
        <f>IF(Tabela13[[#This Row],[Complemento]]="",Tabela13[[#This Row],[0]],Tabela13[[#This Row],[0 Traço]])</f>
        <v>2 - DECRETOS/DECRETO 02071.pdf</v>
      </c>
      <c r="M525" s="2" t="str">
        <f>IF(AND(Tabela13[[#This Row],[Numero_Decreto]]&gt;=1,Tabela13[[#This Row],[Numero_Decreto]]&lt;=9),Tabela13[[#This Row],[Se 0]],Tabela13[[#This Row],[Se Normal]])</f>
        <v>2 - DECRETOS/DECRETO 2071.pdf</v>
      </c>
      <c r="N525" s="2" t="str">
        <f>CONCATENATE("../",Tabela13[[#This Row],[Caminho]])</f>
        <v>../2 - DECRETOS/DECRETO 2071.pdf</v>
      </c>
    </row>
    <row r="526" spans="1:14" ht="45" x14ac:dyDescent="0.25">
      <c r="A526" s="20">
        <v>2070</v>
      </c>
      <c r="B526" s="20"/>
      <c r="C526" s="21">
        <v>41100</v>
      </c>
      <c r="D526" s="19" t="s">
        <v>2390</v>
      </c>
      <c r="E526" s="19"/>
      <c r="F526" s="17" t="str">
        <f>HYPERLINK(Tabela13[[#This Row],[Novo Caminho]],"Download")</f>
        <v>Download</v>
      </c>
      <c r="G526" s="2" t="str">
        <f>CONCATENATE("2 - DECRETOS/DECRETO ",Tabela13[[#This Row],[Numero_Decreto]],".pdf")</f>
        <v>2 - DECRETOS/DECRETO 2070.pdf</v>
      </c>
      <c r="H526" s="2" t="str">
        <f>CONCATENATE("2 - DECRETOS/DECRETO ",Tabela13[[#This Row],[Numero_Decreto]]," ",Tabela13[[#This Row],[Complemento]],".pdf")</f>
        <v>2 - DECRETOS/DECRETO 2070 .pdf</v>
      </c>
      <c r="I526" s="2" t="str">
        <f>CONCATENATE("2 - DECRETOS/DECRETO ","0",Tabela13[[#This Row],[Numero_Decreto]],".pdf")</f>
        <v>2 - DECRETOS/DECRETO 02070.pdf</v>
      </c>
      <c r="J526" s="2" t="str">
        <f>CONCATENATE("2 - DECRETOS/DECRETO ","0",Tabela13[[#This Row],[Numero_Decreto]]," ",Tabela13[[#This Row],[Complemento]],".pdf")</f>
        <v>2 - DECRETOS/DECRETO 02070 .pdf</v>
      </c>
      <c r="K526" s="2" t="str">
        <f>IF(Tabela13[[#This Row],[Complemento]]="",Tabela13[[#This Row],[Normal]],Tabela13[[#This Row],[Normal Traço]])</f>
        <v>2 - DECRETOS/DECRETO 2070.pdf</v>
      </c>
      <c r="L526" s="2" t="str">
        <f>IF(Tabela13[[#This Row],[Complemento]]="",Tabela13[[#This Row],[0]],Tabela13[[#This Row],[0 Traço]])</f>
        <v>2 - DECRETOS/DECRETO 02070.pdf</v>
      </c>
      <c r="M526" s="2" t="str">
        <f>IF(AND(Tabela13[[#This Row],[Numero_Decreto]]&gt;=1,Tabela13[[#This Row],[Numero_Decreto]]&lt;=9),Tabela13[[#This Row],[Se 0]],Tabela13[[#This Row],[Se Normal]])</f>
        <v>2 - DECRETOS/DECRETO 2070.pdf</v>
      </c>
      <c r="N526" s="2" t="str">
        <f>CONCATENATE("../",Tabela13[[#This Row],[Caminho]])</f>
        <v>../2 - DECRETOS/DECRETO 2070.pdf</v>
      </c>
    </row>
    <row r="527" spans="1:14" ht="45" x14ac:dyDescent="0.25">
      <c r="A527" s="20">
        <v>2068</v>
      </c>
      <c r="B527" s="20"/>
      <c r="C527" s="21">
        <v>41079</v>
      </c>
      <c r="D527" s="19" t="s">
        <v>947</v>
      </c>
      <c r="E527" s="19"/>
      <c r="F527" s="17" t="str">
        <f>HYPERLINK(Tabela13[[#This Row],[Novo Caminho]],"Download")</f>
        <v>Download</v>
      </c>
      <c r="G527" s="2" t="str">
        <f>CONCATENATE("2 - DECRETOS/DECRETO ",Tabela13[[#This Row],[Numero_Decreto]],".pdf")</f>
        <v>2 - DECRETOS/DECRETO 2068.pdf</v>
      </c>
      <c r="H527" s="2" t="str">
        <f>CONCATENATE("2 - DECRETOS/DECRETO ",Tabela13[[#This Row],[Numero_Decreto]]," ",Tabela13[[#This Row],[Complemento]],".pdf")</f>
        <v>2 - DECRETOS/DECRETO 2068 .pdf</v>
      </c>
      <c r="I527" s="2" t="str">
        <f>CONCATENATE("2 - DECRETOS/DECRETO ","0",Tabela13[[#This Row],[Numero_Decreto]],".pdf")</f>
        <v>2 - DECRETOS/DECRETO 02068.pdf</v>
      </c>
      <c r="J527" s="2" t="str">
        <f>CONCATENATE("2 - DECRETOS/DECRETO ","0",Tabela13[[#This Row],[Numero_Decreto]]," ",Tabela13[[#This Row],[Complemento]],".pdf")</f>
        <v>2 - DECRETOS/DECRETO 02068 .pdf</v>
      </c>
      <c r="K527" s="2" t="str">
        <f>IF(Tabela13[[#This Row],[Complemento]]="",Tabela13[[#This Row],[Normal]],Tabela13[[#This Row],[Normal Traço]])</f>
        <v>2 - DECRETOS/DECRETO 2068.pdf</v>
      </c>
      <c r="L527" s="2" t="str">
        <f>IF(Tabela13[[#This Row],[Complemento]]="",Tabela13[[#This Row],[0]],Tabela13[[#This Row],[0 Traço]])</f>
        <v>2 - DECRETOS/DECRETO 02068.pdf</v>
      </c>
      <c r="M527" s="2" t="str">
        <f>IF(AND(Tabela13[[#This Row],[Numero_Decreto]]&gt;=1,Tabela13[[#This Row],[Numero_Decreto]]&lt;=9),Tabela13[[#This Row],[Se 0]],Tabela13[[#This Row],[Se Normal]])</f>
        <v>2 - DECRETOS/DECRETO 2068.pdf</v>
      </c>
      <c r="N527" s="2" t="str">
        <f>CONCATENATE("../",Tabela13[[#This Row],[Caminho]])</f>
        <v>../2 - DECRETOS/DECRETO 2068.pdf</v>
      </c>
    </row>
    <row r="528" spans="1:14" ht="45" x14ac:dyDescent="0.25">
      <c r="A528" s="20">
        <v>2067</v>
      </c>
      <c r="B528" s="20"/>
      <c r="C528" s="21">
        <v>41061</v>
      </c>
      <c r="D528" s="19" t="s">
        <v>2391</v>
      </c>
      <c r="E528" s="19"/>
      <c r="F528" s="17" t="str">
        <f>HYPERLINK(Tabela13[[#This Row],[Novo Caminho]],"Download")</f>
        <v>Download</v>
      </c>
      <c r="G528" s="2" t="str">
        <f>CONCATENATE("2 - DECRETOS/DECRETO ",Tabela13[[#This Row],[Numero_Decreto]],".pdf")</f>
        <v>2 - DECRETOS/DECRETO 2067.pdf</v>
      </c>
      <c r="H528" s="2" t="str">
        <f>CONCATENATE("2 - DECRETOS/DECRETO ",Tabela13[[#This Row],[Numero_Decreto]]," ",Tabela13[[#This Row],[Complemento]],".pdf")</f>
        <v>2 - DECRETOS/DECRETO 2067 .pdf</v>
      </c>
      <c r="I528" s="2" t="str">
        <f>CONCATENATE("2 - DECRETOS/DECRETO ","0",Tabela13[[#This Row],[Numero_Decreto]],".pdf")</f>
        <v>2 - DECRETOS/DECRETO 02067.pdf</v>
      </c>
      <c r="J528" s="2" t="str">
        <f>CONCATENATE("2 - DECRETOS/DECRETO ","0",Tabela13[[#This Row],[Numero_Decreto]]," ",Tabela13[[#This Row],[Complemento]],".pdf")</f>
        <v>2 - DECRETOS/DECRETO 02067 .pdf</v>
      </c>
      <c r="K528" s="2" t="str">
        <f>IF(Tabela13[[#This Row],[Complemento]]="",Tabela13[[#This Row],[Normal]],Tabela13[[#This Row],[Normal Traço]])</f>
        <v>2 - DECRETOS/DECRETO 2067.pdf</v>
      </c>
      <c r="L528" s="2" t="str">
        <f>IF(Tabela13[[#This Row],[Complemento]]="",Tabela13[[#This Row],[0]],Tabela13[[#This Row],[0 Traço]])</f>
        <v>2 - DECRETOS/DECRETO 02067.pdf</v>
      </c>
      <c r="M528" s="2" t="str">
        <f>IF(AND(Tabela13[[#This Row],[Numero_Decreto]]&gt;=1,Tabela13[[#This Row],[Numero_Decreto]]&lt;=9),Tabela13[[#This Row],[Se 0]],Tabela13[[#This Row],[Se Normal]])</f>
        <v>2 - DECRETOS/DECRETO 2067.pdf</v>
      </c>
      <c r="N528" s="2" t="str">
        <f>CONCATENATE("../",Tabela13[[#This Row],[Caminho]])</f>
        <v>../2 - DECRETOS/DECRETO 2067.pdf</v>
      </c>
    </row>
    <row r="529" spans="1:14" ht="45" x14ac:dyDescent="0.25">
      <c r="A529" s="20">
        <v>2066</v>
      </c>
      <c r="B529" s="20"/>
      <c r="C529" s="21">
        <v>41059</v>
      </c>
      <c r="D529" s="19" t="s">
        <v>2392</v>
      </c>
      <c r="E529" s="19"/>
      <c r="F529" s="17" t="str">
        <f>HYPERLINK(Tabela13[[#This Row],[Novo Caminho]],"Download")</f>
        <v>Download</v>
      </c>
      <c r="G529" s="2" t="str">
        <f>CONCATENATE("2 - DECRETOS/DECRETO ",Tabela13[[#This Row],[Numero_Decreto]],".pdf")</f>
        <v>2 - DECRETOS/DECRETO 2066.pdf</v>
      </c>
      <c r="H529" s="2" t="str">
        <f>CONCATENATE("2 - DECRETOS/DECRETO ",Tabela13[[#This Row],[Numero_Decreto]]," ",Tabela13[[#This Row],[Complemento]],".pdf")</f>
        <v>2 - DECRETOS/DECRETO 2066 .pdf</v>
      </c>
      <c r="I529" s="2" t="str">
        <f>CONCATENATE("2 - DECRETOS/DECRETO ","0",Tabela13[[#This Row],[Numero_Decreto]],".pdf")</f>
        <v>2 - DECRETOS/DECRETO 02066.pdf</v>
      </c>
      <c r="J529" s="2" t="str">
        <f>CONCATENATE("2 - DECRETOS/DECRETO ","0",Tabela13[[#This Row],[Numero_Decreto]]," ",Tabela13[[#This Row],[Complemento]],".pdf")</f>
        <v>2 - DECRETOS/DECRETO 02066 .pdf</v>
      </c>
      <c r="K529" s="2" t="str">
        <f>IF(Tabela13[[#This Row],[Complemento]]="",Tabela13[[#This Row],[Normal]],Tabela13[[#This Row],[Normal Traço]])</f>
        <v>2 - DECRETOS/DECRETO 2066.pdf</v>
      </c>
      <c r="L529" s="2" t="str">
        <f>IF(Tabela13[[#This Row],[Complemento]]="",Tabela13[[#This Row],[0]],Tabela13[[#This Row],[0 Traço]])</f>
        <v>2 - DECRETOS/DECRETO 02066.pdf</v>
      </c>
      <c r="M529" s="2" t="str">
        <f>IF(AND(Tabela13[[#This Row],[Numero_Decreto]]&gt;=1,Tabela13[[#This Row],[Numero_Decreto]]&lt;=9),Tabela13[[#This Row],[Se 0]],Tabela13[[#This Row],[Se Normal]])</f>
        <v>2 - DECRETOS/DECRETO 2066.pdf</v>
      </c>
      <c r="N529" s="2" t="str">
        <f>CONCATENATE("../",Tabela13[[#This Row],[Caminho]])</f>
        <v>../2 - DECRETOS/DECRETO 2066.pdf</v>
      </c>
    </row>
    <row r="530" spans="1:14" ht="45" x14ac:dyDescent="0.25">
      <c r="A530" s="20">
        <v>2065</v>
      </c>
      <c r="B530" s="20"/>
      <c r="C530" s="21">
        <v>41059</v>
      </c>
      <c r="D530" s="19" t="s">
        <v>2393</v>
      </c>
      <c r="E530" s="19"/>
      <c r="F530" s="17" t="str">
        <f>HYPERLINK(Tabela13[[#This Row],[Novo Caminho]],"Download")</f>
        <v>Download</v>
      </c>
      <c r="G530" s="2" t="str">
        <f>CONCATENATE("2 - DECRETOS/DECRETO ",Tabela13[[#This Row],[Numero_Decreto]],".pdf")</f>
        <v>2 - DECRETOS/DECRETO 2065.pdf</v>
      </c>
      <c r="H530" s="2" t="str">
        <f>CONCATENATE("2 - DECRETOS/DECRETO ",Tabela13[[#This Row],[Numero_Decreto]]," ",Tabela13[[#This Row],[Complemento]],".pdf")</f>
        <v>2 - DECRETOS/DECRETO 2065 .pdf</v>
      </c>
      <c r="I530" s="2" t="str">
        <f>CONCATENATE("2 - DECRETOS/DECRETO ","0",Tabela13[[#This Row],[Numero_Decreto]],".pdf")</f>
        <v>2 - DECRETOS/DECRETO 02065.pdf</v>
      </c>
      <c r="J530" s="2" t="str">
        <f>CONCATENATE("2 - DECRETOS/DECRETO ","0",Tabela13[[#This Row],[Numero_Decreto]]," ",Tabela13[[#This Row],[Complemento]],".pdf")</f>
        <v>2 - DECRETOS/DECRETO 02065 .pdf</v>
      </c>
      <c r="K530" s="2" t="str">
        <f>IF(Tabela13[[#This Row],[Complemento]]="",Tabela13[[#This Row],[Normal]],Tabela13[[#This Row],[Normal Traço]])</f>
        <v>2 - DECRETOS/DECRETO 2065.pdf</v>
      </c>
      <c r="L530" s="2" t="str">
        <f>IF(Tabela13[[#This Row],[Complemento]]="",Tabela13[[#This Row],[0]],Tabela13[[#This Row],[0 Traço]])</f>
        <v>2 - DECRETOS/DECRETO 02065.pdf</v>
      </c>
      <c r="M530" s="2" t="str">
        <f>IF(AND(Tabela13[[#This Row],[Numero_Decreto]]&gt;=1,Tabela13[[#This Row],[Numero_Decreto]]&lt;=9),Tabela13[[#This Row],[Se 0]],Tabela13[[#This Row],[Se Normal]])</f>
        <v>2 - DECRETOS/DECRETO 2065.pdf</v>
      </c>
      <c r="N530" s="2" t="str">
        <f>CONCATENATE("../",Tabela13[[#This Row],[Caminho]])</f>
        <v>../2 - DECRETOS/DECRETO 2065.pdf</v>
      </c>
    </row>
    <row r="531" spans="1:14" ht="45" x14ac:dyDescent="0.25">
      <c r="A531" s="20">
        <v>2064</v>
      </c>
      <c r="B531" s="20"/>
      <c r="C531" s="21">
        <v>41053</v>
      </c>
      <c r="D531" s="19" t="s">
        <v>947</v>
      </c>
      <c r="E531" s="19"/>
      <c r="F531" s="17" t="str">
        <f>HYPERLINK(Tabela13[[#This Row],[Novo Caminho]],"Download")</f>
        <v>Download</v>
      </c>
      <c r="G531" s="2" t="str">
        <f>CONCATENATE("2 - DECRETOS/DECRETO ",Tabela13[[#This Row],[Numero_Decreto]],".pdf")</f>
        <v>2 - DECRETOS/DECRETO 2064.pdf</v>
      </c>
      <c r="H531" s="2" t="str">
        <f>CONCATENATE("2 - DECRETOS/DECRETO ",Tabela13[[#This Row],[Numero_Decreto]]," ",Tabela13[[#This Row],[Complemento]],".pdf")</f>
        <v>2 - DECRETOS/DECRETO 2064 .pdf</v>
      </c>
      <c r="I531" s="2" t="str">
        <f>CONCATENATE("2 - DECRETOS/DECRETO ","0",Tabela13[[#This Row],[Numero_Decreto]],".pdf")</f>
        <v>2 - DECRETOS/DECRETO 02064.pdf</v>
      </c>
      <c r="J531" s="2" t="str">
        <f>CONCATENATE("2 - DECRETOS/DECRETO ","0",Tabela13[[#This Row],[Numero_Decreto]]," ",Tabela13[[#This Row],[Complemento]],".pdf")</f>
        <v>2 - DECRETOS/DECRETO 02064 .pdf</v>
      </c>
      <c r="K531" s="2" t="str">
        <f>IF(Tabela13[[#This Row],[Complemento]]="",Tabela13[[#This Row],[Normal]],Tabela13[[#This Row],[Normal Traço]])</f>
        <v>2 - DECRETOS/DECRETO 2064.pdf</v>
      </c>
      <c r="L531" s="2" t="str">
        <f>IF(Tabela13[[#This Row],[Complemento]]="",Tabela13[[#This Row],[0]],Tabela13[[#This Row],[0 Traço]])</f>
        <v>2 - DECRETOS/DECRETO 02064.pdf</v>
      </c>
      <c r="M531" s="2" t="str">
        <f>IF(AND(Tabela13[[#This Row],[Numero_Decreto]]&gt;=1,Tabela13[[#This Row],[Numero_Decreto]]&lt;=9),Tabela13[[#This Row],[Se 0]],Tabela13[[#This Row],[Se Normal]])</f>
        <v>2 - DECRETOS/DECRETO 2064.pdf</v>
      </c>
      <c r="N531" s="2" t="str">
        <f>CONCATENATE("../",Tabela13[[#This Row],[Caminho]])</f>
        <v>../2 - DECRETOS/DECRETO 2064.pdf</v>
      </c>
    </row>
    <row r="532" spans="1:14" ht="45" x14ac:dyDescent="0.25">
      <c r="A532" s="20">
        <v>2063</v>
      </c>
      <c r="B532" s="20"/>
      <c r="C532" s="21">
        <v>41052</v>
      </c>
      <c r="D532" s="19" t="s">
        <v>2394</v>
      </c>
      <c r="E532" s="19"/>
      <c r="F532" s="17" t="str">
        <f>HYPERLINK(Tabela13[[#This Row],[Novo Caminho]],"Download")</f>
        <v>Download</v>
      </c>
      <c r="G532" s="2" t="str">
        <f>CONCATENATE("2 - DECRETOS/DECRETO ",Tabela13[[#This Row],[Numero_Decreto]],".pdf")</f>
        <v>2 - DECRETOS/DECRETO 2063.pdf</v>
      </c>
      <c r="H532" s="2" t="str">
        <f>CONCATENATE("2 - DECRETOS/DECRETO ",Tabela13[[#This Row],[Numero_Decreto]]," ",Tabela13[[#This Row],[Complemento]],".pdf")</f>
        <v>2 - DECRETOS/DECRETO 2063 .pdf</v>
      </c>
      <c r="I532" s="2" t="str">
        <f>CONCATENATE("2 - DECRETOS/DECRETO ","0",Tabela13[[#This Row],[Numero_Decreto]],".pdf")</f>
        <v>2 - DECRETOS/DECRETO 02063.pdf</v>
      </c>
      <c r="J532" s="2" t="str">
        <f>CONCATENATE("2 - DECRETOS/DECRETO ","0",Tabela13[[#This Row],[Numero_Decreto]]," ",Tabela13[[#This Row],[Complemento]],".pdf")</f>
        <v>2 - DECRETOS/DECRETO 02063 .pdf</v>
      </c>
      <c r="K532" s="2" t="str">
        <f>IF(Tabela13[[#This Row],[Complemento]]="",Tabela13[[#This Row],[Normal]],Tabela13[[#This Row],[Normal Traço]])</f>
        <v>2 - DECRETOS/DECRETO 2063.pdf</v>
      </c>
      <c r="L532" s="2" t="str">
        <f>IF(Tabela13[[#This Row],[Complemento]]="",Tabela13[[#This Row],[0]],Tabela13[[#This Row],[0 Traço]])</f>
        <v>2 - DECRETOS/DECRETO 02063.pdf</v>
      </c>
      <c r="M532" s="2" t="str">
        <f>IF(AND(Tabela13[[#This Row],[Numero_Decreto]]&gt;=1,Tabela13[[#This Row],[Numero_Decreto]]&lt;=9),Tabela13[[#This Row],[Se 0]],Tabela13[[#This Row],[Se Normal]])</f>
        <v>2 - DECRETOS/DECRETO 2063.pdf</v>
      </c>
      <c r="N532" s="2" t="str">
        <f>CONCATENATE("../",Tabela13[[#This Row],[Caminho]])</f>
        <v>../2 - DECRETOS/DECRETO 2063.pdf</v>
      </c>
    </row>
    <row r="533" spans="1:14" ht="60" x14ac:dyDescent="0.25">
      <c r="A533" s="20">
        <v>2062</v>
      </c>
      <c r="B533" s="20"/>
      <c r="C533" s="21">
        <v>41052</v>
      </c>
      <c r="D533" s="19" t="s">
        <v>2218</v>
      </c>
      <c r="E533" s="19"/>
      <c r="F533" s="17" t="str">
        <f>HYPERLINK(Tabela13[[#This Row],[Novo Caminho]],"Download")</f>
        <v>Download</v>
      </c>
      <c r="G533" s="2" t="str">
        <f>CONCATENATE("2 - DECRETOS/DECRETO ",Tabela13[[#This Row],[Numero_Decreto]],".pdf")</f>
        <v>2 - DECRETOS/DECRETO 2062.pdf</v>
      </c>
      <c r="H533" s="2" t="str">
        <f>CONCATENATE("2 - DECRETOS/DECRETO ",Tabela13[[#This Row],[Numero_Decreto]]," ",Tabela13[[#This Row],[Complemento]],".pdf")</f>
        <v>2 - DECRETOS/DECRETO 2062 .pdf</v>
      </c>
      <c r="I533" s="2" t="str">
        <f>CONCATENATE("2 - DECRETOS/DECRETO ","0",Tabela13[[#This Row],[Numero_Decreto]],".pdf")</f>
        <v>2 - DECRETOS/DECRETO 02062.pdf</v>
      </c>
      <c r="J533" s="2" t="str">
        <f>CONCATENATE("2 - DECRETOS/DECRETO ","0",Tabela13[[#This Row],[Numero_Decreto]]," ",Tabela13[[#This Row],[Complemento]],".pdf")</f>
        <v>2 - DECRETOS/DECRETO 02062 .pdf</v>
      </c>
      <c r="K533" s="2" t="str">
        <f>IF(Tabela13[[#This Row],[Complemento]]="",Tabela13[[#This Row],[Normal]],Tabela13[[#This Row],[Normal Traço]])</f>
        <v>2 - DECRETOS/DECRETO 2062.pdf</v>
      </c>
      <c r="L533" s="2" t="str">
        <f>IF(Tabela13[[#This Row],[Complemento]]="",Tabela13[[#This Row],[0]],Tabela13[[#This Row],[0 Traço]])</f>
        <v>2 - DECRETOS/DECRETO 02062.pdf</v>
      </c>
      <c r="M533" s="2" t="str">
        <f>IF(AND(Tabela13[[#This Row],[Numero_Decreto]]&gt;=1,Tabela13[[#This Row],[Numero_Decreto]]&lt;=9),Tabela13[[#This Row],[Se 0]],Tabela13[[#This Row],[Se Normal]])</f>
        <v>2 - DECRETOS/DECRETO 2062.pdf</v>
      </c>
      <c r="N533" s="2" t="str">
        <f>CONCATENATE("../",Tabela13[[#This Row],[Caminho]])</f>
        <v>../2 - DECRETOS/DECRETO 2062.pdf</v>
      </c>
    </row>
    <row r="534" spans="1:14" ht="45" x14ac:dyDescent="0.25">
      <c r="A534" s="20">
        <v>2061</v>
      </c>
      <c r="B534" s="20"/>
      <c r="C534" s="21">
        <v>41046</v>
      </c>
      <c r="D534" s="19" t="s">
        <v>975</v>
      </c>
      <c r="E534" s="19"/>
      <c r="F534" s="17" t="str">
        <f>HYPERLINK(Tabela13[[#This Row],[Novo Caminho]],"Download")</f>
        <v>Download</v>
      </c>
      <c r="G534" s="2" t="str">
        <f>CONCATENATE("2 - DECRETOS/DECRETO ",Tabela13[[#This Row],[Numero_Decreto]],".pdf")</f>
        <v>2 - DECRETOS/DECRETO 2061.pdf</v>
      </c>
      <c r="H534" s="2" t="str">
        <f>CONCATENATE("2 - DECRETOS/DECRETO ",Tabela13[[#This Row],[Numero_Decreto]]," ",Tabela13[[#This Row],[Complemento]],".pdf")</f>
        <v>2 - DECRETOS/DECRETO 2061 .pdf</v>
      </c>
      <c r="I534" s="2" t="str">
        <f>CONCATENATE("2 - DECRETOS/DECRETO ","0",Tabela13[[#This Row],[Numero_Decreto]],".pdf")</f>
        <v>2 - DECRETOS/DECRETO 02061.pdf</v>
      </c>
      <c r="J534" s="2" t="str">
        <f>CONCATENATE("2 - DECRETOS/DECRETO ","0",Tabela13[[#This Row],[Numero_Decreto]]," ",Tabela13[[#This Row],[Complemento]],".pdf")</f>
        <v>2 - DECRETOS/DECRETO 02061 .pdf</v>
      </c>
      <c r="K534" s="2" t="str">
        <f>IF(Tabela13[[#This Row],[Complemento]]="",Tabela13[[#This Row],[Normal]],Tabela13[[#This Row],[Normal Traço]])</f>
        <v>2 - DECRETOS/DECRETO 2061.pdf</v>
      </c>
      <c r="L534" s="2" t="str">
        <f>IF(Tabela13[[#This Row],[Complemento]]="",Tabela13[[#This Row],[0]],Tabela13[[#This Row],[0 Traço]])</f>
        <v>2 - DECRETOS/DECRETO 02061.pdf</v>
      </c>
      <c r="M534" s="2" t="str">
        <f>IF(AND(Tabela13[[#This Row],[Numero_Decreto]]&gt;=1,Tabela13[[#This Row],[Numero_Decreto]]&lt;=9),Tabela13[[#This Row],[Se 0]],Tabela13[[#This Row],[Se Normal]])</f>
        <v>2 - DECRETOS/DECRETO 2061.pdf</v>
      </c>
      <c r="N534" s="2" t="str">
        <f>CONCATENATE("../",Tabela13[[#This Row],[Caminho]])</f>
        <v>../2 - DECRETOS/DECRETO 2061.pdf</v>
      </c>
    </row>
    <row r="535" spans="1:14" ht="45" x14ac:dyDescent="0.25">
      <c r="A535" s="20">
        <v>2060</v>
      </c>
      <c r="B535" s="20"/>
      <c r="C535" s="21">
        <v>41040</v>
      </c>
      <c r="D535" s="19" t="s">
        <v>3637</v>
      </c>
      <c r="E535" s="19"/>
      <c r="F535" s="17" t="str">
        <f>HYPERLINK(Tabela13[[#This Row],[Novo Caminho]],"Download")</f>
        <v>Download</v>
      </c>
      <c r="G535" s="2" t="str">
        <f>CONCATENATE("2 - DECRETOS/DECRETO ",Tabela13[[#This Row],[Numero_Decreto]],".pdf")</f>
        <v>2 - DECRETOS/DECRETO 2060.pdf</v>
      </c>
      <c r="H535" s="2" t="str">
        <f>CONCATENATE("2 - DECRETOS/DECRETO ",Tabela13[[#This Row],[Numero_Decreto]]," ",Tabela13[[#This Row],[Complemento]],".pdf")</f>
        <v>2 - DECRETOS/DECRETO 2060 .pdf</v>
      </c>
      <c r="I535" s="2" t="str">
        <f>CONCATENATE("2 - DECRETOS/DECRETO ","0",Tabela13[[#This Row],[Numero_Decreto]],".pdf")</f>
        <v>2 - DECRETOS/DECRETO 02060.pdf</v>
      </c>
      <c r="J535" s="2" t="str">
        <f>CONCATENATE("2 - DECRETOS/DECRETO ","0",Tabela13[[#This Row],[Numero_Decreto]]," ",Tabela13[[#This Row],[Complemento]],".pdf")</f>
        <v>2 - DECRETOS/DECRETO 02060 .pdf</v>
      </c>
      <c r="K535" s="2" t="str">
        <f>IF(Tabela13[[#This Row],[Complemento]]="",Tabela13[[#This Row],[Normal]],Tabela13[[#This Row],[Normal Traço]])</f>
        <v>2 - DECRETOS/DECRETO 2060.pdf</v>
      </c>
      <c r="L535" s="2" t="str">
        <f>IF(Tabela13[[#This Row],[Complemento]]="",Tabela13[[#This Row],[0]],Tabela13[[#This Row],[0 Traço]])</f>
        <v>2 - DECRETOS/DECRETO 02060.pdf</v>
      </c>
      <c r="M535" s="2" t="str">
        <f>IF(AND(Tabela13[[#This Row],[Numero_Decreto]]&gt;=1,Tabela13[[#This Row],[Numero_Decreto]]&lt;=9),Tabela13[[#This Row],[Se 0]],Tabela13[[#This Row],[Se Normal]])</f>
        <v>2 - DECRETOS/DECRETO 2060.pdf</v>
      </c>
      <c r="N535" s="2" t="str">
        <f>CONCATENATE("../",Tabela13[[#This Row],[Caminho]])</f>
        <v>../2 - DECRETOS/DECRETO 2060.pdf</v>
      </c>
    </row>
    <row r="536" spans="1:14" ht="45" x14ac:dyDescent="0.25">
      <c r="A536" s="20">
        <v>2059</v>
      </c>
      <c r="B536" s="20"/>
      <c r="C536" s="21">
        <v>41039</v>
      </c>
      <c r="D536" s="19" t="s">
        <v>974</v>
      </c>
      <c r="E536" s="19"/>
      <c r="F536" s="17" t="str">
        <f>HYPERLINK(Tabela13[[#This Row],[Novo Caminho]],"Download")</f>
        <v>Download</v>
      </c>
      <c r="G536" s="2" t="str">
        <f>CONCATENATE("2 - DECRETOS/DECRETO ",Tabela13[[#This Row],[Numero_Decreto]],".pdf")</f>
        <v>2 - DECRETOS/DECRETO 2059.pdf</v>
      </c>
      <c r="H536" s="2" t="str">
        <f>CONCATENATE("2 - DECRETOS/DECRETO ",Tabela13[[#This Row],[Numero_Decreto]]," ",Tabela13[[#This Row],[Complemento]],".pdf")</f>
        <v>2 - DECRETOS/DECRETO 2059 .pdf</v>
      </c>
      <c r="I536" s="2" t="str">
        <f>CONCATENATE("2 - DECRETOS/DECRETO ","0",Tabela13[[#This Row],[Numero_Decreto]],".pdf")</f>
        <v>2 - DECRETOS/DECRETO 02059.pdf</v>
      </c>
      <c r="J536" s="2" t="str">
        <f>CONCATENATE("2 - DECRETOS/DECRETO ","0",Tabela13[[#This Row],[Numero_Decreto]]," ",Tabela13[[#This Row],[Complemento]],".pdf")</f>
        <v>2 - DECRETOS/DECRETO 02059 .pdf</v>
      </c>
      <c r="K536" s="2" t="str">
        <f>IF(Tabela13[[#This Row],[Complemento]]="",Tabela13[[#This Row],[Normal]],Tabela13[[#This Row],[Normal Traço]])</f>
        <v>2 - DECRETOS/DECRETO 2059.pdf</v>
      </c>
      <c r="L536" s="2" t="str">
        <f>IF(Tabela13[[#This Row],[Complemento]]="",Tabela13[[#This Row],[0]],Tabela13[[#This Row],[0 Traço]])</f>
        <v>2 - DECRETOS/DECRETO 02059.pdf</v>
      </c>
      <c r="M536" s="2" t="str">
        <f>IF(AND(Tabela13[[#This Row],[Numero_Decreto]]&gt;=1,Tabela13[[#This Row],[Numero_Decreto]]&lt;=9),Tabela13[[#This Row],[Se 0]],Tabela13[[#This Row],[Se Normal]])</f>
        <v>2 - DECRETOS/DECRETO 2059.pdf</v>
      </c>
      <c r="N536" s="2" t="str">
        <f>CONCATENATE("../",Tabela13[[#This Row],[Caminho]])</f>
        <v>../2 - DECRETOS/DECRETO 2059.pdf</v>
      </c>
    </row>
    <row r="537" spans="1:14" ht="45" x14ac:dyDescent="0.25">
      <c r="A537" s="20">
        <v>2058</v>
      </c>
      <c r="B537" s="20"/>
      <c r="C537" s="21">
        <v>41031</v>
      </c>
      <c r="D537" s="19" t="s">
        <v>3638</v>
      </c>
      <c r="E537" s="19"/>
      <c r="F537" s="17" t="str">
        <f>HYPERLINK(Tabela13[[#This Row],[Novo Caminho]],"Download")</f>
        <v>Download</v>
      </c>
      <c r="G537" s="2" t="str">
        <f>CONCATENATE("2 - DECRETOS/DECRETO ",Tabela13[[#This Row],[Numero_Decreto]],".pdf")</f>
        <v>2 - DECRETOS/DECRETO 2058.pdf</v>
      </c>
      <c r="H537" s="2" t="str">
        <f>CONCATENATE("2 - DECRETOS/DECRETO ",Tabela13[[#This Row],[Numero_Decreto]]," ",Tabela13[[#This Row],[Complemento]],".pdf")</f>
        <v>2 - DECRETOS/DECRETO 2058 .pdf</v>
      </c>
      <c r="I537" s="2" t="str">
        <f>CONCATENATE("2 - DECRETOS/DECRETO ","0",Tabela13[[#This Row],[Numero_Decreto]],".pdf")</f>
        <v>2 - DECRETOS/DECRETO 02058.pdf</v>
      </c>
      <c r="J537" s="2" t="str">
        <f>CONCATENATE("2 - DECRETOS/DECRETO ","0",Tabela13[[#This Row],[Numero_Decreto]]," ",Tabela13[[#This Row],[Complemento]],".pdf")</f>
        <v>2 - DECRETOS/DECRETO 02058 .pdf</v>
      </c>
      <c r="K537" s="2" t="str">
        <f>IF(Tabela13[[#This Row],[Complemento]]="",Tabela13[[#This Row],[Normal]],Tabela13[[#This Row],[Normal Traço]])</f>
        <v>2 - DECRETOS/DECRETO 2058.pdf</v>
      </c>
      <c r="L537" s="2" t="str">
        <f>IF(Tabela13[[#This Row],[Complemento]]="",Tabela13[[#This Row],[0]],Tabela13[[#This Row],[0 Traço]])</f>
        <v>2 - DECRETOS/DECRETO 02058.pdf</v>
      </c>
      <c r="M537" s="2" t="str">
        <f>IF(AND(Tabela13[[#This Row],[Numero_Decreto]]&gt;=1,Tabela13[[#This Row],[Numero_Decreto]]&lt;=9),Tabela13[[#This Row],[Se 0]],Tabela13[[#This Row],[Se Normal]])</f>
        <v>2 - DECRETOS/DECRETO 2058.pdf</v>
      </c>
      <c r="N537" s="2" t="str">
        <f>CONCATENATE("../",Tabela13[[#This Row],[Caminho]])</f>
        <v>../2 - DECRETOS/DECRETO 2058.pdf</v>
      </c>
    </row>
    <row r="538" spans="1:14" ht="45" x14ac:dyDescent="0.25">
      <c r="A538" s="20">
        <v>2057</v>
      </c>
      <c r="B538" s="20"/>
      <c r="C538" s="21">
        <v>41026</v>
      </c>
      <c r="D538" s="19" t="s">
        <v>947</v>
      </c>
      <c r="E538" s="19"/>
      <c r="F538" s="17" t="str">
        <f>HYPERLINK(Tabela13[[#This Row],[Novo Caminho]],"Download")</f>
        <v>Download</v>
      </c>
      <c r="G538" s="2" t="str">
        <f>CONCATENATE("2 - DECRETOS/DECRETO ",Tabela13[[#This Row],[Numero_Decreto]],".pdf")</f>
        <v>2 - DECRETOS/DECRETO 2057.pdf</v>
      </c>
      <c r="H538" s="2" t="str">
        <f>CONCATENATE("2 - DECRETOS/DECRETO ",Tabela13[[#This Row],[Numero_Decreto]]," ",Tabela13[[#This Row],[Complemento]],".pdf")</f>
        <v>2 - DECRETOS/DECRETO 2057 .pdf</v>
      </c>
      <c r="I538" s="2" t="str">
        <f>CONCATENATE("2 - DECRETOS/DECRETO ","0",Tabela13[[#This Row],[Numero_Decreto]],".pdf")</f>
        <v>2 - DECRETOS/DECRETO 02057.pdf</v>
      </c>
      <c r="J538" s="2" t="str">
        <f>CONCATENATE("2 - DECRETOS/DECRETO ","0",Tabela13[[#This Row],[Numero_Decreto]]," ",Tabela13[[#This Row],[Complemento]],".pdf")</f>
        <v>2 - DECRETOS/DECRETO 02057 .pdf</v>
      </c>
      <c r="K538" s="2" t="str">
        <f>IF(Tabela13[[#This Row],[Complemento]]="",Tabela13[[#This Row],[Normal]],Tabela13[[#This Row],[Normal Traço]])</f>
        <v>2 - DECRETOS/DECRETO 2057.pdf</v>
      </c>
      <c r="L538" s="2" t="str">
        <f>IF(Tabela13[[#This Row],[Complemento]]="",Tabela13[[#This Row],[0]],Tabela13[[#This Row],[0 Traço]])</f>
        <v>2 - DECRETOS/DECRETO 02057.pdf</v>
      </c>
      <c r="M538" s="2" t="str">
        <f>IF(AND(Tabela13[[#This Row],[Numero_Decreto]]&gt;=1,Tabela13[[#This Row],[Numero_Decreto]]&lt;=9),Tabela13[[#This Row],[Se 0]],Tabela13[[#This Row],[Se Normal]])</f>
        <v>2 - DECRETOS/DECRETO 2057.pdf</v>
      </c>
      <c r="N538" s="2" t="str">
        <f>CONCATENATE("../",Tabela13[[#This Row],[Caminho]])</f>
        <v>../2 - DECRETOS/DECRETO 2057.pdf</v>
      </c>
    </row>
    <row r="539" spans="1:14" ht="45" x14ac:dyDescent="0.25">
      <c r="A539" s="20">
        <v>2056</v>
      </c>
      <c r="B539" s="20"/>
      <c r="C539" s="21">
        <v>41026</v>
      </c>
      <c r="D539" s="19" t="s">
        <v>2395</v>
      </c>
      <c r="E539" s="19"/>
      <c r="F539" s="17" t="str">
        <f>HYPERLINK(Tabela13[[#This Row],[Novo Caminho]],"Download")</f>
        <v>Download</v>
      </c>
      <c r="G539" s="2" t="str">
        <f>CONCATENATE("2 - DECRETOS/DECRETO ",Tabela13[[#This Row],[Numero_Decreto]],".pdf")</f>
        <v>2 - DECRETOS/DECRETO 2056.pdf</v>
      </c>
      <c r="H539" s="2" t="str">
        <f>CONCATENATE("2 - DECRETOS/DECRETO ",Tabela13[[#This Row],[Numero_Decreto]]," ",Tabela13[[#This Row],[Complemento]],".pdf")</f>
        <v>2 - DECRETOS/DECRETO 2056 .pdf</v>
      </c>
      <c r="I539" s="2" t="str">
        <f>CONCATENATE("2 - DECRETOS/DECRETO ","0",Tabela13[[#This Row],[Numero_Decreto]],".pdf")</f>
        <v>2 - DECRETOS/DECRETO 02056.pdf</v>
      </c>
      <c r="J539" s="2" t="str">
        <f>CONCATENATE("2 - DECRETOS/DECRETO ","0",Tabela13[[#This Row],[Numero_Decreto]]," ",Tabela13[[#This Row],[Complemento]],".pdf")</f>
        <v>2 - DECRETOS/DECRETO 02056 .pdf</v>
      </c>
      <c r="K539" s="2" t="str">
        <f>IF(Tabela13[[#This Row],[Complemento]]="",Tabela13[[#This Row],[Normal]],Tabela13[[#This Row],[Normal Traço]])</f>
        <v>2 - DECRETOS/DECRETO 2056.pdf</v>
      </c>
      <c r="L539" s="2" t="str">
        <f>IF(Tabela13[[#This Row],[Complemento]]="",Tabela13[[#This Row],[0]],Tabela13[[#This Row],[0 Traço]])</f>
        <v>2 - DECRETOS/DECRETO 02056.pdf</v>
      </c>
      <c r="M539" s="2" t="str">
        <f>IF(AND(Tabela13[[#This Row],[Numero_Decreto]]&gt;=1,Tabela13[[#This Row],[Numero_Decreto]]&lt;=9),Tabela13[[#This Row],[Se 0]],Tabela13[[#This Row],[Se Normal]])</f>
        <v>2 - DECRETOS/DECRETO 2056.pdf</v>
      </c>
      <c r="N539" s="2" t="str">
        <f>CONCATENATE("../",Tabela13[[#This Row],[Caminho]])</f>
        <v>../2 - DECRETOS/DECRETO 2056.pdf</v>
      </c>
    </row>
    <row r="540" spans="1:14" ht="45" x14ac:dyDescent="0.25">
      <c r="A540" s="20">
        <v>2055</v>
      </c>
      <c r="B540" s="20"/>
      <c r="C540" s="21">
        <v>41024</v>
      </c>
      <c r="D540" s="19" t="s">
        <v>2381</v>
      </c>
      <c r="E540" s="19"/>
      <c r="F540" s="17" t="str">
        <f>HYPERLINK(Tabela13[[#This Row],[Novo Caminho]],"Download")</f>
        <v>Download</v>
      </c>
      <c r="G540" s="2" t="str">
        <f>CONCATENATE("2 - DECRETOS/DECRETO ",Tabela13[[#This Row],[Numero_Decreto]],".pdf")</f>
        <v>2 - DECRETOS/DECRETO 2055.pdf</v>
      </c>
      <c r="H540" s="2" t="str">
        <f>CONCATENATE("2 - DECRETOS/DECRETO ",Tabela13[[#This Row],[Numero_Decreto]]," ",Tabela13[[#This Row],[Complemento]],".pdf")</f>
        <v>2 - DECRETOS/DECRETO 2055 .pdf</v>
      </c>
      <c r="I540" s="2" t="str">
        <f>CONCATENATE("2 - DECRETOS/DECRETO ","0",Tabela13[[#This Row],[Numero_Decreto]],".pdf")</f>
        <v>2 - DECRETOS/DECRETO 02055.pdf</v>
      </c>
      <c r="J540" s="2" t="str">
        <f>CONCATENATE("2 - DECRETOS/DECRETO ","0",Tabela13[[#This Row],[Numero_Decreto]]," ",Tabela13[[#This Row],[Complemento]],".pdf")</f>
        <v>2 - DECRETOS/DECRETO 02055 .pdf</v>
      </c>
      <c r="K540" s="2" t="str">
        <f>IF(Tabela13[[#This Row],[Complemento]]="",Tabela13[[#This Row],[Normal]],Tabela13[[#This Row],[Normal Traço]])</f>
        <v>2 - DECRETOS/DECRETO 2055.pdf</v>
      </c>
      <c r="L540" s="2" t="str">
        <f>IF(Tabela13[[#This Row],[Complemento]]="",Tabela13[[#This Row],[0]],Tabela13[[#This Row],[0 Traço]])</f>
        <v>2 - DECRETOS/DECRETO 02055.pdf</v>
      </c>
      <c r="M540" s="2" t="str">
        <f>IF(AND(Tabela13[[#This Row],[Numero_Decreto]]&gt;=1,Tabela13[[#This Row],[Numero_Decreto]]&lt;=9),Tabela13[[#This Row],[Se 0]],Tabela13[[#This Row],[Se Normal]])</f>
        <v>2 - DECRETOS/DECRETO 2055.pdf</v>
      </c>
      <c r="N540" s="2" t="str">
        <f>CONCATENATE("../",Tabela13[[#This Row],[Caminho]])</f>
        <v>../2 - DECRETOS/DECRETO 2055.pdf</v>
      </c>
    </row>
    <row r="541" spans="1:14" ht="45" x14ac:dyDescent="0.25">
      <c r="A541" s="20">
        <v>2054</v>
      </c>
      <c r="B541" s="20"/>
      <c r="C541" s="21">
        <v>41019</v>
      </c>
      <c r="D541" s="19" t="s">
        <v>3639</v>
      </c>
      <c r="E541" s="19"/>
      <c r="F541" s="17" t="str">
        <f>HYPERLINK(Tabela13[[#This Row],[Novo Caminho]],"Download")</f>
        <v>Download</v>
      </c>
      <c r="G541" s="2" t="str">
        <f>CONCATENATE("2 - DECRETOS/DECRETO ",Tabela13[[#This Row],[Numero_Decreto]],".pdf")</f>
        <v>2 - DECRETOS/DECRETO 2054.pdf</v>
      </c>
      <c r="H541" s="2" t="str">
        <f>CONCATENATE("2 - DECRETOS/DECRETO ",Tabela13[[#This Row],[Numero_Decreto]]," ",Tabela13[[#This Row],[Complemento]],".pdf")</f>
        <v>2 - DECRETOS/DECRETO 2054 .pdf</v>
      </c>
      <c r="I541" s="2" t="str">
        <f>CONCATENATE("2 - DECRETOS/DECRETO ","0",Tabela13[[#This Row],[Numero_Decreto]],".pdf")</f>
        <v>2 - DECRETOS/DECRETO 02054.pdf</v>
      </c>
      <c r="J541" s="2" t="str">
        <f>CONCATENATE("2 - DECRETOS/DECRETO ","0",Tabela13[[#This Row],[Numero_Decreto]]," ",Tabela13[[#This Row],[Complemento]],".pdf")</f>
        <v>2 - DECRETOS/DECRETO 02054 .pdf</v>
      </c>
      <c r="K541" s="2" t="str">
        <f>IF(Tabela13[[#This Row],[Complemento]]="",Tabela13[[#This Row],[Normal]],Tabela13[[#This Row],[Normal Traço]])</f>
        <v>2 - DECRETOS/DECRETO 2054.pdf</v>
      </c>
      <c r="L541" s="2" t="str">
        <f>IF(Tabela13[[#This Row],[Complemento]]="",Tabela13[[#This Row],[0]],Tabela13[[#This Row],[0 Traço]])</f>
        <v>2 - DECRETOS/DECRETO 02054.pdf</v>
      </c>
      <c r="M541" s="2" t="str">
        <f>IF(AND(Tabela13[[#This Row],[Numero_Decreto]]&gt;=1,Tabela13[[#This Row],[Numero_Decreto]]&lt;=9),Tabela13[[#This Row],[Se 0]],Tabela13[[#This Row],[Se Normal]])</f>
        <v>2 - DECRETOS/DECRETO 2054.pdf</v>
      </c>
      <c r="N541" s="2" t="str">
        <f>CONCATENATE("../",Tabela13[[#This Row],[Caminho]])</f>
        <v>../2 - DECRETOS/DECRETO 2054.pdf</v>
      </c>
    </row>
    <row r="542" spans="1:14" ht="45" x14ac:dyDescent="0.25">
      <c r="A542" s="20">
        <v>2053</v>
      </c>
      <c r="B542" s="20"/>
      <c r="C542" s="21">
        <v>41019</v>
      </c>
      <c r="D542" s="19" t="s">
        <v>2396</v>
      </c>
      <c r="E542" s="19"/>
      <c r="F542" s="17" t="str">
        <f>HYPERLINK(Tabela13[[#This Row],[Novo Caminho]],"Download")</f>
        <v>Download</v>
      </c>
      <c r="G542" s="2" t="str">
        <f>CONCATENATE("2 - DECRETOS/DECRETO ",Tabela13[[#This Row],[Numero_Decreto]],".pdf")</f>
        <v>2 - DECRETOS/DECRETO 2053.pdf</v>
      </c>
      <c r="H542" s="2" t="str">
        <f>CONCATENATE("2 - DECRETOS/DECRETO ",Tabela13[[#This Row],[Numero_Decreto]]," ",Tabela13[[#This Row],[Complemento]],".pdf")</f>
        <v>2 - DECRETOS/DECRETO 2053 .pdf</v>
      </c>
      <c r="I542" s="2" t="str">
        <f>CONCATENATE("2 - DECRETOS/DECRETO ","0",Tabela13[[#This Row],[Numero_Decreto]],".pdf")</f>
        <v>2 - DECRETOS/DECRETO 02053.pdf</v>
      </c>
      <c r="J542" s="2" t="str">
        <f>CONCATENATE("2 - DECRETOS/DECRETO ","0",Tabela13[[#This Row],[Numero_Decreto]]," ",Tabela13[[#This Row],[Complemento]],".pdf")</f>
        <v>2 - DECRETOS/DECRETO 02053 .pdf</v>
      </c>
      <c r="K542" s="2" t="str">
        <f>IF(Tabela13[[#This Row],[Complemento]]="",Tabela13[[#This Row],[Normal]],Tabela13[[#This Row],[Normal Traço]])</f>
        <v>2 - DECRETOS/DECRETO 2053.pdf</v>
      </c>
      <c r="L542" s="2" t="str">
        <f>IF(Tabela13[[#This Row],[Complemento]]="",Tabela13[[#This Row],[0]],Tabela13[[#This Row],[0 Traço]])</f>
        <v>2 - DECRETOS/DECRETO 02053.pdf</v>
      </c>
      <c r="M542" s="2" t="str">
        <f>IF(AND(Tabela13[[#This Row],[Numero_Decreto]]&gt;=1,Tabela13[[#This Row],[Numero_Decreto]]&lt;=9),Tabela13[[#This Row],[Se 0]],Tabela13[[#This Row],[Se Normal]])</f>
        <v>2 - DECRETOS/DECRETO 2053.pdf</v>
      </c>
      <c r="N542" s="2" t="str">
        <f>CONCATENATE("../",Tabela13[[#This Row],[Caminho]])</f>
        <v>../2 - DECRETOS/DECRETO 2053.pdf</v>
      </c>
    </row>
    <row r="543" spans="1:14" ht="45" x14ac:dyDescent="0.25">
      <c r="A543" s="20">
        <v>2052</v>
      </c>
      <c r="B543" s="20"/>
      <c r="C543" s="21">
        <v>41019</v>
      </c>
      <c r="D543" s="19" t="s">
        <v>2397</v>
      </c>
      <c r="E543" s="19"/>
      <c r="F543" s="17" t="str">
        <f>HYPERLINK(Tabela13[[#This Row],[Novo Caminho]],"Download")</f>
        <v>Download</v>
      </c>
      <c r="G543" s="2" t="str">
        <f>CONCATENATE("2 - DECRETOS/DECRETO ",Tabela13[[#This Row],[Numero_Decreto]],".pdf")</f>
        <v>2 - DECRETOS/DECRETO 2052.pdf</v>
      </c>
      <c r="H543" s="2" t="str">
        <f>CONCATENATE("2 - DECRETOS/DECRETO ",Tabela13[[#This Row],[Numero_Decreto]]," ",Tabela13[[#This Row],[Complemento]],".pdf")</f>
        <v>2 - DECRETOS/DECRETO 2052 .pdf</v>
      </c>
      <c r="I543" s="2" t="str">
        <f>CONCATENATE("2 - DECRETOS/DECRETO ","0",Tabela13[[#This Row],[Numero_Decreto]],".pdf")</f>
        <v>2 - DECRETOS/DECRETO 02052.pdf</v>
      </c>
      <c r="J543" s="2" t="str">
        <f>CONCATENATE("2 - DECRETOS/DECRETO ","0",Tabela13[[#This Row],[Numero_Decreto]]," ",Tabela13[[#This Row],[Complemento]],".pdf")</f>
        <v>2 - DECRETOS/DECRETO 02052 .pdf</v>
      </c>
      <c r="K543" s="2" t="str">
        <f>IF(Tabela13[[#This Row],[Complemento]]="",Tabela13[[#This Row],[Normal]],Tabela13[[#This Row],[Normal Traço]])</f>
        <v>2 - DECRETOS/DECRETO 2052.pdf</v>
      </c>
      <c r="L543" s="2" t="str">
        <f>IF(Tabela13[[#This Row],[Complemento]]="",Tabela13[[#This Row],[0]],Tabela13[[#This Row],[0 Traço]])</f>
        <v>2 - DECRETOS/DECRETO 02052.pdf</v>
      </c>
      <c r="M543" s="2" t="str">
        <f>IF(AND(Tabela13[[#This Row],[Numero_Decreto]]&gt;=1,Tabela13[[#This Row],[Numero_Decreto]]&lt;=9),Tabela13[[#This Row],[Se 0]],Tabela13[[#This Row],[Se Normal]])</f>
        <v>2 - DECRETOS/DECRETO 2052.pdf</v>
      </c>
      <c r="N543" s="2" t="str">
        <f>CONCATENATE("../",Tabela13[[#This Row],[Caminho]])</f>
        <v>../2 - DECRETOS/DECRETO 2052.pdf</v>
      </c>
    </row>
    <row r="544" spans="1:14" ht="45" x14ac:dyDescent="0.25">
      <c r="A544" s="20">
        <v>2051</v>
      </c>
      <c r="B544" s="20"/>
      <c r="C544" s="21">
        <v>41015</v>
      </c>
      <c r="D544" s="19" t="s">
        <v>962</v>
      </c>
      <c r="E544" s="19"/>
      <c r="F544" s="17" t="str">
        <f>HYPERLINK(Tabela13[[#This Row],[Novo Caminho]],"Download")</f>
        <v>Download</v>
      </c>
      <c r="G544" s="2" t="str">
        <f>CONCATENATE("2 - DECRETOS/DECRETO ",Tabela13[[#This Row],[Numero_Decreto]],".pdf")</f>
        <v>2 - DECRETOS/DECRETO 2051.pdf</v>
      </c>
      <c r="H544" s="2" t="str">
        <f>CONCATENATE("2 - DECRETOS/DECRETO ",Tabela13[[#This Row],[Numero_Decreto]]," ",Tabela13[[#This Row],[Complemento]],".pdf")</f>
        <v>2 - DECRETOS/DECRETO 2051 .pdf</v>
      </c>
      <c r="I544" s="2" t="str">
        <f>CONCATENATE("2 - DECRETOS/DECRETO ","0",Tabela13[[#This Row],[Numero_Decreto]],".pdf")</f>
        <v>2 - DECRETOS/DECRETO 02051.pdf</v>
      </c>
      <c r="J544" s="2" t="str">
        <f>CONCATENATE("2 - DECRETOS/DECRETO ","0",Tabela13[[#This Row],[Numero_Decreto]]," ",Tabela13[[#This Row],[Complemento]],".pdf")</f>
        <v>2 - DECRETOS/DECRETO 02051 .pdf</v>
      </c>
      <c r="K544" s="2" t="str">
        <f>IF(Tabela13[[#This Row],[Complemento]]="",Tabela13[[#This Row],[Normal]],Tabela13[[#This Row],[Normal Traço]])</f>
        <v>2 - DECRETOS/DECRETO 2051.pdf</v>
      </c>
      <c r="L544" s="2" t="str">
        <f>IF(Tabela13[[#This Row],[Complemento]]="",Tabela13[[#This Row],[0]],Tabela13[[#This Row],[0 Traço]])</f>
        <v>2 - DECRETOS/DECRETO 02051.pdf</v>
      </c>
      <c r="M544" s="2" t="str">
        <f>IF(AND(Tabela13[[#This Row],[Numero_Decreto]]&gt;=1,Tabela13[[#This Row],[Numero_Decreto]]&lt;=9),Tabela13[[#This Row],[Se 0]],Tabela13[[#This Row],[Se Normal]])</f>
        <v>2 - DECRETOS/DECRETO 2051.pdf</v>
      </c>
      <c r="N544" s="2" t="str">
        <f>CONCATENATE("../",Tabela13[[#This Row],[Caminho]])</f>
        <v>../2 - DECRETOS/DECRETO 2051.pdf</v>
      </c>
    </row>
    <row r="545" spans="1:14" ht="45" x14ac:dyDescent="0.25">
      <c r="A545" s="20">
        <v>2050</v>
      </c>
      <c r="B545" s="20"/>
      <c r="C545" s="21">
        <v>41012</v>
      </c>
      <c r="D545" s="19" t="s">
        <v>2398</v>
      </c>
      <c r="E545" s="19"/>
      <c r="F545" s="17" t="str">
        <f>HYPERLINK(Tabela13[[#This Row],[Novo Caminho]],"Download")</f>
        <v>Download</v>
      </c>
      <c r="G545" s="2" t="str">
        <f>CONCATENATE("2 - DECRETOS/DECRETO ",Tabela13[[#This Row],[Numero_Decreto]],".pdf")</f>
        <v>2 - DECRETOS/DECRETO 2050.pdf</v>
      </c>
      <c r="H545" s="2" t="str">
        <f>CONCATENATE("2 - DECRETOS/DECRETO ",Tabela13[[#This Row],[Numero_Decreto]]," ",Tabela13[[#This Row],[Complemento]],".pdf")</f>
        <v>2 - DECRETOS/DECRETO 2050 .pdf</v>
      </c>
      <c r="I545" s="2" t="str">
        <f>CONCATENATE("2 - DECRETOS/DECRETO ","0",Tabela13[[#This Row],[Numero_Decreto]],".pdf")</f>
        <v>2 - DECRETOS/DECRETO 02050.pdf</v>
      </c>
      <c r="J545" s="2" t="str">
        <f>CONCATENATE("2 - DECRETOS/DECRETO ","0",Tabela13[[#This Row],[Numero_Decreto]]," ",Tabela13[[#This Row],[Complemento]],".pdf")</f>
        <v>2 - DECRETOS/DECRETO 02050 .pdf</v>
      </c>
      <c r="K545" s="2" t="str">
        <f>IF(Tabela13[[#This Row],[Complemento]]="",Tabela13[[#This Row],[Normal]],Tabela13[[#This Row],[Normal Traço]])</f>
        <v>2 - DECRETOS/DECRETO 2050.pdf</v>
      </c>
      <c r="L545" s="2" t="str">
        <f>IF(Tabela13[[#This Row],[Complemento]]="",Tabela13[[#This Row],[0]],Tabela13[[#This Row],[0 Traço]])</f>
        <v>2 - DECRETOS/DECRETO 02050.pdf</v>
      </c>
      <c r="M545" s="2" t="str">
        <f>IF(AND(Tabela13[[#This Row],[Numero_Decreto]]&gt;=1,Tabela13[[#This Row],[Numero_Decreto]]&lt;=9),Tabela13[[#This Row],[Se 0]],Tabela13[[#This Row],[Se Normal]])</f>
        <v>2 - DECRETOS/DECRETO 2050.pdf</v>
      </c>
      <c r="N545" s="2" t="str">
        <f>CONCATENATE("../",Tabela13[[#This Row],[Caminho]])</f>
        <v>../2 - DECRETOS/DECRETO 2050.pdf</v>
      </c>
    </row>
    <row r="546" spans="1:14" ht="45" x14ac:dyDescent="0.25">
      <c r="A546" s="20">
        <v>2049</v>
      </c>
      <c r="B546" s="20"/>
      <c r="C546" s="21">
        <v>41009</v>
      </c>
      <c r="D546" s="19" t="s">
        <v>947</v>
      </c>
      <c r="E546" s="19"/>
      <c r="F546" s="17" t="str">
        <f>HYPERLINK(Tabela13[[#This Row],[Novo Caminho]],"Download")</f>
        <v>Download</v>
      </c>
      <c r="G546" s="2" t="str">
        <f>CONCATENATE("2 - DECRETOS/DECRETO ",Tabela13[[#This Row],[Numero_Decreto]],".pdf")</f>
        <v>2 - DECRETOS/DECRETO 2049.pdf</v>
      </c>
      <c r="H546" s="2" t="str">
        <f>CONCATENATE("2 - DECRETOS/DECRETO ",Tabela13[[#This Row],[Numero_Decreto]]," ",Tabela13[[#This Row],[Complemento]],".pdf")</f>
        <v>2 - DECRETOS/DECRETO 2049 .pdf</v>
      </c>
      <c r="I546" s="2" t="str">
        <f>CONCATENATE("2 - DECRETOS/DECRETO ","0",Tabela13[[#This Row],[Numero_Decreto]],".pdf")</f>
        <v>2 - DECRETOS/DECRETO 02049.pdf</v>
      </c>
      <c r="J546" s="2" t="str">
        <f>CONCATENATE("2 - DECRETOS/DECRETO ","0",Tabela13[[#This Row],[Numero_Decreto]]," ",Tabela13[[#This Row],[Complemento]],".pdf")</f>
        <v>2 - DECRETOS/DECRETO 02049 .pdf</v>
      </c>
      <c r="K546" s="2" t="str">
        <f>IF(Tabela13[[#This Row],[Complemento]]="",Tabela13[[#This Row],[Normal]],Tabela13[[#This Row],[Normal Traço]])</f>
        <v>2 - DECRETOS/DECRETO 2049.pdf</v>
      </c>
      <c r="L546" s="2" t="str">
        <f>IF(Tabela13[[#This Row],[Complemento]]="",Tabela13[[#This Row],[0]],Tabela13[[#This Row],[0 Traço]])</f>
        <v>2 - DECRETOS/DECRETO 02049.pdf</v>
      </c>
      <c r="M546" s="2" t="str">
        <f>IF(AND(Tabela13[[#This Row],[Numero_Decreto]]&gt;=1,Tabela13[[#This Row],[Numero_Decreto]]&lt;=9),Tabela13[[#This Row],[Se 0]],Tabela13[[#This Row],[Se Normal]])</f>
        <v>2 - DECRETOS/DECRETO 2049.pdf</v>
      </c>
      <c r="N546" s="2" t="str">
        <f>CONCATENATE("../",Tabela13[[#This Row],[Caminho]])</f>
        <v>../2 - DECRETOS/DECRETO 2049.pdf</v>
      </c>
    </row>
    <row r="547" spans="1:14" ht="45" x14ac:dyDescent="0.25">
      <c r="A547" s="20">
        <v>2048</v>
      </c>
      <c r="B547" s="20"/>
      <c r="C547" s="21">
        <v>40998</v>
      </c>
      <c r="D547" s="19" t="s">
        <v>947</v>
      </c>
      <c r="E547" s="19"/>
      <c r="F547" s="17" t="str">
        <f>HYPERLINK(Tabela13[[#This Row],[Novo Caminho]],"Download")</f>
        <v>Download</v>
      </c>
      <c r="G547" s="2" t="str">
        <f>CONCATENATE("2 - DECRETOS/DECRETO ",Tabela13[[#This Row],[Numero_Decreto]],".pdf")</f>
        <v>2 - DECRETOS/DECRETO 2048.pdf</v>
      </c>
      <c r="H547" s="2" t="str">
        <f>CONCATENATE("2 - DECRETOS/DECRETO ",Tabela13[[#This Row],[Numero_Decreto]]," ",Tabela13[[#This Row],[Complemento]],".pdf")</f>
        <v>2 - DECRETOS/DECRETO 2048 .pdf</v>
      </c>
      <c r="I547" s="2" t="str">
        <f>CONCATENATE("2 - DECRETOS/DECRETO ","0",Tabela13[[#This Row],[Numero_Decreto]],".pdf")</f>
        <v>2 - DECRETOS/DECRETO 02048.pdf</v>
      </c>
      <c r="J547" s="2" t="str">
        <f>CONCATENATE("2 - DECRETOS/DECRETO ","0",Tabela13[[#This Row],[Numero_Decreto]]," ",Tabela13[[#This Row],[Complemento]],".pdf")</f>
        <v>2 - DECRETOS/DECRETO 02048 .pdf</v>
      </c>
      <c r="K547" s="2" t="str">
        <f>IF(Tabela13[[#This Row],[Complemento]]="",Tabela13[[#This Row],[Normal]],Tabela13[[#This Row],[Normal Traço]])</f>
        <v>2 - DECRETOS/DECRETO 2048.pdf</v>
      </c>
      <c r="L547" s="2" t="str">
        <f>IF(Tabela13[[#This Row],[Complemento]]="",Tabela13[[#This Row],[0]],Tabela13[[#This Row],[0 Traço]])</f>
        <v>2 - DECRETOS/DECRETO 02048.pdf</v>
      </c>
      <c r="M547" s="2" t="str">
        <f>IF(AND(Tabela13[[#This Row],[Numero_Decreto]]&gt;=1,Tabela13[[#This Row],[Numero_Decreto]]&lt;=9),Tabela13[[#This Row],[Se 0]],Tabela13[[#This Row],[Se Normal]])</f>
        <v>2 - DECRETOS/DECRETO 2048.pdf</v>
      </c>
      <c r="N547" s="2" t="str">
        <f>CONCATENATE("../",Tabela13[[#This Row],[Caminho]])</f>
        <v>../2 - DECRETOS/DECRETO 2048.pdf</v>
      </c>
    </row>
    <row r="548" spans="1:14" ht="45" x14ac:dyDescent="0.25">
      <c r="A548" s="20">
        <v>2047</v>
      </c>
      <c r="B548" s="20"/>
      <c r="C548" s="21">
        <v>40998</v>
      </c>
      <c r="D548" s="19" t="s">
        <v>2399</v>
      </c>
      <c r="E548" s="19"/>
      <c r="F548" s="17" t="str">
        <f>HYPERLINK(Tabela13[[#This Row],[Novo Caminho]],"Download")</f>
        <v>Download</v>
      </c>
      <c r="G548" s="2" t="str">
        <f>CONCATENATE("2 - DECRETOS/DECRETO ",Tabela13[[#This Row],[Numero_Decreto]],".pdf")</f>
        <v>2 - DECRETOS/DECRETO 2047.pdf</v>
      </c>
      <c r="H548" s="2" t="str">
        <f>CONCATENATE("2 - DECRETOS/DECRETO ",Tabela13[[#This Row],[Numero_Decreto]]," ",Tabela13[[#This Row],[Complemento]],".pdf")</f>
        <v>2 - DECRETOS/DECRETO 2047 .pdf</v>
      </c>
      <c r="I548" s="2" t="str">
        <f>CONCATENATE("2 - DECRETOS/DECRETO ","0",Tabela13[[#This Row],[Numero_Decreto]],".pdf")</f>
        <v>2 - DECRETOS/DECRETO 02047.pdf</v>
      </c>
      <c r="J548" s="2" t="str">
        <f>CONCATENATE("2 - DECRETOS/DECRETO ","0",Tabela13[[#This Row],[Numero_Decreto]]," ",Tabela13[[#This Row],[Complemento]],".pdf")</f>
        <v>2 - DECRETOS/DECRETO 02047 .pdf</v>
      </c>
      <c r="K548" s="2" t="str">
        <f>IF(Tabela13[[#This Row],[Complemento]]="",Tabela13[[#This Row],[Normal]],Tabela13[[#This Row],[Normal Traço]])</f>
        <v>2 - DECRETOS/DECRETO 2047.pdf</v>
      </c>
      <c r="L548" s="2" t="str">
        <f>IF(Tabela13[[#This Row],[Complemento]]="",Tabela13[[#This Row],[0]],Tabela13[[#This Row],[0 Traço]])</f>
        <v>2 - DECRETOS/DECRETO 02047.pdf</v>
      </c>
      <c r="M548" s="2" t="str">
        <f>IF(AND(Tabela13[[#This Row],[Numero_Decreto]]&gt;=1,Tabela13[[#This Row],[Numero_Decreto]]&lt;=9),Tabela13[[#This Row],[Se 0]],Tabela13[[#This Row],[Se Normal]])</f>
        <v>2 - DECRETOS/DECRETO 2047.pdf</v>
      </c>
      <c r="N548" s="2" t="str">
        <f>CONCATENATE("../",Tabela13[[#This Row],[Caminho]])</f>
        <v>../2 - DECRETOS/DECRETO 2047.pdf</v>
      </c>
    </row>
    <row r="549" spans="1:14" ht="45" x14ac:dyDescent="0.25">
      <c r="A549" s="20">
        <v>2046</v>
      </c>
      <c r="B549" s="20"/>
      <c r="C549" s="21">
        <v>40994</v>
      </c>
      <c r="D549" s="19" t="s">
        <v>947</v>
      </c>
      <c r="E549" s="19"/>
      <c r="F549" s="17" t="str">
        <f>HYPERLINK(Tabela13[[#This Row],[Novo Caminho]],"Download")</f>
        <v>Download</v>
      </c>
      <c r="G549" s="2" t="str">
        <f>CONCATENATE("2 - DECRETOS/DECRETO ",Tabela13[[#This Row],[Numero_Decreto]],".pdf")</f>
        <v>2 - DECRETOS/DECRETO 2046.pdf</v>
      </c>
      <c r="H549" s="2" t="str">
        <f>CONCATENATE("2 - DECRETOS/DECRETO ",Tabela13[[#This Row],[Numero_Decreto]]," ",Tabela13[[#This Row],[Complemento]],".pdf")</f>
        <v>2 - DECRETOS/DECRETO 2046 .pdf</v>
      </c>
      <c r="I549" s="2" t="str">
        <f>CONCATENATE("2 - DECRETOS/DECRETO ","0",Tabela13[[#This Row],[Numero_Decreto]],".pdf")</f>
        <v>2 - DECRETOS/DECRETO 02046.pdf</v>
      </c>
      <c r="J549" s="2" t="str">
        <f>CONCATENATE("2 - DECRETOS/DECRETO ","0",Tabela13[[#This Row],[Numero_Decreto]]," ",Tabela13[[#This Row],[Complemento]],".pdf")</f>
        <v>2 - DECRETOS/DECRETO 02046 .pdf</v>
      </c>
      <c r="K549" s="2" t="str">
        <f>IF(Tabela13[[#This Row],[Complemento]]="",Tabela13[[#This Row],[Normal]],Tabela13[[#This Row],[Normal Traço]])</f>
        <v>2 - DECRETOS/DECRETO 2046.pdf</v>
      </c>
      <c r="L549" s="2" t="str">
        <f>IF(Tabela13[[#This Row],[Complemento]]="",Tabela13[[#This Row],[0]],Tabela13[[#This Row],[0 Traço]])</f>
        <v>2 - DECRETOS/DECRETO 02046.pdf</v>
      </c>
      <c r="M549" s="2" t="str">
        <f>IF(AND(Tabela13[[#This Row],[Numero_Decreto]]&gt;=1,Tabela13[[#This Row],[Numero_Decreto]]&lt;=9),Tabela13[[#This Row],[Se 0]],Tabela13[[#This Row],[Se Normal]])</f>
        <v>2 - DECRETOS/DECRETO 2046.pdf</v>
      </c>
      <c r="N549" s="2" t="str">
        <f>CONCATENATE("../",Tabela13[[#This Row],[Caminho]])</f>
        <v>../2 - DECRETOS/DECRETO 2046.pdf</v>
      </c>
    </row>
    <row r="550" spans="1:14" ht="45" x14ac:dyDescent="0.25">
      <c r="A550" s="20">
        <v>2045</v>
      </c>
      <c r="B550" s="20"/>
      <c r="C550" s="21">
        <v>40970</v>
      </c>
      <c r="D550" s="19" t="s">
        <v>2400</v>
      </c>
      <c r="E550" s="19"/>
      <c r="F550" s="17" t="str">
        <f>HYPERLINK(Tabela13[[#This Row],[Novo Caminho]],"Download")</f>
        <v>Download</v>
      </c>
      <c r="G550" s="2" t="str">
        <f>CONCATENATE("2 - DECRETOS/DECRETO ",Tabela13[[#This Row],[Numero_Decreto]],".pdf")</f>
        <v>2 - DECRETOS/DECRETO 2045.pdf</v>
      </c>
      <c r="H550" s="2" t="str">
        <f>CONCATENATE("2 - DECRETOS/DECRETO ",Tabela13[[#This Row],[Numero_Decreto]]," ",Tabela13[[#This Row],[Complemento]],".pdf")</f>
        <v>2 - DECRETOS/DECRETO 2045 .pdf</v>
      </c>
      <c r="I550" s="2" t="str">
        <f>CONCATENATE("2 - DECRETOS/DECRETO ","0",Tabela13[[#This Row],[Numero_Decreto]],".pdf")</f>
        <v>2 - DECRETOS/DECRETO 02045.pdf</v>
      </c>
      <c r="J550" s="2" t="str">
        <f>CONCATENATE("2 - DECRETOS/DECRETO ","0",Tabela13[[#This Row],[Numero_Decreto]]," ",Tabela13[[#This Row],[Complemento]],".pdf")</f>
        <v>2 - DECRETOS/DECRETO 02045 .pdf</v>
      </c>
      <c r="K550" s="2" t="str">
        <f>IF(Tabela13[[#This Row],[Complemento]]="",Tabela13[[#This Row],[Normal]],Tabela13[[#This Row],[Normal Traço]])</f>
        <v>2 - DECRETOS/DECRETO 2045.pdf</v>
      </c>
      <c r="L550" s="2" t="str">
        <f>IF(Tabela13[[#This Row],[Complemento]]="",Tabela13[[#This Row],[0]],Tabela13[[#This Row],[0 Traço]])</f>
        <v>2 - DECRETOS/DECRETO 02045.pdf</v>
      </c>
      <c r="M550" s="2" t="str">
        <f>IF(AND(Tabela13[[#This Row],[Numero_Decreto]]&gt;=1,Tabela13[[#This Row],[Numero_Decreto]]&lt;=9),Tabela13[[#This Row],[Se 0]],Tabela13[[#This Row],[Se Normal]])</f>
        <v>2 - DECRETOS/DECRETO 2045.pdf</v>
      </c>
      <c r="N550" s="2" t="str">
        <f>CONCATENATE("../",Tabela13[[#This Row],[Caminho]])</f>
        <v>../2 - DECRETOS/DECRETO 2045.pdf</v>
      </c>
    </row>
    <row r="551" spans="1:14" ht="45" x14ac:dyDescent="0.25">
      <c r="A551" s="20">
        <v>2044</v>
      </c>
      <c r="B551" s="20"/>
      <c r="C551" s="21">
        <v>40970</v>
      </c>
      <c r="D551" s="19" t="s">
        <v>973</v>
      </c>
      <c r="E551" s="19"/>
      <c r="F551" s="17" t="str">
        <f>HYPERLINK(Tabela13[[#This Row],[Novo Caminho]],"Download")</f>
        <v>Download</v>
      </c>
      <c r="G551" s="2" t="str">
        <f>CONCATENATE("2 - DECRETOS/DECRETO ",Tabela13[[#This Row],[Numero_Decreto]],".pdf")</f>
        <v>2 - DECRETOS/DECRETO 2044.pdf</v>
      </c>
      <c r="H551" s="2" t="str">
        <f>CONCATENATE("2 - DECRETOS/DECRETO ",Tabela13[[#This Row],[Numero_Decreto]]," ",Tabela13[[#This Row],[Complemento]],".pdf")</f>
        <v>2 - DECRETOS/DECRETO 2044 .pdf</v>
      </c>
      <c r="I551" s="2" t="str">
        <f>CONCATENATE("2 - DECRETOS/DECRETO ","0",Tabela13[[#This Row],[Numero_Decreto]],".pdf")</f>
        <v>2 - DECRETOS/DECRETO 02044.pdf</v>
      </c>
      <c r="J551" s="2" t="str">
        <f>CONCATENATE("2 - DECRETOS/DECRETO ","0",Tabela13[[#This Row],[Numero_Decreto]]," ",Tabela13[[#This Row],[Complemento]],".pdf")</f>
        <v>2 - DECRETOS/DECRETO 02044 .pdf</v>
      </c>
      <c r="K551" s="2" t="str">
        <f>IF(Tabela13[[#This Row],[Complemento]]="",Tabela13[[#This Row],[Normal]],Tabela13[[#This Row],[Normal Traço]])</f>
        <v>2 - DECRETOS/DECRETO 2044.pdf</v>
      </c>
      <c r="L551" s="2" t="str">
        <f>IF(Tabela13[[#This Row],[Complemento]]="",Tabela13[[#This Row],[0]],Tabela13[[#This Row],[0 Traço]])</f>
        <v>2 - DECRETOS/DECRETO 02044.pdf</v>
      </c>
      <c r="M551" s="2" t="str">
        <f>IF(AND(Tabela13[[#This Row],[Numero_Decreto]]&gt;=1,Tabela13[[#This Row],[Numero_Decreto]]&lt;=9),Tabela13[[#This Row],[Se 0]],Tabela13[[#This Row],[Se Normal]])</f>
        <v>2 - DECRETOS/DECRETO 2044.pdf</v>
      </c>
      <c r="N551" s="2" t="str">
        <f>CONCATENATE("../",Tabela13[[#This Row],[Caminho]])</f>
        <v>../2 - DECRETOS/DECRETO 2044.pdf</v>
      </c>
    </row>
    <row r="552" spans="1:14" ht="45" x14ac:dyDescent="0.25">
      <c r="A552" s="20">
        <v>2043</v>
      </c>
      <c r="B552" s="20"/>
      <c r="C552" s="21">
        <v>40955</v>
      </c>
      <c r="D552" s="19" t="s">
        <v>2401</v>
      </c>
      <c r="E552" s="19"/>
      <c r="F552" s="17" t="str">
        <f>HYPERLINK(Tabela13[[#This Row],[Novo Caminho]],"Download")</f>
        <v>Download</v>
      </c>
      <c r="G552" s="2" t="str">
        <f>CONCATENATE("2 - DECRETOS/DECRETO ",Tabela13[[#This Row],[Numero_Decreto]],".pdf")</f>
        <v>2 - DECRETOS/DECRETO 2043.pdf</v>
      </c>
      <c r="H552" s="2" t="str">
        <f>CONCATENATE("2 - DECRETOS/DECRETO ",Tabela13[[#This Row],[Numero_Decreto]]," ",Tabela13[[#This Row],[Complemento]],".pdf")</f>
        <v>2 - DECRETOS/DECRETO 2043 .pdf</v>
      </c>
      <c r="I552" s="2" t="str">
        <f>CONCATENATE("2 - DECRETOS/DECRETO ","0",Tabela13[[#This Row],[Numero_Decreto]],".pdf")</f>
        <v>2 - DECRETOS/DECRETO 02043.pdf</v>
      </c>
      <c r="J552" s="2" t="str">
        <f>CONCATENATE("2 - DECRETOS/DECRETO ","0",Tabela13[[#This Row],[Numero_Decreto]]," ",Tabela13[[#This Row],[Complemento]],".pdf")</f>
        <v>2 - DECRETOS/DECRETO 02043 .pdf</v>
      </c>
      <c r="K552" s="2" t="str">
        <f>IF(Tabela13[[#This Row],[Complemento]]="",Tabela13[[#This Row],[Normal]],Tabela13[[#This Row],[Normal Traço]])</f>
        <v>2 - DECRETOS/DECRETO 2043.pdf</v>
      </c>
      <c r="L552" s="2" t="str">
        <f>IF(Tabela13[[#This Row],[Complemento]]="",Tabela13[[#This Row],[0]],Tabela13[[#This Row],[0 Traço]])</f>
        <v>2 - DECRETOS/DECRETO 02043.pdf</v>
      </c>
      <c r="M552" s="2" t="str">
        <f>IF(AND(Tabela13[[#This Row],[Numero_Decreto]]&gt;=1,Tabela13[[#This Row],[Numero_Decreto]]&lt;=9),Tabela13[[#This Row],[Se 0]],Tabela13[[#This Row],[Se Normal]])</f>
        <v>2 - DECRETOS/DECRETO 2043.pdf</v>
      </c>
      <c r="N552" s="2" t="str">
        <f>CONCATENATE("../",Tabela13[[#This Row],[Caminho]])</f>
        <v>../2 - DECRETOS/DECRETO 2043.pdf</v>
      </c>
    </row>
    <row r="553" spans="1:14" ht="45" x14ac:dyDescent="0.25">
      <c r="A553" s="20">
        <v>2042</v>
      </c>
      <c r="B553" s="20"/>
      <c r="C553" s="21">
        <v>40955</v>
      </c>
      <c r="D553" s="19" t="s">
        <v>2402</v>
      </c>
      <c r="E553" s="19"/>
      <c r="F553" s="17" t="str">
        <f>HYPERLINK(Tabela13[[#This Row],[Novo Caminho]],"Download")</f>
        <v>Download</v>
      </c>
      <c r="G553" s="2" t="str">
        <f>CONCATENATE("2 - DECRETOS/DECRETO ",Tabela13[[#This Row],[Numero_Decreto]],".pdf")</f>
        <v>2 - DECRETOS/DECRETO 2042.pdf</v>
      </c>
      <c r="H553" s="2" t="str">
        <f>CONCATENATE("2 - DECRETOS/DECRETO ",Tabela13[[#This Row],[Numero_Decreto]]," ",Tabela13[[#This Row],[Complemento]],".pdf")</f>
        <v>2 - DECRETOS/DECRETO 2042 .pdf</v>
      </c>
      <c r="I553" s="2" t="str">
        <f>CONCATENATE("2 - DECRETOS/DECRETO ","0",Tabela13[[#This Row],[Numero_Decreto]],".pdf")</f>
        <v>2 - DECRETOS/DECRETO 02042.pdf</v>
      </c>
      <c r="J553" s="2" t="str">
        <f>CONCATENATE("2 - DECRETOS/DECRETO ","0",Tabela13[[#This Row],[Numero_Decreto]]," ",Tabela13[[#This Row],[Complemento]],".pdf")</f>
        <v>2 - DECRETOS/DECRETO 02042 .pdf</v>
      </c>
      <c r="K553" s="2" t="str">
        <f>IF(Tabela13[[#This Row],[Complemento]]="",Tabela13[[#This Row],[Normal]],Tabela13[[#This Row],[Normal Traço]])</f>
        <v>2 - DECRETOS/DECRETO 2042.pdf</v>
      </c>
      <c r="L553" s="2" t="str">
        <f>IF(Tabela13[[#This Row],[Complemento]]="",Tabela13[[#This Row],[0]],Tabela13[[#This Row],[0 Traço]])</f>
        <v>2 - DECRETOS/DECRETO 02042.pdf</v>
      </c>
      <c r="M553" s="2" t="str">
        <f>IF(AND(Tabela13[[#This Row],[Numero_Decreto]]&gt;=1,Tabela13[[#This Row],[Numero_Decreto]]&lt;=9),Tabela13[[#This Row],[Se 0]],Tabela13[[#This Row],[Se Normal]])</f>
        <v>2 - DECRETOS/DECRETO 2042.pdf</v>
      </c>
      <c r="N553" s="2" t="str">
        <f>CONCATENATE("../",Tabela13[[#This Row],[Caminho]])</f>
        <v>../2 - DECRETOS/DECRETO 2042.pdf</v>
      </c>
    </row>
    <row r="554" spans="1:14" ht="45" x14ac:dyDescent="0.25">
      <c r="A554" s="20">
        <v>2041</v>
      </c>
      <c r="B554" s="20"/>
      <c r="C554" s="21">
        <v>40955</v>
      </c>
      <c r="D554" s="19" t="s">
        <v>2403</v>
      </c>
      <c r="E554" s="19"/>
      <c r="F554" s="17" t="str">
        <f>HYPERLINK(Tabela13[[#This Row],[Novo Caminho]],"Download")</f>
        <v>Download</v>
      </c>
      <c r="G554" s="2" t="str">
        <f>CONCATENATE("2 - DECRETOS/DECRETO ",Tabela13[[#This Row],[Numero_Decreto]],".pdf")</f>
        <v>2 - DECRETOS/DECRETO 2041.pdf</v>
      </c>
      <c r="H554" s="2" t="str">
        <f>CONCATENATE("2 - DECRETOS/DECRETO ",Tabela13[[#This Row],[Numero_Decreto]]," ",Tabela13[[#This Row],[Complemento]],".pdf")</f>
        <v>2 - DECRETOS/DECRETO 2041 .pdf</v>
      </c>
      <c r="I554" s="2" t="str">
        <f>CONCATENATE("2 - DECRETOS/DECRETO ","0",Tabela13[[#This Row],[Numero_Decreto]],".pdf")</f>
        <v>2 - DECRETOS/DECRETO 02041.pdf</v>
      </c>
      <c r="J554" s="2" t="str">
        <f>CONCATENATE("2 - DECRETOS/DECRETO ","0",Tabela13[[#This Row],[Numero_Decreto]]," ",Tabela13[[#This Row],[Complemento]],".pdf")</f>
        <v>2 - DECRETOS/DECRETO 02041 .pdf</v>
      </c>
      <c r="K554" s="2" t="str">
        <f>IF(Tabela13[[#This Row],[Complemento]]="",Tabela13[[#This Row],[Normal]],Tabela13[[#This Row],[Normal Traço]])</f>
        <v>2 - DECRETOS/DECRETO 2041.pdf</v>
      </c>
      <c r="L554" s="2" t="str">
        <f>IF(Tabela13[[#This Row],[Complemento]]="",Tabela13[[#This Row],[0]],Tabela13[[#This Row],[0 Traço]])</f>
        <v>2 - DECRETOS/DECRETO 02041.pdf</v>
      </c>
      <c r="M554" s="2" t="str">
        <f>IF(AND(Tabela13[[#This Row],[Numero_Decreto]]&gt;=1,Tabela13[[#This Row],[Numero_Decreto]]&lt;=9),Tabela13[[#This Row],[Se 0]],Tabela13[[#This Row],[Se Normal]])</f>
        <v>2 - DECRETOS/DECRETO 2041.pdf</v>
      </c>
      <c r="N554" s="2" t="str">
        <f>CONCATENATE("../",Tabela13[[#This Row],[Caminho]])</f>
        <v>../2 - DECRETOS/DECRETO 2041.pdf</v>
      </c>
    </row>
    <row r="555" spans="1:14" ht="45" x14ac:dyDescent="0.25">
      <c r="A555" s="20">
        <v>2040</v>
      </c>
      <c r="B555" s="20"/>
      <c r="C555" s="21">
        <v>40955</v>
      </c>
      <c r="D555" s="19" t="s">
        <v>2404</v>
      </c>
      <c r="E555" s="19"/>
      <c r="F555" s="17" t="str">
        <f>HYPERLINK(Tabela13[[#This Row],[Novo Caminho]],"Download")</f>
        <v>Download</v>
      </c>
      <c r="G555" s="2" t="str">
        <f>CONCATENATE("2 - DECRETOS/DECRETO ",Tabela13[[#This Row],[Numero_Decreto]],".pdf")</f>
        <v>2 - DECRETOS/DECRETO 2040.pdf</v>
      </c>
      <c r="H555" s="2" t="str">
        <f>CONCATENATE("2 - DECRETOS/DECRETO ",Tabela13[[#This Row],[Numero_Decreto]]," ",Tabela13[[#This Row],[Complemento]],".pdf")</f>
        <v>2 - DECRETOS/DECRETO 2040 .pdf</v>
      </c>
      <c r="I555" s="2" t="str">
        <f>CONCATENATE("2 - DECRETOS/DECRETO ","0",Tabela13[[#This Row],[Numero_Decreto]],".pdf")</f>
        <v>2 - DECRETOS/DECRETO 02040.pdf</v>
      </c>
      <c r="J555" s="2" t="str">
        <f>CONCATENATE("2 - DECRETOS/DECRETO ","0",Tabela13[[#This Row],[Numero_Decreto]]," ",Tabela13[[#This Row],[Complemento]],".pdf")</f>
        <v>2 - DECRETOS/DECRETO 02040 .pdf</v>
      </c>
      <c r="K555" s="2" t="str">
        <f>IF(Tabela13[[#This Row],[Complemento]]="",Tabela13[[#This Row],[Normal]],Tabela13[[#This Row],[Normal Traço]])</f>
        <v>2 - DECRETOS/DECRETO 2040.pdf</v>
      </c>
      <c r="L555" s="2" t="str">
        <f>IF(Tabela13[[#This Row],[Complemento]]="",Tabela13[[#This Row],[0]],Tabela13[[#This Row],[0 Traço]])</f>
        <v>2 - DECRETOS/DECRETO 02040.pdf</v>
      </c>
      <c r="M555" s="2" t="str">
        <f>IF(AND(Tabela13[[#This Row],[Numero_Decreto]]&gt;=1,Tabela13[[#This Row],[Numero_Decreto]]&lt;=9),Tabela13[[#This Row],[Se 0]],Tabela13[[#This Row],[Se Normal]])</f>
        <v>2 - DECRETOS/DECRETO 2040.pdf</v>
      </c>
      <c r="N555" s="2" t="str">
        <f>CONCATENATE("../",Tabela13[[#This Row],[Caminho]])</f>
        <v>../2 - DECRETOS/DECRETO 2040.pdf</v>
      </c>
    </row>
    <row r="556" spans="1:14" ht="45" x14ac:dyDescent="0.25">
      <c r="A556" s="20">
        <v>2039</v>
      </c>
      <c r="B556" s="20"/>
      <c r="C556" s="21">
        <v>40953</v>
      </c>
      <c r="D556" s="19" t="s">
        <v>2405</v>
      </c>
      <c r="E556" s="19"/>
      <c r="F556" s="17" t="str">
        <f>HYPERLINK(Tabela13[[#This Row],[Novo Caminho]],"Download")</f>
        <v>Download</v>
      </c>
      <c r="G556" s="2" t="str">
        <f>CONCATENATE("2 - DECRETOS/DECRETO ",Tabela13[[#This Row],[Numero_Decreto]],".pdf")</f>
        <v>2 - DECRETOS/DECRETO 2039.pdf</v>
      </c>
      <c r="H556" s="2" t="str">
        <f>CONCATENATE("2 - DECRETOS/DECRETO ",Tabela13[[#This Row],[Numero_Decreto]]," ",Tabela13[[#This Row],[Complemento]],".pdf")</f>
        <v>2 - DECRETOS/DECRETO 2039 .pdf</v>
      </c>
      <c r="I556" s="2" t="str">
        <f>CONCATENATE("2 - DECRETOS/DECRETO ","0",Tabela13[[#This Row],[Numero_Decreto]],".pdf")</f>
        <v>2 - DECRETOS/DECRETO 02039.pdf</v>
      </c>
      <c r="J556" s="2" t="str">
        <f>CONCATENATE("2 - DECRETOS/DECRETO ","0",Tabela13[[#This Row],[Numero_Decreto]]," ",Tabela13[[#This Row],[Complemento]],".pdf")</f>
        <v>2 - DECRETOS/DECRETO 02039 .pdf</v>
      </c>
      <c r="K556" s="2" t="str">
        <f>IF(Tabela13[[#This Row],[Complemento]]="",Tabela13[[#This Row],[Normal]],Tabela13[[#This Row],[Normal Traço]])</f>
        <v>2 - DECRETOS/DECRETO 2039.pdf</v>
      </c>
      <c r="L556" s="2" t="str">
        <f>IF(Tabela13[[#This Row],[Complemento]]="",Tabela13[[#This Row],[0]],Tabela13[[#This Row],[0 Traço]])</f>
        <v>2 - DECRETOS/DECRETO 02039.pdf</v>
      </c>
      <c r="M556" s="2" t="str">
        <f>IF(AND(Tabela13[[#This Row],[Numero_Decreto]]&gt;=1,Tabela13[[#This Row],[Numero_Decreto]]&lt;=9),Tabela13[[#This Row],[Se 0]],Tabela13[[#This Row],[Se Normal]])</f>
        <v>2 - DECRETOS/DECRETO 2039.pdf</v>
      </c>
      <c r="N556" s="2" t="str">
        <f>CONCATENATE("../",Tabela13[[#This Row],[Caminho]])</f>
        <v>../2 - DECRETOS/DECRETO 2039.pdf</v>
      </c>
    </row>
    <row r="557" spans="1:14" ht="45" x14ac:dyDescent="0.25">
      <c r="A557" s="20">
        <v>2038</v>
      </c>
      <c r="B557" s="20"/>
      <c r="C557" s="21">
        <v>40920</v>
      </c>
      <c r="D557" s="19" t="s">
        <v>982</v>
      </c>
      <c r="E557" s="19"/>
      <c r="F557" s="17" t="str">
        <f>HYPERLINK(Tabela13[[#This Row],[Novo Caminho]],"Download")</f>
        <v>Download</v>
      </c>
      <c r="G557" s="2" t="str">
        <f>CONCATENATE("2 - DECRETOS/DECRETO ",Tabela13[[#This Row],[Numero_Decreto]],".pdf")</f>
        <v>2 - DECRETOS/DECRETO 2038.pdf</v>
      </c>
      <c r="H557" s="2" t="str">
        <f>CONCATENATE("2 - DECRETOS/DECRETO ",Tabela13[[#This Row],[Numero_Decreto]]," ",Tabela13[[#This Row],[Complemento]],".pdf")</f>
        <v>2 - DECRETOS/DECRETO 2038 .pdf</v>
      </c>
      <c r="I557" s="2" t="str">
        <f>CONCATENATE("2 - DECRETOS/DECRETO ","0",Tabela13[[#This Row],[Numero_Decreto]],".pdf")</f>
        <v>2 - DECRETOS/DECRETO 02038.pdf</v>
      </c>
      <c r="J557" s="2" t="str">
        <f>CONCATENATE("2 - DECRETOS/DECRETO ","0",Tabela13[[#This Row],[Numero_Decreto]]," ",Tabela13[[#This Row],[Complemento]],".pdf")</f>
        <v>2 - DECRETOS/DECRETO 02038 .pdf</v>
      </c>
      <c r="K557" s="2" t="str">
        <f>IF(Tabela13[[#This Row],[Complemento]]="",Tabela13[[#This Row],[Normal]],Tabela13[[#This Row],[Normal Traço]])</f>
        <v>2 - DECRETOS/DECRETO 2038.pdf</v>
      </c>
      <c r="L557" s="2" t="str">
        <f>IF(Tabela13[[#This Row],[Complemento]]="",Tabela13[[#This Row],[0]],Tabela13[[#This Row],[0 Traço]])</f>
        <v>2 - DECRETOS/DECRETO 02038.pdf</v>
      </c>
      <c r="M557" s="2" t="str">
        <f>IF(AND(Tabela13[[#This Row],[Numero_Decreto]]&gt;=1,Tabela13[[#This Row],[Numero_Decreto]]&lt;=9),Tabela13[[#This Row],[Se 0]],Tabela13[[#This Row],[Se Normal]])</f>
        <v>2 - DECRETOS/DECRETO 2038.pdf</v>
      </c>
      <c r="N557" s="2" t="str">
        <f>CONCATENATE("../",Tabela13[[#This Row],[Caminho]])</f>
        <v>../2 - DECRETOS/DECRETO 2038.pdf</v>
      </c>
    </row>
    <row r="558" spans="1:14" ht="45" x14ac:dyDescent="0.25">
      <c r="A558" s="20">
        <v>2037</v>
      </c>
      <c r="B558" s="20"/>
      <c r="C558" s="21">
        <v>40920</v>
      </c>
      <c r="D558" s="19" t="s">
        <v>2406</v>
      </c>
      <c r="E558" s="19"/>
      <c r="F558" s="17" t="str">
        <f>HYPERLINK(Tabela13[[#This Row],[Novo Caminho]],"Download")</f>
        <v>Download</v>
      </c>
      <c r="G558" s="2" t="str">
        <f>CONCATENATE("2 - DECRETOS/DECRETO ",Tabela13[[#This Row],[Numero_Decreto]],".pdf")</f>
        <v>2 - DECRETOS/DECRETO 2037.pdf</v>
      </c>
      <c r="H558" s="2" t="str">
        <f>CONCATENATE("2 - DECRETOS/DECRETO ",Tabela13[[#This Row],[Numero_Decreto]]," ",Tabela13[[#This Row],[Complemento]],".pdf")</f>
        <v>2 - DECRETOS/DECRETO 2037 .pdf</v>
      </c>
      <c r="I558" s="2" t="str">
        <f>CONCATENATE("2 - DECRETOS/DECRETO ","0",Tabela13[[#This Row],[Numero_Decreto]],".pdf")</f>
        <v>2 - DECRETOS/DECRETO 02037.pdf</v>
      </c>
      <c r="J558" s="2" t="str">
        <f>CONCATENATE("2 - DECRETOS/DECRETO ","0",Tabela13[[#This Row],[Numero_Decreto]]," ",Tabela13[[#This Row],[Complemento]],".pdf")</f>
        <v>2 - DECRETOS/DECRETO 02037 .pdf</v>
      </c>
      <c r="K558" s="2" t="str">
        <f>IF(Tabela13[[#This Row],[Complemento]]="",Tabela13[[#This Row],[Normal]],Tabela13[[#This Row],[Normal Traço]])</f>
        <v>2 - DECRETOS/DECRETO 2037.pdf</v>
      </c>
      <c r="L558" s="2" t="str">
        <f>IF(Tabela13[[#This Row],[Complemento]]="",Tabela13[[#This Row],[0]],Tabela13[[#This Row],[0 Traço]])</f>
        <v>2 - DECRETOS/DECRETO 02037.pdf</v>
      </c>
      <c r="M558" s="2" t="str">
        <f>IF(AND(Tabela13[[#This Row],[Numero_Decreto]]&gt;=1,Tabela13[[#This Row],[Numero_Decreto]]&lt;=9),Tabela13[[#This Row],[Se 0]],Tabela13[[#This Row],[Se Normal]])</f>
        <v>2 - DECRETOS/DECRETO 2037.pdf</v>
      </c>
      <c r="N558" s="2" t="str">
        <f>CONCATENATE("../",Tabela13[[#This Row],[Caminho]])</f>
        <v>../2 - DECRETOS/DECRETO 2037.pdf</v>
      </c>
    </row>
    <row r="559" spans="1:14" ht="45" x14ac:dyDescent="0.25">
      <c r="A559" s="20">
        <v>2036</v>
      </c>
      <c r="B559" s="20"/>
      <c r="C559" s="21">
        <v>40920</v>
      </c>
      <c r="D559" s="19" t="s">
        <v>2407</v>
      </c>
      <c r="E559" s="19"/>
      <c r="F559" s="17" t="str">
        <f>HYPERLINK(Tabela13[[#This Row],[Novo Caminho]],"Download")</f>
        <v>Download</v>
      </c>
      <c r="G559" s="2" t="str">
        <f>CONCATENATE("2 - DECRETOS/DECRETO ",Tabela13[[#This Row],[Numero_Decreto]],".pdf")</f>
        <v>2 - DECRETOS/DECRETO 2036.pdf</v>
      </c>
      <c r="H559" s="2" t="str">
        <f>CONCATENATE("2 - DECRETOS/DECRETO ",Tabela13[[#This Row],[Numero_Decreto]]," ",Tabela13[[#This Row],[Complemento]],".pdf")</f>
        <v>2 - DECRETOS/DECRETO 2036 .pdf</v>
      </c>
      <c r="I559" s="2" t="str">
        <f>CONCATENATE("2 - DECRETOS/DECRETO ","0",Tabela13[[#This Row],[Numero_Decreto]],".pdf")</f>
        <v>2 - DECRETOS/DECRETO 02036.pdf</v>
      </c>
      <c r="J559" s="2" t="str">
        <f>CONCATENATE("2 - DECRETOS/DECRETO ","0",Tabela13[[#This Row],[Numero_Decreto]]," ",Tabela13[[#This Row],[Complemento]],".pdf")</f>
        <v>2 - DECRETOS/DECRETO 02036 .pdf</v>
      </c>
      <c r="K559" s="2" t="str">
        <f>IF(Tabela13[[#This Row],[Complemento]]="",Tabela13[[#This Row],[Normal]],Tabela13[[#This Row],[Normal Traço]])</f>
        <v>2 - DECRETOS/DECRETO 2036.pdf</v>
      </c>
      <c r="L559" s="2" t="str">
        <f>IF(Tabela13[[#This Row],[Complemento]]="",Tabela13[[#This Row],[0]],Tabela13[[#This Row],[0 Traço]])</f>
        <v>2 - DECRETOS/DECRETO 02036.pdf</v>
      </c>
      <c r="M559" s="2" t="str">
        <f>IF(AND(Tabela13[[#This Row],[Numero_Decreto]]&gt;=1,Tabela13[[#This Row],[Numero_Decreto]]&lt;=9),Tabela13[[#This Row],[Se 0]],Tabela13[[#This Row],[Se Normal]])</f>
        <v>2 - DECRETOS/DECRETO 2036.pdf</v>
      </c>
      <c r="N559" s="2" t="str">
        <f>CONCATENATE("../",Tabela13[[#This Row],[Caminho]])</f>
        <v>../2 - DECRETOS/DECRETO 2036.pdf</v>
      </c>
    </row>
    <row r="560" spans="1:14" ht="45" x14ac:dyDescent="0.25">
      <c r="A560" s="20">
        <v>2035</v>
      </c>
      <c r="B560" s="20"/>
      <c r="C560" s="21">
        <v>40920</v>
      </c>
      <c r="D560" s="19" t="s">
        <v>2408</v>
      </c>
      <c r="E560" s="19"/>
      <c r="F560" s="17" t="str">
        <f>HYPERLINK(Tabela13[[#This Row],[Novo Caminho]],"Download")</f>
        <v>Download</v>
      </c>
      <c r="G560" s="2" t="str">
        <f>CONCATENATE("2 - DECRETOS/DECRETO ",Tabela13[[#This Row],[Numero_Decreto]],".pdf")</f>
        <v>2 - DECRETOS/DECRETO 2035.pdf</v>
      </c>
      <c r="H560" s="2" t="str">
        <f>CONCATENATE("2 - DECRETOS/DECRETO ",Tabela13[[#This Row],[Numero_Decreto]]," ",Tabela13[[#This Row],[Complemento]],".pdf")</f>
        <v>2 - DECRETOS/DECRETO 2035 .pdf</v>
      </c>
      <c r="I560" s="2" t="str">
        <f>CONCATENATE("2 - DECRETOS/DECRETO ","0",Tabela13[[#This Row],[Numero_Decreto]],".pdf")</f>
        <v>2 - DECRETOS/DECRETO 02035.pdf</v>
      </c>
      <c r="J560" s="2" t="str">
        <f>CONCATENATE("2 - DECRETOS/DECRETO ","0",Tabela13[[#This Row],[Numero_Decreto]]," ",Tabela13[[#This Row],[Complemento]],".pdf")</f>
        <v>2 - DECRETOS/DECRETO 02035 .pdf</v>
      </c>
      <c r="K560" s="2" t="str">
        <f>IF(Tabela13[[#This Row],[Complemento]]="",Tabela13[[#This Row],[Normal]],Tabela13[[#This Row],[Normal Traço]])</f>
        <v>2 - DECRETOS/DECRETO 2035.pdf</v>
      </c>
      <c r="L560" s="2" t="str">
        <f>IF(Tabela13[[#This Row],[Complemento]]="",Tabela13[[#This Row],[0]],Tabela13[[#This Row],[0 Traço]])</f>
        <v>2 - DECRETOS/DECRETO 02035.pdf</v>
      </c>
      <c r="M560" s="2" t="str">
        <f>IF(AND(Tabela13[[#This Row],[Numero_Decreto]]&gt;=1,Tabela13[[#This Row],[Numero_Decreto]]&lt;=9),Tabela13[[#This Row],[Se 0]],Tabela13[[#This Row],[Se Normal]])</f>
        <v>2 - DECRETOS/DECRETO 2035.pdf</v>
      </c>
      <c r="N560" s="2" t="str">
        <f>CONCATENATE("../",Tabela13[[#This Row],[Caminho]])</f>
        <v>../2 - DECRETOS/DECRETO 2035.pdf</v>
      </c>
    </row>
    <row r="561" spans="1:14" ht="45" x14ac:dyDescent="0.25">
      <c r="A561" s="20">
        <v>2034</v>
      </c>
      <c r="B561" s="20"/>
      <c r="C561" s="21">
        <v>40912</v>
      </c>
      <c r="D561" s="19" t="s">
        <v>2409</v>
      </c>
      <c r="E561" s="19"/>
      <c r="F561" s="17" t="str">
        <f>HYPERLINK(Tabela13[[#This Row],[Novo Caminho]],"Download")</f>
        <v>Download</v>
      </c>
      <c r="G561" s="2" t="str">
        <f>CONCATENATE("2 - DECRETOS/DECRETO ",Tabela13[[#This Row],[Numero_Decreto]],".pdf")</f>
        <v>2 - DECRETOS/DECRETO 2034.pdf</v>
      </c>
      <c r="H561" s="2" t="str">
        <f>CONCATENATE("2 - DECRETOS/DECRETO ",Tabela13[[#This Row],[Numero_Decreto]]," ",Tabela13[[#This Row],[Complemento]],".pdf")</f>
        <v>2 - DECRETOS/DECRETO 2034 .pdf</v>
      </c>
      <c r="I561" s="2" t="str">
        <f>CONCATENATE("2 - DECRETOS/DECRETO ","0",Tabela13[[#This Row],[Numero_Decreto]],".pdf")</f>
        <v>2 - DECRETOS/DECRETO 02034.pdf</v>
      </c>
      <c r="J561" s="2" t="str">
        <f>CONCATENATE("2 - DECRETOS/DECRETO ","0",Tabela13[[#This Row],[Numero_Decreto]]," ",Tabela13[[#This Row],[Complemento]],".pdf")</f>
        <v>2 - DECRETOS/DECRETO 02034 .pdf</v>
      </c>
      <c r="K561" s="2" t="str">
        <f>IF(Tabela13[[#This Row],[Complemento]]="",Tabela13[[#This Row],[Normal]],Tabela13[[#This Row],[Normal Traço]])</f>
        <v>2 - DECRETOS/DECRETO 2034.pdf</v>
      </c>
      <c r="L561" s="2" t="str">
        <f>IF(Tabela13[[#This Row],[Complemento]]="",Tabela13[[#This Row],[0]],Tabela13[[#This Row],[0 Traço]])</f>
        <v>2 - DECRETOS/DECRETO 02034.pdf</v>
      </c>
      <c r="M561" s="2" t="str">
        <f>IF(AND(Tabela13[[#This Row],[Numero_Decreto]]&gt;=1,Tabela13[[#This Row],[Numero_Decreto]]&lt;=9),Tabela13[[#This Row],[Se 0]],Tabela13[[#This Row],[Se Normal]])</f>
        <v>2 - DECRETOS/DECRETO 2034.pdf</v>
      </c>
      <c r="N561" s="2" t="str">
        <f>CONCATENATE("../",Tabela13[[#This Row],[Caminho]])</f>
        <v>../2 - DECRETOS/DECRETO 2034.pdf</v>
      </c>
    </row>
    <row r="562" spans="1:14" ht="45" x14ac:dyDescent="0.25">
      <c r="A562" s="20">
        <v>2032</v>
      </c>
      <c r="B562" s="20"/>
      <c r="C562" s="21">
        <v>40892</v>
      </c>
      <c r="D562" s="19" t="s">
        <v>972</v>
      </c>
      <c r="E562" s="19"/>
      <c r="F562" s="17" t="str">
        <f>HYPERLINK(Tabela13[[#This Row],[Novo Caminho]],"Download")</f>
        <v>Download</v>
      </c>
      <c r="G562" s="2" t="str">
        <f>CONCATENATE("2 - DECRETOS/DECRETO ",Tabela13[[#This Row],[Numero_Decreto]],".pdf")</f>
        <v>2 - DECRETOS/DECRETO 2032.pdf</v>
      </c>
      <c r="H562" s="2" t="str">
        <f>CONCATENATE("2 - DECRETOS/DECRETO ",Tabela13[[#This Row],[Numero_Decreto]]," ",Tabela13[[#This Row],[Complemento]],".pdf")</f>
        <v>2 - DECRETOS/DECRETO 2032 .pdf</v>
      </c>
      <c r="I562" s="2" t="str">
        <f>CONCATENATE("2 - DECRETOS/DECRETO ","0",Tabela13[[#This Row],[Numero_Decreto]],".pdf")</f>
        <v>2 - DECRETOS/DECRETO 02032.pdf</v>
      </c>
      <c r="J562" s="2" t="str">
        <f>CONCATENATE("2 - DECRETOS/DECRETO ","0",Tabela13[[#This Row],[Numero_Decreto]]," ",Tabela13[[#This Row],[Complemento]],".pdf")</f>
        <v>2 - DECRETOS/DECRETO 02032 .pdf</v>
      </c>
      <c r="K562" s="2" t="str">
        <f>IF(Tabela13[[#This Row],[Complemento]]="",Tabela13[[#This Row],[Normal]],Tabela13[[#This Row],[Normal Traço]])</f>
        <v>2 - DECRETOS/DECRETO 2032.pdf</v>
      </c>
      <c r="L562" s="2" t="str">
        <f>IF(Tabela13[[#This Row],[Complemento]]="",Tabela13[[#This Row],[0]],Tabela13[[#This Row],[0 Traço]])</f>
        <v>2 - DECRETOS/DECRETO 02032.pdf</v>
      </c>
      <c r="M562" s="2" t="str">
        <f>IF(AND(Tabela13[[#This Row],[Numero_Decreto]]&gt;=1,Tabela13[[#This Row],[Numero_Decreto]]&lt;=9),Tabela13[[#This Row],[Se 0]],Tabela13[[#This Row],[Se Normal]])</f>
        <v>2 - DECRETOS/DECRETO 2032.pdf</v>
      </c>
      <c r="N562" s="2" t="str">
        <f>CONCATENATE("../",Tabela13[[#This Row],[Caminho]])</f>
        <v>../2 - DECRETOS/DECRETO 2032.pdf</v>
      </c>
    </row>
    <row r="563" spans="1:14" ht="45" x14ac:dyDescent="0.25">
      <c r="A563" s="20">
        <v>2031</v>
      </c>
      <c r="B563" s="20"/>
      <c r="C563" s="21">
        <v>40892</v>
      </c>
      <c r="D563" s="19" t="s">
        <v>2410</v>
      </c>
      <c r="E563" s="19"/>
      <c r="F563" s="17" t="str">
        <f>HYPERLINK(Tabela13[[#This Row],[Novo Caminho]],"Download")</f>
        <v>Download</v>
      </c>
      <c r="G563" s="2" t="str">
        <f>CONCATENATE("2 - DECRETOS/DECRETO ",Tabela13[[#This Row],[Numero_Decreto]],".pdf")</f>
        <v>2 - DECRETOS/DECRETO 2031.pdf</v>
      </c>
      <c r="H563" s="2" t="str">
        <f>CONCATENATE("2 - DECRETOS/DECRETO ",Tabela13[[#This Row],[Numero_Decreto]]," ",Tabela13[[#This Row],[Complemento]],".pdf")</f>
        <v>2 - DECRETOS/DECRETO 2031 .pdf</v>
      </c>
      <c r="I563" s="2" t="str">
        <f>CONCATENATE("2 - DECRETOS/DECRETO ","0",Tabela13[[#This Row],[Numero_Decreto]],".pdf")</f>
        <v>2 - DECRETOS/DECRETO 02031.pdf</v>
      </c>
      <c r="J563" s="2" t="str">
        <f>CONCATENATE("2 - DECRETOS/DECRETO ","0",Tabela13[[#This Row],[Numero_Decreto]]," ",Tabela13[[#This Row],[Complemento]],".pdf")</f>
        <v>2 - DECRETOS/DECRETO 02031 .pdf</v>
      </c>
      <c r="K563" s="2" t="str">
        <f>IF(Tabela13[[#This Row],[Complemento]]="",Tabela13[[#This Row],[Normal]],Tabela13[[#This Row],[Normal Traço]])</f>
        <v>2 - DECRETOS/DECRETO 2031.pdf</v>
      </c>
      <c r="L563" s="2" t="str">
        <f>IF(Tabela13[[#This Row],[Complemento]]="",Tabela13[[#This Row],[0]],Tabela13[[#This Row],[0 Traço]])</f>
        <v>2 - DECRETOS/DECRETO 02031.pdf</v>
      </c>
      <c r="M563" s="2" t="str">
        <f>IF(AND(Tabela13[[#This Row],[Numero_Decreto]]&gt;=1,Tabela13[[#This Row],[Numero_Decreto]]&lt;=9),Tabela13[[#This Row],[Se 0]],Tabela13[[#This Row],[Se Normal]])</f>
        <v>2 - DECRETOS/DECRETO 2031.pdf</v>
      </c>
      <c r="N563" s="2" t="str">
        <f>CONCATENATE("../",Tabela13[[#This Row],[Caminho]])</f>
        <v>../2 - DECRETOS/DECRETO 2031.pdf</v>
      </c>
    </row>
    <row r="564" spans="1:14" ht="45" x14ac:dyDescent="0.25">
      <c r="A564" s="20">
        <v>2030</v>
      </c>
      <c r="B564" s="20"/>
      <c r="C564" s="21">
        <v>40892</v>
      </c>
      <c r="D564" s="19" t="s">
        <v>2411</v>
      </c>
      <c r="E564" s="19"/>
      <c r="F564" s="17" t="str">
        <f>HYPERLINK(Tabela13[[#This Row],[Novo Caminho]],"Download")</f>
        <v>Download</v>
      </c>
      <c r="G564" s="2" t="str">
        <f>CONCATENATE("2 - DECRETOS/DECRETO ",Tabela13[[#This Row],[Numero_Decreto]],".pdf")</f>
        <v>2 - DECRETOS/DECRETO 2030.pdf</v>
      </c>
      <c r="H564" s="2" t="str">
        <f>CONCATENATE("2 - DECRETOS/DECRETO ",Tabela13[[#This Row],[Numero_Decreto]]," ",Tabela13[[#This Row],[Complemento]],".pdf")</f>
        <v>2 - DECRETOS/DECRETO 2030 .pdf</v>
      </c>
      <c r="I564" s="2" t="str">
        <f>CONCATENATE("2 - DECRETOS/DECRETO ","0",Tabela13[[#This Row],[Numero_Decreto]],".pdf")</f>
        <v>2 - DECRETOS/DECRETO 02030.pdf</v>
      </c>
      <c r="J564" s="2" t="str">
        <f>CONCATENATE("2 - DECRETOS/DECRETO ","0",Tabela13[[#This Row],[Numero_Decreto]]," ",Tabela13[[#This Row],[Complemento]],".pdf")</f>
        <v>2 - DECRETOS/DECRETO 02030 .pdf</v>
      </c>
      <c r="K564" s="2" t="str">
        <f>IF(Tabela13[[#This Row],[Complemento]]="",Tabela13[[#This Row],[Normal]],Tabela13[[#This Row],[Normal Traço]])</f>
        <v>2 - DECRETOS/DECRETO 2030.pdf</v>
      </c>
      <c r="L564" s="2" t="str">
        <f>IF(Tabela13[[#This Row],[Complemento]]="",Tabela13[[#This Row],[0]],Tabela13[[#This Row],[0 Traço]])</f>
        <v>2 - DECRETOS/DECRETO 02030.pdf</v>
      </c>
      <c r="M564" s="2" t="str">
        <f>IF(AND(Tabela13[[#This Row],[Numero_Decreto]]&gt;=1,Tabela13[[#This Row],[Numero_Decreto]]&lt;=9),Tabela13[[#This Row],[Se 0]],Tabela13[[#This Row],[Se Normal]])</f>
        <v>2 - DECRETOS/DECRETO 2030.pdf</v>
      </c>
      <c r="N564" s="2" t="str">
        <f>CONCATENATE("../",Tabela13[[#This Row],[Caminho]])</f>
        <v>../2 - DECRETOS/DECRETO 2030.pdf</v>
      </c>
    </row>
    <row r="565" spans="1:14" ht="45" x14ac:dyDescent="0.25">
      <c r="A565" s="20">
        <v>2029</v>
      </c>
      <c r="B565" s="20"/>
      <c r="C565" s="21">
        <v>40885</v>
      </c>
      <c r="D565" s="19" t="s">
        <v>2412</v>
      </c>
      <c r="E565" s="19"/>
      <c r="F565" s="17" t="str">
        <f>HYPERLINK(Tabela13[[#This Row],[Novo Caminho]],"Download")</f>
        <v>Download</v>
      </c>
      <c r="G565" s="2" t="str">
        <f>CONCATENATE("2 - DECRETOS/DECRETO ",Tabela13[[#This Row],[Numero_Decreto]],".pdf")</f>
        <v>2 - DECRETOS/DECRETO 2029.pdf</v>
      </c>
      <c r="H565" s="2" t="str">
        <f>CONCATENATE("2 - DECRETOS/DECRETO ",Tabela13[[#This Row],[Numero_Decreto]]," ",Tabela13[[#This Row],[Complemento]],".pdf")</f>
        <v>2 - DECRETOS/DECRETO 2029 .pdf</v>
      </c>
      <c r="I565" s="2" t="str">
        <f>CONCATENATE("2 - DECRETOS/DECRETO ","0",Tabela13[[#This Row],[Numero_Decreto]],".pdf")</f>
        <v>2 - DECRETOS/DECRETO 02029.pdf</v>
      </c>
      <c r="J565" s="2" t="str">
        <f>CONCATENATE("2 - DECRETOS/DECRETO ","0",Tabela13[[#This Row],[Numero_Decreto]]," ",Tabela13[[#This Row],[Complemento]],".pdf")</f>
        <v>2 - DECRETOS/DECRETO 02029 .pdf</v>
      </c>
      <c r="K565" s="2" t="str">
        <f>IF(Tabela13[[#This Row],[Complemento]]="",Tabela13[[#This Row],[Normal]],Tabela13[[#This Row],[Normal Traço]])</f>
        <v>2 - DECRETOS/DECRETO 2029.pdf</v>
      </c>
      <c r="L565" s="2" t="str">
        <f>IF(Tabela13[[#This Row],[Complemento]]="",Tabela13[[#This Row],[0]],Tabela13[[#This Row],[0 Traço]])</f>
        <v>2 - DECRETOS/DECRETO 02029.pdf</v>
      </c>
      <c r="M565" s="2" t="str">
        <f>IF(AND(Tabela13[[#This Row],[Numero_Decreto]]&gt;=1,Tabela13[[#This Row],[Numero_Decreto]]&lt;=9),Tabela13[[#This Row],[Se 0]],Tabela13[[#This Row],[Se Normal]])</f>
        <v>2 - DECRETOS/DECRETO 2029.pdf</v>
      </c>
      <c r="N565" s="2" t="str">
        <f>CONCATENATE("../",Tabela13[[#This Row],[Caminho]])</f>
        <v>../2 - DECRETOS/DECRETO 2029.pdf</v>
      </c>
    </row>
    <row r="566" spans="1:14" ht="45" x14ac:dyDescent="0.25">
      <c r="A566" s="20">
        <v>2028</v>
      </c>
      <c r="B566" s="20"/>
      <c r="C566" s="21">
        <v>40885</v>
      </c>
      <c r="D566" s="19" t="s">
        <v>947</v>
      </c>
      <c r="E566" s="19"/>
      <c r="F566" s="17" t="str">
        <f>HYPERLINK(Tabela13[[#This Row],[Novo Caminho]],"Download")</f>
        <v>Download</v>
      </c>
      <c r="G566" s="2" t="str">
        <f>CONCATENATE("2 - DECRETOS/DECRETO ",Tabela13[[#This Row],[Numero_Decreto]],".pdf")</f>
        <v>2 - DECRETOS/DECRETO 2028.pdf</v>
      </c>
      <c r="H566" s="2" t="str">
        <f>CONCATENATE("2 - DECRETOS/DECRETO ",Tabela13[[#This Row],[Numero_Decreto]]," ",Tabela13[[#This Row],[Complemento]],".pdf")</f>
        <v>2 - DECRETOS/DECRETO 2028 .pdf</v>
      </c>
      <c r="I566" s="2" t="str">
        <f>CONCATENATE("2 - DECRETOS/DECRETO ","0",Tabela13[[#This Row],[Numero_Decreto]],".pdf")</f>
        <v>2 - DECRETOS/DECRETO 02028.pdf</v>
      </c>
      <c r="J566" s="2" t="str">
        <f>CONCATENATE("2 - DECRETOS/DECRETO ","0",Tabela13[[#This Row],[Numero_Decreto]]," ",Tabela13[[#This Row],[Complemento]],".pdf")</f>
        <v>2 - DECRETOS/DECRETO 02028 .pdf</v>
      </c>
      <c r="K566" s="2" t="str">
        <f>IF(Tabela13[[#This Row],[Complemento]]="",Tabela13[[#This Row],[Normal]],Tabela13[[#This Row],[Normal Traço]])</f>
        <v>2 - DECRETOS/DECRETO 2028.pdf</v>
      </c>
      <c r="L566" s="2" t="str">
        <f>IF(Tabela13[[#This Row],[Complemento]]="",Tabela13[[#This Row],[0]],Tabela13[[#This Row],[0 Traço]])</f>
        <v>2 - DECRETOS/DECRETO 02028.pdf</v>
      </c>
      <c r="M566" s="2" t="str">
        <f>IF(AND(Tabela13[[#This Row],[Numero_Decreto]]&gt;=1,Tabela13[[#This Row],[Numero_Decreto]]&lt;=9),Tabela13[[#This Row],[Se 0]],Tabela13[[#This Row],[Se Normal]])</f>
        <v>2 - DECRETOS/DECRETO 2028.pdf</v>
      </c>
      <c r="N566" s="2" t="str">
        <f>CONCATENATE("../",Tabela13[[#This Row],[Caminho]])</f>
        <v>../2 - DECRETOS/DECRETO 2028.pdf</v>
      </c>
    </row>
    <row r="567" spans="1:14" ht="45" x14ac:dyDescent="0.25">
      <c r="A567" s="20">
        <v>2027</v>
      </c>
      <c r="B567" s="20"/>
      <c r="C567" s="21">
        <v>40883</v>
      </c>
      <c r="D567" s="19" t="s">
        <v>2413</v>
      </c>
      <c r="E567" s="19"/>
      <c r="F567" s="17" t="str">
        <f>HYPERLINK(Tabela13[[#This Row],[Novo Caminho]],"Download")</f>
        <v>Download</v>
      </c>
      <c r="G567" s="2" t="str">
        <f>CONCATENATE("2 - DECRETOS/DECRETO ",Tabela13[[#This Row],[Numero_Decreto]],".pdf")</f>
        <v>2 - DECRETOS/DECRETO 2027.pdf</v>
      </c>
      <c r="H567" s="2" t="str">
        <f>CONCATENATE("2 - DECRETOS/DECRETO ",Tabela13[[#This Row],[Numero_Decreto]]," ",Tabela13[[#This Row],[Complemento]],".pdf")</f>
        <v>2 - DECRETOS/DECRETO 2027 .pdf</v>
      </c>
      <c r="I567" s="2" t="str">
        <f>CONCATENATE("2 - DECRETOS/DECRETO ","0",Tabela13[[#This Row],[Numero_Decreto]],".pdf")</f>
        <v>2 - DECRETOS/DECRETO 02027.pdf</v>
      </c>
      <c r="J567" s="2" t="str">
        <f>CONCATENATE("2 - DECRETOS/DECRETO ","0",Tabela13[[#This Row],[Numero_Decreto]]," ",Tabela13[[#This Row],[Complemento]],".pdf")</f>
        <v>2 - DECRETOS/DECRETO 02027 .pdf</v>
      </c>
      <c r="K567" s="2" t="str">
        <f>IF(Tabela13[[#This Row],[Complemento]]="",Tabela13[[#This Row],[Normal]],Tabela13[[#This Row],[Normal Traço]])</f>
        <v>2 - DECRETOS/DECRETO 2027.pdf</v>
      </c>
      <c r="L567" s="2" t="str">
        <f>IF(Tabela13[[#This Row],[Complemento]]="",Tabela13[[#This Row],[0]],Tabela13[[#This Row],[0 Traço]])</f>
        <v>2 - DECRETOS/DECRETO 02027.pdf</v>
      </c>
      <c r="M567" s="2" t="str">
        <f>IF(AND(Tabela13[[#This Row],[Numero_Decreto]]&gt;=1,Tabela13[[#This Row],[Numero_Decreto]]&lt;=9),Tabela13[[#This Row],[Se 0]],Tabela13[[#This Row],[Se Normal]])</f>
        <v>2 - DECRETOS/DECRETO 2027.pdf</v>
      </c>
      <c r="N567" s="2" t="str">
        <f>CONCATENATE("../",Tabela13[[#This Row],[Caminho]])</f>
        <v>../2 - DECRETOS/DECRETO 2027.pdf</v>
      </c>
    </row>
    <row r="568" spans="1:14" ht="45" x14ac:dyDescent="0.25">
      <c r="A568" s="20">
        <v>2026</v>
      </c>
      <c r="B568" s="20"/>
      <c r="C568" s="21">
        <v>40877</v>
      </c>
      <c r="D568" s="19" t="s">
        <v>947</v>
      </c>
      <c r="E568" s="19"/>
      <c r="F568" s="17" t="str">
        <f>HYPERLINK(Tabela13[[#This Row],[Novo Caminho]],"Download")</f>
        <v>Download</v>
      </c>
      <c r="G568" s="2" t="str">
        <f>CONCATENATE("2 - DECRETOS/DECRETO ",Tabela13[[#This Row],[Numero_Decreto]],".pdf")</f>
        <v>2 - DECRETOS/DECRETO 2026.pdf</v>
      </c>
      <c r="H568" s="2" t="str">
        <f>CONCATENATE("2 - DECRETOS/DECRETO ",Tabela13[[#This Row],[Numero_Decreto]]," ",Tabela13[[#This Row],[Complemento]],".pdf")</f>
        <v>2 - DECRETOS/DECRETO 2026 .pdf</v>
      </c>
      <c r="I568" s="2" t="str">
        <f>CONCATENATE("2 - DECRETOS/DECRETO ","0",Tabela13[[#This Row],[Numero_Decreto]],".pdf")</f>
        <v>2 - DECRETOS/DECRETO 02026.pdf</v>
      </c>
      <c r="J568" s="2" t="str">
        <f>CONCATENATE("2 - DECRETOS/DECRETO ","0",Tabela13[[#This Row],[Numero_Decreto]]," ",Tabela13[[#This Row],[Complemento]],".pdf")</f>
        <v>2 - DECRETOS/DECRETO 02026 .pdf</v>
      </c>
      <c r="K568" s="2" t="str">
        <f>IF(Tabela13[[#This Row],[Complemento]]="",Tabela13[[#This Row],[Normal]],Tabela13[[#This Row],[Normal Traço]])</f>
        <v>2 - DECRETOS/DECRETO 2026.pdf</v>
      </c>
      <c r="L568" s="2" t="str">
        <f>IF(Tabela13[[#This Row],[Complemento]]="",Tabela13[[#This Row],[0]],Tabela13[[#This Row],[0 Traço]])</f>
        <v>2 - DECRETOS/DECRETO 02026.pdf</v>
      </c>
      <c r="M568" s="2" t="str">
        <f>IF(AND(Tabela13[[#This Row],[Numero_Decreto]]&gt;=1,Tabela13[[#This Row],[Numero_Decreto]]&lt;=9),Tabela13[[#This Row],[Se 0]],Tabela13[[#This Row],[Se Normal]])</f>
        <v>2 - DECRETOS/DECRETO 2026.pdf</v>
      </c>
      <c r="N568" s="2" t="str">
        <f>CONCATENATE("../",Tabela13[[#This Row],[Caminho]])</f>
        <v>../2 - DECRETOS/DECRETO 2026.pdf</v>
      </c>
    </row>
    <row r="569" spans="1:14" ht="45" x14ac:dyDescent="0.25">
      <c r="A569" s="20">
        <v>2025</v>
      </c>
      <c r="B569" s="20"/>
      <c r="C569" s="21">
        <v>40875</v>
      </c>
      <c r="D569" s="19" t="s">
        <v>947</v>
      </c>
      <c r="E569" s="19"/>
      <c r="F569" s="17" t="str">
        <f>HYPERLINK(Tabela13[[#This Row],[Novo Caminho]],"Download")</f>
        <v>Download</v>
      </c>
      <c r="G569" s="2" t="str">
        <f>CONCATENATE("2 - DECRETOS/DECRETO ",Tabela13[[#This Row],[Numero_Decreto]],".pdf")</f>
        <v>2 - DECRETOS/DECRETO 2025.pdf</v>
      </c>
      <c r="H569" s="2" t="str">
        <f>CONCATENATE("2 - DECRETOS/DECRETO ",Tabela13[[#This Row],[Numero_Decreto]]," ",Tabela13[[#This Row],[Complemento]],".pdf")</f>
        <v>2 - DECRETOS/DECRETO 2025 .pdf</v>
      </c>
      <c r="I569" s="2" t="str">
        <f>CONCATENATE("2 - DECRETOS/DECRETO ","0",Tabela13[[#This Row],[Numero_Decreto]],".pdf")</f>
        <v>2 - DECRETOS/DECRETO 02025.pdf</v>
      </c>
      <c r="J569" s="2" t="str">
        <f>CONCATENATE("2 - DECRETOS/DECRETO ","0",Tabela13[[#This Row],[Numero_Decreto]]," ",Tabela13[[#This Row],[Complemento]],".pdf")</f>
        <v>2 - DECRETOS/DECRETO 02025 .pdf</v>
      </c>
      <c r="K569" s="2" t="str">
        <f>IF(Tabela13[[#This Row],[Complemento]]="",Tabela13[[#This Row],[Normal]],Tabela13[[#This Row],[Normal Traço]])</f>
        <v>2 - DECRETOS/DECRETO 2025.pdf</v>
      </c>
      <c r="L569" s="2" t="str">
        <f>IF(Tabela13[[#This Row],[Complemento]]="",Tabela13[[#This Row],[0]],Tabela13[[#This Row],[0 Traço]])</f>
        <v>2 - DECRETOS/DECRETO 02025.pdf</v>
      </c>
      <c r="M569" s="2" t="str">
        <f>IF(AND(Tabela13[[#This Row],[Numero_Decreto]]&gt;=1,Tabela13[[#This Row],[Numero_Decreto]]&lt;=9),Tabela13[[#This Row],[Se 0]],Tabela13[[#This Row],[Se Normal]])</f>
        <v>2 - DECRETOS/DECRETO 2025.pdf</v>
      </c>
      <c r="N569" s="2" t="str">
        <f>CONCATENATE("../",Tabela13[[#This Row],[Caminho]])</f>
        <v>../2 - DECRETOS/DECRETO 2025.pdf</v>
      </c>
    </row>
    <row r="570" spans="1:14" ht="45" x14ac:dyDescent="0.25">
      <c r="A570" s="20">
        <v>2024</v>
      </c>
      <c r="B570" s="20"/>
      <c r="C570" s="21">
        <v>40871</v>
      </c>
      <c r="D570" s="19" t="s">
        <v>947</v>
      </c>
      <c r="E570" s="19"/>
      <c r="F570" s="17" t="str">
        <f>HYPERLINK(Tabela13[[#This Row],[Novo Caminho]],"Download")</f>
        <v>Download</v>
      </c>
      <c r="G570" s="2" t="str">
        <f>CONCATENATE("2 - DECRETOS/DECRETO ",Tabela13[[#This Row],[Numero_Decreto]],".pdf")</f>
        <v>2 - DECRETOS/DECRETO 2024.pdf</v>
      </c>
      <c r="H570" s="2" t="str">
        <f>CONCATENATE("2 - DECRETOS/DECRETO ",Tabela13[[#This Row],[Numero_Decreto]]," ",Tabela13[[#This Row],[Complemento]],".pdf")</f>
        <v>2 - DECRETOS/DECRETO 2024 .pdf</v>
      </c>
      <c r="I570" s="2" t="str">
        <f>CONCATENATE("2 - DECRETOS/DECRETO ","0",Tabela13[[#This Row],[Numero_Decreto]],".pdf")</f>
        <v>2 - DECRETOS/DECRETO 02024.pdf</v>
      </c>
      <c r="J570" s="2" t="str">
        <f>CONCATENATE("2 - DECRETOS/DECRETO ","0",Tabela13[[#This Row],[Numero_Decreto]]," ",Tabela13[[#This Row],[Complemento]],".pdf")</f>
        <v>2 - DECRETOS/DECRETO 02024 .pdf</v>
      </c>
      <c r="K570" s="2" t="str">
        <f>IF(Tabela13[[#This Row],[Complemento]]="",Tabela13[[#This Row],[Normal]],Tabela13[[#This Row],[Normal Traço]])</f>
        <v>2 - DECRETOS/DECRETO 2024.pdf</v>
      </c>
      <c r="L570" s="2" t="str">
        <f>IF(Tabela13[[#This Row],[Complemento]]="",Tabela13[[#This Row],[0]],Tabela13[[#This Row],[0 Traço]])</f>
        <v>2 - DECRETOS/DECRETO 02024.pdf</v>
      </c>
      <c r="M570" s="2" t="str">
        <f>IF(AND(Tabela13[[#This Row],[Numero_Decreto]]&gt;=1,Tabela13[[#This Row],[Numero_Decreto]]&lt;=9),Tabela13[[#This Row],[Se 0]],Tabela13[[#This Row],[Se Normal]])</f>
        <v>2 - DECRETOS/DECRETO 2024.pdf</v>
      </c>
      <c r="N570" s="2" t="str">
        <f>CONCATENATE("../",Tabela13[[#This Row],[Caminho]])</f>
        <v>../2 - DECRETOS/DECRETO 2024.pdf</v>
      </c>
    </row>
    <row r="571" spans="1:14" ht="45" x14ac:dyDescent="0.25">
      <c r="A571" s="20">
        <v>2023</v>
      </c>
      <c r="B571" s="20"/>
      <c r="C571" s="21">
        <v>40871</v>
      </c>
      <c r="D571" s="19" t="s">
        <v>971</v>
      </c>
      <c r="E571" s="19"/>
      <c r="F571" s="17" t="str">
        <f>HYPERLINK(Tabela13[[#This Row],[Novo Caminho]],"Download")</f>
        <v>Download</v>
      </c>
      <c r="G571" s="2" t="str">
        <f>CONCATENATE("2 - DECRETOS/DECRETO ",Tabela13[[#This Row],[Numero_Decreto]],".pdf")</f>
        <v>2 - DECRETOS/DECRETO 2023.pdf</v>
      </c>
      <c r="H571" s="2" t="str">
        <f>CONCATENATE("2 - DECRETOS/DECRETO ",Tabela13[[#This Row],[Numero_Decreto]]," ",Tabela13[[#This Row],[Complemento]],".pdf")</f>
        <v>2 - DECRETOS/DECRETO 2023 .pdf</v>
      </c>
      <c r="I571" s="2" t="str">
        <f>CONCATENATE("2 - DECRETOS/DECRETO ","0",Tabela13[[#This Row],[Numero_Decreto]],".pdf")</f>
        <v>2 - DECRETOS/DECRETO 02023.pdf</v>
      </c>
      <c r="J571" s="2" t="str">
        <f>CONCATENATE("2 - DECRETOS/DECRETO ","0",Tabela13[[#This Row],[Numero_Decreto]]," ",Tabela13[[#This Row],[Complemento]],".pdf")</f>
        <v>2 - DECRETOS/DECRETO 02023 .pdf</v>
      </c>
      <c r="K571" s="2" t="str">
        <f>IF(Tabela13[[#This Row],[Complemento]]="",Tabela13[[#This Row],[Normal]],Tabela13[[#This Row],[Normal Traço]])</f>
        <v>2 - DECRETOS/DECRETO 2023.pdf</v>
      </c>
      <c r="L571" s="2" t="str">
        <f>IF(Tabela13[[#This Row],[Complemento]]="",Tabela13[[#This Row],[0]],Tabela13[[#This Row],[0 Traço]])</f>
        <v>2 - DECRETOS/DECRETO 02023.pdf</v>
      </c>
      <c r="M571" s="2" t="str">
        <f>IF(AND(Tabela13[[#This Row],[Numero_Decreto]]&gt;=1,Tabela13[[#This Row],[Numero_Decreto]]&lt;=9),Tabela13[[#This Row],[Se 0]],Tabela13[[#This Row],[Se Normal]])</f>
        <v>2 - DECRETOS/DECRETO 2023.pdf</v>
      </c>
      <c r="N571" s="2" t="str">
        <f>CONCATENATE("../",Tabela13[[#This Row],[Caminho]])</f>
        <v>../2 - DECRETOS/DECRETO 2023.pdf</v>
      </c>
    </row>
    <row r="572" spans="1:14" ht="45" x14ac:dyDescent="0.25">
      <c r="A572" s="20">
        <v>2022</v>
      </c>
      <c r="B572" s="20"/>
      <c r="C572" s="21">
        <v>40870</v>
      </c>
      <c r="D572" s="19" t="s">
        <v>2414</v>
      </c>
      <c r="E572" s="19"/>
      <c r="F572" s="17" t="str">
        <f>HYPERLINK(Tabela13[[#This Row],[Novo Caminho]],"Download")</f>
        <v>Download</v>
      </c>
      <c r="G572" s="2" t="str">
        <f>CONCATENATE("2 - DECRETOS/DECRETO ",Tabela13[[#This Row],[Numero_Decreto]],".pdf")</f>
        <v>2 - DECRETOS/DECRETO 2022.pdf</v>
      </c>
      <c r="H572" s="2" t="str">
        <f>CONCATENATE("2 - DECRETOS/DECRETO ",Tabela13[[#This Row],[Numero_Decreto]]," ",Tabela13[[#This Row],[Complemento]],".pdf")</f>
        <v>2 - DECRETOS/DECRETO 2022 .pdf</v>
      </c>
      <c r="I572" s="2" t="str">
        <f>CONCATENATE("2 - DECRETOS/DECRETO ","0",Tabela13[[#This Row],[Numero_Decreto]],".pdf")</f>
        <v>2 - DECRETOS/DECRETO 02022.pdf</v>
      </c>
      <c r="J572" s="2" t="str">
        <f>CONCATENATE("2 - DECRETOS/DECRETO ","0",Tabela13[[#This Row],[Numero_Decreto]]," ",Tabela13[[#This Row],[Complemento]],".pdf")</f>
        <v>2 - DECRETOS/DECRETO 02022 .pdf</v>
      </c>
      <c r="K572" s="2" t="str">
        <f>IF(Tabela13[[#This Row],[Complemento]]="",Tabela13[[#This Row],[Normal]],Tabela13[[#This Row],[Normal Traço]])</f>
        <v>2 - DECRETOS/DECRETO 2022.pdf</v>
      </c>
      <c r="L572" s="2" t="str">
        <f>IF(Tabela13[[#This Row],[Complemento]]="",Tabela13[[#This Row],[0]],Tabela13[[#This Row],[0 Traço]])</f>
        <v>2 - DECRETOS/DECRETO 02022.pdf</v>
      </c>
      <c r="M572" s="2" t="str">
        <f>IF(AND(Tabela13[[#This Row],[Numero_Decreto]]&gt;=1,Tabela13[[#This Row],[Numero_Decreto]]&lt;=9),Tabela13[[#This Row],[Se 0]],Tabela13[[#This Row],[Se Normal]])</f>
        <v>2 - DECRETOS/DECRETO 2022.pdf</v>
      </c>
      <c r="N572" s="2" t="str">
        <f>CONCATENATE("../",Tabela13[[#This Row],[Caminho]])</f>
        <v>../2 - DECRETOS/DECRETO 2022.pdf</v>
      </c>
    </row>
    <row r="573" spans="1:14" ht="45" x14ac:dyDescent="0.25">
      <c r="A573" s="20">
        <v>2021</v>
      </c>
      <c r="B573" s="20"/>
      <c r="C573" s="21">
        <v>40870</v>
      </c>
      <c r="D573" s="19" t="s">
        <v>2415</v>
      </c>
      <c r="E573" s="19"/>
      <c r="F573" s="17" t="str">
        <f>HYPERLINK(Tabela13[[#This Row],[Novo Caminho]],"Download")</f>
        <v>Download</v>
      </c>
      <c r="G573" s="2" t="str">
        <f>CONCATENATE("2 - DECRETOS/DECRETO ",Tabela13[[#This Row],[Numero_Decreto]],".pdf")</f>
        <v>2 - DECRETOS/DECRETO 2021.pdf</v>
      </c>
      <c r="H573" s="2" t="str">
        <f>CONCATENATE("2 - DECRETOS/DECRETO ",Tabela13[[#This Row],[Numero_Decreto]]," ",Tabela13[[#This Row],[Complemento]],".pdf")</f>
        <v>2 - DECRETOS/DECRETO 2021 .pdf</v>
      </c>
      <c r="I573" s="2" t="str">
        <f>CONCATENATE("2 - DECRETOS/DECRETO ","0",Tabela13[[#This Row],[Numero_Decreto]],".pdf")</f>
        <v>2 - DECRETOS/DECRETO 02021.pdf</v>
      </c>
      <c r="J573" s="2" t="str">
        <f>CONCATENATE("2 - DECRETOS/DECRETO ","0",Tabela13[[#This Row],[Numero_Decreto]]," ",Tabela13[[#This Row],[Complemento]],".pdf")</f>
        <v>2 - DECRETOS/DECRETO 02021 .pdf</v>
      </c>
      <c r="K573" s="2" t="str">
        <f>IF(Tabela13[[#This Row],[Complemento]]="",Tabela13[[#This Row],[Normal]],Tabela13[[#This Row],[Normal Traço]])</f>
        <v>2 - DECRETOS/DECRETO 2021.pdf</v>
      </c>
      <c r="L573" s="2" t="str">
        <f>IF(Tabela13[[#This Row],[Complemento]]="",Tabela13[[#This Row],[0]],Tabela13[[#This Row],[0 Traço]])</f>
        <v>2 - DECRETOS/DECRETO 02021.pdf</v>
      </c>
      <c r="M573" s="2" t="str">
        <f>IF(AND(Tabela13[[#This Row],[Numero_Decreto]]&gt;=1,Tabela13[[#This Row],[Numero_Decreto]]&lt;=9),Tabela13[[#This Row],[Se 0]],Tabela13[[#This Row],[Se Normal]])</f>
        <v>2 - DECRETOS/DECRETO 2021.pdf</v>
      </c>
      <c r="N573" s="2" t="str">
        <f>CONCATENATE("../",Tabela13[[#This Row],[Caminho]])</f>
        <v>../2 - DECRETOS/DECRETO 2021.pdf</v>
      </c>
    </row>
    <row r="574" spans="1:14" ht="45" x14ac:dyDescent="0.25">
      <c r="A574" s="20">
        <v>2020</v>
      </c>
      <c r="B574" s="20"/>
      <c r="C574" s="21">
        <v>40856</v>
      </c>
      <c r="D574" s="19" t="s">
        <v>2416</v>
      </c>
      <c r="E574" s="19"/>
      <c r="F574" s="17" t="str">
        <f>HYPERLINK(Tabela13[[#This Row],[Novo Caminho]],"Download")</f>
        <v>Download</v>
      </c>
      <c r="G574" s="2" t="str">
        <f>CONCATENATE("2 - DECRETOS/DECRETO ",Tabela13[[#This Row],[Numero_Decreto]],".pdf")</f>
        <v>2 - DECRETOS/DECRETO 2020.pdf</v>
      </c>
      <c r="H574" s="2" t="str">
        <f>CONCATENATE("2 - DECRETOS/DECRETO ",Tabela13[[#This Row],[Numero_Decreto]]," ",Tabela13[[#This Row],[Complemento]],".pdf")</f>
        <v>2 - DECRETOS/DECRETO 2020 .pdf</v>
      </c>
      <c r="I574" s="2" t="str">
        <f>CONCATENATE("2 - DECRETOS/DECRETO ","0",Tabela13[[#This Row],[Numero_Decreto]],".pdf")</f>
        <v>2 - DECRETOS/DECRETO 02020.pdf</v>
      </c>
      <c r="J574" s="2" t="str">
        <f>CONCATENATE("2 - DECRETOS/DECRETO ","0",Tabela13[[#This Row],[Numero_Decreto]]," ",Tabela13[[#This Row],[Complemento]],".pdf")</f>
        <v>2 - DECRETOS/DECRETO 02020 .pdf</v>
      </c>
      <c r="K574" s="2" t="str">
        <f>IF(Tabela13[[#This Row],[Complemento]]="",Tabela13[[#This Row],[Normal]],Tabela13[[#This Row],[Normal Traço]])</f>
        <v>2 - DECRETOS/DECRETO 2020.pdf</v>
      </c>
      <c r="L574" s="2" t="str">
        <f>IF(Tabela13[[#This Row],[Complemento]]="",Tabela13[[#This Row],[0]],Tabela13[[#This Row],[0 Traço]])</f>
        <v>2 - DECRETOS/DECRETO 02020.pdf</v>
      </c>
      <c r="M574" s="2" t="str">
        <f>IF(AND(Tabela13[[#This Row],[Numero_Decreto]]&gt;=1,Tabela13[[#This Row],[Numero_Decreto]]&lt;=9),Tabela13[[#This Row],[Se 0]],Tabela13[[#This Row],[Se Normal]])</f>
        <v>2 - DECRETOS/DECRETO 2020.pdf</v>
      </c>
      <c r="N574" s="2" t="str">
        <f>CONCATENATE("../",Tabela13[[#This Row],[Caminho]])</f>
        <v>../2 - DECRETOS/DECRETO 2020.pdf</v>
      </c>
    </row>
    <row r="575" spans="1:14" ht="45" x14ac:dyDescent="0.25">
      <c r="A575" s="20">
        <v>2019</v>
      </c>
      <c r="B575" s="20"/>
      <c r="C575" s="21">
        <v>40856</v>
      </c>
      <c r="D575" s="19" t="s">
        <v>2417</v>
      </c>
      <c r="E575" s="19"/>
      <c r="F575" s="17" t="str">
        <f>HYPERLINK(Tabela13[[#This Row],[Novo Caminho]],"Download")</f>
        <v>Download</v>
      </c>
      <c r="G575" s="2" t="str">
        <f>CONCATENATE("2 - DECRETOS/DECRETO ",Tabela13[[#This Row],[Numero_Decreto]],".pdf")</f>
        <v>2 - DECRETOS/DECRETO 2019.pdf</v>
      </c>
      <c r="H575" s="2" t="str">
        <f>CONCATENATE("2 - DECRETOS/DECRETO ",Tabela13[[#This Row],[Numero_Decreto]]," ",Tabela13[[#This Row],[Complemento]],".pdf")</f>
        <v>2 - DECRETOS/DECRETO 2019 .pdf</v>
      </c>
      <c r="I575" s="2" t="str">
        <f>CONCATENATE("2 - DECRETOS/DECRETO ","0",Tabela13[[#This Row],[Numero_Decreto]],".pdf")</f>
        <v>2 - DECRETOS/DECRETO 02019.pdf</v>
      </c>
      <c r="J575" s="2" t="str">
        <f>CONCATENATE("2 - DECRETOS/DECRETO ","0",Tabela13[[#This Row],[Numero_Decreto]]," ",Tabela13[[#This Row],[Complemento]],".pdf")</f>
        <v>2 - DECRETOS/DECRETO 02019 .pdf</v>
      </c>
      <c r="K575" s="2" t="str">
        <f>IF(Tabela13[[#This Row],[Complemento]]="",Tabela13[[#This Row],[Normal]],Tabela13[[#This Row],[Normal Traço]])</f>
        <v>2 - DECRETOS/DECRETO 2019.pdf</v>
      </c>
      <c r="L575" s="2" t="str">
        <f>IF(Tabela13[[#This Row],[Complemento]]="",Tabela13[[#This Row],[0]],Tabela13[[#This Row],[0 Traço]])</f>
        <v>2 - DECRETOS/DECRETO 02019.pdf</v>
      </c>
      <c r="M575" s="2" t="str">
        <f>IF(AND(Tabela13[[#This Row],[Numero_Decreto]]&gt;=1,Tabela13[[#This Row],[Numero_Decreto]]&lt;=9),Tabela13[[#This Row],[Se 0]],Tabela13[[#This Row],[Se Normal]])</f>
        <v>2 - DECRETOS/DECRETO 2019.pdf</v>
      </c>
      <c r="N575" s="2" t="str">
        <f>CONCATENATE("../",Tabela13[[#This Row],[Caminho]])</f>
        <v>../2 - DECRETOS/DECRETO 2019.pdf</v>
      </c>
    </row>
    <row r="576" spans="1:14" ht="45" x14ac:dyDescent="0.25">
      <c r="A576" s="20">
        <v>2018</v>
      </c>
      <c r="B576" s="20"/>
      <c r="C576" s="21">
        <v>40837</v>
      </c>
      <c r="D576" s="19" t="s">
        <v>947</v>
      </c>
      <c r="E576" s="19"/>
      <c r="F576" s="17" t="str">
        <f>HYPERLINK(Tabela13[[#This Row],[Novo Caminho]],"Download")</f>
        <v>Download</v>
      </c>
      <c r="G576" s="2" t="str">
        <f>CONCATENATE("2 - DECRETOS/DECRETO ",Tabela13[[#This Row],[Numero_Decreto]],".pdf")</f>
        <v>2 - DECRETOS/DECRETO 2018.pdf</v>
      </c>
      <c r="H576" s="2" t="str">
        <f>CONCATENATE("2 - DECRETOS/DECRETO ",Tabela13[[#This Row],[Numero_Decreto]]," ",Tabela13[[#This Row],[Complemento]],".pdf")</f>
        <v>2 - DECRETOS/DECRETO 2018 .pdf</v>
      </c>
      <c r="I576" s="2" t="str">
        <f>CONCATENATE("2 - DECRETOS/DECRETO ","0",Tabela13[[#This Row],[Numero_Decreto]],".pdf")</f>
        <v>2 - DECRETOS/DECRETO 02018.pdf</v>
      </c>
      <c r="J576" s="2" t="str">
        <f>CONCATENATE("2 - DECRETOS/DECRETO ","0",Tabela13[[#This Row],[Numero_Decreto]]," ",Tabela13[[#This Row],[Complemento]],".pdf")</f>
        <v>2 - DECRETOS/DECRETO 02018 .pdf</v>
      </c>
      <c r="K576" s="2" t="str">
        <f>IF(Tabela13[[#This Row],[Complemento]]="",Tabela13[[#This Row],[Normal]],Tabela13[[#This Row],[Normal Traço]])</f>
        <v>2 - DECRETOS/DECRETO 2018.pdf</v>
      </c>
      <c r="L576" s="2" t="str">
        <f>IF(Tabela13[[#This Row],[Complemento]]="",Tabela13[[#This Row],[0]],Tabela13[[#This Row],[0 Traço]])</f>
        <v>2 - DECRETOS/DECRETO 02018.pdf</v>
      </c>
      <c r="M576" s="2" t="str">
        <f>IF(AND(Tabela13[[#This Row],[Numero_Decreto]]&gt;=1,Tabela13[[#This Row],[Numero_Decreto]]&lt;=9),Tabela13[[#This Row],[Se 0]],Tabela13[[#This Row],[Se Normal]])</f>
        <v>2 - DECRETOS/DECRETO 2018.pdf</v>
      </c>
      <c r="N576" s="2" t="str">
        <f>CONCATENATE("../",Tabela13[[#This Row],[Caminho]])</f>
        <v>../2 - DECRETOS/DECRETO 2018.pdf</v>
      </c>
    </row>
    <row r="577" spans="1:14" ht="45" x14ac:dyDescent="0.25">
      <c r="A577" s="20">
        <v>2017</v>
      </c>
      <c r="B577" s="20"/>
      <c r="C577" s="21">
        <v>40835</v>
      </c>
      <c r="D577" s="19" t="s">
        <v>2418</v>
      </c>
      <c r="E577" s="19"/>
      <c r="F577" s="17" t="str">
        <f>HYPERLINK(Tabela13[[#This Row],[Novo Caminho]],"Download")</f>
        <v>Download</v>
      </c>
      <c r="G577" s="2" t="str">
        <f>CONCATENATE("2 - DECRETOS/DECRETO ",Tabela13[[#This Row],[Numero_Decreto]],".pdf")</f>
        <v>2 - DECRETOS/DECRETO 2017.pdf</v>
      </c>
      <c r="H577" s="2" t="str">
        <f>CONCATENATE("2 - DECRETOS/DECRETO ",Tabela13[[#This Row],[Numero_Decreto]]," ",Tabela13[[#This Row],[Complemento]],".pdf")</f>
        <v>2 - DECRETOS/DECRETO 2017 .pdf</v>
      </c>
      <c r="I577" s="2" t="str">
        <f>CONCATENATE("2 - DECRETOS/DECRETO ","0",Tabela13[[#This Row],[Numero_Decreto]],".pdf")</f>
        <v>2 - DECRETOS/DECRETO 02017.pdf</v>
      </c>
      <c r="J577" s="2" t="str">
        <f>CONCATENATE("2 - DECRETOS/DECRETO ","0",Tabela13[[#This Row],[Numero_Decreto]]," ",Tabela13[[#This Row],[Complemento]],".pdf")</f>
        <v>2 - DECRETOS/DECRETO 02017 .pdf</v>
      </c>
      <c r="K577" s="2" t="str">
        <f>IF(Tabela13[[#This Row],[Complemento]]="",Tabela13[[#This Row],[Normal]],Tabela13[[#This Row],[Normal Traço]])</f>
        <v>2 - DECRETOS/DECRETO 2017.pdf</v>
      </c>
      <c r="L577" s="2" t="str">
        <f>IF(Tabela13[[#This Row],[Complemento]]="",Tabela13[[#This Row],[0]],Tabela13[[#This Row],[0 Traço]])</f>
        <v>2 - DECRETOS/DECRETO 02017.pdf</v>
      </c>
      <c r="M577" s="2" t="str">
        <f>IF(AND(Tabela13[[#This Row],[Numero_Decreto]]&gt;=1,Tabela13[[#This Row],[Numero_Decreto]]&lt;=9),Tabela13[[#This Row],[Se 0]],Tabela13[[#This Row],[Se Normal]])</f>
        <v>2 - DECRETOS/DECRETO 2017.pdf</v>
      </c>
      <c r="N577" s="2" t="str">
        <f>CONCATENATE("../",Tabela13[[#This Row],[Caminho]])</f>
        <v>../2 - DECRETOS/DECRETO 2017.pdf</v>
      </c>
    </row>
    <row r="578" spans="1:14" ht="45" x14ac:dyDescent="0.25">
      <c r="A578" s="20">
        <v>2016</v>
      </c>
      <c r="B578" s="20"/>
      <c r="C578" s="21">
        <v>40835</v>
      </c>
      <c r="D578" s="19" t="s">
        <v>2419</v>
      </c>
      <c r="E578" s="19"/>
      <c r="F578" s="17" t="str">
        <f>HYPERLINK(Tabela13[[#This Row],[Novo Caminho]],"Download")</f>
        <v>Download</v>
      </c>
      <c r="G578" s="2" t="str">
        <f>CONCATENATE("2 - DECRETOS/DECRETO ",Tabela13[[#This Row],[Numero_Decreto]],".pdf")</f>
        <v>2 - DECRETOS/DECRETO 2016.pdf</v>
      </c>
      <c r="H578" s="2" t="str">
        <f>CONCATENATE("2 - DECRETOS/DECRETO ",Tabela13[[#This Row],[Numero_Decreto]]," ",Tabela13[[#This Row],[Complemento]],".pdf")</f>
        <v>2 - DECRETOS/DECRETO 2016 .pdf</v>
      </c>
      <c r="I578" s="2" t="str">
        <f>CONCATENATE("2 - DECRETOS/DECRETO ","0",Tabela13[[#This Row],[Numero_Decreto]],".pdf")</f>
        <v>2 - DECRETOS/DECRETO 02016.pdf</v>
      </c>
      <c r="J578" s="2" t="str">
        <f>CONCATENATE("2 - DECRETOS/DECRETO ","0",Tabela13[[#This Row],[Numero_Decreto]]," ",Tabela13[[#This Row],[Complemento]],".pdf")</f>
        <v>2 - DECRETOS/DECRETO 02016 .pdf</v>
      </c>
      <c r="K578" s="2" t="str">
        <f>IF(Tabela13[[#This Row],[Complemento]]="",Tabela13[[#This Row],[Normal]],Tabela13[[#This Row],[Normal Traço]])</f>
        <v>2 - DECRETOS/DECRETO 2016.pdf</v>
      </c>
      <c r="L578" s="2" t="str">
        <f>IF(Tabela13[[#This Row],[Complemento]]="",Tabela13[[#This Row],[0]],Tabela13[[#This Row],[0 Traço]])</f>
        <v>2 - DECRETOS/DECRETO 02016.pdf</v>
      </c>
      <c r="M578" s="2" t="str">
        <f>IF(AND(Tabela13[[#This Row],[Numero_Decreto]]&gt;=1,Tabela13[[#This Row],[Numero_Decreto]]&lt;=9),Tabela13[[#This Row],[Se 0]],Tabela13[[#This Row],[Se Normal]])</f>
        <v>2 - DECRETOS/DECRETO 2016.pdf</v>
      </c>
      <c r="N578" s="2" t="str">
        <f>CONCATENATE("../",Tabela13[[#This Row],[Caminho]])</f>
        <v>../2 - DECRETOS/DECRETO 2016.pdf</v>
      </c>
    </row>
    <row r="579" spans="1:14" ht="45" x14ac:dyDescent="0.25">
      <c r="A579" s="20">
        <v>2015</v>
      </c>
      <c r="B579" s="20"/>
      <c r="C579" s="21">
        <v>40835</v>
      </c>
      <c r="D579" s="19" t="s">
        <v>2420</v>
      </c>
      <c r="E579" s="19"/>
      <c r="F579" s="17" t="str">
        <f>HYPERLINK(Tabela13[[#This Row],[Novo Caminho]],"Download")</f>
        <v>Download</v>
      </c>
      <c r="G579" s="2" t="str">
        <f>CONCATENATE("2 - DECRETOS/DECRETO ",Tabela13[[#This Row],[Numero_Decreto]],".pdf")</f>
        <v>2 - DECRETOS/DECRETO 2015.pdf</v>
      </c>
      <c r="H579" s="2" t="str">
        <f>CONCATENATE("2 - DECRETOS/DECRETO ",Tabela13[[#This Row],[Numero_Decreto]]," ",Tabela13[[#This Row],[Complemento]],".pdf")</f>
        <v>2 - DECRETOS/DECRETO 2015 .pdf</v>
      </c>
      <c r="I579" s="2" t="str">
        <f>CONCATENATE("2 - DECRETOS/DECRETO ","0",Tabela13[[#This Row],[Numero_Decreto]],".pdf")</f>
        <v>2 - DECRETOS/DECRETO 02015.pdf</v>
      </c>
      <c r="J579" s="2" t="str">
        <f>CONCATENATE("2 - DECRETOS/DECRETO ","0",Tabela13[[#This Row],[Numero_Decreto]]," ",Tabela13[[#This Row],[Complemento]],".pdf")</f>
        <v>2 - DECRETOS/DECRETO 02015 .pdf</v>
      </c>
      <c r="K579" s="2" t="str">
        <f>IF(Tabela13[[#This Row],[Complemento]]="",Tabela13[[#This Row],[Normal]],Tabela13[[#This Row],[Normal Traço]])</f>
        <v>2 - DECRETOS/DECRETO 2015.pdf</v>
      </c>
      <c r="L579" s="2" t="str">
        <f>IF(Tabela13[[#This Row],[Complemento]]="",Tabela13[[#This Row],[0]],Tabela13[[#This Row],[0 Traço]])</f>
        <v>2 - DECRETOS/DECRETO 02015.pdf</v>
      </c>
      <c r="M579" s="2" t="str">
        <f>IF(AND(Tabela13[[#This Row],[Numero_Decreto]]&gt;=1,Tabela13[[#This Row],[Numero_Decreto]]&lt;=9),Tabela13[[#This Row],[Se 0]],Tabela13[[#This Row],[Se Normal]])</f>
        <v>2 - DECRETOS/DECRETO 2015.pdf</v>
      </c>
      <c r="N579" s="2" t="str">
        <f>CONCATENATE("../",Tabela13[[#This Row],[Caminho]])</f>
        <v>../2 - DECRETOS/DECRETO 2015.pdf</v>
      </c>
    </row>
    <row r="580" spans="1:14" ht="45" x14ac:dyDescent="0.25">
      <c r="A580" s="20">
        <v>2014</v>
      </c>
      <c r="B580" s="20"/>
      <c r="C580" s="21">
        <v>40826</v>
      </c>
      <c r="D580" s="19" t="s">
        <v>2421</v>
      </c>
      <c r="E580" s="19"/>
      <c r="F580" s="17" t="str">
        <f>HYPERLINK(Tabela13[[#This Row],[Novo Caminho]],"Download")</f>
        <v>Download</v>
      </c>
      <c r="G580" s="2" t="str">
        <f>CONCATENATE("2 - DECRETOS/DECRETO ",Tabela13[[#This Row],[Numero_Decreto]],".pdf")</f>
        <v>2 - DECRETOS/DECRETO 2014.pdf</v>
      </c>
      <c r="H580" s="2" t="str">
        <f>CONCATENATE("2 - DECRETOS/DECRETO ",Tabela13[[#This Row],[Numero_Decreto]]," ",Tabela13[[#This Row],[Complemento]],".pdf")</f>
        <v>2 - DECRETOS/DECRETO 2014 .pdf</v>
      </c>
      <c r="I580" s="2" t="str">
        <f>CONCATENATE("2 - DECRETOS/DECRETO ","0",Tabela13[[#This Row],[Numero_Decreto]],".pdf")</f>
        <v>2 - DECRETOS/DECRETO 02014.pdf</v>
      </c>
      <c r="J580" s="2" t="str">
        <f>CONCATENATE("2 - DECRETOS/DECRETO ","0",Tabela13[[#This Row],[Numero_Decreto]]," ",Tabela13[[#This Row],[Complemento]],".pdf")</f>
        <v>2 - DECRETOS/DECRETO 02014 .pdf</v>
      </c>
      <c r="K580" s="2" t="str">
        <f>IF(Tabela13[[#This Row],[Complemento]]="",Tabela13[[#This Row],[Normal]],Tabela13[[#This Row],[Normal Traço]])</f>
        <v>2 - DECRETOS/DECRETO 2014.pdf</v>
      </c>
      <c r="L580" s="2" t="str">
        <f>IF(Tabela13[[#This Row],[Complemento]]="",Tabela13[[#This Row],[0]],Tabela13[[#This Row],[0 Traço]])</f>
        <v>2 - DECRETOS/DECRETO 02014.pdf</v>
      </c>
      <c r="M580" s="2" t="str">
        <f>IF(AND(Tabela13[[#This Row],[Numero_Decreto]]&gt;=1,Tabela13[[#This Row],[Numero_Decreto]]&lt;=9),Tabela13[[#This Row],[Se 0]],Tabela13[[#This Row],[Se Normal]])</f>
        <v>2 - DECRETOS/DECRETO 2014.pdf</v>
      </c>
      <c r="N580" s="2" t="str">
        <f>CONCATENATE("../",Tabela13[[#This Row],[Caminho]])</f>
        <v>../2 - DECRETOS/DECRETO 2014.pdf</v>
      </c>
    </row>
    <row r="581" spans="1:14" ht="45" x14ac:dyDescent="0.25">
      <c r="A581" s="20">
        <v>2013</v>
      </c>
      <c r="B581" s="20"/>
      <c r="C581" s="21">
        <v>40819</v>
      </c>
      <c r="D581" s="19" t="s">
        <v>947</v>
      </c>
      <c r="E581" s="19"/>
      <c r="F581" s="17" t="str">
        <f>HYPERLINK(Tabela13[[#This Row],[Novo Caminho]],"Download")</f>
        <v>Download</v>
      </c>
      <c r="G581" s="2" t="str">
        <f>CONCATENATE("2 - DECRETOS/DECRETO ",Tabela13[[#This Row],[Numero_Decreto]],".pdf")</f>
        <v>2 - DECRETOS/DECRETO 2013.pdf</v>
      </c>
      <c r="H581" s="2" t="str">
        <f>CONCATENATE("2 - DECRETOS/DECRETO ",Tabela13[[#This Row],[Numero_Decreto]]," ",Tabela13[[#This Row],[Complemento]],".pdf")</f>
        <v>2 - DECRETOS/DECRETO 2013 .pdf</v>
      </c>
      <c r="I581" s="2" t="str">
        <f>CONCATENATE("2 - DECRETOS/DECRETO ","0",Tabela13[[#This Row],[Numero_Decreto]],".pdf")</f>
        <v>2 - DECRETOS/DECRETO 02013.pdf</v>
      </c>
      <c r="J581" s="2" t="str">
        <f>CONCATENATE("2 - DECRETOS/DECRETO ","0",Tabela13[[#This Row],[Numero_Decreto]]," ",Tabela13[[#This Row],[Complemento]],".pdf")</f>
        <v>2 - DECRETOS/DECRETO 02013 .pdf</v>
      </c>
      <c r="K581" s="2" t="str">
        <f>IF(Tabela13[[#This Row],[Complemento]]="",Tabela13[[#This Row],[Normal]],Tabela13[[#This Row],[Normal Traço]])</f>
        <v>2 - DECRETOS/DECRETO 2013.pdf</v>
      </c>
      <c r="L581" s="2" t="str">
        <f>IF(Tabela13[[#This Row],[Complemento]]="",Tabela13[[#This Row],[0]],Tabela13[[#This Row],[0 Traço]])</f>
        <v>2 - DECRETOS/DECRETO 02013.pdf</v>
      </c>
      <c r="M581" s="2" t="str">
        <f>IF(AND(Tabela13[[#This Row],[Numero_Decreto]]&gt;=1,Tabela13[[#This Row],[Numero_Decreto]]&lt;=9),Tabela13[[#This Row],[Se 0]],Tabela13[[#This Row],[Se Normal]])</f>
        <v>2 - DECRETOS/DECRETO 2013.pdf</v>
      </c>
      <c r="N581" s="2" t="str">
        <f>CONCATENATE("../",Tabela13[[#This Row],[Caminho]])</f>
        <v>../2 - DECRETOS/DECRETO 2013.pdf</v>
      </c>
    </row>
    <row r="582" spans="1:14" ht="45" x14ac:dyDescent="0.25">
      <c r="A582" s="20">
        <v>2012</v>
      </c>
      <c r="B582" s="20"/>
      <c r="C582" s="21">
        <v>40808</v>
      </c>
      <c r="D582" s="19" t="s">
        <v>947</v>
      </c>
      <c r="E582" s="19"/>
      <c r="F582" s="17" t="str">
        <f>HYPERLINK(Tabela13[[#This Row],[Novo Caminho]],"Download")</f>
        <v>Download</v>
      </c>
      <c r="G582" s="2" t="str">
        <f>CONCATENATE("2 - DECRETOS/DECRETO ",Tabela13[[#This Row],[Numero_Decreto]],".pdf")</f>
        <v>2 - DECRETOS/DECRETO 2012.pdf</v>
      </c>
      <c r="H582" s="2" t="str">
        <f>CONCATENATE("2 - DECRETOS/DECRETO ",Tabela13[[#This Row],[Numero_Decreto]]," ",Tabela13[[#This Row],[Complemento]],".pdf")</f>
        <v>2 - DECRETOS/DECRETO 2012 .pdf</v>
      </c>
      <c r="I582" s="2" t="str">
        <f>CONCATENATE("2 - DECRETOS/DECRETO ","0",Tabela13[[#This Row],[Numero_Decreto]],".pdf")</f>
        <v>2 - DECRETOS/DECRETO 02012.pdf</v>
      </c>
      <c r="J582" s="2" t="str">
        <f>CONCATENATE("2 - DECRETOS/DECRETO ","0",Tabela13[[#This Row],[Numero_Decreto]]," ",Tabela13[[#This Row],[Complemento]],".pdf")</f>
        <v>2 - DECRETOS/DECRETO 02012 .pdf</v>
      </c>
      <c r="K582" s="2" t="str">
        <f>IF(Tabela13[[#This Row],[Complemento]]="",Tabela13[[#This Row],[Normal]],Tabela13[[#This Row],[Normal Traço]])</f>
        <v>2 - DECRETOS/DECRETO 2012.pdf</v>
      </c>
      <c r="L582" s="2" t="str">
        <f>IF(Tabela13[[#This Row],[Complemento]]="",Tabela13[[#This Row],[0]],Tabela13[[#This Row],[0 Traço]])</f>
        <v>2 - DECRETOS/DECRETO 02012.pdf</v>
      </c>
      <c r="M582" s="2" t="str">
        <f>IF(AND(Tabela13[[#This Row],[Numero_Decreto]]&gt;=1,Tabela13[[#This Row],[Numero_Decreto]]&lt;=9),Tabela13[[#This Row],[Se 0]],Tabela13[[#This Row],[Se Normal]])</f>
        <v>2 - DECRETOS/DECRETO 2012.pdf</v>
      </c>
      <c r="N582" s="2" t="str">
        <f>CONCATENATE("../",Tabela13[[#This Row],[Caminho]])</f>
        <v>../2 - DECRETOS/DECRETO 2012.pdf</v>
      </c>
    </row>
    <row r="583" spans="1:14" ht="45" x14ac:dyDescent="0.25">
      <c r="A583" s="20">
        <v>2011</v>
      </c>
      <c r="B583" s="20"/>
      <c r="C583" s="21">
        <v>40777</v>
      </c>
      <c r="D583" s="19" t="s">
        <v>2422</v>
      </c>
      <c r="E583" s="19"/>
      <c r="F583" s="17" t="str">
        <f>HYPERLINK(Tabela13[[#This Row],[Novo Caminho]],"Download")</f>
        <v>Download</v>
      </c>
      <c r="G583" s="2" t="str">
        <f>CONCATENATE("2 - DECRETOS/DECRETO ",Tabela13[[#This Row],[Numero_Decreto]],".pdf")</f>
        <v>2 - DECRETOS/DECRETO 2011.pdf</v>
      </c>
      <c r="H583" s="2" t="str">
        <f>CONCATENATE("2 - DECRETOS/DECRETO ",Tabela13[[#This Row],[Numero_Decreto]]," ",Tabela13[[#This Row],[Complemento]],".pdf")</f>
        <v>2 - DECRETOS/DECRETO 2011 .pdf</v>
      </c>
      <c r="I583" s="2" t="str">
        <f>CONCATENATE("2 - DECRETOS/DECRETO ","0",Tabela13[[#This Row],[Numero_Decreto]],".pdf")</f>
        <v>2 - DECRETOS/DECRETO 02011.pdf</v>
      </c>
      <c r="J583" s="2" t="str">
        <f>CONCATENATE("2 - DECRETOS/DECRETO ","0",Tabela13[[#This Row],[Numero_Decreto]]," ",Tabela13[[#This Row],[Complemento]],".pdf")</f>
        <v>2 - DECRETOS/DECRETO 02011 .pdf</v>
      </c>
      <c r="K583" s="2" t="str">
        <f>IF(Tabela13[[#This Row],[Complemento]]="",Tabela13[[#This Row],[Normal]],Tabela13[[#This Row],[Normal Traço]])</f>
        <v>2 - DECRETOS/DECRETO 2011.pdf</v>
      </c>
      <c r="L583" s="2" t="str">
        <f>IF(Tabela13[[#This Row],[Complemento]]="",Tabela13[[#This Row],[0]],Tabela13[[#This Row],[0 Traço]])</f>
        <v>2 - DECRETOS/DECRETO 02011.pdf</v>
      </c>
      <c r="M583" s="2" t="str">
        <f>IF(AND(Tabela13[[#This Row],[Numero_Decreto]]&gt;=1,Tabela13[[#This Row],[Numero_Decreto]]&lt;=9),Tabela13[[#This Row],[Se 0]],Tabela13[[#This Row],[Se Normal]])</f>
        <v>2 - DECRETOS/DECRETO 2011.pdf</v>
      </c>
      <c r="N583" s="2" t="str">
        <f>CONCATENATE("../",Tabela13[[#This Row],[Caminho]])</f>
        <v>../2 - DECRETOS/DECRETO 2011.pdf</v>
      </c>
    </row>
    <row r="584" spans="1:14" ht="45" x14ac:dyDescent="0.25">
      <c r="A584" s="20">
        <v>2010</v>
      </c>
      <c r="B584" s="20"/>
      <c r="C584" s="21">
        <v>40777</v>
      </c>
      <c r="D584" s="19" t="s">
        <v>2423</v>
      </c>
      <c r="E584" s="19"/>
      <c r="F584" s="17" t="str">
        <f>HYPERLINK(Tabela13[[#This Row],[Novo Caminho]],"Download")</f>
        <v>Download</v>
      </c>
      <c r="G584" s="2" t="str">
        <f>CONCATENATE("2 - DECRETOS/DECRETO ",Tabela13[[#This Row],[Numero_Decreto]],".pdf")</f>
        <v>2 - DECRETOS/DECRETO 2010.pdf</v>
      </c>
      <c r="H584" s="2" t="str">
        <f>CONCATENATE("2 - DECRETOS/DECRETO ",Tabela13[[#This Row],[Numero_Decreto]]," ",Tabela13[[#This Row],[Complemento]],".pdf")</f>
        <v>2 - DECRETOS/DECRETO 2010 .pdf</v>
      </c>
      <c r="I584" s="2" t="str">
        <f>CONCATENATE("2 - DECRETOS/DECRETO ","0",Tabela13[[#This Row],[Numero_Decreto]],".pdf")</f>
        <v>2 - DECRETOS/DECRETO 02010.pdf</v>
      </c>
      <c r="J584" s="2" t="str">
        <f>CONCATENATE("2 - DECRETOS/DECRETO ","0",Tabela13[[#This Row],[Numero_Decreto]]," ",Tabela13[[#This Row],[Complemento]],".pdf")</f>
        <v>2 - DECRETOS/DECRETO 02010 .pdf</v>
      </c>
      <c r="K584" s="2" t="str">
        <f>IF(Tabela13[[#This Row],[Complemento]]="",Tabela13[[#This Row],[Normal]],Tabela13[[#This Row],[Normal Traço]])</f>
        <v>2 - DECRETOS/DECRETO 2010.pdf</v>
      </c>
      <c r="L584" s="2" t="str">
        <f>IF(Tabela13[[#This Row],[Complemento]]="",Tabela13[[#This Row],[0]],Tabela13[[#This Row],[0 Traço]])</f>
        <v>2 - DECRETOS/DECRETO 02010.pdf</v>
      </c>
      <c r="M584" s="2" t="str">
        <f>IF(AND(Tabela13[[#This Row],[Numero_Decreto]]&gt;=1,Tabela13[[#This Row],[Numero_Decreto]]&lt;=9),Tabela13[[#This Row],[Se 0]],Tabela13[[#This Row],[Se Normal]])</f>
        <v>2 - DECRETOS/DECRETO 2010.pdf</v>
      </c>
      <c r="N584" s="2" t="str">
        <f>CONCATENATE("../",Tabela13[[#This Row],[Caminho]])</f>
        <v>../2 - DECRETOS/DECRETO 2010.pdf</v>
      </c>
    </row>
    <row r="585" spans="1:14" ht="45" x14ac:dyDescent="0.25">
      <c r="A585" s="20">
        <v>2009</v>
      </c>
      <c r="B585" s="20"/>
      <c r="C585" s="21">
        <v>40777</v>
      </c>
      <c r="D585" s="19" t="s">
        <v>2424</v>
      </c>
      <c r="E585" s="19"/>
      <c r="F585" s="17" t="str">
        <f>HYPERLINK(Tabela13[[#This Row],[Novo Caminho]],"Download")</f>
        <v>Download</v>
      </c>
      <c r="G585" s="2" t="str">
        <f>CONCATENATE("2 - DECRETOS/DECRETO ",Tabela13[[#This Row],[Numero_Decreto]],".pdf")</f>
        <v>2 - DECRETOS/DECRETO 2009.pdf</v>
      </c>
      <c r="H585" s="2" t="str">
        <f>CONCATENATE("2 - DECRETOS/DECRETO ",Tabela13[[#This Row],[Numero_Decreto]]," ",Tabela13[[#This Row],[Complemento]],".pdf")</f>
        <v>2 - DECRETOS/DECRETO 2009 .pdf</v>
      </c>
      <c r="I585" s="2" t="str">
        <f>CONCATENATE("2 - DECRETOS/DECRETO ","0",Tabela13[[#This Row],[Numero_Decreto]],".pdf")</f>
        <v>2 - DECRETOS/DECRETO 02009.pdf</v>
      </c>
      <c r="J585" s="2" t="str">
        <f>CONCATENATE("2 - DECRETOS/DECRETO ","0",Tabela13[[#This Row],[Numero_Decreto]]," ",Tabela13[[#This Row],[Complemento]],".pdf")</f>
        <v>2 - DECRETOS/DECRETO 02009 .pdf</v>
      </c>
      <c r="K585" s="2" t="str">
        <f>IF(Tabela13[[#This Row],[Complemento]]="",Tabela13[[#This Row],[Normal]],Tabela13[[#This Row],[Normal Traço]])</f>
        <v>2 - DECRETOS/DECRETO 2009.pdf</v>
      </c>
      <c r="L585" s="2" t="str">
        <f>IF(Tabela13[[#This Row],[Complemento]]="",Tabela13[[#This Row],[0]],Tabela13[[#This Row],[0 Traço]])</f>
        <v>2 - DECRETOS/DECRETO 02009.pdf</v>
      </c>
      <c r="M585" s="2" t="str">
        <f>IF(AND(Tabela13[[#This Row],[Numero_Decreto]]&gt;=1,Tabela13[[#This Row],[Numero_Decreto]]&lt;=9),Tabela13[[#This Row],[Se 0]],Tabela13[[#This Row],[Se Normal]])</f>
        <v>2 - DECRETOS/DECRETO 2009.pdf</v>
      </c>
      <c r="N585" s="2" t="str">
        <f>CONCATENATE("../",Tabela13[[#This Row],[Caminho]])</f>
        <v>../2 - DECRETOS/DECRETO 2009.pdf</v>
      </c>
    </row>
    <row r="586" spans="1:14" ht="45" x14ac:dyDescent="0.25">
      <c r="A586" s="20">
        <v>2008</v>
      </c>
      <c r="B586" s="20"/>
      <c r="C586" s="21">
        <v>40777</v>
      </c>
      <c r="D586" s="19" t="s">
        <v>2425</v>
      </c>
      <c r="E586" s="19"/>
      <c r="F586" s="17" t="str">
        <f>HYPERLINK(Tabela13[[#This Row],[Novo Caminho]],"Download")</f>
        <v>Download</v>
      </c>
      <c r="G586" s="2" t="str">
        <f>CONCATENATE("2 - DECRETOS/DECRETO ",Tabela13[[#This Row],[Numero_Decreto]],".pdf")</f>
        <v>2 - DECRETOS/DECRETO 2008.pdf</v>
      </c>
      <c r="H586" s="2" t="str">
        <f>CONCATENATE("2 - DECRETOS/DECRETO ",Tabela13[[#This Row],[Numero_Decreto]]," ",Tabela13[[#This Row],[Complemento]],".pdf")</f>
        <v>2 - DECRETOS/DECRETO 2008 .pdf</v>
      </c>
      <c r="I586" s="2" t="str">
        <f>CONCATENATE("2 - DECRETOS/DECRETO ","0",Tabela13[[#This Row],[Numero_Decreto]],".pdf")</f>
        <v>2 - DECRETOS/DECRETO 02008.pdf</v>
      </c>
      <c r="J586" s="2" t="str">
        <f>CONCATENATE("2 - DECRETOS/DECRETO ","0",Tabela13[[#This Row],[Numero_Decreto]]," ",Tabela13[[#This Row],[Complemento]],".pdf")</f>
        <v>2 - DECRETOS/DECRETO 02008 .pdf</v>
      </c>
      <c r="K586" s="2" t="str">
        <f>IF(Tabela13[[#This Row],[Complemento]]="",Tabela13[[#This Row],[Normal]],Tabela13[[#This Row],[Normal Traço]])</f>
        <v>2 - DECRETOS/DECRETO 2008.pdf</v>
      </c>
      <c r="L586" s="2" t="str">
        <f>IF(Tabela13[[#This Row],[Complemento]]="",Tabela13[[#This Row],[0]],Tabela13[[#This Row],[0 Traço]])</f>
        <v>2 - DECRETOS/DECRETO 02008.pdf</v>
      </c>
      <c r="M586" s="2" t="str">
        <f>IF(AND(Tabela13[[#This Row],[Numero_Decreto]]&gt;=1,Tabela13[[#This Row],[Numero_Decreto]]&lt;=9),Tabela13[[#This Row],[Se 0]],Tabela13[[#This Row],[Se Normal]])</f>
        <v>2 - DECRETOS/DECRETO 2008.pdf</v>
      </c>
      <c r="N586" s="2" t="str">
        <f>CONCATENATE("../",Tabela13[[#This Row],[Caminho]])</f>
        <v>../2 - DECRETOS/DECRETO 2008.pdf</v>
      </c>
    </row>
    <row r="587" spans="1:14" ht="45" x14ac:dyDescent="0.25">
      <c r="A587" s="20">
        <v>2007</v>
      </c>
      <c r="B587" s="20"/>
      <c r="C587" s="21">
        <v>40771</v>
      </c>
      <c r="D587" s="19" t="s">
        <v>970</v>
      </c>
      <c r="E587" s="19"/>
      <c r="F587" s="17" t="str">
        <f>HYPERLINK(Tabela13[[#This Row],[Novo Caminho]],"Download")</f>
        <v>Download</v>
      </c>
      <c r="G587" s="2" t="str">
        <f>CONCATENATE("2 - DECRETOS/DECRETO ",Tabela13[[#This Row],[Numero_Decreto]],".pdf")</f>
        <v>2 - DECRETOS/DECRETO 2007.pdf</v>
      </c>
      <c r="H587" s="2" t="str">
        <f>CONCATENATE("2 - DECRETOS/DECRETO ",Tabela13[[#This Row],[Numero_Decreto]]," ",Tabela13[[#This Row],[Complemento]],".pdf")</f>
        <v>2 - DECRETOS/DECRETO 2007 .pdf</v>
      </c>
      <c r="I587" s="2" t="str">
        <f>CONCATENATE("2 - DECRETOS/DECRETO ","0",Tabela13[[#This Row],[Numero_Decreto]],".pdf")</f>
        <v>2 - DECRETOS/DECRETO 02007.pdf</v>
      </c>
      <c r="J587" s="2" t="str">
        <f>CONCATENATE("2 - DECRETOS/DECRETO ","0",Tabela13[[#This Row],[Numero_Decreto]]," ",Tabela13[[#This Row],[Complemento]],".pdf")</f>
        <v>2 - DECRETOS/DECRETO 02007 .pdf</v>
      </c>
      <c r="K587" s="2" t="str">
        <f>IF(Tabela13[[#This Row],[Complemento]]="",Tabela13[[#This Row],[Normal]],Tabela13[[#This Row],[Normal Traço]])</f>
        <v>2 - DECRETOS/DECRETO 2007.pdf</v>
      </c>
      <c r="L587" s="2" t="str">
        <f>IF(Tabela13[[#This Row],[Complemento]]="",Tabela13[[#This Row],[0]],Tabela13[[#This Row],[0 Traço]])</f>
        <v>2 - DECRETOS/DECRETO 02007.pdf</v>
      </c>
      <c r="M587" s="2" t="str">
        <f>IF(AND(Tabela13[[#This Row],[Numero_Decreto]]&gt;=1,Tabela13[[#This Row],[Numero_Decreto]]&lt;=9),Tabela13[[#This Row],[Se 0]],Tabela13[[#This Row],[Se Normal]])</f>
        <v>2 - DECRETOS/DECRETO 2007.pdf</v>
      </c>
      <c r="N587" s="2" t="str">
        <f>CONCATENATE("../",Tabela13[[#This Row],[Caminho]])</f>
        <v>../2 - DECRETOS/DECRETO 2007.pdf</v>
      </c>
    </row>
    <row r="588" spans="1:14" ht="45" x14ac:dyDescent="0.25">
      <c r="A588" s="20">
        <v>2006</v>
      </c>
      <c r="B588" s="20"/>
      <c r="C588" s="21">
        <v>40759</v>
      </c>
      <c r="D588" s="19" t="s">
        <v>947</v>
      </c>
      <c r="E588" s="19"/>
      <c r="F588" s="17" t="str">
        <f>HYPERLINK(Tabela13[[#This Row],[Novo Caminho]],"Download")</f>
        <v>Download</v>
      </c>
      <c r="G588" s="2" t="str">
        <f>CONCATENATE("2 - DECRETOS/DECRETO ",Tabela13[[#This Row],[Numero_Decreto]],".pdf")</f>
        <v>2 - DECRETOS/DECRETO 2006.pdf</v>
      </c>
      <c r="H588" s="2" t="str">
        <f>CONCATENATE("2 - DECRETOS/DECRETO ",Tabela13[[#This Row],[Numero_Decreto]]," ",Tabela13[[#This Row],[Complemento]],".pdf")</f>
        <v>2 - DECRETOS/DECRETO 2006 .pdf</v>
      </c>
      <c r="I588" s="2" t="str">
        <f>CONCATENATE("2 - DECRETOS/DECRETO ","0",Tabela13[[#This Row],[Numero_Decreto]],".pdf")</f>
        <v>2 - DECRETOS/DECRETO 02006.pdf</v>
      </c>
      <c r="J588" s="2" t="str">
        <f>CONCATENATE("2 - DECRETOS/DECRETO ","0",Tabela13[[#This Row],[Numero_Decreto]]," ",Tabela13[[#This Row],[Complemento]],".pdf")</f>
        <v>2 - DECRETOS/DECRETO 02006 .pdf</v>
      </c>
      <c r="K588" s="2" t="str">
        <f>IF(Tabela13[[#This Row],[Complemento]]="",Tabela13[[#This Row],[Normal]],Tabela13[[#This Row],[Normal Traço]])</f>
        <v>2 - DECRETOS/DECRETO 2006.pdf</v>
      </c>
      <c r="L588" s="2" t="str">
        <f>IF(Tabela13[[#This Row],[Complemento]]="",Tabela13[[#This Row],[0]],Tabela13[[#This Row],[0 Traço]])</f>
        <v>2 - DECRETOS/DECRETO 02006.pdf</v>
      </c>
      <c r="M588" s="2" t="str">
        <f>IF(AND(Tabela13[[#This Row],[Numero_Decreto]]&gt;=1,Tabela13[[#This Row],[Numero_Decreto]]&lt;=9),Tabela13[[#This Row],[Se 0]],Tabela13[[#This Row],[Se Normal]])</f>
        <v>2 - DECRETOS/DECRETO 2006.pdf</v>
      </c>
      <c r="N588" s="2" t="str">
        <f>CONCATENATE("../",Tabela13[[#This Row],[Caminho]])</f>
        <v>../2 - DECRETOS/DECRETO 2006.pdf</v>
      </c>
    </row>
    <row r="589" spans="1:14" ht="45" x14ac:dyDescent="0.25">
      <c r="A589" s="20">
        <v>2005</v>
      </c>
      <c r="B589" s="20"/>
      <c r="C589" s="21">
        <v>40751</v>
      </c>
      <c r="D589" s="19" t="s">
        <v>2426</v>
      </c>
      <c r="E589" s="19"/>
      <c r="F589" s="17" t="str">
        <f>HYPERLINK(Tabela13[[#This Row],[Novo Caminho]],"Download")</f>
        <v>Download</v>
      </c>
      <c r="G589" s="2" t="str">
        <f>CONCATENATE("2 - DECRETOS/DECRETO ",Tabela13[[#This Row],[Numero_Decreto]],".pdf")</f>
        <v>2 - DECRETOS/DECRETO 2005.pdf</v>
      </c>
      <c r="H589" s="2" t="str">
        <f>CONCATENATE("2 - DECRETOS/DECRETO ",Tabela13[[#This Row],[Numero_Decreto]]," ",Tabela13[[#This Row],[Complemento]],".pdf")</f>
        <v>2 - DECRETOS/DECRETO 2005 .pdf</v>
      </c>
      <c r="I589" s="2" t="str">
        <f>CONCATENATE("2 - DECRETOS/DECRETO ","0",Tabela13[[#This Row],[Numero_Decreto]],".pdf")</f>
        <v>2 - DECRETOS/DECRETO 02005.pdf</v>
      </c>
      <c r="J589" s="2" t="str">
        <f>CONCATENATE("2 - DECRETOS/DECRETO ","0",Tabela13[[#This Row],[Numero_Decreto]]," ",Tabela13[[#This Row],[Complemento]],".pdf")</f>
        <v>2 - DECRETOS/DECRETO 02005 .pdf</v>
      </c>
      <c r="K589" s="2" t="str">
        <f>IF(Tabela13[[#This Row],[Complemento]]="",Tabela13[[#This Row],[Normal]],Tabela13[[#This Row],[Normal Traço]])</f>
        <v>2 - DECRETOS/DECRETO 2005.pdf</v>
      </c>
      <c r="L589" s="2" t="str">
        <f>IF(Tabela13[[#This Row],[Complemento]]="",Tabela13[[#This Row],[0]],Tabela13[[#This Row],[0 Traço]])</f>
        <v>2 - DECRETOS/DECRETO 02005.pdf</v>
      </c>
      <c r="M589" s="2" t="str">
        <f>IF(AND(Tabela13[[#This Row],[Numero_Decreto]]&gt;=1,Tabela13[[#This Row],[Numero_Decreto]]&lt;=9),Tabela13[[#This Row],[Se 0]],Tabela13[[#This Row],[Se Normal]])</f>
        <v>2 - DECRETOS/DECRETO 2005.pdf</v>
      </c>
      <c r="N589" s="2" t="str">
        <f>CONCATENATE("../",Tabela13[[#This Row],[Caminho]])</f>
        <v>../2 - DECRETOS/DECRETO 2005.pdf</v>
      </c>
    </row>
    <row r="590" spans="1:14" ht="45" x14ac:dyDescent="0.25">
      <c r="A590" s="20">
        <v>2004</v>
      </c>
      <c r="B590" s="20"/>
      <c r="C590" s="21">
        <v>40751</v>
      </c>
      <c r="D590" s="19" t="s">
        <v>969</v>
      </c>
      <c r="E590" s="19"/>
      <c r="F590" s="17" t="str">
        <f>HYPERLINK(Tabela13[[#This Row],[Novo Caminho]],"Download")</f>
        <v>Download</v>
      </c>
      <c r="G590" s="2" t="str">
        <f>CONCATENATE("2 - DECRETOS/DECRETO ",Tabela13[[#This Row],[Numero_Decreto]],".pdf")</f>
        <v>2 - DECRETOS/DECRETO 2004.pdf</v>
      </c>
      <c r="H590" s="2" t="str">
        <f>CONCATENATE("2 - DECRETOS/DECRETO ",Tabela13[[#This Row],[Numero_Decreto]]," ",Tabela13[[#This Row],[Complemento]],".pdf")</f>
        <v>2 - DECRETOS/DECRETO 2004 .pdf</v>
      </c>
      <c r="I590" s="2" t="str">
        <f>CONCATENATE("2 - DECRETOS/DECRETO ","0",Tabela13[[#This Row],[Numero_Decreto]],".pdf")</f>
        <v>2 - DECRETOS/DECRETO 02004.pdf</v>
      </c>
      <c r="J590" s="2" t="str">
        <f>CONCATENATE("2 - DECRETOS/DECRETO ","0",Tabela13[[#This Row],[Numero_Decreto]]," ",Tabela13[[#This Row],[Complemento]],".pdf")</f>
        <v>2 - DECRETOS/DECRETO 02004 .pdf</v>
      </c>
      <c r="K590" s="2" t="str">
        <f>IF(Tabela13[[#This Row],[Complemento]]="",Tabela13[[#This Row],[Normal]],Tabela13[[#This Row],[Normal Traço]])</f>
        <v>2 - DECRETOS/DECRETO 2004.pdf</v>
      </c>
      <c r="L590" s="2" t="str">
        <f>IF(Tabela13[[#This Row],[Complemento]]="",Tabela13[[#This Row],[0]],Tabela13[[#This Row],[0 Traço]])</f>
        <v>2 - DECRETOS/DECRETO 02004.pdf</v>
      </c>
      <c r="M590" s="2" t="str">
        <f>IF(AND(Tabela13[[#This Row],[Numero_Decreto]]&gt;=1,Tabela13[[#This Row],[Numero_Decreto]]&lt;=9),Tabela13[[#This Row],[Se 0]],Tabela13[[#This Row],[Se Normal]])</f>
        <v>2 - DECRETOS/DECRETO 2004.pdf</v>
      </c>
      <c r="N590" s="2" t="str">
        <f>CONCATENATE("../",Tabela13[[#This Row],[Caminho]])</f>
        <v>../2 - DECRETOS/DECRETO 2004.pdf</v>
      </c>
    </row>
    <row r="591" spans="1:14" ht="45" x14ac:dyDescent="0.25">
      <c r="A591" s="20">
        <v>2003</v>
      </c>
      <c r="B591" s="20"/>
      <c r="C591" s="21">
        <v>40744</v>
      </c>
      <c r="D591" s="19" t="s">
        <v>2427</v>
      </c>
      <c r="E591" s="19"/>
      <c r="F591" s="17" t="str">
        <f>HYPERLINK(Tabela13[[#This Row],[Novo Caminho]],"Download")</f>
        <v>Download</v>
      </c>
      <c r="G591" s="2" t="str">
        <f>CONCATENATE("2 - DECRETOS/DECRETO ",Tabela13[[#This Row],[Numero_Decreto]],".pdf")</f>
        <v>2 - DECRETOS/DECRETO 2003.pdf</v>
      </c>
      <c r="H591" s="2" t="str">
        <f>CONCATENATE("2 - DECRETOS/DECRETO ",Tabela13[[#This Row],[Numero_Decreto]]," ",Tabela13[[#This Row],[Complemento]],".pdf")</f>
        <v>2 - DECRETOS/DECRETO 2003 .pdf</v>
      </c>
      <c r="I591" s="2" t="str">
        <f>CONCATENATE("2 - DECRETOS/DECRETO ","0",Tabela13[[#This Row],[Numero_Decreto]],".pdf")</f>
        <v>2 - DECRETOS/DECRETO 02003.pdf</v>
      </c>
      <c r="J591" s="2" t="str">
        <f>CONCATENATE("2 - DECRETOS/DECRETO ","0",Tabela13[[#This Row],[Numero_Decreto]]," ",Tabela13[[#This Row],[Complemento]],".pdf")</f>
        <v>2 - DECRETOS/DECRETO 02003 .pdf</v>
      </c>
      <c r="K591" s="2" t="str">
        <f>IF(Tabela13[[#This Row],[Complemento]]="",Tabela13[[#This Row],[Normal]],Tabela13[[#This Row],[Normal Traço]])</f>
        <v>2 - DECRETOS/DECRETO 2003.pdf</v>
      </c>
      <c r="L591" s="2" t="str">
        <f>IF(Tabela13[[#This Row],[Complemento]]="",Tabela13[[#This Row],[0]],Tabela13[[#This Row],[0 Traço]])</f>
        <v>2 - DECRETOS/DECRETO 02003.pdf</v>
      </c>
      <c r="M591" s="2" t="str">
        <f>IF(AND(Tabela13[[#This Row],[Numero_Decreto]]&gt;=1,Tabela13[[#This Row],[Numero_Decreto]]&lt;=9),Tabela13[[#This Row],[Se 0]],Tabela13[[#This Row],[Se Normal]])</f>
        <v>2 - DECRETOS/DECRETO 2003.pdf</v>
      </c>
      <c r="N591" s="2" t="str">
        <f>CONCATENATE("../",Tabela13[[#This Row],[Caminho]])</f>
        <v>../2 - DECRETOS/DECRETO 2003.pdf</v>
      </c>
    </row>
    <row r="592" spans="1:14" ht="45" x14ac:dyDescent="0.25">
      <c r="A592" s="20">
        <v>2002</v>
      </c>
      <c r="B592" s="20"/>
      <c r="C592" s="21">
        <v>40744</v>
      </c>
      <c r="D592" s="19" t="s">
        <v>968</v>
      </c>
      <c r="E592" s="19"/>
      <c r="F592" s="17" t="str">
        <f>HYPERLINK(Tabela13[[#This Row],[Novo Caminho]],"Download")</f>
        <v>Download</v>
      </c>
      <c r="G592" s="2" t="str">
        <f>CONCATENATE("2 - DECRETOS/DECRETO ",Tabela13[[#This Row],[Numero_Decreto]],".pdf")</f>
        <v>2 - DECRETOS/DECRETO 2002.pdf</v>
      </c>
      <c r="H592" s="2" t="str">
        <f>CONCATENATE("2 - DECRETOS/DECRETO ",Tabela13[[#This Row],[Numero_Decreto]]," ",Tabela13[[#This Row],[Complemento]],".pdf")</f>
        <v>2 - DECRETOS/DECRETO 2002 .pdf</v>
      </c>
      <c r="I592" s="2" t="str">
        <f>CONCATENATE("2 - DECRETOS/DECRETO ","0",Tabela13[[#This Row],[Numero_Decreto]],".pdf")</f>
        <v>2 - DECRETOS/DECRETO 02002.pdf</v>
      </c>
      <c r="J592" s="2" t="str">
        <f>CONCATENATE("2 - DECRETOS/DECRETO ","0",Tabela13[[#This Row],[Numero_Decreto]]," ",Tabela13[[#This Row],[Complemento]],".pdf")</f>
        <v>2 - DECRETOS/DECRETO 02002 .pdf</v>
      </c>
      <c r="K592" s="2" t="str">
        <f>IF(Tabela13[[#This Row],[Complemento]]="",Tabela13[[#This Row],[Normal]],Tabela13[[#This Row],[Normal Traço]])</f>
        <v>2 - DECRETOS/DECRETO 2002.pdf</v>
      </c>
      <c r="L592" s="2" t="str">
        <f>IF(Tabela13[[#This Row],[Complemento]]="",Tabela13[[#This Row],[0]],Tabela13[[#This Row],[0 Traço]])</f>
        <v>2 - DECRETOS/DECRETO 02002.pdf</v>
      </c>
      <c r="M592" s="2" t="str">
        <f>IF(AND(Tabela13[[#This Row],[Numero_Decreto]]&gt;=1,Tabela13[[#This Row],[Numero_Decreto]]&lt;=9),Tabela13[[#This Row],[Se 0]],Tabela13[[#This Row],[Se Normal]])</f>
        <v>2 - DECRETOS/DECRETO 2002.pdf</v>
      </c>
      <c r="N592" s="2" t="str">
        <f>CONCATENATE("../",Tabela13[[#This Row],[Caminho]])</f>
        <v>../2 - DECRETOS/DECRETO 2002.pdf</v>
      </c>
    </row>
    <row r="593" spans="1:14" ht="45" x14ac:dyDescent="0.25">
      <c r="A593" s="20">
        <v>2001</v>
      </c>
      <c r="B593" s="20"/>
      <c r="C593" s="21">
        <v>40724</v>
      </c>
      <c r="D593" s="19" t="s">
        <v>947</v>
      </c>
      <c r="E593" s="19"/>
      <c r="F593" s="17" t="str">
        <f>HYPERLINK(Tabela13[[#This Row],[Novo Caminho]],"Download")</f>
        <v>Download</v>
      </c>
      <c r="G593" s="2" t="str">
        <f>CONCATENATE("2 - DECRETOS/DECRETO ",Tabela13[[#This Row],[Numero_Decreto]],".pdf")</f>
        <v>2 - DECRETOS/DECRETO 2001.pdf</v>
      </c>
      <c r="H593" s="2" t="str">
        <f>CONCATENATE("2 - DECRETOS/DECRETO ",Tabela13[[#This Row],[Numero_Decreto]]," ",Tabela13[[#This Row],[Complemento]],".pdf")</f>
        <v>2 - DECRETOS/DECRETO 2001 .pdf</v>
      </c>
      <c r="I593" s="2" t="str">
        <f>CONCATENATE("2 - DECRETOS/DECRETO ","0",Tabela13[[#This Row],[Numero_Decreto]],".pdf")</f>
        <v>2 - DECRETOS/DECRETO 02001.pdf</v>
      </c>
      <c r="J593" s="2" t="str">
        <f>CONCATENATE("2 - DECRETOS/DECRETO ","0",Tabela13[[#This Row],[Numero_Decreto]]," ",Tabela13[[#This Row],[Complemento]],".pdf")</f>
        <v>2 - DECRETOS/DECRETO 02001 .pdf</v>
      </c>
      <c r="K593" s="2" t="str">
        <f>IF(Tabela13[[#This Row],[Complemento]]="",Tabela13[[#This Row],[Normal]],Tabela13[[#This Row],[Normal Traço]])</f>
        <v>2 - DECRETOS/DECRETO 2001.pdf</v>
      </c>
      <c r="L593" s="2" t="str">
        <f>IF(Tabela13[[#This Row],[Complemento]]="",Tabela13[[#This Row],[0]],Tabela13[[#This Row],[0 Traço]])</f>
        <v>2 - DECRETOS/DECRETO 02001.pdf</v>
      </c>
      <c r="M593" s="2" t="str">
        <f>IF(AND(Tabela13[[#This Row],[Numero_Decreto]]&gt;=1,Tabela13[[#This Row],[Numero_Decreto]]&lt;=9),Tabela13[[#This Row],[Se 0]],Tabela13[[#This Row],[Se Normal]])</f>
        <v>2 - DECRETOS/DECRETO 2001.pdf</v>
      </c>
      <c r="N593" s="2" t="str">
        <f>CONCATENATE("../",Tabela13[[#This Row],[Caminho]])</f>
        <v>../2 - DECRETOS/DECRETO 2001.pdf</v>
      </c>
    </row>
    <row r="594" spans="1:14" ht="45" x14ac:dyDescent="0.25">
      <c r="A594" s="20">
        <v>2000</v>
      </c>
      <c r="B594" s="20"/>
      <c r="C594" s="21">
        <v>40716</v>
      </c>
      <c r="D594" s="19" t="s">
        <v>2428</v>
      </c>
      <c r="E594" s="19"/>
      <c r="F594" s="17" t="str">
        <f>HYPERLINK(Tabela13[[#This Row],[Novo Caminho]],"Download")</f>
        <v>Download</v>
      </c>
      <c r="G594" s="2" t="str">
        <f>CONCATENATE("2 - DECRETOS/DECRETO ",Tabela13[[#This Row],[Numero_Decreto]],".pdf")</f>
        <v>2 - DECRETOS/DECRETO 2000.pdf</v>
      </c>
      <c r="H594" s="2" t="str">
        <f>CONCATENATE("2 - DECRETOS/DECRETO ",Tabela13[[#This Row],[Numero_Decreto]]," ",Tabela13[[#This Row],[Complemento]],".pdf")</f>
        <v>2 - DECRETOS/DECRETO 2000 .pdf</v>
      </c>
      <c r="I594" s="2" t="str">
        <f>CONCATENATE("2 - DECRETOS/DECRETO ","0",Tabela13[[#This Row],[Numero_Decreto]],".pdf")</f>
        <v>2 - DECRETOS/DECRETO 02000.pdf</v>
      </c>
      <c r="J594" s="2" t="str">
        <f>CONCATENATE("2 - DECRETOS/DECRETO ","0",Tabela13[[#This Row],[Numero_Decreto]]," ",Tabela13[[#This Row],[Complemento]],".pdf")</f>
        <v>2 - DECRETOS/DECRETO 02000 .pdf</v>
      </c>
      <c r="K594" s="2" t="str">
        <f>IF(Tabela13[[#This Row],[Complemento]]="",Tabela13[[#This Row],[Normal]],Tabela13[[#This Row],[Normal Traço]])</f>
        <v>2 - DECRETOS/DECRETO 2000.pdf</v>
      </c>
      <c r="L594" s="2" t="str">
        <f>IF(Tabela13[[#This Row],[Complemento]]="",Tabela13[[#This Row],[0]],Tabela13[[#This Row],[0 Traço]])</f>
        <v>2 - DECRETOS/DECRETO 02000.pdf</v>
      </c>
      <c r="M594" s="2" t="str">
        <f>IF(AND(Tabela13[[#This Row],[Numero_Decreto]]&gt;=1,Tabela13[[#This Row],[Numero_Decreto]]&lt;=9),Tabela13[[#This Row],[Se 0]],Tabela13[[#This Row],[Se Normal]])</f>
        <v>2 - DECRETOS/DECRETO 2000.pdf</v>
      </c>
      <c r="N594" s="2" t="str">
        <f>CONCATENATE("../",Tabela13[[#This Row],[Caminho]])</f>
        <v>../2 - DECRETOS/DECRETO 2000.pdf</v>
      </c>
    </row>
    <row r="595" spans="1:14" ht="45" x14ac:dyDescent="0.25">
      <c r="A595" s="20">
        <v>1999</v>
      </c>
      <c r="B595" s="20"/>
      <c r="C595" s="21">
        <v>40709</v>
      </c>
      <c r="D595" s="19" t="s">
        <v>2429</v>
      </c>
      <c r="E595" s="19"/>
      <c r="F595" s="17" t="str">
        <f>HYPERLINK(Tabela13[[#This Row],[Novo Caminho]],"Download")</f>
        <v>Download</v>
      </c>
      <c r="G595" s="2" t="str">
        <f>CONCATENATE("2 - DECRETOS/DECRETO ",Tabela13[[#This Row],[Numero_Decreto]],".pdf")</f>
        <v>2 - DECRETOS/DECRETO 1999.pdf</v>
      </c>
      <c r="H595" s="2" t="str">
        <f>CONCATENATE("2 - DECRETOS/DECRETO ",Tabela13[[#This Row],[Numero_Decreto]]," ",Tabela13[[#This Row],[Complemento]],".pdf")</f>
        <v>2 - DECRETOS/DECRETO 1999 .pdf</v>
      </c>
      <c r="I595" s="2" t="str">
        <f>CONCATENATE("2 - DECRETOS/DECRETO ","0",Tabela13[[#This Row],[Numero_Decreto]],".pdf")</f>
        <v>2 - DECRETOS/DECRETO 01999.pdf</v>
      </c>
      <c r="J595" s="2" t="str">
        <f>CONCATENATE("2 - DECRETOS/DECRETO ","0",Tabela13[[#This Row],[Numero_Decreto]]," ",Tabela13[[#This Row],[Complemento]],".pdf")</f>
        <v>2 - DECRETOS/DECRETO 01999 .pdf</v>
      </c>
      <c r="K595" s="2" t="str">
        <f>IF(Tabela13[[#This Row],[Complemento]]="",Tabela13[[#This Row],[Normal]],Tabela13[[#This Row],[Normal Traço]])</f>
        <v>2 - DECRETOS/DECRETO 1999.pdf</v>
      </c>
      <c r="L595" s="2" t="str">
        <f>IF(Tabela13[[#This Row],[Complemento]]="",Tabela13[[#This Row],[0]],Tabela13[[#This Row],[0 Traço]])</f>
        <v>2 - DECRETOS/DECRETO 01999.pdf</v>
      </c>
      <c r="M595" s="2" t="str">
        <f>IF(AND(Tabela13[[#This Row],[Numero_Decreto]]&gt;=1,Tabela13[[#This Row],[Numero_Decreto]]&lt;=9),Tabela13[[#This Row],[Se 0]],Tabela13[[#This Row],[Se Normal]])</f>
        <v>2 - DECRETOS/DECRETO 1999.pdf</v>
      </c>
      <c r="N595" s="2" t="str">
        <f>CONCATENATE("../",Tabela13[[#This Row],[Caminho]])</f>
        <v>../2 - DECRETOS/DECRETO 1999.pdf</v>
      </c>
    </row>
    <row r="596" spans="1:14" ht="45" x14ac:dyDescent="0.25">
      <c r="A596" s="20">
        <v>1998</v>
      </c>
      <c r="B596" s="20"/>
      <c r="C596" s="21">
        <v>40697</v>
      </c>
      <c r="D596" s="19" t="s">
        <v>947</v>
      </c>
      <c r="E596" s="19"/>
      <c r="F596" s="17" t="str">
        <f>HYPERLINK(Tabela13[[#This Row],[Novo Caminho]],"Download")</f>
        <v>Download</v>
      </c>
      <c r="G596" s="2" t="str">
        <f>CONCATENATE("2 - DECRETOS/DECRETO ",Tabela13[[#This Row],[Numero_Decreto]],".pdf")</f>
        <v>2 - DECRETOS/DECRETO 1998.pdf</v>
      </c>
      <c r="H596" s="2" t="str">
        <f>CONCATENATE("2 - DECRETOS/DECRETO ",Tabela13[[#This Row],[Numero_Decreto]]," ",Tabela13[[#This Row],[Complemento]],".pdf")</f>
        <v>2 - DECRETOS/DECRETO 1998 .pdf</v>
      </c>
      <c r="I596" s="2" t="str">
        <f>CONCATENATE("2 - DECRETOS/DECRETO ","0",Tabela13[[#This Row],[Numero_Decreto]],".pdf")</f>
        <v>2 - DECRETOS/DECRETO 01998.pdf</v>
      </c>
      <c r="J596" s="2" t="str">
        <f>CONCATENATE("2 - DECRETOS/DECRETO ","0",Tabela13[[#This Row],[Numero_Decreto]]," ",Tabela13[[#This Row],[Complemento]],".pdf")</f>
        <v>2 - DECRETOS/DECRETO 01998 .pdf</v>
      </c>
      <c r="K596" s="2" t="str">
        <f>IF(Tabela13[[#This Row],[Complemento]]="",Tabela13[[#This Row],[Normal]],Tabela13[[#This Row],[Normal Traço]])</f>
        <v>2 - DECRETOS/DECRETO 1998.pdf</v>
      </c>
      <c r="L596" s="2" t="str">
        <f>IF(Tabela13[[#This Row],[Complemento]]="",Tabela13[[#This Row],[0]],Tabela13[[#This Row],[0 Traço]])</f>
        <v>2 - DECRETOS/DECRETO 01998.pdf</v>
      </c>
      <c r="M596" s="2" t="str">
        <f>IF(AND(Tabela13[[#This Row],[Numero_Decreto]]&gt;=1,Tabela13[[#This Row],[Numero_Decreto]]&lt;=9),Tabela13[[#This Row],[Se 0]],Tabela13[[#This Row],[Se Normal]])</f>
        <v>2 - DECRETOS/DECRETO 1998.pdf</v>
      </c>
      <c r="N596" s="2" t="str">
        <f>CONCATENATE("../",Tabela13[[#This Row],[Caminho]])</f>
        <v>../2 - DECRETOS/DECRETO 1998.pdf</v>
      </c>
    </row>
    <row r="597" spans="1:14" ht="45" x14ac:dyDescent="0.25">
      <c r="A597" s="20">
        <v>1997</v>
      </c>
      <c r="B597" s="20"/>
      <c r="C597" s="21">
        <v>40697</v>
      </c>
      <c r="D597" s="19" t="s">
        <v>2430</v>
      </c>
      <c r="E597" s="19"/>
      <c r="F597" s="17" t="str">
        <f>HYPERLINK(Tabela13[[#This Row],[Novo Caminho]],"Download")</f>
        <v>Download</v>
      </c>
      <c r="G597" s="2" t="str">
        <f>CONCATENATE("2 - DECRETOS/DECRETO ",Tabela13[[#This Row],[Numero_Decreto]],".pdf")</f>
        <v>2 - DECRETOS/DECRETO 1997.pdf</v>
      </c>
      <c r="H597" s="2" t="str">
        <f>CONCATENATE("2 - DECRETOS/DECRETO ",Tabela13[[#This Row],[Numero_Decreto]]," ",Tabela13[[#This Row],[Complemento]],".pdf")</f>
        <v>2 - DECRETOS/DECRETO 1997 .pdf</v>
      </c>
      <c r="I597" s="2" t="str">
        <f>CONCATENATE("2 - DECRETOS/DECRETO ","0",Tabela13[[#This Row],[Numero_Decreto]],".pdf")</f>
        <v>2 - DECRETOS/DECRETO 01997.pdf</v>
      </c>
      <c r="J597" s="2" t="str">
        <f>CONCATENATE("2 - DECRETOS/DECRETO ","0",Tabela13[[#This Row],[Numero_Decreto]]," ",Tabela13[[#This Row],[Complemento]],".pdf")</f>
        <v>2 - DECRETOS/DECRETO 01997 .pdf</v>
      </c>
      <c r="K597" s="2" t="str">
        <f>IF(Tabela13[[#This Row],[Complemento]]="",Tabela13[[#This Row],[Normal]],Tabela13[[#This Row],[Normal Traço]])</f>
        <v>2 - DECRETOS/DECRETO 1997.pdf</v>
      </c>
      <c r="L597" s="2" t="str">
        <f>IF(Tabela13[[#This Row],[Complemento]]="",Tabela13[[#This Row],[0]],Tabela13[[#This Row],[0 Traço]])</f>
        <v>2 - DECRETOS/DECRETO 01997.pdf</v>
      </c>
      <c r="M597" s="2" t="str">
        <f>IF(AND(Tabela13[[#This Row],[Numero_Decreto]]&gt;=1,Tabela13[[#This Row],[Numero_Decreto]]&lt;=9),Tabela13[[#This Row],[Se 0]],Tabela13[[#This Row],[Se Normal]])</f>
        <v>2 - DECRETOS/DECRETO 1997.pdf</v>
      </c>
      <c r="N597" s="2" t="str">
        <f>CONCATENATE("../",Tabela13[[#This Row],[Caminho]])</f>
        <v>../2 - DECRETOS/DECRETO 1997.pdf</v>
      </c>
    </row>
    <row r="598" spans="1:14" ht="45" x14ac:dyDescent="0.25">
      <c r="A598" s="20">
        <v>1996</v>
      </c>
      <c r="B598" s="20"/>
      <c r="C598" s="21">
        <v>40693</v>
      </c>
      <c r="D598" s="19" t="s">
        <v>2431</v>
      </c>
      <c r="E598" s="19"/>
      <c r="F598" s="17" t="str">
        <f>HYPERLINK(Tabela13[[#This Row],[Novo Caminho]],"Download")</f>
        <v>Download</v>
      </c>
      <c r="G598" s="2" t="str">
        <f>CONCATENATE("2 - DECRETOS/DECRETO ",Tabela13[[#This Row],[Numero_Decreto]],".pdf")</f>
        <v>2 - DECRETOS/DECRETO 1996.pdf</v>
      </c>
      <c r="H598" s="2" t="str">
        <f>CONCATENATE("2 - DECRETOS/DECRETO ",Tabela13[[#This Row],[Numero_Decreto]]," ",Tabela13[[#This Row],[Complemento]],".pdf")</f>
        <v>2 - DECRETOS/DECRETO 1996 .pdf</v>
      </c>
      <c r="I598" s="2" t="str">
        <f>CONCATENATE("2 - DECRETOS/DECRETO ","0",Tabela13[[#This Row],[Numero_Decreto]],".pdf")</f>
        <v>2 - DECRETOS/DECRETO 01996.pdf</v>
      </c>
      <c r="J598" s="2" t="str">
        <f>CONCATENATE("2 - DECRETOS/DECRETO ","0",Tabela13[[#This Row],[Numero_Decreto]]," ",Tabela13[[#This Row],[Complemento]],".pdf")</f>
        <v>2 - DECRETOS/DECRETO 01996 .pdf</v>
      </c>
      <c r="K598" s="2" t="str">
        <f>IF(Tabela13[[#This Row],[Complemento]]="",Tabela13[[#This Row],[Normal]],Tabela13[[#This Row],[Normal Traço]])</f>
        <v>2 - DECRETOS/DECRETO 1996.pdf</v>
      </c>
      <c r="L598" s="2" t="str">
        <f>IF(Tabela13[[#This Row],[Complemento]]="",Tabela13[[#This Row],[0]],Tabela13[[#This Row],[0 Traço]])</f>
        <v>2 - DECRETOS/DECRETO 01996.pdf</v>
      </c>
      <c r="M598" s="2" t="str">
        <f>IF(AND(Tabela13[[#This Row],[Numero_Decreto]]&gt;=1,Tabela13[[#This Row],[Numero_Decreto]]&lt;=9),Tabela13[[#This Row],[Se 0]],Tabela13[[#This Row],[Se Normal]])</f>
        <v>2 - DECRETOS/DECRETO 1996.pdf</v>
      </c>
      <c r="N598" s="2" t="str">
        <f>CONCATENATE("../",Tabela13[[#This Row],[Caminho]])</f>
        <v>../2 - DECRETOS/DECRETO 1996.pdf</v>
      </c>
    </row>
    <row r="599" spans="1:14" ht="45" x14ac:dyDescent="0.25">
      <c r="A599" s="20">
        <v>1995</v>
      </c>
      <c r="B599" s="20"/>
      <c r="C599" s="21">
        <v>40686</v>
      </c>
      <c r="D599" s="19" t="s">
        <v>2432</v>
      </c>
      <c r="E599" s="19"/>
      <c r="F599" s="17" t="str">
        <f>HYPERLINK(Tabela13[[#This Row],[Novo Caminho]],"Download")</f>
        <v>Download</v>
      </c>
      <c r="G599" s="2" t="str">
        <f>CONCATENATE("2 - DECRETOS/DECRETO ",Tabela13[[#This Row],[Numero_Decreto]],".pdf")</f>
        <v>2 - DECRETOS/DECRETO 1995.pdf</v>
      </c>
      <c r="H599" s="2" t="str">
        <f>CONCATENATE("2 - DECRETOS/DECRETO ",Tabela13[[#This Row],[Numero_Decreto]]," ",Tabela13[[#This Row],[Complemento]],".pdf")</f>
        <v>2 - DECRETOS/DECRETO 1995 .pdf</v>
      </c>
      <c r="I599" s="2" t="str">
        <f>CONCATENATE("2 - DECRETOS/DECRETO ","0",Tabela13[[#This Row],[Numero_Decreto]],".pdf")</f>
        <v>2 - DECRETOS/DECRETO 01995.pdf</v>
      </c>
      <c r="J599" s="2" t="str">
        <f>CONCATENATE("2 - DECRETOS/DECRETO ","0",Tabela13[[#This Row],[Numero_Decreto]]," ",Tabela13[[#This Row],[Complemento]],".pdf")</f>
        <v>2 - DECRETOS/DECRETO 01995 .pdf</v>
      </c>
      <c r="K599" s="2" t="str">
        <f>IF(Tabela13[[#This Row],[Complemento]]="",Tabela13[[#This Row],[Normal]],Tabela13[[#This Row],[Normal Traço]])</f>
        <v>2 - DECRETOS/DECRETO 1995.pdf</v>
      </c>
      <c r="L599" s="2" t="str">
        <f>IF(Tabela13[[#This Row],[Complemento]]="",Tabela13[[#This Row],[0]],Tabela13[[#This Row],[0 Traço]])</f>
        <v>2 - DECRETOS/DECRETO 01995.pdf</v>
      </c>
      <c r="M599" s="2" t="str">
        <f>IF(AND(Tabela13[[#This Row],[Numero_Decreto]]&gt;=1,Tabela13[[#This Row],[Numero_Decreto]]&lt;=9),Tabela13[[#This Row],[Se 0]],Tabela13[[#This Row],[Se Normal]])</f>
        <v>2 - DECRETOS/DECRETO 1995.pdf</v>
      </c>
      <c r="N599" s="2" t="str">
        <f>CONCATENATE("../",Tabela13[[#This Row],[Caminho]])</f>
        <v>../2 - DECRETOS/DECRETO 1995.pdf</v>
      </c>
    </row>
    <row r="600" spans="1:14" ht="60" x14ac:dyDescent="0.25">
      <c r="A600" s="20">
        <v>1994</v>
      </c>
      <c r="B600" s="20"/>
      <c r="C600" s="21">
        <v>40686</v>
      </c>
      <c r="D600" s="19" t="s">
        <v>3640</v>
      </c>
      <c r="E600" s="19"/>
      <c r="F600" s="17" t="str">
        <f>HYPERLINK(Tabela13[[#This Row],[Novo Caminho]],"Download")</f>
        <v>Download</v>
      </c>
      <c r="G600" s="2" t="str">
        <f>CONCATENATE("2 - DECRETOS/DECRETO ",Tabela13[[#This Row],[Numero_Decreto]],".pdf")</f>
        <v>2 - DECRETOS/DECRETO 1994.pdf</v>
      </c>
      <c r="H600" s="2" t="str">
        <f>CONCATENATE("2 - DECRETOS/DECRETO ",Tabela13[[#This Row],[Numero_Decreto]]," ",Tabela13[[#This Row],[Complemento]],".pdf")</f>
        <v>2 - DECRETOS/DECRETO 1994 .pdf</v>
      </c>
      <c r="I600" s="2" t="str">
        <f>CONCATENATE("2 - DECRETOS/DECRETO ","0",Tabela13[[#This Row],[Numero_Decreto]],".pdf")</f>
        <v>2 - DECRETOS/DECRETO 01994.pdf</v>
      </c>
      <c r="J600" s="2" t="str">
        <f>CONCATENATE("2 - DECRETOS/DECRETO ","0",Tabela13[[#This Row],[Numero_Decreto]]," ",Tabela13[[#This Row],[Complemento]],".pdf")</f>
        <v>2 - DECRETOS/DECRETO 01994 .pdf</v>
      </c>
      <c r="K600" s="2" t="str">
        <f>IF(Tabela13[[#This Row],[Complemento]]="",Tabela13[[#This Row],[Normal]],Tabela13[[#This Row],[Normal Traço]])</f>
        <v>2 - DECRETOS/DECRETO 1994.pdf</v>
      </c>
      <c r="L600" s="2" t="str">
        <f>IF(Tabela13[[#This Row],[Complemento]]="",Tabela13[[#This Row],[0]],Tabela13[[#This Row],[0 Traço]])</f>
        <v>2 - DECRETOS/DECRETO 01994.pdf</v>
      </c>
      <c r="M600" s="2" t="str">
        <f>IF(AND(Tabela13[[#This Row],[Numero_Decreto]]&gt;=1,Tabela13[[#This Row],[Numero_Decreto]]&lt;=9),Tabela13[[#This Row],[Se 0]],Tabela13[[#This Row],[Se Normal]])</f>
        <v>2 - DECRETOS/DECRETO 1994.pdf</v>
      </c>
      <c r="N600" s="2" t="str">
        <f>CONCATENATE("../",Tabela13[[#This Row],[Caminho]])</f>
        <v>../2 - DECRETOS/DECRETO 1994.pdf</v>
      </c>
    </row>
    <row r="601" spans="1:14" ht="45" x14ac:dyDescent="0.25">
      <c r="A601" s="20">
        <v>1993</v>
      </c>
      <c r="B601" s="20"/>
      <c r="C601" s="21">
        <v>40686</v>
      </c>
      <c r="D601" s="19" t="s">
        <v>2433</v>
      </c>
      <c r="E601" s="19"/>
      <c r="F601" s="17" t="str">
        <f>HYPERLINK(Tabela13[[#This Row],[Novo Caminho]],"Download")</f>
        <v>Download</v>
      </c>
      <c r="G601" s="2" t="str">
        <f>CONCATENATE("2 - DECRETOS/DECRETO ",Tabela13[[#This Row],[Numero_Decreto]],".pdf")</f>
        <v>2 - DECRETOS/DECRETO 1993.pdf</v>
      </c>
      <c r="H601" s="2" t="str">
        <f>CONCATENATE("2 - DECRETOS/DECRETO ",Tabela13[[#This Row],[Numero_Decreto]]," ",Tabela13[[#This Row],[Complemento]],".pdf")</f>
        <v>2 - DECRETOS/DECRETO 1993 .pdf</v>
      </c>
      <c r="I601" s="2" t="str">
        <f>CONCATENATE("2 - DECRETOS/DECRETO ","0",Tabela13[[#This Row],[Numero_Decreto]],".pdf")</f>
        <v>2 - DECRETOS/DECRETO 01993.pdf</v>
      </c>
      <c r="J601" s="2" t="str">
        <f>CONCATENATE("2 - DECRETOS/DECRETO ","0",Tabela13[[#This Row],[Numero_Decreto]]," ",Tabela13[[#This Row],[Complemento]],".pdf")</f>
        <v>2 - DECRETOS/DECRETO 01993 .pdf</v>
      </c>
      <c r="K601" s="2" t="str">
        <f>IF(Tabela13[[#This Row],[Complemento]]="",Tabela13[[#This Row],[Normal]],Tabela13[[#This Row],[Normal Traço]])</f>
        <v>2 - DECRETOS/DECRETO 1993.pdf</v>
      </c>
      <c r="L601" s="2" t="str">
        <f>IF(Tabela13[[#This Row],[Complemento]]="",Tabela13[[#This Row],[0]],Tabela13[[#This Row],[0 Traço]])</f>
        <v>2 - DECRETOS/DECRETO 01993.pdf</v>
      </c>
      <c r="M601" s="2" t="str">
        <f>IF(AND(Tabela13[[#This Row],[Numero_Decreto]]&gt;=1,Tabela13[[#This Row],[Numero_Decreto]]&lt;=9),Tabela13[[#This Row],[Se 0]],Tabela13[[#This Row],[Se Normal]])</f>
        <v>2 - DECRETOS/DECRETO 1993.pdf</v>
      </c>
      <c r="N601" s="2" t="str">
        <f>CONCATENATE("../",Tabela13[[#This Row],[Caminho]])</f>
        <v>../2 - DECRETOS/DECRETO 1993.pdf</v>
      </c>
    </row>
    <row r="602" spans="1:14" ht="45" x14ac:dyDescent="0.25">
      <c r="A602" s="20">
        <v>1992</v>
      </c>
      <c r="B602" s="20"/>
      <c r="C602" s="21">
        <v>40683</v>
      </c>
      <c r="D602" s="19" t="s">
        <v>2354</v>
      </c>
      <c r="E602" s="19"/>
      <c r="F602" s="17" t="str">
        <f>HYPERLINK(Tabela13[[#This Row],[Novo Caminho]],"Download")</f>
        <v>Download</v>
      </c>
      <c r="G602" s="2" t="str">
        <f>CONCATENATE("2 - DECRETOS/DECRETO ",Tabela13[[#This Row],[Numero_Decreto]],".pdf")</f>
        <v>2 - DECRETOS/DECRETO 1992.pdf</v>
      </c>
      <c r="H602" s="2" t="str">
        <f>CONCATENATE("2 - DECRETOS/DECRETO ",Tabela13[[#This Row],[Numero_Decreto]]," ",Tabela13[[#This Row],[Complemento]],".pdf")</f>
        <v>2 - DECRETOS/DECRETO 1992 .pdf</v>
      </c>
      <c r="I602" s="2" t="str">
        <f>CONCATENATE("2 - DECRETOS/DECRETO ","0",Tabela13[[#This Row],[Numero_Decreto]],".pdf")</f>
        <v>2 - DECRETOS/DECRETO 01992.pdf</v>
      </c>
      <c r="J602" s="2" t="str">
        <f>CONCATENATE("2 - DECRETOS/DECRETO ","0",Tabela13[[#This Row],[Numero_Decreto]]," ",Tabela13[[#This Row],[Complemento]],".pdf")</f>
        <v>2 - DECRETOS/DECRETO 01992 .pdf</v>
      </c>
      <c r="K602" s="2" t="str">
        <f>IF(Tabela13[[#This Row],[Complemento]]="",Tabela13[[#This Row],[Normal]],Tabela13[[#This Row],[Normal Traço]])</f>
        <v>2 - DECRETOS/DECRETO 1992.pdf</v>
      </c>
      <c r="L602" s="2" t="str">
        <f>IF(Tabela13[[#This Row],[Complemento]]="",Tabela13[[#This Row],[0]],Tabela13[[#This Row],[0 Traço]])</f>
        <v>2 - DECRETOS/DECRETO 01992.pdf</v>
      </c>
      <c r="M602" s="2" t="str">
        <f>IF(AND(Tabela13[[#This Row],[Numero_Decreto]]&gt;=1,Tabela13[[#This Row],[Numero_Decreto]]&lt;=9),Tabela13[[#This Row],[Se 0]],Tabela13[[#This Row],[Se Normal]])</f>
        <v>2 - DECRETOS/DECRETO 1992.pdf</v>
      </c>
      <c r="N602" s="2" t="str">
        <f>CONCATENATE("../",Tabela13[[#This Row],[Caminho]])</f>
        <v>../2 - DECRETOS/DECRETO 1992.pdf</v>
      </c>
    </row>
    <row r="603" spans="1:14" ht="45" x14ac:dyDescent="0.25">
      <c r="A603" s="20">
        <v>1991</v>
      </c>
      <c r="B603" s="20"/>
      <c r="C603" s="21">
        <v>40682</v>
      </c>
      <c r="D603" s="19" t="s">
        <v>1021</v>
      </c>
      <c r="E603" s="19"/>
      <c r="F603" s="17" t="str">
        <f>HYPERLINK(Tabela13[[#This Row],[Novo Caminho]],"Download")</f>
        <v>Download</v>
      </c>
      <c r="G603" s="2" t="str">
        <f>CONCATENATE("2 - DECRETOS/DECRETO ",Tabela13[[#This Row],[Numero_Decreto]],".pdf")</f>
        <v>2 - DECRETOS/DECRETO 1991.pdf</v>
      </c>
      <c r="H603" s="2" t="str">
        <f>CONCATENATE("2 - DECRETOS/DECRETO ",Tabela13[[#This Row],[Numero_Decreto]]," ",Tabela13[[#This Row],[Complemento]],".pdf")</f>
        <v>2 - DECRETOS/DECRETO 1991 .pdf</v>
      </c>
      <c r="I603" s="2" t="str">
        <f>CONCATENATE("2 - DECRETOS/DECRETO ","0",Tabela13[[#This Row],[Numero_Decreto]],".pdf")</f>
        <v>2 - DECRETOS/DECRETO 01991.pdf</v>
      </c>
      <c r="J603" s="2" t="str">
        <f>CONCATENATE("2 - DECRETOS/DECRETO ","0",Tabela13[[#This Row],[Numero_Decreto]]," ",Tabela13[[#This Row],[Complemento]],".pdf")</f>
        <v>2 - DECRETOS/DECRETO 01991 .pdf</v>
      </c>
      <c r="K603" s="2" t="str">
        <f>IF(Tabela13[[#This Row],[Complemento]]="",Tabela13[[#This Row],[Normal]],Tabela13[[#This Row],[Normal Traço]])</f>
        <v>2 - DECRETOS/DECRETO 1991.pdf</v>
      </c>
      <c r="L603" s="2" t="str">
        <f>IF(Tabela13[[#This Row],[Complemento]]="",Tabela13[[#This Row],[0]],Tabela13[[#This Row],[0 Traço]])</f>
        <v>2 - DECRETOS/DECRETO 01991.pdf</v>
      </c>
      <c r="M603" s="2" t="str">
        <f>IF(AND(Tabela13[[#This Row],[Numero_Decreto]]&gt;=1,Tabela13[[#This Row],[Numero_Decreto]]&lt;=9),Tabela13[[#This Row],[Se 0]],Tabela13[[#This Row],[Se Normal]])</f>
        <v>2 - DECRETOS/DECRETO 1991.pdf</v>
      </c>
      <c r="N603" s="2" t="str">
        <f>CONCATENATE("../",Tabela13[[#This Row],[Caminho]])</f>
        <v>../2 - DECRETOS/DECRETO 1991.pdf</v>
      </c>
    </row>
    <row r="604" spans="1:14" ht="45" x14ac:dyDescent="0.25">
      <c r="A604" s="20">
        <v>1990</v>
      </c>
      <c r="B604" s="20"/>
      <c r="C604" s="21">
        <v>40673</v>
      </c>
      <c r="D604" s="19" t="s">
        <v>947</v>
      </c>
      <c r="E604" s="19"/>
      <c r="F604" s="17" t="str">
        <f>HYPERLINK(Tabela13[[#This Row],[Novo Caminho]],"Download")</f>
        <v>Download</v>
      </c>
      <c r="G604" s="2" t="str">
        <f>CONCATENATE("2 - DECRETOS/DECRETO ",Tabela13[[#This Row],[Numero_Decreto]],".pdf")</f>
        <v>2 - DECRETOS/DECRETO 1990.pdf</v>
      </c>
      <c r="H604" s="2" t="str">
        <f>CONCATENATE("2 - DECRETOS/DECRETO ",Tabela13[[#This Row],[Numero_Decreto]]," ",Tabela13[[#This Row],[Complemento]],".pdf")</f>
        <v>2 - DECRETOS/DECRETO 1990 .pdf</v>
      </c>
      <c r="I604" s="2" t="str">
        <f>CONCATENATE("2 - DECRETOS/DECRETO ","0",Tabela13[[#This Row],[Numero_Decreto]],".pdf")</f>
        <v>2 - DECRETOS/DECRETO 01990.pdf</v>
      </c>
      <c r="J604" s="2" t="str">
        <f>CONCATENATE("2 - DECRETOS/DECRETO ","0",Tabela13[[#This Row],[Numero_Decreto]]," ",Tabela13[[#This Row],[Complemento]],".pdf")</f>
        <v>2 - DECRETOS/DECRETO 01990 .pdf</v>
      </c>
      <c r="K604" s="2" t="str">
        <f>IF(Tabela13[[#This Row],[Complemento]]="",Tabela13[[#This Row],[Normal]],Tabela13[[#This Row],[Normal Traço]])</f>
        <v>2 - DECRETOS/DECRETO 1990.pdf</v>
      </c>
      <c r="L604" s="2" t="str">
        <f>IF(Tabela13[[#This Row],[Complemento]]="",Tabela13[[#This Row],[0]],Tabela13[[#This Row],[0 Traço]])</f>
        <v>2 - DECRETOS/DECRETO 01990.pdf</v>
      </c>
      <c r="M604" s="2" t="str">
        <f>IF(AND(Tabela13[[#This Row],[Numero_Decreto]]&gt;=1,Tabela13[[#This Row],[Numero_Decreto]]&lt;=9),Tabela13[[#This Row],[Se 0]],Tabela13[[#This Row],[Se Normal]])</f>
        <v>2 - DECRETOS/DECRETO 1990.pdf</v>
      </c>
      <c r="N604" s="2" t="str">
        <f>CONCATENATE("../",Tabela13[[#This Row],[Caminho]])</f>
        <v>../2 - DECRETOS/DECRETO 1990.pdf</v>
      </c>
    </row>
    <row r="605" spans="1:14" ht="45" x14ac:dyDescent="0.25">
      <c r="A605" s="20">
        <v>1989</v>
      </c>
      <c r="B605" s="20"/>
      <c r="C605" s="21">
        <v>40667</v>
      </c>
      <c r="D605" s="19" t="s">
        <v>947</v>
      </c>
      <c r="E605" s="19"/>
      <c r="F605" s="17" t="str">
        <f>HYPERLINK(Tabela13[[#This Row],[Novo Caminho]],"Download")</f>
        <v>Download</v>
      </c>
      <c r="G605" s="2" t="str">
        <f>CONCATENATE("2 - DECRETOS/DECRETO ",Tabela13[[#This Row],[Numero_Decreto]],".pdf")</f>
        <v>2 - DECRETOS/DECRETO 1989.pdf</v>
      </c>
      <c r="H605" s="2" t="str">
        <f>CONCATENATE("2 - DECRETOS/DECRETO ",Tabela13[[#This Row],[Numero_Decreto]]," ",Tabela13[[#This Row],[Complemento]],".pdf")</f>
        <v>2 - DECRETOS/DECRETO 1989 .pdf</v>
      </c>
      <c r="I605" s="2" t="str">
        <f>CONCATENATE("2 - DECRETOS/DECRETO ","0",Tabela13[[#This Row],[Numero_Decreto]],".pdf")</f>
        <v>2 - DECRETOS/DECRETO 01989.pdf</v>
      </c>
      <c r="J605" s="2" t="str">
        <f>CONCATENATE("2 - DECRETOS/DECRETO ","0",Tabela13[[#This Row],[Numero_Decreto]]," ",Tabela13[[#This Row],[Complemento]],".pdf")</f>
        <v>2 - DECRETOS/DECRETO 01989 .pdf</v>
      </c>
      <c r="K605" s="2" t="str">
        <f>IF(Tabela13[[#This Row],[Complemento]]="",Tabela13[[#This Row],[Normal]],Tabela13[[#This Row],[Normal Traço]])</f>
        <v>2 - DECRETOS/DECRETO 1989.pdf</v>
      </c>
      <c r="L605" s="2" t="str">
        <f>IF(Tabela13[[#This Row],[Complemento]]="",Tabela13[[#This Row],[0]],Tabela13[[#This Row],[0 Traço]])</f>
        <v>2 - DECRETOS/DECRETO 01989.pdf</v>
      </c>
      <c r="M605" s="2" t="str">
        <f>IF(AND(Tabela13[[#This Row],[Numero_Decreto]]&gt;=1,Tabela13[[#This Row],[Numero_Decreto]]&lt;=9),Tabela13[[#This Row],[Se 0]],Tabela13[[#This Row],[Se Normal]])</f>
        <v>2 - DECRETOS/DECRETO 1989.pdf</v>
      </c>
      <c r="N605" s="2" t="str">
        <f>CONCATENATE("../",Tabela13[[#This Row],[Caminho]])</f>
        <v>../2 - DECRETOS/DECRETO 1989.pdf</v>
      </c>
    </row>
    <row r="606" spans="1:14" ht="45" x14ac:dyDescent="0.25">
      <c r="A606" s="20">
        <v>1988</v>
      </c>
      <c r="B606" s="20"/>
      <c r="C606" s="21">
        <v>40653</v>
      </c>
      <c r="D606" s="19" t="s">
        <v>947</v>
      </c>
      <c r="E606" s="19"/>
      <c r="F606" s="17" t="str">
        <f>HYPERLINK(Tabela13[[#This Row],[Novo Caminho]],"Download")</f>
        <v>Download</v>
      </c>
      <c r="G606" s="2" t="str">
        <f>CONCATENATE("2 - DECRETOS/DECRETO ",Tabela13[[#This Row],[Numero_Decreto]],".pdf")</f>
        <v>2 - DECRETOS/DECRETO 1988.pdf</v>
      </c>
      <c r="H606" s="2" t="str">
        <f>CONCATENATE("2 - DECRETOS/DECRETO ",Tabela13[[#This Row],[Numero_Decreto]]," ",Tabela13[[#This Row],[Complemento]],".pdf")</f>
        <v>2 - DECRETOS/DECRETO 1988 .pdf</v>
      </c>
      <c r="I606" s="2" t="str">
        <f>CONCATENATE("2 - DECRETOS/DECRETO ","0",Tabela13[[#This Row],[Numero_Decreto]],".pdf")</f>
        <v>2 - DECRETOS/DECRETO 01988.pdf</v>
      </c>
      <c r="J606" s="2" t="str">
        <f>CONCATENATE("2 - DECRETOS/DECRETO ","0",Tabela13[[#This Row],[Numero_Decreto]]," ",Tabela13[[#This Row],[Complemento]],".pdf")</f>
        <v>2 - DECRETOS/DECRETO 01988 .pdf</v>
      </c>
      <c r="K606" s="2" t="str">
        <f>IF(Tabela13[[#This Row],[Complemento]]="",Tabela13[[#This Row],[Normal]],Tabela13[[#This Row],[Normal Traço]])</f>
        <v>2 - DECRETOS/DECRETO 1988.pdf</v>
      </c>
      <c r="L606" s="2" t="str">
        <f>IF(Tabela13[[#This Row],[Complemento]]="",Tabela13[[#This Row],[0]],Tabela13[[#This Row],[0 Traço]])</f>
        <v>2 - DECRETOS/DECRETO 01988.pdf</v>
      </c>
      <c r="M606" s="2" t="str">
        <f>IF(AND(Tabela13[[#This Row],[Numero_Decreto]]&gt;=1,Tabela13[[#This Row],[Numero_Decreto]]&lt;=9),Tabela13[[#This Row],[Se 0]],Tabela13[[#This Row],[Se Normal]])</f>
        <v>2 - DECRETOS/DECRETO 1988.pdf</v>
      </c>
      <c r="N606" s="2" t="str">
        <f>CONCATENATE("../",Tabela13[[#This Row],[Caminho]])</f>
        <v>../2 - DECRETOS/DECRETO 1988.pdf</v>
      </c>
    </row>
    <row r="607" spans="1:14" ht="45" x14ac:dyDescent="0.25">
      <c r="A607" s="20">
        <v>1987</v>
      </c>
      <c r="B607" s="20"/>
      <c r="C607" s="21">
        <v>40618</v>
      </c>
      <c r="D607" s="19" t="s">
        <v>2434</v>
      </c>
      <c r="E607" s="19"/>
      <c r="F607" s="17" t="str">
        <f>HYPERLINK(Tabela13[[#This Row],[Novo Caminho]],"Download")</f>
        <v>Download</v>
      </c>
      <c r="G607" s="2" t="str">
        <f>CONCATENATE("2 - DECRETOS/DECRETO ",Tabela13[[#This Row],[Numero_Decreto]],".pdf")</f>
        <v>2 - DECRETOS/DECRETO 1987.pdf</v>
      </c>
      <c r="H607" s="2" t="str">
        <f>CONCATENATE("2 - DECRETOS/DECRETO ",Tabela13[[#This Row],[Numero_Decreto]]," ",Tabela13[[#This Row],[Complemento]],".pdf")</f>
        <v>2 - DECRETOS/DECRETO 1987 .pdf</v>
      </c>
      <c r="I607" s="2" t="str">
        <f>CONCATENATE("2 - DECRETOS/DECRETO ","0",Tabela13[[#This Row],[Numero_Decreto]],".pdf")</f>
        <v>2 - DECRETOS/DECRETO 01987.pdf</v>
      </c>
      <c r="J607" s="2" t="str">
        <f>CONCATENATE("2 - DECRETOS/DECRETO ","0",Tabela13[[#This Row],[Numero_Decreto]]," ",Tabela13[[#This Row],[Complemento]],".pdf")</f>
        <v>2 - DECRETOS/DECRETO 01987 .pdf</v>
      </c>
      <c r="K607" s="2" t="str">
        <f>IF(Tabela13[[#This Row],[Complemento]]="",Tabela13[[#This Row],[Normal]],Tabela13[[#This Row],[Normal Traço]])</f>
        <v>2 - DECRETOS/DECRETO 1987.pdf</v>
      </c>
      <c r="L607" s="2" t="str">
        <f>IF(Tabela13[[#This Row],[Complemento]]="",Tabela13[[#This Row],[0]],Tabela13[[#This Row],[0 Traço]])</f>
        <v>2 - DECRETOS/DECRETO 01987.pdf</v>
      </c>
      <c r="M607" s="2" t="str">
        <f>IF(AND(Tabela13[[#This Row],[Numero_Decreto]]&gt;=1,Tabela13[[#This Row],[Numero_Decreto]]&lt;=9),Tabela13[[#This Row],[Se 0]],Tabela13[[#This Row],[Se Normal]])</f>
        <v>2 - DECRETOS/DECRETO 1987.pdf</v>
      </c>
      <c r="N607" s="2" t="str">
        <f>CONCATENATE("../",Tabela13[[#This Row],[Caminho]])</f>
        <v>../2 - DECRETOS/DECRETO 1987.pdf</v>
      </c>
    </row>
    <row r="608" spans="1:14" ht="45" x14ac:dyDescent="0.25">
      <c r="A608" s="20">
        <v>1986</v>
      </c>
      <c r="B608" s="20"/>
      <c r="C608" s="21">
        <v>40616</v>
      </c>
      <c r="D608" s="19" t="s">
        <v>947</v>
      </c>
      <c r="E608" s="19"/>
      <c r="F608" s="17" t="str">
        <f>HYPERLINK(Tabela13[[#This Row],[Novo Caminho]],"Download")</f>
        <v>Download</v>
      </c>
      <c r="G608" s="2" t="str">
        <f>CONCATENATE("2 - DECRETOS/DECRETO ",Tabela13[[#This Row],[Numero_Decreto]],".pdf")</f>
        <v>2 - DECRETOS/DECRETO 1986.pdf</v>
      </c>
      <c r="H608" s="2" t="str">
        <f>CONCATENATE("2 - DECRETOS/DECRETO ",Tabela13[[#This Row],[Numero_Decreto]]," ",Tabela13[[#This Row],[Complemento]],".pdf")</f>
        <v>2 - DECRETOS/DECRETO 1986 .pdf</v>
      </c>
      <c r="I608" s="2" t="str">
        <f>CONCATENATE("2 - DECRETOS/DECRETO ","0",Tabela13[[#This Row],[Numero_Decreto]],".pdf")</f>
        <v>2 - DECRETOS/DECRETO 01986.pdf</v>
      </c>
      <c r="J608" s="2" t="str">
        <f>CONCATENATE("2 - DECRETOS/DECRETO ","0",Tabela13[[#This Row],[Numero_Decreto]]," ",Tabela13[[#This Row],[Complemento]],".pdf")</f>
        <v>2 - DECRETOS/DECRETO 01986 .pdf</v>
      </c>
      <c r="K608" s="2" t="str">
        <f>IF(Tabela13[[#This Row],[Complemento]]="",Tabela13[[#This Row],[Normal]],Tabela13[[#This Row],[Normal Traço]])</f>
        <v>2 - DECRETOS/DECRETO 1986.pdf</v>
      </c>
      <c r="L608" s="2" t="str">
        <f>IF(Tabela13[[#This Row],[Complemento]]="",Tabela13[[#This Row],[0]],Tabela13[[#This Row],[0 Traço]])</f>
        <v>2 - DECRETOS/DECRETO 01986.pdf</v>
      </c>
      <c r="M608" s="2" t="str">
        <f>IF(AND(Tabela13[[#This Row],[Numero_Decreto]]&gt;=1,Tabela13[[#This Row],[Numero_Decreto]]&lt;=9),Tabela13[[#This Row],[Se 0]],Tabela13[[#This Row],[Se Normal]])</f>
        <v>2 - DECRETOS/DECRETO 1986.pdf</v>
      </c>
      <c r="N608" s="2" t="str">
        <f>CONCATENATE("../",Tabela13[[#This Row],[Caminho]])</f>
        <v>../2 - DECRETOS/DECRETO 1986.pdf</v>
      </c>
    </row>
    <row r="609" spans="1:14" ht="75" x14ac:dyDescent="0.25">
      <c r="A609" s="20">
        <v>1985</v>
      </c>
      <c r="B609" s="20"/>
      <c r="C609" s="21">
        <v>40603</v>
      </c>
      <c r="D609" s="19" t="s">
        <v>3641</v>
      </c>
      <c r="E609" s="19"/>
      <c r="F609" s="17" t="str">
        <f>HYPERLINK(Tabela13[[#This Row],[Novo Caminho]],"Download")</f>
        <v>Download</v>
      </c>
      <c r="G609" s="2" t="str">
        <f>CONCATENATE("2 - DECRETOS/DECRETO ",Tabela13[[#This Row],[Numero_Decreto]],".pdf")</f>
        <v>2 - DECRETOS/DECRETO 1985.pdf</v>
      </c>
      <c r="H609" s="2" t="str">
        <f>CONCATENATE("2 - DECRETOS/DECRETO ",Tabela13[[#This Row],[Numero_Decreto]]," ",Tabela13[[#This Row],[Complemento]],".pdf")</f>
        <v>2 - DECRETOS/DECRETO 1985 .pdf</v>
      </c>
      <c r="I609" s="2" t="str">
        <f>CONCATENATE("2 - DECRETOS/DECRETO ","0",Tabela13[[#This Row],[Numero_Decreto]],".pdf")</f>
        <v>2 - DECRETOS/DECRETO 01985.pdf</v>
      </c>
      <c r="J609" s="2" t="str">
        <f>CONCATENATE("2 - DECRETOS/DECRETO ","0",Tabela13[[#This Row],[Numero_Decreto]]," ",Tabela13[[#This Row],[Complemento]],".pdf")</f>
        <v>2 - DECRETOS/DECRETO 01985 .pdf</v>
      </c>
      <c r="K609" s="2" t="str">
        <f>IF(Tabela13[[#This Row],[Complemento]]="",Tabela13[[#This Row],[Normal]],Tabela13[[#This Row],[Normal Traço]])</f>
        <v>2 - DECRETOS/DECRETO 1985.pdf</v>
      </c>
      <c r="L609" s="2" t="str">
        <f>IF(Tabela13[[#This Row],[Complemento]]="",Tabela13[[#This Row],[0]],Tabela13[[#This Row],[0 Traço]])</f>
        <v>2 - DECRETOS/DECRETO 01985.pdf</v>
      </c>
      <c r="M609" s="2" t="str">
        <f>IF(AND(Tabela13[[#This Row],[Numero_Decreto]]&gt;=1,Tabela13[[#This Row],[Numero_Decreto]]&lt;=9),Tabela13[[#This Row],[Se 0]],Tabela13[[#This Row],[Se Normal]])</f>
        <v>2 - DECRETOS/DECRETO 1985.pdf</v>
      </c>
      <c r="N609" s="2" t="str">
        <f>CONCATENATE("../",Tabela13[[#This Row],[Caminho]])</f>
        <v>../2 - DECRETOS/DECRETO 1985.pdf</v>
      </c>
    </row>
    <row r="610" spans="1:14" ht="45" x14ac:dyDescent="0.25">
      <c r="A610" s="20">
        <v>1984</v>
      </c>
      <c r="B610" s="20"/>
      <c r="C610" s="21">
        <v>40599</v>
      </c>
      <c r="D610" s="19" t="s">
        <v>2435</v>
      </c>
      <c r="E610" s="19"/>
      <c r="F610" s="17" t="str">
        <f>HYPERLINK(Tabela13[[#This Row],[Novo Caminho]],"Download")</f>
        <v>Download</v>
      </c>
      <c r="G610" s="2" t="str">
        <f>CONCATENATE("2 - DECRETOS/DECRETO ",Tabela13[[#This Row],[Numero_Decreto]],".pdf")</f>
        <v>2 - DECRETOS/DECRETO 1984.pdf</v>
      </c>
      <c r="H610" s="2" t="str">
        <f>CONCATENATE("2 - DECRETOS/DECRETO ",Tabela13[[#This Row],[Numero_Decreto]]," ",Tabela13[[#This Row],[Complemento]],".pdf")</f>
        <v>2 - DECRETOS/DECRETO 1984 .pdf</v>
      </c>
      <c r="I610" s="2" t="str">
        <f>CONCATENATE("2 - DECRETOS/DECRETO ","0",Tabela13[[#This Row],[Numero_Decreto]],".pdf")</f>
        <v>2 - DECRETOS/DECRETO 01984.pdf</v>
      </c>
      <c r="J610" s="2" t="str">
        <f>CONCATENATE("2 - DECRETOS/DECRETO ","0",Tabela13[[#This Row],[Numero_Decreto]]," ",Tabela13[[#This Row],[Complemento]],".pdf")</f>
        <v>2 - DECRETOS/DECRETO 01984 .pdf</v>
      </c>
      <c r="K610" s="2" t="str">
        <f>IF(Tabela13[[#This Row],[Complemento]]="",Tabela13[[#This Row],[Normal]],Tabela13[[#This Row],[Normal Traço]])</f>
        <v>2 - DECRETOS/DECRETO 1984.pdf</v>
      </c>
      <c r="L610" s="2" t="str">
        <f>IF(Tabela13[[#This Row],[Complemento]]="",Tabela13[[#This Row],[0]],Tabela13[[#This Row],[0 Traço]])</f>
        <v>2 - DECRETOS/DECRETO 01984.pdf</v>
      </c>
      <c r="M610" s="2" t="str">
        <f>IF(AND(Tabela13[[#This Row],[Numero_Decreto]]&gt;=1,Tabela13[[#This Row],[Numero_Decreto]]&lt;=9),Tabela13[[#This Row],[Se 0]],Tabela13[[#This Row],[Se Normal]])</f>
        <v>2 - DECRETOS/DECRETO 1984.pdf</v>
      </c>
      <c r="N610" s="2" t="str">
        <f>CONCATENATE("../",Tabela13[[#This Row],[Caminho]])</f>
        <v>../2 - DECRETOS/DECRETO 1984.pdf</v>
      </c>
    </row>
    <row r="611" spans="1:14" ht="45" x14ac:dyDescent="0.25">
      <c r="A611" s="20">
        <v>1983</v>
      </c>
      <c r="B611" s="20"/>
      <c r="C611" s="21">
        <v>40591</v>
      </c>
      <c r="D611" s="19" t="s">
        <v>967</v>
      </c>
      <c r="E611" s="19"/>
      <c r="F611" s="17" t="str">
        <f>HYPERLINK(Tabela13[[#This Row],[Novo Caminho]],"Download")</f>
        <v>Download</v>
      </c>
      <c r="G611" s="2" t="str">
        <f>CONCATENATE("2 - DECRETOS/DECRETO ",Tabela13[[#This Row],[Numero_Decreto]],".pdf")</f>
        <v>2 - DECRETOS/DECRETO 1983.pdf</v>
      </c>
      <c r="H611" s="2" t="str">
        <f>CONCATENATE("2 - DECRETOS/DECRETO ",Tabela13[[#This Row],[Numero_Decreto]]," ",Tabela13[[#This Row],[Complemento]],".pdf")</f>
        <v>2 - DECRETOS/DECRETO 1983 .pdf</v>
      </c>
      <c r="I611" s="2" t="str">
        <f>CONCATENATE("2 - DECRETOS/DECRETO ","0",Tabela13[[#This Row],[Numero_Decreto]],".pdf")</f>
        <v>2 - DECRETOS/DECRETO 01983.pdf</v>
      </c>
      <c r="J611" s="2" t="str">
        <f>CONCATENATE("2 - DECRETOS/DECRETO ","0",Tabela13[[#This Row],[Numero_Decreto]]," ",Tabela13[[#This Row],[Complemento]],".pdf")</f>
        <v>2 - DECRETOS/DECRETO 01983 .pdf</v>
      </c>
      <c r="K611" s="2" t="str">
        <f>IF(Tabela13[[#This Row],[Complemento]]="",Tabela13[[#This Row],[Normal]],Tabela13[[#This Row],[Normal Traço]])</f>
        <v>2 - DECRETOS/DECRETO 1983.pdf</v>
      </c>
      <c r="L611" s="2" t="str">
        <f>IF(Tabela13[[#This Row],[Complemento]]="",Tabela13[[#This Row],[0]],Tabela13[[#This Row],[0 Traço]])</f>
        <v>2 - DECRETOS/DECRETO 01983.pdf</v>
      </c>
      <c r="M611" s="2" t="str">
        <f>IF(AND(Tabela13[[#This Row],[Numero_Decreto]]&gt;=1,Tabela13[[#This Row],[Numero_Decreto]]&lt;=9),Tabela13[[#This Row],[Se 0]],Tabela13[[#This Row],[Se Normal]])</f>
        <v>2 - DECRETOS/DECRETO 1983.pdf</v>
      </c>
      <c r="N611" s="2" t="str">
        <f>CONCATENATE("../",Tabela13[[#This Row],[Caminho]])</f>
        <v>../2 - DECRETOS/DECRETO 1983.pdf</v>
      </c>
    </row>
    <row r="612" spans="1:14" ht="45" x14ac:dyDescent="0.25">
      <c r="A612" s="20">
        <v>1982</v>
      </c>
      <c r="B612" s="20"/>
      <c r="C612" s="21">
        <v>40588</v>
      </c>
      <c r="D612" s="19" t="s">
        <v>3642</v>
      </c>
      <c r="E612" s="19"/>
      <c r="F612" s="17" t="str">
        <f>HYPERLINK(Tabela13[[#This Row],[Novo Caminho]],"Download")</f>
        <v>Download</v>
      </c>
      <c r="G612" s="2" t="str">
        <f>CONCATENATE("2 - DECRETOS/DECRETO ",Tabela13[[#This Row],[Numero_Decreto]],".pdf")</f>
        <v>2 - DECRETOS/DECRETO 1982.pdf</v>
      </c>
      <c r="H612" s="2" t="str">
        <f>CONCATENATE("2 - DECRETOS/DECRETO ",Tabela13[[#This Row],[Numero_Decreto]]," ",Tabela13[[#This Row],[Complemento]],".pdf")</f>
        <v>2 - DECRETOS/DECRETO 1982 .pdf</v>
      </c>
      <c r="I612" s="2" t="str">
        <f>CONCATENATE("2 - DECRETOS/DECRETO ","0",Tabela13[[#This Row],[Numero_Decreto]],".pdf")</f>
        <v>2 - DECRETOS/DECRETO 01982.pdf</v>
      </c>
      <c r="J612" s="2" t="str">
        <f>CONCATENATE("2 - DECRETOS/DECRETO ","0",Tabela13[[#This Row],[Numero_Decreto]]," ",Tabela13[[#This Row],[Complemento]],".pdf")</f>
        <v>2 - DECRETOS/DECRETO 01982 .pdf</v>
      </c>
      <c r="K612" s="2" t="str">
        <f>IF(Tabela13[[#This Row],[Complemento]]="",Tabela13[[#This Row],[Normal]],Tabela13[[#This Row],[Normal Traço]])</f>
        <v>2 - DECRETOS/DECRETO 1982.pdf</v>
      </c>
      <c r="L612" s="2" t="str">
        <f>IF(Tabela13[[#This Row],[Complemento]]="",Tabela13[[#This Row],[0]],Tabela13[[#This Row],[0 Traço]])</f>
        <v>2 - DECRETOS/DECRETO 01982.pdf</v>
      </c>
      <c r="M612" s="2" t="str">
        <f>IF(AND(Tabela13[[#This Row],[Numero_Decreto]]&gt;=1,Tabela13[[#This Row],[Numero_Decreto]]&lt;=9),Tabela13[[#This Row],[Se 0]],Tabela13[[#This Row],[Se Normal]])</f>
        <v>2 - DECRETOS/DECRETO 1982.pdf</v>
      </c>
      <c r="N612" s="2" t="str">
        <f>CONCATENATE("../",Tabela13[[#This Row],[Caminho]])</f>
        <v>../2 - DECRETOS/DECRETO 1982.pdf</v>
      </c>
    </row>
    <row r="613" spans="1:14" ht="45" x14ac:dyDescent="0.25">
      <c r="A613" s="20">
        <v>1981</v>
      </c>
      <c r="B613" s="20"/>
      <c r="C613" s="21">
        <v>40575</v>
      </c>
      <c r="D613" s="19" t="s">
        <v>2436</v>
      </c>
      <c r="E613" s="19"/>
      <c r="F613" s="17" t="str">
        <f>HYPERLINK(Tabela13[[#This Row],[Novo Caminho]],"Download")</f>
        <v>Download</v>
      </c>
      <c r="G613" s="2" t="str">
        <f>CONCATENATE("2 - DECRETOS/DECRETO ",Tabela13[[#This Row],[Numero_Decreto]],".pdf")</f>
        <v>2 - DECRETOS/DECRETO 1981.pdf</v>
      </c>
      <c r="H613" s="2" t="str">
        <f>CONCATENATE("2 - DECRETOS/DECRETO ",Tabela13[[#This Row],[Numero_Decreto]]," ",Tabela13[[#This Row],[Complemento]],".pdf")</f>
        <v>2 - DECRETOS/DECRETO 1981 .pdf</v>
      </c>
      <c r="I613" s="2" t="str">
        <f>CONCATENATE("2 - DECRETOS/DECRETO ","0",Tabela13[[#This Row],[Numero_Decreto]],".pdf")</f>
        <v>2 - DECRETOS/DECRETO 01981.pdf</v>
      </c>
      <c r="J613" s="2" t="str">
        <f>CONCATENATE("2 - DECRETOS/DECRETO ","0",Tabela13[[#This Row],[Numero_Decreto]]," ",Tabela13[[#This Row],[Complemento]],".pdf")</f>
        <v>2 - DECRETOS/DECRETO 01981 .pdf</v>
      </c>
      <c r="K613" s="2" t="str">
        <f>IF(Tabela13[[#This Row],[Complemento]]="",Tabela13[[#This Row],[Normal]],Tabela13[[#This Row],[Normal Traço]])</f>
        <v>2 - DECRETOS/DECRETO 1981.pdf</v>
      </c>
      <c r="L613" s="2" t="str">
        <f>IF(Tabela13[[#This Row],[Complemento]]="",Tabela13[[#This Row],[0]],Tabela13[[#This Row],[0 Traço]])</f>
        <v>2 - DECRETOS/DECRETO 01981.pdf</v>
      </c>
      <c r="M613" s="2" t="str">
        <f>IF(AND(Tabela13[[#This Row],[Numero_Decreto]]&gt;=1,Tabela13[[#This Row],[Numero_Decreto]]&lt;=9),Tabela13[[#This Row],[Se 0]],Tabela13[[#This Row],[Se Normal]])</f>
        <v>2 - DECRETOS/DECRETO 1981.pdf</v>
      </c>
      <c r="N613" s="2" t="str">
        <f>CONCATENATE("../",Tabela13[[#This Row],[Caminho]])</f>
        <v>../2 - DECRETOS/DECRETO 1981.pdf</v>
      </c>
    </row>
    <row r="614" spans="1:14" ht="45" x14ac:dyDescent="0.25">
      <c r="A614" s="20">
        <v>1980</v>
      </c>
      <c r="B614" s="20"/>
      <c r="C614" s="21">
        <v>40568</v>
      </c>
      <c r="D614" s="19" t="s">
        <v>966</v>
      </c>
      <c r="E614" s="19"/>
      <c r="F614" s="17" t="str">
        <f>HYPERLINK(Tabela13[[#This Row],[Novo Caminho]],"Download")</f>
        <v>Download</v>
      </c>
      <c r="G614" s="2" t="str">
        <f>CONCATENATE("2 - DECRETOS/DECRETO ",Tabela13[[#This Row],[Numero_Decreto]],".pdf")</f>
        <v>2 - DECRETOS/DECRETO 1980.pdf</v>
      </c>
      <c r="H614" s="2" t="str">
        <f>CONCATENATE("2 - DECRETOS/DECRETO ",Tabela13[[#This Row],[Numero_Decreto]]," ",Tabela13[[#This Row],[Complemento]],".pdf")</f>
        <v>2 - DECRETOS/DECRETO 1980 .pdf</v>
      </c>
      <c r="I614" s="2" t="str">
        <f>CONCATENATE("2 - DECRETOS/DECRETO ","0",Tabela13[[#This Row],[Numero_Decreto]],".pdf")</f>
        <v>2 - DECRETOS/DECRETO 01980.pdf</v>
      </c>
      <c r="J614" s="2" t="str">
        <f>CONCATENATE("2 - DECRETOS/DECRETO ","0",Tabela13[[#This Row],[Numero_Decreto]]," ",Tabela13[[#This Row],[Complemento]],".pdf")</f>
        <v>2 - DECRETOS/DECRETO 01980 .pdf</v>
      </c>
      <c r="K614" s="2" t="str">
        <f>IF(Tabela13[[#This Row],[Complemento]]="",Tabela13[[#This Row],[Normal]],Tabela13[[#This Row],[Normal Traço]])</f>
        <v>2 - DECRETOS/DECRETO 1980.pdf</v>
      </c>
      <c r="L614" s="2" t="str">
        <f>IF(Tabela13[[#This Row],[Complemento]]="",Tabela13[[#This Row],[0]],Tabela13[[#This Row],[0 Traço]])</f>
        <v>2 - DECRETOS/DECRETO 01980.pdf</v>
      </c>
      <c r="M614" s="2" t="str">
        <f>IF(AND(Tabela13[[#This Row],[Numero_Decreto]]&gt;=1,Tabela13[[#This Row],[Numero_Decreto]]&lt;=9),Tabela13[[#This Row],[Se 0]],Tabela13[[#This Row],[Se Normal]])</f>
        <v>2 - DECRETOS/DECRETO 1980.pdf</v>
      </c>
      <c r="N614" s="2" t="str">
        <f>CONCATENATE("../",Tabela13[[#This Row],[Caminho]])</f>
        <v>../2 - DECRETOS/DECRETO 1980.pdf</v>
      </c>
    </row>
    <row r="615" spans="1:14" ht="45" x14ac:dyDescent="0.25">
      <c r="A615" s="20">
        <v>1979</v>
      </c>
      <c r="B615" s="20"/>
      <c r="C615" s="21">
        <v>40555</v>
      </c>
      <c r="D615" s="19" t="s">
        <v>2437</v>
      </c>
      <c r="E615" s="19"/>
      <c r="F615" s="17" t="str">
        <f>HYPERLINK(Tabela13[[#This Row],[Novo Caminho]],"Download")</f>
        <v>Download</v>
      </c>
      <c r="G615" s="2" t="str">
        <f>CONCATENATE("2 - DECRETOS/DECRETO ",Tabela13[[#This Row],[Numero_Decreto]],".pdf")</f>
        <v>2 - DECRETOS/DECRETO 1979.pdf</v>
      </c>
      <c r="H615" s="2" t="str">
        <f>CONCATENATE("2 - DECRETOS/DECRETO ",Tabela13[[#This Row],[Numero_Decreto]]," ",Tabela13[[#This Row],[Complemento]],".pdf")</f>
        <v>2 - DECRETOS/DECRETO 1979 .pdf</v>
      </c>
      <c r="I615" s="2" t="str">
        <f>CONCATENATE("2 - DECRETOS/DECRETO ","0",Tabela13[[#This Row],[Numero_Decreto]],".pdf")</f>
        <v>2 - DECRETOS/DECRETO 01979.pdf</v>
      </c>
      <c r="J615" s="2" t="str">
        <f>CONCATENATE("2 - DECRETOS/DECRETO ","0",Tabela13[[#This Row],[Numero_Decreto]]," ",Tabela13[[#This Row],[Complemento]],".pdf")</f>
        <v>2 - DECRETOS/DECRETO 01979 .pdf</v>
      </c>
      <c r="K615" s="2" t="str">
        <f>IF(Tabela13[[#This Row],[Complemento]]="",Tabela13[[#This Row],[Normal]],Tabela13[[#This Row],[Normal Traço]])</f>
        <v>2 - DECRETOS/DECRETO 1979.pdf</v>
      </c>
      <c r="L615" s="2" t="str">
        <f>IF(Tabela13[[#This Row],[Complemento]]="",Tabela13[[#This Row],[0]],Tabela13[[#This Row],[0 Traço]])</f>
        <v>2 - DECRETOS/DECRETO 01979.pdf</v>
      </c>
      <c r="M615" s="2" t="str">
        <f>IF(AND(Tabela13[[#This Row],[Numero_Decreto]]&gt;=1,Tabela13[[#This Row],[Numero_Decreto]]&lt;=9),Tabela13[[#This Row],[Se 0]],Tabela13[[#This Row],[Se Normal]])</f>
        <v>2 - DECRETOS/DECRETO 1979.pdf</v>
      </c>
      <c r="N615" s="2" t="str">
        <f>CONCATENATE("../",Tabela13[[#This Row],[Caminho]])</f>
        <v>../2 - DECRETOS/DECRETO 1979.pdf</v>
      </c>
    </row>
    <row r="616" spans="1:14" ht="45" x14ac:dyDescent="0.25">
      <c r="A616" s="20">
        <v>1978</v>
      </c>
      <c r="B616" s="20"/>
      <c r="C616" s="21">
        <v>40548</v>
      </c>
      <c r="D616" s="19" t="s">
        <v>965</v>
      </c>
      <c r="E616" s="19"/>
      <c r="F616" s="17" t="str">
        <f>HYPERLINK(Tabela13[[#This Row],[Novo Caminho]],"Download")</f>
        <v>Download</v>
      </c>
      <c r="G616" s="2" t="str">
        <f>CONCATENATE("2 - DECRETOS/DECRETO ",Tabela13[[#This Row],[Numero_Decreto]],".pdf")</f>
        <v>2 - DECRETOS/DECRETO 1978.pdf</v>
      </c>
      <c r="H616" s="2" t="str">
        <f>CONCATENATE("2 - DECRETOS/DECRETO ",Tabela13[[#This Row],[Numero_Decreto]]," ",Tabela13[[#This Row],[Complemento]],".pdf")</f>
        <v>2 - DECRETOS/DECRETO 1978 .pdf</v>
      </c>
      <c r="I616" s="2" t="str">
        <f>CONCATENATE("2 - DECRETOS/DECRETO ","0",Tabela13[[#This Row],[Numero_Decreto]],".pdf")</f>
        <v>2 - DECRETOS/DECRETO 01978.pdf</v>
      </c>
      <c r="J616" s="2" t="str">
        <f>CONCATENATE("2 - DECRETOS/DECRETO ","0",Tabela13[[#This Row],[Numero_Decreto]]," ",Tabela13[[#This Row],[Complemento]],".pdf")</f>
        <v>2 - DECRETOS/DECRETO 01978 .pdf</v>
      </c>
      <c r="K616" s="2" t="str">
        <f>IF(Tabela13[[#This Row],[Complemento]]="",Tabela13[[#This Row],[Normal]],Tabela13[[#This Row],[Normal Traço]])</f>
        <v>2 - DECRETOS/DECRETO 1978.pdf</v>
      </c>
      <c r="L616" s="2" t="str">
        <f>IF(Tabela13[[#This Row],[Complemento]]="",Tabela13[[#This Row],[0]],Tabela13[[#This Row],[0 Traço]])</f>
        <v>2 - DECRETOS/DECRETO 01978.pdf</v>
      </c>
      <c r="M616" s="2" t="str">
        <f>IF(AND(Tabela13[[#This Row],[Numero_Decreto]]&gt;=1,Tabela13[[#This Row],[Numero_Decreto]]&lt;=9),Tabela13[[#This Row],[Se 0]],Tabela13[[#This Row],[Se Normal]])</f>
        <v>2 - DECRETOS/DECRETO 1978.pdf</v>
      </c>
      <c r="N616" s="2" t="str">
        <f>CONCATENATE("../",Tabela13[[#This Row],[Caminho]])</f>
        <v>../2 - DECRETOS/DECRETO 1978.pdf</v>
      </c>
    </row>
    <row r="617" spans="1:14" ht="45" x14ac:dyDescent="0.25">
      <c r="A617" s="20">
        <v>1977</v>
      </c>
      <c r="B617" s="20"/>
      <c r="C617" s="21">
        <v>40541</v>
      </c>
      <c r="D617" s="19" t="s">
        <v>947</v>
      </c>
      <c r="E617" s="19"/>
      <c r="F617" s="17" t="str">
        <f>HYPERLINK(Tabela13[[#This Row],[Novo Caminho]],"Download")</f>
        <v>Download</v>
      </c>
      <c r="G617" s="2" t="str">
        <f>CONCATENATE("2 - DECRETOS/DECRETO ",Tabela13[[#This Row],[Numero_Decreto]],".pdf")</f>
        <v>2 - DECRETOS/DECRETO 1977.pdf</v>
      </c>
      <c r="H617" s="2" t="str">
        <f>CONCATENATE("2 - DECRETOS/DECRETO ",Tabela13[[#This Row],[Numero_Decreto]]," ",Tabela13[[#This Row],[Complemento]],".pdf")</f>
        <v>2 - DECRETOS/DECRETO 1977 .pdf</v>
      </c>
      <c r="I617" s="2" t="str">
        <f>CONCATENATE("2 - DECRETOS/DECRETO ","0",Tabela13[[#This Row],[Numero_Decreto]],".pdf")</f>
        <v>2 - DECRETOS/DECRETO 01977.pdf</v>
      </c>
      <c r="J617" s="2" t="str">
        <f>CONCATENATE("2 - DECRETOS/DECRETO ","0",Tabela13[[#This Row],[Numero_Decreto]]," ",Tabela13[[#This Row],[Complemento]],".pdf")</f>
        <v>2 - DECRETOS/DECRETO 01977 .pdf</v>
      </c>
      <c r="K617" s="2" t="str">
        <f>IF(Tabela13[[#This Row],[Complemento]]="",Tabela13[[#This Row],[Normal]],Tabela13[[#This Row],[Normal Traço]])</f>
        <v>2 - DECRETOS/DECRETO 1977.pdf</v>
      </c>
      <c r="L617" s="2" t="str">
        <f>IF(Tabela13[[#This Row],[Complemento]]="",Tabela13[[#This Row],[0]],Tabela13[[#This Row],[0 Traço]])</f>
        <v>2 - DECRETOS/DECRETO 01977.pdf</v>
      </c>
      <c r="M617" s="2" t="str">
        <f>IF(AND(Tabela13[[#This Row],[Numero_Decreto]]&gt;=1,Tabela13[[#This Row],[Numero_Decreto]]&lt;=9),Tabela13[[#This Row],[Se 0]],Tabela13[[#This Row],[Se Normal]])</f>
        <v>2 - DECRETOS/DECRETO 1977.pdf</v>
      </c>
      <c r="N617" s="2" t="str">
        <f>CONCATENATE("../",Tabela13[[#This Row],[Caminho]])</f>
        <v>../2 - DECRETOS/DECRETO 1977.pdf</v>
      </c>
    </row>
    <row r="618" spans="1:14" ht="45" x14ac:dyDescent="0.25">
      <c r="A618" s="20">
        <v>1976</v>
      </c>
      <c r="B618" s="20"/>
      <c r="C618" s="21">
        <v>40540</v>
      </c>
      <c r="D618" s="19" t="s">
        <v>964</v>
      </c>
      <c r="E618" s="19"/>
      <c r="F618" s="17" t="str">
        <f>HYPERLINK(Tabela13[[#This Row],[Novo Caminho]],"Download")</f>
        <v>Download</v>
      </c>
      <c r="G618" s="2" t="str">
        <f>CONCATENATE("2 - DECRETOS/DECRETO ",Tabela13[[#This Row],[Numero_Decreto]],".pdf")</f>
        <v>2 - DECRETOS/DECRETO 1976.pdf</v>
      </c>
      <c r="H618" s="2" t="str">
        <f>CONCATENATE("2 - DECRETOS/DECRETO ",Tabela13[[#This Row],[Numero_Decreto]]," ",Tabela13[[#This Row],[Complemento]],".pdf")</f>
        <v>2 - DECRETOS/DECRETO 1976 .pdf</v>
      </c>
      <c r="I618" s="2" t="str">
        <f>CONCATENATE("2 - DECRETOS/DECRETO ","0",Tabela13[[#This Row],[Numero_Decreto]],".pdf")</f>
        <v>2 - DECRETOS/DECRETO 01976.pdf</v>
      </c>
      <c r="J618" s="2" t="str">
        <f>CONCATENATE("2 - DECRETOS/DECRETO ","0",Tabela13[[#This Row],[Numero_Decreto]]," ",Tabela13[[#This Row],[Complemento]],".pdf")</f>
        <v>2 - DECRETOS/DECRETO 01976 .pdf</v>
      </c>
      <c r="K618" s="2" t="str">
        <f>IF(Tabela13[[#This Row],[Complemento]]="",Tabela13[[#This Row],[Normal]],Tabela13[[#This Row],[Normal Traço]])</f>
        <v>2 - DECRETOS/DECRETO 1976.pdf</v>
      </c>
      <c r="L618" s="2" t="str">
        <f>IF(Tabela13[[#This Row],[Complemento]]="",Tabela13[[#This Row],[0]],Tabela13[[#This Row],[0 Traço]])</f>
        <v>2 - DECRETOS/DECRETO 01976.pdf</v>
      </c>
      <c r="M618" s="2" t="str">
        <f>IF(AND(Tabela13[[#This Row],[Numero_Decreto]]&gt;=1,Tabela13[[#This Row],[Numero_Decreto]]&lt;=9),Tabela13[[#This Row],[Se 0]],Tabela13[[#This Row],[Se Normal]])</f>
        <v>2 - DECRETOS/DECRETO 1976.pdf</v>
      </c>
      <c r="N618" s="2" t="str">
        <f>CONCATENATE("../",Tabela13[[#This Row],[Caminho]])</f>
        <v>../2 - DECRETOS/DECRETO 1976.pdf</v>
      </c>
    </row>
    <row r="619" spans="1:14" ht="45" x14ac:dyDescent="0.25">
      <c r="A619" s="20">
        <v>1975</v>
      </c>
      <c r="B619" s="20"/>
      <c r="C619" s="21">
        <v>40540</v>
      </c>
      <c r="D619" s="19" t="s">
        <v>947</v>
      </c>
      <c r="E619" s="19"/>
      <c r="F619" s="17" t="str">
        <f>HYPERLINK(Tabela13[[#This Row],[Novo Caminho]],"Download")</f>
        <v>Download</v>
      </c>
      <c r="G619" s="2" t="str">
        <f>CONCATENATE("2 - DECRETOS/DECRETO ",Tabela13[[#This Row],[Numero_Decreto]],".pdf")</f>
        <v>2 - DECRETOS/DECRETO 1975.pdf</v>
      </c>
      <c r="H619" s="2" t="str">
        <f>CONCATENATE("2 - DECRETOS/DECRETO ",Tabela13[[#This Row],[Numero_Decreto]]," ",Tabela13[[#This Row],[Complemento]],".pdf")</f>
        <v>2 - DECRETOS/DECRETO 1975 .pdf</v>
      </c>
      <c r="I619" s="2" t="str">
        <f>CONCATENATE("2 - DECRETOS/DECRETO ","0",Tabela13[[#This Row],[Numero_Decreto]],".pdf")</f>
        <v>2 - DECRETOS/DECRETO 01975.pdf</v>
      </c>
      <c r="J619" s="2" t="str">
        <f>CONCATENATE("2 - DECRETOS/DECRETO ","0",Tabela13[[#This Row],[Numero_Decreto]]," ",Tabela13[[#This Row],[Complemento]],".pdf")</f>
        <v>2 - DECRETOS/DECRETO 01975 .pdf</v>
      </c>
      <c r="K619" s="2" t="str">
        <f>IF(Tabela13[[#This Row],[Complemento]]="",Tabela13[[#This Row],[Normal]],Tabela13[[#This Row],[Normal Traço]])</f>
        <v>2 - DECRETOS/DECRETO 1975.pdf</v>
      </c>
      <c r="L619" s="2" t="str">
        <f>IF(Tabela13[[#This Row],[Complemento]]="",Tabela13[[#This Row],[0]],Tabela13[[#This Row],[0 Traço]])</f>
        <v>2 - DECRETOS/DECRETO 01975.pdf</v>
      </c>
      <c r="M619" s="2" t="str">
        <f>IF(AND(Tabela13[[#This Row],[Numero_Decreto]]&gt;=1,Tabela13[[#This Row],[Numero_Decreto]]&lt;=9),Tabela13[[#This Row],[Se 0]],Tabela13[[#This Row],[Se Normal]])</f>
        <v>2 - DECRETOS/DECRETO 1975.pdf</v>
      </c>
      <c r="N619" s="2" t="str">
        <f>CONCATENATE("../",Tabela13[[#This Row],[Caminho]])</f>
        <v>../2 - DECRETOS/DECRETO 1975.pdf</v>
      </c>
    </row>
    <row r="620" spans="1:14" ht="45" x14ac:dyDescent="0.25">
      <c r="A620" s="20">
        <v>1974</v>
      </c>
      <c r="B620" s="20"/>
      <c r="C620" s="21">
        <v>40540</v>
      </c>
      <c r="D620" s="19" t="s">
        <v>947</v>
      </c>
      <c r="E620" s="19"/>
      <c r="F620" s="17" t="str">
        <f>HYPERLINK(Tabela13[[#This Row],[Novo Caminho]],"Download")</f>
        <v>Download</v>
      </c>
      <c r="G620" s="2" t="str">
        <f>CONCATENATE("2 - DECRETOS/DECRETO ",Tabela13[[#This Row],[Numero_Decreto]],".pdf")</f>
        <v>2 - DECRETOS/DECRETO 1974.pdf</v>
      </c>
      <c r="H620" s="2" t="str">
        <f>CONCATENATE("2 - DECRETOS/DECRETO ",Tabela13[[#This Row],[Numero_Decreto]]," ",Tabela13[[#This Row],[Complemento]],".pdf")</f>
        <v>2 - DECRETOS/DECRETO 1974 .pdf</v>
      </c>
      <c r="I620" s="2" t="str">
        <f>CONCATENATE("2 - DECRETOS/DECRETO ","0",Tabela13[[#This Row],[Numero_Decreto]],".pdf")</f>
        <v>2 - DECRETOS/DECRETO 01974.pdf</v>
      </c>
      <c r="J620" s="2" t="str">
        <f>CONCATENATE("2 - DECRETOS/DECRETO ","0",Tabela13[[#This Row],[Numero_Decreto]]," ",Tabela13[[#This Row],[Complemento]],".pdf")</f>
        <v>2 - DECRETOS/DECRETO 01974 .pdf</v>
      </c>
      <c r="K620" s="2" t="str">
        <f>IF(Tabela13[[#This Row],[Complemento]]="",Tabela13[[#This Row],[Normal]],Tabela13[[#This Row],[Normal Traço]])</f>
        <v>2 - DECRETOS/DECRETO 1974.pdf</v>
      </c>
      <c r="L620" s="2" t="str">
        <f>IF(Tabela13[[#This Row],[Complemento]]="",Tabela13[[#This Row],[0]],Tabela13[[#This Row],[0 Traço]])</f>
        <v>2 - DECRETOS/DECRETO 01974.pdf</v>
      </c>
      <c r="M620" s="2" t="str">
        <f>IF(AND(Tabela13[[#This Row],[Numero_Decreto]]&gt;=1,Tabela13[[#This Row],[Numero_Decreto]]&lt;=9),Tabela13[[#This Row],[Se 0]],Tabela13[[#This Row],[Se Normal]])</f>
        <v>2 - DECRETOS/DECRETO 1974.pdf</v>
      </c>
      <c r="N620" s="2" t="str">
        <f>CONCATENATE("../",Tabela13[[#This Row],[Caminho]])</f>
        <v>../2 - DECRETOS/DECRETO 1974.pdf</v>
      </c>
    </row>
    <row r="621" spans="1:14" ht="45" x14ac:dyDescent="0.25">
      <c r="A621" s="20">
        <v>1973</v>
      </c>
      <c r="B621" s="20"/>
      <c r="C621" s="21">
        <v>40533</v>
      </c>
      <c r="D621" s="19" t="s">
        <v>963</v>
      </c>
      <c r="E621" s="19"/>
      <c r="F621" s="17" t="str">
        <f>HYPERLINK(Tabela13[[#This Row],[Novo Caminho]],"Download")</f>
        <v>Download</v>
      </c>
      <c r="G621" s="2" t="str">
        <f>CONCATENATE("2 - DECRETOS/DECRETO ",Tabela13[[#This Row],[Numero_Decreto]],".pdf")</f>
        <v>2 - DECRETOS/DECRETO 1973.pdf</v>
      </c>
      <c r="H621" s="2" t="str">
        <f>CONCATENATE("2 - DECRETOS/DECRETO ",Tabela13[[#This Row],[Numero_Decreto]]," ",Tabela13[[#This Row],[Complemento]],".pdf")</f>
        <v>2 - DECRETOS/DECRETO 1973 .pdf</v>
      </c>
      <c r="I621" s="2" t="str">
        <f>CONCATENATE("2 - DECRETOS/DECRETO ","0",Tabela13[[#This Row],[Numero_Decreto]],".pdf")</f>
        <v>2 - DECRETOS/DECRETO 01973.pdf</v>
      </c>
      <c r="J621" s="2" t="str">
        <f>CONCATENATE("2 - DECRETOS/DECRETO ","0",Tabela13[[#This Row],[Numero_Decreto]]," ",Tabela13[[#This Row],[Complemento]],".pdf")</f>
        <v>2 - DECRETOS/DECRETO 01973 .pdf</v>
      </c>
      <c r="K621" s="2" t="str">
        <f>IF(Tabela13[[#This Row],[Complemento]]="",Tabela13[[#This Row],[Normal]],Tabela13[[#This Row],[Normal Traço]])</f>
        <v>2 - DECRETOS/DECRETO 1973.pdf</v>
      </c>
      <c r="L621" s="2" t="str">
        <f>IF(Tabela13[[#This Row],[Complemento]]="",Tabela13[[#This Row],[0]],Tabela13[[#This Row],[0 Traço]])</f>
        <v>2 - DECRETOS/DECRETO 01973.pdf</v>
      </c>
      <c r="M621" s="2" t="str">
        <f>IF(AND(Tabela13[[#This Row],[Numero_Decreto]]&gt;=1,Tabela13[[#This Row],[Numero_Decreto]]&lt;=9),Tabela13[[#This Row],[Se 0]],Tabela13[[#This Row],[Se Normal]])</f>
        <v>2 - DECRETOS/DECRETO 1973.pdf</v>
      </c>
      <c r="N621" s="2" t="str">
        <f>CONCATENATE("../",Tabela13[[#This Row],[Caminho]])</f>
        <v>../2 - DECRETOS/DECRETO 1973.pdf</v>
      </c>
    </row>
    <row r="622" spans="1:14" ht="45" x14ac:dyDescent="0.25">
      <c r="A622" s="20">
        <v>1972</v>
      </c>
      <c r="B622" s="20"/>
      <c r="C622" s="21">
        <v>40533</v>
      </c>
      <c r="D622" s="19" t="s">
        <v>2438</v>
      </c>
      <c r="E622" s="19"/>
      <c r="F622" s="17" t="str">
        <f>HYPERLINK(Tabela13[[#This Row],[Novo Caminho]],"Download")</f>
        <v>Download</v>
      </c>
      <c r="G622" s="2" t="str">
        <f>CONCATENATE("2 - DECRETOS/DECRETO ",Tabela13[[#This Row],[Numero_Decreto]],".pdf")</f>
        <v>2 - DECRETOS/DECRETO 1972.pdf</v>
      </c>
      <c r="H622" s="2" t="str">
        <f>CONCATENATE("2 - DECRETOS/DECRETO ",Tabela13[[#This Row],[Numero_Decreto]]," ",Tabela13[[#This Row],[Complemento]],".pdf")</f>
        <v>2 - DECRETOS/DECRETO 1972 .pdf</v>
      </c>
      <c r="I622" s="2" t="str">
        <f>CONCATENATE("2 - DECRETOS/DECRETO ","0",Tabela13[[#This Row],[Numero_Decreto]],".pdf")</f>
        <v>2 - DECRETOS/DECRETO 01972.pdf</v>
      </c>
      <c r="J622" s="2" t="str">
        <f>CONCATENATE("2 - DECRETOS/DECRETO ","0",Tabela13[[#This Row],[Numero_Decreto]]," ",Tabela13[[#This Row],[Complemento]],".pdf")</f>
        <v>2 - DECRETOS/DECRETO 01972 .pdf</v>
      </c>
      <c r="K622" s="2" t="str">
        <f>IF(Tabela13[[#This Row],[Complemento]]="",Tabela13[[#This Row],[Normal]],Tabela13[[#This Row],[Normal Traço]])</f>
        <v>2 - DECRETOS/DECRETO 1972.pdf</v>
      </c>
      <c r="L622" s="2" t="str">
        <f>IF(Tabela13[[#This Row],[Complemento]]="",Tabela13[[#This Row],[0]],Tabela13[[#This Row],[0 Traço]])</f>
        <v>2 - DECRETOS/DECRETO 01972.pdf</v>
      </c>
      <c r="M622" s="2" t="str">
        <f>IF(AND(Tabela13[[#This Row],[Numero_Decreto]]&gt;=1,Tabela13[[#This Row],[Numero_Decreto]]&lt;=9),Tabela13[[#This Row],[Se 0]],Tabela13[[#This Row],[Se Normal]])</f>
        <v>2 - DECRETOS/DECRETO 1972.pdf</v>
      </c>
      <c r="N622" s="2" t="str">
        <f>CONCATENATE("../",Tabela13[[#This Row],[Caminho]])</f>
        <v>../2 - DECRETOS/DECRETO 1972.pdf</v>
      </c>
    </row>
    <row r="623" spans="1:14" ht="45" x14ac:dyDescent="0.25">
      <c r="A623" s="20">
        <v>1971</v>
      </c>
      <c r="B623" s="20"/>
      <c r="C623" s="21">
        <v>40528</v>
      </c>
      <c r="D623" s="19" t="s">
        <v>2413</v>
      </c>
      <c r="E623" s="19"/>
      <c r="F623" s="17" t="str">
        <f>HYPERLINK(Tabela13[[#This Row],[Novo Caminho]],"Download")</f>
        <v>Download</v>
      </c>
      <c r="G623" s="2" t="str">
        <f>CONCATENATE("2 - DECRETOS/DECRETO ",Tabela13[[#This Row],[Numero_Decreto]],".pdf")</f>
        <v>2 - DECRETOS/DECRETO 1971.pdf</v>
      </c>
      <c r="H623" s="2" t="str">
        <f>CONCATENATE("2 - DECRETOS/DECRETO ",Tabela13[[#This Row],[Numero_Decreto]]," ",Tabela13[[#This Row],[Complemento]],".pdf")</f>
        <v>2 - DECRETOS/DECRETO 1971 .pdf</v>
      </c>
      <c r="I623" s="2" t="str">
        <f>CONCATENATE("2 - DECRETOS/DECRETO ","0",Tabela13[[#This Row],[Numero_Decreto]],".pdf")</f>
        <v>2 - DECRETOS/DECRETO 01971.pdf</v>
      </c>
      <c r="J623" s="2" t="str">
        <f>CONCATENATE("2 - DECRETOS/DECRETO ","0",Tabela13[[#This Row],[Numero_Decreto]]," ",Tabela13[[#This Row],[Complemento]],".pdf")</f>
        <v>2 - DECRETOS/DECRETO 01971 .pdf</v>
      </c>
      <c r="K623" s="2" t="str">
        <f>IF(Tabela13[[#This Row],[Complemento]]="",Tabela13[[#This Row],[Normal]],Tabela13[[#This Row],[Normal Traço]])</f>
        <v>2 - DECRETOS/DECRETO 1971.pdf</v>
      </c>
      <c r="L623" s="2" t="str">
        <f>IF(Tabela13[[#This Row],[Complemento]]="",Tabela13[[#This Row],[0]],Tabela13[[#This Row],[0 Traço]])</f>
        <v>2 - DECRETOS/DECRETO 01971.pdf</v>
      </c>
      <c r="M623" s="2" t="str">
        <f>IF(AND(Tabela13[[#This Row],[Numero_Decreto]]&gt;=1,Tabela13[[#This Row],[Numero_Decreto]]&lt;=9),Tabela13[[#This Row],[Se 0]],Tabela13[[#This Row],[Se Normal]])</f>
        <v>2 - DECRETOS/DECRETO 1971.pdf</v>
      </c>
      <c r="N623" s="2" t="str">
        <f>CONCATENATE("../",Tabela13[[#This Row],[Caminho]])</f>
        <v>../2 - DECRETOS/DECRETO 1971.pdf</v>
      </c>
    </row>
    <row r="624" spans="1:14" ht="45" x14ac:dyDescent="0.25">
      <c r="A624" s="20">
        <v>1970</v>
      </c>
      <c r="B624" s="20"/>
      <c r="C624" s="21">
        <v>40528</v>
      </c>
      <c r="D624" s="19" t="s">
        <v>2439</v>
      </c>
      <c r="E624" s="19"/>
      <c r="F624" s="17" t="str">
        <f>HYPERLINK(Tabela13[[#This Row],[Novo Caminho]],"Download")</f>
        <v>Download</v>
      </c>
      <c r="G624" s="2" t="str">
        <f>CONCATENATE("2 - DECRETOS/DECRETO ",Tabela13[[#This Row],[Numero_Decreto]],".pdf")</f>
        <v>2 - DECRETOS/DECRETO 1970.pdf</v>
      </c>
      <c r="H624" s="2" t="str">
        <f>CONCATENATE("2 - DECRETOS/DECRETO ",Tabela13[[#This Row],[Numero_Decreto]]," ",Tabela13[[#This Row],[Complemento]],".pdf")</f>
        <v>2 - DECRETOS/DECRETO 1970 .pdf</v>
      </c>
      <c r="I624" s="2" t="str">
        <f>CONCATENATE("2 - DECRETOS/DECRETO ","0",Tabela13[[#This Row],[Numero_Decreto]],".pdf")</f>
        <v>2 - DECRETOS/DECRETO 01970.pdf</v>
      </c>
      <c r="J624" s="2" t="str">
        <f>CONCATENATE("2 - DECRETOS/DECRETO ","0",Tabela13[[#This Row],[Numero_Decreto]]," ",Tabela13[[#This Row],[Complemento]],".pdf")</f>
        <v>2 - DECRETOS/DECRETO 01970 .pdf</v>
      </c>
      <c r="K624" s="2" t="str">
        <f>IF(Tabela13[[#This Row],[Complemento]]="",Tabela13[[#This Row],[Normal]],Tabela13[[#This Row],[Normal Traço]])</f>
        <v>2 - DECRETOS/DECRETO 1970.pdf</v>
      </c>
      <c r="L624" s="2" t="str">
        <f>IF(Tabela13[[#This Row],[Complemento]]="",Tabela13[[#This Row],[0]],Tabela13[[#This Row],[0 Traço]])</f>
        <v>2 - DECRETOS/DECRETO 01970.pdf</v>
      </c>
      <c r="M624" s="2" t="str">
        <f>IF(AND(Tabela13[[#This Row],[Numero_Decreto]]&gt;=1,Tabela13[[#This Row],[Numero_Decreto]]&lt;=9),Tabela13[[#This Row],[Se 0]],Tabela13[[#This Row],[Se Normal]])</f>
        <v>2 - DECRETOS/DECRETO 1970.pdf</v>
      </c>
      <c r="N624" s="2" t="str">
        <f>CONCATENATE("../",Tabela13[[#This Row],[Caminho]])</f>
        <v>../2 - DECRETOS/DECRETO 1970.pdf</v>
      </c>
    </row>
    <row r="625" spans="1:14" ht="45" x14ac:dyDescent="0.25">
      <c r="A625" s="20">
        <v>1969</v>
      </c>
      <c r="B625" s="20"/>
      <c r="C625" s="21">
        <v>40519</v>
      </c>
      <c r="D625" s="19" t="s">
        <v>947</v>
      </c>
      <c r="E625" s="19"/>
      <c r="F625" s="17" t="str">
        <f>HYPERLINK(Tabela13[[#This Row],[Novo Caminho]],"Download")</f>
        <v>Download</v>
      </c>
      <c r="G625" s="2" t="str">
        <f>CONCATENATE("2 - DECRETOS/DECRETO ",Tabela13[[#This Row],[Numero_Decreto]],".pdf")</f>
        <v>2 - DECRETOS/DECRETO 1969.pdf</v>
      </c>
      <c r="H625" s="2" t="str">
        <f>CONCATENATE("2 - DECRETOS/DECRETO ",Tabela13[[#This Row],[Numero_Decreto]]," ",Tabela13[[#This Row],[Complemento]],".pdf")</f>
        <v>2 - DECRETOS/DECRETO 1969 .pdf</v>
      </c>
      <c r="I625" s="2" t="str">
        <f>CONCATENATE("2 - DECRETOS/DECRETO ","0",Tabela13[[#This Row],[Numero_Decreto]],".pdf")</f>
        <v>2 - DECRETOS/DECRETO 01969.pdf</v>
      </c>
      <c r="J625" s="2" t="str">
        <f>CONCATENATE("2 - DECRETOS/DECRETO ","0",Tabela13[[#This Row],[Numero_Decreto]]," ",Tabela13[[#This Row],[Complemento]],".pdf")</f>
        <v>2 - DECRETOS/DECRETO 01969 .pdf</v>
      </c>
      <c r="K625" s="2" t="str">
        <f>IF(Tabela13[[#This Row],[Complemento]]="",Tabela13[[#This Row],[Normal]],Tabela13[[#This Row],[Normal Traço]])</f>
        <v>2 - DECRETOS/DECRETO 1969.pdf</v>
      </c>
      <c r="L625" s="2" t="str">
        <f>IF(Tabela13[[#This Row],[Complemento]]="",Tabela13[[#This Row],[0]],Tabela13[[#This Row],[0 Traço]])</f>
        <v>2 - DECRETOS/DECRETO 01969.pdf</v>
      </c>
      <c r="M625" s="2" t="str">
        <f>IF(AND(Tabela13[[#This Row],[Numero_Decreto]]&gt;=1,Tabela13[[#This Row],[Numero_Decreto]]&lt;=9),Tabela13[[#This Row],[Se 0]],Tabela13[[#This Row],[Se Normal]])</f>
        <v>2 - DECRETOS/DECRETO 1969.pdf</v>
      </c>
      <c r="N625" s="2" t="str">
        <f>CONCATENATE("../",Tabela13[[#This Row],[Caminho]])</f>
        <v>../2 - DECRETOS/DECRETO 1969.pdf</v>
      </c>
    </row>
    <row r="626" spans="1:14" ht="45" x14ac:dyDescent="0.25">
      <c r="A626" s="20">
        <v>1968</v>
      </c>
      <c r="B626" s="20"/>
      <c r="C626" s="21">
        <v>40512</v>
      </c>
      <c r="D626" s="19" t="s">
        <v>3643</v>
      </c>
      <c r="E626" s="19"/>
      <c r="F626" s="17" t="str">
        <f>HYPERLINK(Tabela13[[#This Row],[Novo Caminho]],"Download")</f>
        <v>Download</v>
      </c>
      <c r="G626" s="2" t="str">
        <f>CONCATENATE("2 - DECRETOS/DECRETO ",Tabela13[[#This Row],[Numero_Decreto]],".pdf")</f>
        <v>2 - DECRETOS/DECRETO 1968.pdf</v>
      </c>
      <c r="H626" s="2" t="str">
        <f>CONCATENATE("2 - DECRETOS/DECRETO ",Tabela13[[#This Row],[Numero_Decreto]]," ",Tabela13[[#This Row],[Complemento]],".pdf")</f>
        <v>2 - DECRETOS/DECRETO 1968 .pdf</v>
      </c>
      <c r="I626" s="2" t="str">
        <f>CONCATENATE("2 - DECRETOS/DECRETO ","0",Tabela13[[#This Row],[Numero_Decreto]],".pdf")</f>
        <v>2 - DECRETOS/DECRETO 01968.pdf</v>
      </c>
      <c r="J626" s="2" t="str">
        <f>CONCATENATE("2 - DECRETOS/DECRETO ","0",Tabela13[[#This Row],[Numero_Decreto]]," ",Tabela13[[#This Row],[Complemento]],".pdf")</f>
        <v>2 - DECRETOS/DECRETO 01968 .pdf</v>
      </c>
      <c r="K626" s="2" t="str">
        <f>IF(Tabela13[[#This Row],[Complemento]]="",Tabela13[[#This Row],[Normal]],Tabela13[[#This Row],[Normal Traço]])</f>
        <v>2 - DECRETOS/DECRETO 1968.pdf</v>
      </c>
      <c r="L626" s="2" t="str">
        <f>IF(Tabela13[[#This Row],[Complemento]]="",Tabela13[[#This Row],[0]],Tabela13[[#This Row],[0 Traço]])</f>
        <v>2 - DECRETOS/DECRETO 01968.pdf</v>
      </c>
      <c r="M626" s="2" t="str">
        <f>IF(AND(Tabela13[[#This Row],[Numero_Decreto]]&gt;=1,Tabela13[[#This Row],[Numero_Decreto]]&lt;=9),Tabela13[[#This Row],[Se 0]],Tabela13[[#This Row],[Se Normal]])</f>
        <v>2 - DECRETOS/DECRETO 1968.pdf</v>
      </c>
      <c r="N626" s="2" t="str">
        <f>CONCATENATE("../",Tabela13[[#This Row],[Caminho]])</f>
        <v>../2 - DECRETOS/DECRETO 1968.pdf</v>
      </c>
    </row>
    <row r="627" spans="1:14" ht="45" x14ac:dyDescent="0.25">
      <c r="A627" s="20">
        <v>1967</v>
      </c>
      <c r="B627" s="20"/>
      <c r="C627" s="21">
        <v>40511</v>
      </c>
      <c r="D627" s="19" t="s">
        <v>2440</v>
      </c>
      <c r="E627" s="19"/>
      <c r="F627" s="17" t="str">
        <f>HYPERLINK(Tabela13[[#This Row],[Novo Caminho]],"Download")</f>
        <v>Download</v>
      </c>
      <c r="G627" s="2" t="str">
        <f>CONCATENATE("2 - DECRETOS/DECRETO ",Tabela13[[#This Row],[Numero_Decreto]],".pdf")</f>
        <v>2 - DECRETOS/DECRETO 1967.pdf</v>
      </c>
      <c r="H627" s="2" t="str">
        <f>CONCATENATE("2 - DECRETOS/DECRETO ",Tabela13[[#This Row],[Numero_Decreto]]," ",Tabela13[[#This Row],[Complemento]],".pdf")</f>
        <v>2 - DECRETOS/DECRETO 1967 .pdf</v>
      </c>
      <c r="I627" s="2" t="str">
        <f>CONCATENATE("2 - DECRETOS/DECRETO ","0",Tabela13[[#This Row],[Numero_Decreto]],".pdf")</f>
        <v>2 - DECRETOS/DECRETO 01967.pdf</v>
      </c>
      <c r="J627" s="2" t="str">
        <f>CONCATENATE("2 - DECRETOS/DECRETO ","0",Tabela13[[#This Row],[Numero_Decreto]]," ",Tabela13[[#This Row],[Complemento]],".pdf")</f>
        <v>2 - DECRETOS/DECRETO 01967 .pdf</v>
      </c>
      <c r="K627" s="2" t="str">
        <f>IF(Tabela13[[#This Row],[Complemento]]="",Tabela13[[#This Row],[Normal]],Tabela13[[#This Row],[Normal Traço]])</f>
        <v>2 - DECRETOS/DECRETO 1967.pdf</v>
      </c>
      <c r="L627" s="2" t="str">
        <f>IF(Tabela13[[#This Row],[Complemento]]="",Tabela13[[#This Row],[0]],Tabela13[[#This Row],[0 Traço]])</f>
        <v>2 - DECRETOS/DECRETO 01967.pdf</v>
      </c>
      <c r="M627" s="2" t="str">
        <f>IF(AND(Tabela13[[#This Row],[Numero_Decreto]]&gt;=1,Tabela13[[#This Row],[Numero_Decreto]]&lt;=9),Tabela13[[#This Row],[Se 0]],Tabela13[[#This Row],[Se Normal]])</f>
        <v>2 - DECRETOS/DECRETO 1967.pdf</v>
      </c>
      <c r="N627" s="2" t="str">
        <f>CONCATENATE("../",Tabela13[[#This Row],[Caminho]])</f>
        <v>../2 - DECRETOS/DECRETO 1967.pdf</v>
      </c>
    </row>
    <row r="628" spans="1:14" ht="45" x14ac:dyDescent="0.25">
      <c r="A628" s="20">
        <v>1966</v>
      </c>
      <c r="B628" s="20"/>
      <c r="C628" s="21">
        <v>40511</v>
      </c>
      <c r="D628" s="19" t="s">
        <v>947</v>
      </c>
      <c r="E628" s="19"/>
      <c r="F628" s="17" t="str">
        <f>HYPERLINK(Tabela13[[#This Row],[Novo Caminho]],"Download")</f>
        <v>Download</v>
      </c>
      <c r="G628" s="2" t="str">
        <f>CONCATENATE("2 - DECRETOS/DECRETO ",Tabela13[[#This Row],[Numero_Decreto]],".pdf")</f>
        <v>2 - DECRETOS/DECRETO 1966.pdf</v>
      </c>
      <c r="H628" s="2" t="str">
        <f>CONCATENATE("2 - DECRETOS/DECRETO ",Tabela13[[#This Row],[Numero_Decreto]]," ",Tabela13[[#This Row],[Complemento]],".pdf")</f>
        <v>2 - DECRETOS/DECRETO 1966 .pdf</v>
      </c>
      <c r="I628" s="2" t="str">
        <f>CONCATENATE("2 - DECRETOS/DECRETO ","0",Tabela13[[#This Row],[Numero_Decreto]],".pdf")</f>
        <v>2 - DECRETOS/DECRETO 01966.pdf</v>
      </c>
      <c r="J628" s="2" t="str">
        <f>CONCATENATE("2 - DECRETOS/DECRETO ","0",Tabela13[[#This Row],[Numero_Decreto]]," ",Tabela13[[#This Row],[Complemento]],".pdf")</f>
        <v>2 - DECRETOS/DECRETO 01966 .pdf</v>
      </c>
      <c r="K628" s="2" t="str">
        <f>IF(Tabela13[[#This Row],[Complemento]]="",Tabela13[[#This Row],[Normal]],Tabela13[[#This Row],[Normal Traço]])</f>
        <v>2 - DECRETOS/DECRETO 1966.pdf</v>
      </c>
      <c r="L628" s="2" t="str">
        <f>IF(Tabela13[[#This Row],[Complemento]]="",Tabela13[[#This Row],[0]],Tabela13[[#This Row],[0 Traço]])</f>
        <v>2 - DECRETOS/DECRETO 01966.pdf</v>
      </c>
      <c r="M628" s="2" t="str">
        <f>IF(AND(Tabela13[[#This Row],[Numero_Decreto]]&gt;=1,Tabela13[[#This Row],[Numero_Decreto]]&lt;=9),Tabela13[[#This Row],[Se 0]],Tabela13[[#This Row],[Se Normal]])</f>
        <v>2 - DECRETOS/DECRETO 1966.pdf</v>
      </c>
      <c r="N628" s="2" t="str">
        <f>CONCATENATE("../",Tabela13[[#This Row],[Caminho]])</f>
        <v>../2 - DECRETOS/DECRETO 1966.pdf</v>
      </c>
    </row>
    <row r="629" spans="1:14" ht="45" x14ac:dyDescent="0.25">
      <c r="A629" s="20">
        <v>1965</v>
      </c>
      <c r="B629" s="20"/>
      <c r="C629" s="21">
        <v>40501</v>
      </c>
      <c r="D629" s="19" t="s">
        <v>2441</v>
      </c>
      <c r="E629" s="19"/>
      <c r="F629" s="17" t="str">
        <f>HYPERLINK(Tabela13[[#This Row],[Novo Caminho]],"Download")</f>
        <v>Download</v>
      </c>
      <c r="G629" s="2" t="str">
        <f>CONCATENATE("2 - DECRETOS/DECRETO ",Tabela13[[#This Row],[Numero_Decreto]],".pdf")</f>
        <v>2 - DECRETOS/DECRETO 1965.pdf</v>
      </c>
      <c r="H629" s="2" t="str">
        <f>CONCATENATE("2 - DECRETOS/DECRETO ",Tabela13[[#This Row],[Numero_Decreto]]," ",Tabela13[[#This Row],[Complemento]],".pdf")</f>
        <v>2 - DECRETOS/DECRETO 1965 .pdf</v>
      </c>
      <c r="I629" s="2" t="str">
        <f>CONCATENATE("2 - DECRETOS/DECRETO ","0",Tabela13[[#This Row],[Numero_Decreto]],".pdf")</f>
        <v>2 - DECRETOS/DECRETO 01965.pdf</v>
      </c>
      <c r="J629" s="2" t="str">
        <f>CONCATENATE("2 - DECRETOS/DECRETO ","0",Tabela13[[#This Row],[Numero_Decreto]]," ",Tabela13[[#This Row],[Complemento]],".pdf")</f>
        <v>2 - DECRETOS/DECRETO 01965 .pdf</v>
      </c>
      <c r="K629" s="2" t="str">
        <f>IF(Tabela13[[#This Row],[Complemento]]="",Tabela13[[#This Row],[Normal]],Tabela13[[#This Row],[Normal Traço]])</f>
        <v>2 - DECRETOS/DECRETO 1965.pdf</v>
      </c>
      <c r="L629" s="2" t="str">
        <f>IF(Tabela13[[#This Row],[Complemento]]="",Tabela13[[#This Row],[0]],Tabela13[[#This Row],[0 Traço]])</f>
        <v>2 - DECRETOS/DECRETO 01965.pdf</v>
      </c>
      <c r="M629" s="2" t="str">
        <f>IF(AND(Tabela13[[#This Row],[Numero_Decreto]]&gt;=1,Tabela13[[#This Row],[Numero_Decreto]]&lt;=9),Tabela13[[#This Row],[Se 0]],Tabela13[[#This Row],[Se Normal]])</f>
        <v>2 - DECRETOS/DECRETO 1965.pdf</v>
      </c>
      <c r="N629" s="2" t="str">
        <f>CONCATENATE("../",Tabela13[[#This Row],[Caminho]])</f>
        <v>../2 - DECRETOS/DECRETO 1965.pdf</v>
      </c>
    </row>
    <row r="630" spans="1:14" ht="45" x14ac:dyDescent="0.25">
      <c r="A630" s="20">
        <v>1964</v>
      </c>
      <c r="B630" s="20"/>
      <c r="C630" s="21">
        <v>40501</v>
      </c>
      <c r="D630" s="19" t="s">
        <v>947</v>
      </c>
      <c r="E630" s="19"/>
      <c r="F630" s="17" t="str">
        <f>HYPERLINK(Tabela13[[#This Row],[Novo Caminho]],"Download")</f>
        <v>Download</v>
      </c>
      <c r="G630" s="2" t="str">
        <f>CONCATENATE("2 - DECRETOS/DECRETO ",Tabela13[[#This Row],[Numero_Decreto]],".pdf")</f>
        <v>2 - DECRETOS/DECRETO 1964.pdf</v>
      </c>
      <c r="H630" s="2" t="str">
        <f>CONCATENATE("2 - DECRETOS/DECRETO ",Tabela13[[#This Row],[Numero_Decreto]]," ",Tabela13[[#This Row],[Complemento]],".pdf")</f>
        <v>2 - DECRETOS/DECRETO 1964 .pdf</v>
      </c>
      <c r="I630" s="2" t="str">
        <f>CONCATENATE("2 - DECRETOS/DECRETO ","0",Tabela13[[#This Row],[Numero_Decreto]],".pdf")</f>
        <v>2 - DECRETOS/DECRETO 01964.pdf</v>
      </c>
      <c r="J630" s="2" t="str">
        <f>CONCATENATE("2 - DECRETOS/DECRETO ","0",Tabela13[[#This Row],[Numero_Decreto]]," ",Tabela13[[#This Row],[Complemento]],".pdf")</f>
        <v>2 - DECRETOS/DECRETO 01964 .pdf</v>
      </c>
      <c r="K630" s="2" t="str">
        <f>IF(Tabela13[[#This Row],[Complemento]]="",Tabela13[[#This Row],[Normal]],Tabela13[[#This Row],[Normal Traço]])</f>
        <v>2 - DECRETOS/DECRETO 1964.pdf</v>
      </c>
      <c r="L630" s="2" t="str">
        <f>IF(Tabela13[[#This Row],[Complemento]]="",Tabela13[[#This Row],[0]],Tabela13[[#This Row],[0 Traço]])</f>
        <v>2 - DECRETOS/DECRETO 01964.pdf</v>
      </c>
      <c r="M630" s="2" t="str">
        <f>IF(AND(Tabela13[[#This Row],[Numero_Decreto]]&gt;=1,Tabela13[[#This Row],[Numero_Decreto]]&lt;=9),Tabela13[[#This Row],[Se 0]],Tabela13[[#This Row],[Se Normal]])</f>
        <v>2 - DECRETOS/DECRETO 1964.pdf</v>
      </c>
      <c r="N630" s="2" t="str">
        <f>CONCATENATE("../",Tabela13[[#This Row],[Caminho]])</f>
        <v>../2 - DECRETOS/DECRETO 1964.pdf</v>
      </c>
    </row>
    <row r="631" spans="1:14" ht="45" x14ac:dyDescent="0.25">
      <c r="A631" s="20">
        <v>1963</v>
      </c>
      <c r="B631" s="20"/>
      <c r="C631" s="21">
        <v>40500</v>
      </c>
      <c r="D631" s="19" t="s">
        <v>962</v>
      </c>
      <c r="E631" s="19"/>
      <c r="F631" s="17" t="str">
        <f>HYPERLINK(Tabela13[[#This Row],[Novo Caminho]],"Download")</f>
        <v>Download</v>
      </c>
      <c r="G631" s="2" t="str">
        <f>CONCATENATE("2 - DECRETOS/DECRETO ",Tabela13[[#This Row],[Numero_Decreto]],".pdf")</f>
        <v>2 - DECRETOS/DECRETO 1963.pdf</v>
      </c>
      <c r="H631" s="2" t="str">
        <f>CONCATENATE("2 - DECRETOS/DECRETO ",Tabela13[[#This Row],[Numero_Decreto]]," ",Tabela13[[#This Row],[Complemento]],".pdf")</f>
        <v>2 - DECRETOS/DECRETO 1963 .pdf</v>
      </c>
      <c r="I631" s="2" t="str">
        <f>CONCATENATE("2 - DECRETOS/DECRETO ","0",Tabela13[[#This Row],[Numero_Decreto]],".pdf")</f>
        <v>2 - DECRETOS/DECRETO 01963.pdf</v>
      </c>
      <c r="J631" s="2" t="str">
        <f>CONCATENATE("2 - DECRETOS/DECRETO ","0",Tabela13[[#This Row],[Numero_Decreto]]," ",Tabela13[[#This Row],[Complemento]],".pdf")</f>
        <v>2 - DECRETOS/DECRETO 01963 .pdf</v>
      </c>
      <c r="K631" s="2" t="str">
        <f>IF(Tabela13[[#This Row],[Complemento]]="",Tabela13[[#This Row],[Normal]],Tabela13[[#This Row],[Normal Traço]])</f>
        <v>2 - DECRETOS/DECRETO 1963.pdf</v>
      </c>
      <c r="L631" s="2" t="str">
        <f>IF(Tabela13[[#This Row],[Complemento]]="",Tabela13[[#This Row],[0]],Tabela13[[#This Row],[0 Traço]])</f>
        <v>2 - DECRETOS/DECRETO 01963.pdf</v>
      </c>
      <c r="M631" s="2" t="str">
        <f>IF(AND(Tabela13[[#This Row],[Numero_Decreto]]&gt;=1,Tabela13[[#This Row],[Numero_Decreto]]&lt;=9),Tabela13[[#This Row],[Se 0]],Tabela13[[#This Row],[Se Normal]])</f>
        <v>2 - DECRETOS/DECRETO 1963.pdf</v>
      </c>
      <c r="N631" s="2" t="str">
        <f>CONCATENATE("../",Tabela13[[#This Row],[Caminho]])</f>
        <v>../2 - DECRETOS/DECRETO 1963.pdf</v>
      </c>
    </row>
    <row r="632" spans="1:14" ht="45" x14ac:dyDescent="0.25">
      <c r="A632" s="20">
        <v>1962</v>
      </c>
      <c r="B632" s="20"/>
      <c r="C632" s="21">
        <v>40498</v>
      </c>
      <c r="D632" s="19" t="s">
        <v>947</v>
      </c>
      <c r="E632" s="19"/>
      <c r="F632" s="17" t="str">
        <f>HYPERLINK(Tabela13[[#This Row],[Novo Caminho]],"Download")</f>
        <v>Download</v>
      </c>
      <c r="G632" s="2" t="str">
        <f>CONCATENATE("2 - DECRETOS/DECRETO ",Tabela13[[#This Row],[Numero_Decreto]],".pdf")</f>
        <v>2 - DECRETOS/DECRETO 1962.pdf</v>
      </c>
      <c r="H632" s="2" t="str">
        <f>CONCATENATE("2 - DECRETOS/DECRETO ",Tabela13[[#This Row],[Numero_Decreto]]," ",Tabela13[[#This Row],[Complemento]],".pdf")</f>
        <v>2 - DECRETOS/DECRETO 1962 .pdf</v>
      </c>
      <c r="I632" s="2" t="str">
        <f>CONCATENATE("2 - DECRETOS/DECRETO ","0",Tabela13[[#This Row],[Numero_Decreto]],".pdf")</f>
        <v>2 - DECRETOS/DECRETO 01962.pdf</v>
      </c>
      <c r="J632" s="2" t="str">
        <f>CONCATENATE("2 - DECRETOS/DECRETO ","0",Tabela13[[#This Row],[Numero_Decreto]]," ",Tabela13[[#This Row],[Complemento]],".pdf")</f>
        <v>2 - DECRETOS/DECRETO 01962 .pdf</v>
      </c>
      <c r="K632" s="2" t="str">
        <f>IF(Tabela13[[#This Row],[Complemento]]="",Tabela13[[#This Row],[Normal]],Tabela13[[#This Row],[Normal Traço]])</f>
        <v>2 - DECRETOS/DECRETO 1962.pdf</v>
      </c>
      <c r="L632" s="2" t="str">
        <f>IF(Tabela13[[#This Row],[Complemento]]="",Tabela13[[#This Row],[0]],Tabela13[[#This Row],[0 Traço]])</f>
        <v>2 - DECRETOS/DECRETO 01962.pdf</v>
      </c>
      <c r="M632" s="2" t="str">
        <f>IF(AND(Tabela13[[#This Row],[Numero_Decreto]]&gt;=1,Tabela13[[#This Row],[Numero_Decreto]]&lt;=9),Tabela13[[#This Row],[Se 0]],Tabela13[[#This Row],[Se Normal]])</f>
        <v>2 - DECRETOS/DECRETO 1962.pdf</v>
      </c>
      <c r="N632" s="2" t="str">
        <f>CONCATENATE("../",Tabela13[[#This Row],[Caminho]])</f>
        <v>../2 - DECRETOS/DECRETO 1962.pdf</v>
      </c>
    </row>
    <row r="633" spans="1:14" ht="45" x14ac:dyDescent="0.25">
      <c r="A633" s="20">
        <v>1961</v>
      </c>
      <c r="B633" s="20"/>
      <c r="C633" s="21">
        <v>40494</v>
      </c>
      <c r="D633" s="19" t="s">
        <v>2442</v>
      </c>
      <c r="E633" s="19"/>
      <c r="F633" s="17" t="str">
        <f>HYPERLINK(Tabela13[[#This Row],[Novo Caminho]],"Download")</f>
        <v>Download</v>
      </c>
      <c r="G633" s="2" t="str">
        <f>CONCATENATE("2 - DECRETOS/DECRETO ",Tabela13[[#This Row],[Numero_Decreto]],".pdf")</f>
        <v>2 - DECRETOS/DECRETO 1961.pdf</v>
      </c>
      <c r="H633" s="2" t="str">
        <f>CONCATENATE("2 - DECRETOS/DECRETO ",Tabela13[[#This Row],[Numero_Decreto]]," ",Tabela13[[#This Row],[Complemento]],".pdf")</f>
        <v>2 - DECRETOS/DECRETO 1961 .pdf</v>
      </c>
      <c r="I633" s="2" t="str">
        <f>CONCATENATE("2 - DECRETOS/DECRETO ","0",Tabela13[[#This Row],[Numero_Decreto]],".pdf")</f>
        <v>2 - DECRETOS/DECRETO 01961.pdf</v>
      </c>
      <c r="J633" s="2" t="str">
        <f>CONCATENATE("2 - DECRETOS/DECRETO ","0",Tabela13[[#This Row],[Numero_Decreto]]," ",Tabela13[[#This Row],[Complemento]],".pdf")</f>
        <v>2 - DECRETOS/DECRETO 01961 .pdf</v>
      </c>
      <c r="K633" s="2" t="str">
        <f>IF(Tabela13[[#This Row],[Complemento]]="",Tabela13[[#This Row],[Normal]],Tabela13[[#This Row],[Normal Traço]])</f>
        <v>2 - DECRETOS/DECRETO 1961.pdf</v>
      </c>
      <c r="L633" s="2" t="str">
        <f>IF(Tabela13[[#This Row],[Complemento]]="",Tabela13[[#This Row],[0]],Tabela13[[#This Row],[0 Traço]])</f>
        <v>2 - DECRETOS/DECRETO 01961.pdf</v>
      </c>
      <c r="M633" s="2" t="str">
        <f>IF(AND(Tabela13[[#This Row],[Numero_Decreto]]&gt;=1,Tabela13[[#This Row],[Numero_Decreto]]&lt;=9),Tabela13[[#This Row],[Se 0]],Tabela13[[#This Row],[Se Normal]])</f>
        <v>2 - DECRETOS/DECRETO 1961.pdf</v>
      </c>
      <c r="N633" s="2" t="str">
        <f>CONCATENATE("../",Tabela13[[#This Row],[Caminho]])</f>
        <v>../2 - DECRETOS/DECRETO 1961.pdf</v>
      </c>
    </row>
    <row r="634" spans="1:14" ht="45" x14ac:dyDescent="0.25">
      <c r="A634" s="20">
        <v>1960</v>
      </c>
      <c r="B634" s="20"/>
      <c r="C634" s="21">
        <v>40492</v>
      </c>
      <c r="D634" s="19" t="s">
        <v>947</v>
      </c>
      <c r="E634" s="19"/>
      <c r="F634" s="17" t="str">
        <f>HYPERLINK(Tabela13[[#This Row],[Novo Caminho]],"Download")</f>
        <v>Download</v>
      </c>
      <c r="G634" s="2" t="str">
        <f>CONCATENATE("2 - DECRETOS/DECRETO ",Tabela13[[#This Row],[Numero_Decreto]],".pdf")</f>
        <v>2 - DECRETOS/DECRETO 1960.pdf</v>
      </c>
      <c r="H634" s="2" t="str">
        <f>CONCATENATE("2 - DECRETOS/DECRETO ",Tabela13[[#This Row],[Numero_Decreto]]," ",Tabela13[[#This Row],[Complemento]],".pdf")</f>
        <v>2 - DECRETOS/DECRETO 1960 .pdf</v>
      </c>
      <c r="I634" s="2" t="str">
        <f>CONCATENATE("2 - DECRETOS/DECRETO ","0",Tabela13[[#This Row],[Numero_Decreto]],".pdf")</f>
        <v>2 - DECRETOS/DECRETO 01960.pdf</v>
      </c>
      <c r="J634" s="2" t="str">
        <f>CONCATENATE("2 - DECRETOS/DECRETO ","0",Tabela13[[#This Row],[Numero_Decreto]]," ",Tabela13[[#This Row],[Complemento]],".pdf")</f>
        <v>2 - DECRETOS/DECRETO 01960 .pdf</v>
      </c>
      <c r="K634" s="2" t="str">
        <f>IF(Tabela13[[#This Row],[Complemento]]="",Tabela13[[#This Row],[Normal]],Tabela13[[#This Row],[Normal Traço]])</f>
        <v>2 - DECRETOS/DECRETO 1960.pdf</v>
      </c>
      <c r="L634" s="2" t="str">
        <f>IF(Tabela13[[#This Row],[Complemento]]="",Tabela13[[#This Row],[0]],Tabela13[[#This Row],[0 Traço]])</f>
        <v>2 - DECRETOS/DECRETO 01960.pdf</v>
      </c>
      <c r="M634" s="2" t="str">
        <f>IF(AND(Tabela13[[#This Row],[Numero_Decreto]]&gt;=1,Tabela13[[#This Row],[Numero_Decreto]]&lt;=9),Tabela13[[#This Row],[Se 0]],Tabela13[[#This Row],[Se Normal]])</f>
        <v>2 - DECRETOS/DECRETO 1960.pdf</v>
      </c>
      <c r="N634" s="2" t="str">
        <f>CONCATENATE("../",Tabela13[[#This Row],[Caminho]])</f>
        <v>../2 - DECRETOS/DECRETO 1960.pdf</v>
      </c>
    </row>
    <row r="635" spans="1:14" ht="45" x14ac:dyDescent="0.25">
      <c r="A635" s="20">
        <v>1959</v>
      </c>
      <c r="B635" s="20"/>
      <c r="C635" s="21">
        <v>40491</v>
      </c>
      <c r="D635" s="19" t="s">
        <v>2443</v>
      </c>
      <c r="E635" s="19"/>
      <c r="F635" s="17" t="str">
        <f>HYPERLINK(Tabela13[[#This Row],[Novo Caminho]],"Download")</f>
        <v>Download</v>
      </c>
      <c r="G635" s="2" t="str">
        <f>CONCATENATE("2 - DECRETOS/DECRETO ",Tabela13[[#This Row],[Numero_Decreto]],".pdf")</f>
        <v>2 - DECRETOS/DECRETO 1959.pdf</v>
      </c>
      <c r="H635" s="2" t="str">
        <f>CONCATENATE("2 - DECRETOS/DECRETO ",Tabela13[[#This Row],[Numero_Decreto]]," ",Tabela13[[#This Row],[Complemento]],".pdf")</f>
        <v>2 - DECRETOS/DECRETO 1959 .pdf</v>
      </c>
      <c r="I635" s="2" t="str">
        <f>CONCATENATE("2 - DECRETOS/DECRETO ","0",Tabela13[[#This Row],[Numero_Decreto]],".pdf")</f>
        <v>2 - DECRETOS/DECRETO 01959.pdf</v>
      </c>
      <c r="J635" s="2" t="str">
        <f>CONCATENATE("2 - DECRETOS/DECRETO ","0",Tabela13[[#This Row],[Numero_Decreto]]," ",Tabela13[[#This Row],[Complemento]],".pdf")</f>
        <v>2 - DECRETOS/DECRETO 01959 .pdf</v>
      </c>
      <c r="K635" s="2" t="str">
        <f>IF(Tabela13[[#This Row],[Complemento]]="",Tabela13[[#This Row],[Normal]],Tabela13[[#This Row],[Normal Traço]])</f>
        <v>2 - DECRETOS/DECRETO 1959.pdf</v>
      </c>
      <c r="L635" s="2" t="str">
        <f>IF(Tabela13[[#This Row],[Complemento]]="",Tabela13[[#This Row],[0]],Tabela13[[#This Row],[0 Traço]])</f>
        <v>2 - DECRETOS/DECRETO 01959.pdf</v>
      </c>
      <c r="M635" s="2" t="str">
        <f>IF(AND(Tabela13[[#This Row],[Numero_Decreto]]&gt;=1,Tabela13[[#This Row],[Numero_Decreto]]&lt;=9),Tabela13[[#This Row],[Se 0]],Tabela13[[#This Row],[Se Normal]])</f>
        <v>2 - DECRETOS/DECRETO 1959.pdf</v>
      </c>
      <c r="N635" s="2" t="str">
        <f>CONCATENATE("../",Tabela13[[#This Row],[Caminho]])</f>
        <v>../2 - DECRETOS/DECRETO 1959.pdf</v>
      </c>
    </row>
    <row r="636" spans="1:14" ht="45" x14ac:dyDescent="0.25">
      <c r="A636" s="20">
        <v>1958</v>
      </c>
      <c r="B636" s="20"/>
      <c r="C636" s="21">
        <v>40491</v>
      </c>
      <c r="D636" s="19" t="s">
        <v>2444</v>
      </c>
      <c r="E636" s="19"/>
      <c r="F636" s="17" t="str">
        <f>HYPERLINK(Tabela13[[#This Row],[Novo Caminho]],"Download")</f>
        <v>Download</v>
      </c>
      <c r="G636" s="2" t="str">
        <f>CONCATENATE("2 - DECRETOS/DECRETO ",Tabela13[[#This Row],[Numero_Decreto]],".pdf")</f>
        <v>2 - DECRETOS/DECRETO 1958.pdf</v>
      </c>
      <c r="H636" s="2" t="str">
        <f>CONCATENATE("2 - DECRETOS/DECRETO ",Tabela13[[#This Row],[Numero_Decreto]]," ",Tabela13[[#This Row],[Complemento]],".pdf")</f>
        <v>2 - DECRETOS/DECRETO 1958 .pdf</v>
      </c>
      <c r="I636" s="2" t="str">
        <f>CONCATENATE("2 - DECRETOS/DECRETO ","0",Tabela13[[#This Row],[Numero_Decreto]],".pdf")</f>
        <v>2 - DECRETOS/DECRETO 01958.pdf</v>
      </c>
      <c r="J636" s="2" t="str">
        <f>CONCATENATE("2 - DECRETOS/DECRETO ","0",Tabela13[[#This Row],[Numero_Decreto]]," ",Tabela13[[#This Row],[Complemento]],".pdf")</f>
        <v>2 - DECRETOS/DECRETO 01958 .pdf</v>
      </c>
      <c r="K636" s="2" t="str">
        <f>IF(Tabela13[[#This Row],[Complemento]]="",Tabela13[[#This Row],[Normal]],Tabela13[[#This Row],[Normal Traço]])</f>
        <v>2 - DECRETOS/DECRETO 1958.pdf</v>
      </c>
      <c r="L636" s="2" t="str">
        <f>IF(Tabela13[[#This Row],[Complemento]]="",Tabela13[[#This Row],[0]],Tabela13[[#This Row],[0 Traço]])</f>
        <v>2 - DECRETOS/DECRETO 01958.pdf</v>
      </c>
      <c r="M636" s="2" t="str">
        <f>IF(AND(Tabela13[[#This Row],[Numero_Decreto]]&gt;=1,Tabela13[[#This Row],[Numero_Decreto]]&lt;=9),Tabela13[[#This Row],[Se 0]],Tabela13[[#This Row],[Se Normal]])</f>
        <v>2 - DECRETOS/DECRETO 1958.pdf</v>
      </c>
      <c r="N636" s="2" t="str">
        <f>CONCATENATE("../",Tabela13[[#This Row],[Caminho]])</f>
        <v>../2 - DECRETOS/DECRETO 1958.pdf</v>
      </c>
    </row>
    <row r="637" spans="1:14" ht="45" x14ac:dyDescent="0.25">
      <c r="A637" s="20">
        <v>1957</v>
      </c>
      <c r="B637" s="20"/>
      <c r="C637" s="21">
        <v>40490</v>
      </c>
      <c r="D637" s="19" t="s">
        <v>947</v>
      </c>
      <c r="E637" s="19"/>
      <c r="F637" s="17" t="str">
        <f>HYPERLINK(Tabela13[[#This Row],[Novo Caminho]],"Download")</f>
        <v>Download</v>
      </c>
      <c r="G637" s="2" t="str">
        <f>CONCATENATE("2 - DECRETOS/DECRETO ",Tabela13[[#This Row],[Numero_Decreto]],".pdf")</f>
        <v>2 - DECRETOS/DECRETO 1957.pdf</v>
      </c>
      <c r="H637" s="2" t="str">
        <f>CONCATENATE("2 - DECRETOS/DECRETO ",Tabela13[[#This Row],[Numero_Decreto]]," ",Tabela13[[#This Row],[Complemento]],".pdf")</f>
        <v>2 - DECRETOS/DECRETO 1957 .pdf</v>
      </c>
      <c r="I637" s="2" t="str">
        <f>CONCATENATE("2 - DECRETOS/DECRETO ","0",Tabela13[[#This Row],[Numero_Decreto]],".pdf")</f>
        <v>2 - DECRETOS/DECRETO 01957.pdf</v>
      </c>
      <c r="J637" s="2" t="str">
        <f>CONCATENATE("2 - DECRETOS/DECRETO ","0",Tabela13[[#This Row],[Numero_Decreto]]," ",Tabela13[[#This Row],[Complemento]],".pdf")</f>
        <v>2 - DECRETOS/DECRETO 01957 .pdf</v>
      </c>
      <c r="K637" s="2" t="str">
        <f>IF(Tabela13[[#This Row],[Complemento]]="",Tabela13[[#This Row],[Normal]],Tabela13[[#This Row],[Normal Traço]])</f>
        <v>2 - DECRETOS/DECRETO 1957.pdf</v>
      </c>
      <c r="L637" s="2" t="str">
        <f>IF(Tabela13[[#This Row],[Complemento]]="",Tabela13[[#This Row],[0]],Tabela13[[#This Row],[0 Traço]])</f>
        <v>2 - DECRETOS/DECRETO 01957.pdf</v>
      </c>
      <c r="M637" s="2" t="str">
        <f>IF(AND(Tabela13[[#This Row],[Numero_Decreto]]&gt;=1,Tabela13[[#This Row],[Numero_Decreto]]&lt;=9),Tabela13[[#This Row],[Se 0]],Tabela13[[#This Row],[Se Normal]])</f>
        <v>2 - DECRETOS/DECRETO 1957.pdf</v>
      </c>
      <c r="N637" s="2" t="str">
        <f>CONCATENATE("../",Tabela13[[#This Row],[Caminho]])</f>
        <v>../2 - DECRETOS/DECRETO 1957.pdf</v>
      </c>
    </row>
    <row r="638" spans="1:14" ht="45" x14ac:dyDescent="0.25">
      <c r="A638" s="20">
        <v>1956</v>
      </c>
      <c r="B638" s="20"/>
      <c r="C638" s="21">
        <v>40487</v>
      </c>
      <c r="D638" s="19" t="s">
        <v>2445</v>
      </c>
      <c r="E638" s="19"/>
      <c r="F638" s="17" t="str">
        <f>HYPERLINK(Tabela13[[#This Row],[Novo Caminho]],"Download")</f>
        <v>Download</v>
      </c>
      <c r="G638" s="2" t="str">
        <f>CONCATENATE("2 - DECRETOS/DECRETO ",Tabela13[[#This Row],[Numero_Decreto]],".pdf")</f>
        <v>2 - DECRETOS/DECRETO 1956.pdf</v>
      </c>
      <c r="H638" s="2" t="str">
        <f>CONCATENATE("2 - DECRETOS/DECRETO ",Tabela13[[#This Row],[Numero_Decreto]]," ",Tabela13[[#This Row],[Complemento]],".pdf")</f>
        <v>2 - DECRETOS/DECRETO 1956 .pdf</v>
      </c>
      <c r="I638" s="2" t="str">
        <f>CONCATENATE("2 - DECRETOS/DECRETO ","0",Tabela13[[#This Row],[Numero_Decreto]],".pdf")</f>
        <v>2 - DECRETOS/DECRETO 01956.pdf</v>
      </c>
      <c r="J638" s="2" t="str">
        <f>CONCATENATE("2 - DECRETOS/DECRETO ","0",Tabela13[[#This Row],[Numero_Decreto]]," ",Tabela13[[#This Row],[Complemento]],".pdf")</f>
        <v>2 - DECRETOS/DECRETO 01956 .pdf</v>
      </c>
      <c r="K638" s="2" t="str">
        <f>IF(Tabela13[[#This Row],[Complemento]]="",Tabela13[[#This Row],[Normal]],Tabela13[[#This Row],[Normal Traço]])</f>
        <v>2 - DECRETOS/DECRETO 1956.pdf</v>
      </c>
      <c r="L638" s="2" t="str">
        <f>IF(Tabela13[[#This Row],[Complemento]]="",Tabela13[[#This Row],[0]],Tabela13[[#This Row],[0 Traço]])</f>
        <v>2 - DECRETOS/DECRETO 01956.pdf</v>
      </c>
      <c r="M638" s="2" t="str">
        <f>IF(AND(Tabela13[[#This Row],[Numero_Decreto]]&gt;=1,Tabela13[[#This Row],[Numero_Decreto]]&lt;=9),Tabela13[[#This Row],[Se 0]],Tabela13[[#This Row],[Se Normal]])</f>
        <v>2 - DECRETOS/DECRETO 1956.pdf</v>
      </c>
      <c r="N638" s="2" t="str">
        <f>CONCATENATE("../",Tabela13[[#This Row],[Caminho]])</f>
        <v>../2 - DECRETOS/DECRETO 1956.pdf</v>
      </c>
    </row>
    <row r="639" spans="1:14" ht="45" x14ac:dyDescent="0.25">
      <c r="A639" s="20">
        <v>1955</v>
      </c>
      <c r="B639" s="20"/>
      <c r="C639" s="21">
        <v>40487</v>
      </c>
      <c r="D639" s="19" t="s">
        <v>2446</v>
      </c>
      <c r="E639" s="19"/>
      <c r="F639" s="17" t="str">
        <f>HYPERLINK(Tabela13[[#This Row],[Novo Caminho]],"Download")</f>
        <v>Download</v>
      </c>
      <c r="G639" s="2" t="str">
        <f>CONCATENATE("2 - DECRETOS/DECRETO ",Tabela13[[#This Row],[Numero_Decreto]],".pdf")</f>
        <v>2 - DECRETOS/DECRETO 1955.pdf</v>
      </c>
      <c r="H639" s="2" t="str">
        <f>CONCATENATE("2 - DECRETOS/DECRETO ",Tabela13[[#This Row],[Numero_Decreto]]," ",Tabela13[[#This Row],[Complemento]],".pdf")</f>
        <v>2 - DECRETOS/DECRETO 1955 .pdf</v>
      </c>
      <c r="I639" s="2" t="str">
        <f>CONCATENATE("2 - DECRETOS/DECRETO ","0",Tabela13[[#This Row],[Numero_Decreto]],".pdf")</f>
        <v>2 - DECRETOS/DECRETO 01955.pdf</v>
      </c>
      <c r="J639" s="2" t="str">
        <f>CONCATENATE("2 - DECRETOS/DECRETO ","0",Tabela13[[#This Row],[Numero_Decreto]]," ",Tabela13[[#This Row],[Complemento]],".pdf")</f>
        <v>2 - DECRETOS/DECRETO 01955 .pdf</v>
      </c>
      <c r="K639" s="2" t="str">
        <f>IF(Tabela13[[#This Row],[Complemento]]="",Tabela13[[#This Row],[Normal]],Tabela13[[#This Row],[Normal Traço]])</f>
        <v>2 - DECRETOS/DECRETO 1955.pdf</v>
      </c>
      <c r="L639" s="2" t="str">
        <f>IF(Tabela13[[#This Row],[Complemento]]="",Tabela13[[#This Row],[0]],Tabela13[[#This Row],[0 Traço]])</f>
        <v>2 - DECRETOS/DECRETO 01955.pdf</v>
      </c>
      <c r="M639" s="2" t="str">
        <f>IF(AND(Tabela13[[#This Row],[Numero_Decreto]]&gt;=1,Tabela13[[#This Row],[Numero_Decreto]]&lt;=9),Tabela13[[#This Row],[Se 0]],Tabela13[[#This Row],[Se Normal]])</f>
        <v>2 - DECRETOS/DECRETO 1955.pdf</v>
      </c>
      <c r="N639" s="2" t="str">
        <f>CONCATENATE("../",Tabela13[[#This Row],[Caminho]])</f>
        <v>../2 - DECRETOS/DECRETO 1955.pdf</v>
      </c>
    </row>
    <row r="640" spans="1:14" ht="45" x14ac:dyDescent="0.25">
      <c r="A640" s="20">
        <v>1954</v>
      </c>
      <c r="B640" s="20"/>
      <c r="C640" s="21">
        <v>40465</v>
      </c>
      <c r="D640" s="19" t="s">
        <v>2447</v>
      </c>
      <c r="E640" s="19"/>
      <c r="F640" s="17" t="str">
        <f>HYPERLINK(Tabela13[[#This Row],[Novo Caminho]],"Download")</f>
        <v>Download</v>
      </c>
      <c r="G640" s="2" t="str">
        <f>CONCATENATE("2 - DECRETOS/DECRETO ",Tabela13[[#This Row],[Numero_Decreto]],".pdf")</f>
        <v>2 - DECRETOS/DECRETO 1954.pdf</v>
      </c>
      <c r="H640" s="2" t="str">
        <f>CONCATENATE("2 - DECRETOS/DECRETO ",Tabela13[[#This Row],[Numero_Decreto]]," ",Tabela13[[#This Row],[Complemento]],".pdf")</f>
        <v>2 - DECRETOS/DECRETO 1954 .pdf</v>
      </c>
      <c r="I640" s="2" t="str">
        <f>CONCATENATE("2 - DECRETOS/DECRETO ","0",Tabela13[[#This Row],[Numero_Decreto]],".pdf")</f>
        <v>2 - DECRETOS/DECRETO 01954.pdf</v>
      </c>
      <c r="J640" s="2" t="str">
        <f>CONCATENATE("2 - DECRETOS/DECRETO ","0",Tabela13[[#This Row],[Numero_Decreto]]," ",Tabela13[[#This Row],[Complemento]],".pdf")</f>
        <v>2 - DECRETOS/DECRETO 01954 .pdf</v>
      </c>
      <c r="K640" s="2" t="str">
        <f>IF(Tabela13[[#This Row],[Complemento]]="",Tabela13[[#This Row],[Normal]],Tabela13[[#This Row],[Normal Traço]])</f>
        <v>2 - DECRETOS/DECRETO 1954.pdf</v>
      </c>
      <c r="L640" s="2" t="str">
        <f>IF(Tabela13[[#This Row],[Complemento]]="",Tabela13[[#This Row],[0]],Tabela13[[#This Row],[0 Traço]])</f>
        <v>2 - DECRETOS/DECRETO 01954.pdf</v>
      </c>
      <c r="M640" s="2" t="str">
        <f>IF(AND(Tabela13[[#This Row],[Numero_Decreto]]&gt;=1,Tabela13[[#This Row],[Numero_Decreto]]&lt;=9),Tabela13[[#This Row],[Se 0]],Tabela13[[#This Row],[Se Normal]])</f>
        <v>2 - DECRETOS/DECRETO 1954.pdf</v>
      </c>
      <c r="N640" s="2" t="str">
        <f>CONCATENATE("../",Tabela13[[#This Row],[Caminho]])</f>
        <v>../2 - DECRETOS/DECRETO 1954.pdf</v>
      </c>
    </row>
    <row r="641" spans="1:14" ht="45" x14ac:dyDescent="0.25">
      <c r="A641" s="20">
        <v>1953</v>
      </c>
      <c r="B641" s="20"/>
      <c r="C641" s="21">
        <v>40458</v>
      </c>
      <c r="D641" s="19" t="s">
        <v>947</v>
      </c>
      <c r="E641" s="19"/>
      <c r="F641" s="17" t="str">
        <f>HYPERLINK(Tabela13[[#This Row],[Novo Caminho]],"Download")</f>
        <v>Download</v>
      </c>
      <c r="G641" s="2" t="str">
        <f>CONCATENATE("2 - DECRETOS/DECRETO ",Tabela13[[#This Row],[Numero_Decreto]],".pdf")</f>
        <v>2 - DECRETOS/DECRETO 1953.pdf</v>
      </c>
      <c r="H641" s="2" t="str">
        <f>CONCATENATE("2 - DECRETOS/DECRETO ",Tabela13[[#This Row],[Numero_Decreto]]," ",Tabela13[[#This Row],[Complemento]],".pdf")</f>
        <v>2 - DECRETOS/DECRETO 1953 .pdf</v>
      </c>
      <c r="I641" s="2" t="str">
        <f>CONCATENATE("2 - DECRETOS/DECRETO ","0",Tabela13[[#This Row],[Numero_Decreto]],".pdf")</f>
        <v>2 - DECRETOS/DECRETO 01953.pdf</v>
      </c>
      <c r="J641" s="2" t="str">
        <f>CONCATENATE("2 - DECRETOS/DECRETO ","0",Tabela13[[#This Row],[Numero_Decreto]]," ",Tabela13[[#This Row],[Complemento]],".pdf")</f>
        <v>2 - DECRETOS/DECRETO 01953 .pdf</v>
      </c>
      <c r="K641" s="2" t="str">
        <f>IF(Tabela13[[#This Row],[Complemento]]="",Tabela13[[#This Row],[Normal]],Tabela13[[#This Row],[Normal Traço]])</f>
        <v>2 - DECRETOS/DECRETO 1953.pdf</v>
      </c>
      <c r="L641" s="2" t="str">
        <f>IF(Tabela13[[#This Row],[Complemento]]="",Tabela13[[#This Row],[0]],Tabela13[[#This Row],[0 Traço]])</f>
        <v>2 - DECRETOS/DECRETO 01953.pdf</v>
      </c>
      <c r="M641" s="2" t="str">
        <f>IF(AND(Tabela13[[#This Row],[Numero_Decreto]]&gt;=1,Tabela13[[#This Row],[Numero_Decreto]]&lt;=9),Tabela13[[#This Row],[Se 0]],Tabela13[[#This Row],[Se Normal]])</f>
        <v>2 - DECRETOS/DECRETO 1953.pdf</v>
      </c>
      <c r="N641" s="2" t="str">
        <f>CONCATENATE("../",Tabela13[[#This Row],[Caminho]])</f>
        <v>../2 - DECRETOS/DECRETO 1953.pdf</v>
      </c>
    </row>
    <row r="642" spans="1:14" ht="45" x14ac:dyDescent="0.25">
      <c r="A642" s="20">
        <v>1952</v>
      </c>
      <c r="B642" s="20"/>
      <c r="C642" s="21">
        <v>40457</v>
      </c>
      <c r="D642" s="19" t="s">
        <v>2448</v>
      </c>
      <c r="E642" s="19"/>
      <c r="F642" s="17" t="str">
        <f>HYPERLINK(Tabela13[[#This Row],[Novo Caminho]],"Download")</f>
        <v>Download</v>
      </c>
      <c r="G642" s="2" t="str">
        <f>CONCATENATE("2 - DECRETOS/DECRETO ",Tabela13[[#This Row],[Numero_Decreto]],".pdf")</f>
        <v>2 - DECRETOS/DECRETO 1952.pdf</v>
      </c>
      <c r="H642" s="2" t="str">
        <f>CONCATENATE("2 - DECRETOS/DECRETO ",Tabela13[[#This Row],[Numero_Decreto]]," ",Tabela13[[#This Row],[Complemento]],".pdf")</f>
        <v>2 - DECRETOS/DECRETO 1952 .pdf</v>
      </c>
      <c r="I642" s="2" t="str">
        <f>CONCATENATE("2 - DECRETOS/DECRETO ","0",Tabela13[[#This Row],[Numero_Decreto]],".pdf")</f>
        <v>2 - DECRETOS/DECRETO 01952.pdf</v>
      </c>
      <c r="J642" s="2" t="str">
        <f>CONCATENATE("2 - DECRETOS/DECRETO ","0",Tabela13[[#This Row],[Numero_Decreto]]," ",Tabela13[[#This Row],[Complemento]],".pdf")</f>
        <v>2 - DECRETOS/DECRETO 01952 .pdf</v>
      </c>
      <c r="K642" s="2" t="str">
        <f>IF(Tabela13[[#This Row],[Complemento]]="",Tabela13[[#This Row],[Normal]],Tabela13[[#This Row],[Normal Traço]])</f>
        <v>2 - DECRETOS/DECRETO 1952.pdf</v>
      </c>
      <c r="L642" s="2" t="str">
        <f>IF(Tabela13[[#This Row],[Complemento]]="",Tabela13[[#This Row],[0]],Tabela13[[#This Row],[0 Traço]])</f>
        <v>2 - DECRETOS/DECRETO 01952.pdf</v>
      </c>
      <c r="M642" s="2" t="str">
        <f>IF(AND(Tabela13[[#This Row],[Numero_Decreto]]&gt;=1,Tabela13[[#This Row],[Numero_Decreto]]&lt;=9),Tabela13[[#This Row],[Se 0]],Tabela13[[#This Row],[Se Normal]])</f>
        <v>2 - DECRETOS/DECRETO 1952.pdf</v>
      </c>
      <c r="N642" s="2" t="str">
        <f>CONCATENATE("../",Tabela13[[#This Row],[Caminho]])</f>
        <v>../2 - DECRETOS/DECRETO 1952.pdf</v>
      </c>
    </row>
    <row r="643" spans="1:14" ht="45" x14ac:dyDescent="0.25">
      <c r="A643" s="20">
        <v>1951</v>
      </c>
      <c r="B643" s="20"/>
      <c r="C643" s="21">
        <v>40450</v>
      </c>
      <c r="D643" s="19" t="s">
        <v>947</v>
      </c>
      <c r="E643" s="19"/>
      <c r="F643" s="17" t="str">
        <f>HYPERLINK(Tabela13[[#This Row],[Novo Caminho]],"Download")</f>
        <v>Download</v>
      </c>
      <c r="G643" s="2" t="str">
        <f>CONCATENATE("2 - DECRETOS/DECRETO ",Tabela13[[#This Row],[Numero_Decreto]],".pdf")</f>
        <v>2 - DECRETOS/DECRETO 1951.pdf</v>
      </c>
      <c r="H643" s="2" t="str">
        <f>CONCATENATE("2 - DECRETOS/DECRETO ",Tabela13[[#This Row],[Numero_Decreto]]," ",Tabela13[[#This Row],[Complemento]],".pdf")</f>
        <v>2 - DECRETOS/DECRETO 1951 .pdf</v>
      </c>
      <c r="I643" s="2" t="str">
        <f>CONCATENATE("2 - DECRETOS/DECRETO ","0",Tabela13[[#This Row],[Numero_Decreto]],".pdf")</f>
        <v>2 - DECRETOS/DECRETO 01951.pdf</v>
      </c>
      <c r="J643" s="2" t="str">
        <f>CONCATENATE("2 - DECRETOS/DECRETO ","0",Tabela13[[#This Row],[Numero_Decreto]]," ",Tabela13[[#This Row],[Complemento]],".pdf")</f>
        <v>2 - DECRETOS/DECRETO 01951 .pdf</v>
      </c>
      <c r="K643" s="2" t="str">
        <f>IF(Tabela13[[#This Row],[Complemento]]="",Tabela13[[#This Row],[Normal]],Tabela13[[#This Row],[Normal Traço]])</f>
        <v>2 - DECRETOS/DECRETO 1951.pdf</v>
      </c>
      <c r="L643" s="2" t="str">
        <f>IF(Tabela13[[#This Row],[Complemento]]="",Tabela13[[#This Row],[0]],Tabela13[[#This Row],[0 Traço]])</f>
        <v>2 - DECRETOS/DECRETO 01951.pdf</v>
      </c>
      <c r="M643" s="2" t="str">
        <f>IF(AND(Tabela13[[#This Row],[Numero_Decreto]]&gt;=1,Tabela13[[#This Row],[Numero_Decreto]]&lt;=9),Tabela13[[#This Row],[Se 0]],Tabela13[[#This Row],[Se Normal]])</f>
        <v>2 - DECRETOS/DECRETO 1951.pdf</v>
      </c>
      <c r="N643" s="2" t="str">
        <f>CONCATENATE("../",Tabela13[[#This Row],[Caminho]])</f>
        <v>../2 - DECRETOS/DECRETO 1951.pdf</v>
      </c>
    </row>
    <row r="644" spans="1:14" ht="60" x14ac:dyDescent="0.25">
      <c r="A644" s="20">
        <v>1950</v>
      </c>
      <c r="B644" s="20"/>
      <c r="C644" s="21">
        <v>40435</v>
      </c>
      <c r="D644" s="19" t="s">
        <v>2449</v>
      </c>
      <c r="E644" s="19"/>
      <c r="F644" s="17" t="str">
        <f>HYPERLINK(Tabela13[[#This Row],[Novo Caminho]],"Download")</f>
        <v>Download</v>
      </c>
      <c r="G644" s="2" t="str">
        <f>CONCATENATE("2 - DECRETOS/DECRETO ",Tabela13[[#This Row],[Numero_Decreto]],".pdf")</f>
        <v>2 - DECRETOS/DECRETO 1950.pdf</v>
      </c>
      <c r="H644" s="2" t="str">
        <f>CONCATENATE("2 - DECRETOS/DECRETO ",Tabela13[[#This Row],[Numero_Decreto]]," ",Tabela13[[#This Row],[Complemento]],".pdf")</f>
        <v>2 - DECRETOS/DECRETO 1950 .pdf</v>
      </c>
      <c r="I644" s="2" t="str">
        <f>CONCATENATE("2 - DECRETOS/DECRETO ","0",Tabela13[[#This Row],[Numero_Decreto]],".pdf")</f>
        <v>2 - DECRETOS/DECRETO 01950.pdf</v>
      </c>
      <c r="J644" s="2" t="str">
        <f>CONCATENATE("2 - DECRETOS/DECRETO ","0",Tabela13[[#This Row],[Numero_Decreto]]," ",Tabela13[[#This Row],[Complemento]],".pdf")</f>
        <v>2 - DECRETOS/DECRETO 01950 .pdf</v>
      </c>
      <c r="K644" s="2" t="str">
        <f>IF(Tabela13[[#This Row],[Complemento]]="",Tabela13[[#This Row],[Normal]],Tabela13[[#This Row],[Normal Traço]])</f>
        <v>2 - DECRETOS/DECRETO 1950.pdf</v>
      </c>
      <c r="L644" s="2" t="str">
        <f>IF(Tabela13[[#This Row],[Complemento]]="",Tabela13[[#This Row],[0]],Tabela13[[#This Row],[0 Traço]])</f>
        <v>2 - DECRETOS/DECRETO 01950.pdf</v>
      </c>
      <c r="M644" s="2" t="str">
        <f>IF(AND(Tabela13[[#This Row],[Numero_Decreto]]&gt;=1,Tabela13[[#This Row],[Numero_Decreto]]&lt;=9),Tabela13[[#This Row],[Se 0]],Tabela13[[#This Row],[Se Normal]])</f>
        <v>2 - DECRETOS/DECRETO 1950.pdf</v>
      </c>
      <c r="N644" s="2" t="str">
        <f>CONCATENATE("../",Tabela13[[#This Row],[Caminho]])</f>
        <v>../2 - DECRETOS/DECRETO 1950.pdf</v>
      </c>
    </row>
    <row r="645" spans="1:14" ht="45" x14ac:dyDescent="0.25">
      <c r="A645" s="20">
        <v>1949</v>
      </c>
      <c r="B645" s="20"/>
      <c r="C645" s="21">
        <v>40429</v>
      </c>
      <c r="D645" s="19" t="s">
        <v>2450</v>
      </c>
      <c r="E645" s="19"/>
      <c r="F645" s="17" t="str">
        <f>HYPERLINK(Tabela13[[#This Row],[Novo Caminho]],"Download")</f>
        <v>Download</v>
      </c>
      <c r="G645" s="2" t="str">
        <f>CONCATENATE("2 - DECRETOS/DECRETO ",Tabela13[[#This Row],[Numero_Decreto]],".pdf")</f>
        <v>2 - DECRETOS/DECRETO 1949.pdf</v>
      </c>
      <c r="H645" s="2" t="str">
        <f>CONCATENATE("2 - DECRETOS/DECRETO ",Tabela13[[#This Row],[Numero_Decreto]]," ",Tabela13[[#This Row],[Complemento]],".pdf")</f>
        <v>2 - DECRETOS/DECRETO 1949 .pdf</v>
      </c>
      <c r="I645" s="2" t="str">
        <f>CONCATENATE("2 - DECRETOS/DECRETO ","0",Tabela13[[#This Row],[Numero_Decreto]],".pdf")</f>
        <v>2 - DECRETOS/DECRETO 01949.pdf</v>
      </c>
      <c r="J645" s="2" t="str">
        <f>CONCATENATE("2 - DECRETOS/DECRETO ","0",Tabela13[[#This Row],[Numero_Decreto]]," ",Tabela13[[#This Row],[Complemento]],".pdf")</f>
        <v>2 - DECRETOS/DECRETO 01949 .pdf</v>
      </c>
      <c r="K645" s="2" t="str">
        <f>IF(Tabela13[[#This Row],[Complemento]]="",Tabela13[[#This Row],[Normal]],Tabela13[[#This Row],[Normal Traço]])</f>
        <v>2 - DECRETOS/DECRETO 1949.pdf</v>
      </c>
      <c r="L645" s="2" t="str">
        <f>IF(Tabela13[[#This Row],[Complemento]]="",Tabela13[[#This Row],[0]],Tabela13[[#This Row],[0 Traço]])</f>
        <v>2 - DECRETOS/DECRETO 01949.pdf</v>
      </c>
      <c r="M645" s="2" t="str">
        <f>IF(AND(Tabela13[[#This Row],[Numero_Decreto]]&gt;=1,Tabela13[[#This Row],[Numero_Decreto]]&lt;=9),Tabela13[[#This Row],[Se 0]],Tabela13[[#This Row],[Se Normal]])</f>
        <v>2 - DECRETOS/DECRETO 1949.pdf</v>
      </c>
      <c r="N645" s="2" t="str">
        <f>CONCATENATE("../",Tabela13[[#This Row],[Caminho]])</f>
        <v>../2 - DECRETOS/DECRETO 1949.pdf</v>
      </c>
    </row>
    <row r="646" spans="1:14" ht="45" x14ac:dyDescent="0.25">
      <c r="A646" s="20">
        <v>1948</v>
      </c>
      <c r="B646" s="20"/>
      <c r="C646" s="21">
        <v>40420</v>
      </c>
      <c r="D646" s="19" t="s">
        <v>3644</v>
      </c>
      <c r="E646" s="19"/>
      <c r="F646" s="17" t="str">
        <f>HYPERLINK(Tabela13[[#This Row],[Novo Caminho]],"Download")</f>
        <v>Download</v>
      </c>
      <c r="G646" s="2" t="str">
        <f>CONCATENATE("2 - DECRETOS/DECRETO ",Tabela13[[#This Row],[Numero_Decreto]],".pdf")</f>
        <v>2 - DECRETOS/DECRETO 1948.pdf</v>
      </c>
      <c r="H646" s="2" t="str">
        <f>CONCATENATE("2 - DECRETOS/DECRETO ",Tabela13[[#This Row],[Numero_Decreto]]," ",Tabela13[[#This Row],[Complemento]],".pdf")</f>
        <v>2 - DECRETOS/DECRETO 1948 .pdf</v>
      </c>
      <c r="I646" s="2" t="str">
        <f>CONCATENATE("2 - DECRETOS/DECRETO ","0",Tabela13[[#This Row],[Numero_Decreto]],".pdf")</f>
        <v>2 - DECRETOS/DECRETO 01948.pdf</v>
      </c>
      <c r="J646" s="2" t="str">
        <f>CONCATENATE("2 - DECRETOS/DECRETO ","0",Tabela13[[#This Row],[Numero_Decreto]]," ",Tabela13[[#This Row],[Complemento]],".pdf")</f>
        <v>2 - DECRETOS/DECRETO 01948 .pdf</v>
      </c>
      <c r="K646" s="2" t="str">
        <f>IF(Tabela13[[#This Row],[Complemento]]="",Tabela13[[#This Row],[Normal]],Tabela13[[#This Row],[Normal Traço]])</f>
        <v>2 - DECRETOS/DECRETO 1948.pdf</v>
      </c>
      <c r="L646" s="2" t="str">
        <f>IF(Tabela13[[#This Row],[Complemento]]="",Tabela13[[#This Row],[0]],Tabela13[[#This Row],[0 Traço]])</f>
        <v>2 - DECRETOS/DECRETO 01948.pdf</v>
      </c>
      <c r="M646" s="2" t="str">
        <f>IF(AND(Tabela13[[#This Row],[Numero_Decreto]]&gt;=1,Tabela13[[#This Row],[Numero_Decreto]]&lt;=9),Tabela13[[#This Row],[Se 0]],Tabela13[[#This Row],[Se Normal]])</f>
        <v>2 - DECRETOS/DECRETO 1948.pdf</v>
      </c>
      <c r="N646" s="2" t="str">
        <f>CONCATENATE("../",Tabela13[[#This Row],[Caminho]])</f>
        <v>../2 - DECRETOS/DECRETO 1948.pdf</v>
      </c>
    </row>
    <row r="647" spans="1:14" ht="45" x14ac:dyDescent="0.25">
      <c r="A647" s="20">
        <v>1947</v>
      </c>
      <c r="B647" s="20"/>
      <c r="C647" s="21">
        <v>40420</v>
      </c>
      <c r="D647" s="19" t="s">
        <v>947</v>
      </c>
      <c r="E647" s="19"/>
      <c r="F647" s="17" t="str">
        <f>HYPERLINK(Tabela13[[#This Row],[Novo Caminho]],"Download")</f>
        <v>Download</v>
      </c>
      <c r="G647" s="2" t="str">
        <f>CONCATENATE("2 - DECRETOS/DECRETO ",Tabela13[[#This Row],[Numero_Decreto]],".pdf")</f>
        <v>2 - DECRETOS/DECRETO 1947.pdf</v>
      </c>
      <c r="H647" s="2" t="str">
        <f>CONCATENATE("2 - DECRETOS/DECRETO ",Tabela13[[#This Row],[Numero_Decreto]]," ",Tabela13[[#This Row],[Complemento]],".pdf")</f>
        <v>2 - DECRETOS/DECRETO 1947 .pdf</v>
      </c>
      <c r="I647" s="2" t="str">
        <f>CONCATENATE("2 - DECRETOS/DECRETO ","0",Tabela13[[#This Row],[Numero_Decreto]],".pdf")</f>
        <v>2 - DECRETOS/DECRETO 01947.pdf</v>
      </c>
      <c r="J647" s="2" t="str">
        <f>CONCATENATE("2 - DECRETOS/DECRETO ","0",Tabela13[[#This Row],[Numero_Decreto]]," ",Tabela13[[#This Row],[Complemento]],".pdf")</f>
        <v>2 - DECRETOS/DECRETO 01947 .pdf</v>
      </c>
      <c r="K647" s="2" t="str">
        <f>IF(Tabela13[[#This Row],[Complemento]]="",Tabela13[[#This Row],[Normal]],Tabela13[[#This Row],[Normal Traço]])</f>
        <v>2 - DECRETOS/DECRETO 1947.pdf</v>
      </c>
      <c r="L647" s="2" t="str">
        <f>IF(Tabela13[[#This Row],[Complemento]]="",Tabela13[[#This Row],[0]],Tabela13[[#This Row],[0 Traço]])</f>
        <v>2 - DECRETOS/DECRETO 01947.pdf</v>
      </c>
      <c r="M647" s="2" t="str">
        <f>IF(AND(Tabela13[[#This Row],[Numero_Decreto]]&gt;=1,Tabela13[[#This Row],[Numero_Decreto]]&lt;=9),Tabela13[[#This Row],[Se 0]],Tabela13[[#This Row],[Se Normal]])</f>
        <v>2 - DECRETOS/DECRETO 1947.pdf</v>
      </c>
      <c r="N647" s="2" t="str">
        <f>CONCATENATE("../",Tabela13[[#This Row],[Caminho]])</f>
        <v>../2 - DECRETOS/DECRETO 1947.pdf</v>
      </c>
    </row>
    <row r="648" spans="1:14" ht="45" x14ac:dyDescent="0.25">
      <c r="A648" s="20">
        <v>1946</v>
      </c>
      <c r="B648" s="20"/>
      <c r="C648" s="21">
        <v>40413</v>
      </c>
      <c r="D648" s="19" t="s">
        <v>2451</v>
      </c>
      <c r="E648" s="19"/>
      <c r="F648" s="17" t="str">
        <f>HYPERLINK(Tabela13[[#This Row],[Novo Caminho]],"Download")</f>
        <v>Download</v>
      </c>
      <c r="G648" s="2" t="str">
        <f>CONCATENATE("2 - DECRETOS/DECRETO ",Tabela13[[#This Row],[Numero_Decreto]],".pdf")</f>
        <v>2 - DECRETOS/DECRETO 1946.pdf</v>
      </c>
      <c r="H648" s="2" t="str">
        <f>CONCATENATE("2 - DECRETOS/DECRETO ",Tabela13[[#This Row],[Numero_Decreto]]," ",Tabela13[[#This Row],[Complemento]],".pdf")</f>
        <v>2 - DECRETOS/DECRETO 1946 .pdf</v>
      </c>
      <c r="I648" s="2" t="str">
        <f>CONCATENATE("2 - DECRETOS/DECRETO ","0",Tabela13[[#This Row],[Numero_Decreto]],".pdf")</f>
        <v>2 - DECRETOS/DECRETO 01946.pdf</v>
      </c>
      <c r="J648" s="2" t="str">
        <f>CONCATENATE("2 - DECRETOS/DECRETO ","0",Tabela13[[#This Row],[Numero_Decreto]]," ",Tabela13[[#This Row],[Complemento]],".pdf")</f>
        <v>2 - DECRETOS/DECRETO 01946 .pdf</v>
      </c>
      <c r="K648" s="2" t="str">
        <f>IF(Tabela13[[#This Row],[Complemento]]="",Tabela13[[#This Row],[Normal]],Tabela13[[#This Row],[Normal Traço]])</f>
        <v>2 - DECRETOS/DECRETO 1946.pdf</v>
      </c>
      <c r="L648" s="2" t="str">
        <f>IF(Tabela13[[#This Row],[Complemento]]="",Tabela13[[#This Row],[0]],Tabela13[[#This Row],[0 Traço]])</f>
        <v>2 - DECRETOS/DECRETO 01946.pdf</v>
      </c>
      <c r="M648" s="2" t="str">
        <f>IF(AND(Tabela13[[#This Row],[Numero_Decreto]]&gt;=1,Tabela13[[#This Row],[Numero_Decreto]]&lt;=9),Tabela13[[#This Row],[Se 0]],Tabela13[[#This Row],[Se Normal]])</f>
        <v>2 - DECRETOS/DECRETO 1946.pdf</v>
      </c>
      <c r="N648" s="2" t="str">
        <f>CONCATENATE("../",Tabela13[[#This Row],[Caminho]])</f>
        <v>../2 - DECRETOS/DECRETO 1946.pdf</v>
      </c>
    </row>
    <row r="649" spans="1:14" ht="45" x14ac:dyDescent="0.25">
      <c r="A649" s="20">
        <v>1945</v>
      </c>
      <c r="B649" s="20"/>
      <c r="C649" s="21">
        <v>40409</v>
      </c>
      <c r="D649" s="19" t="s">
        <v>947</v>
      </c>
      <c r="E649" s="19"/>
      <c r="F649" s="17" t="str">
        <f>HYPERLINK(Tabela13[[#This Row],[Novo Caminho]],"Download")</f>
        <v>Download</v>
      </c>
      <c r="G649" s="2" t="str">
        <f>CONCATENATE("2 - DECRETOS/DECRETO ",Tabela13[[#This Row],[Numero_Decreto]],".pdf")</f>
        <v>2 - DECRETOS/DECRETO 1945.pdf</v>
      </c>
      <c r="H649" s="2" t="str">
        <f>CONCATENATE("2 - DECRETOS/DECRETO ",Tabela13[[#This Row],[Numero_Decreto]]," ",Tabela13[[#This Row],[Complemento]],".pdf")</f>
        <v>2 - DECRETOS/DECRETO 1945 .pdf</v>
      </c>
      <c r="I649" s="2" t="str">
        <f>CONCATENATE("2 - DECRETOS/DECRETO ","0",Tabela13[[#This Row],[Numero_Decreto]],".pdf")</f>
        <v>2 - DECRETOS/DECRETO 01945.pdf</v>
      </c>
      <c r="J649" s="2" t="str">
        <f>CONCATENATE("2 - DECRETOS/DECRETO ","0",Tabela13[[#This Row],[Numero_Decreto]]," ",Tabela13[[#This Row],[Complemento]],".pdf")</f>
        <v>2 - DECRETOS/DECRETO 01945 .pdf</v>
      </c>
      <c r="K649" s="2" t="str">
        <f>IF(Tabela13[[#This Row],[Complemento]]="",Tabela13[[#This Row],[Normal]],Tabela13[[#This Row],[Normal Traço]])</f>
        <v>2 - DECRETOS/DECRETO 1945.pdf</v>
      </c>
      <c r="L649" s="2" t="str">
        <f>IF(Tabela13[[#This Row],[Complemento]]="",Tabela13[[#This Row],[0]],Tabela13[[#This Row],[0 Traço]])</f>
        <v>2 - DECRETOS/DECRETO 01945.pdf</v>
      </c>
      <c r="M649" s="2" t="str">
        <f>IF(AND(Tabela13[[#This Row],[Numero_Decreto]]&gt;=1,Tabela13[[#This Row],[Numero_Decreto]]&lt;=9),Tabela13[[#This Row],[Se 0]],Tabela13[[#This Row],[Se Normal]])</f>
        <v>2 - DECRETOS/DECRETO 1945.pdf</v>
      </c>
      <c r="N649" s="2" t="str">
        <f>CONCATENATE("../",Tabela13[[#This Row],[Caminho]])</f>
        <v>../2 - DECRETOS/DECRETO 1945.pdf</v>
      </c>
    </row>
    <row r="650" spans="1:14" ht="45" x14ac:dyDescent="0.25">
      <c r="A650" s="20">
        <v>1944</v>
      </c>
      <c r="B650" s="20"/>
      <c r="C650" s="21">
        <v>40409</v>
      </c>
      <c r="D650" s="19" t="s">
        <v>962</v>
      </c>
      <c r="E650" s="19"/>
      <c r="F650" s="17" t="str">
        <f>HYPERLINK(Tabela13[[#This Row],[Novo Caminho]],"Download")</f>
        <v>Download</v>
      </c>
      <c r="G650" s="2" t="str">
        <f>CONCATENATE("2 - DECRETOS/DECRETO ",Tabela13[[#This Row],[Numero_Decreto]],".pdf")</f>
        <v>2 - DECRETOS/DECRETO 1944.pdf</v>
      </c>
      <c r="H650" s="2" t="str">
        <f>CONCATENATE("2 - DECRETOS/DECRETO ",Tabela13[[#This Row],[Numero_Decreto]]," ",Tabela13[[#This Row],[Complemento]],".pdf")</f>
        <v>2 - DECRETOS/DECRETO 1944 .pdf</v>
      </c>
      <c r="I650" s="2" t="str">
        <f>CONCATENATE("2 - DECRETOS/DECRETO ","0",Tabela13[[#This Row],[Numero_Decreto]],".pdf")</f>
        <v>2 - DECRETOS/DECRETO 01944.pdf</v>
      </c>
      <c r="J650" s="2" t="str">
        <f>CONCATENATE("2 - DECRETOS/DECRETO ","0",Tabela13[[#This Row],[Numero_Decreto]]," ",Tabela13[[#This Row],[Complemento]],".pdf")</f>
        <v>2 - DECRETOS/DECRETO 01944 .pdf</v>
      </c>
      <c r="K650" s="2" t="str">
        <f>IF(Tabela13[[#This Row],[Complemento]]="",Tabela13[[#This Row],[Normal]],Tabela13[[#This Row],[Normal Traço]])</f>
        <v>2 - DECRETOS/DECRETO 1944.pdf</v>
      </c>
      <c r="L650" s="2" t="str">
        <f>IF(Tabela13[[#This Row],[Complemento]]="",Tabela13[[#This Row],[0]],Tabela13[[#This Row],[0 Traço]])</f>
        <v>2 - DECRETOS/DECRETO 01944.pdf</v>
      </c>
      <c r="M650" s="2" t="str">
        <f>IF(AND(Tabela13[[#This Row],[Numero_Decreto]]&gt;=1,Tabela13[[#This Row],[Numero_Decreto]]&lt;=9),Tabela13[[#This Row],[Se 0]],Tabela13[[#This Row],[Se Normal]])</f>
        <v>2 - DECRETOS/DECRETO 1944.pdf</v>
      </c>
      <c r="N650" s="2" t="str">
        <f>CONCATENATE("../",Tabela13[[#This Row],[Caminho]])</f>
        <v>../2 - DECRETOS/DECRETO 1944.pdf</v>
      </c>
    </row>
    <row r="651" spans="1:14" ht="45" x14ac:dyDescent="0.25">
      <c r="A651" s="20">
        <v>1943</v>
      </c>
      <c r="B651" s="20"/>
      <c r="C651" s="21">
        <v>40399</v>
      </c>
      <c r="D651" s="19" t="s">
        <v>947</v>
      </c>
      <c r="E651" s="19"/>
      <c r="F651" s="17" t="str">
        <f>HYPERLINK(Tabela13[[#This Row],[Novo Caminho]],"Download")</f>
        <v>Download</v>
      </c>
      <c r="G651" s="2" t="str">
        <f>CONCATENATE("2 - DECRETOS/DECRETO ",Tabela13[[#This Row],[Numero_Decreto]],".pdf")</f>
        <v>2 - DECRETOS/DECRETO 1943.pdf</v>
      </c>
      <c r="H651" s="2" t="str">
        <f>CONCATENATE("2 - DECRETOS/DECRETO ",Tabela13[[#This Row],[Numero_Decreto]]," ",Tabela13[[#This Row],[Complemento]],".pdf")</f>
        <v>2 - DECRETOS/DECRETO 1943 .pdf</v>
      </c>
      <c r="I651" s="2" t="str">
        <f>CONCATENATE("2 - DECRETOS/DECRETO ","0",Tabela13[[#This Row],[Numero_Decreto]],".pdf")</f>
        <v>2 - DECRETOS/DECRETO 01943.pdf</v>
      </c>
      <c r="J651" s="2" t="str">
        <f>CONCATENATE("2 - DECRETOS/DECRETO ","0",Tabela13[[#This Row],[Numero_Decreto]]," ",Tabela13[[#This Row],[Complemento]],".pdf")</f>
        <v>2 - DECRETOS/DECRETO 01943 .pdf</v>
      </c>
      <c r="K651" s="2" t="str">
        <f>IF(Tabela13[[#This Row],[Complemento]]="",Tabela13[[#This Row],[Normal]],Tabela13[[#This Row],[Normal Traço]])</f>
        <v>2 - DECRETOS/DECRETO 1943.pdf</v>
      </c>
      <c r="L651" s="2" t="str">
        <f>IF(Tabela13[[#This Row],[Complemento]]="",Tabela13[[#This Row],[0]],Tabela13[[#This Row],[0 Traço]])</f>
        <v>2 - DECRETOS/DECRETO 01943.pdf</v>
      </c>
      <c r="M651" s="2" t="str">
        <f>IF(AND(Tabela13[[#This Row],[Numero_Decreto]]&gt;=1,Tabela13[[#This Row],[Numero_Decreto]]&lt;=9),Tabela13[[#This Row],[Se 0]],Tabela13[[#This Row],[Se Normal]])</f>
        <v>2 - DECRETOS/DECRETO 1943.pdf</v>
      </c>
      <c r="N651" s="2" t="str">
        <f>CONCATENATE("../",Tabela13[[#This Row],[Caminho]])</f>
        <v>../2 - DECRETOS/DECRETO 1943.pdf</v>
      </c>
    </row>
    <row r="652" spans="1:14" ht="45" x14ac:dyDescent="0.25">
      <c r="A652" s="20">
        <v>1942</v>
      </c>
      <c r="B652" s="20"/>
      <c r="C652" s="21">
        <v>40394</v>
      </c>
      <c r="D652" s="19" t="s">
        <v>947</v>
      </c>
      <c r="E652" s="19"/>
      <c r="F652" s="17" t="str">
        <f>HYPERLINK(Tabela13[[#This Row],[Novo Caminho]],"Download")</f>
        <v>Download</v>
      </c>
      <c r="G652" s="2" t="str">
        <f>CONCATENATE("2 - DECRETOS/DECRETO ",Tabela13[[#This Row],[Numero_Decreto]],".pdf")</f>
        <v>2 - DECRETOS/DECRETO 1942.pdf</v>
      </c>
      <c r="H652" s="2" t="str">
        <f>CONCATENATE("2 - DECRETOS/DECRETO ",Tabela13[[#This Row],[Numero_Decreto]]," ",Tabela13[[#This Row],[Complemento]],".pdf")</f>
        <v>2 - DECRETOS/DECRETO 1942 .pdf</v>
      </c>
      <c r="I652" s="2" t="str">
        <f>CONCATENATE("2 - DECRETOS/DECRETO ","0",Tabela13[[#This Row],[Numero_Decreto]],".pdf")</f>
        <v>2 - DECRETOS/DECRETO 01942.pdf</v>
      </c>
      <c r="J652" s="2" t="str">
        <f>CONCATENATE("2 - DECRETOS/DECRETO ","0",Tabela13[[#This Row],[Numero_Decreto]]," ",Tabela13[[#This Row],[Complemento]],".pdf")</f>
        <v>2 - DECRETOS/DECRETO 01942 .pdf</v>
      </c>
      <c r="K652" s="2" t="str">
        <f>IF(Tabela13[[#This Row],[Complemento]]="",Tabela13[[#This Row],[Normal]],Tabela13[[#This Row],[Normal Traço]])</f>
        <v>2 - DECRETOS/DECRETO 1942.pdf</v>
      </c>
      <c r="L652" s="2" t="str">
        <f>IF(Tabela13[[#This Row],[Complemento]]="",Tabela13[[#This Row],[0]],Tabela13[[#This Row],[0 Traço]])</f>
        <v>2 - DECRETOS/DECRETO 01942.pdf</v>
      </c>
      <c r="M652" s="2" t="str">
        <f>IF(AND(Tabela13[[#This Row],[Numero_Decreto]]&gt;=1,Tabela13[[#This Row],[Numero_Decreto]]&lt;=9),Tabela13[[#This Row],[Se 0]],Tabela13[[#This Row],[Se Normal]])</f>
        <v>2 - DECRETOS/DECRETO 1942.pdf</v>
      </c>
      <c r="N652" s="2" t="str">
        <f>CONCATENATE("../",Tabela13[[#This Row],[Caminho]])</f>
        <v>../2 - DECRETOS/DECRETO 1942.pdf</v>
      </c>
    </row>
    <row r="653" spans="1:14" ht="45" x14ac:dyDescent="0.25">
      <c r="A653" s="20">
        <v>1941</v>
      </c>
      <c r="B653" s="20"/>
      <c r="C653" s="21">
        <v>40394</v>
      </c>
      <c r="D653" s="19" t="s">
        <v>961</v>
      </c>
      <c r="E653" s="19"/>
      <c r="F653" s="17" t="str">
        <f>HYPERLINK(Tabela13[[#This Row],[Novo Caminho]],"Download")</f>
        <v>Download</v>
      </c>
      <c r="G653" s="2" t="str">
        <f>CONCATENATE("2 - DECRETOS/DECRETO ",Tabela13[[#This Row],[Numero_Decreto]],".pdf")</f>
        <v>2 - DECRETOS/DECRETO 1941.pdf</v>
      </c>
      <c r="H653" s="2" t="str">
        <f>CONCATENATE("2 - DECRETOS/DECRETO ",Tabela13[[#This Row],[Numero_Decreto]]," ",Tabela13[[#This Row],[Complemento]],".pdf")</f>
        <v>2 - DECRETOS/DECRETO 1941 .pdf</v>
      </c>
      <c r="I653" s="2" t="str">
        <f>CONCATENATE("2 - DECRETOS/DECRETO ","0",Tabela13[[#This Row],[Numero_Decreto]],".pdf")</f>
        <v>2 - DECRETOS/DECRETO 01941.pdf</v>
      </c>
      <c r="J653" s="2" t="str">
        <f>CONCATENATE("2 - DECRETOS/DECRETO ","0",Tabela13[[#This Row],[Numero_Decreto]]," ",Tabela13[[#This Row],[Complemento]],".pdf")</f>
        <v>2 - DECRETOS/DECRETO 01941 .pdf</v>
      </c>
      <c r="K653" s="2" t="str">
        <f>IF(Tabela13[[#This Row],[Complemento]]="",Tabela13[[#This Row],[Normal]],Tabela13[[#This Row],[Normal Traço]])</f>
        <v>2 - DECRETOS/DECRETO 1941.pdf</v>
      </c>
      <c r="L653" s="2" t="str">
        <f>IF(Tabela13[[#This Row],[Complemento]]="",Tabela13[[#This Row],[0]],Tabela13[[#This Row],[0 Traço]])</f>
        <v>2 - DECRETOS/DECRETO 01941.pdf</v>
      </c>
      <c r="M653" s="2" t="str">
        <f>IF(AND(Tabela13[[#This Row],[Numero_Decreto]]&gt;=1,Tabela13[[#This Row],[Numero_Decreto]]&lt;=9),Tabela13[[#This Row],[Se 0]],Tabela13[[#This Row],[Se Normal]])</f>
        <v>2 - DECRETOS/DECRETO 1941.pdf</v>
      </c>
      <c r="N653" s="2" t="str">
        <f>CONCATENATE("../",Tabela13[[#This Row],[Caminho]])</f>
        <v>../2 - DECRETOS/DECRETO 1941.pdf</v>
      </c>
    </row>
    <row r="654" spans="1:14" ht="45" x14ac:dyDescent="0.25">
      <c r="A654" s="20">
        <v>1940</v>
      </c>
      <c r="B654" s="20"/>
      <c r="C654" s="21">
        <v>40394</v>
      </c>
      <c r="D654" s="19" t="s">
        <v>960</v>
      </c>
      <c r="E654" s="19"/>
      <c r="F654" s="17" t="str">
        <f>HYPERLINK(Tabela13[[#This Row],[Novo Caminho]],"Download")</f>
        <v>Download</v>
      </c>
      <c r="G654" s="2" t="str">
        <f>CONCATENATE("2 - DECRETOS/DECRETO ",Tabela13[[#This Row],[Numero_Decreto]],".pdf")</f>
        <v>2 - DECRETOS/DECRETO 1940.pdf</v>
      </c>
      <c r="H654" s="2" t="str">
        <f>CONCATENATE("2 - DECRETOS/DECRETO ",Tabela13[[#This Row],[Numero_Decreto]]," ",Tabela13[[#This Row],[Complemento]],".pdf")</f>
        <v>2 - DECRETOS/DECRETO 1940 .pdf</v>
      </c>
      <c r="I654" s="2" t="str">
        <f>CONCATENATE("2 - DECRETOS/DECRETO ","0",Tabela13[[#This Row],[Numero_Decreto]],".pdf")</f>
        <v>2 - DECRETOS/DECRETO 01940.pdf</v>
      </c>
      <c r="J654" s="2" t="str">
        <f>CONCATENATE("2 - DECRETOS/DECRETO ","0",Tabela13[[#This Row],[Numero_Decreto]]," ",Tabela13[[#This Row],[Complemento]],".pdf")</f>
        <v>2 - DECRETOS/DECRETO 01940 .pdf</v>
      </c>
      <c r="K654" s="2" t="str">
        <f>IF(Tabela13[[#This Row],[Complemento]]="",Tabela13[[#This Row],[Normal]],Tabela13[[#This Row],[Normal Traço]])</f>
        <v>2 - DECRETOS/DECRETO 1940.pdf</v>
      </c>
      <c r="L654" s="2" t="str">
        <f>IF(Tabela13[[#This Row],[Complemento]]="",Tabela13[[#This Row],[0]],Tabela13[[#This Row],[0 Traço]])</f>
        <v>2 - DECRETOS/DECRETO 01940.pdf</v>
      </c>
      <c r="M654" s="2" t="str">
        <f>IF(AND(Tabela13[[#This Row],[Numero_Decreto]]&gt;=1,Tabela13[[#This Row],[Numero_Decreto]]&lt;=9),Tabela13[[#This Row],[Se 0]],Tabela13[[#This Row],[Se Normal]])</f>
        <v>2 - DECRETOS/DECRETO 1940.pdf</v>
      </c>
      <c r="N654" s="2" t="str">
        <f>CONCATENATE("../",Tabela13[[#This Row],[Caminho]])</f>
        <v>../2 - DECRETOS/DECRETO 1940.pdf</v>
      </c>
    </row>
    <row r="655" spans="1:14" ht="45" x14ac:dyDescent="0.25">
      <c r="A655" s="20">
        <v>1939</v>
      </c>
      <c r="B655" s="20"/>
      <c r="C655" s="21">
        <v>40387</v>
      </c>
      <c r="D655" s="19" t="s">
        <v>959</v>
      </c>
      <c r="E655" s="19"/>
      <c r="F655" s="17" t="str">
        <f>HYPERLINK(Tabela13[[#This Row],[Novo Caminho]],"Download")</f>
        <v>Download</v>
      </c>
      <c r="G655" s="2" t="str">
        <f>CONCATENATE("2 - DECRETOS/DECRETO ",Tabela13[[#This Row],[Numero_Decreto]],".pdf")</f>
        <v>2 - DECRETOS/DECRETO 1939.pdf</v>
      </c>
      <c r="H655" s="2" t="str">
        <f>CONCATENATE("2 - DECRETOS/DECRETO ",Tabela13[[#This Row],[Numero_Decreto]]," ",Tabela13[[#This Row],[Complemento]],".pdf")</f>
        <v>2 - DECRETOS/DECRETO 1939 .pdf</v>
      </c>
      <c r="I655" s="2" t="str">
        <f>CONCATENATE("2 - DECRETOS/DECRETO ","0",Tabela13[[#This Row],[Numero_Decreto]],".pdf")</f>
        <v>2 - DECRETOS/DECRETO 01939.pdf</v>
      </c>
      <c r="J655" s="2" t="str">
        <f>CONCATENATE("2 - DECRETOS/DECRETO ","0",Tabela13[[#This Row],[Numero_Decreto]]," ",Tabela13[[#This Row],[Complemento]],".pdf")</f>
        <v>2 - DECRETOS/DECRETO 01939 .pdf</v>
      </c>
      <c r="K655" s="2" t="str">
        <f>IF(Tabela13[[#This Row],[Complemento]]="",Tabela13[[#This Row],[Normal]],Tabela13[[#This Row],[Normal Traço]])</f>
        <v>2 - DECRETOS/DECRETO 1939.pdf</v>
      </c>
      <c r="L655" s="2" t="str">
        <f>IF(Tabela13[[#This Row],[Complemento]]="",Tabela13[[#This Row],[0]],Tabela13[[#This Row],[0 Traço]])</f>
        <v>2 - DECRETOS/DECRETO 01939.pdf</v>
      </c>
      <c r="M655" s="2" t="str">
        <f>IF(AND(Tabela13[[#This Row],[Numero_Decreto]]&gt;=1,Tabela13[[#This Row],[Numero_Decreto]]&lt;=9),Tabela13[[#This Row],[Se 0]],Tabela13[[#This Row],[Se Normal]])</f>
        <v>2 - DECRETOS/DECRETO 1939.pdf</v>
      </c>
      <c r="N655" s="2" t="str">
        <f>CONCATENATE("../",Tabela13[[#This Row],[Caminho]])</f>
        <v>../2 - DECRETOS/DECRETO 1939.pdf</v>
      </c>
    </row>
    <row r="656" spans="1:14" ht="45" x14ac:dyDescent="0.25">
      <c r="A656" s="20">
        <v>1938</v>
      </c>
      <c r="B656" s="20"/>
      <c r="C656" s="21">
        <v>40387</v>
      </c>
      <c r="D656" s="19" t="s">
        <v>958</v>
      </c>
      <c r="E656" s="19"/>
      <c r="F656" s="17" t="str">
        <f>HYPERLINK(Tabela13[[#This Row],[Novo Caminho]],"Download")</f>
        <v>Download</v>
      </c>
      <c r="G656" s="2" t="str">
        <f>CONCATENATE("2 - DECRETOS/DECRETO ",Tabela13[[#This Row],[Numero_Decreto]],".pdf")</f>
        <v>2 - DECRETOS/DECRETO 1938.pdf</v>
      </c>
      <c r="H656" s="2" t="str">
        <f>CONCATENATE("2 - DECRETOS/DECRETO ",Tabela13[[#This Row],[Numero_Decreto]]," ",Tabela13[[#This Row],[Complemento]],".pdf")</f>
        <v>2 - DECRETOS/DECRETO 1938 .pdf</v>
      </c>
      <c r="I656" s="2" t="str">
        <f>CONCATENATE("2 - DECRETOS/DECRETO ","0",Tabela13[[#This Row],[Numero_Decreto]],".pdf")</f>
        <v>2 - DECRETOS/DECRETO 01938.pdf</v>
      </c>
      <c r="J656" s="2" t="str">
        <f>CONCATENATE("2 - DECRETOS/DECRETO ","0",Tabela13[[#This Row],[Numero_Decreto]]," ",Tabela13[[#This Row],[Complemento]],".pdf")</f>
        <v>2 - DECRETOS/DECRETO 01938 .pdf</v>
      </c>
      <c r="K656" s="2" t="str">
        <f>IF(Tabela13[[#This Row],[Complemento]]="",Tabela13[[#This Row],[Normal]],Tabela13[[#This Row],[Normal Traço]])</f>
        <v>2 - DECRETOS/DECRETO 1938.pdf</v>
      </c>
      <c r="L656" s="2" t="str">
        <f>IF(Tabela13[[#This Row],[Complemento]]="",Tabela13[[#This Row],[0]],Tabela13[[#This Row],[0 Traço]])</f>
        <v>2 - DECRETOS/DECRETO 01938.pdf</v>
      </c>
      <c r="M656" s="2" t="str">
        <f>IF(AND(Tabela13[[#This Row],[Numero_Decreto]]&gt;=1,Tabela13[[#This Row],[Numero_Decreto]]&lt;=9),Tabela13[[#This Row],[Se 0]],Tabela13[[#This Row],[Se Normal]])</f>
        <v>2 - DECRETOS/DECRETO 1938.pdf</v>
      </c>
      <c r="N656" s="2" t="str">
        <f>CONCATENATE("../",Tabela13[[#This Row],[Caminho]])</f>
        <v>../2 - DECRETOS/DECRETO 1938.pdf</v>
      </c>
    </row>
    <row r="657" spans="1:14" ht="105" x14ac:dyDescent="0.25">
      <c r="A657" s="20">
        <v>1937</v>
      </c>
      <c r="B657" s="20"/>
      <c r="C657" s="21">
        <v>40387</v>
      </c>
      <c r="D657" s="19" t="s">
        <v>2452</v>
      </c>
      <c r="E657" s="19"/>
      <c r="F657" s="17" t="str">
        <f>HYPERLINK(Tabela13[[#This Row],[Novo Caminho]],"Download")</f>
        <v>Download</v>
      </c>
      <c r="G657" s="2" t="str">
        <f>CONCATENATE("2 - DECRETOS/DECRETO ",Tabela13[[#This Row],[Numero_Decreto]],".pdf")</f>
        <v>2 - DECRETOS/DECRETO 1937.pdf</v>
      </c>
      <c r="H657" s="2" t="str">
        <f>CONCATENATE("2 - DECRETOS/DECRETO ",Tabela13[[#This Row],[Numero_Decreto]]," ",Tabela13[[#This Row],[Complemento]],".pdf")</f>
        <v>2 - DECRETOS/DECRETO 1937 .pdf</v>
      </c>
      <c r="I657" s="2" t="str">
        <f>CONCATENATE("2 - DECRETOS/DECRETO ","0",Tabela13[[#This Row],[Numero_Decreto]],".pdf")</f>
        <v>2 - DECRETOS/DECRETO 01937.pdf</v>
      </c>
      <c r="J657" s="2" t="str">
        <f>CONCATENATE("2 - DECRETOS/DECRETO ","0",Tabela13[[#This Row],[Numero_Decreto]]," ",Tabela13[[#This Row],[Complemento]],".pdf")</f>
        <v>2 - DECRETOS/DECRETO 01937 .pdf</v>
      </c>
      <c r="K657" s="2" t="str">
        <f>IF(Tabela13[[#This Row],[Complemento]]="",Tabela13[[#This Row],[Normal]],Tabela13[[#This Row],[Normal Traço]])</f>
        <v>2 - DECRETOS/DECRETO 1937.pdf</v>
      </c>
      <c r="L657" s="2" t="str">
        <f>IF(Tabela13[[#This Row],[Complemento]]="",Tabela13[[#This Row],[0]],Tabela13[[#This Row],[0 Traço]])</f>
        <v>2 - DECRETOS/DECRETO 01937.pdf</v>
      </c>
      <c r="M657" s="2" t="str">
        <f>IF(AND(Tabela13[[#This Row],[Numero_Decreto]]&gt;=1,Tabela13[[#This Row],[Numero_Decreto]]&lt;=9),Tabela13[[#This Row],[Se 0]],Tabela13[[#This Row],[Se Normal]])</f>
        <v>2 - DECRETOS/DECRETO 1937.pdf</v>
      </c>
      <c r="N657" s="2" t="str">
        <f>CONCATENATE("../",Tabela13[[#This Row],[Caminho]])</f>
        <v>../2 - DECRETOS/DECRETO 1937.pdf</v>
      </c>
    </row>
    <row r="658" spans="1:14" ht="45" x14ac:dyDescent="0.25">
      <c r="A658" s="20">
        <v>1936</v>
      </c>
      <c r="B658" s="20"/>
      <c r="C658" s="21">
        <v>40380</v>
      </c>
      <c r="D658" s="19" t="s">
        <v>947</v>
      </c>
      <c r="E658" s="19"/>
      <c r="F658" s="17" t="str">
        <f>HYPERLINK(Tabela13[[#This Row],[Novo Caminho]],"Download")</f>
        <v>Download</v>
      </c>
      <c r="G658" s="2" t="str">
        <f>CONCATENATE("2 - DECRETOS/DECRETO ",Tabela13[[#This Row],[Numero_Decreto]],".pdf")</f>
        <v>2 - DECRETOS/DECRETO 1936.pdf</v>
      </c>
      <c r="H658" s="2" t="str">
        <f>CONCATENATE("2 - DECRETOS/DECRETO ",Tabela13[[#This Row],[Numero_Decreto]]," ",Tabela13[[#This Row],[Complemento]],".pdf")</f>
        <v>2 - DECRETOS/DECRETO 1936 .pdf</v>
      </c>
      <c r="I658" s="2" t="str">
        <f>CONCATENATE("2 - DECRETOS/DECRETO ","0",Tabela13[[#This Row],[Numero_Decreto]],".pdf")</f>
        <v>2 - DECRETOS/DECRETO 01936.pdf</v>
      </c>
      <c r="J658" s="2" t="str">
        <f>CONCATENATE("2 - DECRETOS/DECRETO ","0",Tabela13[[#This Row],[Numero_Decreto]]," ",Tabela13[[#This Row],[Complemento]],".pdf")</f>
        <v>2 - DECRETOS/DECRETO 01936 .pdf</v>
      </c>
      <c r="K658" s="2" t="str">
        <f>IF(Tabela13[[#This Row],[Complemento]]="",Tabela13[[#This Row],[Normal]],Tabela13[[#This Row],[Normal Traço]])</f>
        <v>2 - DECRETOS/DECRETO 1936.pdf</v>
      </c>
      <c r="L658" s="2" t="str">
        <f>IF(Tabela13[[#This Row],[Complemento]]="",Tabela13[[#This Row],[0]],Tabela13[[#This Row],[0 Traço]])</f>
        <v>2 - DECRETOS/DECRETO 01936.pdf</v>
      </c>
      <c r="M658" s="2" t="str">
        <f>IF(AND(Tabela13[[#This Row],[Numero_Decreto]]&gt;=1,Tabela13[[#This Row],[Numero_Decreto]]&lt;=9),Tabela13[[#This Row],[Se 0]],Tabela13[[#This Row],[Se Normal]])</f>
        <v>2 - DECRETOS/DECRETO 1936.pdf</v>
      </c>
      <c r="N658" s="2" t="str">
        <f>CONCATENATE("../",Tabela13[[#This Row],[Caminho]])</f>
        <v>../2 - DECRETOS/DECRETO 1936.pdf</v>
      </c>
    </row>
    <row r="659" spans="1:14" ht="45" x14ac:dyDescent="0.25">
      <c r="A659" s="20">
        <v>1935</v>
      </c>
      <c r="B659" s="20"/>
      <c r="C659" s="21">
        <v>40379</v>
      </c>
      <c r="D659" s="19" t="s">
        <v>2453</v>
      </c>
      <c r="E659" s="19"/>
      <c r="F659" s="17" t="str">
        <f>HYPERLINK(Tabela13[[#This Row],[Novo Caminho]],"Download")</f>
        <v>Download</v>
      </c>
      <c r="G659" s="2" t="str">
        <f>CONCATENATE("2 - DECRETOS/DECRETO ",Tabela13[[#This Row],[Numero_Decreto]],".pdf")</f>
        <v>2 - DECRETOS/DECRETO 1935.pdf</v>
      </c>
      <c r="H659" s="2" t="str">
        <f>CONCATENATE("2 - DECRETOS/DECRETO ",Tabela13[[#This Row],[Numero_Decreto]]," ",Tabela13[[#This Row],[Complemento]],".pdf")</f>
        <v>2 - DECRETOS/DECRETO 1935 .pdf</v>
      </c>
      <c r="I659" s="2" t="str">
        <f>CONCATENATE("2 - DECRETOS/DECRETO ","0",Tabela13[[#This Row],[Numero_Decreto]],".pdf")</f>
        <v>2 - DECRETOS/DECRETO 01935.pdf</v>
      </c>
      <c r="J659" s="2" t="str">
        <f>CONCATENATE("2 - DECRETOS/DECRETO ","0",Tabela13[[#This Row],[Numero_Decreto]]," ",Tabela13[[#This Row],[Complemento]],".pdf")</f>
        <v>2 - DECRETOS/DECRETO 01935 .pdf</v>
      </c>
      <c r="K659" s="2" t="str">
        <f>IF(Tabela13[[#This Row],[Complemento]]="",Tabela13[[#This Row],[Normal]],Tabela13[[#This Row],[Normal Traço]])</f>
        <v>2 - DECRETOS/DECRETO 1935.pdf</v>
      </c>
      <c r="L659" s="2" t="str">
        <f>IF(Tabela13[[#This Row],[Complemento]]="",Tabela13[[#This Row],[0]],Tabela13[[#This Row],[0 Traço]])</f>
        <v>2 - DECRETOS/DECRETO 01935.pdf</v>
      </c>
      <c r="M659" s="2" t="str">
        <f>IF(AND(Tabela13[[#This Row],[Numero_Decreto]]&gt;=1,Tabela13[[#This Row],[Numero_Decreto]]&lt;=9),Tabela13[[#This Row],[Se 0]],Tabela13[[#This Row],[Se Normal]])</f>
        <v>2 - DECRETOS/DECRETO 1935.pdf</v>
      </c>
      <c r="N659" s="2" t="str">
        <f>CONCATENATE("../",Tabela13[[#This Row],[Caminho]])</f>
        <v>../2 - DECRETOS/DECRETO 1935.pdf</v>
      </c>
    </row>
    <row r="660" spans="1:14" ht="45" x14ac:dyDescent="0.25">
      <c r="A660" s="20">
        <v>1934</v>
      </c>
      <c r="B660" s="20"/>
      <c r="C660" s="21">
        <v>40365</v>
      </c>
      <c r="D660" s="19" t="s">
        <v>2454</v>
      </c>
      <c r="E660" s="19"/>
      <c r="F660" s="17" t="str">
        <f>HYPERLINK(Tabela13[[#This Row],[Novo Caminho]],"Download")</f>
        <v>Download</v>
      </c>
      <c r="G660" s="2" t="str">
        <f>CONCATENATE("2 - DECRETOS/DECRETO ",Tabela13[[#This Row],[Numero_Decreto]],".pdf")</f>
        <v>2 - DECRETOS/DECRETO 1934.pdf</v>
      </c>
      <c r="H660" s="2" t="str">
        <f>CONCATENATE("2 - DECRETOS/DECRETO ",Tabela13[[#This Row],[Numero_Decreto]]," ",Tabela13[[#This Row],[Complemento]],".pdf")</f>
        <v>2 - DECRETOS/DECRETO 1934 .pdf</v>
      </c>
      <c r="I660" s="2" t="str">
        <f>CONCATENATE("2 - DECRETOS/DECRETO ","0",Tabela13[[#This Row],[Numero_Decreto]],".pdf")</f>
        <v>2 - DECRETOS/DECRETO 01934.pdf</v>
      </c>
      <c r="J660" s="2" t="str">
        <f>CONCATENATE("2 - DECRETOS/DECRETO ","0",Tabela13[[#This Row],[Numero_Decreto]]," ",Tabela13[[#This Row],[Complemento]],".pdf")</f>
        <v>2 - DECRETOS/DECRETO 01934 .pdf</v>
      </c>
      <c r="K660" s="2" t="str">
        <f>IF(Tabela13[[#This Row],[Complemento]]="",Tabela13[[#This Row],[Normal]],Tabela13[[#This Row],[Normal Traço]])</f>
        <v>2 - DECRETOS/DECRETO 1934.pdf</v>
      </c>
      <c r="L660" s="2" t="str">
        <f>IF(Tabela13[[#This Row],[Complemento]]="",Tabela13[[#This Row],[0]],Tabela13[[#This Row],[0 Traço]])</f>
        <v>2 - DECRETOS/DECRETO 01934.pdf</v>
      </c>
      <c r="M660" s="2" t="str">
        <f>IF(AND(Tabela13[[#This Row],[Numero_Decreto]]&gt;=1,Tabela13[[#This Row],[Numero_Decreto]]&lt;=9),Tabela13[[#This Row],[Se 0]],Tabela13[[#This Row],[Se Normal]])</f>
        <v>2 - DECRETOS/DECRETO 1934.pdf</v>
      </c>
      <c r="N660" s="2" t="str">
        <f>CONCATENATE("../",Tabela13[[#This Row],[Caminho]])</f>
        <v>../2 - DECRETOS/DECRETO 1934.pdf</v>
      </c>
    </row>
    <row r="661" spans="1:14" ht="45" x14ac:dyDescent="0.25">
      <c r="A661" s="20">
        <v>1933</v>
      </c>
      <c r="B661" s="20"/>
      <c r="C661" s="21">
        <v>40350</v>
      </c>
      <c r="D661" s="19" t="s">
        <v>947</v>
      </c>
      <c r="E661" s="19"/>
      <c r="F661" s="17" t="str">
        <f>HYPERLINK(Tabela13[[#This Row],[Novo Caminho]],"Download")</f>
        <v>Download</v>
      </c>
      <c r="G661" s="2" t="str">
        <f>CONCATENATE("2 - DECRETOS/DECRETO ",Tabela13[[#This Row],[Numero_Decreto]],".pdf")</f>
        <v>2 - DECRETOS/DECRETO 1933.pdf</v>
      </c>
      <c r="H661" s="2" t="str">
        <f>CONCATENATE("2 - DECRETOS/DECRETO ",Tabela13[[#This Row],[Numero_Decreto]]," ",Tabela13[[#This Row],[Complemento]],".pdf")</f>
        <v>2 - DECRETOS/DECRETO 1933 .pdf</v>
      </c>
      <c r="I661" s="2" t="str">
        <f>CONCATENATE("2 - DECRETOS/DECRETO ","0",Tabela13[[#This Row],[Numero_Decreto]],".pdf")</f>
        <v>2 - DECRETOS/DECRETO 01933.pdf</v>
      </c>
      <c r="J661" s="2" t="str">
        <f>CONCATENATE("2 - DECRETOS/DECRETO ","0",Tabela13[[#This Row],[Numero_Decreto]]," ",Tabela13[[#This Row],[Complemento]],".pdf")</f>
        <v>2 - DECRETOS/DECRETO 01933 .pdf</v>
      </c>
      <c r="K661" s="2" t="str">
        <f>IF(Tabela13[[#This Row],[Complemento]]="",Tabela13[[#This Row],[Normal]],Tabela13[[#This Row],[Normal Traço]])</f>
        <v>2 - DECRETOS/DECRETO 1933.pdf</v>
      </c>
      <c r="L661" s="2" t="str">
        <f>IF(Tabela13[[#This Row],[Complemento]]="",Tabela13[[#This Row],[0]],Tabela13[[#This Row],[0 Traço]])</f>
        <v>2 - DECRETOS/DECRETO 01933.pdf</v>
      </c>
      <c r="M661" s="2" t="str">
        <f>IF(AND(Tabela13[[#This Row],[Numero_Decreto]]&gt;=1,Tabela13[[#This Row],[Numero_Decreto]]&lt;=9),Tabela13[[#This Row],[Se 0]],Tabela13[[#This Row],[Se Normal]])</f>
        <v>2 - DECRETOS/DECRETO 1933.pdf</v>
      </c>
      <c r="N661" s="2" t="str">
        <f>CONCATENATE("../",Tabela13[[#This Row],[Caminho]])</f>
        <v>../2 - DECRETOS/DECRETO 1933.pdf</v>
      </c>
    </row>
    <row r="662" spans="1:14" ht="45" x14ac:dyDescent="0.25">
      <c r="A662" s="20">
        <v>1932</v>
      </c>
      <c r="B662" s="20"/>
      <c r="C662" s="21">
        <v>40344</v>
      </c>
      <c r="D662" s="19" t="s">
        <v>950</v>
      </c>
      <c r="E662" s="19"/>
      <c r="F662" s="17" t="str">
        <f>HYPERLINK(Tabela13[[#This Row],[Novo Caminho]],"Download")</f>
        <v>Download</v>
      </c>
      <c r="G662" s="2" t="str">
        <f>CONCATENATE("2 - DECRETOS/DECRETO ",Tabela13[[#This Row],[Numero_Decreto]],".pdf")</f>
        <v>2 - DECRETOS/DECRETO 1932.pdf</v>
      </c>
      <c r="H662" s="2" t="str">
        <f>CONCATENATE("2 - DECRETOS/DECRETO ",Tabela13[[#This Row],[Numero_Decreto]]," ",Tabela13[[#This Row],[Complemento]],".pdf")</f>
        <v>2 - DECRETOS/DECRETO 1932 .pdf</v>
      </c>
      <c r="I662" s="2" t="str">
        <f>CONCATENATE("2 - DECRETOS/DECRETO ","0",Tabela13[[#This Row],[Numero_Decreto]],".pdf")</f>
        <v>2 - DECRETOS/DECRETO 01932.pdf</v>
      </c>
      <c r="J662" s="2" t="str">
        <f>CONCATENATE("2 - DECRETOS/DECRETO ","0",Tabela13[[#This Row],[Numero_Decreto]]," ",Tabela13[[#This Row],[Complemento]],".pdf")</f>
        <v>2 - DECRETOS/DECRETO 01932 .pdf</v>
      </c>
      <c r="K662" s="2" t="str">
        <f>IF(Tabela13[[#This Row],[Complemento]]="",Tabela13[[#This Row],[Normal]],Tabela13[[#This Row],[Normal Traço]])</f>
        <v>2 - DECRETOS/DECRETO 1932.pdf</v>
      </c>
      <c r="L662" s="2" t="str">
        <f>IF(Tabela13[[#This Row],[Complemento]]="",Tabela13[[#This Row],[0]],Tabela13[[#This Row],[0 Traço]])</f>
        <v>2 - DECRETOS/DECRETO 01932.pdf</v>
      </c>
      <c r="M662" s="2" t="str">
        <f>IF(AND(Tabela13[[#This Row],[Numero_Decreto]]&gt;=1,Tabela13[[#This Row],[Numero_Decreto]]&lt;=9),Tabela13[[#This Row],[Se 0]],Tabela13[[#This Row],[Se Normal]])</f>
        <v>2 - DECRETOS/DECRETO 1932.pdf</v>
      </c>
      <c r="N662" s="2" t="str">
        <f>CONCATENATE("../",Tabela13[[#This Row],[Caminho]])</f>
        <v>../2 - DECRETOS/DECRETO 1932.pdf</v>
      </c>
    </row>
    <row r="663" spans="1:14" ht="45" x14ac:dyDescent="0.25">
      <c r="A663" s="20">
        <v>1931</v>
      </c>
      <c r="B663" s="20"/>
      <c r="C663" s="21">
        <v>40344</v>
      </c>
      <c r="D663" s="19" t="s">
        <v>2455</v>
      </c>
      <c r="E663" s="19"/>
      <c r="F663" s="17" t="str">
        <f>HYPERLINK(Tabela13[[#This Row],[Novo Caminho]],"Download")</f>
        <v>Download</v>
      </c>
      <c r="G663" s="2" t="str">
        <f>CONCATENATE("2 - DECRETOS/DECRETO ",Tabela13[[#This Row],[Numero_Decreto]],".pdf")</f>
        <v>2 - DECRETOS/DECRETO 1931.pdf</v>
      </c>
      <c r="H663" s="2" t="str">
        <f>CONCATENATE("2 - DECRETOS/DECRETO ",Tabela13[[#This Row],[Numero_Decreto]]," ",Tabela13[[#This Row],[Complemento]],".pdf")</f>
        <v>2 - DECRETOS/DECRETO 1931 .pdf</v>
      </c>
      <c r="I663" s="2" t="str">
        <f>CONCATENATE("2 - DECRETOS/DECRETO ","0",Tabela13[[#This Row],[Numero_Decreto]],".pdf")</f>
        <v>2 - DECRETOS/DECRETO 01931.pdf</v>
      </c>
      <c r="J663" s="2" t="str">
        <f>CONCATENATE("2 - DECRETOS/DECRETO ","0",Tabela13[[#This Row],[Numero_Decreto]]," ",Tabela13[[#This Row],[Complemento]],".pdf")</f>
        <v>2 - DECRETOS/DECRETO 01931 .pdf</v>
      </c>
      <c r="K663" s="2" t="str">
        <f>IF(Tabela13[[#This Row],[Complemento]]="",Tabela13[[#This Row],[Normal]],Tabela13[[#This Row],[Normal Traço]])</f>
        <v>2 - DECRETOS/DECRETO 1931.pdf</v>
      </c>
      <c r="L663" s="2" t="str">
        <f>IF(Tabela13[[#This Row],[Complemento]]="",Tabela13[[#This Row],[0]],Tabela13[[#This Row],[0 Traço]])</f>
        <v>2 - DECRETOS/DECRETO 01931.pdf</v>
      </c>
      <c r="M663" s="2" t="str">
        <f>IF(AND(Tabela13[[#This Row],[Numero_Decreto]]&gt;=1,Tabela13[[#This Row],[Numero_Decreto]]&lt;=9),Tabela13[[#This Row],[Se 0]],Tabela13[[#This Row],[Se Normal]])</f>
        <v>2 - DECRETOS/DECRETO 1931.pdf</v>
      </c>
      <c r="N663" s="2" t="str">
        <f>CONCATENATE("../",Tabela13[[#This Row],[Caminho]])</f>
        <v>../2 - DECRETOS/DECRETO 1931.pdf</v>
      </c>
    </row>
    <row r="664" spans="1:14" ht="45" x14ac:dyDescent="0.25">
      <c r="A664" s="20">
        <v>1930</v>
      </c>
      <c r="B664" s="20"/>
      <c r="C664" s="21">
        <v>40344</v>
      </c>
      <c r="D664" s="19" t="s">
        <v>2456</v>
      </c>
      <c r="E664" s="19"/>
      <c r="F664" s="17" t="str">
        <f>HYPERLINK(Tabela13[[#This Row],[Novo Caminho]],"Download")</f>
        <v>Download</v>
      </c>
      <c r="G664" s="2" t="str">
        <f>CONCATENATE("2 - DECRETOS/DECRETO ",Tabela13[[#This Row],[Numero_Decreto]],".pdf")</f>
        <v>2 - DECRETOS/DECRETO 1930.pdf</v>
      </c>
      <c r="H664" s="2" t="str">
        <f>CONCATENATE("2 - DECRETOS/DECRETO ",Tabela13[[#This Row],[Numero_Decreto]]," ",Tabela13[[#This Row],[Complemento]],".pdf")</f>
        <v>2 - DECRETOS/DECRETO 1930 .pdf</v>
      </c>
      <c r="I664" s="2" t="str">
        <f>CONCATENATE("2 - DECRETOS/DECRETO ","0",Tabela13[[#This Row],[Numero_Decreto]],".pdf")</f>
        <v>2 - DECRETOS/DECRETO 01930.pdf</v>
      </c>
      <c r="J664" s="2" t="str">
        <f>CONCATENATE("2 - DECRETOS/DECRETO ","0",Tabela13[[#This Row],[Numero_Decreto]]," ",Tabela13[[#This Row],[Complemento]],".pdf")</f>
        <v>2 - DECRETOS/DECRETO 01930 .pdf</v>
      </c>
      <c r="K664" s="2" t="str">
        <f>IF(Tabela13[[#This Row],[Complemento]]="",Tabela13[[#This Row],[Normal]],Tabela13[[#This Row],[Normal Traço]])</f>
        <v>2 - DECRETOS/DECRETO 1930.pdf</v>
      </c>
      <c r="L664" s="2" t="str">
        <f>IF(Tabela13[[#This Row],[Complemento]]="",Tabela13[[#This Row],[0]],Tabela13[[#This Row],[0 Traço]])</f>
        <v>2 - DECRETOS/DECRETO 01930.pdf</v>
      </c>
      <c r="M664" s="2" t="str">
        <f>IF(AND(Tabela13[[#This Row],[Numero_Decreto]]&gt;=1,Tabela13[[#This Row],[Numero_Decreto]]&lt;=9),Tabela13[[#This Row],[Se 0]],Tabela13[[#This Row],[Se Normal]])</f>
        <v>2 - DECRETOS/DECRETO 1930.pdf</v>
      </c>
      <c r="N664" s="2" t="str">
        <f>CONCATENATE("../",Tabela13[[#This Row],[Caminho]])</f>
        <v>../2 - DECRETOS/DECRETO 1930.pdf</v>
      </c>
    </row>
    <row r="665" spans="1:14" ht="45" x14ac:dyDescent="0.25">
      <c r="A665" s="20">
        <v>1929</v>
      </c>
      <c r="B665" s="20"/>
      <c r="C665" s="21">
        <v>40344</v>
      </c>
      <c r="D665" s="19" t="s">
        <v>2457</v>
      </c>
      <c r="E665" s="19"/>
      <c r="F665" s="17" t="str">
        <f>HYPERLINK(Tabela13[[#This Row],[Novo Caminho]],"Download")</f>
        <v>Download</v>
      </c>
      <c r="G665" s="2" t="str">
        <f>CONCATENATE("2 - DECRETOS/DECRETO ",Tabela13[[#This Row],[Numero_Decreto]],".pdf")</f>
        <v>2 - DECRETOS/DECRETO 1929.pdf</v>
      </c>
      <c r="H665" s="2" t="str">
        <f>CONCATENATE("2 - DECRETOS/DECRETO ",Tabela13[[#This Row],[Numero_Decreto]]," ",Tabela13[[#This Row],[Complemento]],".pdf")</f>
        <v>2 - DECRETOS/DECRETO 1929 .pdf</v>
      </c>
      <c r="I665" s="2" t="str">
        <f>CONCATENATE("2 - DECRETOS/DECRETO ","0",Tabela13[[#This Row],[Numero_Decreto]],".pdf")</f>
        <v>2 - DECRETOS/DECRETO 01929.pdf</v>
      </c>
      <c r="J665" s="2" t="str">
        <f>CONCATENATE("2 - DECRETOS/DECRETO ","0",Tabela13[[#This Row],[Numero_Decreto]]," ",Tabela13[[#This Row],[Complemento]],".pdf")</f>
        <v>2 - DECRETOS/DECRETO 01929 .pdf</v>
      </c>
      <c r="K665" s="2" t="str">
        <f>IF(Tabela13[[#This Row],[Complemento]]="",Tabela13[[#This Row],[Normal]],Tabela13[[#This Row],[Normal Traço]])</f>
        <v>2 - DECRETOS/DECRETO 1929.pdf</v>
      </c>
      <c r="L665" s="2" t="str">
        <f>IF(Tabela13[[#This Row],[Complemento]]="",Tabela13[[#This Row],[0]],Tabela13[[#This Row],[0 Traço]])</f>
        <v>2 - DECRETOS/DECRETO 01929.pdf</v>
      </c>
      <c r="M665" s="2" t="str">
        <f>IF(AND(Tabela13[[#This Row],[Numero_Decreto]]&gt;=1,Tabela13[[#This Row],[Numero_Decreto]]&lt;=9),Tabela13[[#This Row],[Se 0]],Tabela13[[#This Row],[Se Normal]])</f>
        <v>2 - DECRETOS/DECRETO 1929.pdf</v>
      </c>
      <c r="N665" s="2" t="str">
        <f>CONCATENATE("../",Tabela13[[#This Row],[Caminho]])</f>
        <v>../2 - DECRETOS/DECRETO 1929.pdf</v>
      </c>
    </row>
    <row r="666" spans="1:14" ht="45" x14ac:dyDescent="0.25">
      <c r="A666" s="20">
        <v>1928</v>
      </c>
      <c r="B666" s="20"/>
      <c r="C666" s="21">
        <v>40331</v>
      </c>
      <c r="D666" s="19" t="s">
        <v>947</v>
      </c>
      <c r="E666" s="19"/>
      <c r="F666" s="17" t="str">
        <f>HYPERLINK(Tabela13[[#This Row],[Novo Caminho]],"Download")</f>
        <v>Download</v>
      </c>
      <c r="G666" s="2" t="str">
        <f>CONCATENATE("2 - DECRETOS/DECRETO ",Tabela13[[#This Row],[Numero_Decreto]],".pdf")</f>
        <v>2 - DECRETOS/DECRETO 1928.pdf</v>
      </c>
      <c r="H666" s="2" t="str">
        <f>CONCATENATE("2 - DECRETOS/DECRETO ",Tabela13[[#This Row],[Numero_Decreto]]," ",Tabela13[[#This Row],[Complemento]],".pdf")</f>
        <v>2 - DECRETOS/DECRETO 1928 .pdf</v>
      </c>
      <c r="I666" s="2" t="str">
        <f>CONCATENATE("2 - DECRETOS/DECRETO ","0",Tabela13[[#This Row],[Numero_Decreto]],".pdf")</f>
        <v>2 - DECRETOS/DECRETO 01928.pdf</v>
      </c>
      <c r="J666" s="2" t="str">
        <f>CONCATENATE("2 - DECRETOS/DECRETO ","0",Tabela13[[#This Row],[Numero_Decreto]]," ",Tabela13[[#This Row],[Complemento]],".pdf")</f>
        <v>2 - DECRETOS/DECRETO 01928 .pdf</v>
      </c>
      <c r="K666" s="2" t="str">
        <f>IF(Tabela13[[#This Row],[Complemento]]="",Tabela13[[#This Row],[Normal]],Tabela13[[#This Row],[Normal Traço]])</f>
        <v>2 - DECRETOS/DECRETO 1928.pdf</v>
      </c>
      <c r="L666" s="2" t="str">
        <f>IF(Tabela13[[#This Row],[Complemento]]="",Tabela13[[#This Row],[0]],Tabela13[[#This Row],[0 Traço]])</f>
        <v>2 - DECRETOS/DECRETO 01928.pdf</v>
      </c>
      <c r="M666" s="2" t="str">
        <f>IF(AND(Tabela13[[#This Row],[Numero_Decreto]]&gt;=1,Tabela13[[#This Row],[Numero_Decreto]]&lt;=9),Tabela13[[#This Row],[Se 0]],Tabela13[[#This Row],[Se Normal]])</f>
        <v>2 - DECRETOS/DECRETO 1928.pdf</v>
      </c>
      <c r="N666" s="2" t="str">
        <f>CONCATENATE("../",Tabela13[[#This Row],[Caminho]])</f>
        <v>../2 - DECRETOS/DECRETO 1928.pdf</v>
      </c>
    </row>
    <row r="667" spans="1:14" ht="45" x14ac:dyDescent="0.25">
      <c r="A667" s="20">
        <v>1927</v>
      </c>
      <c r="B667" s="20"/>
      <c r="C667" s="21">
        <v>40326</v>
      </c>
      <c r="D667" s="19" t="s">
        <v>2458</v>
      </c>
      <c r="E667" s="19"/>
      <c r="F667" s="17" t="str">
        <f>HYPERLINK(Tabela13[[#This Row],[Novo Caminho]],"Download")</f>
        <v>Download</v>
      </c>
      <c r="G667" s="2" t="str">
        <f>CONCATENATE("2 - DECRETOS/DECRETO ",Tabela13[[#This Row],[Numero_Decreto]],".pdf")</f>
        <v>2 - DECRETOS/DECRETO 1927.pdf</v>
      </c>
      <c r="H667" s="2" t="str">
        <f>CONCATENATE("2 - DECRETOS/DECRETO ",Tabela13[[#This Row],[Numero_Decreto]]," ",Tabela13[[#This Row],[Complemento]],".pdf")</f>
        <v>2 - DECRETOS/DECRETO 1927 .pdf</v>
      </c>
      <c r="I667" s="2" t="str">
        <f>CONCATENATE("2 - DECRETOS/DECRETO ","0",Tabela13[[#This Row],[Numero_Decreto]],".pdf")</f>
        <v>2 - DECRETOS/DECRETO 01927.pdf</v>
      </c>
      <c r="J667" s="2" t="str">
        <f>CONCATENATE("2 - DECRETOS/DECRETO ","0",Tabela13[[#This Row],[Numero_Decreto]]," ",Tabela13[[#This Row],[Complemento]],".pdf")</f>
        <v>2 - DECRETOS/DECRETO 01927 .pdf</v>
      </c>
      <c r="K667" s="2" t="str">
        <f>IF(Tabela13[[#This Row],[Complemento]]="",Tabela13[[#This Row],[Normal]],Tabela13[[#This Row],[Normal Traço]])</f>
        <v>2 - DECRETOS/DECRETO 1927.pdf</v>
      </c>
      <c r="L667" s="2" t="str">
        <f>IF(Tabela13[[#This Row],[Complemento]]="",Tabela13[[#This Row],[0]],Tabela13[[#This Row],[0 Traço]])</f>
        <v>2 - DECRETOS/DECRETO 01927.pdf</v>
      </c>
      <c r="M667" s="2" t="str">
        <f>IF(AND(Tabela13[[#This Row],[Numero_Decreto]]&gt;=1,Tabela13[[#This Row],[Numero_Decreto]]&lt;=9),Tabela13[[#This Row],[Se 0]],Tabela13[[#This Row],[Se Normal]])</f>
        <v>2 - DECRETOS/DECRETO 1927.pdf</v>
      </c>
      <c r="N667" s="2" t="str">
        <f>CONCATENATE("../",Tabela13[[#This Row],[Caminho]])</f>
        <v>../2 - DECRETOS/DECRETO 1927.pdf</v>
      </c>
    </row>
    <row r="668" spans="1:14" ht="45" x14ac:dyDescent="0.25">
      <c r="A668" s="20">
        <v>1926</v>
      </c>
      <c r="B668" s="20"/>
      <c r="C668" s="21">
        <v>40325</v>
      </c>
      <c r="D668" s="19" t="s">
        <v>947</v>
      </c>
      <c r="E668" s="19"/>
      <c r="F668" s="17" t="str">
        <f>HYPERLINK(Tabela13[[#This Row],[Novo Caminho]],"Download")</f>
        <v>Download</v>
      </c>
      <c r="G668" s="2" t="str">
        <f>CONCATENATE("2 - DECRETOS/DECRETO ",Tabela13[[#This Row],[Numero_Decreto]],".pdf")</f>
        <v>2 - DECRETOS/DECRETO 1926.pdf</v>
      </c>
      <c r="H668" s="2" t="str">
        <f>CONCATENATE("2 - DECRETOS/DECRETO ",Tabela13[[#This Row],[Numero_Decreto]]," ",Tabela13[[#This Row],[Complemento]],".pdf")</f>
        <v>2 - DECRETOS/DECRETO 1926 .pdf</v>
      </c>
      <c r="I668" s="2" t="str">
        <f>CONCATENATE("2 - DECRETOS/DECRETO ","0",Tabela13[[#This Row],[Numero_Decreto]],".pdf")</f>
        <v>2 - DECRETOS/DECRETO 01926.pdf</v>
      </c>
      <c r="J668" s="2" t="str">
        <f>CONCATENATE("2 - DECRETOS/DECRETO ","0",Tabela13[[#This Row],[Numero_Decreto]]," ",Tabela13[[#This Row],[Complemento]],".pdf")</f>
        <v>2 - DECRETOS/DECRETO 01926 .pdf</v>
      </c>
      <c r="K668" s="2" t="str">
        <f>IF(Tabela13[[#This Row],[Complemento]]="",Tabela13[[#This Row],[Normal]],Tabela13[[#This Row],[Normal Traço]])</f>
        <v>2 - DECRETOS/DECRETO 1926.pdf</v>
      </c>
      <c r="L668" s="2" t="str">
        <f>IF(Tabela13[[#This Row],[Complemento]]="",Tabela13[[#This Row],[0]],Tabela13[[#This Row],[0 Traço]])</f>
        <v>2 - DECRETOS/DECRETO 01926.pdf</v>
      </c>
      <c r="M668" s="2" t="str">
        <f>IF(AND(Tabela13[[#This Row],[Numero_Decreto]]&gt;=1,Tabela13[[#This Row],[Numero_Decreto]]&lt;=9),Tabela13[[#This Row],[Se 0]],Tabela13[[#This Row],[Se Normal]])</f>
        <v>2 - DECRETOS/DECRETO 1926.pdf</v>
      </c>
      <c r="N668" s="2" t="str">
        <f>CONCATENATE("../",Tabela13[[#This Row],[Caminho]])</f>
        <v>../2 - DECRETOS/DECRETO 1926.pdf</v>
      </c>
    </row>
    <row r="669" spans="1:14" ht="45" x14ac:dyDescent="0.25">
      <c r="A669" s="20">
        <v>1925</v>
      </c>
      <c r="B669" s="20"/>
      <c r="C669" s="21">
        <v>40318</v>
      </c>
      <c r="D669" s="19" t="s">
        <v>950</v>
      </c>
      <c r="E669" s="19"/>
      <c r="F669" s="17" t="str">
        <f>HYPERLINK(Tabela13[[#This Row],[Novo Caminho]],"Download")</f>
        <v>Download</v>
      </c>
      <c r="G669" s="2" t="str">
        <f>CONCATENATE("2 - DECRETOS/DECRETO ",Tabela13[[#This Row],[Numero_Decreto]],".pdf")</f>
        <v>2 - DECRETOS/DECRETO 1925.pdf</v>
      </c>
      <c r="H669" s="2" t="str">
        <f>CONCATENATE("2 - DECRETOS/DECRETO ",Tabela13[[#This Row],[Numero_Decreto]]," ",Tabela13[[#This Row],[Complemento]],".pdf")</f>
        <v>2 - DECRETOS/DECRETO 1925 .pdf</v>
      </c>
      <c r="I669" s="2" t="str">
        <f>CONCATENATE("2 - DECRETOS/DECRETO ","0",Tabela13[[#This Row],[Numero_Decreto]],".pdf")</f>
        <v>2 - DECRETOS/DECRETO 01925.pdf</v>
      </c>
      <c r="J669" s="2" t="str">
        <f>CONCATENATE("2 - DECRETOS/DECRETO ","0",Tabela13[[#This Row],[Numero_Decreto]]," ",Tabela13[[#This Row],[Complemento]],".pdf")</f>
        <v>2 - DECRETOS/DECRETO 01925 .pdf</v>
      </c>
      <c r="K669" s="2" t="str">
        <f>IF(Tabela13[[#This Row],[Complemento]]="",Tabela13[[#This Row],[Normal]],Tabela13[[#This Row],[Normal Traço]])</f>
        <v>2 - DECRETOS/DECRETO 1925.pdf</v>
      </c>
      <c r="L669" s="2" t="str">
        <f>IF(Tabela13[[#This Row],[Complemento]]="",Tabela13[[#This Row],[0]],Tabela13[[#This Row],[0 Traço]])</f>
        <v>2 - DECRETOS/DECRETO 01925.pdf</v>
      </c>
      <c r="M669" s="2" t="str">
        <f>IF(AND(Tabela13[[#This Row],[Numero_Decreto]]&gt;=1,Tabela13[[#This Row],[Numero_Decreto]]&lt;=9),Tabela13[[#This Row],[Se 0]],Tabela13[[#This Row],[Se Normal]])</f>
        <v>2 - DECRETOS/DECRETO 1925.pdf</v>
      </c>
      <c r="N669" s="2" t="str">
        <f>CONCATENATE("../",Tabela13[[#This Row],[Caminho]])</f>
        <v>../2 - DECRETOS/DECRETO 1925.pdf</v>
      </c>
    </row>
    <row r="670" spans="1:14" ht="45" x14ac:dyDescent="0.25">
      <c r="A670" s="20">
        <v>1924</v>
      </c>
      <c r="B670" s="20"/>
      <c r="C670" s="21">
        <v>40309</v>
      </c>
      <c r="D670" s="19" t="s">
        <v>2459</v>
      </c>
      <c r="E670" s="19"/>
      <c r="F670" s="17" t="str">
        <f>HYPERLINK(Tabela13[[#This Row],[Novo Caminho]],"Download")</f>
        <v>Download</v>
      </c>
      <c r="G670" s="2" t="str">
        <f>CONCATENATE("2 - DECRETOS/DECRETO ",Tabela13[[#This Row],[Numero_Decreto]],".pdf")</f>
        <v>2 - DECRETOS/DECRETO 1924.pdf</v>
      </c>
      <c r="H670" s="2" t="str">
        <f>CONCATENATE("2 - DECRETOS/DECRETO ",Tabela13[[#This Row],[Numero_Decreto]]," ",Tabela13[[#This Row],[Complemento]],".pdf")</f>
        <v>2 - DECRETOS/DECRETO 1924 .pdf</v>
      </c>
      <c r="I670" s="2" t="str">
        <f>CONCATENATE("2 - DECRETOS/DECRETO ","0",Tabela13[[#This Row],[Numero_Decreto]],".pdf")</f>
        <v>2 - DECRETOS/DECRETO 01924.pdf</v>
      </c>
      <c r="J670" s="2" t="str">
        <f>CONCATENATE("2 - DECRETOS/DECRETO ","0",Tabela13[[#This Row],[Numero_Decreto]]," ",Tabela13[[#This Row],[Complemento]],".pdf")</f>
        <v>2 - DECRETOS/DECRETO 01924 .pdf</v>
      </c>
      <c r="K670" s="2" t="str">
        <f>IF(Tabela13[[#This Row],[Complemento]]="",Tabela13[[#This Row],[Normal]],Tabela13[[#This Row],[Normal Traço]])</f>
        <v>2 - DECRETOS/DECRETO 1924.pdf</v>
      </c>
      <c r="L670" s="2" t="str">
        <f>IF(Tabela13[[#This Row],[Complemento]]="",Tabela13[[#This Row],[0]],Tabela13[[#This Row],[0 Traço]])</f>
        <v>2 - DECRETOS/DECRETO 01924.pdf</v>
      </c>
      <c r="M670" s="2" t="str">
        <f>IF(AND(Tabela13[[#This Row],[Numero_Decreto]]&gt;=1,Tabela13[[#This Row],[Numero_Decreto]]&lt;=9),Tabela13[[#This Row],[Se 0]],Tabela13[[#This Row],[Se Normal]])</f>
        <v>2 - DECRETOS/DECRETO 1924.pdf</v>
      </c>
      <c r="N670" s="2" t="str">
        <f>CONCATENATE("../",Tabela13[[#This Row],[Caminho]])</f>
        <v>../2 - DECRETOS/DECRETO 1924.pdf</v>
      </c>
    </row>
    <row r="671" spans="1:14" ht="45" x14ac:dyDescent="0.25">
      <c r="A671" s="20">
        <v>1923</v>
      </c>
      <c r="B671" s="20"/>
      <c r="C671" s="21">
        <v>40309</v>
      </c>
      <c r="D671" s="19" t="s">
        <v>2460</v>
      </c>
      <c r="E671" s="19"/>
      <c r="F671" s="17" t="str">
        <f>HYPERLINK(Tabela13[[#This Row],[Novo Caminho]],"Download")</f>
        <v>Download</v>
      </c>
      <c r="G671" s="2" t="str">
        <f>CONCATENATE("2 - DECRETOS/DECRETO ",Tabela13[[#This Row],[Numero_Decreto]],".pdf")</f>
        <v>2 - DECRETOS/DECRETO 1923.pdf</v>
      </c>
      <c r="H671" s="2" t="str">
        <f>CONCATENATE("2 - DECRETOS/DECRETO ",Tabela13[[#This Row],[Numero_Decreto]]," ",Tabela13[[#This Row],[Complemento]],".pdf")</f>
        <v>2 - DECRETOS/DECRETO 1923 .pdf</v>
      </c>
      <c r="I671" s="2" t="str">
        <f>CONCATENATE("2 - DECRETOS/DECRETO ","0",Tabela13[[#This Row],[Numero_Decreto]],".pdf")</f>
        <v>2 - DECRETOS/DECRETO 01923.pdf</v>
      </c>
      <c r="J671" s="2" t="str">
        <f>CONCATENATE("2 - DECRETOS/DECRETO ","0",Tabela13[[#This Row],[Numero_Decreto]]," ",Tabela13[[#This Row],[Complemento]],".pdf")</f>
        <v>2 - DECRETOS/DECRETO 01923 .pdf</v>
      </c>
      <c r="K671" s="2" t="str">
        <f>IF(Tabela13[[#This Row],[Complemento]]="",Tabela13[[#This Row],[Normal]],Tabela13[[#This Row],[Normal Traço]])</f>
        <v>2 - DECRETOS/DECRETO 1923.pdf</v>
      </c>
      <c r="L671" s="2" t="str">
        <f>IF(Tabela13[[#This Row],[Complemento]]="",Tabela13[[#This Row],[0]],Tabela13[[#This Row],[0 Traço]])</f>
        <v>2 - DECRETOS/DECRETO 01923.pdf</v>
      </c>
      <c r="M671" s="2" t="str">
        <f>IF(AND(Tabela13[[#This Row],[Numero_Decreto]]&gt;=1,Tabela13[[#This Row],[Numero_Decreto]]&lt;=9),Tabela13[[#This Row],[Se 0]],Tabela13[[#This Row],[Se Normal]])</f>
        <v>2 - DECRETOS/DECRETO 1923.pdf</v>
      </c>
      <c r="N671" s="2" t="str">
        <f>CONCATENATE("../",Tabela13[[#This Row],[Caminho]])</f>
        <v>../2 - DECRETOS/DECRETO 1923.pdf</v>
      </c>
    </row>
    <row r="672" spans="1:14" ht="45" x14ac:dyDescent="0.25">
      <c r="A672" s="20">
        <v>1922</v>
      </c>
      <c r="B672" s="20"/>
      <c r="C672" s="21">
        <v>40304</v>
      </c>
      <c r="D672" s="19" t="s">
        <v>947</v>
      </c>
      <c r="E672" s="19"/>
      <c r="F672" s="17" t="str">
        <f>HYPERLINK(Tabela13[[#This Row],[Novo Caminho]],"Download")</f>
        <v>Download</v>
      </c>
      <c r="G672" s="2" t="str">
        <f>CONCATENATE("2 - DECRETOS/DECRETO ",Tabela13[[#This Row],[Numero_Decreto]],".pdf")</f>
        <v>2 - DECRETOS/DECRETO 1922.pdf</v>
      </c>
      <c r="H672" s="2" t="str">
        <f>CONCATENATE("2 - DECRETOS/DECRETO ",Tabela13[[#This Row],[Numero_Decreto]]," ",Tabela13[[#This Row],[Complemento]],".pdf")</f>
        <v>2 - DECRETOS/DECRETO 1922 .pdf</v>
      </c>
      <c r="I672" s="2" t="str">
        <f>CONCATENATE("2 - DECRETOS/DECRETO ","0",Tabela13[[#This Row],[Numero_Decreto]],".pdf")</f>
        <v>2 - DECRETOS/DECRETO 01922.pdf</v>
      </c>
      <c r="J672" s="2" t="str">
        <f>CONCATENATE("2 - DECRETOS/DECRETO ","0",Tabela13[[#This Row],[Numero_Decreto]]," ",Tabela13[[#This Row],[Complemento]],".pdf")</f>
        <v>2 - DECRETOS/DECRETO 01922 .pdf</v>
      </c>
      <c r="K672" s="2" t="str">
        <f>IF(Tabela13[[#This Row],[Complemento]]="",Tabela13[[#This Row],[Normal]],Tabela13[[#This Row],[Normal Traço]])</f>
        <v>2 - DECRETOS/DECRETO 1922.pdf</v>
      </c>
      <c r="L672" s="2" t="str">
        <f>IF(Tabela13[[#This Row],[Complemento]]="",Tabela13[[#This Row],[0]],Tabela13[[#This Row],[0 Traço]])</f>
        <v>2 - DECRETOS/DECRETO 01922.pdf</v>
      </c>
      <c r="M672" s="2" t="str">
        <f>IF(AND(Tabela13[[#This Row],[Numero_Decreto]]&gt;=1,Tabela13[[#This Row],[Numero_Decreto]]&lt;=9),Tabela13[[#This Row],[Se 0]],Tabela13[[#This Row],[Se Normal]])</f>
        <v>2 - DECRETOS/DECRETO 1922.pdf</v>
      </c>
      <c r="N672" s="2" t="str">
        <f>CONCATENATE("../",Tabela13[[#This Row],[Caminho]])</f>
        <v>../2 - DECRETOS/DECRETO 1922.pdf</v>
      </c>
    </row>
    <row r="673" spans="1:14" ht="45" x14ac:dyDescent="0.25">
      <c r="A673" s="20">
        <v>1921</v>
      </c>
      <c r="B673" s="20"/>
      <c r="C673" s="21">
        <v>40304</v>
      </c>
      <c r="D673" s="19" t="s">
        <v>947</v>
      </c>
      <c r="E673" s="19"/>
      <c r="F673" s="17" t="str">
        <f>HYPERLINK(Tabela13[[#This Row],[Novo Caminho]],"Download")</f>
        <v>Download</v>
      </c>
      <c r="G673" s="2" t="str">
        <f>CONCATENATE("2 - DECRETOS/DECRETO ",Tabela13[[#This Row],[Numero_Decreto]],".pdf")</f>
        <v>2 - DECRETOS/DECRETO 1921.pdf</v>
      </c>
      <c r="H673" s="2" t="str">
        <f>CONCATENATE("2 - DECRETOS/DECRETO ",Tabela13[[#This Row],[Numero_Decreto]]," ",Tabela13[[#This Row],[Complemento]],".pdf")</f>
        <v>2 - DECRETOS/DECRETO 1921 .pdf</v>
      </c>
      <c r="I673" s="2" t="str">
        <f>CONCATENATE("2 - DECRETOS/DECRETO ","0",Tabela13[[#This Row],[Numero_Decreto]],".pdf")</f>
        <v>2 - DECRETOS/DECRETO 01921.pdf</v>
      </c>
      <c r="J673" s="2" t="str">
        <f>CONCATENATE("2 - DECRETOS/DECRETO ","0",Tabela13[[#This Row],[Numero_Decreto]]," ",Tabela13[[#This Row],[Complemento]],".pdf")</f>
        <v>2 - DECRETOS/DECRETO 01921 .pdf</v>
      </c>
      <c r="K673" s="2" t="str">
        <f>IF(Tabela13[[#This Row],[Complemento]]="",Tabela13[[#This Row],[Normal]],Tabela13[[#This Row],[Normal Traço]])</f>
        <v>2 - DECRETOS/DECRETO 1921.pdf</v>
      </c>
      <c r="L673" s="2" t="str">
        <f>IF(Tabela13[[#This Row],[Complemento]]="",Tabela13[[#This Row],[0]],Tabela13[[#This Row],[0 Traço]])</f>
        <v>2 - DECRETOS/DECRETO 01921.pdf</v>
      </c>
      <c r="M673" s="2" t="str">
        <f>IF(AND(Tabela13[[#This Row],[Numero_Decreto]]&gt;=1,Tabela13[[#This Row],[Numero_Decreto]]&lt;=9),Tabela13[[#This Row],[Se 0]],Tabela13[[#This Row],[Se Normal]])</f>
        <v>2 - DECRETOS/DECRETO 1921.pdf</v>
      </c>
      <c r="N673" s="2" t="str">
        <f>CONCATENATE("../",Tabela13[[#This Row],[Caminho]])</f>
        <v>../2 - DECRETOS/DECRETO 1921.pdf</v>
      </c>
    </row>
    <row r="674" spans="1:14" ht="60" x14ac:dyDescent="0.25">
      <c r="A674" s="20">
        <v>1920</v>
      </c>
      <c r="B674" s="20"/>
      <c r="C674" s="21">
        <v>40291</v>
      </c>
      <c r="D674" s="19" t="s">
        <v>2461</v>
      </c>
      <c r="E674" s="19"/>
      <c r="F674" s="17" t="str">
        <f>HYPERLINK(Tabela13[[#This Row],[Novo Caminho]],"Download")</f>
        <v>Download</v>
      </c>
      <c r="G674" s="2" t="str">
        <f>CONCATENATE("2 - DECRETOS/DECRETO ",Tabela13[[#This Row],[Numero_Decreto]],".pdf")</f>
        <v>2 - DECRETOS/DECRETO 1920.pdf</v>
      </c>
      <c r="H674" s="2" t="str">
        <f>CONCATENATE("2 - DECRETOS/DECRETO ",Tabela13[[#This Row],[Numero_Decreto]]," ",Tabela13[[#This Row],[Complemento]],".pdf")</f>
        <v>2 - DECRETOS/DECRETO 1920 .pdf</v>
      </c>
      <c r="I674" s="2" t="str">
        <f>CONCATENATE("2 - DECRETOS/DECRETO ","0",Tabela13[[#This Row],[Numero_Decreto]],".pdf")</f>
        <v>2 - DECRETOS/DECRETO 01920.pdf</v>
      </c>
      <c r="J674" s="2" t="str">
        <f>CONCATENATE("2 - DECRETOS/DECRETO ","0",Tabela13[[#This Row],[Numero_Decreto]]," ",Tabela13[[#This Row],[Complemento]],".pdf")</f>
        <v>2 - DECRETOS/DECRETO 01920 .pdf</v>
      </c>
      <c r="K674" s="2" t="str">
        <f>IF(Tabela13[[#This Row],[Complemento]]="",Tabela13[[#This Row],[Normal]],Tabela13[[#This Row],[Normal Traço]])</f>
        <v>2 - DECRETOS/DECRETO 1920.pdf</v>
      </c>
      <c r="L674" s="2" t="str">
        <f>IF(Tabela13[[#This Row],[Complemento]]="",Tabela13[[#This Row],[0]],Tabela13[[#This Row],[0 Traço]])</f>
        <v>2 - DECRETOS/DECRETO 01920.pdf</v>
      </c>
      <c r="M674" s="2" t="str">
        <f>IF(AND(Tabela13[[#This Row],[Numero_Decreto]]&gt;=1,Tabela13[[#This Row],[Numero_Decreto]]&lt;=9),Tabela13[[#This Row],[Se 0]],Tabela13[[#This Row],[Se Normal]])</f>
        <v>2 - DECRETOS/DECRETO 1920.pdf</v>
      </c>
      <c r="N674" s="2" t="str">
        <f>CONCATENATE("../",Tabela13[[#This Row],[Caminho]])</f>
        <v>../2 - DECRETOS/DECRETO 1920.pdf</v>
      </c>
    </row>
    <row r="675" spans="1:14" ht="45" x14ac:dyDescent="0.25">
      <c r="A675" s="20">
        <v>1919</v>
      </c>
      <c r="B675" s="20"/>
      <c r="C675" s="21">
        <v>40282</v>
      </c>
      <c r="D675" s="19" t="s">
        <v>2462</v>
      </c>
      <c r="E675" s="19"/>
      <c r="F675" s="17" t="str">
        <f>HYPERLINK(Tabela13[[#This Row],[Novo Caminho]],"Download")</f>
        <v>Download</v>
      </c>
      <c r="G675" s="2" t="str">
        <f>CONCATENATE("2 - DECRETOS/DECRETO ",Tabela13[[#This Row],[Numero_Decreto]],".pdf")</f>
        <v>2 - DECRETOS/DECRETO 1919.pdf</v>
      </c>
      <c r="H675" s="2" t="str">
        <f>CONCATENATE("2 - DECRETOS/DECRETO ",Tabela13[[#This Row],[Numero_Decreto]]," ",Tabela13[[#This Row],[Complemento]],".pdf")</f>
        <v>2 - DECRETOS/DECRETO 1919 .pdf</v>
      </c>
      <c r="I675" s="2" t="str">
        <f>CONCATENATE("2 - DECRETOS/DECRETO ","0",Tabela13[[#This Row],[Numero_Decreto]],".pdf")</f>
        <v>2 - DECRETOS/DECRETO 01919.pdf</v>
      </c>
      <c r="J675" s="2" t="str">
        <f>CONCATENATE("2 - DECRETOS/DECRETO ","0",Tabela13[[#This Row],[Numero_Decreto]]," ",Tabela13[[#This Row],[Complemento]],".pdf")</f>
        <v>2 - DECRETOS/DECRETO 01919 .pdf</v>
      </c>
      <c r="K675" s="2" t="str">
        <f>IF(Tabela13[[#This Row],[Complemento]]="",Tabela13[[#This Row],[Normal]],Tabela13[[#This Row],[Normal Traço]])</f>
        <v>2 - DECRETOS/DECRETO 1919.pdf</v>
      </c>
      <c r="L675" s="2" t="str">
        <f>IF(Tabela13[[#This Row],[Complemento]]="",Tabela13[[#This Row],[0]],Tabela13[[#This Row],[0 Traço]])</f>
        <v>2 - DECRETOS/DECRETO 01919.pdf</v>
      </c>
      <c r="M675" s="2" t="str">
        <f>IF(AND(Tabela13[[#This Row],[Numero_Decreto]]&gt;=1,Tabela13[[#This Row],[Numero_Decreto]]&lt;=9),Tabela13[[#This Row],[Se 0]],Tabela13[[#This Row],[Se Normal]])</f>
        <v>2 - DECRETOS/DECRETO 1919.pdf</v>
      </c>
      <c r="N675" s="2" t="str">
        <f>CONCATENATE("../",Tabela13[[#This Row],[Caminho]])</f>
        <v>../2 - DECRETOS/DECRETO 1919.pdf</v>
      </c>
    </row>
    <row r="676" spans="1:14" ht="45" x14ac:dyDescent="0.25">
      <c r="A676" s="20">
        <v>1918</v>
      </c>
      <c r="B676" s="20"/>
      <c r="C676" s="21">
        <v>40281</v>
      </c>
      <c r="D676" s="19" t="s">
        <v>2463</v>
      </c>
      <c r="E676" s="19"/>
      <c r="F676" s="17" t="str">
        <f>HYPERLINK(Tabela13[[#This Row],[Novo Caminho]],"Download")</f>
        <v>Download</v>
      </c>
      <c r="G676" s="2" t="str">
        <f>CONCATENATE("2 - DECRETOS/DECRETO ",Tabela13[[#This Row],[Numero_Decreto]],".pdf")</f>
        <v>2 - DECRETOS/DECRETO 1918.pdf</v>
      </c>
      <c r="H676" s="2" t="str">
        <f>CONCATENATE("2 - DECRETOS/DECRETO ",Tabela13[[#This Row],[Numero_Decreto]]," ",Tabela13[[#This Row],[Complemento]],".pdf")</f>
        <v>2 - DECRETOS/DECRETO 1918 .pdf</v>
      </c>
      <c r="I676" s="2" t="str">
        <f>CONCATENATE("2 - DECRETOS/DECRETO ","0",Tabela13[[#This Row],[Numero_Decreto]],".pdf")</f>
        <v>2 - DECRETOS/DECRETO 01918.pdf</v>
      </c>
      <c r="J676" s="2" t="str">
        <f>CONCATENATE("2 - DECRETOS/DECRETO ","0",Tabela13[[#This Row],[Numero_Decreto]]," ",Tabela13[[#This Row],[Complemento]],".pdf")</f>
        <v>2 - DECRETOS/DECRETO 01918 .pdf</v>
      </c>
      <c r="K676" s="2" t="str">
        <f>IF(Tabela13[[#This Row],[Complemento]]="",Tabela13[[#This Row],[Normal]],Tabela13[[#This Row],[Normal Traço]])</f>
        <v>2 - DECRETOS/DECRETO 1918.pdf</v>
      </c>
      <c r="L676" s="2" t="str">
        <f>IF(Tabela13[[#This Row],[Complemento]]="",Tabela13[[#This Row],[0]],Tabela13[[#This Row],[0 Traço]])</f>
        <v>2 - DECRETOS/DECRETO 01918.pdf</v>
      </c>
      <c r="M676" s="2" t="str">
        <f>IF(AND(Tabela13[[#This Row],[Numero_Decreto]]&gt;=1,Tabela13[[#This Row],[Numero_Decreto]]&lt;=9),Tabela13[[#This Row],[Se 0]],Tabela13[[#This Row],[Se Normal]])</f>
        <v>2 - DECRETOS/DECRETO 1918.pdf</v>
      </c>
      <c r="N676" s="2" t="str">
        <f>CONCATENATE("../",Tabela13[[#This Row],[Caminho]])</f>
        <v>../2 - DECRETOS/DECRETO 1918.pdf</v>
      </c>
    </row>
    <row r="677" spans="1:14" ht="45" x14ac:dyDescent="0.25">
      <c r="A677" s="20">
        <v>1917</v>
      </c>
      <c r="B677" s="20"/>
      <c r="C677" s="21">
        <v>40276</v>
      </c>
      <c r="D677" s="19" t="s">
        <v>947</v>
      </c>
      <c r="E677" s="19"/>
      <c r="F677" s="17" t="str">
        <f>HYPERLINK(Tabela13[[#This Row],[Novo Caminho]],"Download")</f>
        <v>Download</v>
      </c>
      <c r="G677" s="2" t="str">
        <f>CONCATENATE("2 - DECRETOS/DECRETO ",Tabela13[[#This Row],[Numero_Decreto]],".pdf")</f>
        <v>2 - DECRETOS/DECRETO 1917.pdf</v>
      </c>
      <c r="H677" s="2" t="str">
        <f>CONCATENATE("2 - DECRETOS/DECRETO ",Tabela13[[#This Row],[Numero_Decreto]]," ",Tabela13[[#This Row],[Complemento]],".pdf")</f>
        <v>2 - DECRETOS/DECRETO 1917 .pdf</v>
      </c>
      <c r="I677" s="2" t="str">
        <f>CONCATENATE("2 - DECRETOS/DECRETO ","0",Tabela13[[#This Row],[Numero_Decreto]],".pdf")</f>
        <v>2 - DECRETOS/DECRETO 01917.pdf</v>
      </c>
      <c r="J677" s="2" t="str">
        <f>CONCATENATE("2 - DECRETOS/DECRETO ","0",Tabela13[[#This Row],[Numero_Decreto]]," ",Tabela13[[#This Row],[Complemento]],".pdf")</f>
        <v>2 - DECRETOS/DECRETO 01917 .pdf</v>
      </c>
      <c r="K677" s="2" t="str">
        <f>IF(Tabela13[[#This Row],[Complemento]]="",Tabela13[[#This Row],[Normal]],Tabela13[[#This Row],[Normal Traço]])</f>
        <v>2 - DECRETOS/DECRETO 1917.pdf</v>
      </c>
      <c r="L677" s="2" t="str">
        <f>IF(Tabela13[[#This Row],[Complemento]]="",Tabela13[[#This Row],[0]],Tabela13[[#This Row],[0 Traço]])</f>
        <v>2 - DECRETOS/DECRETO 01917.pdf</v>
      </c>
      <c r="M677" s="2" t="str">
        <f>IF(AND(Tabela13[[#This Row],[Numero_Decreto]]&gt;=1,Tabela13[[#This Row],[Numero_Decreto]]&lt;=9),Tabela13[[#This Row],[Se 0]],Tabela13[[#This Row],[Se Normal]])</f>
        <v>2 - DECRETOS/DECRETO 1917.pdf</v>
      </c>
      <c r="N677" s="2" t="str">
        <f>CONCATENATE("../",Tabela13[[#This Row],[Caminho]])</f>
        <v>../2 - DECRETOS/DECRETO 1917.pdf</v>
      </c>
    </row>
    <row r="678" spans="1:14" ht="45" x14ac:dyDescent="0.25">
      <c r="A678" s="20">
        <v>1916</v>
      </c>
      <c r="B678" s="20"/>
      <c r="C678" s="21">
        <v>40256</v>
      </c>
      <c r="D678" s="19" t="s">
        <v>2464</v>
      </c>
      <c r="E678" s="19"/>
      <c r="F678" s="17" t="str">
        <f>HYPERLINK(Tabela13[[#This Row],[Novo Caminho]],"Download")</f>
        <v>Download</v>
      </c>
      <c r="G678" s="2" t="str">
        <f>CONCATENATE("2 - DECRETOS/DECRETO ",Tabela13[[#This Row],[Numero_Decreto]],".pdf")</f>
        <v>2 - DECRETOS/DECRETO 1916.pdf</v>
      </c>
      <c r="H678" s="2" t="str">
        <f>CONCATENATE("2 - DECRETOS/DECRETO ",Tabela13[[#This Row],[Numero_Decreto]]," ",Tabela13[[#This Row],[Complemento]],".pdf")</f>
        <v>2 - DECRETOS/DECRETO 1916 .pdf</v>
      </c>
      <c r="I678" s="2" t="str">
        <f>CONCATENATE("2 - DECRETOS/DECRETO ","0",Tabela13[[#This Row],[Numero_Decreto]],".pdf")</f>
        <v>2 - DECRETOS/DECRETO 01916.pdf</v>
      </c>
      <c r="J678" s="2" t="str">
        <f>CONCATENATE("2 - DECRETOS/DECRETO ","0",Tabela13[[#This Row],[Numero_Decreto]]," ",Tabela13[[#This Row],[Complemento]],".pdf")</f>
        <v>2 - DECRETOS/DECRETO 01916 .pdf</v>
      </c>
      <c r="K678" s="2" t="str">
        <f>IF(Tabela13[[#This Row],[Complemento]]="",Tabela13[[#This Row],[Normal]],Tabela13[[#This Row],[Normal Traço]])</f>
        <v>2 - DECRETOS/DECRETO 1916.pdf</v>
      </c>
      <c r="L678" s="2" t="str">
        <f>IF(Tabela13[[#This Row],[Complemento]]="",Tabela13[[#This Row],[0]],Tabela13[[#This Row],[0 Traço]])</f>
        <v>2 - DECRETOS/DECRETO 01916.pdf</v>
      </c>
      <c r="M678" s="2" t="str">
        <f>IF(AND(Tabela13[[#This Row],[Numero_Decreto]]&gt;=1,Tabela13[[#This Row],[Numero_Decreto]]&lt;=9),Tabela13[[#This Row],[Se 0]],Tabela13[[#This Row],[Se Normal]])</f>
        <v>2 - DECRETOS/DECRETO 1916.pdf</v>
      </c>
      <c r="N678" s="2" t="str">
        <f>CONCATENATE("../",Tabela13[[#This Row],[Caminho]])</f>
        <v>../2 - DECRETOS/DECRETO 1916.pdf</v>
      </c>
    </row>
    <row r="679" spans="1:14" ht="45" x14ac:dyDescent="0.25">
      <c r="A679" s="20">
        <v>1915</v>
      </c>
      <c r="B679" s="20"/>
      <c r="C679" s="21">
        <v>40256</v>
      </c>
      <c r="D679" s="19" t="s">
        <v>2465</v>
      </c>
      <c r="E679" s="19"/>
      <c r="F679" s="17" t="str">
        <f>HYPERLINK(Tabela13[[#This Row],[Novo Caminho]],"Download")</f>
        <v>Download</v>
      </c>
      <c r="G679" s="2" t="str">
        <f>CONCATENATE("2 - DECRETOS/DECRETO ",Tabela13[[#This Row],[Numero_Decreto]],".pdf")</f>
        <v>2 - DECRETOS/DECRETO 1915.pdf</v>
      </c>
      <c r="H679" s="2" t="str">
        <f>CONCATENATE("2 - DECRETOS/DECRETO ",Tabela13[[#This Row],[Numero_Decreto]]," ",Tabela13[[#This Row],[Complemento]],".pdf")</f>
        <v>2 - DECRETOS/DECRETO 1915 .pdf</v>
      </c>
      <c r="I679" s="2" t="str">
        <f>CONCATENATE("2 - DECRETOS/DECRETO ","0",Tabela13[[#This Row],[Numero_Decreto]],".pdf")</f>
        <v>2 - DECRETOS/DECRETO 01915.pdf</v>
      </c>
      <c r="J679" s="2" t="str">
        <f>CONCATENATE("2 - DECRETOS/DECRETO ","0",Tabela13[[#This Row],[Numero_Decreto]]," ",Tabela13[[#This Row],[Complemento]],".pdf")</f>
        <v>2 - DECRETOS/DECRETO 01915 .pdf</v>
      </c>
      <c r="K679" s="2" t="str">
        <f>IF(Tabela13[[#This Row],[Complemento]]="",Tabela13[[#This Row],[Normal]],Tabela13[[#This Row],[Normal Traço]])</f>
        <v>2 - DECRETOS/DECRETO 1915.pdf</v>
      </c>
      <c r="L679" s="2" t="str">
        <f>IF(Tabela13[[#This Row],[Complemento]]="",Tabela13[[#This Row],[0]],Tabela13[[#This Row],[0 Traço]])</f>
        <v>2 - DECRETOS/DECRETO 01915.pdf</v>
      </c>
      <c r="M679" s="2" t="str">
        <f>IF(AND(Tabela13[[#This Row],[Numero_Decreto]]&gt;=1,Tabela13[[#This Row],[Numero_Decreto]]&lt;=9),Tabela13[[#This Row],[Se 0]],Tabela13[[#This Row],[Se Normal]])</f>
        <v>2 - DECRETOS/DECRETO 1915.pdf</v>
      </c>
      <c r="N679" s="2" t="str">
        <f>CONCATENATE("../",Tabela13[[#This Row],[Caminho]])</f>
        <v>../2 - DECRETOS/DECRETO 1915.pdf</v>
      </c>
    </row>
    <row r="680" spans="1:14" ht="45" x14ac:dyDescent="0.25">
      <c r="A680" s="20">
        <v>1914</v>
      </c>
      <c r="B680" s="20"/>
      <c r="C680" s="21">
        <v>40255</v>
      </c>
      <c r="D680" s="19" t="s">
        <v>2466</v>
      </c>
      <c r="E680" s="19"/>
      <c r="F680" s="17" t="str">
        <f>HYPERLINK(Tabela13[[#This Row],[Novo Caminho]],"Download")</f>
        <v>Download</v>
      </c>
      <c r="G680" s="2" t="str">
        <f>CONCATENATE("2 - DECRETOS/DECRETO ",Tabela13[[#This Row],[Numero_Decreto]],".pdf")</f>
        <v>2 - DECRETOS/DECRETO 1914.pdf</v>
      </c>
      <c r="H680" s="2" t="str">
        <f>CONCATENATE("2 - DECRETOS/DECRETO ",Tabela13[[#This Row],[Numero_Decreto]]," ",Tabela13[[#This Row],[Complemento]],".pdf")</f>
        <v>2 - DECRETOS/DECRETO 1914 .pdf</v>
      </c>
      <c r="I680" s="2" t="str">
        <f>CONCATENATE("2 - DECRETOS/DECRETO ","0",Tabela13[[#This Row],[Numero_Decreto]],".pdf")</f>
        <v>2 - DECRETOS/DECRETO 01914.pdf</v>
      </c>
      <c r="J680" s="2" t="str">
        <f>CONCATENATE("2 - DECRETOS/DECRETO ","0",Tabela13[[#This Row],[Numero_Decreto]]," ",Tabela13[[#This Row],[Complemento]],".pdf")</f>
        <v>2 - DECRETOS/DECRETO 01914 .pdf</v>
      </c>
      <c r="K680" s="2" t="str">
        <f>IF(Tabela13[[#This Row],[Complemento]]="",Tabela13[[#This Row],[Normal]],Tabela13[[#This Row],[Normal Traço]])</f>
        <v>2 - DECRETOS/DECRETO 1914.pdf</v>
      </c>
      <c r="L680" s="2" t="str">
        <f>IF(Tabela13[[#This Row],[Complemento]]="",Tabela13[[#This Row],[0]],Tabela13[[#This Row],[0 Traço]])</f>
        <v>2 - DECRETOS/DECRETO 01914.pdf</v>
      </c>
      <c r="M680" s="2" t="str">
        <f>IF(AND(Tabela13[[#This Row],[Numero_Decreto]]&gt;=1,Tabela13[[#This Row],[Numero_Decreto]]&lt;=9),Tabela13[[#This Row],[Se 0]],Tabela13[[#This Row],[Se Normal]])</f>
        <v>2 - DECRETOS/DECRETO 1914.pdf</v>
      </c>
      <c r="N680" s="2" t="str">
        <f>CONCATENATE("../",Tabela13[[#This Row],[Caminho]])</f>
        <v>../2 - DECRETOS/DECRETO 1914.pdf</v>
      </c>
    </row>
    <row r="681" spans="1:14" ht="45" x14ac:dyDescent="0.25">
      <c r="A681" s="20">
        <v>1913</v>
      </c>
      <c r="B681" s="20"/>
      <c r="C681" s="21">
        <v>40249</v>
      </c>
      <c r="D681" s="19" t="s">
        <v>2467</v>
      </c>
      <c r="E681" s="19"/>
      <c r="F681" s="17" t="str">
        <f>HYPERLINK(Tabela13[[#This Row],[Novo Caminho]],"Download")</f>
        <v>Download</v>
      </c>
      <c r="G681" s="2" t="str">
        <f>CONCATENATE("2 - DECRETOS/DECRETO ",Tabela13[[#This Row],[Numero_Decreto]],".pdf")</f>
        <v>2 - DECRETOS/DECRETO 1913.pdf</v>
      </c>
      <c r="H681" s="2" t="str">
        <f>CONCATENATE("2 - DECRETOS/DECRETO ",Tabela13[[#This Row],[Numero_Decreto]]," ",Tabela13[[#This Row],[Complemento]],".pdf")</f>
        <v>2 - DECRETOS/DECRETO 1913 .pdf</v>
      </c>
      <c r="I681" s="2" t="str">
        <f>CONCATENATE("2 - DECRETOS/DECRETO ","0",Tabela13[[#This Row],[Numero_Decreto]],".pdf")</f>
        <v>2 - DECRETOS/DECRETO 01913.pdf</v>
      </c>
      <c r="J681" s="2" t="str">
        <f>CONCATENATE("2 - DECRETOS/DECRETO ","0",Tabela13[[#This Row],[Numero_Decreto]]," ",Tabela13[[#This Row],[Complemento]],".pdf")</f>
        <v>2 - DECRETOS/DECRETO 01913 .pdf</v>
      </c>
      <c r="K681" s="2" t="str">
        <f>IF(Tabela13[[#This Row],[Complemento]]="",Tabela13[[#This Row],[Normal]],Tabela13[[#This Row],[Normal Traço]])</f>
        <v>2 - DECRETOS/DECRETO 1913.pdf</v>
      </c>
      <c r="L681" s="2" t="str">
        <f>IF(Tabela13[[#This Row],[Complemento]]="",Tabela13[[#This Row],[0]],Tabela13[[#This Row],[0 Traço]])</f>
        <v>2 - DECRETOS/DECRETO 01913.pdf</v>
      </c>
      <c r="M681" s="2" t="str">
        <f>IF(AND(Tabela13[[#This Row],[Numero_Decreto]]&gt;=1,Tabela13[[#This Row],[Numero_Decreto]]&lt;=9),Tabela13[[#This Row],[Se 0]],Tabela13[[#This Row],[Se Normal]])</f>
        <v>2 - DECRETOS/DECRETO 1913.pdf</v>
      </c>
      <c r="N681" s="2" t="str">
        <f>CONCATENATE("../",Tabela13[[#This Row],[Caminho]])</f>
        <v>../2 - DECRETOS/DECRETO 1913.pdf</v>
      </c>
    </row>
    <row r="682" spans="1:14" ht="45" x14ac:dyDescent="0.25">
      <c r="A682" s="20">
        <v>1912</v>
      </c>
      <c r="B682" s="20"/>
      <c r="C682" s="21">
        <v>40249</v>
      </c>
      <c r="D682" s="19" t="s">
        <v>2468</v>
      </c>
      <c r="E682" s="19"/>
      <c r="F682" s="17" t="str">
        <f>HYPERLINK(Tabela13[[#This Row],[Novo Caminho]],"Download")</f>
        <v>Download</v>
      </c>
      <c r="G682" s="2" t="str">
        <f>CONCATENATE("2 - DECRETOS/DECRETO ",Tabela13[[#This Row],[Numero_Decreto]],".pdf")</f>
        <v>2 - DECRETOS/DECRETO 1912.pdf</v>
      </c>
      <c r="H682" s="2" t="str">
        <f>CONCATENATE("2 - DECRETOS/DECRETO ",Tabela13[[#This Row],[Numero_Decreto]]," ",Tabela13[[#This Row],[Complemento]],".pdf")</f>
        <v>2 - DECRETOS/DECRETO 1912 .pdf</v>
      </c>
      <c r="I682" s="2" t="str">
        <f>CONCATENATE("2 - DECRETOS/DECRETO ","0",Tabela13[[#This Row],[Numero_Decreto]],".pdf")</f>
        <v>2 - DECRETOS/DECRETO 01912.pdf</v>
      </c>
      <c r="J682" s="2" t="str">
        <f>CONCATENATE("2 - DECRETOS/DECRETO ","0",Tabela13[[#This Row],[Numero_Decreto]]," ",Tabela13[[#This Row],[Complemento]],".pdf")</f>
        <v>2 - DECRETOS/DECRETO 01912 .pdf</v>
      </c>
      <c r="K682" s="2" t="str">
        <f>IF(Tabela13[[#This Row],[Complemento]]="",Tabela13[[#This Row],[Normal]],Tabela13[[#This Row],[Normal Traço]])</f>
        <v>2 - DECRETOS/DECRETO 1912.pdf</v>
      </c>
      <c r="L682" s="2" t="str">
        <f>IF(Tabela13[[#This Row],[Complemento]]="",Tabela13[[#This Row],[0]],Tabela13[[#This Row],[0 Traço]])</f>
        <v>2 - DECRETOS/DECRETO 01912.pdf</v>
      </c>
      <c r="M682" s="2" t="str">
        <f>IF(AND(Tabela13[[#This Row],[Numero_Decreto]]&gt;=1,Tabela13[[#This Row],[Numero_Decreto]]&lt;=9),Tabela13[[#This Row],[Se 0]],Tabela13[[#This Row],[Se Normal]])</f>
        <v>2 - DECRETOS/DECRETO 1912.pdf</v>
      </c>
      <c r="N682" s="2" t="str">
        <f>CONCATENATE("../",Tabela13[[#This Row],[Caminho]])</f>
        <v>../2 - DECRETOS/DECRETO 1912.pdf</v>
      </c>
    </row>
    <row r="683" spans="1:14" ht="60" x14ac:dyDescent="0.25">
      <c r="A683" s="20">
        <v>1911</v>
      </c>
      <c r="B683" s="20"/>
      <c r="C683" s="21">
        <v>40247</v>
      </c>
      <c r="D683" s="19" t="s">
        <v>2469</v>
      </c>
      <c r="E683" s="19"/>
      <c r="F683" s="17" t="str">
        <f>HYPERLINK(Tabela13[[#This Row],[Novo Caminho]],"Download")</f>
        <v>Download</v>
      </c>
      <c r="G683" s="2" t="str">
        <f>CONCATENATE("2 - DECRETOS/DECRETO ",Tabela13[[#This Row],[Numero_Decreto]],".pdf")</f>
        <v>2 - DECRETOS/DECRETO 1911.pdf</v>
      </c>
      <c r="H683" s="2" t="str">
        <f>CONCATENATE("2 - DECRETOS/DECRETO ",Tabela13[[#This Row],[Numero_Decreto]]," ",Tabela13[[#This Row],[Complemento]],".pdf")</f>
        <v>2 - DECRETOS/DECRETO 1911 .pdf</v>
      </c>
      <c r="I683" s="2" t="str">
        <f>CONCATENATE("2 - DECRETOS/DECRETO ","0",Tabela13[[#This Row],[Numero_Decreto]],".pdf")</f>
        <v>2 - DECRETOS/DECRETO 01911.pdf</v>
      </c>
      <c r="J683" s="2" t="str">
        <f>CONCATENATE("2 - DECRETOS/DECRETO ","0",Tabela13[[#This Row],[Numero_Decreto]]," ",Tabela13[[#This Row],[Complemento]],".pdf")</f>
        <v>2 - DECRETOS/DECRETO 01911 .pdf</v>
      </c>
      <c r="K683" s="2" t="str">
        <f>IF(Tabela13[[#This Row],[Complemento]]="",Tabela13[[#This Row],[Normal]],Tabela13[[#This Row],[Normal Traço]])</f>
        <v>2 - DECRETOS/DECRETO 1911.pdf</v>
      </c>
      <c r="L683" s="2" t="str">
        <f>IF(Tabela13[[#This Row],[Complemento]]="",Tabela13[[#This Row],[0]],Tabela13[[#This Row],[0 Traço]])</f>
        <v>2 - DECRETOS/DECRETO 01911.pdf</v>
      </c>
      <c r="M683" s="2" t="str">
        <f>IF(AND(Tabela13[[#This Row],[Numero_Decreto]]&gt;=1,Tabela13[[#This Row],[Numero_Decreto]]&lt;=9),Tabela13[[#This Row],[Se 0]],Tabela13[[#This Row],[Se Normal]])</f>
        <v>2 - DECRETOS/DECRETO 1911.pdf</v>
      </c>
      <c r="N683" s="2" t="str">
        <f>CONCATENATE("../",Tabela13[[#This Row],[Caminho]])</f>
        <v>../2 - DECRETOS/DECRETO 1911.pdf</v>
      </c>
    </row>
    <row r="684" spans="1:14" ht="45" x14ac:dyDescent="0.25">
      <c r="A684" s="20">
        <v>1910</v>
      </c>
      <c r="B684" s="20"/>
      <c r="C684" s="21">
        <v>40246</v>
      </c>
      <c r="D684" s="19" t="s">
        <v>947</v>
      </c>
      <c r="E684" s="19"/>
      <c r="F684" s="17" t="str">
        <f>HYPERLINK(Tabela13[[#This Row],[Novo Caminho]],"Download")</f>
        <v>Download</v>
      </c>
      <c r="G684" s="2" t="str">
        <f>CONCATENATE("2 - DECRETOS/DECRETO ",Tabela13[[#This Row],[Numero_Decreto]],".pdf")</f>
        <v>2 - DECRETOS/DECRETO 1910.pdf</v>
      </c>
      <c r="H684" s="2" t="str">
        <f>CONCATENATE("2 - DECRETOS/DECRETO ",Tabela13[[#This Row],[Numero_Decreto]]," ",Tabela13[[#This Row],[Complemento]],".pdf")</f>
        <v>2 - DECRETOS/DECRETO 1910 .pdf</v>
      </c>
      <c r="I684" s="2" t="str">
        <f>CONCATENATE("2 - DECRETOS/DECRETO ","0",Tabela13[[#This Row],[Numero_Decreto]],".pdf")</f>
        <v>2 - DECRETOS/DECRETO 01910.pdf</v>
      </c>
      <c r="J684" s="2" t="str">
        <f>CONCATENATE("2 - DECRETOS/DECRETO ","0",Tabela13[[#This Row],[Numero_Decreto]]," ",Tabela13[[#This Row],[Complemento]],".pdf")</f>
        <v>2 - DECRETOS/DECRETO 01910 .pdf</v>
      </c>
      <c r="K684" s="2" t="str">
        <f>IF(Tabela13[[#This Row],[Complemento]]="",Tabela13[[#This Row],[Normal]],Tabela13[[#This Row],[Normal Traço]])</f>
        <v>2 - DECRETOS/DECRETO 1910.pdf</v>
      </c>
      <c r="L684" s="2" t="str">
        <f>IF(Tabela13[[#This Row],[Complemento]]="",Tabela13[[#This Row],[0]],Tabela13[[#This Row],[0 Traço]])</f>
        <v>2 - DECRETOS/DECRETO 01910.pdf</v>
      </c>
      <c r="M684" s="2" t="str">
        <f>IF(AND(Tabela13[[#This Row],[Numero_Decreto]]&gt;=1,Tabela13[[#This Row],[Numero_Decreto]]&lt;=9),Tabela13[[#This Row],[Se 0]],Tabela13[[#This Row],[Se Normal]])</f>
        <v>2 - DECRETOS/DECRETO 1910.pdf</v>
      </c>
      <c r="N684" s="2" t="str">
        <f>CONCATENATE("../",Tabela13[[#This Row],[Caminho]])</f>
        <v>../2 - DECRETOS/DECRETO 1910.pdf</v>
      </c>
    </row>
    <row r="685" spans="1:14" ht="45" x14ac:dyDescent="0.25">
      <c r="A685" s="20">
        <v>1909</v>
      </c>
      <c r="B685" s="20"/>
      <c r="C685" s="21">
        <v>40246</v>
      </c>
      <c r="D685" s="19" t="s">
        <v>2470</v>
      </c>
      <c r="E685" s="19"/>
      <c r="F685" s="17" t="str">
        <f>HYPERLINK(Tabela13[[#This Row],[Novo Caminho]],"Download")</f>
        <v>Download</v>
      </c>
      <c r="G685" s="2" t="str">
        <f>CONCATENATE("2 - DECRETOS/DECRETO ",Tabela13[[#This Row],[Numero_Decreto]],".pdf")</f>
        <v>2 - DECRETOS/DECRETO 1909.pdf</v>
      </c>
      <c r="H685" s="2" t="str">
        <f>CONCATENATE("2 - DECRETOS/DECRETO ",Tabela13[[#This Row],[Numero_Decreto]]," ",Tabela13[[#This Row],[Complemento]],".pdf")</f>
        <v>2 - DECRETOS/DECRETO 1909 .pdf</v>
      </c>
      <c r="I685" s="2" t="str">
        <f>CONCATENATE("2 - DECRETOS/DECRETO ","0",Tabela13[[#This Row],[Numero_Decreto]],".pdf")</f>
        <v>2 - DECRETOS/DECRETO 01909.pdf</v>
      </c>
      <c r="J685" s="2" t="str">
        <f>CONCATENATE("2 - DECRETOS/DECRETO ","0",Tabela13[[#This Row],[Numero_Decreto]]," ",Tabela13[[#This Row],[Complemento]],".pdf")</f>
        <v>2 - DECRETOS/DECRETO 01909 .pdf</v>
      </c>
      <c r="K685" s="2" t="str">
        <f>IF(Tabela13[[#This Row],[Complemento]]="",Tabela13[[#This Row],[Normal]],Tabela13[[#This Row],[Normal Traço]])</f>
        <v>2 - DECRETOS/DECRETO 1909.pdf</v>
      </c>
      <c r="L685" s="2" t="str">
        <f>IF(Tabela13[[#This Row],[Complemento]]="",Tabela13[[#This Row],[0]],Tabela13[[#This Row],[0 Traço]])</f>
        <v>2 - DECRETOS/DECRETO 01909.pdf</v>
      </c>
      <c r="M685" s="2" t="str">
        <f>IF(AND(Tabela13[[#This Row],[Numero_Decreto]]&gt;=1,Tabela13[[#This Row],[Numero_Decreto]]&lt;=9),Tabela13[[#This Row],[Se 0]],Tabela13[[#This Row],[Se Normal]])</f>
        <v>2 - DECRETOS/DECRETO 1909.pdf</v>
      </c>
      <c r="N685" s="2" t="str">
        <f>CONCATENATE("../",Tabela13[[#This Row],[Caminho]])</f>
        <v>../2 - DECRETOS/DECRETO 1909.pdf</v>
      </c>
    </row>
    <row r="686" spans="1:14" ht="45" x14ac:dyDescent="0.25">
      <c r="A686" s="20">
        <v>1908</v>
      </c>
      <c r="B686" s="20"/>
      <c r="C686" s="21">
        <v>40242</v>
      </c>
      <c r="D686" s="19" t="s">
        <v>2453</v>
      </c>
      <c r="E686" s="19"/>
      <c r="F686" s="17" t="str">
        <f>HYPERLINK(Tabela13[[#This Row],[Novo Caminho]],"Download")</f>
        <v>Download</v>
      </c>
      <c r="G686" s="2" t="str">
        <f>CONCATENATE("2 - DECRETOS/DECRETO ",Tabela13[[#This Row],[Numero_Decreto]],".pdf")</f>
        <v>2 - DECRETOS/DECRETO 1908.pdf</v>
      </c>
      <c r="H686" s="2" t="str">
        <f>CONCATENATE("2 - DECRETOS/DECRETO ",Tabela13[[#This Row],[Numero_Decreto]]," ",Tabela13[[#This Row],[Complemento]],".pdf")</f>
        <v>2 - DECRETOS/DECRETO 1908 .pdf</v>
      </c>
      <c r="I686" s="2" t="str">
        <f>CONCATENATE("2 - DECRETOS/DECRETO ","0",Tabela13[[#This Row],[Numero_Decreto]],".pdf")</f>
        <v>2 - DECRETOS/DECRETO 01908.pdf</v>
      </c>
      <c r="J686" s="2" t="str">
        <f>CONCATENATE("2 - DECRETOS/DECRETO ","0",Tabela13[[#This Row],[Numero_Decreto]]," ",Tabela13[[#This Row],[Complemento]],".pdf")</f>
        <v>2 - DECRETOS/DECRETO 01908 .pdf</v>
      </c>
      <c r="K686" s="2" t="str">
        <f>IF(Tabela13[[#This Row],[Complemento]]="",Tabela13[[#This Row],[Normal]],Tabela13[[#This Row],[Normal Traço]])</f>
        <v>2 - DECRETOS/DECRETO 1908.pdf</v>
      </c>
      <c r="L686" s="2" t="str">
        <f>IF(Tabela13[[#This Row],[Complemento]]="",Tabela13[[#This Row],[0]],Tabela13[[#This Row],[0 Traço]])</f>
        <v>2 - DECRETOS/DECRETO 01908.pdf</v>
      </c>
      <c r="M686" s="2" t="str">
        <f>IF(AND(Tabela13[[#This Row],[Numero_Decreto]]&gt;=1,Tabela13[[#This Row],[Numero_Decreto]]&lt;=9),Tabela13[[#This Row],[Se 0]],Tabela13[[#This Row],[Se Normal]])</f>
        <v>2 - DECRETOS/DECRETO 1908.pdf</v>
      </c>
      <c r="N686" s="2" t="str">
        <f>CONCATENATE("../",Tabela13[[#This Row],[Caminho]])</f>
        <v>../2 - DECRETOS/DECRETO 1908.pdf</v>
      </c>
    </row>
    <row r="687" spans="1:14" ht="45" x14ac:dyDescent="0.25">
      <c r="A687" s="20">
        <v>1907</v>
      </c>
      <c r="B687" s="20"/>
      <c r="C687" s="21">
        <v>40239</v>
      </c>
      <c r="D687" s="19" t="s">
        <v>2471</v>
      </c>
      <c r="E687" s="19"/>
      <c r="F687" s="17" t="str">
        <f>HYPERLINK(Tabela13[[#This Row],[Novo Caminho]],"Download")</f>
        <v>Download</v>
      </c>
      <c r="G687" s="2" t="str">
        <f>CONCATENATE("2 - DECRETOS/DECRETO ",Tabela13[[#This Row],[Numero_Decreto]],".pdf")</f>
        <v>2 - DECRETOS/DECRETO 1907.pdf</v>
      </c>
      <c r="H687" s="2" t="str">
        <f>CONCATENATE("2 - DECRETOS/DECRETO ",Tabela13[[#This Row],[Numero_Decreto]]," ",Tabela13[[#This Row],[Complemento]],".pdf")</f>
        <v>2 - DECRETOS/DECRETO 1907 .pdf</v>
      </c>
      <c r="I687" s="2" t="str">
        <f>CONCATENATE("2 - DECRETOS/DECRETO ","0",Tabela13[[#This Row],[Numero_Decreto]],".pdf")</f>
        <v>2 - DECRETOS/DECRETO 01907.pdf</v>
      </c>
      <c r="J687" s="2" t="str">
        <f>CONCATENATE("2 - DECRETOS/DECRETO ","0",Tabela13[[#This Row],[Numero_Decreto]]," ",Tabela13[[#This Row],[Complemento]],".pdf")</f>
        <v>2 - DECRETOS/DECRETO 01907 .pdf</v>
      </c>
      <c r="K687" s="2" t="str">
        <f>IF(Tabela13[[#This Row],[Complemento]]="",Tabela13[[#This Row],[Normal]],Tabela13[[#This Row],[Normal Traço]])</f>
        <v>2 - DECRETOS/DECRETO 1907.pdf</v>
      </c>
      <c r="L687" s="2" t="str">
        <f>IF(Tabela13[[#This Row],[Complemento]]="",Tabela13[[#This Row],[0]],Tabela13[[#This Row],[0 Traço]])</f>
        <v>2 - DECRETOS/DECRETO 01907.pdf</v>
      </c>
      <c r="M687" s="2" t="str">
        <f>IF(AND(Tabela13[[#This Row],[Numero_Decreto]]&gt;=1,Tabela13[[#This Row],[Numero_Decreto]]&lt;=9),Tabela13[[#This Row],[Se 0]],Tabela13[[#This Row],[Se Normal]])</f>
        <v>2 - DECRETOS/DECRETO 1907.pdf</v>
      </c>
      <c r="N687" s="2" t="str">
        <f>CONCATENATE("../",Tabela13[[#This Row],[Caminho]])</f>
        <v>../2 - DECRETOS/DECRETO 1907.pdf</v>
      </c>
    </row>
    <row r="688" spans="1:14" ht="45" x14ac:dyDescent="0.25">
      <c r="A688" s="20">
        <v>1906</v>
      </c>
      <c r="B688" s="20"/>
      <c r="C688" s="21">
        <v>40239</v>
      </c>
      <c r="D688" s="19" t="s">
        <v>2472</v>
      </c>
      <c r="E688" s="19"/>
      <c r="F688" s="17" t="str">
        <f>HYPERLINK(Tabela13[[#This Row],[Novo Caminho]],"Download")</f>
        <v>Download</v>
      </c>
      <c r="G688" s="2" t="str">
        <f>CONCATENATE("2 - DECRETOS/DECRETO ",Tabela13[[#This Row],[Numero_Decreto]],".pdf")</f>
        <v>2 - DECRETOS/DECRETO 1906.pdf</v>
      </c>
      <c r="H688" s="2" t="str">
        <f>CONCATENATE("2 - DECRETOS/DECRETO ",Tabela13[[#This Row],[Numero_Decreto]]," ",Tabela13[[#This Row],[Complemento]],".pdf")</f>
        <v>2 - DECRETOS/DECRETO 1906 .pdf</v>
      </c>
      <c r="I688" s="2" t="str">
        <f>CONCATENATE("2 - DECRETOS/DECRETO ","0",Tabela13[[#This Row],[Numero_Decreto]],".pdf")</f>
        <v>2 - DECRETOS/DECRETO 01906.pdf</v>
      </c>
      <c r="J688" s="2" t="str">
        <f>CONCATENATE("2 - DECRETOS/DECRETO ","0",Tabela13[[#This Row],[Numero_Decreto]]," ",Tabela13[[#This Row],[Complemento]],".pdf")</f>
        <v>2 - DECRETOS/DECRETO 01906 .pdf</v>
      </c>
      <c r="K688" s="2" t="str">
        <f>IF(Tabela13[[#This Row],[Complemento]]="",Tabela13[[#This Row],[Normal]],Tabela13[[#This Row],[Normal Traço]])</f>
        <v>2 - DECRETOS/DECRETO 1906.pdf</v>
      </c>
      <c r="L688" s="2" t="str">
        <f>IF(Tabela13[[#This Row],[Complemento]]="",Tabela13[[#This Row],[0]],Tabela13[[#This Row],[0 Traço]])</f>
        <v>2 - DECRETOS/DECRETO 01906.pdf</v>
      </c>
      <c r="M688" s="2" t="str">
        <f>IF(AND(Tabela13[[#This Row],[Numero_Decreto]]&gt;=1,Tabela13[[#This Row],[Numero_Decreto]]&lt;=9),Tabela13[[#This Row],[Se 0]],Tabela13[[#This Row],[Se Normal]])</f>
        <v>2 - DECRETOS/DECRETO 1906.pdf</v>
      </c>
      <c r="N688" s="2" t="str">
        <f>CONCATENATE("../",Tabela13[[#This Row],[Caminho]])</f>
        <v>../2 - DECRETOS/DECRETO 1906.pdf</v>
      </c>
    </row>
    <row r="689" spans="1:14" ht="45" x14ac:dyDescent="0.25">
      <c r="A689" s="20">
        <v>1905</v>
      </c>
      <c r="B689" s="20"/>
      <c r="C689" s="21">
        <v>40234</v>
      </c>
      <c r="D689" s="19" t="s">
        <v>2473</v>
      </c>
      <c r="E689" s="19"/>
      <c r="F689" s="17" t="str">
        <f>HYPERLINK(Tabela13[[#This Row],[Novo Caminho]],"Download")</f>
        <v>Download</v>
      </c>
      <c r="G689" s="2" t="str">
        <f>CONCATENATE("2 - DECRETOS/DECRETO ",Tabela13[[#This Row],[Numero_Decreto]],".pdf")</f>
        <v>2 - DECRETOS/DECRETO 1905.pdf</v>
      </c>
      <c r="H689" s="2" t="str">
        <f>CONCATENATE("2 - DECRETOS/DECRETO ",Tabela13[[#This Row],[Numero_Decreto]]," ",Tabela13[[#This Row],[Complemento]],".pdf")</f>
        <v>2 - DECRETOS/DECRETO 1905 .pdf</v>
      </c>
      <c r="I689" s="2" t="str">
        <f>CONCATENATE("2 - DECRETOS/DECRETO ","0",Tabela13[[#This Row],[Numero_Decreto]],".pdf")</f>
        <v>2 - DECRETOS/DECRETO 01905.pdf</v>
      </c>
      <c r="J689" s="2" t="str">
        <f>CONCATENATE("2 - DECRETOS/DECRETO ","0",Tabela13[[#This Row],[Numero_Decreto]]," ",Tabela13[[#This Row],[Complemento]],".pdf")</f>
        <v>2 - DECRETOS/DECRETO 01905 .pdf</v>
      </c>
      <c r="K689" s="2" t="str">
        <f>IF(Tabela13[[#This Row],[Complemento]]="",Tabela13[[#This Row],[Normal]],Tabela13[[#This Row],[Normal Traço]])</f>
        <v>2 - DECRETOS/DECRETO 1905.pdf</v>
      </c>
      <c r="L689" s="2" t="str">
        <f>IF(Tabela13[[#This Row],[Complemento]]="",Tabela13[[#This Row],[0]],Tabela13[[#This Row],[0 Traço]])</f>
        <v>2 - DECRETOS/DECRETO 01905.pdf</v>
      </c>
      <c r="M689" s="2" t="str">
        <f>IF(AND(Tabela13[[#This Row],[Numero_Decreto]]&gt;=1,Tabela13[[#This Row],[Numero_Decreto]]&lt;=9),Tabela13[[#This Row],[Se 0]],Tabela13[[#This Row],[Se Normal]])</f>
        <v>2 - DECRETOS/DECRETO 1905.pdf</v>
      </c>
      <c r="N689" s="2" t="str">
        <f>CONCATENATE("../",Tabela13[[#This Row],[Caminho]])</f>
        <v>../2 - DECRETOS/DECRETO 1905.pdf</v>
      </c>
    </row>
    <row r="690" spans="1:14" ht="45" x14ac:dyDescent="0.25">
      <c r="A690" s="20">
        <v>1904</v>
      </c>
      <c r="B690" s="20"/>
      <c r="C690" s="21">
        <v>40234</v>
      </c>
      <c r="D690" s="19" t="s">
        <v>2474</v>
      </c>
      <c r="E690" s="19"/>
      <c r="F690" s="17" t="str">
        <f>HYPERLINK(Tabela13[[#This Row],[Novo Caminho]],"Download")</f>
        <v>Download</v>
      </c>
      <c r="G690" s="2" t="str">
        <f>CONCATENATE("2 - DECRETOS/DECRETO ",Tabela13[[#This Row],[Numero_Decreto]],".pdf")</f>
        <v>2 - DECRETOS/DECRETO 1904.pdf</v>
      </c>
      <c r="H690" s="2" t="str">
        <f>CONCATENATE("2 - DECRETOS/DECRETO ",Tabela13[[#This Row],[Numero_Decreto]]," ",Tabela13[[#This Row],[Complemento]],".pdf")</f>
        <v>2 - DECRETOS/DECRETO 1904 .pdf</v>
      </c>
      <c r="I690" s="2" t="str">
        <f>CONCATENATE("2 - DECRETOS/DECRETO ","0",Tabela13[[#This Row],[Numero_Decreto]],".pdf")</f>
        <v>2 - DECRETOS/DECRETO 01904.pdf</v>
      </c>
      <c r="J690" s="2" t="str">
        <f>CONCATENATE("2 - DECRETOS/DECRETO ","0",Tabela13[[#This Row],[Numero_Decreto]]," ",Tabela13[[#This Row],[Complemento]],".pdf")</f>
        <v>2 - DECRETOS/DECRETO 01904 .pdf</v>
      </c>
      <c r="K690" s="2" t="str">
        <f>IF(Tabela13[[#This Row],[Complemento]]="",Tabela13[[#This Row],[Normal]],Tabela13[[#This Row],[Normal Traço]])</f>
        <v>2 - DECRETOS/DECRETO 1904.pdf</v>
      </c>
      <c r="L690" s="2" t="str">
        <f>IF(Tabela13[[#This Row],[Complemento]]="",Tabela13[[#This Row],[0]],Tabela13[[#This Row],[0 Traço]])</f>
        <v>2 - DECRETOS/DECRETO 01904.pdf</v>
      </c>
      <c r="M690" s="2" t="str">
        <f>IF(AND(Tabela13[[#This Row],[Numero_Decreto]]&gt;=1,Tabela13[[#This Row],[Numero_Decreto]]&lt;=9),Tabela13[[#This Row],[Se 0]],Tabela13[[#This Row],[Se Normal]])</f>
        <v>2 - DECRETOS/DECRETO 1904.pdf</v>
      </c>
      <c r="N690" s="2" t="str">
        <f>CONCATENATE("../",Tabela13[[#This Row],[Caminho]])</f>
        <v>../2 - DECRETOS/DECRETO 1904.pdf</v>
      </c>
    </row>
    <row r="691" spans="1:14" ht="45" x14ac:dyDescent="0.25">
      <c r="A691" s="20">
        <v>1903</v>
      </c>
      <c r="B691" s="20"/>
      <c r="C691" s="21">
        <v>40234</v>
      </c>
      <c r="D691" s="19" t="s">
        <v>2475</v>
      </c>
      <c r="E691" s="19"/>
      <c r="F691" s="17" t="str">
        <f>HYPERLINK(Tabela13[[#This Row],[Novo Caminho]],"Download")</f>
        <v>Download</v>
      </c>
      <c r="G691" s="2" t="str">
        <f>CONCATENATE("2 - DECRETOS/DECRETO ",Tabela13[[#This Row],[Numero_Decreto]],".pdf")</f>
        <v>2 - DECRETOS/DECRETO 1903.pdf</v>
      </c>
      <c r="H691" s="2" t="str">
        <f>CONCATENATE("2 - DECRETOS/DECRETO ",Tabela13[[#This Row],[Numero_Decreto]]," ",Tabela13[[#This Row],[Complemento]],".pdf")</f>
        <v>2 - DECRETOS/DECRETO 1903 .pdf</v>
      </c>
      <c r="I691" s="2" t="str">
        <f>CONCATENATE("2 - DECRETOS/DECRETO ","0",Tabela13[[#This Row],[Numero_Decreto]],".pdf")</f>
        <v>2 - DECRETOS/DECRETO 01903.pdf</v>
      </c>
      <c r="J691" s="2" t="str">
        <f>CONCATENATE("2 - DECRETOS/DECRETO ","0",Tabela13[[#This Row],[Numero_Decreto]]," ",Tabela13[[#This Row],[Complemento]],".pdf")</f>
        <v>2 - DECRETOS/DECRETO 01903 .pdf</v>
      </c>
      <c r="K691" s="2" t="str">
        <f>IF(Tabela13[[#This Row],[Complemento]]="",Tabela13[[#This Row],[Normal]],Tabela13[[#This Row],[Normal Traço]])</f>
        <v>2 - DECRETOS/DECRETO 1903.pdf</v>
      </c>
      <c r="L691" s="2" t="str">
        <f>IF(Tabela13[[#This Row],[Complemento]]="",Tabela13[[#This Row],[0]],Tabela13[[#This Row],[0 Traço]])</f>
        <v>2 - DECRETOS/DECRETO 01903.pdf</v>
      </c>
      <c r="M691" s="2" t="str">
        <f>IF(AND(Tabela13[[#This Row],[Numero_Decreto]]&gt;=1,Tabela13[[#This Row],[Numero_Decreto]]&lt;=9),Tabela13[[#This Row],[Se 0]],Tabela13[[#This Row],[Se Normal]])</f>
        <v>2 - DECRETOS/DECRETO 1903.pdf</v>
      </c>
      <c r="N691" s="2" t="str">
        <f>CONCATENATE("../",Tabela13[[#This Row],[Caminho]])</f>
        <v>../2 - DECRETOS/DECRETO 1903.pdf</v>
      </c>
    </row>
    <row r="692" spans="1:14" ht="45" x14ac:dyDescent="0.25">
      <c r="A692" s="20">
        <v>1902</v>
      </c>
      <c r="B692" s="20"/>
      <c r="C692" s="21">
        <v>40234</v>
      </c>
      <c r="D692" s="19" t="s">
        <v>2476</v>
      </c>
      <c r="E692" s="19"/>
      <c r="F692" s="17" t="str">
        <f>HYPERLINK(Tabela13[[#This Row],[Novo Caminho]],"Download")</f>
        <v>Download</v>
      </c>
      <c r="G692" s="2" t="str">
        <f>CONCATENATE("2 - DECRETOS/DECRETO ",Tabela13[[#This Row],[Numero_Decreto]],".pdf")</f>
        <v>2 - DECRETOS/DECRETO 1902.pdf</v>
      </c>
      <c r="H692" s="2" t="str">
        <f>CONCATENATE("2 - DECRETOS/DECRETO ",Tabela13[[#This Row],[Numero_Decreto]]," ",Tabela13[[#This Row],[Complemento]],".pdf")</f>
        <v>2 - DECRETOS/DECRETO 1902 .pdf</v>
      </c>
      <c r="I692" s="2" t="str">
        <f>CONCATENATE("2 - DECRETOS/DECRETO ","0",Tabela13[[#This Row],[Numero_Decreto]],".pdf")</f>
        <v>2 - DECRETOS/DECRETO 01902.pdf</v>
      </c>
      <c r="J692" s="2" t="str">
        <f>CONCATENATE("2 - DECRETOS/DECRETO ","0",Tabela13[[#This Row],[Numero_Decreto]]," ",Tabela13[[#This Row],[Complemento]],".pdf")</f>
        <v>2 - DECRETOS/DECRETO 01902 .pdf</v>
      </c>
      <c r="K692" s="2" t="str">
        <f>IF(Tabela13[[#This Row],[Complemento]]="",Tabela13[[#This Row],[Normal]],Tabela13[[#This Row],[Normal Traço]])</f>
        <v>2 - DECRETOS/DECRETO 1902.pdf</v>
      </c>
      <c r="L692" s="2" t="str">
        <f>IF(Tabela13[[#This Row],[Complemento]]="",Tabela13[[#This Row],[0]],Tabela13[[#This Row],[0 Traço]])</f>
        <v>2 - DECRETOS/DECRETO 01902.pdf</v>
      </c>
      <c r="M692" s="2" t="str">
        <f>IF(AND(Tabela13[[#This Row],[Numero_Decreto]]&gt;=1,Tabela13[[#This Row],[Numero_Decreto]]&lt;=9),Tabela13[[#This Row],[Se 0]],Tabela13[[#This Row],[Se Normal]])</f>
        <v>2 - DECRETOS/DECRETO 1902.pdf</v>
      </c>
      <c r="N692" s="2" t="str">
        <f>CONCATENATE("../",Tabela13[[#This Row],[Caminho]])</f>
        <v>../2 - DECRETOS/DECRETO 1902.pdf</v>
      </c>
    </row>
    <row r="693" spans="1:14" ht="45" x14ac:dyDescent="0.25">
      <c r="A693" s="20">
        <v>1901</v>
      </c>
      <c r="B693" s="20"/>
      <c r="C693" s="21">
        <v>40234</v>
      </c>
      <c r="D693" s="19" t="s">
        <v>2477</v>
      </c>
      <c r="E693" s="19"/>
      <c r="F693" s="17" t="str">
        <f>HYPERLINK(Tabela13[[#This Row],[Novo Caminho]],"Download")</f>
        <v>Download</v>
      </c>
      <c r="G693" s="2" t="str">
        <f>CONCATENATE("2 - DECRETOS/DECRETO ",Tabela13[[#This Row],[Numero_Decreto]],".pdf")</f>
        <v>2 - DECRETOS/DECRETO 1901.pdf</v>
      </c>
      <c r="H693" s="2" t="str">
        <f>CONCATENATE("2 - DECRETOS/DECRETO ",Tabela13[[#This Row],[Numero_Decreto]]," ",Tabela13[[#This Row],[Complemento]],".pdf")</f>
        <v>2 - DECRETOS/DECRETO 1901 .pdf</v>
      </c>
      <c r="I693" s="2" t="str">
        <f>CONCATENATE("2 - DECRETOS/DECRETO ","0",Tabela13[[#This Row],[Numero_Decreto]],".pdf")</f>
        <v>2 - DECRETOS/DECRETO 01901.pdf</v>
      </c>
      <c r="J693" s="2" t="str">
        <f>CONCATENATE("2 - DECRETOS/DECRETO ","0",Tabela13[[#This Row],[Numero_Decreto]]," ",Tabela13[[#This Row],[Complemento]],".pdf")</f>
        <v>2 - DECRETOS/DECRETO 01901 .pdf</v>
      </c>
      <c r="K693" s="2" t="str">
        <f>IF(Tabela13[[#This Row],[Complemento]]="",Tabela13[[#This Row],[Normal]],Tabela13[[#This Row],[Normal Traço]])</f>
        <v>2 - DECRETOS/DECRETO 1901.pdf</v>
      </c>
      <c r="L693" s="2" t="str">
        <f>IF(Tabela13[[#This Row],[Complemento]]="",Tabela13[[#This Row],[0]],Tabela13[[#This Row],[0 Traço]])</f>
        <v>2 - DECRETOS/DECRETO 01901.pdf</v>
      </c>
      <c r="M693" s="2" t="str">
        <f>IF(AND(Tabela13[[#This Row],[Numero_Decreto]]&gt;=1,Tabela13[[#This Row],[Numero_Decreto]]&lt;=9),Tabela13[[#This Row],[Se 0]],Tabela13[[#This Row],[Se Normal]])</f>
        <v>2 - DECRETOS/DECRETO 1901.pdf</v>
      </c>
      <c r="N693" s="2" t="str">
        <f>CONCATENATE("../",Tabela13[[#This Row],[Caminho]])</f>
        <v>../2 - DECRETOS/DECRETO 1901.pdf</v>
      </c>
    </row>
    <row r="694" spans="1:14" ht="45" x14ac:dyDescent="0.25">
      <c r="A694" s="20">
        <v>1900</v>
      </c>
      <c r="B694" s="20"/>
      <c r="C694" s="21">
        <v>40234</v>
      </c>
      <c r="D694" s="19" t="s">
        <v>2478</v>
      </c>
      <c r="E694" s="19"/>
      <c r="F694" s="17" t="str">
        <f>HYPERLINK(Tabela13[[#This Row],[Novo Caminho]],"Download")</f>
        <v>Download</v>
      </c>
      <c r="G694" s="2" t="str">
        <f>CONCATENATE("2 - DECRETOS/DECRETO ",Tabela13[[#This Row],[Numero_Decreto]],".pdf")</f>
        <v>2 - DECRETOS/DECRETO 1900.pdf</v>
      </c>
      <c r="H694" s="2" t="str">
        <f>CONCATENATE("2 - DECRETOS/DECRETO ",Tabela13[[#This Row],[Numero_Decreto]]," ",Tabela13[[#This Row],[Complemento]],".pdf")</f>
        <v>2 - DECRETOS/DECRETO 1900 .pdf</v>
      </c>
      <c r="I694" s="2" t="str">
        <f>CONCATENATE("2 - DECRETOS/DECRETO ","0",Tabela13[[#This Row],[Numero_Decreto]],".pdf")</f>
        <v>2 - DECRETOS/DECRETO 01900.pdf</v>
      </c>
      <c r="J694" s="2" t="str">
        <f>CONCATENATE("2 - DECRETOS/DECRETO ","0",Tabela13[[#This Row],[Numero_Decreto]]," ",Tabela13[[#This Row],[Complemento]],".pdf")</f>
        <v>2 - DECRETOS/DECRETO 01900 .pdf</v>
      </c>
      <c r="K694" s="2" t="str">
        <f>IF(Tabela13[[#This Row],[Complemento]]="",Tabela13[[#This Row],[Normal]],Tabela13[[#This Row],[Normal Traço]])</f>
        <v>2 - DECRETOS/DECRETO 1900.pdf</v>
      </c>
      <c r="L694" s="2" t="str">
        <f>IF(Tabela13[[#This Row],[Complemento]]="",Tabela13[[#This Row],[0]],Tabela13[[#This Row],[0 Traço]])</f>
        <v>2 - DECRETOS/DECRETO 01900.pdf</v>
      </c>
      <c r="M694" s="2" t="str">
        <f>IF(AND(Tabela13[[#This Row],[Numero_Decreto]]&gt;=1,Tabela13[[#This Row],[Numero_Decreto]]&lt;=9),Tabela13[[#This Row],[Se 0]],Tabela13[[#This Row],[Se Normal]])</f>
        <v>2 - DECRETOS/DECRETO 1900.pdf</v>
      </c>
      <c r="N694" s="2" t="str">
        <f>CONCATENATE("../",Tabela13[[#This Row],[Caminho]])</f>
        <v>../2 - DECRETOS/DECRETO 1900.pdf</v>
      </c>
    </row>
    <row r="695" spans="1:14" ht="45" x14ac:dyDescent="0.25">
      <c r="A695" s="20">
        <v>1899</v>
      </c>
      <c r="B695" s="20"/>
      <c r="C695" s="21">
        <v>40234</v>
      </c>
      <c r="D695" s="19" t="s">
        <v>2479</v>
      </c>
      <c r="E695" s="19"/>
      <c r="F695" s="17" t="str">
        <f>HYPERLINK(Tabela13[[#This Row],[Novo Caminho]],"Download")</f>
        <v>Download</v>
      </c>
      <c r="G695" s="2" t="str">
        <f>CONCATENATE("2 - DECRETOS/DECRETO ",Tabela13[[#This Row],[Numero_Decreto]],".pdf")</f>
        <v>2 - DECRETOS/DECRETO 1899.pdf</v>
      </c>
      <c r="H695" s="2" t="str">
        <f>CONCATENATE("2 - DECRETOS/DECRETO ",Tabela13[[#This Row],[Numero_Decreto]]," ",Tabela13[[#This Row],[Complemento]],".pdf")</f>
        <v>2 - DECRETOS/DECRETO 1899 .pdf</v>
      </c>
      <c r="I695" s="2" t="str">
        <f>CONCATENATE("2 - DECRETOS/DECRETO ","0",Tabela13[[#This Row],[Numero_Decreto]],".pdf")</f>
        <v>2 - DECRETOS/DECRETO 01899.pdf</v>
      </c>
      <c r="J695" s="2" t="str">
        <f>CONCATENATE("2 - DECRETOS/DECRETO ","0",Tabela13[[#This Row],[Numero_Decreto]]," ",Tabela13[[#This Row],[Complemento]],".pdf")</f>
        <v>2 - DECRETOS/DECRETO 01899 .pdf</v>
      </c>
      <c r="K695" s="2" t="str">
        <f>IF(Tabela13[[#This Row],[Complemento]]="",Tabela13[[#This Row],[Normal]],Tabela13[[#This Row],[Normal Traço]])</f>
        <v>2 - DECRETOS/DECRETO 1899.pdf</v>
      </c>
      <c r="L695" s="2" t="str">
        <f>IF(Tabela13[[#This Row],[Complemento]]="",Tabela13[[#This Row],[0]],Tabela13[[#This Row],[0 Traço]])</f>
        <v>2 - DECRETOS/DECRETO 01899.pdf</v>
      </c>
      <c r="M695" s="2" t="str">
        <f>IF(AND(Tabela13[[#This Row],[Numero_Decreto]]&gt;=1,Tabela13[[#This Row],[Numero_Decreto]]&lt;=9),Tabela13[[#This Row],[Se 0]],Tabela13[[#This Row],[Se Normal]])</f>
        <v>2 - DECRETOS/DECRETO 1899.pdf</v>
      </c>
      <c r="N695" s="2" t="str">
        <f>CONCATENATE("../",Tabela13[[#This Row],[Caminho]])</f>
        <v>../2 - DECRETOS/DECRETO 1899.pdf</v>
      </c>
    </row>
    <row r="696" spans="1:14" ht="60" x14ac:dyDescent="0.25">
      <c r="A696" s="20">
        <v>1896</v>
      </c>
      <c r="B696" s="20"/>
      <c r="C696" s="21">
        <v>40218</v>
      </c>
      <c r="D696" s="19" t="s">
        <v>2480</v>
      </c>
      <c r="E696" s="19"/>
      <c r="F696" s="17" t="str">
        <f>HYPERLINK(Tabela13[[#This Row],[Novo Caminho]],"Download")</f>
        <v>Download</v>
      </c>
      <c r="G696" s="2" t="str">
        <f>CONCATENATE("2 - DECRETOS/DECRETO ",Tabela13[[#This Row],[Numero_Decreto]],".pdf")</f>
        <v>2 - DECRETOS/DECRETO 1896.pdf</v>
      </c>
      <c r="H696" s="2" t="str">
        <f>CONCATENATE("2 - DECRETOS/DECRETO ",Tabela13[[#This Row],[Numero_Decreto]]," ",Tabela13[[#This Row],[Complemento]],".pdf")</f>
        <v>2 - DECRETOS/DECRETO 1896 .pdf</v>
      </c>
      <c r="I696" s="2" t="str">
        <f>CONCATENATE("2 - DECRETOS/DECRETO ","0",Tabela13[[#This Row],[Numero_Decreto]],".pdf")</f>
        <v>2 - DECRETOS/DECRETO 01896.pdf</v>
      </c>
      <c r="J696" s="2" t="str">
        <f>CONCATENATE("2 - DECRETOS/DECRETO ","0",Tabela13[[#This Row],[Numero_Decreto]]," ",Tabela13[[#This Row],[Complemento]],".pdf")</f>
        <v>2 - DECRETOS/DECRETO 01896 .pdf</v>
      </c>
      <c r="K696" s="2" t="str">
        <f>IF(Tabela13[[#This Row],[Complemento]]="",Tabela13[[#This Row],[Normal]],Tabela13[[#This Row],[Normal Traço]])</f>
        <v>2 - DECRETOS/DECRETO 1896.pdf</v>
      </c>
      <c r="L696" s="2" t="str">
        <f>IF(Tabela13[[#This Row],[Complemento]]="",Tabela13[[#This Row],[0]],Tabela13[[#This Row],[0 Traço]])</f>
        <v>2 - DECRETOS/DECRETO 01896.pdf</v>
      </c>
      <c r="M696" s="2" t="str">
        <f>IF(AND(Tabela13[[#This Row],[Numero_Decreto]]&gt;=1,Tabela13[[#This Row],[Numero_Decreto]]&lt;=9),Tabela13[[#This Row],[Se 0]],Tabela13[[#This Row],[Se Normal]])</f>
        <v>2 - DECRETOS/DECRETO 1896.pdf</v>
      </c>
      <c r="N696" s="2" t="str">
        <f>CONCATENATE("../",Tabela13[[#This Row],[Caminho]])</f>
        <v>../2 - DECRETOS/DECRETO 1896.pdf</v>
      </c>
    </row>
    <row r="697" spans="1:14" ht="45" x14ac:dyDescent="0.25">
      <c r="A697" s="20">
        <v>1895</v>
      </c>
      <c r="B697" s="20"/>
      <c r="C697" s="21">
        <v>40218</v>
      </c>
      <c r="D697" s="19" t="s">
        <v>2481</v>
      </c>
      <c r="E697" s="19"/>
      <c r="F697" s="17" t="str">
        <f>HYPERLINK(Tabela13[[#This Row],[Novo Caminho]],"Download")</f>
        <v>Download</v>
      </c>
      <c r="G697" s="2" t="str">
        <f>CONCATENATE("2 - DECRETOS/DECRETO ",Tabela13[[#This Row],[Numero_Decreto]],".pdf")</f>
        <v>2 - DECRETOS/DECRETO 1895.pdf</v>
      </c>
      <c r="H697" s="2" t="str">
        <f>CONCATENATE("2 - DECRETOS/DECRETO ",Tabela13[[#This Row],[Numero_Decreto]]," ",Tabela13[[#This Row],[Complemento]],".pdf")</f>
        <v>2 - DECRETOS/DECRETO 1895 .pdf</v>
      </c>
      <c r="I697" s="2" t="str">
        <f>CONCATENATE("2 - DECRETOS/DECRETO ","0",Tabela13[[#This Row],[Numero_Decreto]],".pdf")</f>
        <v>2 - DECRETOS/DECRETO 01895.pdf</v>
      </c>
      <c r="J697" s="2" t="str">
        <f>CONCATENATE("2 - DECRETOS/DECRETO ","0",Tabela13[[#This Row],[Numero_Decreto]]," ",Tabela13[[#This Row],[Complemento]],".pdf")</f>
        <v>2 - DECRETOS/DECRETO 01895 .pdf</v>
      </c>
      <c r="K697" s="2" t="str">
        <f>IF(Tabela13[[#This Row],[Complemento]]="",Tabela13[[#This Row],[Normal]],Tabela13[[#This Row],[Normal Traço]])</f>
        <v>2 - DECRETOS/DECRETO 1895.pdf</v>
      </c>
      <c r="L697" s="2" t="str">
        <f>IF(Tabela13[[#This Row],[Complemento]]="",Tabela13[[#This Row],[0]],Tabela13[[#This Row],[0 Traço]])</f>
        <v>2 - DECRETOS/DECRETO 01895.pdf</v>
      </c>
      <c r="M697" s="2" t="str">
        <f>IF(AND(Tabela13[[#This Row],[Numero_Decreto]]&gt;=1,Tabela13[[#This Row],[Numero_Decreto]]&lt;=9),Tabela13[[#This Row],[Se 0]],Tabela13[[#This Row],[Se Normal]])</f>
        <v>2 - DECRETOS/DECRETO 1895.pdf</v>
      </c>
      <c r="N697" s="2" t="str">
        <f>CONCATENATE("../",Tabela13[[#This Row],[Caminho]])</f>
        <v>../2 - DECRETOS/DECRETO 1895.pdf</v>
      </c>
    </row>
    <row r="698" spans="1:14" ht="45" x14ac:dyDescent="0.25">
      <c r="A698" s="20">
        <v>1894</v>
      </c>
      <c r="B698" s="20"/>
      <c r="C698" s="21">
        <v>40218</v>
      </c>
      <c r="D698" s="19" t="s">
        <v>2482</v>
      </c>
      <c r="E698" s="19"/>
      <c r="F698" s="17" t="str">
        <f>HYPERLINK(Tabela13[[#This Row],[Novo Caminho]],"Download")</f>
        <v>Download</v>
      </c>
      <c r="G698" s="2" t="str">
        <f>CONCATENATE("2 - DECRETOS/DECRETO ",Tabela13[[#This Row],[Numero_Decreto]],".pdf")</f>
        <v>2 - DECRETOS/DECRETO 1894.pdf</v>
      </c>
      <c r="H698" s="2" t="str">
        <f>CONCATENATE("2 - DECRETOS/DECRETO ",Tabela13[[#This Row],[Numero_Decreto]]," ",Tabela13[[#This Row],[Complemento]],".pdf")</f>
        <v>2 - DECRETOS/DECRETO 1894 .pdf</v>
      </c>
      <c r="I698" s="2" t="str">
        <f>CONCATENATE("2 - DECRETOS/DECRETO ","0",Tabela13[[#This Row],[Numero_Decreto]],".pdf")</f>
        <v>2 - DECRETOS/DECRETO 01894.pdf</v>
      </c>
      <c r="J698" s="2" t="str">
        <f>CONCATENATE("2 - DECRETOS/DECRETO ","0",Tabela13[[#This Row],[Numero_Decreto]]," ",Tabela13[[#This Row],[Complemento]],".pdf")</f>
        <v>2 - DECRETOS/DECRETO 01894 .pdf</v>
      </c>
      <c r="K698" s="2" t="str">
        <f>IF(Tabela13[[#This Row],[Complemento]]="",Tabela13[[#This Row],[Normal]],Tabela13[[#This Row],[Normal Traço]])</f>
        <v>2 - DECRETOS/DECRETO 1894.pdf</v>
      </c>
      <c r="L698" s="2" t="str">
        <f>IF(Tabela13[[#This Row],[Complemento]]="",Tabela13[[#This Row],[0]],Tabela13[[#This Row],[0 Traço]])</f>
        <v>2 - DECRETOS/DECRETO 01894.pdf</v>
      </c>
      <c r="M698" s="2" t="str">
        <f>IF(AND(Tabela13[[#This Row],[Numero_Decreto]]&gt;=1,Tabela13[[#This Row],[Numero_Decreto]]&lt;=9),Tabela13[[#This Row],[Se 0]],Tabela13[[#This Row],[Se Normal]])</f>
        <v>2 - DECRETOS/DECRETO 1894.pdf</v>
      </c>
      <c r="N698" s="2" t="str">
        <f>CONCATENATE("../",Tabela13[[#This Row],[Caminho]])</f>
        <v>../2 - DECRETOS/DECRETO 1894.pdf</v>
      </c>
    </row>
    <row r="699" spans="1:14" ht="45" x14ac:dyDescent="0.25">
      <c r="A699" s="20">
        <v>1892</v>
      </c>
      <c r="B699" s="20"/>
      <c r="C699" s="21">
        <v>40213</v>
      </c>
      <c r="D699" s="19" t="s">
        <v>2483</v>
      </c>
      <c r="E699" s="19"/>
      <c r="F699" s="17" t="str">
        <f>HYPERLINK(Tabela13[[#This Row],[Novo Caminho]],"Download")</f>
        <v>Download</v>
      </c>
      <c r="G699" s="2" t="str">
        <f>CONCATENATE("2 - DECRETOS/DECRETO ",Tabela13[[#This Row],[Numero_Decreto]],".pdf")</f>
        <v>2 - DECRETOS/DECRETO 1892.pdf</v>
      </c>
      <c r="H699" s="2" t="str">
        <f>CONCATENATE("2 - DECRETOS/DECRETO ",Tabela13[[#This Row],[Numero_Decreto]]," ",Tabela13[[#This Row],[Complemento]],".pdf")</f>
        <v>2 - DECRETOS/DECRETO 1892 .pdf</v>
      </c>
      <c r="I699" s="2" t="str">
        <f>CONCATENATE("2 - DECRETOS/DECRETO ","0",Tabela13[[#This Row],[Numero_Decreto]],".pdf")</f>
        <v>2 - DECRETOS/DECRETO 01892.pdf</v>
      </c>
      <c r="J699" s="2" t="str">
        <f>CONCATENATE("2 - DECRETOS/DECRETO ","0",Tabela13[[#This Row],[Numero_Decreto]]," ",Tabela13[[#This Row],[Complemento]],".pdf")</f>
        <v>2 - DECRETOS/DECRETO 01892 .pdf</v>
      </c>
      <c r="K699" s="2" t="str">
        <f>IF(Tabela13[[#This Row],[Complemento]]="",Tabela13[[#This Row],[Normal]],Tabela13[[#This Row],[Normal Traço]])</f>
        <v>2 - DECRETOS/DECRETO 1892.pdf</v>
      </c>
      <c r="L699" s="2" t="str">
        <f>IF(Tabela13[[#This Row],[Complemento]]="",Tabela13[[#This Row],[0]],Tabela13[[#This Row],[0 Traço]])</f>
        <v>2 - DECRETOS/DECRETO 01892.pdf</v>
      </c>
      <c r="M699" s="2" t="str">
        <f>IF(AND(Tabela13[[#This Row],[Numero_Decreto]]&gt;=1,Tabela13[[#This Row],[Numero_Decreto]]&lt;=9),Tabela13[[#This Row],[Se 0]],Tabela13[[#This Row],[Se Normal]])</f>
        <v>2 - DECRETOS/DECRETO 1892.pdf</v>
      </c>
      <c r="N699" s="2" t="str">
        <f>CONCATENATE("../",Tabela13[[#This Row],[Caminho]])</f>
        <v>../2 - DECRETOS/DECRETO 1892.pdf</v>
      </c>
    </row>
    <row r="700" spans="1:14" ht="45" x14ac:dyDescent="0.25">
      <c r="A700" s="20">
        <v>1891</v>
      </c>
      <c r="B700" s="20"/>
      <c r="C700" s="21">
        <v>40212</v>
      </c>
      <c r="D700" s="19" t="s">
        <v>947</v>
      </c>
      <c r="E700" s="19"/>
      <c r="F700" s="17" t="str">
        <f>HYPERLINK(Tabela13[[#This Row],[Novo Caminho]],"Download")</f>
        <v>Download</v>
      </c>
      <c r="G700" s="2" t="str">
        <f>CONCATENATE("2 - DECRETOS/DECRETO ",Tabela13[[#This Row],[Numero_Decreto]],".pdf")</f>
        <v>2 - DECRETOS/DECRETO 1891.pdf</v>
      </c>
      <c r="H700" s="2" t="str">
        <f>CONCATENATE("2 - DECRETOS/DECRETO ",Tabela13[[#This Row],[Numero_Decreto]]," ",Tabela13[[#This Row],[Complemento]],".pdf")</f>
        <v>2 - DECRETOS/DECRETO 1891 .pdf</v>
      </c>
      <c r="I700" s="2" t="str">
        <f>CONCATENATE("2 - DECRETOS/DECRETO ","0",Tabela13[[#This Row],[Numero_Decreto]],".pdf")</f>
        <v>2 - DECRETOS/DECRETO 01891.pdf</v>
      </c>
      <c r="J700" s="2" t="str">
        <f>CONCATENATE("2 - DECRETOS/DECRETO ","0",Tabela13[[#This Row],[Numero_Decreto]]," ",Tabela13[[#This Row],[Complemento]],".pdf")</f>
        <v>2 - DECRETOS/DECRETO 01891 .pdf</v>
      </c>
      <c r="K700" s="2" t="str">
        <f>IF(Tabela13[[#This Row],[Complemento]]="",Tabela13[[#This Row],[Normal]],Tabela13[[#This Row],[Normal Traço]])</f>
        <v>2 - DECRETOS/DECRETO 1891.pdf</v>
      </c>
      <c r="L700" s="2" t="str">
        <f>IF(Tabela13[[#This Row],[Complemento]]="",Tabela13[[#This Row],[0]],Tabela13[[#This Row],[0 Traço]])</f>
        <v>2 - DECRETOS/DECRETO 01891.pdf</v>
      </c>
      <c r="M700" s="2" t="str">
        <f>IF(AND(Tabela13[[#This Row],[Numero_Decreto]]&gt;=1,Tabela13[[#This Row],[Numero_Decreto]]&lt;=9),Tabela13[[#This Row],[Se 0]],Tabela13[[#This Row],[Se Normal]])</f>
        <v>2 - DECRETOS/DECRETO 1891.pdf</v>
      </c>
      <c r="N700" s="2" t="str">
        <f>CONCATENATE("../",Tabela13[[#This Row],[Caminho]])</f>
        <v>../2 - DECRETOS/DECRETO 1891.pdf</v>
      </c>
    </row>
    <row r="701" spans="1:14" ht="45" x14ac:dyDescent="0.25">
      <c r="A701" s="20">
        <v>1890</v>
      </c>
      <c r="B701" s="20"/>
      <c r="C701" s="21">
        <v>40212</v>
      </c>
      <c r="D701" s="19" t="s">
        <v>2484</v>
      </c>
      <c r="E701" s="19"/>
      <c r="F701" s="17" t="str">
        <f>HYPERLINK(Tabela13[[#This Row],[Novo Caminho]],"Download")</f>
        <v>Download</v>
      </c>
      <c r="G701" s="2" t="str">
        <f>CONCATENATE("2 - DECRETOS/DECRETO ",Tabela13[[#This Row],[Numero_Decreto]],".pdf")</f>
        <v>2 - DECRETOS/DECRETO 1890.pdf</v>
      </c>
      <c r="H701" s="2" t="str">
        <f>CONCATENATE("2 - DECRETOS/DECRETO ",Tabela13[[#This Row],[Numero_Decreto]]," ",Tabela13[[#This Row],[Complemento]],".pdf")</f>
        <v>2 - DECRETOS/DECRETO 1890 .pdf</v>
      </c>
      <c r="I701" s="2" t="str">
        <f>CONCATENATE("2 - DECRETOS/DECRETO ","0",Tabela13[[#This Row],[Numero_Decreto]],".pdf")</f>
        <v>2 - DECRETOS/DECRETO 01890.pdf</v>
      </c>
      <c r="J701" s="2" t="str">
        <f>CONCATENATE("2 - DECRETOS/DECRETO ","0",Tabela13[[#This Row],[Numero_Decreto]]," ",Tabela13[[#This Row],[Complemento]],".pdf")</f>
        <v>2 - DECRETOS/DECRETO 01890 .pdf</v>
      </c>
      <c r="K701" s="2" t="str">
        <f>IF(Tabela13[[#This Row],[Complemento]]="",Tabela13[[#This Row],[Normal]],Tabela13[[#This Row],[Normal Traço]])</f>
        <v>2 - DECRETOS/DECRETO 1890.pdf</v>
      </c>
      <c r="L701" s="2" t="str">
        <f>IF(Tabela13[[#This Row],[Complemento]]="",Tabela13[[#This Row],[0]],Tabela13[[#This Row],[0 Traço]])</f>
        <v>2 - DECRETOS/DECRETO 01890.pdf</v>
      </c>
      <c r="M701" s="2" t="str">
        <f>IF(AND(Tabela13[[#This Row],[Numero_Decreto]]&gt;=1,Tabela13[[#This Row],[Numero_Decreto]]&lt;=9),Tabela13[[#This Row],[Se 0]],Tabela13[[#This Row],[Se Normal]])</f>
        <v>2 - DECRETOS/DECRETO 1890.pdf</v>
      </c>
      <c r="N701" s="2" t="str">
        <f>CONCATENATE("../",Tabela13[[#This Row],[Caminho]])</f>
        <v>../2 - DECRETOS/DECRETO 1890.pdf</v>
      </c>
    </row>
    <row r="702" spans="1:14" ht="45" x14ac:dyDescent="0.25">
      <c r="A702" s="20">
        <v>1889</v>
      </c>
      <c r="B702" s="20"/>
      <c r="C702" s="21">
        <v>40204</v>
      </c>
      <c r="D702" s="19" t="s">
        <v>2485</v>
      </c>
      <c r="E702" s="19"/>
      <c r="F702" s="17" t="str">
        <f>HYPERLINK(Tabela13[[#This Row],[Novo Caminho]],"Download")</f>
        <v>Download</v>
      </c>
      <c r="G702" s="2" t="str">
        <f>CONCATENATE("2 - DECRETOS/DECRETO ",Tabela13[[#This Row],[Numero_Decreto]],".pdf")</f>
        <v>2 - DECRETOS/DECRETO 1889.pdf</v>
      </c>
      <c r="H702" s="2" t="str">
        <f>CONCATENATE("2 - DECRETOS/DECRETO ",Tabela13[[#This Row],[Numero_Decreto]]," ",Tabela13[[#This Row],[Complemento]],".pdf")</f>
        <v>2 - DECRETOS/DECRETO 1889 .pdf</v>
      </c>
      <c r="I702" s="2" t="str">
        <f>CONCATENATE("2 - DECRETOS/DECRETO ","0",Tabela13[[#This Row],[Numero_Decreto]],".pdf")</f>
        <v>2 - DECRETOS/DECRETO 01889.pdf</v>
      </c>
      <c r="J702" s="2" t="str">
        <f>CONCATENATE("2 - DECRETOS/DECRETO ","0",Tabela13[[#This Row],[Numero_Decreto]]," ",Tabela13[[#This Row],[Complemento]],".pdf")</f>
        <v>2 - DECRETOS/DECRETO 01889 .pdf</v>
      </c>
      <c r="K702" s="2" t="str">
        <f>IF(Tabela13[[#This Row],[Complemento]]="",Tabela13[[#This Row],[Normal]],Tabela13[[#This Row],[Normal Traço]])</f>
        <v>2 - DECRETOS/DECRETO 1889.pdf</v>
      </c>
      <c r="L702" s="2" t="str">
        <f>IF(Tabela13[[#This Row],[Complemento]]="",Tabela13[[#This Row],[0]],Tabela13[[#This Row],[0 Traço]])</f>
        <v>2 - DECRETOS/DECRETO 01889.pdf</v>
      </c>
      <c r="M702" s="2" t="str">
        <f>IF(AND(Tabela13[[#This Row],[Numero_Decreto]]&gt;=1,Tabela13[[#This Row],[Numero_Decreto]]&lt;=9),Tabela13[[#This Row],[Se 0]],Tabela13[[#This Row],[Se Normal]])</f>
        <v>2 - DECRETOS/DECRETO 1889.pdf</v>
      </c>
      <c r="N702" s="2" t="str">
        <f>CONCATENATE("../",Tabela13[[#This Row],[Caminho]])</f>
        <v>../2 - DECRETOS/DECRETO 1889.pdf</v>
      </c>
    </row>
    <row r="703" spans="1:14" ht="45" x14ac:dyDescent="0.25">
      <c r="A703" s="20">
        <v>1888</v>
      </c>
      <c r="B703" s="20"/>
      <c r="C703" s="21">
        <v>40204</v>
      </c>
      <c r="D703" s="19" t="s">
        <v>2486</v>
      </c>
      <c r="E703" s="19"/>
      <c r="F703" s="17" t="str">
        <f>HYPERLINK(Tabela13[[#This Row],[Novo Caminho]],"Download")</f>
        <v>Download</v>
      </c>
      <c r="G703" s="2" t="str">
        <f>CONCATENATE("2 - DECRETOS/DECRETO ",Tabela13[[#This Row],[Numero_Decreto]],".pdf")</f>
        <v>2 - DECRETOS/DECRETO 1888.pdf</v>
      </c>
      <c r="H703" s="2" t="str">
        <f>CONCATENATE("2 - DECRETOS/DECRETO ",Tabela13[[#This Row],[Numero_Decreto]]," ",Tabela13[[#This Row],[Complemento]],".pdf")</f>
        <v>2 - DECRETOS/DECRETO 1888 .pdf</v>
      </c>
      <c r="I703" s="2" t="str">
        <f>CONCATENATE("2 - DECRETOS/DECRETO ","0",Tabela13[[#This Row],[Numero_Decreto]],".pdf")</f>
        <v>2 - DECRETOS/DECRETO 01888.pdf</v>
      </c>
      <c r="J703" s="2" t="str">
        <f>CONCATENATE("2 - DECRETOS/DECRETO ","0",Tabela13[[#This Row],[Numero_Decreto]]," ",Tabela13[[#This Row],[Complemento]],".pdf")</f>
        <v>2 - DECRETOS/DECRETO 01888 .pdf</v>
      </c>
      <c r="K703" s="2" t="str">
        <f>IF(Tabela13[[#This Row],[Complemento]]="",Tabela13[[#This Row],[Normal]],Tabela13[[#This Row],[Normal Traço]])</f>
        <v>2 - DECRETOS/DECRETO 1888.pdf</v>
      </c>
      <c r="L703" s="2" t="str">
        <f>IF(Tabela13[[#This Row],[Complemento]]="",Tabela13[[#This Row],[0]],Tabela13[[#This Row],[0 Traço]])</f>
        <v>2 - DECRETOS/DECRETO 01888.pdf</v>
      </c>
      <c r="M703" s="2" t="str">
        <f>IF(AND(Tabela13[[#This Row],[Numero_Decreto]]&gt;=1,Tabela13[[#This Row],[Numero_Decreto]]&lt;=9),Tabela13[[#This Row],[Se 0]],Tabela13[[#This Row],[Se Normal]])</f>
        <v>2 - DECRETOS/DECRETO 1888.pdf</v>
      </c>
      <c r="N703" s="2" t="str">
        <f>CONCATENATE("../",Tabela13[[#This Row],[Caminho]])</f>
        <v>../2 - DECRETOS/DECRETO 1888.pdf</v>
      </c>
    </row>
    <row r="704" spans="1:14" ht="45" x14ac:dyDescent="0.25">
      <c r="A704" s="20">
        <v>1887</v>
      </c>
      <c r="B704" s="20"/>
      <c r="C704" s="21">
        <v>40204</v>
      </c>
      <c r="D704" s="19" t="s">
        <v>2487</v>
      </c>
      <c r="E704" s="19"/>
      <c r="F704" s="17" t="str">
        <f>HYPERLINK(Tabela13[[#This Row],[Novo Caminho]],"Download")</f>
        <v>Download</v>
      </c>
      <c r="G704" s="2" t="str">
        <f>CONCATENATE("2 - DECRETOS/DECRETO ",Tabela13[[#This Row],[Numero_Decreto]],".pdf")</f>
        <v>2 - DECRETOS/DECRETO 1887.pdf</v>
      </c>
      <c r="H704" s="2" t="str">
        <f>CONCATENATE("2 - DECRETOS/DECRETO ",Tabela13[[#This Row],[Numero_Decreto]]," ",Tabela13[[#This Row],[Complemento]],".pdf")</f>
        <v>2 - DECRETOS/DECRETO 1887 .pdf</v>
      </c>
      <c r="I704" s="2" t="str">
        <f>CONCATENATE("2 - DECRETOS/DECRETO ","0",Tabela13[[#This Row],[Numero_Decreto]],".pdf")</f>
        <v>2 - DECRETOS/DECRETO 01887.pdf</v>
      </c>
      <c r="J704" s="2" t="str">
        <f>CONCATENATE("2 - DECRETOS/DECRETO ","0",Tabela13[[#This Row],[Numero_Decreto]]," ",Tabela13[[#This Row],[Complemento]],".pdf")</f>
        <v>2 - DECRETOS/DECRETO 01887 .pdf</v>
      </c>
      <c r="K704" s="2" t="str">
        <f>IF(Tabela13[[#This Row],[Complemento]]="",Tabela13[[#This Row],[Normal]],Tabela13[[#This Row],[Normal Traço]])</f>
        <v>2 - DECRETOS/DECRETO 1887.pdf</v>
      </c>
      <c r="L704" s="2" t="str">
        <f>IF(Tabela13[[#This Row],[Complemento]]="",Tabela13[[#This Row],[0]],Tabela13[[#This Row],[0 Traço]])</f>
        <v>2 - DECRETOS/DECRETO 01887.pdf</v>
      </c>
      <c r="M704" s="2" t="str">
        <f>IF(AND(Tabela13[[#This Row],[Numero_Decreto]]&gt;=1,Tabela13[[#This Row],[Numero_Decreto]]&lt;=9),Tabela13[[#This Row],[Se 0]],Tabela13[[#This Row],[Se Normal]])</f>
        <v>2 - DECRETOS/DECRETO 1887.pdf</v>
      </c>
      <c r="N704" s="2" t="str">
        <f>CONCATENATE("../",Tabela13[[#This Row],[Caminho]])</f>
        <v>../2 - DECRETOS/DECRETO 1887.pdf</v>
      </c>
    </row>
    <row r="705" spans="1:14" ht="45" x14ac:dyDescent="0.25">
      <c r="A705" s="20">
        <v>1886</v>
      </c>
      <c r="B705" s="20"/>
      <c r="C705" s="21">
        <v>40204</v>
      </c>
      <c r="D705" s="19" t="s">
        <v>2488</v>
      </c>
      <c r="E705" s="19"/>
      <c r="F705" s="17" t="str">
        <f>HYPERLINK(Tabela13[[#This Row],[Novo Caminho]],"Download")</f>
        <v>Download</v>
      </c>
      <c r="G705" s="2" t="str">
        <f>CONCATENATE("2 - DECRETOS/DECRETO ",Tabela13[[#This Row],[Numero_Decreto]],".pdf")</f>
        <v>2 - DECRETOS/DECRETO 1886.pdf</v>
      </c>
      <c r="H705" s="2" t="str">
        <f>CONCATENATE("2 - DECRETOS/DECRETO ",Tabela13[[#This Row],[Numero_Decreto]]," ",Tabela13[[#This Row],[Complemento]],".pdf")</f>
        <v>2 - DECRETOS/DECRETO 1886 .pdf</v>
      </c>
      <c r="I705" s="2" t="str">
        <f>CONCATENATE("2 - DECRETOS/DECRETO ","0",Tabela13[[#This Row],[Numero_Decreto]],".pdf")</f>
        <v>2 - DECRETOS/DECRETO 01886.pdf</v>
      </c>
      <c r="J705" s="2" t="str">
        <f>CONCATENATE("2 - DECRETOS/DECRETO ","0",Tabela13[[#This Row],[Numero_Decreto]]," ",Tabela13[[#This Row],[Complemento]],".pdf")</f>
        <v>2 - DECRETOS/DECRETO 01886 .pdf</v>
      </c>
      <c r="K705" s="2" t="str">
        <f>IF(Tabela13[[#This Row],[Complemento]]="",Tabela13[[#This Row],[Normal]],Tabela13[[#This Row],[Normal Traço]])</f>
        <v>2 - DECRETOS/DECRETO 1886.pdf</v>
      </c>
      <c r="L705" s="2" t="str">
        <f>IF(Tabela13[[#This Row],[Complemento]]="",Tabela13[[#This Row],[0]],Tabela13[[#This Row],[0 Traço]])</f>
        <v>2 - DECRETOS/DECRETO 01886.pdf</v>
      </c>
      <c r="M705" s="2" t="str">
        <f>IF(AND(Tabela13[[#This Row],[Numero_Decreto]]&gt;=1,Tabela13[[#This Row],[Numero_Decreto]]&lt;=9),Tabela13[[#This Row],[Se 0]],Tabela13[[#This Row],[Se Normal]])</f>
        <v>2 - DECRETOS/DECRETO 1886.pdf</v>
      </c>
      <c r="N705" s="2" t="str">
        <f>CONCATENATE("../",Tabela13[[#This Row],[Caminho]])</f>
        <v>../2 - DECRETOS/DECRETO 1886.pdf</v>
      </c>
    </row>
    <row r="706" spans="1:14" ht="45" x14ac:dyDescent="0.25">
      <c r="A706" s="20">
        <v>1885</v>
      </c>
      <c r="B706" s="20"/>
      <c r="C706" s="21">
        <v>40204</v>
      </c>
      <c r="D706" s="19" t="s">
        <v>2489</v>
      </c>
      <c r="E706" s="19"/>
      <c r="F706" s="17" t="str">
        <f>HYPERLINK(Tabela13[[#This Row],[Novo Caminho]],"Download")</f>
        <v>Download</v>
      </c>
      <c r="G706" s="2" t="str">
        <f>CONCATENATE("2 - DECRETOS/DECRETO ",Tabela13[[#This Row],[Numero_Decreto]],".pdf")</f>
        <v>2 - DECRETOS/DECRETO 1885.pdf</v>
      </c>
      <c r="H706" s="2" t="str">
        <f>CONCATENATE("2 - DECRETOS/DECRETO ",Tabela13[[#This Row],[Numero_Decreto]]," ",Tabela13[[#This Row],[Complemento]],".pdf")</f>
        <v>2 - DECRETOS/DECRETO 1885 .pdf</v>
      </c>
      <c r="I706" s="2" t="str">
        <f>CONCATENATE("2 - DECRETOS/DECRETO ","0",Tabela13[[#This Row],[Numero_Decreto]],".pdf")</f>
        <v>2 - DECRETOS/DECRETO 01885.pdf</v>
      </c>
      <c r="J706" s="2" t="str">
        <f>CONCATENATE("2 - DECRETOS/DECRETO ","0",Tabela13[[#This Row],[Numero_Decreto]]," ",Tabela13[[#This Row],[Complemento]],".pdf")</f>
        <v>2 - DECRETOS/DECRETO 01885 .pdf</v>
      </c>
      <c r="K706" s="2" t="str">
        <f>IF(Tabela13[[#This Row],[Complemento]]="",Tabela13[[#This Row],[Normal]],Tabela13[[#This Row],[Normal Traço]])</f>
        <v>2 - DECRETOS/DECRETO 1885.pdf</v>
      </c>
      <c r="L706" s="2" t="str">
        <f>IF(Tabela13[[#This Row],[Complemento]]="",Tabela13[[#This Row],[0]],Tabela13[[#This Row],[0 Traço]])</f>
        <v>2 - DECRETOS/DECRETO 01885.pdf</v>
      </c>
      <c r="M706" s="2" t="str">
        <f>IF(AND(Tabela13[[#This Row],[Numero_Decreto]]&gt;=1,Tabela13[[#This Row],[Numero_Decreto]]&lt;=9),Tabela13[[#This Row],[Se 0]],Tabela13[[#This Row],[Se Normal]])</f>
        <v>2 - DECRETOS/DECRETO 1885.pdf</v>
      </c>
      <c r="N706" s="2" t="str">
        <f>CONCATENATE("../",Tabela13[[#This Row],[Caminho]])</f>
        <v>../2 - DECRETOS/DECRETO 1885.pdf</v>
      </c>
    </row>
    <row r="707" spans="1:14" ht="45" x14ac:dyDescent="0.25">
      <c r="A707" s="20">
        <v>1884</v>
      </c>
      <c r="B707" s="20"/>
      <c r="C707" s="21">
        <v>40204</v>
      </c>
      <c r="D707" s="19" t="s">
        <v>2490</v>
      </c>
      <c r="E707" s="19"/>
      <c r="F707" s="17" t="str">
        <f>HYPERLINK(Tabela13[[#This Row],[Novo Caminho]],"Download")</f>
        <v>Download</v>
      </c>
      <c r="G707" s="2" t="str">
        <f>CONCATENATE("2 - DECRETOS/DECRETO ",Tabela13[[#This Row],[Numero_Decreto]],".pdf")</f>
        <v>2 - DECRETOS/DECRETO 1884.pdf</v>
      </c>
      <c r="H707" s="2" t="str">
        <f>CONCATENATE("2 - DECRETOS/DECRETO ",Tabela13[[#This Row],[Numero_Decreto]]," ",Tabela13[[#This Row],[Complemento]],".pdf")</f>
        <v>2 - DECRETOS/DECRETO 1884 .pdf</v>
      </c>
      <c r="I707" s="2" t="str">
        <f>CONCATENATE("2 - DECRETOS/DECRETO ","0",Tabela13[[#This Row],[Numero_Decreto]],".pdf")</f>
        <v>2 - DECRETOS/DECRETO 01884.pdf</v>
      </c>
      <c r="J707" s="2" t="str">
        <f>CONCATENATE("2 - DECRETOS/DECRETO ","0",Tabela13[[#This Row],[Numero_Decreto]]," ",Tabela13[[#This Row],[Complemento]],".pdf")</f>
        <v>2 - DECRETOS/DECRETO 01884 .pdf</v>
      </c>
      <c r="K707" s="2" t="str">
        <f>IF(Tabela13[[#This Row],[Complemento]]="",Tabela13[[#This Row],[Normal]],Tabela13[[#This Row],[Normal Traço]])</f>
        <v>2 - DECRETOS/DECRETO 1884.pdf</v>
      </c>
      <c r="L707" s="2" t="str">
        <f>IF(Tabela13[[#This Row],[Complemento]]="",Tabela13[[#This Row],[0]],Tabela13[[#This Row],[0 Traço]])</f>
        <v>2 - DECRETOS/DECRETO 01884.pdf</v>
      </c>
      <c r="M707" s="2" t="str">
        <f>IF(AND(Tabela13[[#This Row],[Numero_Decreto]]&gt;=1,Tabela13[[#This Row],[Numero_Decreto]]&lt;=9),Tabela13[[#This Row],[Se 0]],Tabela13[[#This Row],[Se Normal]])</f>
        <v>2 - DECRETOS/DECRETO 1884.pdf</v>
      </c>
      <c r="N707" s="2" t="str">
        <f>CONCATENATE("../",Tabela13[[#This Row],[Caminho]])</f>
        <v>../2 - DECRETOS/DECRETO 1884.pdf</v>
      </c>
    </row>
    <row r="708" spans="1:14" ht="45" x14ac:dyDescent="0.25">
      <c r="A708" s="20">
        <v>1883</v>
      </c>
      <c r="B708" s="20"/>
      <c r="C708" s="21">
        <v>40204</v>
      </c>
      <c r="D708" s="19" t="s">
        <v>2491</v>
      </c>
      <c r="E708" s="19"/>
      <c r="F708" s="17" t="str">
        <f>HYPERLINK(Tabela13[[#This Row],[Novo Caminho]],"Download")</f>
        <v>Download</v>
      </c>
      <c r="G708" s="2" t="str">
        <f>CONCATENATE("2 - DECRETOS/DECRETO ",Tabela13[[#This Row],[Numero_Decreto]],".pdf")</f>
        <v>2 - DECRETOS/DECRETO 1883.pdf</v>
      </c>
      <c r="H708" s="2" t="str">
        <f>CONCATENATE("2 - DECRETOS/DECRETO ",Tabela13[[#This Row],[Numero_Decreto]]," ",Tabela13[[#This Row],[Complemento]],".pdf")</f>
        <v>2 - DECRETOS/DECRETO 1883 .pdf</v>
      </c>
      <c r="I708" s="2" t="str">
        <f>CONCATENATE("2 - DECRETOS/DECRETO ","0",Tabela13[[#This Row],[Numero_Decreto]],".pdf")</f>
        <v>2 - DECRETOS/DECRETO 01883.pdf</v>
      </c>
      <c r="J708" s="2" t="str">
        <f>CONCATENATE("2 - DECRETOS/DECRETO ","0",Tabela13[[#This Row],[Numero_Decreto]]," ",Tabela13[[#This Row],[Complemento]],".pdf")</f>
        <v>2 - DECRETOS/DECRETO 01883 .pdf</v>
      </c>
      <c r="K708" s="2" t="str">
        <f>IF(Tabela13[[#This Row],[Complemento]]="",Tabela13[[#This Row],[Normal]],Tabela13[[#This Row],[Normal Traço]])</f>
        <v>2 - DECRETOS/DECRETO 1883.pdf</v>
      </c>
      <c r="L708" s="2" t="str">
        <f>IF(Tabela13[[#This Row],[Complemento]]="",Tabela13[[#This Row],[0]],Tabela13[[#This Row],[0 Traço]])</f>
        <v>2 - DECRETOS/DECRETO 01883.pdf</v>
      </c>
      <c r="M708" s="2" t="str">
        <f>IF(AND(Tabela13[[#This Row],[Numero_Decreto]]&gt;=1,Tabela13[[#This Row],[Numero_Decreto]]&lt;=9),Tabela13[[#This Row],[Se 0]],Tabela13[[#This Row],[Se Normal]])</f>
        <v>2 - DECRETOS/DECRETO 1883.pdf</v>
      </c>
      <c r="N708" s="2" t="str">
        <f>CONCATENATE("../",Tabela13[[#This Row],[Caminho]])</f>
        <v>../2 - DECRETOS/DECRETO 1883.pdf</v>
      </c>
    </row>
    <row r="709" spans="1:14" ht="45" x14ac:dyDescent="0.25">
      <c r="A709" s="20">
        <v>1882</v>
      </c>
      <c r="B709" s="20"/>
      <c r="C709" s="21">
        <v>40204</v>
      </c>
      <c r="D709" s="19" t="s">
        <v>2492</v>
      </c>
      <c r="E709" s="19"/>
      <c r="F709" s="17" t="str">
        <f>HYPERLINK(Tabela13[[#This Row],[Novo Caminho]],"Download")</f>
        <v>Download</v>
      </c>
      <c r="G709" s="2" t="str">
        <f>CONCATENATE("2 - DECRETOS/DECRETO ",Tabela13[[#This Row],[Numero_Decreto]],".pdf")</f>
        <v>2 - DECRETOS/DECRETO 1882.pdf</v>
      </c>
      <c r="H709" s="2" t="str">
        <f>CONCATENATE("2 - DECRETOS/DECRETO ",Tabela13[[#This Row],[Numero_Decreto]]," ",Tabela13[[#This Row],[Complemento]],".pdf")</f>
        <v>2 - DECRETOS/DECRETO 1882 .pdf</v>
      </c>
      <c r="I709" s="2" t="str">
        <f>CONCATENATE("2 - DECRETOS/DECRETO ","0",Tabela13[[#This Row],[Numero_Decreto]],".pdf")</f>
        <v>2 - DECRETOS/DECRETO 01882.pdf</v>
      </c>
      <c r="J709" s="2" t="str">
        <f>CONCATENATE("2 - DECRETOS/DECRETO ","0",Tabela13[[#This Row],[Numero_Decreto]]," ",Tabela13[[#This Row],[Complemento]],".pdf")</f>
        <v>2 - DECRETOS/DECRETO 01882 .pdf</v>
      </c>
      <c r="K709" s="2" t="str">
        <f>IF(Tabela13[[#This Row],[Complemento]]="",Tabela13[[#This Row],[Normal]],Tabela13[[#This Row],[Normal Traço]])</f>
        <v>2 - DECRETOS/DECRETO 1882.pdf</v>
      </c>
      <c r="L709" s="2" t="str">
        <f>IF(Tabela13[[#This Row],[Complemento]]="",Tabela13[[#This Row],[0]],Tabela13[[#This Row],[0 Traço]])</f>
        <v>2 - DECRETOS/DECRETO 01882.pdf</v>
      </c>
      <c r="M709" s="2" t="str">
        <f>IF(AND(Tabela13[[#This Row],[Numero_Decreto]]&gt;=1,Tabela13[[#This Row],[Numero_Decreto]]&lt;=9),Tabela13[[#This Row],[Se 0]],Tabela13[[#This Row],[Se Normal]])</f>
        <v>2 - DECRETOS/DECRETO 1882.pdf</v>
      </c>
      <c r="N709" s="2" t="str">
        <f>CONCATENATE("../",Tabela13[[#This Row],[Caminho]])</f>
        <v>../2 - DECRETOS/DECRETO 1882.pdf</v>
      </c>
    </row>
    <row r="710" spans="1:14" ht="45" x14ac:dyDescent="0.25">
      <c r="A710" s="20">
        <v>1881</v>
      </c>
      <c r="B710" s="20"/>
      <c r="C710" s="21">
        <v>40204</v>
      </c>
      <c r="D710" s="19" t="s">
        <v>2493</v>
      </c>
      <c r="E710" s="19"/>
      <c r="F710" s="17" t="str">
        <f>HYPERLINK(Tabela13[[#This Row],[Novo Caminho]],"Download")</f>
        <v>Download</v>
      </c>
      <c r="G710" s="2" t="str">
        <f>CONCATENATE("2 - DECRETOS/DECRETO ",Tabela13[[#This Row],[Numero_Decreto]],".pdf")</f>
        <v>2 - DECRETOS/DECRETO 1881.pdf</v>
      </c>
      <c r="H710" s="2" t="str">
        <f>CONCATENATE("2 - DECRETOS/DECRETO ",Tabela13[[#This Row],[Numero_Decreto]]," ",Tabela13[[#This Row],[Complemento]],".pdf")</f>
        <v>2 - DECRETOS/DECRETO 1881 .pdf</v>
      </c>
      <c r="I710" s="2" t="str">
        <f>CONCATENATE("2 - DECRETOS/DECRETO ","0",Tabela13[[#This Row],[Numero_Decreto]],".pdf")</f>
        <v>2 - DECRETOS/DECRETO 01881.pdf</v>
      </c>
      <c r="J710" s="2" t="str">
        <f>CONCATENATE("2 - DECRETOS/DECRETO ","0",Tabela13[[#This Row],[Numero_Decreto]]," ",Tabela13[[#This Row],[Complemento]],".pdf")</f>
        <v>2 - DECRETOS/DECRETO 01881 .pdf</v>
      </c>
      <c r="K710" s="2" t="str">
        <f>IF(Tabela13[[#This Row],[Complemento]]="",Tabela13[[#This Row],[Normal]],Tabela13[[#This Row],[Normal Traço]])</f>
        <v>2 - DECRETOS/DECRETO 1881.pdf</v>
      </c>
      <c r="L710" s="2" t="str">
        <f>IF(Tabela13[[#This Row],[Complemento]]="",Tabela13[[#This Row],[0]],Tabela13[[#This Row],[0 Traço]])</f>
        <v>2 - DECRETOS/DECRETO 01881.pdf</v>
      </c>
      <c r="M710" s="2" t="str">
        <f>IF(AND(Tabela13[[#This Row],[Numero_Decreto]]&gt;=1,Tabela13[[#This Row],[Numero_Decreto]]&lt;=9),Tabela13[[#This Row],[Se 0]],Tabela13[[#This Row],[Se Normal]])</f>
        <v>2 - DECRETOS/DECRETO 1881.pdf</v>
      </c>
      <c r="N710" s="2" t="str">
        <f>CONCATENATE("../",Tabela13[[#This Row],[Caminho]])</f>
        <v>../2 - DECRETOS/DECRETO 1881.pdf</v>
      </c>
    </row>
    <row r="711" spans="1:14" ht="45" x14ac:dyDescent="0.25">
      <c r="A711" s="20">
        <v>1880</v>
      </c>
      <c r="B711" s="20"/>
      <c r="C711" s="21">
        <v>40204</v>
      </c>
      <c r="D711" s="19" t="s">
        <v>2494</v>
      </c>
      <c r="E711" s="19"/>
      <c r="F711" s="17" t="str">
        <f>HYPERLINK(Tabela13[[#This Row],[Novo Caminho]],"Download")</f>
        <v>Download</v>
      </c>
      <c r="G711" s="2" t="str">
        <f>CONCATENATE("2 - DECRETOS/DECRETO ",Tabela13[[#This Row],[Numero_Decreto]],".pdf")</f>
        <v>2 - DECRETOS/DECRETO 1880.pdf</v>
      </c>
      <c r="H711" s="2" t="str">
        <f>CONCATENATE("2 - DECRETOS/DECRETO ",Tabela13[[#This Row],[Numero_Decreto]]," ",Tabela13[[#This Row],[Complemento]],".pdf")</f>
        <v>2 - DECRETOS/DECRETO 1880 .pdf</v>
      </c>
      <c r="I711" s="2" t="str">
        <f>CONCATENATE("2 - DECRETOS/DECRETO ","0",Tabela13[[#This Row],[Numero_Decreto]],".pdf")</f>
        <v>2 - DECRETOS/DECRETO 01880.pdf</v>
      </c>
      <c r="J711" s="2" t="str">
        <f>CONCATENATE("2 - DECRETOS/DECRETO ","0",Tabela13[[#This Row],[Numero_Decreto]]," ",Tabela13[[#This Row],[Complemento]],".pdf")</f>
        <v>2 - DECRETOS/DECRETO 01880 .pdf</v>
      </c>
      <c r="K711" s="2" t="str">
        <f>IF(Tabela13[[#This Row],[Complemento]]="",Tabela13[[#This Row],[Normal]],Tabela13[[#This Row],[Normal Traço]])</f>
        <v>2 - DECRETOS/DECRETO 1880.pdf</v>
      </c>
      <c r="L711" s="2" t="str">
        <f>IF(Tabela13[[#This Row],[Complemento]]="",Tabela13[[#This Row],[0]],Tabela13[[#This Row],[0 Traço]])</f>
        <v>2 - DECRETOS/DECRETO 01880.pdf</v>
      </c>
      <c r="M711" s="2" t="str">
        <f>IF(AND(Tabela13[[#This Row],[Numero_Decreto]]&gt;=1,Tabela13[[#This Row],[Numero_Decreto]]&lt;=9),Tabela13[[#This Row],[Se 0]],Tabela13[[#This Row],[Se Normal]])</f>
        <v>2 - DECRETOS/DECRETO 1880.pdf</v>
      </c>
      <c r="N711" s="2" t="str">
        <f>CONCATENATE("../",Tabela13[[#This Row],[Caminho]])</f>
        <v>../2 - DECRETOS/DECRETO 1880.pdf</v>
      </c>
    </row>
    <row r="712" spans="1:14" ht="45" x14ac:dyDescent="0.25">
      <c r="A712" s="20">
        <v>1879</v>
      </c>
      <c r="B712" s="20"/>
      <c r="C712" s="21">
        <v>40204</v>
      </c>
      <c r="D712" s="19" t="s">
        <v>2495</v>
      </c>
      <c r="E712" s="19"/>
      <c r="F712" s="17" t="str">
        <f>HYPERLINK(Tabela13[[#This Row],[Novo Caminho]],"Download")</f>
        <v>Download</v>
      </c>
      <c r="G712" s="2" t="str">
        <f>CONCATENATE("2 - DECRETOS/DECRETO ",Tabela13[[#This Row],[Numero_Decreto]],".pdf")</f>
        <v>2 - DECRETOS/DECRETO 1879.pdf</v>
      </c>
      <c r="H712" s="2" t="str">
        <f>CONCATENATE("2 - DECRETOS/DECRETO ",Tabela13[[#This Row],[Numero_Decreto]]," ",Tabela13[[#This Row],[Complemento]],".pdf")</f>
        <v>2 - DECRETOS/DECRETO 1879 .pdf</v>
      </c>
      <c r="I712" s="2" t="str">
        <f>CONCATENATE("2 - DECRETOS/DECRETO ","0",Tabela13[[#This Row],[Numero_Decreto]],".pdf")</f>
        <v>2 - DECRETOS/DECRETO 01879.pdf</v>
      </c>
      <c r="J712" s="2" t="str">
        <f>CONCATENATE("2 - DECRETOS/DECRETO ","0",Tabela13[[#This Row],[Numero_Decreto]]," ",Tabela13[[#This Row],[Complemento]],".pdf")</f>
        <v>2 - DECRETOS/DECRETO 01879 .pdf</v>
      </c>
      <c r="K712" s="2" t="str">
        <f>IF(Tabela13[[#This Row],[Complemento]]="",Tabela13[[#This Row],[Normal]],Tabela13[[#This Row],[Normal Traço]])</f>
        <v>2 - DECRETOS/DECRETO 1879.pdf</v>
      </c>
      <c r="L712" s="2" t="str">
        <f>IF(Tabela13[[#This Row],[Complemento]]="",Tabela13[[#This Row],[0]],Tabela13[[#This Row],[0 Traço]])</f>
        <v>2 - DECRETOS/DECRETO 01879.pdf</v>
      </c>
      <c r="M712" s="2" t="str">
        <f>IF(AND(Tabela13[[#This Row],[Numero_Decreto]]&gt;=1,Tabela13[[#This Row],[Numero_Decreto]]&lt;=9),Tabela13[[#This Row],[Se 0]],Tabela13[[#This Row],[Se Normal]])</f>
        <v>2 - DECRETOS/DECRETO 1879.pdf</v>
      </c>
      <c r="N712" s="2" t="str">
        <f>CONCATENATE("../",Tabela13[[#This Row],[Caminho]])</f>
        <v>../2 - DECRETOS/DECRETO 1879.pdf</v>
      </c>
    </row>
    <row r="713" spans="1:14" ht="45" x14ac:dyDescent="0.25">
      <c r="A713" s="20">
        <v>1878</v>
      </c>
      <c r="B713" s="20"/>
      <c r="C713" s="21">
        <v>40204</v>
      </c>
      <c r="D713" s="19" t="s">
        <v>2496</v>
      </c>
      <c r="E713" s="19"/>
      <c r="F713" s="17" t="str">
        <f>HYPERLINK(Tabela13[[#This Row],[Novo Caminho]],"Download")</f>
        <v>Download</v>
      </c>
      <c r="G713" s="2" t="str">
        <f>CONCATENATE("2 - DECRETOS/DECRETO ",Tabela13[[#This Row],[Numero_Decreto]],".pdf")</f>
        <v>2 - DECRETOS/DECRETO 1878.pdf</v>
      </c>
      <c r="H713" s="2" t="str">
        <f>CONCATENATE("2 - DECRETOS/DECRETO ",Tabela13[[#This Row],[Numero_Decreto]]," ",Tabela13[[#This Row],[Complemento]],".pdf")</f>
        <v>2 - DECRETOS/DECRETO 1878 .pdf</v>
      </c>
      <c r="I713" s="2" t="str">
        <f>CONCATENATE("2 - DECRETOS/DECRETO ","0",Tabela13[[#This Row],[Numero_Decreto]],".pdf")</f>
        <v>2 - DECRETOS/DECRETO 01878.pdf</v>
      </c>
      <c r="J713" s="2" t="str">
        <f>CONCATENATE("2 - DECRETOS/DECRETO ","0",Tabela13[[#This Row],[Numero_Decreto]]," ",Tabela13[[#This Row],[Complemento]],".pdf")</f>
        <v>2 - DECRETOS/DECRETO 01878 .pdf</v>
      </c>
      <c r="K713" s="2" t="str">
        <f>IF(Tabela13[[#This Row],[Complemento]]="",Tabela13[[#This Row],[Normal]],Tabela13[[#This Row],[Normal Traço]])</f>
        <v>2 - DECRETOS/DECRETO 1878.pdf</v>
      </c>
      <c r="L713" s="2" t="str">
        <f>IF(Tabela13[[#This Row],[Complemento]]="",Tabela13[[#This Row],[0]],Tabela13[[#This Row],[0 Traço]])</f>
        <v>2 - DECRETOS/DECRETO 01878.pdf</v>
      </c>
      <c r="M713" s="2" t="str">
        <f>IF(AND(Tabela13[[#This Row],[Numero_Decreto]]&gt;=1,Tabela13[[#This Row],[Numero_Decreto]]&lt;=9),Tabela13[[#This Row],[Se 0]],Tabela13[[#This Row],[Se Normal]])</f>
        <v>2 - DECRETOS/DECRETO 1878.pdf</v>
      </c>
      <c r="N713" s="2" t="str">
        <f>CONCATENATE("../",Tabela13[[#This Row],[Caminho]])</f>
        <v>../2 - DECRETOS/DECRETO 1878.pdf</v>
      </c>
    </row>
    <row r="714" spans="1:14" ht="45" x14ac:dyDescent="0.25">
      <c r="A714" s="20">
        <v>1877</v>
      </c>
      <c r="B714" s="20"/>
      <c r="C714" s="21">
        <v>40192</v>
      </c>
      <c r="D714" s="19" t="s">
        <v>2497</v>
      </c>
      <c r="E714" s="19"/>
      <c r="F714" s="17" t="str">
        <f>HYPERLINK(Tabela13[[#This Row],[Novo Caminho]],"Download")</f>
        <v>Download</v>
      </c>
      <c r="G714" s="2" t="str">
        <f>CONCATENATE("2 - DECRETOS/DECRETO ",Tabela13[[#This Row],[Numero_Decreto]],".pdf")</f>
        <v>2 - DECRETOS/DECRETO 1877.pdf</v>
      </c>
      <c r="H714" s="2" t="str">
        <f>CONCATENATE("2 - DECRETOS/DECRETO ",Tabela13[[#This Row],[Numero_Decreto]]," ",Tabela13[[#This Row],[Complemento]],".pdf")</f>
        <v>2 - DECRETOS/DECRETO 1877 .pdf</v>
      </c>
      <c r="I714" s="2" t="str">
        <f>CONCATENATE("2 - DECRETOS/DECRETO ","0",Tabela13[[#This Row],[Numero_Decreto]],".pdf")</f>
        <v>2 - DECRETOS/DECRETO 01877.pdf</v>
      </c>
      <c r="J714" s="2" t="str">
        <f>CONCATENATE("2 - DECRETOS/DECRETO ","0",Tabela13[[#This Row],[Numero_Decreto]]," ",Tabela13[[#This Row],[Complemento]],".pdf")</f>
        <v>2 - DECRETOS/DECRETO 01877 .pdf</v>
      </c>
      <c r="K714" s="2" t="str">
        <f>IF(Tabela13[[#This Row],[Complemento]]="",Tabela13[[#This Row],[Normal]],Tabela13[[#This Row],[Normal Traço]])</f>
        <v>2 - DECRETOS/DECRETO 1877.pdf</v>
      </c>
      <c r="L714" s="2" t="str">
        <f>IF(Tabela13[[#This Row],[Complemento]]="",Tabela13[[#This Row],[0]],Tabela13[[#This Row],[0 Traço]])</f>
        <v>2 - DECRETOS/DECRETO 01877.pdf</v>
      </c>
      <c r="M714" s="2" t="str">
        <f>IF(AND(Tabela13[[#This Row],[Numero_Decreto]]&gt;=1,Tabela13[[#This Row],[Numero_Decreto]]&lt;=9),Tabela13[[#This Row],[Se 0]],Tabela13[[#This Row],[Se Normal]])</f>
        <v>2 - DECRETOS/DECRETO 1877.pdf</v>
      </c>
      <c r="N714" s="2" t="str">
        <f>CONCATENATE("../",Tabela13[[#This Row],[Caminho]])</f>
        <v>../2 - DECRETOS/DECRETO 1877.pdf</v>
      </c>
    </row>
    <row r="715" spans="1:14" ht="45" x14ac:dyDescent="0.25">
      <c r="A715" s="20">
        <v>1876</v>
      </c>
      <c r="B715" s="20"/>
      <c r="C715" s="21">
        <v>40184</v>
      </c>
      <c r="D715" s="19" t="s">
        <v>2498</v>
      </c>
      <c r="E715" s="19"/>
      <c r="F715" s="17" t="str">
        <f>HYPERLINK(Tabela13[[#This Row],[Novo Caminho]],"Download")</f>
        <v>Download</v>
      </c>
      <c r="G715" s="2" t="str">
        <f>CONCATENATE("2 - DECRETOS/DECRETO ",Tabela13[[#This Row],[Numero_Decreto]],".pdf")</f>
        <v>2 - DECRETOS/DECRETO 1876.pdf</v>
      </c>
      <c r="H715" s="2" t="str">
        <f>CONCATENATE("2 - DECRETOS/DECRETO ",Tabela13[[#This Row],[Numero_Decreto]]," ",Tabela13[[#This Row],[Complemento]],".pdf")</f>
        <v>2 - DECRETOS/DECRETO 1876 .pdf</v>
      </c>
      <c r="I715" s="2" t="str">
        <f>CONCATENATE("2 - DECRETOS/DECRETO ","0",Tabela13[[#This Row],[Numero_Decreto]],".pdf")</f>
        <v>2 - DECRETOS/DECRETO 01876.pdf</v>
      </c>
      <c r="J715" s="2" t="str">
        <f>CONCATENATE("2 - DECRETOS/DECRETO ","0",Tabela13[[#This Row],[Numero_Decreto]]," ",Tabela13[[#This Row],[Complemento]],".pdf")</f>
        <v>2 - DECRETOS/DECRETO 01876 .pdf</v>
      </c>
      <c r="K715" s="2" t="str">
        <f>IF(Tabela13[[#This Row],[Complemento]]="",Tabela13[[#This Row],[Normal]],Tabela13[[#This Row],[Normal Traço]])</f>
        <v>2 - DECRETOS/DECRETO 1876.pdf</v>
      </c>
      <c r="L715" s="2" t="str">
        <f>IF(Tabela13[[#This Row],[Complemento]]="",Tabela13[[#This Row],[0]],Tabela13[[#This Row],[0 Traço]])</f>
        <v>2 - DECRETOS/DECRETO 01876.pdf</v>
      </c>
      <c r="M715" s="2" t="str">
        <f>IF(AND(Tabela13[[#This Row],[Numero_Decreto]]&gt;=1,Tabela13[[#This Row],[Numero_Decreto]]&lt;=9),Tabela13[[#This Row],[Se 0]],Tabela13[[#This Row],[Se Normal]])</f>
        <v>2 - DECRETOS/DECRETO 1876.pdf</v>
      </c>
      <c r="N715" s="2" t="str">
        <f>CONCATENATE("../",Tabela13[[#This Row],[Caminho]])</f>
        <v>../2 - DECRETOS/DECRETO 1876.pdf</v>
      </c>
    </row>
    <row r="716" spans="1:14" ht="45" x14ac:dyDescent="0.25">
      <c r="A716" s="20">
        <v>1875</v>
      </c>
      <c r="B716" s="20"/>
      <c r="C716" s="21">
        <v>40177</v>
      </c>
      <c r="D716" s="19" t="s">
        <v>947</v>
      </c>
      <c r="E716" s="19"/>
      <c r="F716" s="17" t="str">
        <f>HYPERLINK(Tabela13[[#This Row],[Novo Caminho]],"Download")</f>
        <v>Download</v>
      </c>
      <c r="G716" s="2" t="str">
        <f>CONCATENATE("2 - DECRETOS/DECRETO ",Tabela13[[#This Row],[Numero_Decreto]],".pdf")</f>
        <v>2 - DECRETOS/DECRETO 1875.pdf</v>
      </c>
      <c r="H716" s="2" t="str">
        <f>CONCATENATE("2 - DECRETOS/DECRETO ",Tabela13[[#This Row],[Numero_Decreto]]," ",Tabela13[[#This Row],[Complemento]],".pdf")</f>
        <v>2 - DECRETOS/DECRETO 1875 .pdf</v>
      </c>
      <c r="I716" s="2" t="str">
        <f>CONCATENATE("2 - DECRETOS/DECRETO ","0",Tabela13[[#This Row],[Numero_Decreto]],".pdf")</f>
        <v>2 - DECRETOS/DECRETO 01875.pdf</v>
      </c>
      <c r="J716" s="2" t="str">
        <f>CONCATENATE("2 - DECRETOS/DECRETO ","0",Tabela13[[#This Row],[Numero_Decreto]]," ",Tabela13[[#This Row],[Complemento]],".pdf")</f>
        <v>2 - DECRETOS/DECRETO 01875 .pdf</v>
      </c>
      <c r="K716" s="2" t="str">
        <f>IF(Tabela13[[#This Row],[Complemento]]="",Tabela13[[#This Row],[Normal]],Tabela13[[#This Row],[Normal Traço]])</f>
        <v>2 - DECRETOS/DECRETO 1875.pdf</v>
      </c>
      <c r="L716" s="2" t="str">
        <f>IF(Tabela13[[#This Row],[Complemento]]="",Tabela13[[#This Row],[0]],Tabela13[[#This Row],[0 Traço]])</f>
        <v>2 - DECRETOS/DECRETO 01875.pdf</v>
      </c>
      <c r="M716" s="2" t="str">
        <f>IF(AND(Tabela13[[#This Row],[Numero_Decreto]]&gt;=1,Tabela13[[#This Row],[Numero_Decreto]]&lt;=9),Tabela13[[#This Row],[Se 0]],Tabela13[[#This Row],[Se Normal]])</f>
        <v>2 - DECRETOS/DECRETO 1875.pdf</v>
      </c>
      <c r="N716" s="2" t="str">
        <f>CONCATENATE("../",Tabela13[[#This Row],[Caminho]])</f>
        <v>../2 - DECRETOS/DECRETO 1875.pdf</v>
      </c>
    </row>
    <row r="717" spans="1:14" ht="45" x14ac:dyDescent="0.25">
      <c r="A717" s="20">
        <v>1874</v>
      </c>
      <c r="B717" s="20"/>
      <c r="C717" s="21">
        <v>40177</v>
      </c>
      <c r="D717" s="19" t="s">
        <v>947</v>
      </c>
      <c r="E717" s="19"/>
      <c r="F717" s="17" t="str">
        <f>HYPERLINK(Tabela13[[#This Row],[Novo Caminho]],"Download")</f>
        <v>Download</v>
      </c>
      <c r="G717" s="2" t="str">
        <f>CONCATENATE("2 - DECRETOS/DECRETO ",Tabela13[[#This Row],[Numero_Decreto]],".pdf")</f>
        <v>2 - DECRETOS/DECRETO 1874.pdf</v>
      </c>
      <c r="H717" s="2" t="str">
        <f>CONCATENATE("2 - DECRETOS/DECRETO ",Tabela13[[#This Row],[Numero_Decreto]]," ",Tabela13[[#This Row],[Complemento]],".pdf")</f>
        <v>2 - DECRETOS/DECRETO 1874 .pdf</v>
      </c>
      <c r="I717" s="2" t="str">
        <f>CONCATENATE("2 - DECRETOS/DECRETO ","0",Tabela13[[#This Row],[Numero_Decreto]],".pdf")</f>
        <v>2 - DECRETOS/DECRETO 01874.pdf</v>
      </c>
      <c r="J717" s="2" t="str">
        <f>CONCATENATE("2 - DECRETOS/DECRETO ","0",Tabela13[[#This Row],[Numero_Decreto]]," ",Tabela13[[#This Row],[Complemento]],".pdf")</f>
        <v>2 - DECRETOS/DECRETO 01874 .pdf</v>
      </c>
      <c r="K717" s="2" t="str">
        <f>IF(Tabela13[[#This Row],[Complemento]]="",Tabela13[[#This Row],[Normal]],Tabela13[[#This Row],[Normal Traço]])</f>
        <v>2 - DECRETOS/DECRETO 1874.pdf</v>
      </c>
      <c r="L717" s="2" t="str">
        <f>IF(Tabela13[[#This Row],[Complemento]]="",Tabela13[[#This Row],[0]],Tabela13[[#This Row],[0 Traço]])</f>
        <v>2 - DECRETOS/DECRETO 01874.pdf</v>
      </c>
      <c r="M717" s="2" t="str">
        <f>IF(AND(Tabela13[[#This Row],[Numero_Decreto]]&gt;=1,Tabela13[[#This Row],[Numero_Decreto]]&lt;=9),Tabela13[[#This Row],[Se 0]],Tabela13[[#This Row],[Se Normal]])</f>
        <v>2 - DECRETOS/DECRETO 1874.pdf</v>
      </c>
      <c r="N717" s="2" t="str">
        <f>CONCATENATE("../",Tabela13[[#This Row],[Caminho]])</f>
        <v>../2 - DECRETOS/DECRETO 1874.pdf</v>
      </c>
    </row>
    <row r="718" spans="1:14" ht="45" x14ac:dyDescent="0.25">
      <c r="A718" s="20">
        <v>1873</v>
      </c>
      <c r="B718" s="20"/>
      <c r="C718" s="21">
        <v>40168</v>
      </c>
      <c r="D718" s="19" t="s">
        <v>947</v>
      </c>
      <c r="E718" s="19"/>
      <c r="F718" s="17" t="str">
        <f>HYPERLINK(Tabela13[[#This Row],[Novo Caminho]],"Download")</f>
        <v>Download</v>
      </c>
      <c r="G718" s="2" t="str">
        <f>CONCATENATE("2 - DECRETOS/DECRETO ",Tabela13[[#This Row],[Numero_Decreto]],".pdf")</f>
        <v>2 - DECRETOS/DECRETO 1873.pdf</v>
      </c>
      <c r="H718" s="2" t="str">
        <f>CONCATENATE("2 - DECRETOS/DECRETO ",Tabela13[[#This Row],[Numero_Decreto]]," ",Tabela13[[#This Row],[Complemento]],".pdf")</f>
        <v>2 - DECRETOS/DECRETO 1873 .pdf</v>
      </c>
      <c r="I718" s="2" t="str">
        <f>CONCATENATE("2 - DECRETOS/DECRETO ","0",Tabela13[[#This Row],[Numero_Decreto]],".pdf")</f>
        <v>2 - DECRETOS/DECRETO 01873.pdf</v>
      </c>
      <c r="J718" s="2" t="str">
        <f>CONCATENATE("2 - DECRETOS/DECRETO ","0",Tabela13[[#This Row],[Numero_Decreto]]," ",Tabela13[[#This Row],[Complemento]],".pdf")</f>
        <v>2 - DECRETOS/DECRETO 01873 .pdf</v>
      </c>
      <c r="K718" s="2" t="str">
        <f>IF(Tabela13[[#This Row],[Complemento]]="",Tabela13[[#This Row],[Normal]],Tabela13[[#This Row],[Normal Traço]])</f>
        <v>2 - DECRETOS/DECRETO 1873.pdf</v>
      </c>
      <c r="L718" s="2" t="str">
        <f>IF(Tabela13[[#This Row],[Complemento]]="",Tabela13[[#This Row],[0]],Tabela13[[#This Row],[0 Traço]])</f>
        <v>2 - DECRETOS/DECRETO 01873.pdf</v>
      </c>
      <c r="M718" s="2" t="str">
        <f>IF(AND(Tabela13[[#This Row],[Numero_Decreto]]&gt;=1,Tabela13[[#This Row],[Numero_Decreto]]&lt;=9),Tabela13[[#This Row],[Se 0]],Tabela13[[#This Row],[Se Normal]])</f>
        <v>2 - DECRETOS/DECRETO 1873.pdf</v>
      </c>
      <c r="N718" s="2" t="str">
        <f>CONCATENATE("../",Tabela13[[#This Row],[Caminho]])</f>
        <v>../2 - DECRETOS/DECRETO 1873.pdf</v>
      </c>
    </row>
    <row r="719" spans="1:14" ht="45" x14ac:dyDescent="0.25">
      <c r="A719" s="20">
        <v>1872</v>
      </c>
      <c r="B719" s="20"/>
      <c r="C719" s="21">
        <v>40163</v>
      </c>
      <c r="D719" s="19" t="s">
        <v>947</v>
      </c>
      <c r="E719" s="19"/>
      <c r="F719" s="17" t="str">
        <f>HYPERLINK(Tabela13[[#This Row],[Novo Caminho]],"Download")</f>
        <v>Download</v>
      </c>
      <c r="G719" s="2" t="str">
        <f>CONCATENATE("2 - DECRETOS/DECRETO ",Tabela13[[#This Row],[Numero_Decreto]],".pdf")</f>
        <v>2 - DECRETOS/DECRETO 1872.pdf</v>
      </c>
      <c r="H719" s="2" t="str">
        <f>CONCATENATE("2 - DECRETOS/DECRETO ",Tabela13[[#This Row],[Numero_Decreto]]," ",Tabela13[[#This Row],[Complemento]],".pdf")</f>
        <v>2 - DECRETOS/DECRETO 1872 .pdf</v>
      </c>
      <c r="I719" s="2" t="str">
        <f>CONCATENATE("2 - DECRETOS/DECRETO ","0",Tabela13[[#This Row],[Numero_Decreto]],".pdf")</f>
        <v>2 - DECRETOS/DECRETO 01872.pdf</v>
      </c>
      <c r="J719" s="2" t="str">
        <f>CONCATENATE("2 - DECRETOS/DECRETO ","0",Tabela13[[#This Row],[Numero_Decreto]]," ",Tabela13[[#This Row],[Complemento]],".pdf")</f>
        <v>2 - DECRETOS/DECRETO 01872 .pdf</v>
      </c>
      <c r="K719" s="2" t="str">
        <f>IF(Tabela13[[#This Row],[Complemento]]="",Tabela13[[#This Row],[Normal]],Tabela13[[#This Row],[Normal Traço]])</f>
        <v>2 - DECRETOS/DECRETO 1872.pdf</v>
      </c>
      <c r="L719" s="2" t="str">
        <f>IF(Tabela13[[#This Row],[Complemento]]="",Tabela13[[#This Row],[0]],Tabela13[[#This Row],[0 Traço]])</f>
        <v>2 - DECRETOS/DECRETO 01872.pdf</v>
      </c>
      <c r="M719" s="2" t="str">
        <f>IF(AND(Tabela13[[#This Row],[Numero_Decreto]]&gt;=1,Tabela13[[#This Row],[Numero_Decreto]]&lt;=9),Tabela13[[#This Row],[Se 0]],Tabela13[[#This Row],[Se Normal]])</f>
        <v>2 - DECRETOS/DECRETO 1872.pdf</v>
      </c>
      <c r="N719" s="2" t="str">
        <f>CONCATENATE("../",Tabela13[[#This Row],[Caminho]])</f>
        <v>../2 - DECRETOS/DECRETO 1872.pdf</v>
      </c>
    </row>
    <row r="720" spans="1:14" ht="45" x14ac:dyDescent="0.25">
      <c r="A720" s="20">
        <v>1871</v>
      </c>
      <c r="B720" s="20"/>
      <c r="C720" s="21">
        <v>40157</v>
      </c>
      <c r="D720" s="19" t="s">
        <v>2499</v>
      </c>
      <c r="E720" s="19"/>
      <c r="F720" s="17" t="str">
        <f>HYPERLINK(Tabela13[[#This Row],[Novo Caminho]],"Download")</f>
        <v>Download</v>
      </c>
      <c r="G720" s="2" t="str">
        <f>CONCATENATE("2 - DECRETOS/DECRETO ",Tabela13[[#This Row],[Numero_Decreto]],".pdf")</f>
        <v>2 - DECRETOS/DECRETO 1871.pdf</v>
      </c>
      <c r="H720" s="2" t="str">
        <f>CONCATENATE("2 - DECRETOS/DECRETO ",Tabela13[[#This Row],[Numero_Decreto]]," ",Tabela13[[#This Row],[Complemento]],".pdf")</f>
        <v>2 - DECRETOS/DECRETO 1871 .pdf</v>
      </c>
      <c r="I720" s="2" t="str">
        <f>CONCATENATE("2 - DECRETOS/DECRETO ","0",Tabela13[[#This Row],[Numero_Decreto]],".pdf")</f>
        <v>2 - DECRETOS/DECRETO 01871.pdf</v>
      </c>
      <c r="J720" s="2" t="str">
        <f>CONCATENATE("2 - DECRETOS/DECRETO ","0",Tabela13[[#This Row],[Numero_Decreto]]," ",Tabela13[[#This Row],[Complemento]],".pdf")</f>
        <v>2 - DECRETOS/DECRETO 01871 .pdf</v>
      </c>
      <c r="K720" s="2" t="str">
        <f>IF(Tabela13[[#This Row],[Complemento]]="",Tabela13[[#This Row],[Normal]],Tabela13[[#This Row],[Normal Traço]])</f>
        <v>2 - DECRETOS/DECRETO 1871.pdf</v>
      </c>
      <c r="L720" s="2" t="str">
        <f>IF(Tabela13[[#This Row],[Complemento]]="",Tabela13[[#This Row],[0]],Tabela13[[#This Row],[0 Traço]])</f>
        <v>2 - DECRETOS/DECRETO 01871.pdf</v>
      </c>
      <c r="M720" s="2" t="str">
        <f>IF(AND(Tabela13[[#This Row],[Numero_Decreto]]&gt;=1,Tabela13[[#This Row],[Numero_Decreto]]&lt;=9),Tabela13[[#This Row],[Se 0]],Tabela13[[#This Row],[Se Normal]])</f>
        <v>2 - DECRETOS/DECRETO 1871.pdf</v>
      </c>
      <c r="N720" s="2" t="str">
        <f>CONCATENATE("../",Tabela13[[#This Row],[Caminho]])</f>
        <v>../2 - DECRETOS/DECRETO 1871.pdf</v>
      </c>
    </row>
    <row r="721" spans="1:14" ht="45" x14ac:dyDescent="0.25">
      <c r="A721" s="20">
        <v>1870</v>
      </c>
      <c r="B721" s="20"/>
      <c r="C721" s="21">
        <v>40156</v>
      </c>
      <c r="D721" s="19" t="s">
        <v>947</v>
      </c>
      <c r="E721" s="19"/>
      <c r="F721" s="17" t="str">
        <f>HYPERLINK(Tabela13[[#This Row],[Novo Caminho]],"Download")</f>
        <v>Download</v>
      </c>
      <c r="G721" s="2" t="str">
        <f>CONCATENATE("2 - DECRETOS/DECRETO ",Tabela13[[#This Row],[Numero_Decreto]],".pdf")</f>
        <v>2 - DECRETOS/DECRETO 1870.pdf</v>
      </c>
      <c r="H721" s="2" t="str">
        <f>CONCATENATE("2 - DECRETOS/DECRETO ",Tabela13[[#This Row],[Numero_Decreto]]," ",Tabela13[[#This Row],[Complemento]],".pdf")</f>
        <v>2 - DECRETOS/DECRETO 1870 .pdf</v>
      </c>
      <c r="I721" s="2" t="str">
        <f>CONCATENATE("2 - DECRETOS/DECRETO ","0",Tabela13[[#This Row],[Numero_Decreto]],".pdf")</f>
        <v>2 - DECRETOS/DECRETO 01870.pdf</v>
      </c>
      <c r="J721" s="2" t="str">
        <f>CONCATENATE("2 - DECRETOS/DECRETO ","0",Tabela13[[#This Row],[Numero_Decreto]]," ",Tabela13[[#This Row],[Complemento]],".pdf")</f>
        <v>2 - DECRETOS/DECRETO 01870 .pdf</v>
      </c>
      <c r="K721" s="2" t="str">
        <f>IF(Tabela13[[#This Row],[Complemento]]="",Tabela13[[#This Row],[Normal]],Tabela13[[#This Row],[Normal Traço]])</f>
        <v>2 - DECRETOS/DECRETO 1870.pdf</v>
      </c>
      <c r="L721" s="2" t="str">
        <f>IF(Tabela13[[#This Row],[Complemento]]="",Tabela13[[#This Row],[0]],Tabela13[[#This Row],[0 Traço]])</f>
        <v>2 - DECRETOS/DECRETO 01870.pdf</v>
      </c>
      <c r="M721" s="2" t="str">
        <f>IF(AND(Tabela13[[#This Row],[Numero_Decreto]]&gt;=1,Tabela13[[#This Row],[Numero_Decreto]]&lt;=9),Tabela13[[#This Row],[Se 0]],Tabela13[[#This Row],[Se Normal]])</f>
        <v>2 - DECRETOS/DECRETO 1870.pdf</v>
      </c>
      <c r="N721" s="2" t="str">
        <f>CONCATENATE("../",Tabela13[[#This Row],[Caminho]])</f>
        <v>../2 - DECRETOS/DECRETO 1870.pdf</v>
      </c>
    </row>
    <row r="722" spans="1:14" ht="45" x14ac:dyDescent="0.25">
      <c r="A722" s="20">
        <v>1869</v>
      </c>
      <c r="B722" s="20"/>
      <c r="C722" s="21">
        <v>40148</v>
      </c>
      <c r="D722" s="19" t="s">
        <v>3645</v>
      </c>
      <c r="E722" s="19"/>
      <c r="F722" s="17" t="str">
        <f>HYPERLINK(Tabela13[[#This Row],[Novo Caminho]],"Download")</f>
        <v>Download</v>
      </c>
      <c r="G722" s="2" t="str">
        <f>CONCATENATE("2 - DECRETOS/DECRETO ",Tabela13[[#This Row],[Numero_Decreto]],".pdf")</f>
        <v>2 - DECRETOS/DECRETO 1869.pdf</v>
      </c>
      <c r="H722" s="2" t="str">
        <f>CONCATENATE("2 - DECRETOS/DECRETO ",Tabela13[[#This Row],[Numero_Decreto]]," ",Tabela13[[#This Row],[Complemento]],".pdf")</f>
        <v>2 - DECRETOS/DECRETO 1869 .pdf</v>
      </c>
      <c r="I722" s="2" t="str">
        <f>CONCATENATE("2 - DECRETOS/DECRETO ","0",Tabela13[[#This Row],[Numero_Decreto]],".pdf")</f>
        <v>2 - DECRETOS/DECRETO 01869.pdf</v>
      </c>
      <c r="J722" s="2" t="str">
        <f>CONCATENATE("2 - DECRETOS/DECRETO ","0",Tabela13[[#This Row],[Numero_Decreto]]," ",Tabela13[[#This Row],[Complemento]],".pdf")</f>
        <v>2 - DECRETOS/DECRETO 01869 .pdf</v>
      </c>
      <c r="K722" s="2" t="str">
        <f>IF(Tabela13[[#This Row],[Complemento]]="",Tabela13[[#This Row],[Normal]],Tabela13[[#This Row],[Normal Traço]])</f>
        <v>2 - DECRETOS/DECRETO 1869.pdf</v>
      </c>
      <c r="L722" s="2" t="str">
        <f>IF(Tabela13[[#This Row],[Complemento]]="",Tabela13[[#This Row],[0]],Tabela13[[#This Row],[0 Traço]])</f>
        <v>2 - DECRETOS/DECRETO 01869.pdf</v>
      </c>
      <c r="M722" s="2" t="str">
        <f>IF(AND(Tabela13[[#This Row],[Numero_Decreto]]&gt;=1,Tabela13[[#This Row],[Numero_Decreto]]&lt;=9),Tabela13[[#This Row],[Se 0]],Tabela13[[#This Row],[Se Normal]])</f>
        <v>2 - DECRETOS/DECRETO 1869.pdf</v>
      </c>
      <c r="N722" s="2" t="str">
        <f>CONCATENATE("../",Tabela13[[#This Row],[Caminho]])</f>
        <v>../2 - DECRETOS/DECRETO 1869.pdf</v>
      </c>
    </row>
    <row r="723" spans="1:14" ht="45" x14ac:dyDescent="0.25">
      <c r="A723" s="20">
        <v>1868</v>
      </c>
      <c r="B723" s="20"/>
      <c r="C723" s="21">
        <v>40148</v>
      </c>
      <c r="D723" s="19" t="s">
        <v>3646</v>
      </c>
      <c r="E723" s="19"/>
      <c r="F723" s="17" t="str">
        <f>HYPERLINK(Tabela13[[#This Row],[Novo Caminho]],"Download")</f>
        <v>Download</v>
      </c>
      <c r="G723" s="2" t="str">
        <f>CONCATENATE("2 - DECRETOS/DECRETO ",Tabela13[[#This Row],[Numero_Decreto]],".pdf")</f>
        <v>2 - DECRETOS/DECRETO 1868.pdf</v>
      </c>
      <c r="H723" s="2" t="str">
        <f>CONCATENATE("2 - DECRETOS/DECRETO ",Tabela13[[#This Row],[Numero_Decreto]]," ",Tabela13[[#This Row],[Complemento]],".pdf")</f>
        <v>2 - DECRETOS/DECRETO 1868 .pdf</v>
      </c>
      <c r="I723" s="2" t="str">
        <f>CONCATENATE("2 - DECRETOS/DECRETO ","0",Tabela13[[#This Row],[Numero_Decreto]],".pdf")</f>
        <v>2 - DECRETOS/DECRETO 01868.pdf</v>
      </c>
      <c r="J723" s="2" t="str">
        <f>CONCATENATE("2 - DECRETOS/DECRETO ","0",Tabela13[[#This Row],[Numero_Decreto]]," ",Tabela13[[#This Row],[Complemento]],".pdf")</f>
        <v>2 - DECRETOS/DECRETO 01868 .pdf</v>
      </c>
      <c r="K723" s="2" t="str">
        <f>IF(Tabela13[[#This Row],[Complemento]]="",Tabela13[[#This Row],[Normal]],Tabela13[[#This Row],[Normal Traço]])</f>
        <v>2 - DECRETOS/DECRETO 1868.pdf</v>
      </c>
      <c r="L723" s="2" t="str">
        <f>IF(Tabela13[[#This Row],[Complemento]]="",Tabela13[[#This Row],[0]],Tabela13[[#This Row],[0 Traço]])</f>
        <v>2 - DECRETOS/DECRETO 01868.pdf</v>
      </c>
      <c r="M723" s="2" t="str">
        <f>IF(AND(Tabela13[[#This Row],[Numero_Decreto]]&gt;=1,Tabela13[[#This Row],[Numero_Decreto]]&lt;=9),Tabela13[[#This Row],[Se 0]],Tabela13[[#This Row],[Se Normal]])</f>
        <v>2 - DECRETOS/DECRETO 1868.pdf</v>
      </c>
      <c r="N723" s="2" t="str">
        <f>CONCATENATE("../",Tabela13[[#This Row],[Caminho]])</f>
        <v>../2 - DECRETOS/DECRETO 1868.pdf</v>
      </c>
    </row>
    <row r="724" spans="1:14" ht="45" x14ac:dyDescent="0.25">
      <c r="A724" s="20">
        <v>1867</v>
      </c>
      <c r="B724" s="20"/>
      <c r="C724" s="21">
        <v>40148</v>
      </c>
      <c r="D724" s="19" t="s">
        <v>2147</v>
      </c>
      <c r="E724" s="19"/>
      <c r="F724" s="17" t="str">
        <f>HYPERLINK(Tabela13[[#This Row],[Novo Caminho]],"Download")</f>
        <v>Download</v>
      </c>
      <c r="G724" s="2" t="str">
        <f>CONCATENATE("2 - DECRETOS/DECRETO ",Tabela13[[#This Row],[Numero_Decreto]],".pdf")</f>
        <v>2 - DECRETOS/DECRETO 1867.pdf</v>
      </c>
      <c r="H724" s="2" t="str">
        <f>CONCATENATE("2 - DECRETOS/DECRETO ",Tabela13[[#This Row],[Numero_Decreto]]," ",Tabela13[[#This Row],[Complemento]],".pdf")</f>
        <v>2 - DECRETOS/DECRETO 1867 .pdf</v>
      </c>
      <c r="I724" s="2" t="str">
        <f>CONCATENATE("2 - DECRETOS/DECRETO ","0",Tabela13[[#This Row],[Numero_Decreto]],".pdf")</f>
        <v>2 - DECRETOS/DECRETO 01867.pdf</v>
      </c>
      <c r="J724" s="2" t="str">
        <f>CONCATENATE("2 - DECRETOS/DECRETO ","0",Tabela13[[#This Row],[Numero_Decreto]]," ",Tabela13[[#This Row],[Complemento]],".pdf")</f>
        <v>2 - DECRETOS/DECRETO 01867 .pdf</v>
      </c>
      <c r="K724" s="2" t="str">
        <f>IF(Tabela13[[#This Row],[Complemento]]="",Tabela13[[#This Row],[Normal]],Tabela13[[#This Row],[Normal Traço]])</f>
        <v>2 - DECRETOS/DECRETO 1867.pdf</v>
      </c>
      <c r="L724" s="2" t="str">
        <f>IF(Tabela13[[#This Row],[Complemento]]="",Tabela13[[#This Row],[0]],Tabela13[[#This Row],[0 Traço]])</f>
        <v>2 - DECRETOS/DECRETO 01867.pdf</v>
      </c>
      <c r="M724" s="2" t="str">
        <f>IF(AND(Tabela13[[#This Row],[Numero_Decreto]]&gt;=1,Tabela13[[#This Row],[Numero_Decreto]]&lt;=9),Tabela13[[#This Row],[Se 0]],Tabela13[[#This Row],[Se Normal]])</f>
        <v>2 - DECRETOS/DECRETO 1867.pdf</v>
      </c>
      <c r="N724" s="2" t="str">
        <f>CONCATENATE("../",Tabela13[[#This Row],[Caminho]])</f>
        <v>../2 - DECRETOS/DECRETO 1867.pdf</v>
      </c>
    </row>
    <row r="725" spans="1:14" ht="45" x14ac:dyDescent="0.25">
      <c r="A725" s="20">
        <v>1866</v>
      </c>
      <c r="B725" s="20"/>
      <c r="C725" s="21">
        <v>40135</v>
      </c>
      <c r="D725" s="19" t="s">
        <v>947</v>
      </c>
      <c r="E725" s="19"/>
      <c r="F725" s="17" t="str">
        <f>HYPERLINK(Tabela13[[#This Row],[Novo Caminho]],"Download")</f>
        <v>Download</v>
      </c>
      <c r="G725" s="2" t="str">
        <f>CONCATENATE("2 - DECRETOS/DECRETO ",Tabela13[[#This Row],[Numero_Decreto]],".pdf")</f>
        <v>2 - DECRETOS/DECRETO 1866.pdf</v>
      </c>
      <c r="H725" s="2" t="str">
        <f>CONCATENATE("2 - DECRETOS/DECRETO ",Tabela13[[#This Row],[Numero_Decreto]]," ",Tabela13[[#This Row],[Complemento]],".pdf")</f>
        <v>2 - DECRETOS/DECRETO 1866 .pdf</v>
      </c>
      <c r="I725" s="2" t="str">
        <f>CONCATENATE("2 - DECRETOS/DECRETO ","0",Tabela13[[#This Row],[Numero_Decreto]],".pdf")</f>
        <v>2 - DECRETOS/DECRETO 01866.pdf</v>
      </c>
      <c r="J725" s="2" t="str">
        <f>CONCATENATE("2 - DECRETOS/DECRETO ","0",Tabela13[[#This Row],[Numero_Decreto]]," ",Tabela13[[#This Row],[Complemento]],".pdf")</f>
        <v>2 - DECRETOS/DECRETO 01866 .pdf</v>
      </c>
      <c r="K725" s="2" t="str">
        <f>IF(Tabela13[[#This Row],[Complemento]]="",Tabela13[[#This Row],[Normal]],Tabela13[[#This Row],[Normal Traço]])</f>
        <v>2 - DECRETOS/DECRETO 1866.pdf</v>
      </c>
      <c r="L725" s="2" t="str">
        <f>IF(Tabela13[[#This Row],[Complemento]]="",Tabela13[[#This Row],[0]],Tabela13[[#This Row],[0 Traço]])</f>
        <v>2 - DECRETOS/DECRETO 01866.pdf</v>
      </c>
      <c r="M725" s="2" t="str">
        <f>IF(AND(Tabela13[[#This Row],[Numero_Decreto]]&gt;=1,Tabela13[[#This Row],[Numero_Decreto]]&lt;=9),Tabela13[[#This Row],[Se 0]],Tabela13[[#This Row],[Se Normal]])</f>
        <v>2 - DECRETOS/DECRETO 1866.pdf</v>
      </c>
      <c r="N725" s="2" t="str">
        <f>CONCATENATE("../",Tabela13[[#This Row],[Caminho]])</f>
        <v>../2 - DECRETOS/DECRETO 1866.pdf</v>
      </c>
    </row>
    <row r="726" spans="1:14" ht="75" x14ac:dyDescent="0.25">
      <c r="A726" s="20">
        <v>1865</v>
      </c>
      <c r="B726" s="20"/>
      <c r="C726" s="21">
        <v>40129</v>
      </c>
      <c r="D726" s="19" t="s">
        <v>2500</v>
      </c>
      <c r="E726" s="19"/>
      <c r="F726" s="17" t="str">
        <f>HYPERLINK(Tabela13[[#This Row],[Novo Caminho]],"Download")</f>
        <v>Download</v>
      </c>
      <c r="G726" s="2" t="str">
        <f>CONCATENATE("2 - DECRETOS/DECRETO ",Tabela13[[#This Row],[Numero_Decreto]],".pdf")</f>
        <v>2 - DECRETOS/DECRETO 1865.pdf</v>
      </c>
      <c r="H726" s="2" t="str">
        <f>CONCATENATE("2 - DECRETOS/DECRETO ",Tabela13[[#This Row],[Numero_Decreto]]," ",Tabela13[[#This Row],[Complemento]],".pdf")</f>
        <v>2 - DECRETOS/DECRETO 1865 .pdf</v>
      </c>
      <c r="I726" s="2" t="str">
        <f>CONCATENATE("2 - DECRETOS/DECRETO ","0",Tabela13[[#This Row],[Numero_Decreto]],".pdf")</f>
        <v>2 - DECRETOS/DECRETO 01865.pdf</v>
      </c>
      <c r="J726" s="2" t="str">
        <f>CONCATENATE("2 - DECRETOS/DECRETO ","0",Tabela13[[#This Row],[Numero_Decreto]]," ",Tabela13[[#This Row],[Complemento]],".pdf")</f>
        <v>2 - DECRETOS/DECRETO 01865 .pdf</v>
      </c>
      <c r="K726" s="2" t="str">
        <f>IF(Tabela13[[#This Row],[Complemento]]="",Tabela13[[#This Row],[Normal]],Tabela13[[#This Row],[Normal Traço]])</f>
        <v>2 - DECRETOS/DECRETO 1865.pdf</v>
      </c>
      <c r="L726" s="2" t="str">
        <f>IF(Tabela13[[#This Row],[Complemento]]="",Tabela13[[#This Row],[0]],Tabela13[[#This Row],[0 Traço]])</f>
        <v>2 - DECRETOS/DECRETO 01865.pdf</v>
      </c>
      <c r="M726" s="2" t="str">
        <f>IF(AND(Tabela13[[#This Row],[Numero_Decreto]]&gt;=1,Tabela13[[#This Row],[Numero_Decreto]]&lt;=9),Tabela13[[#This Row],[Se 0]],Tabela13[[#This Row],[Se Normal]])</f>
        <v>2 - DECRETOS/DECRETO 1865.pdf</v>
      </c>
      <c r="N726" s="2" t="str">
        <f>CONCATENATE("../",Tabela13[[#This Row],[Caminho]])</f>
        <v>../2 - DECRETOS/DECRETO 1865.pdf</v>
      </c>
    </row>
    <row r="727" spans="1:14" ht="45" x14ac:dyDescent="0.25">
      <c r="A727" s="20">
        <v>1864</v>
      </c>
      <c r="B727" s="20"/>
      <c r="C727" s="21">
        <v>40123</v>
      </c>
      <c r="D727" s="19" t="s">
        <v>947</v>
      </c>
      <c r="E727" s="19"/>
      <c r="F727" s="17" t="str">
        <f>HYPERLINK(Tabela13[[#This Row],[Novo Caminho]],"Download")</f>
        <v>Download</v>
      </c>
      <c r="G727" s="2" t="str">
        <f>CONCATENATE("2 - DECRETOS/DECRETO ",Tabela13[[#This Row],[Numero_Decreto]],".pdf")</f>
        <v>2 - DECRETOS/DECRETO 1864.pdf</v>
      </c>
      <c r="H727" s="2" t="str">
        <f>CONCATENATE("2 - DECRETOS/DECRETO ",Tabela13[[#This Row],[Numero_Decreto]]," ",Tabela13[[#This Row],[Complemento]],".pdf")</f>
        <v>2 - DECRETOS/DECRETO 1864 .pdf</v>
      </c>
      <c r="I727" s="2" t="str">
        <f>CONCATENATE("2 - DECRETOS/DECRETO ","0",Tabela13[[#This Row],[Numero_Decreto]],".pdf")</f>
        <v>2 - DECRETOS/DECRETO 01864.pdf</v>
      </c>
      <c r="J727" s="2" t="str">
        <f>CONCATENATE("2 - DECRETOS/DECRETO ","0",Tabela13[[#This Row],[Numero_Decreto]]," ",Tabela13[[#This Row],[Complemento]],".pdf")</f>
        <v>2 - DECRETOS/DECRETO 01864 .pdf</v>
      </c>
      <c r="K727" s="2" t="str">
        <f>IF(Tabela13[[#This Row],[Complemento]]="",Tabela13[[#This Row],[Normal]],Tabela13[[#This Row],[Normal Traço]])</f>
        <v>2 - DECRETOS/DECRETO 1864.pdf</v>
      </c>
      <c r="L727" s="2" t="str">
        <f>IF(Tabela13[[#This Row],[Complemento]]="",Tabela13[[#This Row],[0]],Tabela13[[#This Row],[0 Traço]])</f>
        <v>2 - DECRETOS/DECRETO 01864.pdf</v>
      </c>
      <c r="M727" s="2" t="str">
        <f>IF(AND(Tabela13[[#This Row],[Numero_Decreto]]&gt;=1,Tabela13[[#This Row],[Numero_Decreto]]&lt;=9),Tabela13[[#This Row],[Se 0]],Tabela13[[#This Row],[Se Normal]])</f>
        <v>2 - DECRETOS/DECRETO 1864.pdf</v>
      </c>
      <c r="N727" s="2" t="str">
        <f>CONCATENATE("../",Tabela13[[#This Row],[Caminho]])</f>
        <v>../2 - DECRETOS/DECRETO 1864.pdf</v>
      </c>
    </row>
    <row r="728" spans="1:14" ht="45" x14ac:dyDescent="0.25">
      <c r="A728" s="20">
        <v>1863</v>
      </c>
      <c r="B728" s="20"/>
      <c r="C728" s="21">
        <v>40123</v>
      </c>
      <c r="D728" s="19" t="s">
        <v>2501</v>
      </c>
      <c r="E728" s="19"/>
      <c r="F728" s="17" t="str">
        <f>HYPERLINK(Tabela13[[#This Row],[Novo Caminho]],"Download")</f>
        <v>Download</v>
      </c>
      <c r="G728" s="2" t="str">
        <f>CONCATENATE("2 - DECRETOS/DECRETO ",Tabela13[[#This Row],[Numero_Decreto]],".pdf")</f>
        <v>2 - DECRETOS/DECRETO 1863.pdf</v>
      </c>
      <c r="H728" s="2" t="str">
        <f>CONCATENATE("2 - DECRETOS/DECRETO ",Tabela13[[#This Row],[Numero_Decreto]]," ",Tabela13[[#This Row],[Complemento]],".pdf")</f>
        <v>2 - DECRETOS/DECRETO 1863 .pdf</v>
      </c>
      <c r="I728" s="2" t="str">
        <f>CONCATENATE("2 - DECRETOS/DECRETO ","0",Tabela13[[#This Row],[Numero_Decreto]],".pdf")</f>
        <v>2 - DECRETOS/DECRETO 01863.pdf</v>
      </c>
      <c r="J728" s="2" t="str">
        <f>CONCATENATE("2 - DECRETOS/DECRETO ","0",Tabela13[[#This Row],[Numero_Decreto]]," ",Tabela13[[#This Row],[Complemento]],".pdf")</f>
        <v>2 - DECRETOS/DECRETO 01863 .pdf</v>
      </c>
      <c r="K728" s="2" t="str">
        <f>IF(Tabela13[[#This Row],[Complemento]]="",Tabela13[[#This Row],[Normal]],Tabela13[[#This Row],[Normal Traço]])</f>
        <v>2 - DECRETOS/DECRETO 1863.pdf</v>
      </c>
      <c r="L728" s="2" t="str">
        <f>IF(Tabela13[[#This Row],[Complemento]]="",Tabela13[[#This Row],[0]],Tabela13[[#This Row],[0 Traço]])</f>
        <v>2 - DECRETOS/DECRETO 01863.pdf</v>
      </c>
      <c r="M728" s="2" t="str">
        <f>IF(AND(Tabela13[[#This Row],[Numero_Decreto]]&gt;=1,Tabela13[[#This Row],[Numero_Decreto]]&lt;=9),Tabela13[[#This Row],[Se 0]],Tabela13[[#This Row],[Se Normal]])</f>
        <v>2 - DECRETOS/DECRETO 1863.pdf</v>
      </c>
      <c r="N728" s="2" t="str">
        <f>CONCATENATE("../",Tabela13[[#This Row],[Caminho]])</f>
        <v>../2 - DECRETOS/DECRETO 1863.pdf</v>
      </c>
    </row>
    <row r="729" spans="1:14" ht="45" x14ac:dyDescent="0.25">
      <c r="A729" s="20">
        <v>1862</v>
      </c>
      <c r="B729" s="20"/>
      <c r="C729" s="21">
        <v>40123</v>
      </c>
      <c r="D729" s="19" t="s">
        <v>2502</v>
      </c>
      <c r="E729" s="19"/>
      <c r="F729" s="17" t="str">
        <f>HYPERLINK(Tabela13[[#This Row],[Novo Caminho]],"Download")</f>
        <v>Download</v>
      </c>
      <c r="G729" s="2" t="str">
        <f>CONCATENATE("2 - DECRETOS/DECRETO ",Tabela13[[#This Row],[Numero_Decreto]],".pdf")</f>
        <v>2 - DECRETOS/DECRETO 1862.pdf</v>
      </c>
      <c r="H729" s="2" t="str">
        <f>CONCATENATE("2 - DECRETOS/DECRETO ",Tabela13[[#This Row],[Numero_Decreto]]," ",Tabela13[[#This Row],[Complemento]],".pdf")</f>
        <v>2 - DECRETOS/DECRETO 1862 .pdf</v>
      </c>
      <c r="I729" s="2" t="str">
        <f>CONCATENATE("2 - DECRETOS/DECRETO ","0",Tabela13[[#This Row],[Numero_Decreto]],".pdf")</f>
        <v>2 - DECRETOS/DECRETO 01862.pdf</v>
      </c>
      <c r="J729" s="2" t="str">
        <f>CONCATENATE("2 - DECRETOS/DECRETO ","0",Tabela13[[#This Row],[Numero_Decreto]]," ",Tabela13[[#This Row],[Complemento]],".pdf")</f>
        <v>2 - DECRETOS/DECRETO 01862 .pdf</v>
      </c>
      <c r="K729" s="2" t="str">
        <f>IF(Tabela13[[#This Row],[Complemento]]="",Tabela13[[#This Row],[Normal]],Tabela13[[#This Row],[Normal Traço]])</f>
        <v>2 - DECRETOS/DECRETO 1862.pdf</v>
      </c>
      <c r="L729" s="2" t="str">
        <f>IF(Tabela13[[#This Row],[Complemento]]="",Tabela13[[#This Row],[0]],Tabela13[[#This Row],[0 Traço]])</f>
        <v>2 - DECRETOS/DECRETO 01862.pdf</v>
      </c>
      <c r="M729" s="2" t="str">
        <f>IF(AND(Tabela13[[#This Row],[Numero_Decreto]]&gt;=1,Tabela13[[#This Row],[Numero_Decreto]]&lt;=9),Tabela13[[#This Row],[Se 0]],Tabela13[[#This Row],[Se Normal]])</f>
        <v>2 - DECRETOS/DECRETO 1862.pdf</v>
      </c>
      <c r="N729" s="2" t="str">
        <f>CONCATENATE("../",Tabela13[[#This Row],[Caminho]])</f>
        <v>../2 - DECRETOS/DECRETO 1862.pdf</v>
      </c>
    </row>
    <row r="730" spans="1:14" ht="45" x14ac:dyDescent="0.25">
      <c r="A730" s="20">
        <v>1861</v>
      </c>
      <c r="B730" s="20"/>
      <c r="C730" s="21">
        <v>40095</v>
      </c>
      <c r="D730" s="19" t="s">
        <v>2503</v>
      </c>
      <c r="E730" s="19"/>
      <c r="F730" s="17" t="str">
        <f>HYPERLINK(Tabela13[[#This Row],[Novo Caminho]],"Download")</f>
        <v>Download</v>
      </c>
      <c r="G730" s="2" t="str">
        <f>CONCATENATE("2 - DECRETOS/DECRETO ",Tabela13[[#This Row],[Numero_Decreto]],".pdf")</f>
        <v>2 - DECRETOS/DECRETO 1861.pdf</v>
      </c>
      <c r="H730" s="2" t="str">
        <f>CONCATENATE("2 - DECRETOS/DECRETO ",Tabela13[[#This Row],[Numero_Decreto]]," ",Tabela13[[#This Row],[Complemento]],".pdf")</f>
        <v>2 - DECRETOS/DECRETO 1861 .pdf</v>
      </c>
      <c r="I730" s="2" t="str">
        <f>CONCATENATE("2 - DECRETOS/DECRETO ","0",Tabela13[[#This Row],[Numero_Decreto]],".pdf")</f>
        <v>2 - DECRETOS/DECRETO 01861.pdf</v>
      </c>
      <c r="J730" s="2" t="str">
        <f>CONCATENATE("2 - DECRETOS/DECRETO ","0",Tabela13[[#This Row],[Numero_Decreto]]," ",Tabela13[[#This Row],[Complemento]],".pdf")</f>
        <v>2 - DECRETOS/DECRETO 01861 .pdf</v>
      </c>
      <c r="K730" s="2" t="str">
        <f>IF(Tabela13[[#This Row],[Complemento]]="",Tabela13[[#This Row],[Normal]],Tabela13[[#This Row],[Normal Traço]])</f>
        <v>2 - DECRETOS/DECRETO 1861.pdf</v>
      </c>
      <c r="L730" s="2" t="str">
        <f>IF(Tabela13[[#This Row],[Complemento]]="",Tabela13[[#This Row],[0]],Tabela13[[#This Row],[0 Traço]])</f>
        <v>2 - DECRETOS/DECRETO 01861.pdf</v>
      </c>
      <c r="M730" s="2" t="str">
        <f>IF(AND(Tabela13[[#This Row],[Numero_Decreto]]&gt;=1,Tabela13[[#This Row],[Numero_Decreto]]&lt;=9),Tabela13[[#This Row],[Se 0]],Tabela13[[#This Row],[Se Normal]])</f>
        <v>2 - DECRETOS/DECRETO 1861.pdf</v>
      </c>
      <c r="N730" s="2" t="str">
        <f>CONCATENATE("../",Tabela13[[#This Row],[Caminho]])</f>
        <v>../2 - DECRETOS/DECRETO 1861.pdf</v>
      </c>
    </row>
    <row r="731" spans="1:14" ht="45" x14ac:dyDescent="0.25">
      <c r="A731" s="20">
        <v>1860</v>
      </c>
      <c r="B731" s="20"/>
      <c r="C731" s="21">
        <v>40093</v>
      </c>
      <c r="D731" s="19" t="s">
        <v>947</v>
      </c>
      <c r="E731" s="19"/>
      <c r="F731" s="17" t="str">
        <f>HYPERLINK(Tabela13[[#This Row],[Novo Caminho]],"Download")</f>
        <v>Download</v>
      </c>
      <c r="G731" s="2" t="str">
        <f>CONCATENATE("2 - DECRETOS/DECRETO ",Tabela13[[#This Row],[Numero_Decreto]],".pdf")</f>
        <v>2 - DECRETOS/DECRETO 1860.pdf</v>
      </c>
      <c r="H731" s="2" t="str">
        <f>CONCATENATE("2 - DECRETOS/DECRETO ",Tabela13[[#This Row],[Numero_Decreto]]," ",Tabela13[[#This Row],[Complemento]],".pdf")</f>
        <v>2 - DECRETOS/DECRETO 1860 .pdf</v>
      </c>
      <c r="I731" s="2" t="str">
        <f>CONCATENATE("2 - DECRETOS/DECRETO ","0",Tabela13[[#This Row],[Numero_Decreto]],".pdf")</f>
        <v>2 - DECRETOS/DECRETO 01860.pdf</v>
      </c>
      <c r="J731" s="2" t="str">
        <f>CONCATENATE("2 - DECRETOS/DECRETO ","0",Tabela13[[#This Row],[Numero_Decreto]]," ",Tabela13[[#This Row],[Complemento]],".pdf")</f>
        <v>2 - DECRETOS/DECRETO 01860 .pdf</v>
      </c>
      <c r="K731" s="2" t="str">
        <f>IF(Tabela13[[#This Row],[Complemento]]="",Tabela13[[#This Row],[Normal]],Tabela13[[#This Row],[Normal Traço]])</f>
        <v>2 - DECRETOS/DECRETO 1860.pdf</v>
      </c>
      <c r="L731" s="2" t="str">
        <f>IF(Tabela13[[#This Row],[Complemento]]="",Tabela13[[#This Row],[0]],Tabela13[[#This Row],[0 Traço]])</f>
        <v>2 - DECRETOS/DECRETO 01860.pdf</v>
      </c>
      <c r="M731" s="2" t="str">
        <f>IF(AND(Tabela13[[#This Row],[Numero_Decreto]]&gt;=1,Tabela13[[#This Row],[Numero_Decreto]]&lt;=9),Tabela13[[#This Row],[Se 0]],Tabela13[[#This Row],[Se Normal]])</f>
        <v>2 - DECRETOS/DECRETO 1860.pdf</v>
      </c>
      <c r="N731" s="2" t="str">
        <f>CONCATENATE("../",Tabela13[[#This Row],[Caminho]])</f>
        <v>../2 - DECRETOS/DECRETO 1860.pdf</v>
      </c>
    </row>
    <row r="732" spans="1:14" ht="45" x14ac:dyDescent="0.25">
      <c r="A732" s="20">
        <v>1859</v>
      </c>
      <c r="B732" s="20"/>
      <c r="C732" s="21">
        <v>40092</v>
      </c>
      <c r="D732" s="19" t="s">
        <v>2504</v>
      </c>
      <c r="E732" s="19"/>
      <c r="F732" s="17" t="str">
        <f>HYPERLINK(Tabela13[[#This Row],[Novo Caminho]],"Download")</f>
        <v>Download</v>
      </c>
      <c r="G732" s="2" t="str">
        <f>CONCATENATE("2 - DECRETOS/DECRETO ",Tabela13[[#This Row],[Numero_Decreto]],".pdf")</f>
        <v>2 - DECRETOS/DECRETO 1859.pdf</v>
      </c>
      <c r="H732" s="2" t="str">
        <f>CONCATENATE("2 - DECRETOS/DECRETO ",Tabela13[[#This Row],[Numero_Decreto]]," ",Tabela13[[#This Row],[Complemento]],".pdf")</f>
        <v>2 - DECRETOS/DECRETO 1859 .pdf</v>
      </c>
      <c r="I732" s="2" t="str">
        <f>CONCATENATE("2 - DECRETOS/DECRETO ","0",Tabela13[[#This Row],[Numero_Decreto]],".pdf")</f>
        <v>2 - DECRETOS/DECRETO 01859.pdf</v>
      </c>
      <c r="J732" s="2" t="str">
        <f>CONCATENATE("2 - DECRETOS/DECRETO ","0",Tabela13[[#This Row],[Numero_Decreto]]," ",Tabela13[[#This Row],[Complemento]],".pdf")</f>
        <v>2 - DECRETOS/DECRETO 01859 .pdf</v>
      </c>
      <c r="K732" s="2" t="str">
        <f>IF(Tabela13[[#This Row],[Complemento]]="",Tabela13[[#This Row],[Normal]],Tabela13[[#This Row],[Normal Traço]])</f>
        <v>2 - DECRETOS/DECRETO 1859.pdf</v>
      </c>
      <c r="L732" s="2" t="str">
        <f>IF(Tabela13[[#This Row],[Complemento]]="",Tabela13[[#This Row],[0]],Tabela13[[#This Row],[0 Traço]])</f>
        <v>2 - DECRETOS/DECRETO 01859.pdf</v>
      </c>
      <c r="M732" s="2" t="str">
        <f>IF(AND(Tabela13[[#This Row],[Numero_Decreto]]&gt;=1,Tabela13[[#This Row],[Numero_Decreto]]&lt;=9),Tabela13[[#This Row],[Se 0]],Tabela13[[#This Row],[Se Normal]])</f>
        <v>2 - DECRETOS/DECRETO 1859.pdf</v>
      </c>
      <c r="N732" s="2" t="str">
        <f>CONCATENATE("../",Tabela13[[#This Row],[Caminho]])</f>
        <v>../2 - DECRETOS/DECRETO 1859.pdf</v>
      </c>
    </row>
    <row r="733" spans="1:14" ht="45" x14ac:dyDescent="0.25">
      <c r="A733" s="20">
        <v>1858</v>
      </c>
      <c r="B733" s="20"/>
      <c r="C733" s="21">
        <v>40087</v>
      </c>
      <c r="D733" s="19" t="s">
        <v>3647</v>
      </c>
      <c r="E733" s="19"/>
      <c r="F733" s="17" t="str">
        <f>HYPERLINK(Tabela13[[#This Row],[Novo Caminho]],"Download")</f>
        <v>Download</v>
      </c>
      <c r="G733" s="2" t="str">
        <f>CONCATENATE("2 - DECRETOS/DECRETO ",Tabela13[[#This Row],[Numero_Decreto]],".pdf")</f>
        <v>2 - DECRETOS/DECRETO 1858.pdf</v>
      </c>
      <c r="H733" s="2" t="str">
        <f>CONCATENATE("2 - DECRETOS/DECRETO ",Tabela13[[#This Row],[Numero_Decreto]]," ",Tabela13[[#This Row],[Complemento]],".pdf")</f>
        <v>2 - DECRETOS/DECRETO 1858 .pdf</v>
      </c>
      <c r="I733" s="2" t="str">
        <f>CONCATENATE("2 - DECRETOS/DECRETO ","0",Tabela13[[#This Row],[Numero_Decreto]],".pdf")</f>
        <v>2 - DECRETOS/DECRETO 01858.pdf</v>
      </c>
      <c r="J733" s="2" t="str">
        <f>CONCATENATE("2 - DECRETOS/DECRETO ","0",Tabela13[[#This Row],[Numero_Decreto]]," ",Tabela13[[#This Row],[Complemento]],".pdf")</f>
        <v>2 - DECRETOS/DECRETO 01858 .pdf</v>
      </c>
      <c r="K733" s="2" t="str">
        <f>IF(Tabela13[[#This Row],[Complemento]]="",Tabela13[[#This Row],[Normal]],Tabela13[[#This Row],[Normal Traço]])</f>
        <v>2 - DECRETOS/DECRETO 1858.pdf</v>
      </c>
      <c r="L733" s="2" t="str">
        <f>IF(Tabela13[[#This Row],[Complemento]]="",Tabela13[[#This Row],[0]],Tabela13[[#This Row],[0 Traço]])</f>
        <v>2 - DECRETOS/DECRETO 01858.pdf</v>
      </c>
      <c r="M733" s="2" t="str">
        <f>IF(AND(Tabela13[[#This Row],[Numero_Decreto]]&gt;=1,Tabela13[[#This Row],[Numero_Decreto]]&lt;=9),Tabela13[[#This Row],[Se 0]],Tabela13[[#This Row],[Se Normal]])</f>
        <v>2 - DECRETOS/DECRETO 1858.pdf</v>
      </c>
      <c r="N733" s="2" t="str">
        <f>CONCATENATE("../",Tabela13[[#This Row],[Caminho]])</f>
        <v>../2 - DECRETOS/DECRETO 1858.pdf</v>
      </c>
    </row>
    <row r="734" spans="1:14" ht="45" x14ac:dyDescent="0.25">
      <c r="A734" s="20">
        <v>1857</v>
      </c>
      <c r="B734" s="20"/>
      <c r="C734" s="21">
        <v>40087</v>
      </c>
      <c r="D734" s="19" t="s">
        <v>947</v>
      </c>
      <c r="E734" s="19"/>
      <c r="F734" s="17" t="str">
        <f>HYPERLINK(Tabela13[[#This Row],[Novo Caminho]],"Download")</f>
        <v>Download</v>
      </c>
      <c r="G734" s="2" t="str">
        <f>CONCATENATE("2 - DECRETOS/DECRETO ",Tabela13[[#This Row],[Numero_Decreto]],".pdf")</f>
        <v>2 - DECRETOS/DECRETO 1857.pdf</v>
      </c>
      <c r="H734" s="2" t="str">
        <f>CONCATENATE("2 - DECRETOS/DECRETO ",Tabela13[[#This Row],[Numero_Decreto]]," ",Tabela13[[#This Row],[Complemento]],".pdf")</f>
        <v>2 - DECRETOS/DECRETO 1857 .pdf</v>
      </c>
      <c r="I734" s="2" t="str">
        <f>CONCATENATE("2 - DECRETOS/DECRETO ","0",Tabela13[[#This Row],[Numero_Decreto]],".pdf")</f>
        <v>2 - DECRETOS/DECRETO 01857.pdf</v>
      </c>
      <c r="J734" s="2" t="str">
        <f>CONCATENATE("2 - DECRETOS/DECRETO ","0",Tabela13[[#This Row],[Numero_Decreto]]," ",Tabela13[[#This Row],[Complemento]],".pdf")</f>
        <v>2 - DECRETOS/DECRETO 01857 .pdf</v>
      </c>
      <c r="K734" s="2" t="str">
        <f>IF(Tabela13[[#This Row],[Complemento]]="",Tabela13[[#This Row],[Normal]],Tabela13[[#This Row],[Normal Traço]])</f>
        <v>2 - DECRETOS/DECRETO 1857.pdf</v>
      </c>
      <c r="L734" s="2" t="str">
        <f>IF(Tabela13[[#This Row],[Complemento]]="",Tabela13[[#This Row],[0]],Tabela13[[#This Row],[0 Traço]])</f>
        <v>2 - DECRETOS/DECRETO 01857.pdf</v>
      </c>
      <c r="M734" s="2" t="str">
        <f>IF(AND(Tabela13[[#This Row],[Numero_Decreto]]&gt;=1,Tabela13[[#This Row],[Numero_Decreto]]&lt;=9),Tabela13[[#This Row],[Se 0]],Tabela13[[#This Row],[Se Normal]])</f>
        <v>2 - DECRETOS/DECRETO 1857.pdf</v>
      </c>
      <c r="N734" s="2" t="str">
        <f>CONCATENATE("../",Tabela13[[#This Row],[Caminho]])</f>
        <v>../2 - DECRETOS/DECRETO 1857.pdf</v>
      </c>
    </row>
    <row r="735" spans="1:14" ht="45" x14ac:dyDescent="0.25">
      <c r="A735" s="20">
        <v>1856</v>
      </c>
      <c r="B735" s="20"/>
      <c r="C735" s="21">
        <v>40067</v>
      </c>
      <c r="D735" s="19" t="s">
        <v>947</v>
      </c>
      <c r="E735" s="19"/>
      <c r="F735" s="17" t="str">
        <f>HYPERLINK(Tabela13[[#This Row],[Novo Caminho]],"Download")</f>
        <v>Download</v>
      </c>
      <c r="G735" s="2" t="str">
        <f>CONCATENATE("2 - DECRETOS/DECRETO ",Tabela13[[#This Row],[Numero_Decreto]],".pdf")</f>
        <v>2 - DECRETOS/DECRETO 1856.pdf</v>
      </c>
      <c r="H735" s="2" t="str">
        <f>CONCATENATE("2 - DECRETOS/DECRETO ",Tabela13[[#This Row],[Numero_Decreto]]," ",Tabela13[[#This Row],[Complemento]],".pdf")</f>
        <v>2 - DECRETOS/DECRETO 1856 .pdf</v>
      </c>
      <c r="I735" s="2" t="str">
        <f>CONCATENATE("2 - DECRETOS/DECRETO ","0",Tabela13[[#This Row],[Numero_Decreto]],".pdf")</f>
        <v>2 - DECRETOS/DECRETO 01856.pdf</v>
      </c>
      <c r="J735" s="2" t="str">
        <f>CONCATENATE("2 - DECRETOS/DECRETO ","0",Tabela13[[#This Row],[Numero_Decreto]]," ",Tabela13[[#This Row],[Complemento]],".pdf")</f>
        <v>2 - DECRETOS/DECRETO 01856 .pdf</v>
      </c>
      <c r="K735" s="2" t="str">
        <f>IF(Tabela13[[#This Row],[Complemento]]="",Tabela13[[#This Row],[Normal]],Tabela13[[#This Row],[Normal Traço]])</f>
        <v>2 - DECRETOS/DECRETO 1856.pdf</v>
      </c>
      <c r="L735" s="2" t="str">
        <f>IF(Tabela13[[#This Row],[Complemento]]="",Tabela13[[#This Row],[0]],Tabela13[[#This Row],[0 Traço]])</f>
        <v>2 - DECRETOS/DECRETO 01856.pdf</v>
      </c>
      <c r="M735" s="2" t="str">
        <f>IF(AND(Tabela13[[#This Row],[Numero_Decreto]]&gt;=1,Tabela13[[#This Row],[Numero_Decreto]]&lt;=9),Tabela13[[#This Row],[Se 0]],Tabela13[[#This Row],[Se Normal]])</f>
        <v>2 - DECRETOS/DECRETO 1856.pdf</v>
      </c>
      <c r="N735" s="2" t="str">
        <f>CONCATENATE("../",Tabela13[[#This Row],[Caminho]])</f>
        <v>../2 - DECRETOS/DECRETO 1856.pdf</v>
      </c>
    </row>
    <row r="736" spans="1:14" ht="45" x14ac:dyDescent="0.25">
      <c r="A736" s="20">
        <v>1855</v>
      </c>
      <c r="B736" s="20"/>
      <c r="C736" s="21">
        <v>40065</v>
      </c>
      <c r="D736" s="19" t="s">
        <v>2505</v>
      </c>
      <c r="E736" s="19"/>
      <c r="F736" s="17" t="str">
        <f>HYPERLINK(Tabela13[[#This Row],[Novo Caminho]],"Download")</f>
        <v>Download</v>
      </c>
      <c r="G736" s="2" t="str">
        <f>CONCATENATE("2 - DECRETOS/DECRETO ",Tabela13[[#This Row],[Numero_Decreto]],".pdf")</f>
        <v>2 - DECRETOS/DECRETO 1855.pdf</v>
      </c>
      <c r="H736" s="2" t="str">
        <f>CONCATENATE("2 - DECRETOS/DECRETO ",Tabela13[[#This Row],[Numero_Decreto]]," ",Tabela13[[#This Row],[Complemento]],".pdf")</f>
        <v>2 - DECRETOS/DECRETO 1855 .pdf</v>
      </c>
      <c r="I736" s="2" t="str">
        <f>CONCATENATE("2 - DECRETOS/DECRETO ","0",Tabela13[[#This Row],[Numero_Decreto]],".pdf")</f>
        <v>2 - DECRETOS/DECRETO 01855.pdf</v>
      </c>
      <c r="J736" s="2" t="str">
        <f>CONCATENATE("2 - DECRETOS/DECRETO ","0",Tabela13[[#This Row],[Numero_Decreto]]," ",Tabela13[[#This Row],[Complemento]],".pdf")</f>
        <v>2 - DECRETOS/DECRETO 01855 .pdf</v>
      </c>
      <c r="K736" s="2" t="str">
        <f>IF(Tabela13[[#This Row],[Complemento]]="",Tabela13[[#This Row],[Normal]],Tabela13[[#This Row],[Normal Traço]])</f>
        <v>2 - DECRETOS/DECRETO 1855.pdf</v>
      </c>
      <c r="L736" s="2" t="str">
        <f>IF(Tabela13[[#This Row],[Complemento]]="",Tabela13[[#This Row],[0]],Tabela13[[#This Row],[0 Traço]])</f>
        <v>2 - DECRETOS/DECRETO 01855.pdf</v>
      </c>
      <c r="M736" s="2" t="str">
        <f>IF(AND(Tabela13[[#This Row],[Numero_Decreto]]&gt;=1,Tabela13[[#This Row],[Numero_Decreto]]&lt;=9),Tabela13[[#This Row],[Se 0]],Tabela13[[#This Row],[Se Normal]])</f>
        <v>2 - DECRETOS/DECRETO 1855.pdf</v>
      </c>
      <c r="N736" s="2" t="str">
        <f>CONCATENATE("../",Tabela13[[#This Row],[Caminho]])</f>
        <v>../2 - DECRETOS/DECRETO 1855.pdf</v>
      </c>
    </row>
    <row r="737" spans="1:14" ht="45" x14ac:dyDescent="0.25">
      <c r="A737" s="20">
        <v>1854</v>
      </c>
      <c r="B737" s="20"/>
      <c r="C737" s="21">
        <v>40058</v>
      </c>
      <c r="D737" s="19" t="s">
        <v>947</v>
      </c>
      <c r="E737" s="19"/>
      <c r="F737" s="17" t="str">
        <f>HYPERLINK(Tabela13[[#This Row],[Novo Caminho]],"Download")</f>
        <v>Download</v>
      </c>
      <c r="G737" s="2" t="str">
        <f>CONCATENATE("2 - DECRETOS/DECRETO ",Tabela13[[#This Row],[Numero_Decreto]],".pdf")</f>
        <v>2 - DECRETOS/DECRETO 1854.pdf</v>
      </c>
      <c r="H737" s="2" t="str">
        <f>CONCATENATE("2 - DECRETOS/DECRETO ",Tabela13[[#This Row],[Numero_Decreto]]," ",Tabela13[[#This Row],[Complemento]],".pdf")</f>
        <v>2 - DECRETOS/DECRETO 1854 .pdf</v>
      </c>
      <c r="I737" s="2" t="str">
        <f>CONCATENATE("2 - DECRETOS/DECRETO ","0",Tabela13[[#This Row],[Numero_Decreto]],".pdf")</f>
        <v>2 - DECRETOS/DECRETO 01854.pdf</v>
      </c>
      <c r="J737" s="2" t="str">
        <f>CONCATENATE("2 - DECRETOS/DECRETO ","0",Tabela13[[#This Row],[Numero_Decreto]]," ",Tabela13[[#This Row],[Complemento]],".pdf")</f>
        <v>2 - DECRETOS/DECRETO 01854 .pdf</v>
      </c>
      <c r="K737" s="2" t="str">
        <f>IF(Tabela13[[#This Row],[Complemento]]="",Tabela13[[#This Row],[Normal]],Tabela13[[#This Row],[Normal Traço]])</f>
        <v>2 - DECRETOS/DECRETO 1854.pdf</v>
      </c>
      <c r="L737" s="2" t="str">
        <f>IF(Tabela13[[#This Row],[Complemento]]="",Tabela13[[#This Row],[0]],Tabela13[[#This Row],[0 Traço]])</f>
        <v>2 - DECRETOS/DECRETO 01854.pdf</v>
      </c>
      <c r="M737" s="2" t="str">
        <f>IF(AND(Tabela13[[#This Row],[Numero_Decreto]]&gt;=1,Tabela13[[#This Row],[Numero_Decreto]]&lt;=9),Tabela13[[#This Row],[Se 0]],Tabela13[[#This Row],[Se Normal]])</f>
        <v>2 - DECRETOS/DECRETO 1854.pdf</v>
      </c>
      <c r="N737" s="2" t="str">
        <f>CONCATENATE("../",Tabela13[[#This Row],[Caminho]])</f>
        <v>../2 - DECRETOS/DECRETO 1854.pdf</v>
      </c>
    </row>
    <row r="738" spans="1:14" ht="45" x14ac:dyDescent="0.25">
      <c r="A738" s="20">
        <v>1853</v>
      </c>
      <c r="B738" s="20"/>
      <c r="C738" s="21">
        <v>40058</v>
      </c>
      <c r="D738" s="19" t="s">
        <v>2506</v>
      </c>
      <c r="E738" s="19"/>
      <c r="F738" s="17" t="str">
        <f>HYPERLINK(Tabela13[[#This Row],[Novo Caminho]],"Download")</f>
        <v>Download</v>
      </c>
      <c r="G738" s="2" t="str">
        <f>CONCATENATE("2 - DECRETOS/DECRETO ",Tabela13[[#This Row],[Numero_Decreto]],".pdf")</f>
        <v>2 - DECRETOS/DECRETO 1853.pdf</v>
      </c>
      <c r="H738" s="2" t="str">
        <f>CONCATENATE("2 - DECRETOS/DECRETO ",Tabela13[[#This Row],[Numero_Decreto]]," ",Tabela13[[#This Row],[Complemento]],".pdf")</f>
        <v>2 - DECRETOS/DECRETO 1853 .pdf</v>
      </c>
      <c r="I738" s="2" t="str">
        <f>CONCATENATE("2 - DECRETOS/DECRETO ","0",Tabela13[[#This Row],[Numero_Decreto]],".pdf")</f>
        <v>2 - DECRETOS/DECRETO 01853.pdf</v>
      </c>
      <c r="J738" s="2" t="str">
        <f>CONCATENATE("2 - DECRETOS/DECRETO ","0",Tabela13[[#This Row],[Numero_Decreto]]," ",Tabela13[[#This Row],[Complemento]],".pdf")</f>
        <v>2 - DECRETOS/DECRETO 01853 .pdf</v>
      </c>
      <c r="K738" s="2" t="str">
        <f>IF(Tabela13[[#This Row],[Complemento]]="",Tabela13[[#This Row],[Normal]],Tabela13[[#This Row],[Normal Traço]])</f>
        <v>2 - DECRETOS/DECRETO 1853.pdf</v>
      </c>
      <c r="L738" s="2" t="str">
        <f>IF(Tabela13[[#This Row],[Complemento]]="",Tabela13[[#This Row],[0]],Tabela13[[#This Row],[0 Traço]])</f>
        <v>2 - DECRETOS/DECRETO 01853.pdf</v>
      </c>
      <c r="M738" s="2" t="str">
        <f>IF(AND(Tabela13[[#This Row],[Numero_Decreto]]&gt;=1,Tabela13[[#This Row],[Numero_Decreto]]&lt;=9),Tabela13[[#This Row],[Se 0]],Tabela13[[#This Row],[Se Normal]])</f>
        <v>2 - DECRETOS/DECRETO 1853.pdf</v>
      </c>
      <c r="N738" s="2" t="str">
        <f>CONCATENATE("../",Tabela13[[#This Row],[Caminho]])</f>
        <v>../2 - DECRETOS/DECRETO 1853.pdf</v>
      </c>
    </row>
    <row r="739" spans="1:14" ht="45" x14ac:dyDescent="0.25">
      <c r="A739" s="20">
        <v>1852</v>
      </c>
      <c r="B739" s="20"/>
      <c r="C739" s="21">
        <v>40057</v>
      </c>
      <c r="D739" s="19" t="s">
        <v>947</v>
      </c>
      <c r="E739" s="19"/>
      <c r="F739" s="17" t="str">
        <f>HYPERLINK(Tabela13[[#This Row],[Novo Caminho]],"Download")</f>
        <v>Download</v>
      </c>
      <c r="G739" s="2" t="str">
        <f>CONCATENATE("2 - DECRETOS/DECRETO ",Tabela13[[#This Row],[Numero_Decreto]],".pdf")</f>
        <v>2 - DECRETOS/DECRETO 1852.pdf</v>
      </c>
      <c r="H739" s="2" t="str">
        <f>CONCATENATE("2 - DECRETOS/DECRETO ",Tabela13[[#This Row],[Numero_Decreto]]," ",Tabela13[[#This Row],[Complemento]],".pdf")</f>
        <v>2 - DECRETOS/DECRETO 1852 .pdf</v>
      </c>
      <c r="I739" s="2" t="str">
        <f>CONCATENATE("2 - DECRETOS/DECRETO ","0",Tabela13[[#This Row],[Numero_Decreto]],".pdf")</f>
        <v>2 - DECRETOS/DECRETO 01852.pdf</v>
      </c>
      <c r="J739" s="2" t="str">
        <f>CONCATENATE("2 - DECRETOS/DECRETO ","0",Tabela13[[#This Row],[Numero_Decreto]]," ",Tabela13[[#This Row],[Complemento]],".pdf")</f>
        <v>2 - DECRETOS/DECRETO 01852 .pdf</v>
      </c>
      <c r="K739" s="2" t="str">
        <f>IF(Tabela13[[#This Row],[Complemento]]="",Tabela13[[#This Row],[Normal]],Tabela13[[#This Row],[Normal Traço]])</f>
        <v>2 - DECRETOS/DECRETO 1852.pdf</v>
      </c>
      <c r="L739" s="2" t="str">
        <f>IF(Tabela13[[#This Row],[Complemento]]="",Tabela13[[#This Row],[0]],Tabela13[[#This Row],[0 Traço]])</f>
        <v>2 - DECRETOS/DECRETO 01852.pdf</v>
      </c>
      <c r="M739" s="2" t="str">
        <f>IF(AND(Tabela13[[#This Row],[Numero_Decreto]]&gt;=1,Tabela13[[#This Row],[Numero_Decreto]]&lt;=9),Tabela13[[#This Row],[Se 0]],Tabela13[[#This Row],[Se Normal]])</f>
        <v>2 - DECRETOS/DECRETO 1852.pdf</v>
      </c>
      <c r="N739" s="2" t="str">
        <f>CONCATENATE("../",Tabela13[[#This Row],[Caminho]])</f>
        <v>../2 - DECRETOS/DECRETO 1852.pdf</v>
      </c>
    </row>
    <row r="740" spans="1:14" ht="45" x14ac:dyDescent="0.25">
      <c r="A740" s="20">
        <v>1851</v>
      </c>
      <c r="B740" s="20"/>
      <c r="C740" s="21">
        <v>40057</v>
      </c>
      <c r="D740" s="19" t="s">
        <v>957</v>
      </c>
      <c r="E740" s="19"/>
      <c r="F740" s="17" t="str">
        <f>HYPERLINK(Tabela13[[#This Row],[Novo Caminho]],"Download")</f>
        <v>Download</v>
      </c>
      <c r="G740" s="2" t="str">
        <f>CONCATENATE("2 - DECRETOS/DECRETO ",Tabela13[[#This Row],[Numero_Decreto]],".pdf")</f>
        <v>2 - DECRETOS/DECRETO 1851.pdf</v>
      </c>
      <c r="H740" s="2" t="str">
        <f>CONCATENATE("2 - DECRETOS/DECRETO ",Tabela13[[#This Row],[Numero_Decreto]]," ",Tabela13[[#This Row],[Complemento]],".pdf")</f>
        <v>2 - DECRETOS/DECRETO 1851 .pdf</v>
      </c>
      <c r="I740" s="2" t="str">
        <f>CONCATENATE("2 - DECRETOS/DECRETO ","0",Tabela13[[#This Row],[Numero_Decreto]],".pdf")</f>
        <v>2 - DECRETOS/DECRETO 01851.pdf</v>
      </c>
      <c r="J740" s="2" t="str">
        <f>CONCATENATE("2 - DECRETOS/DECRETO ","0",Tabela13[[#This Row],[Numero_Decreto]]," ",Tabela13[[#This Row],[Complemento]],".pdf")</f>
        <v>2 - DECRETOS/DECRETO 01851 .pdf</v>
      </c>
      <c r="K740" s="2" t="str">
        <f>IF(Tabela13[[#This Row],[Complemento]]="",Tabela13[[#This Row],[Normal]],Tabela13[[#This Row],[Normal Traço]])</f>
        <v>2 - DECRETOS/DECRETO 1851.pdf</v>
      </c>
      <c r="L740" s="2" t="str">
        <f>IF(Tabela13[[#This Row],[Complemento]]="",Tabela13[[#This Row],[0]],Tabela13[[#This Row],[0 Traço]])</f>
        <v>2 - DECRETOS/DECRETO 01851.pdf</v>
      </c>
      <c r="M740" s="2" t="str">
        <f>IF(AND(Tabela13[[#This Row],[Numero_Decreto]]&gt;=1,Tabela13[[#This Row],[Numero_Decreto]]&lt;=9),Tabela13[[#This Row],[Se 0]],Tabela13[[#This Row],[Se Normal]])</f>
        <v>2 - DECRETOS/DECRETO 1851.pdf</v>
      </c>
      <c r="N740" s="2" t="str">
        <f>CONCATENATE("../",Tabela13[[#This Row],[Caminho]])</f>
        <v>../2 - DECRETOS/DECRETO 1851.pdf</v>
      </c>
    </row>
    <row r="741" spans="1:14" ht="45" x14ac:dyDescent="0.25">
      <c r="A741" s="20">
        <v>1850</v>
      </c>
      <c r="B741" s="20"/>
      <c r="C741" s="21">
        <v>40051</v>
      </c>
      <c r="D741" s="19" t="s">
        <v>947</v>
      </c>
      <c r="E741" s="19"/>
      <c r="F741" s="17" t="str">
        <f>HYPERLINK(Tabela13[[#This Row],[Novo Caminho]],"Download")</f>
        <v>Download</v>
      </c>
      <c r="G741" s="2" t="str">
        <f>CONCATENATE("2 - DECRETOS/DECRETO ",Tabela13[[#This Row],[Numero_Decreto]],".pdf")</f>
        <v>2 - DECRETOS/DECRETO 1850.pdf</v>
      </c>
      <c r="H741" s="2" t="str">
        <f>CONCATENATE("2 - DECRETOS/DECRETO ",Tabela13[[#This Row],[Numero_Decreto]]," ",Tabela13[[#This Row],[Complemento]],".pdf")</f>
        <v>2 - DECRETOS/DECRETO 1850 .pdf</v>
      </c>
      <c r="I741" s="2" t="str">
        <f>CONCATENATE("2 - DECRETOS/DECRETO ","0",Tabela13[[#This Row],[Numero_Decreto]],".pdf")</f>
        <v>2 - DECRETOS/DECRETO 01850.pdf</v>
      </c>
      <c r="J741" s="2" t="str">
        <f>CONCATENATE("2 - DECRETOS/DECRETO ","0",Tabela13[[#This Row],[Numero_Decreto]]," ",Tabela13[[#This Row],[Complemento]],".pdf")</f>
        <v>2 - DECRETOS/DECRETO 01850 .pdf</v>
      </c>
      <c r="K741" s="2" t="str">
        <f>IF(Tabela13[[#This Row],[Complemento]]="",Tabela13[[#This Row],[Normal]],Tabela13[[#This Row],[Normal Traço]])</f>
        <v>2 - DECRETOS/DECRETO 1850.pdf</v>
      </c>
      <c r="L741" s="2" t="str">
        <f>IF(Tabela13[[#This Row],[Complemento]]="",Tabela13[[#This Row],[0]],Tabela13[[#This Row],[0 Traço]])</f>
        <v>2 - DECRETOS/DECRETO 01850.pdf</v>
      </c>
      <c r="M741" s="2" t="str">
        <f>IF(AND(Tabela13[[#This Row],[Numero_Decreto]]&gt;=1,Tabela13[[#This Row],[Numero_Decreto]]&lt;=9),Tabela13[[#This Row],[Se 0]],Tabela13[[#This Row],[Se Normal]])</f>
        <v>2 - DECRETOS/DECRETO 1850.pdf</v>
      </c>
      <c r="N741" s="2" t="str">
        <f>CONCATENATE("../",Tabela13[[#This Row],[Caminho]])</f>
        <v>../2 - DECRETOS/DECRETO 1850.pdf</v>
      </c>
    </row>
    <row r="742" spans="1:14" ht="45" x14ac:dyDescent="0.25">
      <c r="A742" s="20">
        <v>1849</v>
      </c>
      <c r="B742" s="20"/>
      <c r="C742" s="21">
        <v>40042</v>
      </c>
      <c r="D742" s="19" t="s">
        <v>2507</v>
      </c>
      <c r="E742" s="19"/>
      <c r="F742" s="17" t="str">
        <f>HYPERLINK(Tabela13[[#This Row],[Novo Caminho]],"Download")</f>
        <v>Download</v>
      </c>
      <c r="G742" s="2" t="str">
        <f>CONCATENATE("2 - DECRETOS/DECRETO ",Tabela13[[#This Row],[Numero_Decreto]],".pdf")</f>
        <v>2 - DECRETOS/DECRETO 1849.pdf</v>
      </c>
      <c r="H742" s="2" t="str">
        <f>CONCATENATE("2 - DECRETOS/DECRETO ",Tabela13[[#This Row],[Numero_Decreto]]," ",Tabela13[[#This Row],[Complemento]],".pdf")</f>
        <v>2 - DECRETOS/DECRETO 1849 .pdf</v>
      </c>
      <c r="I742" s="2" t="str">
        <f>CONCATENATE("2 - DECRETOS/DECRETO ","0",Tabela13[[#This Row],[Numero_Decreto]],".pdf")</f>
        <v>2 - DECRETOS/DECRETO 01849.pdf</v>
      </c>
      <c r="J742" s="2" t="str">
        <f>CONCATENATE("2 - DECRETOS/DECRETO ","0",Tabela13[[#This Row],[Numero_Decreto]]," ",Tabela13[[#This Row],[Complemento]],".pdf")</f>
        <v>2 - DECRETOS/DECRETO 01849 .pdf</v>
      </c>
      <c r="K742" s="2" t="str">
        <f>IF(Tabela13[[#This Row],[Complemento]]="",Tabela13[[#This Row],[Normal]],Tabela13[[#This Row],[Normal Traço]])</f>
        <v>2 - DECRETOS/DECRETO 1849.pdf</v>
      </c>
      <c r="L742" s="2" t="str">
        <f>IF(Tabela13[[#This Row],[Complemento]]="",Tabela13[[#This Row],[0]],Tabela13[[#This Row],[0 Traço]])</f>
        <v>2 - DECRETOS/DECRETO 01849.pdf</v>
      </c>
      <c r="M742" s="2" t="str">
        <f>IF(AND(Tabela13[[#This Row],[Numero_Decreto]]&gt;=1,Tabela13[[#This Row],[Numero_Decreto]]&lt;=9),Tabela13[[#This Row],[Se 0]],Tabela13[[#This Row],[Se Normal]])</f>
        <v>2 - DECRETOS/DECRETO 1849.pdf</v>
      </c>
      <c r="N742" s="2" t="str">
        <f>CONCATENATE("../",Tabela13[[#This Row],[Caminho]])</f>
        <v>../2 - DECRETOS/DECRETO 1849.pdf</v>
      </c>
    </row>
    <row r="743" spans="1:14" ht="45" x14ac:dyDescent="0.25">
      <c r="A743" s="20">
        <v>1848</v>
      </c>
      <c r="B743" s="20"/>
      <c r="C743" s="21">
        <v>40042</v>
      </c>
      <c r="D743" s="19" t="s">
        <v>947</v>
      </c>
      <c r="E743" s="19"/>
      <c r="F743" s="17" t="str">
        <f>HYPERLINK(Tabela13[[#This Row],[Novo Caminho]],"Download")</f>
        <v>Download</v>
      </c>
      <c r="G743" s="2" t="str">
        <f>CONCATENATE("2 - DECRETOS/DECRETO ",Tabela13[[#This Row],[Numero_Decreto]],".pdf")</f>
        <v>2 - DECRETOS/DECRETO 1848.pdf</v>
      </c>
      <c r="H743" s="2" t="str">
        <f>CONCATENATE("2 - DECRETOS/DECRETO ",Tabela13[[#This Row],[Numero_Decreto]]," ",Tabela13[[#This Row],[Complemento]],".pdf")</f>
        <v>2 - DECRETOS/DECRETO 1848 .pdf</v>
      </c>
      <c r="I743" s="2" t="str">
        <f>CONCATENATE("2 - DECRETOS/DECRETO ","0",Tabela13[[#This Row],[Numero_Decreto]],".pdf")</f>
        <v>2 - DECRETOS/DECRETO 01848.pdf</v>
      </c>
      <c r="J743" s="2" t="str">
        <f>CONCATENATE("2 - DECRETOS/DECRETO ","0",Tabela13[[#This Row],[Numero_Decreto]]," ",Tabela13[[#This Row],[Complemento]],".pdf")</f>
        <v>2 - DECRETOS/DECRETO 01848 .pdf</v>
      </c>
      <c r="K743" s="2" t="str">
        <f>IF(Tabela13[[#This Row],[Complemento]]="",Tabela13[[#This Row],[Normal]],Tabela13[[#This Row],[Normal Traço]])</f>
        <v>2 - DECRETOS/DECRETO 1848.pdf</v>
      </c>
      <c r="L743" s="2" t="str">
        <f>IF(Tabela13[[#This Row],[Complemento]]="",Tabela13[[#This Row],[0]],Tabela13[[#This Row],[0 Traço]])</f>
        <v>2 - DECRETOS/DECRETO 01848.pdf</v>
      </c>
      <c r="M743" s="2" t="str">
        <f>IF(AND(Tabela13[[#This Row],[Numero_Decreto]]&gt;=1,Tabela13[[#This Row],[Numero_Decreto]]&lt;=9),Tabela13[[#This Row],[Se 0]],Tabela13[[#This Row],[Se Normal]])</f>
        <v>2 - DECRETOS/DECRETO 1848.pdf</v>
      </c>
      <c r="N743" s="2" t="str">
        <f>CONCATENATE("../",Tabela13[[#This Row],[Caminho]])</f>
        <v>../2 - DECRETOS/DECRETO 1848.pdf</v>
      </c>
    </row>
    <row r="744" spans="1:14" ht="45" x14ac:dyDescent="0.25">
      <c r="A744" s="20">
        <v>1847</v>
      </c>
      <c r="B744" s="20"/>
      <c r="C744" s="21">
        <v>40035</v>
      </c>
      <c r="D744" s="19" t="s">
        <v>947</v>
      </c>
      <c r="E744" s="19"/>
      <c r="F744" s="17" t="str">
        <f>HYPERLINK(Tabela13[[#This Row],[Novo Caminho]],"Download")</f>
        <v>Download</v>
      </c>
      <c r="G744" s="2" t="str">
        <f>CONCATENATE("2 - DECRETOS/DECRETO ",Tabela13[[#This Row],[Numero_Decreto]],".pdf")</f>
        <v>2 - DECRETOS/DECRETO 1847.pdf</v>
      </c>
      <c r="H744" s="2" t="str">
        <f>CONCATENATE("2 - DECRETOS/DECRETO ",Tabela13[[#This Row],[Numero_Decreto]]," ",Tabela13[[#This Row],[Complemento]],".pdf")</f>
        <v>2 - DECRETOS/DECRETO 1847 .pdf</v>
      </c>
      <c r="I744" s="2" t="str">
        <f>CONCATENATE("2 - DECRETOS/DECRETO ","0",Tabela13[[#This Row],[Numero_Decreto]],".pdf")</f>
        <v>2 - DECRETOS/DECRETO 01847.pdf</v>
      </c>
      <c r="J744" s="2" t="str">
        <f>CONCATENATE("2 - DECRETOS/DECRETO ","0",Tabela13[[#This Row],[Numero_Decreto]]," ",Tabela13[[#This Row],[Complemento]],".pdf")</f>
        <v>2 - DECRETOS/DECRETO 01847 .pdf</v>
      </c>
      <c r="K744" s="2" t="str">
        <f>IF(Tabela13[[#This Row],[Complemento]]="",Tabela13[[#This Row],[Normal]],Tabela13[[#This Row],[Normal Traço]])</f>
        <v>2 - DECRETOS/DECRETO 1847.pdf</v>
      </c>
      <c r="L744" s="2" t="str">
        <f>IF(Tabela13[[#This Row],[Complemento]]="",Tabela13[[#This Row],[0]],Tabela13[[#This Row],[0 Traço]])</f>
        <v>2 - DECRETOS/DECRETO 01847.pdf</v>
      </c>
      <c r="M744" s="2" t="str">
        <f>IF(AND(Tabela13[[#This Row],[Numero_Decreto]]&gt;=1,Tabela13[[#This Row],[Numero_Decreto]]&lt;=9),Tabela13[[#This Row],[Se 0]],Tabela13[[#This Row],[Se Normal]])</f>
        <v>2 - DECRETOS/DECRETO 1847.pdf</v>
      </c>
      <c r="N744" s="2" t="str">
        <f>CONCATENATE("../",Tabela13[[#This Row],[Caminho]])</f>
        <v>../2 - DECRETOS/DECRETO 1847.pdf</v>
      </c>
    </row>
    <row r="745" spans="1:14" ht="45" x14ac:dyDescent="0.25">
      <c r="A745" s="20">
        <v>1846</v>
      </c>
      <c r="B745" s="20"/>
      <c r="C745" s="21">
        <v>40035</v>
      </c>
      <c r="D745" s="19" t="s">
        <v>2508</v>
      </c>
      <c r="E745" s="19"/>
      <c r="F745" s="17" t="str">
        <f>HYPERLINK(Tabela13[[#This Row],[Novo Caminho]],"Download")</f>
        <v>Download</v>
      </c>
      <c r="G745" s="2" t="str">
        <f>CONCATENATE("2 - DECRETOS/DECRETO ",Tabela13[[#This Row],[Numero_Decreto]],".pdf")</f>
        <v>2 - DECRETOS/DECRETO 1846.pdf</v>
      </c>
      <c r="H745" s="2" t="str">
        <f>CONCATENATE("2 - DECRETOS/DECRETO ",Tabela13[[#This Row],[Numero_Decreto]]," ",Tabela13[[#This Row],[Complemento]],".pdf")</f>
        <v>2 - DECRETOS/DECRETO 1846 .pdf</v>
      </c>
      <c r="I745" s="2" t="str">
        <f>CONCATENATE("2 - DECRETOS/DECRETO ","0",Tabela13[[#This Row],[Numero_Decreto]],".pdf")</f>
        <v>2 - DECRETOS/DECRETO 01846.pdf</v>
      </c>
      <c r="J745" s="2" t="str">
        <f>CONCATENATE("2 - DECRETOS/DECRETO ","0",Tabela13[[#This Row],[Numero_Decreto]]," ",Tabela13[[#This Row],[Complemento]],".pdf")</f>
        <v>2 - DECRETOS/DECRETO 01846 .pdf</v>
      </c>
      <c r="K745" s="2" t="str">
        <f>IF(Tabela13[[#This Row],[Complemento]]="",Tabela13[[#This Row],[Normal]],Tabela13[[#This Row],[Normal Traço]])</f>
        <v>2 - DECRETOS/DECRETO 1846.pdf</v>
      </c>
      <c r="L745" s="2" t="str">
        <f>IF(Tabela13[[#This Row],[Complemento]]="",Tabela13[[#This Row],[0]],Tabela13[[#This Row],[0 Traço]])</f>
        <v>2 - DECRETOS/DECRETO 01846.pdf</v>
      </c>
      <c r="M745" s="2" t="str">
        <f>IF(AND(Tabela13[[#This Row],[Numero_Decreto]]&gt;=1,Tabela13[[#This Row],[Numero_Decreto]]&lt;=9),Tabela13[[#This Row],[Se 0]],Tabela13[[#This Row],[Se Normal]])</f>
        <v>2 - DECRETOS/DECRETO 1846.pdf</v>
      </c>
      <c r="N745" s="2" t="str">
        <f>CONCATENATE("../",Tabela13[[#This Row],[Caminho]])</f>
        <v>../2 - DECRETOS/DECRETO 1846.pdf</v>
      </c>
    </row>
    <row r="746" spans="1:14" ht="45" x14ac:dyDescent="0.25">
      <c r="A746" s="20">
        <v>1845</v>
      </c>
      <c r="B746" s="20"/>
      <c r="C746" s="21">
        <v>40021</v>
      </c>
      <c r="D746" s="19" t="s">
        <v>2468</v>
      </c>
      <c r="E746" s="19"/>
      <c r="F746" s="17" t="str">
        <f>HYPERLINK(Tabela13[[#This Row],[Novo Caminho]],"Download")</f>
        <v>Download</v>
      </c>
      <c r="G746" s="2" t="str">
        <f>CONCATENATE("2 - DECRETOS/DECRETO ",Tabela13[[#This Row],[Numero_Decreto]],".pdf")</f>
        <v>2 - DECRETOS/DECRETO 1845.pdf</v>
      </c>
      <c r="H746" s="2" t="str">
        <f>CONCATENATE("2 - DECRETOS/DECRETO ",Tabela13[[#This Row],[Numero_Decreto]]," ",Tabela13[[#This Row],[Complemento]],".pdf")</f>
        <v>2 - DECRETOS/DECRETO 1845 .pdf</v>
      </c>
      <c r="I746" s="2" t="str">
        <f>CONCATENATE("2 - DECRETOS/DECRETO ","0",Tabela13[[#This Row],[Numero_Decreto]],".pdf")</f>
        <v>2 - DECRETOS/DECRETO 01845.pdf</v>
      </c>
      <c r="J746" s="2" t="str">
        <f>CONCATENATE("2 - DECRETOS/DECRETO ","0",Tabela13[[#This Row],[Numero_Decreto]]," ",Tabela13[[#This Row],[Complemento]],".pdf")</f>
        <v>2 - DECRETOS/DECRETO 01845 .pdf</v>
      </c>
      <c r="K746" s="2" t="str">
        <f>IF(Tabela13[[#This Row],[Complemento]]="",Tabela13[[#This Row],[Normal]],Tabela13[[#This Row],[Normal Traço]])</f>
        <v>2 - DECRETOS/DECRETO 1845.pdf</v>
      </c>
      <c r="L746" s="2" t="str">
        <f>IF(Tabela13[[#This Row],[Complemento]]="",Tabela13[[#This Row],[0]],Tabela13[[#This Row],[0 Traço]])</f>
        <v>2 - DECRETOS/DECRETO 01845.pdf</v>
      </c>
      <c r="M746" s="2" t="str">
        <f>IF(AND(Tabela13[[#This Row],[Numero_Decreto]]&gt;=1,Tabela13[[#This Row],[Numero_Decreto]]&lt;=9),Tabela13[[#This Row],[Se 0]],Tabela13[[#This Row],[Se Normal]])</f>
        <v>2 - DECRETOS/DECRETO 1845.pdf</v>
      </c>
      <c r="N746" s="2" t="str">
        <f>CONCATENATE("../",Tabela13[[#This Row],[Caminho]])</f>
        <v>../2 - DECRETOS/DECRETO 1845.pdf</v>
      </c>
    </row>
    <row r="747" spans="1:14" ht="45" x14ac:dyDescent="0.25">
      <c r="A747" s="20">
        <v>1844</v>
      </c>
      <c r="B747" s="20"/>
      <c r="C747" s="21">
        <v>40011</v>
      </c>
      <c r="D747" s="19" t="s">
        <v>947</v>
      </c>
      <c r="E747" s="19"/>
      <c r="F747" s="17" t="str">
        <f>HYPERLINK(Tabela13[[#This Row],[Novo Caminho]],"Download")</f>
        <v>Download</v>
      </c>
      <c r="G747" s="2" t="str">
        <f>CONCATENATE("2 - DECRETOS/DECRETO ",Tabela13[[#This Row],[Numero_Decreto]],".pdf")</f>
        <v>2 - DECRETOS/DECRETO 1844.pdf</v>
      </c>
      <c r="H747" s="2" t="str">
        <f>CONCATENATE("2 - DECRETOS/DECRETO ",Tabela13[[#This Row],[Numero_Decreto]]," ",Tabela13[[#This Row],[Complemento]],".pdf")</f>
        <v>2 - DECRETOS/DECRETO 1844 .pdf</v>
      </c>
      <c r="I747" s="2" t="str">
        <f>CONCATENATE("2 - DECRETOS/DECRETO ","0",Tabela13[[#This Row],[Numero_Decreto]],".pdf")</f>
        <v>2 - DECRETOS/DECRETO 01844.pdf</v>
      </c>
      <c r="J747" s="2" t="str">
        <f>CONCATENATE("2 - DECRETOS/DECRETO ","0",Tabela13[[#This Row],[Numero_Decreto]]," ",Tabela13[[#This Row],[Complemento]],".pdf")</f>
        <v>2 - DECRETOS/DECRETO 01844 .pdf</v>
      </c>
      <c r="K747" s="2" t="str">
        <f>IF(Tabela13[[#This Row],[Complemento]]="",Tabela13[[#This Row],[Normal]],Tabela13[[#This Row],[Normal Traço]])</f>
        <v>2 - DECRETOS/DECRETO 1844.pdf</v>
      </c>
      <c r="L747" s="2" t="str">
        <f>IF(Tabela13[[#This Row],[Complemento]]="",Tabela13[[#This Row],[0]],Tabela13[[#This Row],[0 Traço]])</f>
        <v>2 - DECRETOS/DECRETO 01844.pdf</v>
      </c>
      <c r="M747" s="2" t="str">
        <f>IF(AND(Tabela13[[#This Row],[Numero_Decreto]]&gt;=1,Tabela13[[#This Row],[Numero_Decreto]]&lt;=9),Tabela13[[#This Row],[Se 0]],Tabela13[[#This Row],[Se Normal]])</f>
        <v>2 - DECRETOS/DECRETO 1844.pdf</v>
      </c>
      <c r="N747" s="2" t="str">
        <f>CONCATENATE("../",Tabela13[[#This Row],[Caminho]])</f>
        <v>../2 - DECRETOS/DECRETO 1844.pdf</v>
      </c>
    </row>
    <row r="748" spans="1:14" ht="45" x14ac:dyDescent="0.25">
      <c r="A748" s="20">
        <v>1843</v>
      </c>
      <c r="B748" s="20"/>
      <c r="C748" s="21">
        <v>40002</v>
      </c>
      <c r="D748" s="19" t="s">
        <v>947</v>
      </c>
      <c r="E748" s="19"/>
      <c r="F748" s="17" t="str">
        <f>HYPERLINK(Tabela13[[#This Row],[Novo Caminho]],"Download")</f>
        <v>Download</v>
      </c>
      <c r="G748" s="2" t="str">
        <f>CONCATENATE("2 - DECRETOS/DECRETO ",Tabela13[[#This Row],[Numero_Decreto]],".pdf")</f>
        <v>2 - DECRETOS/DECRETO 1843.pdf</v>
      </c>
      <c r="H748" s="2" t="str">
        <f>CONCATENATE("2 - DECRETOS/DECRETO ",Tabela13[[#This Row],[Numero_Decreto]]," ",Tabela13[[#This Row],[Complemento]],".pdf")</f>
        <v>2 - DECRETOS/DECRETO 1843 .pdf</v>
      </c>
      <c r="I748" s="2" t="str">
        <f>CONCATENATE("2 - DECRETOS/DECRETO ","0",Tabela13[[#This Row],[Numero_Decreto]],".pdf")</f>
        <v>2 - DECRETOS/DECRETO 01843.pdf</v>
      </c>
      <c r="J748" s="2" t="str">
        <f>CONCATENATE("2 - DECRETOS/DECRETO ","0",Tabela13[[#This Row],[Numero_Decreto]]," ",Tabela13[[#This Row],[Complemento]],".pdf")</f>
        <v>2 - DECRETOS/DECRETO 01843 .pdf</v>
      </c>
      <c r="K748" s="2" t="str">
        <f>IF(Tabela13[[#This Row],[Complemento]]="",Tabela13[[#This Row],[Normal]],Tabela13[[#This Row],[Normal Traço]])</f>
        <v>2 - DECRETOS/DECRETO 1843.pdf</v>
      </c>
      <c r="L748" s="2" t="str">
        <f>IF(Tabela13[[#This Row],[Complemento]]="",Tabela13[[#This Row],[0]],Tabela13[[#This Row],[0 Traço]])</f>
        <v>2 - DECRETOS/DECRETO 01843.pdf</v>
      </c>
      <c r="M748" s="2" t="str">
        <f>IF(AND(Tabela13[[#This Row],[Numero_Decreto]]&gt;=1,Tabela13[[#This Row],[Numero_Decreto]]&lt;=9),Tabela13[[#This Row],[Se 0]],Tabela13[[#This Row],[Se Normal]])</f>
        <v>2 - DECRETOS/DECRETO 1843.pdf</v>
      </c>
      <c r="N748" s="2" t="str">
        <f>CONCATENATE("../",Tabela13[[#This Row],[Caminho]])</f>
        <v>../2 - DECRETOS/DECRETO 1843.pdf</v>
      </c>
    </row>
    <row r="749" spans="1:14" ht="60" x14ac:dyDescent="0.25">
      <c r="A749" s="20">
        <v>1842</v>
      </c>
      <c r="B749" s="20"/>
      <c r="C749" s="21">
        <v>40001</v>
      </c>
      <c r="D749" s="19" t="s">
        <v>2509</v>
      </c>
      <c r="E749" s="19"/>
      <c r="F749" s="17" t="str">
        <f>HYPERLINK(Tabela13[[#This Row],[Novo Caminho]],"Download")</f>
        <v>Download</v>
      </c>
      <c r="G749" s="2" t="str">
        <f>CONCATENATE("2 - DECRETOS/DECRETO ",Tabela13[[#This Row],[Numero_Decreto]],".pdf")</f>
        <v>2 - DECRETOS/DECRETO 1842.pdf</v>
      </c>
      <c r="H749" s="2" t="str">
        <f>CONCATENATE("2 - DECRETOS/DECRETO ",Tabela13[[#This Row],[Numero_Decreto]]," ",Tabela13[[#This Row],[Complemento]],".pdf")</f>
        <v>2 - DECRETOS/DECRETO 1842 .pdf</v>
      </c>
      <c r="I749" s="2" t="str">
        <f>CONCATENATE("2 - DECRETOS/DECRETO ","0",Tabela13[[#This Row],[Numero_Decreto]],".pdf")</f>
        <v>2 - DECRETOS/DECRETO 01842.pdf</v>
      </c>
      <c r="J749" s="2" t="str">
        <f>CONCATENATE("2 - DECRETOS/DECRETO ","0",Tabela13[[#This Row],[Numero_Decreto]]," ",Tabela13[[#This Row],[Complemento]],".pdf")</f>
        <v>2 - DECRETOS/DECRETO 01842 .pdf</v>
      </c>
      <c r="K749" s="2" t="str">
        <f>IF(Tabela13[[#This Row],[Complemento]]="",Tabela13[[#This Row],[Normal]],Tabela13[[#This Row],[Normal Traço]])</f>
        <v>2 - DECRETOS/DECRETO 1842.pdf</v>
      </c>
      <c r="L749" s="2" t="str">
        <f>IF(Tabela13[[#This Row],[Complemento]]="",Tabela13[[#This Row],[0]],Tabela13[[#This Row],[0 Traço]])</f>
        <v>2 - DECRETOS/DECRETO 01842.pdf</v>
      </c>
      <c r="M749" s="2" t="str">
        <f>IF(AND(Tabela13[[#This Row],[Numero_Decreto]]&gt;=1,Tabela13[[#This Row],[Numero_Decreto]]&lt;=9),Tabela13[[#This Row],[Se 0]],Tabela13[[#This Row],[Se Normal]])</f>
        <v>2 - DECRETOS/DECRETO 1842.pdf</v>
      </c>
      <c r="N749" s="2" t="str">
        <f>CONCATENATE("../",Tabela13[[#This Row],[Caminho]])</f>
        <v>../2 - DECRETOS/DECRETO 1842.pdf</v>
      </c>
    </row>
    <row r="750" spans="1:14" ht="45" x14ac:dyDescent="0.25">
      <c r="A750" s="20">
        <v>1841</v>
      </c>
      <c r="B750" s="20"/>
      <c r="C750" s="21">
        <v>40001</v>
      </c>
      <c r="D750" s="19" t="s">
        <v>974</v>
      </c>
      <c r="E750" s="19"/>
      <c r="F750" s="17" t="str">
        <f>HYPERLINK(Tabela13[[#This Row],[Novo Caminho]],"Download")</f>
        <v>Download</v>
      </c>
      <c r="G750" s="2" t="str">
        <f>CONCATENATE("2 - DECRETOS/DECRETO ",Tabela13[[#This Row],[Numero_Decreto]],".pdf")</f>
        <v>2 - DECRETOS/DECRETO 1841.pdf</v>
      </c>
      <c r="H750" s="2" t="str">
        <f>CONCATENATE("2 - DECRETOS/DECRETO ",Tabela13[[#This Row],[Numero_Decreto]]," ",Tabela13[[#This Row],[Complemento]],".pdf")</f>
        <v>2 - DECRETOS/DECRETO 1841 .pdf</v>
      </c>
      <c r="I750" s="2" t="str">
        <f>CONCATENATE("2 - DECRETOS/DECRETO ","0",Tabela13[[#This Row],[Numero_Decreto]],".pdf")</f>
        <v>2 - DECRETOS/DECRETO 01841.pdf</v>
      </c>
      <c r="J750" s="2" t="str">
        <f>CONCATENATE("2 - DECRETOS/DECRETO ","0",Tabela13[[#This Row],[Numero_Decreto]]," ",Tabela13[[#This Row],[Complemento]],".pdf")</f>
        <v>2 - DECRETOS/DECRETO 01841 .pdf</v>
      </c>
      <c r="K750" s="2" t="str">
        <f>IF(Tabela13[[#This Row],[Complemento]]="",Tabela13[[#This Row],[Normal]],Tabela13[[#This Row],[Normal Traço]])</f>
        <v>2 - DECRETOS/DECRETO 1841.pdf</v>
      </c>
      <c r="L750" s="2" t="str">
        <f>IF(Tabela13[[#This Row],[Complemento]]="",Tabela13[[#This Row],[0]],Tabela13[[#This Row],[0 Traço]])</f>
        <v>2 - DECRETOS/DECRETO 01841.pdf</v>
      </c>
      <c r="M750" s="2" t="str">
        <f>IF(AND(Tabela13[[#This Row],[Numero_Decreto]]&gt;=1,Tabela13[[#This Row],[Numero_Decreto]]&lt;=9),Tabela13[[#This Row],[Se 0]],Tabela13[[#This Row],[Se Normal]])</f>
        <v>2 - DECRETOS/DECRETO 1841.pdf</v>
      </c>
      <c r="N750" s="2" t="str">
        <f>CONCATENATE("../",Tabela13[[#This Row],[Caminho]])</f>
        <v>../2 - DECRETOS/DECRETO 1841.pdf</v>
      </c>
    </row>
    <row r="751" spans="1:14" ht="45" x14ac:dyDescent="0.25">
      <c r="A751" s="20">
        <v>1840</v>
      </c>
      <c r="B751" s="20"/>
      <c r="C751" s="21">
        <v>40001</v>
      </c>
      <c r="D751" s="19" t="s">
        <v>2510</v>
      </c>
      <c r="E751" s="19"/>
      <c r="F751" s="17" t="str">
        <f>HYPERLINK(Tabela13[[#This Row],[Novo Caminho]],"Download")</f>
        <v>Download</v>
      </c>
      <c r="G751" s="2" t="str">
        <f>CONCATENATE("2 - DECRETOS/DECRETO ",Tabela13[[#This Row],[Numero_Decreto]],".pdf")</f>
        <v>2 - DECRETOS/DECRETO 1840.pdf</v>
      </c>
      <c r="H751" s="2" t="str">
        <f>CONCATENATE("2 - DECRETOS/DECRETO ",Tabela13[[#This Row],[Numero_Decreto]]," ",Tabela13[[#This Row],[Complemento]],".pdf")</f>
        <v>2 - DECRETOS/DECRETO 1840 .pdf</v>
      </c>
      <c r="I751" s="2" t="str">
        <f>CONCATENATE("2 - DECRETOS/DECRETO ","0",Tabela13[[#This Row],[Numero_Decreto]],".pdf")</f>
        <v>2 - DECRETOS/DECRETO 01840.pdf</v>
      </c>
      <c r="J751" s="2" t="str">
        <f>CONCATENATE("2 - DECRETOS/DECRETO ","0",Tabela13[[#This Row],[Numero_Decreto]]," ",Tabela13[[#This Row],[Complemento]],".pdf")</f>
        <v>2 - DECRETOS/DECRETO 01840 .pdf</v>
      </c>
      <c r="K751" s="2" t="str">
        <f>IF(Tabela13[[#This Row],[Complemento]]="",Tabela13[[#This Row],[Normal]],Tabela13[[#This Row],[Normal Traço]])</f>
        <v>2 - DECRETOS/DECRETO 1840.pdf</v>
      </c>
      <c r="L751" s="2" t="str">
        <f>IF(Tabela13[[#This Row],[Complemento]]="",Tabela13[[#This Row],[0]],Tabela13[[#This Row],[0 Traço]])</f>
        <v>2 - DECRETOS/DECRETO 01840.pdf</v>
      </c>
      <c r="M751" s="2" t="str">
        <f>IF(AND(Tabela13[[#This Row],[Numero_Decreto]]&gt;=1,Tabela13[[#This Row],[Numero_Decreto]]&lt;=9),Tabela13[[#This Row],[Se 0]],Tabela13[[#This Row],[Se Normal]])</f>
        <v>2 - DECRETOS/DECRETO 1840.pdf</v>
      </c>
      <c r="N751" s="2" t="str">
        <f>CONCATENATE("../",Tabela13[[#This Row],[Caminho]])</f>
        <v>../2 - DECRETOS/DECRETO 1840.pdf</v>
      </c>
    </row>
    <row r="752" spans="1:14" ht="45" x14ac:dyDescent="0.25">
      <c r="A752" s="20">
        <v>1839</v>
      </c>
      <c r="B752" s="20"/>
      <c r="C752" s="21">
        <v>40000</v>
      </c>
      <c r="D752" s="19" t="s">
        <v>984</v>
      </c>
      <c r="E752" s="19"/>
      <c r="F752" s="17" t="str">
        <f>HYPERLINK(Tabela13[[#This Row],[Novo Caminho]],"Download")</f>
        <v>Download</v>
      </c>
      <c r="G752" s="2" t="str">
        <f>CONCATENATE("2 - DECRETOS/DECRETO ",Tabela13[[#This Row],[Numero_Decreto]],".pdf")</f>
        <v>2 - DECRETOS/DECRETO 1839.pdf</v>
      </c>
      <c r="H752" s="2" t="str">
        <f>CONCATENATE("2 - DECRETOS/DECRETO ",Tabela13[[#This Row],[Numero_Decreto]]," ",Tabela13[[#This Row],[Complemento]],".pdf")</f>
        <v>2 - DECRETOS/DECRETO 1839 .pdf</v>
      </c>
      <c r="I752" s="2" t="str">
        <f>CONCATENATE("2 - DECRETOS/DECRETO ","0",Tabela13[[#This Row],[Numero_Decreto]],".pdf")</f>
        <v>2 - DECRETOS/DECRETO 01839.pdf</v>
      </c>
      <c r="J752" s="2" t="str">
        <f>CONCATENATE("2 - DECRETOS/DECRETO ","0",Tabela13[[#This Row],[Numero_Decreto]]," ",Tabela13[[#This Row],[Complemento]],".pdf")</f>
        <v>2 - DECRETOS/DECRETO 01839 .pdf</v>
      </c>
      <c r="K752" s="2" t="str">
        <f>IF(Tabela13[[#This Row],[Complemento]]="",Tabela13[[#This Row],[Normal]],Tabela13[[#This Row],[Normal Traço]])</f>
        <v>2 - DECRETOS/DECRETO 1839.pdf</v>
      </c>
      <c r="L752" s="2" t="str">
        <f>IF(Tabela13[[#This Row],[Complemento]]="",Tabela13[[#This Row],[0]],Tabela13[[#This Row],[0 Traço]])</f>
        <v>2 - DECRETOS/DECRETO 01839.pdf</v>
      </c>
      <c r="M752" s="2" t="str">
        <f>IF(AND(Tabela13[[#This Row],[Numero_Decreto]]&gt;=1,Tabela13[[#This Row],[Numero_Decreto]]&lt;=9),Tabela13[[#This Row],[Se 0]],Tabela13[[#This Row],[Se Normal]])</f>
        <v>2 - DECRETOS/DECRETO 1839.pdf</v>
      </c>
      <c r="N752" s="2" t="str">
        <f>CONCATENATE("../",Tabela13[[#This Row],[Caminho]])</f>
        <v>../2 - DECRETOS/DECRETO 1839.pdf</v>
      </c>
    </row>
    <row r="753" spans="1:14" ht="45" x14ac:dyDescent="0.25">
      <c r="A753" s="20">
        <v>1838</v>
      </c>
      <c r="B753" s="20"/>
      <c r="C753" s="21">
        <v>39997</v>
      </c>
      <c r="D753" s="19" t="s">
        <v>947</v>
      </c>
      <c r="E753" s="19"/>
      <c r="F753" s="17" t="str">
        <f>HYPERLINK(Tabela13[[#This Row],[Novo Caminho]],"Download")</f>
        <v>Download</v>
      </c>
      <c r="G753" s="2" t="str">
        <f>CONCATENATE("2 - DECRETOS/DECRETO ",Tabela13[[#This Row],[Numero_Decreto]],".pdf")</f>
        <v>2 - DECRETOS/DECRETO 1838.pdf</v>
      </c>
      <c r="H753" s="2" t="str">
        <f>CONCATENATE("2 - DECRETOS/DECRETO ",Tabela13[[#This Row],[Numero_Decreto]]," ",Tabela13[[#This Row],[Complemento]],".pdf")</f>
        <v>2 - DECRETOS/DECRETO 1838 .pdf</v>
      </c>
      <c r="I753" s="2" t="str">
        <f>CONCATENATE("2 - DECRETOS/DECRETO ","0",Tabela13[[#This Row],[Numero_Decreto]],".pdf")</f>
        <v>2 - DECRETOS/DECRETO 01838.pdf</v>
      </c>
      <c r="J753" s="2" t="str">
        <f>CONCATENATE("2 - DECRETOS/DECRETO ","0",Tabela13[[#This Row],[Numero_Decreto]]," ",Tabela13[[#This Row],[Complemento]],".pdf")</f>
        <v>2 - DECRETOS/DECRETO 01838 .pdf</v>
      </c>
      <c r="K753" s="2" t="str">
        <f>IF(Tabela13[[#This Row],[Complemento]]="",Tabela13[[#This Row],[Normal]],Tabela13[[#This Row],[Normal Traço]])</f>
        <v>2 - DECRETOS/DECRETO 1838.pdf</v>
      </c>
      <c r="L753" s="2" t="str">
        <f>IF(Tabela13[[#This Row],[Complemento]]="",Tabela13[[#This Row],[0]],Tabela13[[#This Row],[0 Traço]])</f>
        <v>2 - DECRETOS/DECRETO 01838.pdf</v>
      </c>
      <c r="M753" s="2" t="str">
        <f>IF(AND(Tabela13[[#This Row],[Numero_Decreto]]&gt;=1,Tabela13[[#This Row],[Numero_Decreto]]&lt;=9),Tabela13[[#This Row],[Se 0]],Tabela13[[#This Row],[Se Normal]])</f>
        <v>2 - DECRETOS/DECRETO 1838.pdf</v>
      </c>
      <c r="N753" s="2" t="str">
        <f>CONCATENATE("../",Tabela13[[#This Row],[Caminho]])</f>
        <v>../2 - DECRETOS/DECRETO 1838.pdf</v>
      </c>
    </row>
    <row r="754" spans="1:14" ht="45" x14ac:dyDescent="0.25">
      <c r="A754" s="20">
        <v>1837</v>
      </c>
      <c r="B754" s="20"/>
      <c r="C754" s="21">
        <v>39996</v>
      </c>
      <c r="D754" s="19" t="s">
        <v>947</v>
      </c>
      <c r="E754" s="19"/>
      <c r="F754" s="17" t="str">
        <f>HYPERLINK(Tabela13[[#This Row],[Novo Caminho]],"Download")</f>
        <v>Download</v>
      </c>
      <c r="G754" s="2" t="str">
        <f>CONCATENATE("2 - DECRETOS/DECRETO ",Tabela13[[#This Row],[Numero_Decreto]],".pdf")</f>
        <v>2 - DECRETOS/DECRETO 1837.pdf</v>
      </c>
      <c r="H754" s="2" t="str">
        <f>CONCATENATE("2 - DECRETOS/DECRETO ",Tabela13[[#This Row],[Numero_Decreto]]," ",Tabela13[[#This Row],[Complemento]],".pdf")</f>
        <v>2 - DECRETOS/DECRETO 1837 .pdf</v>
      </c>
      <c r="I754" s="2" t="str">
        <f>CONCATENATE("2 - DECRETOS/DECRETO ","0",Tabela13[[#This Row],[Numero_Decreto]],".pdf")</f>
        <v>2 - DECRETOS/DECRETO 01837.pdf</v>
      </c>
      <c r="J754" s="2" t="str">
        <f>CONCATENATE("2 - DECRETOS/DECRETO ","0",Tabela13[[#This Row],[Numero_Decreto]]," ",Tabela13[[#This Row],[Complemento]],".pdf")</f>
        <v>2 - DECRETOS/DECRETO 01837 .pdf</v>
      </c>
      <c r="K754" s="2" t="str">
        <f>IF(Tabela13[[#This Row],[Complemento]]="",Tabela13[[#This Row],[Normal]],Tabela13[[#This Row],[Normal Traço]])</f>
        <v>2 - DECRETOS/DECRETO 1837.pdf</v>
      </c>
      <c r="L754" s="2" t="str">
        <f>IF(Tabela13[[#This Row],[Complemento]]="",Tabela13[[#This Row],[0]],Tabela13[[#This Row],[0 Traço]])</f>
        <v>2 - DECRETOS/DECRETO 01837.pdf</v>
      </c>
      <c r="M754" s="2" t="str">
        <f>IF(AND(Tabela13[[#This Row],[Numero_Decreto]]&gt;=1,Tabela13[[#This Row],[Numero_Decreto]]&lt;=9),Tabela13[[#This Row],[Se 0]],Tabela13[[#This Row],[Se Normal]])</f>
        <v>2 - DECRETOS/DECRETO 1837.pdf</v>
      </c>
      <c r="N754" s="2" t="str">
        <f>CONCATENATE("../",Tabela13[[#This Row],[Caminho]])</f>
        <v>../2 - DECRETOS/DECRETO 1837.pdf</v>
      </c>
    </row>
    <row r="755" spans="1:14" ht="45" x14ac:dyDescent="0.25">
      <c r="A755" s="20">
        <v>1836</v>
      </c>
      <c r="B755" s="20"/>
      <c r="C755" s="21">
        <v>39994</v>
      </c>
      <c r="D755" s="19" t="s">
        <v>947</v>
      </c>
      <c r="E755" s="19"/>
      <c r="F755" s="17" t="str">
        <f>HYPERLINK(Tabela13[[#This Row],[Novo Caminho]],"Download")</f>
        <v>Download</v>
      </c>
      <c r="G755" s="2" t="str">
        <f>CONCATENATE("2 - DECRETOS/DECRETO ",Tabela13[[#This Row],[Numero_Decreto]],".pdf")</f>
        <v>2 - DECRETOS/DECRETO 1836.pdf</v>
      </c>
      <c r="H755" s="2" t="str">
        <f>CONCATENATE("2 - DECRETOS/DECRETO ",Tabela13[[#This Row],[Numero_Decreto]]," ",Tabela13[[#This Row],[Complemento]],".pdf")</f>
        <v>2 - DECRETOS/DECRETO 1836 .pdf</v>
      </c>
      <c r="I755" s="2" t="str">
        <f>CONCATENATE("2 - DECRETOS/DECRETO ","0",Tabela13[[#This Row],[Numero_Decreto]],".pdf")</f>
        <v>2 - DECRETOS/DECRETO 01836.pdf</v>
      </c>
      <c r="J755" s="2" t="str">
        <f>CONCATENATE("2 - DECRETOS/DECRETO ","0",Tabela13[[#This Row],[Numero_Decreto]]," ",Tabela13[[#This Row],[Complemento]],".pdf")</f>
        <v>2 - DECRETOS/DECRETO 01836 .pdf</v>
      </c>
      <c r="K755" s="2" t="str">
        <f>IF(Tabela13[[#This Row],[Complemento]]="",Tabela13[[#This Row],[Normal]],Tabela13[[#This Row],[Normal Traço]])</f>
        <v>2 - DECRETOS/DECRETO 1836.pdf</v>
      </c>
      <c r="L755" s="2" t="str">
        <f>IF(Tabela13[[#This Row],[Complemento]]="",Tabela13[[#This Row],[0]],Tabela13[[#This Row],[0 Traço]])</f>
        <v>2 - DECRETOS/DECRETO 01836.pdf</v>
      </c>
      <c r="M755" s="2" t="str">
        <f>IF(AND(Tabela13[[#This Row],[Numero_Decreto]]&gt;=1,Tabela13[[#This Row],[Numero_Decreto]]&lt;=9),Tabela13[[#This Row],[Se 0]],Tabela13[[#This Row],[Se Normal]])</f>
        <v>2 - DECRETOS/DECRETO 1836.pdf</v>
      </c>
      <c r="N755" s="2" t="str">
        <f>CONCATENATE("../",Tabela13[[#This Row],[Caminho]])</f>
        <v>../2 - DECRETOS/DECRETO 1836.pdf</v>
      </c>
    </row>
    <row r="756" spans="1:14" ht="45" x14ac:dyDescent="0.25">
      <c r="A756" s="20">
        <v>1835</v>
      </c>
      <c r="B756" s="20"/>
      <c r="C756" s="21">
        <v>39993</v>
      </c>
      <c r="D756" s="19" t="s">
        <v>2511</v>
      </c>
      <c r="E756" s="19"/>
      <c r="F756" s="17" t="str">
        <f>HYPERLINK(Tabela13[[#This Row],[Novo Caminho]],"Download")</f>
        <v>Download</v>
      </c>
      <c r="G756" s="2" t="str">
        <f>CONCATENATE("2 - DECRETOS/DECRETO ",Tabela13[[#This Row],[Numero_Decreto]],".pdf")</f>
        <v>2 - DECRETOS/DECRETO 1835.pdf</v>
      </c>
      <c r="H756" s="2" t="str">
        <f>CONCATENATE("2 - DECRETOS/DECRETO ",Tabela13[[#This Row],[Numero_Decreto]]," ",Tabela13[[#This Row],[Complemento]],".pdf")</f>
        <v>2 - DECRETOS/DECRETO 1835 .pdf</v>
      </c>
      <c r="I756" s="2" t="str">
        <f>CONCATENATE("2 - DECRETOS/DECRETO ","0",Tabela13[[#This Row],[Numero_Decreto]],".pdf")</f>
        <v>2 - DECRETOS/DECRETO 01835.pdf</v>
      </c>
      <c r="J756" s="2" t="str">
        <f>CONCATENATE("2 - DECRETOS/DECRETO ","0",Tabela13[[#This Row],[Numero_Decreto]]," ",Tabela13[[#This Row],[Complemento]],".pdf")</f>
        <v>2 - DECRETOS/DECRETO 01835 .pdf</v>
      </c>
      <c r="K756" s="2" t="str">
        <f>IF(Tabela13[[#This Row],[Complemento]]="",Tabela13[[#This Row],[Normal]],Tabela13[[#This Row],[Normal Traço]])</f>
        <v>2 - DECRETOS/DECRETO 1835.pdf</v>
      </c>
      <c r="L756" s="2" t="str">
        <f>IF(Tabela13[[#This Row],[Complemento]]="",Tabela13[[#This Row],[0]],Tabela13[[#This Row],[0 Traço]])</f>
        <v>2 - DECRETOS/DECRETO 01835.pdf</v>
      </c>
      <c r="M756" s="2" t="str">
        <f>IF(AND(Tabela13[[#This Row],[Numero_Decreto]]&gt;=1,Tabela13[[#This Row],[Numero_Decreto]]&lt;=9),Tabela13[[#This Row],[Se 0]],Tabela13[[#This Row],[Se Normal]])</f>
        <v>2 - DECRETOS/DECRETO 1835.pdf</v>
      </c>
      <c r="N756" s="2" t="str">
        <f>CONCATENATE("../",Tabela13[[#This Row],[Caminho]])</f>
        <v>../2 - DECRETOS/DECRETO 1835.pdf</v>
      </c>
    </row>
    <row r="757" spans="1:14" ht="45" x14ac:dyDescent="0.25">
      <c r="A757" s="20">
        <v>1833</v>
      </c>
      <c r="B757" s="20"/>
      <c r="C757" s="21">
        <v>39987</v>
      </c>
      <c r="D757" s="19" t="s">
        <v>2512</v>
      </c>
      <c r="E757" s="19"/>
      <c r="F757" s="17" t="str">
        <f>HYPERLINK(Tabela13[[#This Row],[Novo Caminho]],"Download")</f>
        <v>Download</v>
      </c>
      <c r="G757" s="2" t="str">
        <f>CONCATENATE("2 - DECRETOS/DECRETO ",Tabela13[[#This Row],[Numero_Decreto]],".pdf")</f>
        <v>2 - DECRETOS/DECRETO 1833.pdf</v>
      </c>
      <c r="H757" s="2" t="str">
        <f>CONCATENATE("2 - DECRETOS/DECRETO ",Tabela13[[#This Row],[Numero_Decreto]]," ",Tabela13[[#This Row],[Complemento]],".pdf")</f>
        <v>2 - DECRETOS/DECRETO 1833 .pdf</v>
      </c>
      <c r="I757" s="2" t="str">
        <f>CONCATENATE("2 - DECRETOS/DECRETO ","0",Tabela13[[#This Row],[Numero_Decreto]],".pdf")</f>
        <v>2 - DECRETOS/DECRETO 01833.pdf</v>
      </c>
      <c r="J757" s="2" t="str">
        <f>CONCATENATE("2 - DECRETOS/DECRETO ","0",Tabela13[[#This Row],[Numero_Decreto]]," ",Tabela13[[#This Row],[Complemento]],".pdf")</f>
        <v>2 - DECRETOS/DECRETO 01833 .pdf</v>
      </c>
      <c r="K757" s="2" t="str">
        <f>IF(Tabela13[[#This Row],[Complemento]]="",Tabela13[[#This Row],[Normal]],Tabela13[[#This Row],[Normal Traço]])</f>
        <v>2 - DECRETOS/DECRETO 1833.pdf</v>
      </c>
      <c r="L757" s="2" t="str">
        <f>IF(Tabela13[[#This Row],[Complemento]]="",Tabela13[[#This Row],[0]],Tabela13[[#This Row],[0 Traço]])</f>
        <v>2 - DECRETOS/DECRETO 01833.pdf</v>
      </c>
      <c r="M757" s="2" t="str">
        <f>IF(AND(Tabela13[[#This Row],[Numero_Decreto]]&gt;=1,Tabela13[[#This Row],[Numero_Decreto]]&lt;=9),Tabela13[[#This Row],[Se 0]],Tabela13[[#This Row],[Se Normal]])</f>
        <v>2 - DECRETOS/DECRETO 1833.pdf</v>
      </c>
      <c r="N757" s="2" t="str">
        <f>CONCATENATE("../",Tabela13[[#This Row],[Caminho]])</f>
        <v>../2 - DECRETOS/DECRETO 1833.pdf</v>
      </c>
    </row>
    <row r="758" spans="1:14" ht="45" x14ac:dyDescent="0.25">
      <c r="A758" s="20">
        <v>1832</v>
      </c>
      <c r="B758" s="20"/>
      <c r="C758" s="21">
        <v>39979</v>
      </c>
      <c r="D758" s="19" t="s">
        <v>947</v>
      </c>
      <c r="E758" s="19"/>
      <c r="F758" s="17" t="str">
        <f>HYPERLINK(Tabela13[[#This Row],[Novo Caminho]],"Download")</f>
        <v>Download</v>
      </c>
      <c r="G758" s="2" t="str">
        <f>CONCATENATE("2 - DECRETOS/DECRETO ",Tabela13[[#This Row],[Numero_Decreto]],".pdf")</f>
        <v>2 - DECRETOS/DECRETO 1832.pdf</v>
      </c>
      <c r="H758" s="2" t="str">
        <f>CONCATENATE("2 - DECRETOS/DECRETO ",Tabela13[[#This Row],[Numero_Decreto]]," ",Tabela13[[#This Row],[Complemento]],".pdf")</f>
        <v>2 - DECRETOS/DECRETO 1832 .pdf</v>
      </c>
      <c r="I758" s="2" t="str">
        <f>CONCATENATE("2 - DECRETOS/DECRETO ","0",Tabela13[[#This Row],[Numero_Decreto]],".pdf")</f>
        <v>2 - DECRETOS/DECRETO 01832.pdf</v>
      </c>
      <c r="J758" s="2" t="str">
        <f>CONCATENATE("2 - DECRETOS/DECRETO ","0",Tabela13[[#This Row],[Numero_Decreto]]," ",Tabela13[[#This Row],[Complemento]],".pdf")</f>
        <v>2 - DECRETOS/DECRETO 01832 .pdf</v>
      </c>
      <c r="K758" s="2" t="str">
        <f>IF(Tabela13[[#This Row],[Complemento]]="",Tabela13[[#This Row],[Normal]],Tabela13[[#This Row],[Normal Traço]])</f>
        <v>2 - DECRETOS/DECRETO 1832.pdf</v>
      </c>
      <c r="L758" s="2" t="str">
        <f>IF(Tabela13[[#This Row],[Complemento]]="",Tabela13[[#This Row],[0]],Tabela13[[#This Row],[0 Traço]])</f>
        <v>2 - DECRETOS/DECRETO 01832.pdf</v>
      </c>
      <c r="M758" s="2" t="str">
        <f>IF(AND(Tabela13[[#This Row],[Numero_Decreto]]&gt;=1,Tabela13[[#This Row],[Numero_Decreto]]&lt;=9),Tabela13[[#This Row],[Se 0]],Tabela13[[#This Row],[Se Normal]])</f>
        <v>2 - DECRETOS/DECRETO 1832.pdf</v>
      </c>
      <c r="N758" s="2" t="str">
        <f>CONCATENATE("../",Tabela13[[#This Row],[Caminho]])</f>
        <v>../2 - DECRETOS/DECRETO 1832.pdf</v>
      </c>
    </row>
    <row r="759" spans="1:14" ht="45" x14ac:dyDescent="0.25">
      <c r="A759" s="20">
        <v>1831</v>
      </c>
      <c r="B759" s="20"/>
      <c r="C759" s="21">
        <v>39974</v>
      </c>
      <c r="D759" s="19" t="s">
        <v>2513</v>
      </c>
      <c r="E759" s="19"/>
      <c r="F759" s="17" t="str">
        <f>HYPERLINK(Tabela13[[#This Row],[Novo Caminho]],"Download")</f>
        <v>Download</v>
      </c>
      <c r="G759" s="2" t="str">
        <f>CONCATENATE("2 - DECRETOS/DECRETO ",Tabela13[[#This Row],[Numero_Decreto]],".pdf")</f>
        <v>2 - DECRETOS/DECRETO 1831.pdf</v>
      </c>
      <c r="H759" s="2" t="str">
        <f>CONCATENATE("2 - DECRETOS/DECRETO ",Tabela13[[#This Row],[Numero_Decreto]]," ",Tabela13[[#This Row],[Complemento]],".pdf")</f>
        <v>2 - DECRETOS/DECRETO 1831 .pdf</v>
      </c>
      <c r="I759" s="2" t="str">
        <f>CONCATENATE("2 - DECRETOS/DECRETO ","0",Tabela13[[#This Row],[Numero_Decreto]],".pdf")</f>
        <v>2 - DECRETOS/DECRETO 01831.pdf</v>
      </c>
      <c r="J759" s="2" t="str">
        <f>CONCATENATE("2 - DECRETOS/DECRETO ","0",Tabela13[[#This Row],[Numero_Decreto]]," ",Tabela13[[#This Row],[Complemento]],".pdf")</f>
        <v>2 - DECRETOS/DECRETO 01831 .pdf</v>
      </c>
      <c r="K759" s="2" t="str">
        <f>IF(Tabela13[[#This Row],[Complemento]]="",Tabela13[[#This Row],[Normal]],Tabela13[[#This Row],[Normal Traço]])</f>
        <v>2 - DECRETOS/DECRETO 1831.pdf</v>
      </c>
      <c r="L759" s="2" t="str">
        <f>IF(Tabela13[[#This Row],[Complemento]]="",Tabela13[[#This Row],[0]],Tabela13[[#This Row],[0 Traço]])</f>
        <v>2 - DECRETOS/DECRETO 01831.pdf</v>
      </c>
      <c r="M759" s="2" t="str">
        <f>IF(AND(Tabela13[[#This Row],[Numero_Decreto]]&gt;=1,Tabela13[[#This Row],[Numero_Decreto]]&lt;=9),Tabela13[[#This Row],[Se 0]],Tabela13[[#This Row],[Se Normal]])</f>
        <v>2 - DECRETOS/DECRETO 1831.pdf</v>
      </c>
      <c r="N759" s="2" t="str">
        <f>CONCATENATE("../",Tabela13[[#This Row],[Caminho]])</f>
        <v>../2 - DECRETOS/DECRETO 1831.pdf</v>
      </c>
    </row>
    <row r="760" spans="1:14" ht="45" x14ac:dyDescent="0.25">
      <c r="A760" s="20">
        <v>1830</v>
      </c>
      <c r="B760" s="20"/>
      <c r="C760" s="21">
        <v>39972</v>
      </c>
      <c r="D760" s="19" t="s">
        <v>2514</v>
      </c>
      <c r="E760" s="19"/>
      <c r="F760" s="17" t="str">
        <f>HYPERLINK(Tabela13[[#This Row],[Novo Caminho]],"Download")</f>
        <v>Download</v>
      </c>
      <c r="G760" s="2" t="str">
        <f>CONCATENATE("2 - DECRETOS/DECRETO ",Tabela13[[#This Row],[Numero_Decreto]],".pdf")</f>
        <v>2 - DECRETOS/DECRETO 1830.pdf</v>
      </c>
      <c r="H760" s="2" t="str">
        <f>CONCATENATE("2 - DECRETOS/DECRETO ",Tabela13[[#This Row],[Numero_Decreto]]," ",Tabela13[[#This Row],[Complemento]],".pdf")</f>
        <v>2 - DECRETOS/DECRETO 1830 .pdf</v>
      </c>
      <c r="I760" s="2" t="str">
        <f>CONCATENATE("2 - DECRETOS/DECRETO ","0",Tabela13[[#This Row],[Numero_Decreto]],".pdf")</f>
        <v>2 - DECRETOS/DECRETO 01830.pdf</v>
      </c>
      <c r="J760" s="2" t="str">
        <f>CONCATENATE("2 - DECRETOS/DECRETO ","0",Tabela13[[#This Row],[Numero_Decreto]]," ",Tabela13[[#This Row],[Complemento]],".pdf")</f>
        <v>2 - DECRETOS/DECRETO 01830 .pdf</v>
      </c>
      <c r="K760" s="2" t="str">
        <f>IF(Tabela13[[#This Row],[Complemento]]="",Tabela13[[#This Row],[Normal]],Tabela13[[#This Row],[Normal Traço]])</f>
        <v>2 - DECRETOS/DECRETO 1830.pdf</v>
      </c>
      <c r="L760" s="2" t="str">
        <f>IF(Tabela13[[#This Row],[Complemento]]="",Tabela13[[#This Row],[0]],Tabela13[[#This Row],[0 Traço]])</f>
        <v>2 - DECRETOS/DECRETO 01830.pdf</v>
      </c>
      <c r="M760" s="2" t="str">
        <f>IF(AND(Tabela13[[#This Row],[Numero_Decreto]]&gt;=1,Tabela13[[#This Row],[Numero_Decreto]]&lt;=9),Tabela13[[#This Row],[Se 0]],Tabela13[[#This Row],[Se Normal]])</f>
        <v>2 - DECRETOS/DECRETO 1830.pdf</v>
      </c>
      <c r="N760" s="2" t="str">
        <f>CONCATENATE("../",Tabela13[[#This Row],[Caminho]])</f>
        <v>../2 - DECRETOS/DECRETO 1830.pdf</v>
      </c>
    </row>
    <row r="761" spans="1:14" ht="45" x14ac:dyDescent="0.25">
      <c r="A761" s="20">
        <v>1829</v>
      </c>
      <c r="B761" s="20"/>
      <c r="C761" s="21">
        <v>39967</v>
      </c>
      <c r="D761" s="19" t="s">
        <v>992</v>
      </c>
      <c r="E761" s="19"/>
      <c r="F761" s="17" t="str">
        <f>HYPERLINK(Tabela13[[#This Row],[Novo Caminho]],"Download")</f>
        <v>Download</v>
      </c>
      <c r="G761" s="2" t="str">
        <f>CONCATENATE("2 - DECRETOS/DECRETO ",Tabela13[[#This Row],[Numero_Decreto]],".pdf")</f>
        <v>2 - DECRETOS/DECRETO 1829.pdf</v>
      </c>
      <c r="H761" s="2" t="str">
        <f>CONCATENATE("2 - DECRETOS/DECRETO ",Tabela13[[#This Row],[Numero_Decreto]]," ",Tabela13[[#This Row],[Complemento]],".pdf")</f>
        <v>2 - DECRETOS/DECRETO 1829 .pdf</v>
      </c>
      <c r="I761" s="2" t="str">
        <f>CONCATENATE("2 - DECRETOS/DECRETO ","0",Tabela13[[#This Row],[Numero_Decreto]],".pdf")</f>
        <v>2 - DECRETOS/DECRETO 01829.pdf</v>
      </c>
      <c r="J761" s="2" t="str">
        <f>CONCATENATE("2 - DECRETOS/DECRETO ","0",Tabela13[[#This Row],[Numero_Decreto]]," ",Tabela13[[#This Row],[Complemento]],".pdf")</f>
        <v>2 - DECRETOS/DECRETO 01829 .pdf</v>
      </c>
      <c r="K761" s="2" t="str">
        <f>IF(Tabela13[[#This Row],[Complemento]]="",Tabela13[[#This Row],[Normal]],Tabela13[[#This Row],[Normal Traço]])</f>
        <v>2 - DECRETOS/DECRETO 1829.pdf</v>
      </c>
      <c r="L761" s="2" t="str">
        <f>IF(Tabela13[[#This Row],[Complemento]]="",Tabela13[[#This Row],[0]],Tabela13[[#This Row],[0 Traço]])</f>
        <v>2 - DECRETOS/DECRETO 01829.pdf</v>
      </c>
      <c r="M761" s="2" t="str">
        <f>IF(AND(Tabela13[[#This Row],[Numero_Decreto]]&gt;=1,Tabela13[[#This Row],[Numero_Decreto]]&lt;=9),Tabela13[[#This Row],[Se 0]],Tabela13[[#This Row],[Se Normal]])</f>
        <v>2 - DECRETOS/DECRETO 1829.pdf</v>
      </c>
      <c r="N761" s="2" t="str">
        <f>CONCATENATE("../",Tabela13[[#This Row],[Caminho]])</f>
        <v>../2 - DECRETOS/DECRETO 1829.pdf</v>
      </c>
    </row>
    <row r="762" spans="1:14" ht="45" x14ac:dyDescent="0.25">
      <c r="A762" s="20">
        <v>1828</v>
      </c>
      <c r="B762" s="20"/>
      <c r="C762" s="21">
        <v>39967</v>
      </c>
      <c r="D762" s="19" t="s">
        <v>2515</v>
      </c>
      <c r="E762" s="19"/>
      <c r="F762" s="17" t="str">
        <f>HYPERLINK(Tabela13[[#This Row],[Novo Caminho]],"Download")</f>
        <v>Download</v>
      </c>
      <c r="G762" s="2" t="str">
        <f>CONCATENATE("2 - DECRETOS/DECRETO ",Tabela13[[#This Row],[Numero_Decreto]],".pdf")</f>
        <v>2 - DECRETOS/DECRETO 1828.pdf</v>
      </c>
      <c r="H762" s="2" t="str">
        <f>CONCATENATE("2 - DECRETOS/DECRETO ",Tabela13[[#This Row],[Numero_Decreto]]," ",Tabela13[[#This Row],[Complemento]],".pdf")</f>
        <v>2 - DECRETOS/DECRETO 1828 .pdf</v>
      </c>
      <c r="I762" s="2" t="str">
        <f>CONCATENATE("2 - DECRETOS/DECRETO ","0",Tabela13[[#This Row],[Numero_Decreto]],".pdf")</f>
        <v>2 - DECRETOS/DECRETO 01828.pdf</v>
      </c>
      <c r="J762" s="2" t="str">
        <f>CONCATENATE("2 - DECRETOS/DECRETO ","0",Tabela13[[#This Row],[Numero_Decreto]]," ",Tabela13[[#This Row],[Complemento]],".pdf")</f>
        <v>2 - DECRETOS/DECRETO 01828 .pdf</v>
      </c>
      <c r="K762" s="2" t="str">
        <f>IF(Tabela13[[#This Row],[Complemento]]="",Tabela13[[#This Row],[Normal]],Tabela13[[#This Row],[Normal Traço]])</f>
        <v>2 - DECRETOS/DECRETO 1828.pdf</v>
      </c>
      <c r="L762" s="2" t="str">
        <f>IF(Tabela13[[#This Row],[Complemento]]="",Tabela13[[#This Row],[0]],Tabela13[[#This Row],[0 Traço]])</f>
        <v>2 - DECRETOS/DECRETO 01828.pdf</v>
      </c>
      <c r="M762" s="2" t="str">
        <f>IF(AND(Tabela13[[#This Row],[Numero_Decreto]]&gt;=1,Tabela13[[#This Row],[Numero_Decreto]]&lt;=9),Tabela13[[#This Row],[Se 0]],Tabela13[[#This Row],[Se Normal]])</f>
        <v>2 - DECRETOS/DECRETO 1828.pdf</v>
      </c>
      <c r="N762" s="2" t="str">
        <f>CONCATENATE("../",Tabela13[[#This Row],[Caminho]])</f>
        <v>../2 - DECRETOS/DECRETO 1828.pdf</v>
      </c>
    </row>
    <row r="763" spans="1:14" ht="45" x14ac:dyDescent="0.25">
      <c r="A763" s="20">
        <v>1827</v>
      </c>
      <c r="B763" s="20"/>
      <c r="C763" s="21">
        <v>39965</v>
      </c>
      <c r="D763" s="19" t="s">
        <v>947</v>
      </c>
      <c r="E763" s="19"/>
      <c r="F763" s="17" t="str">
        <f>HYPERLINK(Tabela13[[#This Row],[Novo Caminho]],"Download")</f>
        <v>Download</v>
      </c>
      <c r="G763" s="2" t="str">
        <f>CONCATENATE("2 - DECRETOS/DECRETO ",Tabela13[[#This Row],[Numero_Decreto]],".pdf")</f>
        <v>2 - DECRETOS/DECRETO 1827.pdf</v>
      </c>
      <c r="H763" s="2" t="str">
        <f>CONCATENATE("2 - DECRETOS/DECRETO ",Tabela13[[#This Row],[Numero_Decreto]]," ",Tabela13[[#This Row],[Complemento]],".pdf")</f>
        <v>2 - DECRETOS/DECRETO 1827 .pdf</v>
      </c>
      <c r="I763" s="2" t="str">
        <f>CONCATENATE("2 - DECRETOS/DECRETO ","0",Tabela13[[#This Row],[Numero_Decreto]],".pdf")</f>
        <v>2 - DECRETOS/DECRETO 01827.pdf</v>
      </c>
      <c r="J763" s="2" t="str">
        <f>CONCATENATE("2 - DECRETOS/DECRETO ","0",Tabela13[[#This Row],[Numero_Decreto]]," ",Tabela13[[#This Row],[Complemento]],".pdf")</f>
        <v>2 - DECRETOS/DECRETO 01827 .pdf</v>
      </c>
      <c r="K763" s="2" t="str">
        <f>IF(Tabela13[[#This Row],[Complemento]]="",Tabela13[[#This Row],[Normal]],Tabela13[[#This Row],[Normal Traço]])</f>
        <v>2 - DECRETOS/DECRETO 1827.pdf</v>
      </c>
      <c r="L763" s="2" t="str">
        <f>IF(Tabela13[[#This Row],[Complemento]]="",Tabela13[[#This Row],[0]],Tabela13[[#This Row],[0 Traço]])</f>
        <v>2 - DECRETOS/DECRETO 01827.pdf</v>
      </c>
      <c r="M763" s="2" t="str">
        <f>IF(AND(Tabela13[[#This Row],[Numero_Decreto]]&gt;=1,Tabela13[[#This Row],[Numero_Decreto]]&lt;=9),Tabela13[[#This Row],[Se 0]],Tabela13[[#This Row],[Se Normal]])</f>
        <v>2 - DECRETOS/DECRETO 1827.pdf</v>
      </c>
      <c r="N763" s="2" t="str">
        <f>CONCATENATE("../",Tabela13[[#This Row],[Caminho]])</f>
        <v>../2 - DECRETOS/DECRETO 1827.pdf</v>
      </c>
    </row>
    <row r="764" spans="1:14" ht="45" x14ac:dyDescent="0.25">
      <c r="A764" s="20">
        <v>1826</v>
      </c>
      <c r="B764" s="20"/>
      <c r="C764" s="21">
        <v>39944</v>
      </c>
      <c r="D764" s="19" t="s">
        <v>2516</v>
      </c>
      <c r="E764" s="19"/>
      <c r="F764" s="17" t="str">
        <f>HYPERLINK(Tabela13[[#This Row],[Novo Caminho]],"Download")</f>
        <v>Download</v>
      </c>
      <c r="G764" s="2" t="str">
        <f>CONCATENATE("2 - DECRETOS/DECRETO ",Tabela13[[#This Row],[Numero_Decreto]],".pdf")</f>
        <v>2 - DECRETOS/DECRETO 1826.pdf</v>
      </c>
      <c r="H764" s="2" t="str">
        <f>CONCATENATE("2 - DECRETOS/DECRETO ",Tabela13[[#This Row],[Numero_Decreto]]," ",Tabela13[[#This Row],[Complemento]],".pdf")</f>
        <v>2 - DECRETOS/DECRETO 1826 .pdf</v>
      </c>
      <c r="I764" s="2" t="str">
        <f>CONCATENATE("2 - DECRETOS/DECRETO ","0",Tabela13[[#This Row],[Numero_Decreto]],".pdf")</f>
        <v>2 - DECRETOS/DECRETO 01826.pdf</v>
      </c>
      <c r="J764" s="2" t="str">
        <f>CONCATENATE("2 - DECRETOS/DECRETO ","0",Tabela13[[#This Row],[Numero_Decreto]]," ",Tabela13[[#This Row],[Complemento]],".pdf")</f>
        <v>2 - DECRETOS/DECRETO 01826 .pdf</v>
      </c>
      <c r="K764" s="2" t="str">
        <f>IF(Tabela13[[#This Row],[Complemento]]="",Tabela13[[#This Row],[Normal]],Tabela13[[#This Row],[Normal Traço]])</f>
        <v>2 - DECRETOS/DECRETO 1826.pdf</v>
      </c>
      <c r="L764" s="2" t="str">
        <f>IF(Tabela13[[#This Row],[Complemento]]="",Tabela13[[#This Row],[0]],Tabela13[[#This Row],[0 Traço]])</f>
        <v>2 - DECRETOS/DECRETO 01826.pdf</v>
      </c>
      <c r="M764" s="2" t="str">
        <f>IF(AND(Tabela13[[#This Row],[Numero_Decreto]]&gt;=1,Tabela13[[#This Row],[Numero_Decreto]]&lt;=9),Tabela13[[#This Row],[Se 0]],Tabela13[[#This Row],[Se Normal]])</f>
        <v>2 - DECRETOS/DECRETO 1826.pdf</v>
      </c>
      <c r="N764" s="2" t="str">
        <f>CONCATENATE("../",Tabela13[[#This Row],[Caminho]])</f>
        <v>../2 - DECRETOS/DECRETO 1826.pdf</v>
      </c>
    </row>
    <row r="765" spans="1:14" ht="45" x14ac:dyDescent="0.25">
      <c r="A765" s="20">
        <v>1825</v>
      </c>
      <c r="B765" s="20"/>
      <c r="C765" s="21">
        <v>39944</v>
      </c>
      <c r="D765" s="19" t="s">
        <v>950</v>
      </c>
      <c r="E765" s="19"/>
      <c r="F765" s="17" t="str">
        <f>HYPERLINK(Tabela13[[#This Row],[Novo Caminho]],"Download")</f>
        <v>Download</v>
      </c>
      <c r="G765" s="2" t="str">
        <f>CONCATENATE("2 - DECRETOS/DECRETO ",Tabela13[[#This Row],[Numero_Decreto]],".pdf")</f>
        <v>2 - DECRETOS/DECRETO 1825.pdf</v>
      </c>
      <c r="H765" s="2" t="str">
        <f>CONCATENATE("2 - DECRETOS/DECRETO ",Tabela13[[#This Row],[Numero_Decreto]]," ",Tabela13[[#This Row],[Complemento]],".pdf")</f>
        <v>2 - DECRETOS/DECRETO 1825 .pdf</v>
      </c>
      <c r="I765" s="2" t="str">
        <f>CONCATENATE("2 - DECRETOS/DECRETO ","0",Tabela13[[#This Row],[Numero_Decreto]],".pdf")</f>
        <v>2 - DECRETOS/DECRETO 01825.pdf</v>
      </c>
      <c r="J765" s="2" t="str">
        <f>CONCATENATE("2 - DECRETOS/DECRETO ","0",Tabela13[[#This Row],[Numero_Decreto]]," ",Tabela13[[#This Row],[Complemento]],".pdf")</f>
        <v>2 - DECRETOS/DECRETO 01825 .pdf</v>
      </c>
      <c r="K765" s="2" t="str">
        <f>IF(Tabela13[[#This Row],[Complemento]]="",Tabela13[[#This Row],[Normal]],Tabela13[[#This Row],[Normal Traço]])</f>
        <v>2 - DECRETOS/DECRETO 1825.pdf</v>
      </c>
      <c r="L765" s="2" t="str">
        <f>IF(Tabela13[[#This Row],[Complemento]]="",Tabela13[[#This Row],[0]],Tabela13[[#This Row],[0 Traço]])</f>
        <v>2 - DECRETOS/DECRETO 01825.pdf</v>
      </c>
      <c r="M765" s="2" t="str">
        <f>IF(AND(Tabela13[[#This Row],[Numero_Decreto]]&gt;=1,Tabela13[[#This Row],[Numero_Decreto]]&lt;=9),Tabela13[[#This Row],[Se 0]],Tabela13[[#This Row],[Se Normal]])</f>
        <v>2 - DECRETOS/DECRETO 1825.pdf</v>
      </c>
      <c r="N765" s="2" t="str">
        <f>CONCATENATE("../",Tabela13[[#This Row],[Caminho]])</f>
        <v>../2 - DECRETOS/DECRETO 1825.pdf</v>
      </c>
    </row>
    <row r="766" spans="1:14" ht="45" x14ac:dyDescent="0.25">
      <c r="A766" s="20">
        <v>1824</v>
      </c>
      <c r="B766" s="20"/>
      <c r="C766" s="21">
        <v>39938</v>
      </c>
      <c r="D766" s="19" t="s">
        <v>947</v>
      </c>
      <c r="E766" s="19"/>
      <c r="F766" s="17" t="str">
        <f>HYPERLINK(Tabela13[[#This Row],[Novo Caminho]],"Download")</f>
        <v>Download</v>
      </c>
      <c r="G766" s="2" t="str">
        <f>CONCATENATE("2 - DECRETOS/DECRETO ",Tabela13[[#This Row],[Numero_Decreto]],".pdf")</f>
        <v>2 - DECRETOS/DECRETO 1824.pdf</v>
      </c>
      <c r="H766" s="2" t="str">
        <f>CONCATENATE("2 - DECRETOS/DECRETO ",Tabela13[[#This Row],[Numero_Decreto]]," ",Tabela13[[#This Row],[Complemento]],".pdf")</f>
        <v>2 - DECRETOS/DECRETO 1824 .pdf</v>
      </c>
      <c r="I766" s="2" t="str">
        <f>CONCATENATE("2 - DECRETOS/DECRETO ","0",Tabela13[[#This Row],[Numero_Decreto]],".pdf")</f>
        <v>2 - DECRETOS/DECRETO 01824.pdf</v>
      </c>
      <c r="J766" s="2" t="str">
        <f>CONCATENATE("2 - DECRETOS/DECRETO ","0",Tabela13[[#This Row],[Numero_Decreto]]," ",Tabela13[[#This Row],[Complemento]],".pdf")</f>
        <v>2 - DECRETOS/DECRETO 01824 .pdf</v>
      </c>
      <c r="K766" s="2" t="str">
        <f>IF(Tabela13[[#This Row],[Complemento]]="",Tabela13[[#This Row],[Normal]],Tabela13[[#This Row],[Normal Traço]])</f>
        <v>2 - DECRETOS/DECRETO 1824.pdf</v>
      </c>
      <c r="L766" s="2" t="str">
        <f>IF(Tabela13[[#This Row],[Complemento]]="",Tabela13[[#This Row],[0]],Tabela13[[#This Row],[0 Traço]])</f>
        <v>2 - DECRETOS/DECRETO 01824.pdf</v>
      </c>
      <c r="M766" s="2" t="str">
        <f>IF(AND(Tabela13[[#This Row],[Numero_Decreto]]&gt;=1,Tabela13[[#This Row],[Numero_Decreto]]&lt;=9),Tabela13[[#This Row],[Se 0]],Tabela13[[#This Row],[Se Normal]])</f>
        <v>2 - DECRETOS/DECRETO 1824.pdf</v>
      </c>
      <c r="N766" s="2" t="str">
        <f>CONCATENATE("../",Tabela13[[#This Row],[Caminho]])</f>
        <v>../2 - DECRETOS/DECRETO 1824.pdf</v>
      </c>
    </row>
    <row r="767" spans="1:14" ht="45" x14ac:dyDescent="0.25">
      <c r="A767" s="20">
        <v>1823</v>
      </c>
      <c r="B767" s="20"/>
      <c r="C767" s="21">
        <v>39918</v>
      </c>
      <c r="D767" s="19" t="s">
        <v>947</v>
      </c>
      <c r="E767" s="19"/>
      <c r="F767" s="17" t="str">
        <f>HYPERLINK(Tabela13[[#This Row],[Novo Caminho]],"Download")</f>
        <v>Download</v>
      </c>
      <c r="G767" s="2" t="str">
        <f>CONCATENATE("2 - DECRETOS/DECRETO ",Tabela13[[#This Row],[Numero_Decreto]],".pdf")</f>
        <v>2 - DECRETOS/DECRETO 1823.pdf</v>
      </c>
      <c r="H767" s="2" t="str">
        <f>CONCATENATE("2 - DECRETOS/DECRETO ",Tabela13[[#This Row],[Numero_Decreto]]," ",Tabela13[[#This Row],[Complemento]],".pdf")</f>
        <v>2 - DECRETOS/DECRETO 1823 .pdf</v>
      </c>
      <c r="I767" s="2" t="str">
        <f>CONCATENATE("2 - DECRETOS/DECRETO ","0",Tabela13[[#This Row],[Numero_Decreto]],".pdf")</f>
        <v>2 - DECRETOS/DECRETO 01823.pdf</v>
      </c>
      <c r="J767" s="2" t="str">
        <f>CONCATENATE("2 - DECRETOS/DECRETO ","0",Tabela13[[#This Row],[Numero_Decreto]]," ",Tabela13[[#This Row],[Complemento]],".pdf")</f>
        <v>2 - DECRETOS/DECRETO 01823 .pdf</v>
      </c>
      <c r="K767" s="2" t="str">
        <f>IF(Tabela13[[#This Row],[Complemento]]="",Tabela13[[#This Row],[Normal]],Tabela13[[#This Row],[Normal Traço]])</f>
        <v>2 - DECRETOS/DECRETO 1823.pdf</v>
      </c>
      <c r="L767" s="2" t="str">
        <f>IF(Tabela13[[#This Row],[Complemento]]="",Tabela13[[#This Row],[0]],Tabela13[[#This Row],[0 Traço]])</f>
        <v>2 - DECRETOS/DECRETO 01823.pdf</v>
      </c>
      <c r="M767" s="2" t="str">
        <f>IF(AND(Tabela13[[#This Row],[Numero_Decreto]]&gt;=1,Tabela13[[#This Row],[Numero_Decreto]]&lt;=9),Tabela13[[#This Row],[Se 0]],Tabela13[[#This Row],[Se Normal]])</f>
        <v>2 - DECRETOS/DECRETO 1823.pdf</v>
      </c>
      <c r="N767" s="2" t="str">
        <f>CONCATENATE("../",Tabela13[[#This Row],[Caminho]])</f>
        <v>../2 - DECRETOS/DECRETO 1823.pdf</v>
      </c>
    </row>
    <row r="768" spans="1:14" ht="45" x14ac:dyDescent="0.25">
      <c r="A768" s="20">
        <v>1822</v>
      </c>
      <c r="B768" s="20"/>
      <c r="C768" s="21">
        <v>39916</v>
      </c>
      <c r="D768" s="19" t="s">
        <v>947</v>
      </c>
      <c r="E768" s="19"/>
      <c r="F768" s="17" t="str">
        <f>HYPERLINK(Tabela13[[#This Row],[Novo Caminho]],"Download")</f>
        <v>Download</v>
      </c>
      <c r="G768" s="2" t="str">
        <f>CONCATENATE("2 - DECRETOS/DECRETO ",Tabela13[[#This Row],[Numero_Decreto]],".pdf")</f>
        <v>2 - DECRETOS/DECRETO 1822.pdf</v>
      </c>
      <c r="H768" s="2" t="str">
        <f>CONCATENATE("2 - DECRETOS/DECRETO ",Tabela13[[#This Row],[Numero_Decreto]]," ",Tabela13[[#This Row],[Complemento]],".pdf")</f>
        <v>2 - DECRETOS/DECRETO 1822 .pdf</v>
      </c>
      <c r="I768" s="2" t="str">
        <f>CONCATENATE("2 - DECRETOS/DECRETO ","0",Tabela13[[#This Row],[Numero_Decreto]],".pdf")</f>
        <v>2 - DECRETOS/DECRETO 01822.pdf</v>
      </c>
      <c r="J768" s="2" t="str">
        <f>CONCATENATE("2 - DECRETOS/DECRETO ","0",Tabela13[[#This Row],[Numero_Decreto]]," ",Tabela13[[#This Row],[Complemento]],".pdf")</f>
        <v>2 - DECRETOS/DECRETO 01822 .pdf</v>
      </c>
      <c r="K768" s="2" t="str">
        <f>IF(Tabela13[[#This Row],[Complemento]]="",Tabela13[[#This Row],[Normal]],Tabela13[[#This Row],[Normal Traço]])</f>
        <v>2 - DECRETOS/DECRETO 1822.pdf</v>
      </c>
      <c r="L768" s="2" t="str">
        <f>IF(Tabela13[[#This Row],[Complemento]]="",Tabela13[[#This Row],[0]],Tabela13[[#This Row],[0 Traço]])</f>
        <v>2 - DECRETOS/DECRETO 01822.pdf</v>
      </c>
      <c r="M768" s="2" t="str">
        <f>IF(AND(Tabela13[[#This Row],[Numero_Decreto]]&gt;=1,Tabela13[[#This Row],[Numero_Decreto]]&lt;=9),Tabela13[[#This Row],[Se 0]],Tabela13[[#This Row],[Se Normal]])</f>
        <v>2 - DECRETOS/DECRETO 1822.pdf</v>
      </c>
      <c r="N768" s="2" t="str">
        <f>CONCATENATE("../",Tabela13[[#This Row],[Caminho]])</f>
        <v>../2 - DECRETOS/DECRETO 1822.pdf</v>
      </c>
    </row>
    <row r="769" spans="1:14" ht="45" x14ac:dyDescent="0.25">
      <c r="A769" s="20">
        <v>1821</v>
      </c>
      <c r="B769" s="20"/>
      <c r="C769" s="21">
        <v>39909</v>
      </c>
      <c r="D769" s="19" t="s">
        <v>947</v>
      </c>
      <c r="E769" s="19"/>
      <c r="F769" s="17" t="str">
        <f>HYPERLINK(Tabela13[[#This Row],[Novo Caminho]],"Download")</f>
        <v>Download</v>
      </c>
      <c r="G769" s="2" t="str">
        <f>CONCATENATE("2 - DECRETOS/DECRETO ",Tabela13[[#This Row],[Numero_Decreto]],".pdf")</f>
        <v>2 - DECRETOS/DECRETO 1821.pdf</v>
      </c>
      <c r="H769" s="2" t="str">
        <f>CONCATENATE("2 - DECRETOS/DECRETO ",Tabela13[[#This Row],[Numero_Decreto]]," ",Tabela13[[#This Row],[Complemento]],".pdf")</f>
        <v>2 - DECRETOS/DECRETO 1821 .pdf</v>
      </c>
      <c r="I769" s="2" t="str">
        <f>CONCATENATE("2 - DECRETOS/DECRETO ","0",Tabela13[[#This Row],[Numero_Decreto]],".pdf")</f>
        <v>2 - DECRETOS/DECRETO 01821.pdf</v>
      </c>
      <c r="J769" s="2" t="str">
        <f>CONCATENATE("2 - DECRETOS/DECRETO ","0",Tabela13[[#This Row],[Numero_Decreto]]," ",Tabela13[[#This Row],[Complemento]],".pdf")</f>
        <v>2 - DECRETOS/DECRETO 01821 .pdf</v>
      </c>
      <c r="K769" s="2" t="str">
        <f>IF(Tabela13[[#This Row],[Complemento]]="",Tabela13[[#This Row],[Normal]],Tabela13[[#This Row],[Normal Traço]])</f>
        <v>2 - DECRETOS/DECRETO 1821.pdf</v>
      </c>
      <c r="L769" s="2" t="str">
        <f>IF(Tabela13[[#This Row],[Complemento]]="",Tabela13[[#This Row],[0]],Tabela13[[#This Row],[0 Traço]])</f>
        <v>2 - DECRETOS/DECRETO 01821.pdf</v>
      </c>
      <c r="M769" s="2" t="str">
        <f>IF(AND(Tabela13[[#This Row],[Numero_Decreto]]&gt;=1,Tabela13[[#This Row],[Numero_Decreto]]&lt;=9),Tabela13[[#This Row],[Se 0]],Tabela13[[#This Row],[Se Normal]])</f>
        <v>2 - DECRETOS/DECRETO 1821.pdf</v>
      </c>
      <c r="N769" s="2" t="str">
        <f>CONCATENATE("../",Tabela13[[#This Row],[Caminho]])</f>
        <v>../2 - DECRETOS/DECRETO 1821.pdf</v>
      </c>
    </row>
    <row r="770" spans="1:14" ht="45" x14ac:dyDescent="0.25">
      <c r="A770" s="20">
        <v>1820</v>
      </c>
      <c r="B770" s="20"/>
      <c r="C770" s="21">
        <v>39904</v>
      </c>
      <c r="D770" s="19" t="s">
        <v>947</v>
      </c>
      <c r="E770" s="19"/>
      <c r="F770" s="17" t="str">
        <f>HYPERLINK(Tabela13[[#This Row],[Novo Caminho]],"Download")</f>
        <v>Download</v>
      </c>
      <c r="G770" s="2" t="str">
        <f>CONCATENATE("2 - DECRETOS/DECRETO ",Tabela13[[#This Row],[Numero_Decreto]],".pdf")</f>
        <v>2 - DECRETOS/DECRETO 1820.pdf</v>
      </c>
      <c r="H770" s="2" t="str">
        <f>CONCATENATE("2 - DECRETOS/DECRETO ",Tabela13[[#This Row],[Numero_Decreto]]," ",Tabela13[[#This Row],[Complemento]],".pdf")</f>
        <v>2 - DECRETOS/DECRETO 1820 .pdf</v>
      </c>
      <c r="I770" s="2" t="str">
        <f>CONCATENATE("2 - DECRETOS/DECRETO ","0",Tabela13[[#This Row],[Numero_Decreto]],".pdf")</f>
        <v>2 - DECRETOS/DECRETO 01820.pdf</v>
      </c>
      <c r="J770" s="2" t="str">
        <f>CONCATENATE("2 - DECRETOS/DECRETO ","0",Tabela13[[#This Row],[Numero_Decreto]]," ",Tabela13[[#This Row],[Complemento]],".pdf")</f>
        <v>2 - DECRETOS/DECRETO 01820 .pdf</v>
      </c>
      <c r="K770" s="2" t="str">
        <f>IF(Tabela13[[#This Row],[Complemento]]="",Tabela13[[#This Row],[Normal]],Tabela13[[#This Row],[Normal Traço]])</f>
        <v>2 - DECRETOS/DECRETO 1820.pdf</v>
      </c>
      <c r="L770" s="2" t="str">
        <f>IF(Tabela13[[#This Row],[Complemento]]="",Tabela13[[#This Row],[0]],Tabela13[[#This Row],[0 Traço]])</f>
        <v>2 - DECRETOS/DECRETO 01820.pdf</v>
      </c>
      <c r="M770" s="2" t="str">
        <f>IF(AND(Tabela13[[#This Row],[Numero_Decreto]]&gt;=1,Tabela13[[#This Row],[Numero_Decreto]]&lt;=9),Tabela13[[#This Row],[Se 0]],Tabela13[[#This Row],[Se Normal]])</f>
        <v>2 - DECRETOS/DECRETO 1820.pdf</v>
      </c>
      <c r="N770" s="2" t="str">
        <f>CONCATENATE("../",Tabela13[[#This Row],[Caminho]])</f>
        <v>../2 - DECRETOS/DECRETO 1820.pdf</v>
      </c>
    </row>
    <row r="771" spans="1:14" ht="45" x14ac:dyDescent="0.25">
      <c r="A771" s="20">
        <v>1819</v>
      </c>
      <c r="B771" s="20"/>
      <c r="C771" s="21">
        <v>39902</v>
      </c>
      <c r="D771" s="19" t="s">
        <v>2517</v>
      </c>
      <c r="E771" s="19"/>
      <c r="F771" s="17" t="str">
        <f>HYPERLINK(Tabela13[[#This Row],[Novo Caminho]],"Download")</f>
        <v>Download</v>
      </c>
      <c r="G771" s="2" t="str">
        <f>CONCATENATE("2 - DECRETOS/DECRETO ",Tabela13[[#This Row],[Numero_Decreto]],".pdf")</f>
        <v>2 - DECRETOS/DECRETO 1819.pdf</v>
      </c>
      <c r="H771" s="2" t="str">
        <f>CONCATENATE("2 - DECRETOS/DECRETO ",Tabela13[[#This Row],[Numero_Decreto]]," ",Tabela13[[#This Row],[Complemento]],".pdf")</f>
        <v>2 - DECRETOS/DECRETO 1819 .pdf</v>
      </c>
      <c r="I771" s="2" t="str">
        <f>CONCATENATE("2 - DECRETOS/DECRETO ","0",Tabela13[[#This Row],[Numero_Decreto]],".pdf")</f>
        <v>2 - DECRETOS/DECRETO 01819.pdf</v>
      </c>
      <c r="J771" s="2" t="str">
        <f>CONCATENATE("2 - DECRETOS/DECRETO ","0",Tabela13[[#This Row],[Numero_Decreto]]," ",Tabela13[[#This Row],[Complemento]],".pdf")</f>
        <v>2 - DECRETOS/DECRETO 01819 .pdf</v>
      </c>
      <c r="K771" s="2" t="str">
        <f>IF(Tabela13[[#This Row],[Complemento]]="",Tabela13[[#This Row],[Normal]],Tabela13[[#This Row],[Normal Traço]])</f>
        <v>2 - DECRETOS/DECRETO 1819.pdf</v>
      </c>
      <c r="L771" s="2" t="str">
        <f>IF(Tabela13[[#This Row],[Complemento]]="",Tabela13[[#This Row],[0]],Tabela13[[#This Row],[0 Traço]])</f>
        <v>2 - DECRETOS/DECRETO 01819.pdf</v>
      </c>
      <c r="M771" s="2" t="str">
        <f>IF(AND(Tabela13[[#This Row],[Numero_Decreto]]&gt;=1,Tabela13[[#This Row],[Numero_Decreto]]&lt;=9),Tabela13[[#This Row],[Se 0]],Tabela13[[#This Row],[Se Normal]])</f>
        <v>2 - DECRETOS/DECRETO 1819.pdf</v>
      </c>
      <c r="N771" s="2" t="str">
        <f>CONCATENATE("../",Tabela13[[#This Row],[Caminho]])</f>
        <v>../2 - DECRETOS/DECRETO 1819.pdf</v>
      </c>
    </row>
    <row r="772" spans="1:14" ht="45" x14ac:dyDescent="0.25">
      <c r="A772" s="20">
        <v>1818</v>
      </c>
      <c r="B772" s="20"/>
      <c r="C772" s="21">
        <v>39896</v>
      </c>
      <c r="D772" s="19" t="s">
        <v>947</v>
      </c>
      <c r="E772" s="19"/>
      <c r="F772" s="17" t="str">
        <f>HYPERLINK(Tabela13[[#This Row],[Novo Caminho]],"Download")</f>
        <v>Download</v>
      </c>
      <c r="G772" s="2" t="str">
        <f>CONCATENATE("2 - DECRETOS/DECRETO ",Tabela13[[#This Row],[Numero_Decreto]],".pdf")</f>
        <v>2 - DECRETOS/DECRETO 1818.pdf</v>
      </c>
      <c r="H772" s="2" t="str">
        <f>CONCATENATE("2 - DECRETOS/DECRETO ",Tabela13[[#This Row],[Numero_Decreto]]," ",Tabela13[[#This Row],[Complemento]],".pdf")</f>
        <v>2 - DECRETOS/DECRETO 1818 .pdf</v>
      </c>
      <c r="I772" s="2" t="str">
        <f>CONCATENATE("2 - DECRETOS/DECRETO ","0",Tabela13[[#This Row],[Numero_Decreto]],".pdf")</f>
        <v>2 - DECRETOS/DECRETO 01818.pdf</v>
      </c>
      <c r="J772" s="2" t="str">
        <f>CONCATENATE("2 - DECRETOS/DECRETO ","0",Tabela13[[#This Row],[Numero_Decreto]]," ",Tabela13[[#This Row],[Complemento]],".pdf")</f>
        <v>2 - DECRETOS/DECRETO 01818 .pdf</v>
      </c>
      <c r="K772" s="2" t="str">
        <f>IF(Tabela13[[#This Row],[Complemento]]="",Tabela13[[#This Row],[Normal]],Tabela13[[#This Row],[Normal Traço]])</f>
        <v>2 - DECRETOS/DECRETO 1818.pdf</v>
      </c>
      <c r="L772" s="2" t="str">
        <f>IF(Tabela13[[#This Row],[Complemento]]="",Tabela13[[#This Row],[0]],Tabela13[[#This Row],[0 Traço]])</f>
        <v>2 - DECRETOS/DECRETO 01818.pdf</v>
      </c>
      <c r="M772" s="2" t="str">
        <f>IF(AND(Tabela13[[#This Row],[Numero_Decreto]]&gt;=1,Tabela13[[#This Row],[Numero_Decreto]]&lt;=9),Tabela13[[#This Row],[Se 0]],Tabela13[[#This Row],[Se Normal]])</f>
        <v>2 - DECRETOS/DECRETO 1818.pdf</v>
      </c>
      <c r="N772" s="2" t="str">
        <f>CONCATENATE("../",Tabela13[[#This Row],[Caminho]])</f>
        <v>../2 - DECRETOS/DECRETO 1818.pdf</v>
      </c>
    </row>
    <row r="773" spans="1:14" ht="45" x14ac:dyDescent="0.25">
      <c r="A773" s="20">
        <v>1817</v>
      </c>
      <c r="B773" s="20"/>
      <c r="C773" s="21">
        <v>39895</v>
      </c>
      <c r="D773" s="19" t="s">
        <v>2518</v>
      </c>
      <c r="E773" s="19"/>
      <c r="F773" s="17" t="str">
        <f>HYPERLINK(Tabela13[[#This Row],[Novo Caminho]],"Download")</f>
        <v>Download</v>
      </c>
      <c r="G773" s="2" t="str">
        <f>CONCATENATE("2 - DECRETOS/DECRETO ",Tabela13[[#This Row],[Numero_Decreto]],".pdf")</f>
        <v>2 - DECRETOS/DECRETO 1817.pdf</v>
      </c>
      <c r="H773" s="2" t="str">
        <f>CONCATENATE("2 - DECRETOS/DECRETO ",Tabela13[[#This Row],[Numero_Decreto]]," ",Tabela13[[#This Row],[Complemento]],".pdf")</f>
        <v>2 - DECRETOS/DECRETO 1817 .pdf</v>
      </c>
      <c r="I773" s="2" t="str">
        <f>CONCATENATE("2 - DECRETOS/DECRETO ","0",Tabela13[[#This Row],[Numero_Decreto]],".pdf")</f>
        <v>2 - DECRETOS/DECRETO 01817.pdf</v>
      </c>
      <c r="J773" s="2" t="str">
        <f>CONCATENATE("2 - DECRETOS/DECRETO ","0",Tabela13[[#This Row],[Numero_Decreto]]," ",Tabela13[[#This Row],[Complemento]],".pdf")</f>
        <v>2 - DECRETOS/DECRETO 01817 .pdf</v>
      </c>
      <c r="K773" s="2" t="str">
        <f>IF(Tabela13[[#This Row],[Complemento]]="",Tabela13[[#This Row],[Normal]],Tabela13[[#This Row],[Normal Traço]])</f>
        <v>2 - DECRETOS/DECRETO 1817.pdf</v>
      </c>
      <c r="L773" s="2" t="str">
        <f>IF(Tabela13[[#This Row],[Complemento]]="",Tabela13[[#This Row],[0]],Tabela13[[#This Row],[0 Traço]])</f>
        <v>2 - DECRETOS/DECRETO 01817.pdf</v>
      </c>
      <c r="M773" s="2" t="str">
        <f>IF(AND(Tabela13[[#This Row],[Numero_Decreto]]&gt;=1,Tabela13[[#This Row],[Numero_Decreto]]&lt;=9),Tabela13[[#This Row],[Se 0]],Tabela13[[#This Row],[Se Normal]])</f>
        <v>2 - DECRETOS/DECRETO 1817.pdf</v>
      </c>
      <c r="N773" s="2" t="str">
        <f>CONCATENATE("../",Tabela13[[#This Row],[Caminho]])</f>
        <v>../2 - DECRETOS/DECRETO 1817.pdf</v>
      </c>
    </row>
    <row r="774" spans="1:14" ht="45" x14ac:dyDescent="0.25">
      <c r="A774" s="20">
        <v>1816</v>
      </c>
      <c r="B774" s="20"/>
      <c r="C774" s="21">
        <v>39891</v>
      </c>
      <c r="D774" s="19" t="s">
        <v>2519</v>
      </c>
      <c r="E774" s="19"/>
      <c r="F774" s="17" t="str">
        <f>HYPERLINK(Tabela13[[#This Row],[Novo Caminho]],"Download")</f>
        <v>Download</v>
      </c>
      <c r="G774" s="2" t="str">
        <f>CONCATENATE("2 - DECRETOS/DECRETO ",Tabela13[[#This Row],[Numero_Decreto]],".pdf")</f>
        <v>2 - DECRETOS/DECRETO 1816.pdf</v>
      </c>
      <c r="H774" s="2" t="str">
        <f>CONCATENATE("2 - DECRETOS/DECRETO ",Tabela13[[#This Row],[Numero_Decreto]]," ",Tabela13[[#This Row],[Complemento]],".pdf")</f>
        <v>2 - DECRETOS/DECRETO 1816 .pdf</v>
      </c>
      <c r="I774" s="2" t="str">
        <f>CONCATENATE("2 - DECRETOS/DECRETO ","0",Tabela13[[#This Row],[Numero_Decreto]],".pdf")</f>
        <v>2 - DECRETOS/DECRETO 01816.pdf</v>
      </c>
      <c r="J774" s="2" t="str">
        <f>CONCATENATE("2 - DECRETOS/DECRETO ","0",Tabela13[[#This Row],[Numero_Decreto]]," ",Tabela13[[#This Row],[Complemento]],".pdf")</f>
        <v>2 - DECRETOS/DECRETO 01816 .pdf</v>
      </c>
      <c r="K774" s="2" t="str">
        <f>IF(Tabela13[[#This Row],[Complemento]]="",Tabela13[[#This Row],[Normal]],Tabela13[[#This Row],[Normal Traço]])</f>
        <v>2 - DECRETOS/DECRETO 1816.pdf</v>
      </c>
      <c r="L774" s="2" t="str">
        <f>IF(Tabela13[[#This Row],[Complemento]]="",Tabela13[[#This Row],[0]],Tabela13[[#This Row],[0 Traço]])</f>
        <v>2 - DECRETOS/DECRETO 01816.pdf</v>
      </c>
      <c r="M774" s="2" t="str">
        <f>IF(AND(Tabela13[[#This Row],[Numero_Decreto]]&gt;=1,Tabela13[[#This Row],[Numero_Decreto]]&lt;=9),Tabela13[[#This Row],[Se 0]],Tabela13[[#This Row],[Se Normal]])</f>
        <v>2 - DECRETOS/DECRETO 1816.pdf</v>
      </c>
      <c r="N774" s="2" t="str">
        <f>CONCATENATE("../",Tabela13[[#This Row],[Caminho]])</f>
        <v>../2 - DECRETOS/DECRETO 1816.pdf</v>
      </c>
    </row>
    <row r="775" spans="1:14" ht="45" x14ac:dyDescent="0.25">
      <c r="A775" s="20">
        <v>1815</v>
      </c>
      <c r="B775" s="20"/>
      <c r="C775" s="21">
        <v>39891</v>
      </c>
      <c r="D775" s="19" t="s">
        <v>947</v>
      </c>
      <c r="E775" s="19"/>
      <c r="F775" s="17" t="str">
        <f>HYPERLINK(Tabela13[[#This Row],[Novo Caminho]],"Download")</f>
        <v>Download</v>
      </c>
      <c r="G775" s="2" t="str">
        <f>CONCATENATE("2 - DECRETOS/DECRETO ",Tabela13[[#This Row],[Numero_Decreto]],".pdf")</f>
        <v>2 - DECRETOS/DECRETO 1815.pdf</v>
      </c>
      <c r="H775" s="2" t="str">
        <f>CONCATENATE("2 - DECRETOS/DECRETO ",Tabela13[[#This Row],[Numero_Decreto]]," ",Tabela13[[#This Row],[Complemento]],".pdf")</f>
        <v>2 - DECRETOS/DECRETO 1815 .pdf</v>
      </c>
      <c r="I775" s="2" t="str">
        <f>CONCATENATE("2 - DECRETOS/DECRETO ","0",Tabela13[[#This Row],[Numero_Decreto]],".pdf")</f>
        <v>2 - DECRETOS/DECRETO 01815.pdf</v>
      </c>
      <c r="J775" s="2" t="str">
        <f>CONCATENATE("2 - DECRETOS/DECRETO ","0",Tabela13[[#This Row],[Numero_Decreto]]," ",Tabela13[[#This Row],[Complemento]],".pdf")</f>
        <v>2 - DECRETOS/DECRETO 01815 .pdf</v>
      </c>
      <c r="K775" s="2" t="str">
        <f>IF(Tabela13[[#This Row],[Complemento]]="",Tabela13[[#This Row],[Normal]],Tabela13[[#This Row],[Normal Traço]])</f>
        <v>2 - DECRETOS/DECRETO 1815.pdf</v>
      </c>
      <c r="L775" s="2" t="str">
        <f>IF(Tabela13[[#This Row],[Complemento]]="",Tabela13[[#This Row],[0]],Tabela13[[#This Row],[0 Traço]])</f>
        <v>2 - DECRETOS/DECRETO 01815.pdf</v>
      </c>
      <c r="M775" s="2" t="str">
        <f>IF(AND(Tabela13[[#This Row],[Numero_Decreto]]&gt;=1,Tabela13[[#This Row],[Numero_Decreto]]&lt;=9),Tabela13[[#This Row],[Se 0]],Tabela13[[#This Row],[Se Normal]])</f>
        <v>2 - DECRETOS/DECRETO 1815.pdf</v>
      </c>
      <c r="N775" s="2" t="str">
        <f>CONCATENATE("../",Tabela13[[#This Row],[Caminho]])</f>
        <v>../2 - DECRETOS/DECRETO 1815.pdf</v>
      </c>
    </row>
    <row r="776" spans="1:14" ht="45" x14ac:dyDescent="0.25">
      <c r="A776" s="20">
        <v>1814</v>
      </c>
      <c r="B776" s="20"/>
      <c r="C776" s="21">
        <v>39890</v>
      </c>
      <c r="D776" s="19" t="s">
        <v>1021</v>
      </c>
      <c r="E776" s="19"/>
      <c r="F776" s="17" t="str">
        <f>HYPERLINK(Tabela13[[#This Row],[Novo Caminho]],"Download")</f>
        <v>Download</v>
      </c>
      <c r="G776" s="2" t="str">
        <f>CONCATENATE("2 - DECRETOS/DECRETO ",Tabela13[[#This Row],[Numero_Decreto]],".pdf")</f>
        <v>2 - DECRETOS/DECRETO 1814.pdf</v>
      </c>
      <c r="H776" s="2" t="str">
        <f>CONCATENATE("2 - DECRETOS/DECRETO ",Tabela13[[#This Row],[Numero_Decreto]]," ",Tabela13[[#This Row],[Complemento]],".pdf")</f>
        <v>2 - DECRETOS/DECRETO 1814 .pdf</v>
      </c>
      <c r="I776" s="2" t="str">
        <f>CONCATENATE("2 - DECRETOS/DECRETO ","0",Tabela13[[#This Row],[Numero_Decreto]],".pdf")</f>
        <v>2 - DECRETOS/DECRETO 01814.pdf</v>
      </c>
      <c r="J776" s="2" t="str">
        <f>CONCATENATE("2 - DECRETOS/DECRETO ","0",Tabela13[[#This Row],[Numero_Decreto]]," ",Tabela13[[#This Row],[Complemento]],".pdf")</f>
        <v>2 - DECRETOS/DECRETO 01814 .pdf</v>
      </c>
      <c r="K776" s="2" t="str">
        <f>IF(Tabela13[[#This Row],[Complemento]]="",Tabela13[[#This Row],[Normal]],Tabela13[[#This Row],[Normal Traço]])</f>
        <v>2 - DECRETOS/DECRETO 1814.pdf</v>
      </c>
      <c r="L776" s="2" t="str">
        <f>IF(Tabela13[[#This Row],[Complemento]]="",Tabela13[[#This Row],[0]],Tabela13[[#This Row],[0 Traço]])</f>
        <v>2 - DECRETOS/DECRETO 01814.pdf</v>
      </c>
      <c r="M776" s="2" t="str">
        <f>IF(AND(Tabela13[[#This Row],[Numero_Decreto]]&gt;=1,Tabela13[[#This Row],[Numero_Decreto]]&lt;=9),Tabela13[[#This Row],[Se 0]],Tabela13[[#This Row],[Se Normal]])</f>
        <v>2 - DECRETOS/DECRETO 1814.pdf</v>
      </c>
      <c r="N776" s="2" t="str">
        <f>CONCATENATE("../",Tabela13[[#This Row],[Caminho]])</f>
        <v>../2 - DECRETOS/DECRETO 1814.pdf</v>
      </c>
    </row>
    <row r="777" spans="1:14" ht="45" x14ac:dyDescent="0.25">
      <c r="A777" s="20">
        <v>1813</v>
      </c>
      <c r="B777" s="20"/>
      <c r="C777" s="21">
        <v>39878</v>
      </c>
      <c r="D777" s="19" t="s">
        <v>947</v>
      </c>
      <c r="E777" s="19"/>
      <c r="F777" s="17" t="str">
        <f>HYPERLINK(Tabela13[[#This Row],[Novo Caminho]],"Download")</f>
        <v>Download</v>
      </c>
      <c r="G777" s="2" t="str">
        <f>CONCATENATE("2 - DECRETOS/DECRETO ",Tabela13[[#This Row],[Numero_Decreto]],".pdf")</f>
        <v>2 - DECRETOS/DECRETO 1813.pdf</v>
      </c>
      <c r="H777" s="2" t="str">
        <f>CONCATENATE("2 - DECRETOS/DECRETO ",Tabela13[[#This Row],[Numero_Decreto]]," ",Tabela13[[#This Row],[Complemento]],".pdf")</f>
        <v>2 - DECRETOS/DECRETO 1813 .pdf</v>
      </c>
      <c r="I777" s="2" t="str">
        <f>CONCATENATE("2 - DECRETOS/DECRETO ","0",Tabela13[[#This Row],[Numero_Decreto]],".pdf")</f>
        <v>2 - DECRETOS/DECRETO 01813.pdf</v>
      </c>
      <c r="J777" s="2" t="str">
        <f>CONCATENATE("2 - DECRETOS/DECRETO ","0",Tabela13[[#This Row],[Numero_Decreto]]," ",Tabela13[[#This Row],[Complemento]],".pdf")</f>
        <v>2 - DECRETOS/DECRETO 01813 .pdf</v>
      </c>
      <c r="K777" s="2" t="str">
        <f>IF(Tabela13[[#This Row],[Complemento]]="",Tabela13[[#This Row],[Normal]],Tabela13[[#This Row],[Normal Traço]])</f>
        <v>2 - DECRETOS/DECRETO 1813.pdf</v>
      </c>
      <c r="L777" s="2" t="str">
        <f>IF(Tabela13[[#This Row],[Complemento]]="",Tabela13[[#This Row],[0]],Tabela13[[#This Row],[0 Traço]])</f>
        <v>2 - DECRETOS/DECRETO 01813.pdf</v>
      </c>
      <c r="M777" s="2" t="str">
        <f>IF(AND(Tabela13[[#This Row],[Numero_Decreto]]&gt;=1,Tabela13[[#This Row],[Numero_Decreto]]&lt;=9),Tabela13[[#This Row],[Se 0]],Tabela13[[#This Row],[Se Normal]])</f>
        <v>2 - DECRETOS/DECRETO 1813.pdf</v>
      </c>
      <c r="N777" s="2" t="str">
        <f>CONCATENATE("../",Tabela13[[#This Row],[Caminho]])</f>
        <v>../2 - DECRETOS/DECRETO 1813.pdf</v>
      </c>
    </row>
    <row r="778" spans="1:14" ht="45" x14ac:dyDescent="0.25">
      <c r="A778" s="20">
        <v>1812</v>
      </c>
      <c r="B778" s="20"/>
      <c r="C778" s="21">
        <v>39889</v>
      </c>
      <c r="D778" s="19" t="s">
        <v>947</v>
      </c>
      <c r="E778" s="19"/>
      <c r="F778" s="17" t="str">
        <f>HYPERLINK(Tabela13[[#This Row],[Novo Caminho]],"Download")</f>
        <v>Download</v>
      </c>
      <c r="G778" s="2" t="str">
        <f>CONCATENATE("2 - DECRETOS/DECRETO ",Tabela13[[#This Row],[Numero_Decreto]],".pdf")</f>
        <v>2 - DECRETOS/DECRETO 1812.pdf</v>
      </c>
      <c r="H778" s="2" t="str">
        <f>CONCATENATE("2 - DECRETOS/DECRETO ",Tabela13[[#This Row],[Numero_Decreto]]," ",Tabela13[[#This Row],[Complemento]],".pdf")</f>
        <v>2 - DECRETOS/DECRETO 1812 .pdf</v>
      </c>
      <c r="I778" s="2" t="str">
        <f>CONCATENATE("2 - DECRETOS/DECRETO ","0",Tabela13[[#This Row],[Numero_Decreto]],".pdf")</f>
        <v>2 - DECRETOS/DECRETO 01812.pdf</v>
      </c>
      <c r="J778" s="2" t="str">
        <f>CONCATENATE("2 - DECRETOS/DECRETO ","0",Tabela13[[#This Row],[Numero_Decreto]]," ",Tabela13[[#This Row],[Complemento]],".pdf")</f>
        <v>2 - DECRETOS/DECRETO 01812 .pdf</v>
      </c>
      <c r="K778" s="2" t="str">
        <f>IF(Tabela13[[#This Row],[Complemento]]="",Tabela13[[#This Row],[Normal]],Tabela13[[#This Row],[Normal Traço]])</f>
        <v>2 - DECRETOS/DECRETO 1812.pdf</v>
      </c>
      <c r="L778" s="2" t="str">
        <f>IF(Tabela13[[#This Row],[Complemento]]="",Tabela13[[#This Row],[0]],Tabela13[[#This Row],[0 Traço]])</f>
        <v>2 - DECRETOS/DECRETO 01812.pdf</v>
      </c>
      <c r="M778" s="2" t="str">
        <f>IF(AND(Tabela13[[#This Row],[Numero_Decreto]]&gt;=1,Tabela13[[#This Row],[Numero_Decreto]]&lt;=9),Tabela13[[#This Row],[Se 0]],Tabela13[[#This Row],[Se Normal]])</f>
        <v>2 - DECRETOS/DECRETO 1812.pdf</v>
      </c>
      <c r="N778" s="2" t="str">
        <f>CONCATENATE("../",Tabela13[[#This Row],[Caminho]])</f>
        <v>../2 - DECRETOS/DECRETO 1812.pdf</v>
      </c>
    </row>
    <row r="779" spans="1:14" ht="45" x14ac:dyDescent="0.25">
      <c r="A779" s="20">
        <v>1811</v>
      </c>
      <c r="B779" s="20"/>
      <c r="C779" s="21">
        <v>39828</v>
      </c>
      <c r="D779" s="19" t="s">
        <v>2520</v>
      </c>
      <c r="E779" s="19"/>
      <c r="F779" s="17" t="str">
        <f>HYPERLINK(Tabela13[[#This Row],[Novo Caminho]],"Download")</f>
        <v>Download</v>
      </c>
      <c r="G779" s="2" t="str">
        <f>CONCATENATE("2 - DECRETOS/DECRETO ",Tabela13[[#This Row],[Numero_Decreto]],".pdf")</f>
        <v>2 - DECRETOS/DECRETO 1811.pdf</v>
      </c>
      <c r="H779" s="2" t="str">
        <f>CONCATENATE("2 - DECRETOS/DECRETO ",Tabela13[[#This Row],[Numero_Decreto]]," ",Tabela13[[#This Row],[Complemento]],".pdf")</f>
        <v>2 - DECRETOS/DECRETO 1811 .pdf</v>
      </c>
      <c r="I779" s="2" t="str">
        <f>CONCATENATE("2 - DECRETOS/DECRETO ","0",Tabela13[[#This Row],[Numero_Decreto]],".pdf")</f>
        <v>2 - DECRETOS/DECRETO 01811.pdf</v>
      </c>
      <c r="J779" s="2" t="str">
        <f>CONCATENATE("2 - DECRETOS/DECRETO ","0",Tabela13[[#This Row],[Numero_Decreto]]," ",Tabela13[[#This Row],[Complemento]],".pdf")</f>
        <v>2 - DECRETOS/DECRETO 01811 .pdf</v>
      </c>
      <c r="K779" s="2" t="str">
        <f>IF(Tabela13[[#This Row],[Complemento]]="",Tabela13[[#This Row],[Normal]],Tabela13[[#This Row],[Normal Traço]])</f>
        <v>2 - DECRETOS/DECRETO 1811.pdf</v>
      </c>
      <c r="L779" s="2" t="str">
        <f>IF(Tabela13[[#This Row],[Complemento]]="",Tabela13[[#This Row],[0]],Tabela13[[#This Row],[0 Traço]])</f>
        <v>2 - DECRETOS/DECRETO 01811.pdf</v>
      </c>
      <c r="M779" s="2" t="str">
        <f>IF(AND(Tabela13[[#This Row],[Numero_Decreto]]&gt;=1,Tabela13[[#This Row],[Numero_Decreto]]&lt;=9),Tabela13[[#This Row],[Se 0]],Tabela13[[#This Row],[Se Normal]])</f>
        <v>2 - DECRETOS/DECRETO 1811.pdf</v>
      </c>
      <c r="N779" s="2" t="str">
        <f>CONCATENATE("../",Tabela13[[#This Row],[Caminho]])</f>
        <v>../2 - DECRETOS/DECRETO 1811.pdf</v>
      </c>
    </row>
    <row r="780" spans="1:14" ht="60" x14ac:dyDescent="0.25">
      <c r="A780" s="20">
        <v>1810</v>
      </c>
      <c r="B780" s="20"/>
      <c r="C780" s="21">
        <v>39820</v>
      </c>
      <c r="D780" s="19" t="s">
        <v>2521</v>
      </c>
      <c r="E780" s="19"/>
      <c r="F780" s="17" t="str">
        <f>HYPERLINK(Tabela13[[#This Row],[Novo Caminho]],"Download")</f>
        <v>Download</v>
      </c>
      <c r="G780" s="2" t="str">
        <f>CONCATENATE("2 - DECRETOS/DECRETO ",Tabela13[[#This Row],[Numero_Decreto]],".pdf")</f>
        <v>2 - DECRETOS/DECRETO 1810.pdf</v>
      </c>
      <c r="H780" s="2" t="str">
        <f>CONCATENATE("2 - DECRETOS/DECRETO ",Tabela13[[#This Row],[Numero_Decreto]]," ",Tabela13[[#This Row],[Complemento]],".pdf")</f>
        <v>2 - DECRETOS/DECRETO 1810 .pdf</v>
      </c>
      <c r="I780" s="2" t="str">
        <f>CONCATENATE("2 - DECRETOS/DECRETO ","0",Tabela13[[#This Row],[Numero_Decreto]],".pdf")</f>
        <v>2 - DECRETOS/DECRETO 01810.pdf</v>
      </c>
      <c r="J780" s="2" t="str">
        <f>CONCATENATE("2 - DECRETOS/DECRETO ","0",Tabela13[[#This Row],[Numero_Decreto]]," ",Tabela13[[#This Row],[Complemento]],".pdf")</f>
        <v>2 - DECRETOS/DECRETO 01810 .pdf</v>
      </c>
      <c r="K780" s="2" t="str">
        <f>IF(Tabela13[[#This Row],[Complemento]]="",Tabela13[[#This Row],[Normal]],Tabela13[[#This Row],[Normal Traço]])</f>
        <v>2 - DECRETOS/DECRETO 1810.pdf</v>
      </c>
      <c r="L780" s="2" t="str">
        <f>IF(Tabela13[[#This Row],[Complemento]]="",Tabela13[[#This Row],[0]],Tabela13[[#This Row],[0 Traço]])</f>
        <v>2 - DECRETOS/DECRETO 01810.pdf</v>
      </c>
      <c r="M780" s="2" t="str">
        <f>IF(AND(Tabela13[[#This Row],[Numero_Decreto]]&gt;=1,Tabela13[[#This Row],[Numero_Decreto]]&lt;=9),Tabela13[[#This Row],[Se 0]],Tabela13[[#This Row],[Se Normal]])</f>
        <v>2 - DECRETOS/DECRETO 1810.pdf</v>
      </c>
      <c r="N780" s="2" t="str">
        <f>CONCATENATE("../",Tabela13[[#This Row],[Caminho]])</f>
        <v>../2 - DECRETOS/DECRETO 1810.pdf</v>
      </c>
    </row>
    <row r="781" spans="1:14" ht="45" x14ac:dyDescent="0.25">
      <c r="A781" s="20">
        <v>1809</v>
      </c>
      <c r="B781" s="20"/>
      <c r="C781" s="21">
        <v>39820</v>
      </c>
      <c r="D781" s="19" t="s">
        <v>2522</v>
      </c>
      <c r="E781" s="19"/>
      <c r="F781" s="17" t="str">
        <f>HYPERLINK(Tabela13[[#This Row],[Novo Caminho]],"Download")</f>
        <v>Download</v>
      </c>
      <c r="G781" s="2" t="str">
        <f>CONCATENATE("2 - DECRETOS/DECRETO ",Tabela13[[#This Row],[Numero_Decreto]],".pdf")</f>
        <v>2 - DECRETOS/DECRETO 1809.pdf</v>
      </c>
      <c r="H781" s="2" t="str">
        <f>CONCATENATE("2 - DECRETOS/DECRETO ",Tabela13[[#This Row],[Numero_Decreto]]," ",Tabela13[[#This Row],[Complemento]],".pdf")</f>
        <v>2 - DECRETOS/DECRETO 1809 .pdf</v>
      </c>
      <c r="I781" s="2" t="str">
        <f>CONCATENATE("2 - DECRETOS/DECRETO ","0",Tabela13[[#This Row],[Numero_Decreto]],".pdf")</f>
        <v>2 - DECRETOS/DECRETO 01809.pdf</v>
      </c>
      <c r="J781" s="2" t="str">
        <f>CONCATENATE("2 - DECRETOS/DECRETO ","0",Tabela13[[#This Row],[Numero_Decreto]]," ",Tabela13[[#This Row],[Complemento]],".pdf")</f>
        <v>2 - DECRETOS/DECRETO 01809 .pdf</v>
      </c>
      <c r="K781" s="2" t="str">
        <f>IF(Tabela13[[#This Row],[Complemento]]="",Tabela13[[#This Row],[Normal]],Tabela13[[#This Row],[Normal Traço]])</f>
        <v>2 - DECRETOS/DECRETO 1809.pdf</v>
      </c>
      <c r="L781" s="2" t="str">
        <f>IF(Tabela13[[#This Row],[Complemento]]="",Tabela13[[#This Row],[0]],Tabela13[[#This Row],[0 Traço]])</f>
        <v>2 - DECRETOS/DECRETO 01809.pdf</v>
      </c>
      <c r="M781" s="2" t="str">
        <f>IF(AND(Tabela13[[#This Row],[Numero_Decreto]]&gt;=1,Tabela13[[#This Row],[Numero_Decreto]]&lt;=9),Tabela13[[#This Row],[Se 0]],Tabela13[[#This Row],[Se Normal]])</f>
        <v>2 - DECRETOS/DECRETO 1809.pdf</v>
      </c>
      <c r="N781" s="2" t="str">
        <f>CONCATENATE("../",Tabela13[[#This Row],[Caminho]])</f>
        <v>../2 - DECRETOS/DECRETO 1809.pdf</v>
      </c>
    </row>
    <row r="782" spans="1:14" ht="45" x14ac:dyDescent="0.25">
      <c r="A782" s="20">
        <v>1808</v>
      </c>
      <c r="B782" s="20"/>
      <c r="C782" s="21">
        <v>39820</v>
      </c>
      <c r="D782" s="19" t="s">
        <v>2523</v>
      </c>
      <c r="E782" s="19"/>
      <c r="F782" s="17" t="str">
        <f>HYPERLINK(Tabela13[[#This Row],[Novo Caminho]],"Download")</f>
        <v>Download</v>
      </c>
      <c r="G782" s="2" t="str">
        <f>CONCATENATE("2 - DECRETOS/DECRETO ",Tabela13[[#This Row],[Numero_Decreto]],".pdf")</f>
        <v>2 - DECRETOS/DECRETO 1808.pdf</v>
      </c>
      <c r="H782" s="2" t="str">
        <f>CONCATENATE("2 - DECRETOS/DECRETO ",Tabela13[[#This Row],[Numero_Decreto]]," ",Tabela13[[#This Row],[Complemento]],".pdf")</f>
        <v>2 - DECRETOS/DECRETO 1808 .pdf</v>
      </c>
      <c r="I782" s="2" t="str">
        <f>CONCATENATE("2 - DECRETOS/DECRETO ","0",Tabela13[[#This Row],[Numero_Decreto]],".pdf")</f>
        <v>2 - DECRETOS/DECRETO 01808.pdf</v>
      </c>
      <c r="J782" s="2" t="str">
        <f>CONCATENATE("2 - DECRETOS/DECRETO ","0",Tabela13[[#This Row],[Numero_Decreto]]," ",Tabela13[[#This Row],[Complemento]],".pdf")</f>
        <v>2 - DECRETOS/DECRETO 01808 .pdf</v>
      </c>
      <c r="K782" s="2" t="str">
        <f>IF(Tabela13[[#This Row],[Complemento]]="",Tabela13[[#This Row],[Normal]],Tabela13[[#This Row],[Normal Traço]])</f>
        <v>2 - DECRETOS/DECRETO 1808.pdf</v>
      </c>
      <c r="L782" s="2" t="str">
        <f>IF(Tabela13[[#This Row],[Complemento]]="",Tabela13[[#This Row],[0]],Tabela13[[#This Row],[0 Traço]])</f>
        <v>2 - DECRETOS/DECRETO 01808.pdf</v>
      </c>
      <c r="M782" s="2" t="str">
        <f>IF(AND(Tabela13[[#This Row],[Numero_Decreto]]&gt;=1,Tabela13[[#This Row],[Numero_Decreto]]&lt;=9),Tabela13[[#This Row],[Se 0]],Tabela13[[#This Row],[Se Normal]])</f>
        <v>2 - DECRETOS/DECRETO 1808.pdf</v>
      </c>
      <c r="N782" s="2" t="str">
        <f>CONCATENATE("../",Tabela13[[#This Row],[Caminho]])</f>
        <v>../2 - DECRETOS/DECRETO 1808.pdf</v>
      </c>
    </row>
    <row r="783" spans="1:14" ht="45" x14ac:dyDescent="0.25">
      <c r="A783" s="20">
        <v>1807</v>
      </c>
      <c r="B783" s="20"/>
      <c r="C783" s="21">
        <v>39814</v>
      </c>
      <c r="D783" s="19" t="s">
        <v>2203</v>
      </c>
      <c r="E783" s="19"/>
      <c r="F783" s="17" t="str">
        <f>HYPERLINK(Tabela13[[#This Row],[Novo Caminho]],"Download")</f>
        <v>Download</v>
      </c>
      <c r="G783" s="2" t="str">
        <f>CONCATENATE("2 - DECRETOS/DECRETO ",Tabela13[[#This Row],[Numero_Decreto]],".pdf")</f>
        <v>2 - DECRETOS/DECRETO 1807.pdf</v>
      </c>
      <c r="H783" s="2" t="str">
        <f>CONCATENATE("2 - DECRETOS/DECRETO ",Tabela13[[#This Row],[Numero_Decreto]]," ",Tabela13[[#This Row],[Complemento]],".pdf")</f>
        <v>2 - DECRETOS/DECRETO 1807 .pdf</v>
      </c>
      <c r="I783" s="2" t="str">
        <f>CONCATENATE("2 - DECRETOS/DECRETO ","0",Tabela13[[#This Row],[Numero_Decreto]],".pdf")</f>
        <v>2 - DECRETOS/DECRETO 01807.pdf</v>
      </c>
      <c r="J783" s="2" t="str">
        <f>CONCATENATE("2 - DECRETOS/DECRETO ","0",Tabela13[[#This Row],[Numero_Decreto]]," ",Tabela13[[#This Row],[Complemento]],".pdf")</f>
        <v>2 - DECRETOS/DECRETO 01807 .pdf</v>
      </c>
      <c r="K783" s="2" t="str">
        <f>IF(Tabela13[[#This Row],[Complemento]]="",Tabela13[[#This Row],[Normal]],Tabela13[[#This Row],[Normal Traço]])</f>
        <v>2 - DECRETOS/DECRETO 1807.pdf</v>
      </c>
      <c r="L783" s="2" t="str">
        <f>IF(Tabela13[[#This Row],[Complemento]]="",Tabela13[[#This Row],[0]],Tabela13[[#This Row],[0 Traço]])</f>
        <v>2 - DECRETOS/DECRETO 01807.pdf</v>
      </c>
      <c r="M783" s="2" t="str">
        <f>IF(AND(Tabela13[[#This Row],[Numero_Decreto]]&gt;=1,Tabela13[[#This Row],[Numero_Decreto]]&lt;=9),Tabela13[[#This Row],[Se 0]],Tabela13[[#This Row],[Se Normal]])</f>
        <v>2 - DECRETOS/DECRETO 1807.pdf</v>
      </c>
      <c r="N783" s="2" t="str">
        <f>CONCATENATE("../",Tabela13[[#This Row],[Caminho]])</f>
        <v>../2 - DECRETOS/DECRETO 1807.pdf</v>
      </c>
    </row>
    <row r="784" spans="1:14" ht="45" x14ac:dyDescent="0.25">
      <c r="A784" s="20">
        <v>1806</v>
      </c>
      <c r="B784" s="20"/>
      <c r="C784" s="21">
        <v>39812</v>
      </c>
      <c r="D784" s="19" t="s">
        <v>947</v>
      </c>
      <c r="E784" s="19"/>
      <c r="F784" s="17" t="str">
        <f>HYPERLINK(Tabela13[[#This Row],[Novo Caminho]],"Download")</f>
        <v>Download</v>
      </c>
      <c r="G784" s="2" t="str">
        <f>CONCATENATE("2 - DECRETOS/DECRETO ",Tabela13[[#This Row],[Numero_Decreto]],".pdf")</f>
        <v>2 - DECRETOS/DECRETO 1806.pdf</v>
      </c>
      <c r="H784" s="2" t="str">
        <f>CONCATENATE("2 - DECRETOS/DECRETO ",Tabela13[[#This Row],[Numero_Decreto]]," ",Tabela13[[#This Row],[Complemento]],".pdf")</f>
        <v>2 - DECRETOS/DECRETO 1806 .pdf</v>
      </c>
      <c r="I784" s="2" t="str">
        <f>CONCATENATE("2 - DECRETOS/DECRETO ","0",Tabela13[[#This Row],[Numero_Decreto]],".pdf")</f>
        <v>2 - DECRETOS/DECRETO 01806.pdf</v>
      </c>
      <c r="J784" s="2" t="str">
        <f>CONCATENATE("2 - DECRETOS/DECRETO ","0",Tabela13[[#This Row],[Numero_Decreto]]," ",Tabela13[[#This Row],[Complemento]],".pdf")</f>
        <v>2 - DECRETOS/DECRETO 01806 .pdf</v>
      </c>
      <c r="K784" s="2" t="str">
        <f>IF(Tabela13[[#This Row],[Complemento]]="",Tabela13[[#This Row],[Normal]],Tabela13[[#This Row],[Normal Traço]])</f>
        <v>2 - DECRETOS/DECRETO 1806.pdf</v>
      </c>
      <c r="L784" s="2" t="str">
        <f>IF(Tabela13[[#This Row],[Complemento]]="",Tabela13[[#This Row],[0]],Tabela13[[#This Row],[0 Traço]])</f>
        <v>2 - DECRETOS/DECRETO 01806.pdf</v>
      </c>
      <c r="M784" s="2" t="str">
        <f>IF(AND(Tabela13[[#This Row],[Numero_Decreto]]&gt;=1,Tabela13[[#This Row],[Numero_Decreto]]&lt;=9),Tabela13[[#This Row],[Se 0]],Tabela13[[#This Row],[Se Normal]])</f>
        <v>2 - DECRETOS/DECRETO 1806.pdf</v>
      </c>
      <c r="N784" s="2" t="str">
        <f>CONCATENATE("../",Tabela13[[#This Row],[Caminho]])</f>
        <v>../2 - DECRETOS/DECRETO 1806.pdf</v>
      </c>
    </row>
    <row r="785" spans="1:14" ht="45" x14ac:dyDescent="0.25">
      <c r="A785" s="20">
        <v>1805</v>
      </c>
      <c r="B785" s="20"/>
      <c r="C785" s="21">
        <v>39804</v>
      </c>
      <c r="D785" s="19" t="s">
        <v>954</v>
      </c>
      <c r="E785" s="19"/>
      <c r="F785" s="17" t="str">
        <f>HYPERLINK(Tabela13[[#This Row],[Novo Caminho]],"Download")</f>
        <v>Download</v>
      </c>
      <c r="G785" s="2" t="str">
        <f>CONCATENATE("2 - DECRETOS/DECRETO ",Tabela13[[#This Row],[Numero_Decreto]],".pdf")</f>
        <v>2 - DECRETOS/DECRETO 1805.pdf</v>
      </c>
      <c r="H785" s="2" t="str">
        <f>CONCATENATE("2 - DECRETOS/DECRETO ",Tabela13[[#This Row],[Numero_Decreto]]," ",Tabela13[[#This Row],[Complemento]],".pdf")</f>
        <v>2 - DECRETOS/DECRETO 1805 .pdf</v>
      </c>
      <c r="I785" s="2" t="str">
        <f>CONCATENATE("2 - DECRETOS/DECRETO ","0",Tabela13[[#This Row],[Numero_Decreto]],".pdf")</f>
        <v>2 - DECRETOS/DECRETO 01805.pdf</v>
      </c>
      <c r="J785" s="2" t="str">
        <f>CONCATENATE("2 - DECRETOS/DECRETO ","0",Tabela13[[#This Row],[Numero_Decreto]]," ",Tabela13[[#This Row],[Complemento]],".pdf")</f>
        <v>2 - DECRETOS/DECRETO 01805 .pdf</v>
      </c>
      <c r="K785" s="2" t="str">
        <f>IF(Tabela13[[#This Row],[Complemento]]="",Tabela13[[#This Row],[Normal]],Tabela13[[#This Row],[Normal Traço]])</f>
        <v>2 - DECRETOS/DECRETO 1805.pdf</v>
      </c>
      <c r="L785" s="2" t="str">
        <f>IF(Tabela13[[#This Row],[Complemento]]="",Tabela13[[#This Row],[0]],Tabela13[[#This Row],[0 Traço]])</f>
        <v>2 - DECRETOS/DECRETO 01805.pdf</v>
      </c>
      <c r="M785" s="2" t="str">
        <f>IF(AND(Tabela13[[#This Row],[Numero_Decreto]]&gt;=1,Tabela13[[#This Row],[Numero_Decreto]]&lt;=9),Tabela13[[#This Row],[Se 0]],Tabela13[[#This Row],[Se Normal]])</f>
        <v>2 - DECRETOS/DECRETO 1805.pdf</v>
      </c>
      <c r="N785" s="2" t="str">
        <f>CONCATENATE("../",Tabela13[[#This Row],[Caminho]])</f>
        <v>../2 - DECRETOS/DECRETO 1805.pdf</v>
      </c>
    </row>
    <row r="786" spans="1:14" ht="45" x14ac:dyDescent="0.25">
      <c r="A786" s="20">
        <v>1804</v>
      </c>
      <c r="B786" s="20"/>
      <c r="C786" s="21">
        <v>39793</v>
      </c>
      <c r="D786" s="19" t="s">
        <v>947</v>
      </c>
      <c r="E786" s="19"/>
      <c r="F786" s="17" t="str">
        <f>HYPERLINK(Tabela13[[#This Row],[Novo Caminho]],"Download")</f>
        <v>Download</v>
      </c>
      <c r="G786" s="2" t="str">
        <f>CONCATENATE("2 - DECRETOS/DECRETO ",Tabela13[[#This Row],[Numero_Decreto]],".pdf")</f>
        <v>2 - DECRETOS/DECRETO 1804.pdf</v>
      </c>
      <c r="H786" s="2" t="str">
        <f>CONCATENATE("2 - DECRETOS/DECRETO ",Tabela13[[#This Row],[Numero_Decreto]]," ",Tabela13[[#This Row],[Complemento]],".pdf")</f>
        <v>2 - DECRETOS/DECRETO 1804 .pdf</v>
      </c>
      <c r="I786" s="2" t="str">
        <f>CONCATENATE("2 - DECRETOS/DECRETO ","0",Tabela13[[#This Row],[Numero_Decreto]],".pdf")</f>
        <v>2 - DECRETOS/DECRETO 01804.pdf</v>
      </c>
      <c r="J786" s="2" t="str">
        <f>CONCATENATE("2 - DECRETOS/DECRETO ","0",Tabela13[[#This Row],[Numero_Decreto]]," ",Tabela13[[#This Row],[Complemento]],".pdf")</f>
        <v>2 - DECRETOS/DECRETO 01804 .pdf</v>
      </c>
      <c r="K786" s="2" t="str">
        <f>IF(Tabela13[[#This Row],[Complemento]]="",Tabela13[[#This Row],[Normal]],Tabela13[[#This Row],[Normal Traço]])</f>
        <v>2 - DECRETOS/DECRETO 1804.pdf</v>
      </c>
      <c r="L786" s="2" t="str">
        <f>IF(Tabela13[[#This Row],[Complemento]]="",Tabela13[[#This Row],[0]],Tabela13[[#This Row],[0 Traço]])</f>
        <v>2 - DECRETOS/DECRETO 01804.pdf</v>
      </c>
      <c r="M786" s="2" t="str">
        <f>IF(AND(Tabela13[[#This Row],[Numero_Decreto]]&gt;=1,Tabela13[[#This Row],[Numero_Decreto]]&lt;=9),Tabela13[[#This Row],[Se 0]],Tabela13[[#This Row],[Se Normal]])</f>
        <v>2 - DECRETOS/DECRETO 1804.pdf</v>
      </c>
      <c r="N786" s="2" t="str">
        <f>CONCATENATE("../",Tabela13[[#This Row],[Caminho]])</f>
        <v>../2 - DECRETOS/DECRETO 1804.pdf</v>
      </c>
    </row>
    <row r="787" spans="1:14" ht="45" x14ac:dyDescent="0.25">
      <c r="A787" s="20">
        <v>1803</v>
      </c>
      <c r="B787" s="20"/>
      <c r="C787" s="21">
        <v>39787</v>
      </c>
      <c r="D787" s="19" t="s">
        <v>2524</v>
      </c>
      <c r="E787" s="19"/>
      <c r="F787" s="17" t="str">
        <f>HYPERLINK(Tabela13[[#This Row],[Novo Caminho]],"Download")</f>
        <v>Download</v>
      </c>
      <c r="G787" s="2" t="str">
        <f>CONCATENATE("2 - DECRETOS/DECRETO ",Tabela13[[#This Row],[Numero_Decreto]],".pdf")</f>
        <v>2 - DECRETOS/DECRETO 1803.pdf</v>
      </c>
      <c r="H787" s="2" t="str">
        <f>CONCATENATE("2 - DECRETOS/DECRETO ",Tabela13[[#This Row],[Numero_Decreto]]," ",Tabela13[[#This Row],[Complemento]],".pdf")</f>
        <v>2 - DECRETOS/DECRETO 1803 .pdf</v>
      </c>
      <c r="I787" s="2" t="str">
        <f>CONCATENATE("2 - DECRETOS/DECRETO ","0",Tabela13[[#This Row],[Numero_Decreto]],".pdf")</f>
        <v>2 - DECRETOS/DECRETO 01803.pdf</v>
      </c>
      <c r="J787" s="2" t="str">
        <f>CONCATENATE("2 - DECRETOS/DECRETO ","0",Tabela13[[#This Row],[Numero_Decreto]]," ",Tabela13[[#This Row],[Complemento]],".pdf")</f>
        <v>2 - DECRETOS/DECRETO 01803 .pdf</v>
      </c>
      <c r="K787" s="2" t="str">
        <f>IF(Tabela13[[#This Row],[Complemento]]="",Tabela13[[#This Row],[Normal]],Tabela13[[#This Row],[Normal Traço]])</f>
        <v>2 - DECRETOS/DECRETO 1803.pdf</v>
      </c>
      <c r="L787" s="2" t="str">
        <f>IF(Tabela13[[#This Row],[Complemento]]="",Tabela13[[#This Row],[0]],Tabela13[[#This Row],[0 Traço]])</f>
        <v>2 - DECRETOS/DECRETO 01803.pdf</v>
      </c>
      <c r="M787" s="2" t="str">
        <f>IF(AND(Tabela13[[#This Row],[Numero_Decreto]]&gt;=1,Tabela13[[#This Row],[Numero_Decreto]]&lt;=9),Tabela13[[#This Row],[Se 0]],Tabela13[[#This Row],[Se Normal]])</f>
        <v>2 - DECRETOS/DECRETO 1803.pdf</v>
      </c>
      <c r="N787" s="2" t="str">
        <f>CONCATENATE("../",Tabela13[[#This Row],[Caminho]])</f>
        <v>../2 - DECRETOS/DECRETO 1803.pdf</v>
      </c>
    </row>
    <row r="788" spans="1:14" ht="45" x14ac:dyDescent="0.25">
      <c r="A788" s="20">
        <v>1802</v>
      </c>
      <c r="B788" s="20"/>
      <c r="C788" s="21">
        <v>39780</v>
      </c>
      <c r="D788" s="19" t="s">
        <v>956</v>
      </c>
      <c r="E788" s="19"/>
      <c r="F788" s="17" t="str">
        <f>HYPERLINK(Tabela13[[#This Row],[Novo Caminho]],"Download")</f>
        <v>Download</v>
      </c>
      <c r="G788" s="2" t="str">
        <f>CONCATENATE("2 - DECRETOS/DECRETO ",Tabela13[[#This Row],[Numero_Decreto]],".pdf")</f>
        <v>2 - DECRETOS/DECRETO 1802.pdf</v>
      </c>
      <c r="H788" s="2" t="str">
        <f>CONCATENATE("2 - DECRETOS/DECRETO ",Tabela13[[#This Row],[Numero_Decreto]]," ",Tabela13[[#This Row],[Complemento]],".pdf")</f>
        <v>2 - DECRETOS/DECRETO 1802 .pdf</v>
      </c>
      <c r="I788" s="2" t="str">
        <f>CONCATENATE("2 - DECRETOS/DECRETO ","0",Tabela13[[#This Row],[Numero_Decreto]],".pdf")</f>
        <v>2 - DECRETOS/DECRETO 01802.pdf</v>
      </c>
      <c r="J788" s="2" t="str">
        <f>CONCATENATE("2 - DECRETOS/DECRETO ","0",Tabela13[[#This Row],[Numero_Decreto]]," ",Tabela13[[#This Row],[Complemento]],".pdf")</f>
        <v>2 - DECRETOS/DECRETO 01802 .pdf</v>
      </c>
      <c r="K788" s="2" t="str">
        <f>IF(Tabela13[[#This Row],[Complemento]]="",Tabela13[[#This Row],[Normal]],Tabela13[[#This Row],[Normal Traço]])</f>
        <v>2 - DECRETOS/DECRETO 1802.pdf</v>
      </c>
      <c r="L788" s="2" t="str">
        <f>IF(Tabela13[[#This Row],[Complemento]]="",Tabela13[[#This Row],[0]],Tabela13[[#This Row],[0 Traço]])</f>
        <v>2 - DECRETOS/DECRETO 01802.pdf</v>
      </c>
      <c r="M788" s="2" t="str">
        <f>IF(AND(Tabela13[[#This Row],[Numero_Decreto]]&gt;=1,Tabela13[[#This Row],[Numero_Decreto]]&lt;=9),Tabela13[[#This Row],[Se 0]],Tabela13[[#This Row],[Se Normal]])</f>
        <v>2 - DECRETOS/DECRETO 1802.pdf</v>
      </c>
      <c r="N788" s="2" t="str">
        <f>CONCATENATE("../",Tabela13[[#This Row],[Caminho]])</f>
        <v>../2 - DECRETOS/DECRETO 1802.pdf</v>
      </c>
    </row>
    <row r="789" spans="1:14" ht="45" x14ac:dyDescent="0.25">
      <c r="A789" s="20">
        <v>1801</v>
      </c>
      <c r="B789" s="20"/>
      <c r="C789" s="21">
        <v>39779</v>
      </c>
      <c r="D789" s="19" t="s">
        <v>2525</v>
      </c>
      <c r="E789" s="19"/>
      <c r="F789" s="17" t="str">
        <f>HYPERLINK(Tabela13[[#This Row],[Novo Caminho]],"Download")</f>
        <v>Download</v>
      </c>
      <c r="G789" s="2" t="str">
        <f>CONCATENATE("2 - DECRETOS/DECRETO ",Tabela13[[#This Row],[Numero_Decreto]],".pdf")</f>
        <v>2 - DECRETOS/DECRETO 1801.pdf</v>
      </c>
      <c r="H789" s="2" t="str">
        <f>CONCATENATE("2 - DECRETOS/DECRETO ",Tabela13[[#This Row],[Numero_Decreto]]," ",Tabela13[[#This Row],[Complemento]],".pdf")</f>
        <v>2 - DECRETOS/DECRETO 1801 .pdf</v>
      </c>
      <c r="I789" s="2" t="str">
        <f>CONCATENATE("2 - DECRETOS/DECRETO ","0",Tabela13[[#This Row],[Numero_Decreto]],".pdf")</f>
        <v>2 - DECRETOS/DECRETO 01801.pdf</v>
      </c>
      <c r="J789" s="2" t="str">
        <f>CONCATENATE("2 - DECRETOS/DECRETO ","0",Tabela13[[#This Row],[Numero_Decreto]]," ",Tabela13[[#This Row],[Complemento]],".pdf")</f>
        <v>2 - DECRETOS/DECRETO 01801 .pdf</v>
      </c>
      <c r="K789" s="2" t="str">
        <f>IF(Tabela13[[#This Row],[Complemento]]="",Tabela13[[#This Row],[Normal]],Tabela13[[#This Row],[Normal Traço]])</f>
        <v>2 - DECRETOS/DECRETO 1801.pdf</v>
      </c>
      <c r="L789" s="2" t="str">
        <f>IF(Tabela13[[#This Row],[Complemento]]="",Tabela13[[#This Row],[0]],Tabela13[[#This Row],[0 Traço]])</f>
        <v>2 - DECRETOS/DECRETO 01801.pdf</v>
      </c>
      <c r="M789" s="2" t="str">
        <f>IF(AND(Tabela13[[#This Row],[Numero_Decreto]]&gt;=1,Tabela13[[#This Row],[Numero_Decreto]]&lt;=9),Tabela13[[#This Row],[Se 0]],Tabela13[[#This Row],[Se Normal]])</f>
        <v>2 - DECRETOS/DECRETO 1801.pdf</v>
      </c>
      <c r="N789" s="2" t="str">
        <f>CONCATENATE("../",Tabela13[[#This Row],[Caminho]])</f>
        <v>../2 - DECRETOS/DECRETO 1801.pdf</v>
      </c>
    </row>
    <row r="790" spans="1:14" ht="45" x14ac:dyDescent="0.25">
      <c r="A790" s="20">
        <v>1800</v>
      </c>
      <c r="B790" s="20"/>
      <c r="C790" s="21">
        <v>39776</v>
      </c>
      <c r="D790" s="19" t="s">
        <v>947</v>
      </c>
      <c r="E790" s="19"/>
      <c r="F790" s="17" t="str">
        <f>HYPERLINK(Tabela13[[#This Row],[Novo Caminho]],"Download")</f>
        <v>Download</v>
      </c>
      <c r="G790" s="2" t="str">
        <f>CONCATENATE("2 - DECRETOS/DECRETO ",Tabela13[[#This Row],[Numero_Decreto]],".pdf")</f>
        <v>2 - DECRETOS/DECRETO 1800.pdf</v>
      </c>
      <c r="H790" s="2" t="str">
        <f>CONCATENATE("2 - DECRETOS/DECRETO ",Tabela13[[#This Row],[Numero_Decreto]]," ",Tabela13[[#This Row],[Complemento]],".pdf")</f>
        <v>2 - DECRETOS/DECRETO 1800 .pdf</v>
      </c>
      <c r="I790" s="2" t="str">
        <f>CONCATENATE("2 - DECRETOS/DECRETO ","0",Tabela13[[#This Row],[Numero_Decreto]],".pdf")</f>
        <v>2 - DECRETOS/DECRETO 01800.pdf</v>
      </c>
      <c r="J790" s="2" t="str">
        <f>CONCATENATE("2 - DECRETOS/DECRETO ","0",Tabela13[[#This Row],[Numero_Decreto]]," ",Tabela13[[#This Row],[Complemento]],".pdf")</f>
        <v>2 - DECRETOS/DECRETO 01800 .pdf</v>
      </c>
      <c r="K790" s="2" t="str">
        <f>IF(Tabela13[[#This Row],[Complemento]]="",Tabela13[[#This Row],[Normal]],Tabela13[[#This Row],[Normal Traço]])</f>
        <v>2 - DECRETOS/DECRETO 1800.pdf</v>
      </c>
      <c r="L790" s="2" t="str">
        <f>IF(Tabela13[[#This Row],[Complemento]]="",Tabela13[[#This Row],[0]],Tabela13[[#This Row],[0 Traço]])</f>
        <v>2 - DECRETOS/DECRETO 01800.pdf</v>
      </c>
      <c r="M790" s="2" t="str">
        <f>IF(AND(Tabela13[[#This Row],[Numero_Decreto]]&gt;=1,Tabela13[[#This Row],[Numero_Decreto]]&lt;=9),Tabela13[[#This Row],[Se 0]],Tabela13[[#This Row],[Se Normal]])</f>
        <v>2 - DECRETOS/DECRETO 1800.pdf</v>
      </c>
      <c r="N790" s="2" t="str">
        <f>CONCATENATE("../",Tabela13[[#This Row],[Caminho]])</f>
        <v>../2 - DECRETOS/DECRETO 1800.pdf</v>
      </c>
    </row>
    <row r="791" spans="1:14" ht="45" x14ac:dyDescent="0.25">
      <c r="A791" s="20">
        <v>1799</v>
      </c>
      <c r="B791" s="20"/>
      <c r="C791" s="21">
        <v>39769</v>
      </c>
      <c r="D791" s="19" t="s">
        <v>954</v>
      </c>
      <c r="E791" s="19"/>
      <c r="F791" s="17" t="str">
        <f>HYPERLINK(Tabela13[[#This Row],[Novo Caminho]],"Download")</f>
        <v>Download</v>
      </c>
      <c r="G791" s="2" t="str">
        <f>CONCATENATE("2 - DECRETOS/DECRETO ",Tabela13[[#This Row],[Numero_Decreto]],".pdf")</f>
        <v>2 - DECRETOS/DECRETO 1799.pdf</v>
      </c>
      <c r="H791" s="2" t="str">
        <f>CONCATENATE("2 - DECRETOS/DECRETO ",Tabela13[[#This Row],[Numero_Decreto]]," ",Tabela13[[#This Row],[Complemento]],".pdf")</f>
        <v>2 - DECRETOS/DECRETO 1799 .pdf</v>
      </c>
      <c r="I791" s="2" t="str">
        <f>CONCATENATE("2 - DECRETOS/DECRETO ","0",Tabela13[[#This Row],[Numero_Decreto]],".pdf")</f>
        <v>2 - DECRETOS/DECRETO 01799.pdf</v>
      </c>
      <c r="J791" s="2" t="str">
        <f>CONCATENATE("2 - DECRETOS/DECRETO ","0",Tabela13[[#This Row],[Numero_Decreto]]," ",Tabela13[[#This Row],[Complemento]],".pdf")</f>
        <v>2 - DECRETOS/DECRETO 01799 .pdf</v>
      </c>
      <c r="K791" s="2" t="str">
        <f>IF(Tabela13[[#This Row],[Complemento]]="",Tabela13[[#This Row],[Normal]],Tabela13[[#This Row],[Normal Traço]])</f>
        <v>2 - DECRETOS/DECRETO 1799.pdf</v>
      </c>
      <c r="L791" s="2" t="str">
        <f>IF(Tabela13[[#This Row],[Complemento]]="",Tabela13[[#This Row],[0]],Tabela13[[#This Row],[0 Traço]])</f>
        <v>2 - DECRETOS/DECRETO 01799.pdf</v>
      </c>
      <c r="M791" s="2" t="str">
        <f>IF(AND(Tabela13[[#This Row],[Numero_Decreto]]&gt;=1,Tabela13[[#This Row],[Numero_Decreto]]&lt;=9),Tabela13[[#This Row],[Se 0]],Tabela13[[#This Row],[Se Normal]])</f>
        <v>2 - DECRETOS/DECRETO 1799.pdf</v>
      </c>
      <c r="N791" s="2" t="str">
        <f>CONCATENATE("../",Tabela13[[#This Row],[Caminho]])</f>
        <v>../2 - DECRETOS/DECRETO 1799.pdf</v>
      </c>
    </row>
    <row r="792" spans="1:14" ht="45" x14ac:dyDescent="0.25">
      <c r="A792" s="20">
        <v>1798</v>
      </c>
      <c r="B792" s="20"/>
      <c r="C792" s="21">
        <v>39765</v>
      </c>
      <c r="D792" s="19" t="s">
        <v>2526</v>
      </c>
      <c r="E792" s="19"/>
      <c r="F792" s="17" t="str">
        <f>HYPERLINK(Tabela13[[#This Row],[Novo Caminho]],"Download")</f>
        <v>Download</v>
      </c>
      <c r="G792" s="2" t="str">
        <f>CONCATENATE("2 - DECRETOS/DECRETO ",Tabela13[[#This Row],[Numero_Decreto]],".pdf")</f>
        <v>2 - DECRETOS/DECRETO 1798.pdf</v>
      </c>
      <c r="H792" s="2" t="str">
        <f>CONCATENATE("2 - DECRETOS/DECRETO ",Tabela13[[#This Row],[Numero_Decreto]]," ",Tabela13[[#This Row],[Complemento]],".pdf")</f>
        <v>2 - DECRETOS/DECRETO 1798 .pdf</v>
      </c>
      <c r="I792" s="2" t="str">
        <f>CONCATENATE("2 - DECRETOS/DECRETO ","0",Tabela13[[#This Row],[Numero_Decreto]],".pdf")</f>
        <v>2 - DECRETOS/DECRETO 01798.pdf</v>
      </c>
      <c r="J792" s="2" t="str">
        <f>CONCATENATE("2 - DECRETOS/DECRETO ","0",Tabela13[[#This Row],[Numero_Decreto]]," ",Tabela13[[#This Row],[Complemento]],".pdf")</f>
        <v>2 - DECRETOS/DECRETO 01798 .pdf</v>
      </c>
      <c r="K792" s="2" t="str">
        <f>IF(Tabela13[[#This Row],[Complemento]]="",Tabela13[[#This Row],[Normal]],Tabela13[[#This Row],[Normal Traço]])</f>
        <v>2 - DECRETOS/DECRETO 1798.pdf</v>
      </c>
      <c r="L792" s="2" t="str">
        <f>IF(Tabela13[[#This Row],[Complemento]]="",Tabela13[[#This Row],[0]],Tabela13[[#This Row],[0 Traço]])</f>
        <v>2 - DECRETOS/DECRETO 01798.pdf</v>
      </c>
      <c r="M792" s="2" t="str">
        <f>IF(AND(Tabela13[[#This Row],[Numero_Decreto]]&gt;=1,Tabela13[[#This Row],[Numero_Decreto]]&lt;=9),Tabela13[[#This Row],[Se 0]],Tabela13[[#This Row],[Se Normal]])</f>
        <v>2 - DECRETOS/DECRETO 1798.pdf</v>
      </c>
      <c r="N792" s="2" t="str">
        <f>CONCATENATE("../",Tabela13[[#This Row],[Caminho]])</f>
        <v>../2 - DECRETOS/DECRETO 1798.pdf</v>
      </c>
    </row>
    <row r="793" spans="1:14" ht="45" x14ac:dyDescent="0.25">
      <c r="A793" s="20">
        <v>1797</v>
      </c>
      <c r="B793" s="20"/>
      <c r="C793" s="21">
        <v>39762</v>
      </c>
      <c r="D793" s="19" t="s">
        <v>2527</v>
      </c>
      <c r="E793" s="19"/>
      <c r="F793" s="17" t="str">
        <f>HYPERLINK(Tabela13[[#This Row],[Novo Caminho]],"Download")</f>
        <v>Download</v>
      </c>
      <c r="G793" s="2" t="str">
        <f>CONCATENATE("2 - DECRETOS/DECRETO ",Tabela13[[#This Row],[Numero_Decreto]],".pdf")</f>
        <v>2 - DECRETOS/DECRETO 1797.pdf</v>
      </c>
      <c r="H793" s="2" t="str">
        <f>CONCATENATE("2 - DECRETOS/DECRETO ",Tabela13[[#This Row],[Numero_Decreto]]," ",Tabela13[[#This Row],[Complemento]],".pdf")</f>
        <v>2 - DECRETOS/DECRETO 1797 .pdf</v>
      </c>
      <c r="I793" s="2" t="str">
        <f>CONCATENATE("2 - DECRETOS/DECRETO ","0",Tabela13[[#This Row],[Numero_Decreto]],".pdf")</f>
        <v>2 - DECRETOS/DECRETO 01797.pdf</v>
      </c>
      <c r="J793" s="2" t="str">
        <f>CONCATENATE("2 - DECRETOS/DECRETO ","0",Tabela13[[#This Row],[Numero_Decreto]]," ",Tabela13[[#This Row],[Complemento]],".pdf")</f>
        <v>2 - DECRETOS/DECRETO 01797 .pdf</v>
      </c>
      <c r="K793" s="2" t="str">
        <f>IF(Tabela13[[#This Row],[Complemento]]="",Tabela13[[#This Row],[Normal]],Tabela13[[#This Row],[Normal Traço]])</f>
        <v>2 - DECRETOS/DECRETO 1797.pdf</v>
      </c>
      <c r="L793" s="2" t="str">
        <f>IF(Tabela13[[#This Row],[Complemento]]="",Tabela13[[#This Row],[0]],Tabela13[[#This Row],[0 Traço]])</f>
        <v>2 - DECRETOS/DECRETO 01797.pdf</v>
      </c>
      <c r="M793" s="2" t="str">
        <f>IF(AND(Tabela13[[#This Row],[Numero_Decreto]]&gt;=1,Tabela13[[#This Row],[Numero_Decreto]]&lt;=9),Tabela13[[#This Row],[Se 0]],Tabela13[[#This Row],[Se Normal]])</f>
        <v>2 - DECRETOS/DECRETO 1797.pdf</v>
      </c>
      <c r="N793" s="2" t="str">
        <f>CONCATENATE("../",Tabela13[[#This Row],[Caminho]])</f>
        <v>../2 - DECRETOS/DECRETO 1797.pdf</v>
      </c>
    </row>
    <row r="794" spans="1:14" ht="45" x14ac:dyDescent="0.25">
      <c r="A794" s="20">
        <v>1796</v>
      </c>
      <c r="B794" s="20"/>
      <c r="C794" s="21">
        <v>39741</v>
      </c>
      <c r="D794" s="19" t="s">
        <v>954</v>
      </c>
      <c r="E794" s="19"/>
      <c r="F794" s="17" t="str">
        <f>HYPERLINK(Tabela13[[#This Row],[Novo Caminho]],"Download")</f>
        <v>Download</v>
      </c>
      <c r="G794" s="2" t="str">
        <f>CONCATENATE("2 - DECRETOS/DECRETO ",Tabela13[[#This Row],[Numero_Decreto]],".pdf")</f>
        <v>2 - DECRETOS/DECRETO 1796.pdf</v>
      </c>
      <c r="H794" s="2" t="str">
        <f>CONCATENATE("2 - DECRETOS/DECRETO ",Tabela13[[#This Row],[Numero_Decreto]]," ",Tabela13[[#This Row],[Complemento]],".pdf")</f>
        <v>2 - DECRETOS/DECRETO 1796 .pdf</v>
      </c>
      <c r="I794" s="2" t="str">
        <f>CONCATENATE("2 - DECRETOS/DECRETO ","0",Tabela13[[#This Row],[Numero_Decreto]],".pdf")</f>
        <v>2 - DECRETOS/DECRETO 01796.pdf</v>
      </c>
      <c r="J794" s="2" t="str">
        <f>CONCATENATE("2 - DECRETOS/DECRETO ","0",Tabela13[[#This Row],[Numero_Decreto]]," ",Tabela13[[#This Row],[Complemento]],".pdf")</f>
        <v>2 - DECRETOS/DECRETO 01796 .pdf</v>
      </c>
      <c r="K794" s="2" t="str">
        <f>IF(Tabela13[[#This Row],[Complemento]]="",Tabela13[[#This Row],[Normal]],Tabela13[[#This Row],[Normal Traço]])</f>
        <v>2 - DECRETOS/DECRETO 1796.pdf</v>
      </c>
      <c r="L794" s="2" t="str">
        <f>IF(Tabela13[[#This Row],[Complemento]]="",Tabela13[[#This Row],[0]],Tabela13[[#This Row],[0 Traço]])</f>
        <v>2 - DECRETOS/DECRETO 01796.pdf</v>
      </c>
      <c r="M794" s="2" t="str">
        <f>IF(AND(Tabela13[[#This Row],[Numero_Decreto]]&gt;=1,Tabela13[[#This Row],[Numero_Decreto]]&lt;=9),Tabela13[[#This Row],[Se 0]],Tabela13[[#This Row],[Se Normal]])</f>
        <v>2 - DECRETOS/DECRETO 1796.pdf</v>
      </c>
      <c r="N794" s="2" t="str">
        <f>CONCATENATE("../",Tabela13[[#This Row],[Caminho]])</f>
        <v>../2 - DECRETOS/DECRETO 1796.pdf</v>
      </c>
    </row>
    <row r="795" spans="1:14" ht="45" x14ac:dyDescent="0.25">
      <c r="A795" s="20">
        <v>1795</v>
      </c>
      <c r="B795" s="20"/>
      <c r="C795" s="21">
        <v>39738</v>
      </c>
      <c r="D795" s="19" t="s">
        <v>955</v>
      </c>
      <c r="E795" s="19"/>
      <c r="F795" s="17" t="str">
        <f>HYPERLINK(Tabela13[[#This Row],[Novo Caminho]],"Download")</f>
        <v>Download</v>
      </c>
      <c r="G795" s="2" t="str">
        <f>CONCATENATE("2 - DECRETOS/DECRETO ",Tabela13[[#This Row],[Numero_Decreto]],".pdf")</f>
        <v>2 - DECRETOS/DECRETO 1795.pdf</v>
      </c>
      <c r="H795" s="2" t="str">
        <f>CONCATENATE("2 - DECRETOS/DECRETO ",Tabela13[[#This Row],[Numero_Decreto]]," ",Tabela13[[#This Row],[Complemento]],".pdf")</f>
        <v>2 - DECRETOS/DECRETO 1795 .pdf</v>
      </c>
      <c r="I795" s="2" t="str">
        <f>CONCATENATE("2 - DECRETOS/DECRETO ","0",Tabela13[[#This Row],[Numero_Decreto]],".pdf")</f>
        <v>2 - DECRETOS/DECRETO 01795.pdf</v>
      </c>
      <c r="J795" s="2" t="str">
        <f>CONCATENATE("2 - DECRETOS/DECRETO ","0",Tabela13[[#This Row],[Numero_Decreto]]," ",Tabela13[[#This Row],[Complemento]],".pdf")</f>
        <v>2 - DECRETOS/DECRETO 01795 .pdf</v>
      </c>
      <c r="K795" s="2" t="str">
        <f>IF(Tabela13[[#This Row],[Complemento]]="",Tabela13[[#This Row],[Normal]],Tabela13[[#This Row],[Normal Traço]])</f>
        <v>2 - DECRETOS/DECRETO 1795.pdf</v>
      </c>
      <c r="L795" s="2" t="str">
        <f>IF(Tabela13[[#This Row],[Complemento]]="",Tabela13[[#This Row],[0]],Tabela13[[#This Row],[0 Traço]])</f>
        <v>2 - DECRETOS/DECRETO 01795.pdf</v>
      </c>
      <c r="M795" s="2" t="str">
        <f>IF(AND(Tabela13[[#This Row],[Numero_Decreto]]&gt;=1,Tabela13[[#This Row],[Numero_Decreto]]&lt;=9),Tabela13[[#This Row],[Se 0]],Tabela13[[#This Row],[Se Normal]])</f>
        <v>2 - DECRETOS/DECRETO 1795.pdf</v>
      </c>
      <c r="N795" s="2" t="str">
        <f>CONCATENATE("../",Tabela13[[#This Row],[Caminho]])</f>
        <v>../2 - DECRETOS/DECRETO 1795.pdf</v>
      </c>
    </row>
    <row r="796" spans="1:14" ht="45" x14ac:dyDescent="0.25">
      <c r="A796" s="20">
        <v>1794</v>
      </c>
      <c r="B796" s="20"/>
      <c r="C796" s="21">
        <v>39713</v>
      </c>
      <c r="D796" s="19" t="s">
        <v>947</v>
      </c>
      <c r="E796" s="19"/>
      <c r="F796" s="17" t="str">
        <f>HYPERLINK(Tabela13[[#This Row],[Novo Caminho]],"Download")</f>
        <v>Download</v>
      </c>
      <c r="G796" s="2" t="str">
        <f>CONCATENATE("2 - DECRETOS/DECRETO ",Tabela13[[#This Row],[Numero_Decreto]],".pdf")</f>
        <v>2 - DECRETOS/DECRETO 1794.pdf</v>
      </c>
      <c r="H796" s="2" t="str">
        <f>CONCATENATE("2 - DECRETOS/DECRETO ",Tabela13[[#This Row],[Numero_Decreto]]," ",Tabela13[[#This Row],[Complemento]],".pdf")</f>
        <v>2 - DECRETOS/DECRETO 1794 .pdf</v>
      </c>
      <c r="I796" s="2" t="str">
        <f>CONCATENATE("2 - DECRETOS/DECRETO ","0",Tabela13[[#This Row],[Numero_Decreto]],".pdf")</f>
        <v>2 - DECRETOS/DECRETO 01794.pdf</v>
      </c>
      <c r="J796" s="2" t="str">
        <f>CONCATENATE("2 - DECRETOS/DECRETO ","0",Tabela13[[#This Row],[Numero_Decreto]]," ",Tabela13[[#This Row],[Complemento]],".pdf")</f>
        <v>2 - DECRETOS/DECRETO 01794 .pdf</v>
      </c>
      <c r="K796" s="2" t="str">
        <f>IF(Tabela13[[#This Row],[Complemento]]="",Tabela13[[#This Row],[Normal]],Tabela13[[#This Row],[Normal Traço]])</f>
        <v>2 - DECRETOS/DECRETO 1794.pdf</v>
      </c>
      <c r="L796" s="2" t="str">
        <f>IF(Tabela13[[#This Row],[Complemento]]="",Tabela13[[#This Row],[0]],Tabela13[[#This Row],[0 Traço]])</f>
        <v>2 - DECRETOS/DECRETO 01794.pdf</v>
      </c>
      <c r="M796" s="2" t="str">
        <f>IF(AND(Tabela13[[#This Row],[Numero_Decreto]]&gt;=1,Tabela13[[#This Row],[Numero_Decreto]]&lt;=9),Tabela13[[#This Row],[Se 0]],Tabela13[[#This Row],[Se Normal]])</f>
        <v>2 - DECRETOS/DECRETO 1794.pdf</v>
      </c>
      <c r="N796" s="2" t="str">
        <f>CONCATENATE("../",Tabela13[[#This Row],[Caminho]])</f>
        <v>../2 - DECRETOS/DECRETO 1794.pdf</v>
      </c>
    </row>
    <row r="797" spans="1:14" ht="45" x14ac:dyDescent="0.25">
      <c r="A797" s="20">
        <v>1793</v>
      </c>
      <c r="B797" s="20"/>
      <c r="C797" s="21">
        <v>39671</v>
      </c>
      <c r="D797" s="19" t="s">
        <v>947</v>
      </c>
      <c r="E797" s="19"/>
      <c r="F797" s="17" t="str">
        <f>HYPERLINK(Tabela13[[#This Row],[Novo Caminho]],"Download")</f>
        <v>Download</v>
      </c>
      <c r="G797" s="2" t="str">
        <f>CONCATENATE("2 - DECRETOS/DECRETO ",Tabela13[[#This Row],[Numero_Decreto]],".pdf")</f>
        <v>2 - DECRETOS/DECRETO 1793.pdf</v>
      </c>
      <c r="H797" s="2" t="str">
        <f>CONCATENATE("2 - DECRETOS/DECRETO ",Tabela13[[#This Row],[Numero_Decreto]]," ",Tabela13[[#This Row],[Complemento]],".pdf")</f>
        <v>2 - DECRETOS/DECRETO 1793 .pdf</v>
      </c>
      <c r="I797" s="2" t="str">
        <f>CONCATENATE("2 - DECRETOS/DECRETO ","0",Tabela13[[#This Row],[Numero_Decreto]],".pdf")</f>
        <v>2 - DECRETOS/DECRETO 01793.pdf</v>
      </c>
      <c r="J797" s="2" t="str">
        <f>CONCATENATE("2 - DECRETOS/DECRETO ","0",Tabela13[[#This Row],[Numero_Decreto]]," ",Tabela13[[#This Row],[Complemento]],".pdf")</f>
        <v>2 - DECRETOS/DECRETO 01793 .pdf</v>
      </c>
      <c r="K797" s="2" t="str">
        <f>IF(Tabela13[[#This Row],[Complemento]]="",Tabela13[[#This Row],[Normal]],Tabela13[[#This Row],[Normal Traço]])</f>
        <v>2 - DECRETOS/DECRETO 1793.pdf</v>
      </c>
      <c r="L797" s="2" t="str">
        <f>IF(Tabela13[[#This Row],[Complemento]]="",Tabela13[[#This Row],[0]],Tabela13[[#This Row],[0 Traço]])</f>
        <v>2 - DECRETOS/DECRETO 01793.pdf</v>
      </c>
      <c r="M797" s="2" t="str">
        <f>IF(AND(Tabela13[[#This Row],[Numero_Decreto]]&gt;=1,Tabela13[[#This Row],[Numero_Decreto]]&lt;=9),Tabela13[[#This Row],[Se 0]],Tabela13[[#This Row],[Se Normal]])</f>
        <v>2 - DECRETOS/DECRETO 1793.pdf</v>
      </c>
      <c r="N797" s="2" t="str">
        <f>CONCATENATE("../",Tabela13[[#This Row],[Caminho]])</f>
        <v>../2 - DECRETOS/DECRETO 1793.pdf</v>
      </c>
    </row>
    <row r="798" spans="1:14" ht="45" x14ac:dyDescent="0.25">
      <c r="A798" s="20">
        <v>1792</v>
      </c>
      <c r="B798" s="20"/>
      <c r="C798" s="21">
        <v>39668</v>
      </c>
      <c r="D798" s="19" t="s">
        <v>947</v>
      </c>
      <c r="E798" s="19"/>
      <c r="F798" s="17" t="str">
        <f>HYPERLINK(Tabela13[[#This Row],[Novo Caminho]],"Download")</f>
        <v>Download</v>
      </c>
      <c r="G798" s="2" t="str">
        <f>CONCATENATE("2 - DECRETOS/DECRETO ",Tabela13[[#This Row],[Numero_Decreto]],".pdf")</f>
        <v>2 - DECRETOS/DECRETO 1792.pdf</v>
      </c>
      <c r="H798" s="2" t="str">
        <f>CONCATENATE("2 - DECRETOS/DECRETO ",Tabela13[[#This Row],[Numero_Decreto]]," ",Tabela13[[#This Row],[Complemento]],".pdf")</f>
        <v>2 - DECRETOS/DECRETO 1792 .pdf</v>
      </c>
      <c r="I798" s="2" t="str">
        <f>CONCATENATE("2 - DECRETOS/DECRETO ","0",Tabela13[[#This Row],[Numero_Decreto]],".pdf")</f>
        <v>2 - DECRETOS/DECRETO 01792.pdf</v>
      </c>
      <c r="J798" s="2" t="str">
        <f>CONCATENATE("2 - DECRETOS/DECRETO ","0",Tabela13[[#This Row],[Numero_Decreto]]," ",Tabela13[[#This Row],[Complemento]],".pdf")</f>
        <v>2 - DECRETOS/DECRETO 01792 .pdf</v>
      </c>
      <c r="K798" s="2" t="str">
        <f>IF(Tabela13[[#This Row],[Complemento]]="",Tabela13[[#This Row],[Normal]],Tabela13[[#This Row],[Normal Traço]])</f>
        <v>2 - DECRETOS/DECRETO 1792.pdf</v>
      </c>
      <c r="L798" s="2" t="str">
        <f>IF(Tabela13[[#This Row],[Complemento]]="",Tabela13[[#This Row],[0]],Tabela13[[#This Row],[0 Traço]])</f>
        <v>2 - DECRETOS/DECRETO 01792.pdf</v>
      </c>
      <c r="M798" s="2" t="str">
        <f>IF(AND(Tabela13[[#This Row],[Numero_Decreto]]&gt;=1,Tabela13[[#This Row],[Numero_Decreto]]&lt;=9),Tabela13[[#This Row],[Se 0]],Tabela13[[#This Row],[Se Normal]])</f>
        <v>2 - DECRETOS/DECRETO 1792.pdf</v>
      </c>
      <c r="N798" s="2" t="str">
        <f>CONCATENATE("../",Tabela13[[#This Row],[Caminho]])</f>
        <v>../2 - DECRETOS/DECRETO 1792.pdf</v>
      </c>
    </row>
    <row r="799" spans="1:14" ht="45" x14ac:dyDescent="0.25">
      <c r="A799" s="20">
        <v>1791</v>
      </c>
      <c r="B799" s="20"/>
      <c r="C799" s="21">
        <v>39664</v>
      </c>
      <c r="D799" s="19" t="s">
        <v>954</v>
      </c>
      <c r="E799" s="19"/>
      <c r="F799" s="17" t="str">
        <f>HYPERLINK(Tabela13[[#This Row],[Novo Caminho]],"Download")</f>
        <v>Download</v>
      </c>
      <c r="G799" s="2" t="str">
        <f>CONCATENATE("2 - DECRETOS/DECRETO ",Tabela13[[#This Row],[Numero_Decreto]],".pdf")</f>
        <v>2 - DECRETOS/DECRETO 1791.pdf</v>
      </c>
      <c r="H799" s="2" t="str">
        <f>CONCATENATE("2 - DECRETOS/DECRETO ",Tabela13[[#This Row],[Numero_Decreto]]," ",Tabela13[[#This Row],[Complemento]],".pdf")</f>
        <v>2 - DECRETOS/DECRETO 1791 .pdf</v>
      </c>
      <c r="I799" s="2" t="str">
        <f>CONCATENATE("2 - DECRETOS/DECRETO ","0",Tabela13[[#This Row],[Numero_Decreto]],".pdf")</f>
        <v>2 - DECRETOS/DECRETO 01791.pdf</v>
      </c>
      <c r="J799" s="2" t="str">
        <f>CONCATENATE("2 - DECRETOS/DECRETO ","0",Tabela13[[#This Row],[Numero_Decreto]]," ",Tabela13[[#This Row],[Complemento]],".pdf")</f>
        <v>2 - DECRETOS/DECRETO 01791 .pdf</v>
      </c>
      <c r="K799" s="2" t="str">
        <f>IF(Tabela13[[#This Row],[Complemento]]="",Tabela13[[#This Row],[Normal]],Tabela13[[#This Row],[Normal Traço]])</f>
        <v>2 - DECRETOS/DECRETO 1791.pdf</v>
      </c>
      <c r="L799" s="2" t="str">
        <f>IF(Tabela13[[#This Row],[Complemento]]="",Tabela13[[#This Row],[0]],Tabela13[[#This Row],[0 Traço]])</f>
        <v>2 - DECRETOS/DECRETO 01791.pdf</v>
      </c>
      <c r="M799" s="2" t="str">
        <f>IF(AND(Tabela13[[#This Row],[Numero_Decreto]]&gt;=1,Tabela13[[#This Row],[Numero_Decreto]]&lt;=9),Tabela13[[#This Row],[Se 0]],Tabela13[[#This Row],[Se Normal]])</f>
        <v>2 - DECRETOS/DECRETO 1791.pdf</v>
      </c>
      <c r="N799" s="2" t="str">
        <f>CONCATENATE("../",Tabela13[[#This Row],[Caminho]])</f>
        <v>../2 - DECRETOS/DECRETO 1791.pdf</v>
      </c>
    </row>
    <row r="800" spans="1:14" ht="45" x14ac:dyDescent="0.25">
      <c r="A800" s="20">
        <v>1790</v>
      </c>
      <c r="B800" s="20"/>
      <c r="C800" s="21">
        <v>39657</v>
      </c>
      <c r="D800" s="19" t="s">
        <v>947</v>
      </c>
      <c r="E800" s="19"/>
      <c r="F800" s="17" t="str">
        <f>HYPERLINK(Tabela13[[#This Row],[Novo Caminho]],"Download")</f>
        <v>Download</v>
      </c>
      <c r="G800" s="2" t="str">
        <f>CONCATENATE("2 - DECRETOS/DECRETO ",Tabela13[[#This Row],[Numero_Decreto]],".pdf")</f>
        <v>2 - DECRETOS/DECRETO 1790.pdf</v>
      </c>
      <c r="H800" s="2" t="str">
        <f>CONCATENATE("2 - DECRETOS/DECRETO ",Tabela13[[#This Row],[Numero_Decreto]]," ",Tabela13[[#This Row],[Complemento]],".pdf")</f>
        <v>2 - DECRETOS/DECRETO 1790 .pdf</v>
      </c>
      <c r="I800" s="2" t="str">
        <f>CONCATENATE("2 - DECRETOS/DECRETO ","0",Tabela13[[#This Row],[Numero_Decreto]],".pdf")</f>
        <v>2 - DECRETOS/DECRETO 01790.pdf</v>
      </c>
      <c r="J800" s="2" t="str">
        <f>CONCATENATE("2 - DECRETOS/DECRETO ","0",Tabela13[[#This Row],[Numero_Decreto]]," ",Tabela13[[#This Row],[Complemento]],".pdf")</f>
        <v>2 - DECRETOS/DECRETO 01790 .pdf</v>
      </c>
      <c r="K800" s="2" t="str">
        <f>IF(Tabela13[[#This Row],[Complemento]]="",Tabela13[[#This Row],[Normal]],Tabela13[[#This Row],[Normal Traço]])</f>
        <v>2 - DECRETOS/DECRETO 1790.pdf</v>
      </c>
      <c r="L800" s="2" t="str">
        <f>IF(Tabela13[[#This Row],[Complemento]]="",Tabela13[[#This Row],[0]],Tabela13[[#This Row],[0 Traço]])</f>
        <v>2 - DECRETOS/DECRETO 01790.pdf</v>
      </c>
      <c r="M800" s="2" t="str">
        <f>IF(AND(Tabela13[[#This Row],[Numero_Decreto]]&gt;=1,Tabela13[[#This Row],[Numero_Decreto]]&lt;=9),Tabela13[[#This Row],[Se 0]],Tabela13[[#This Row],[Se Normal]])</f>
        <v>2 - DECRETOS/DECRETO 1790.pdf</v>
      </c>
      <c r="N800" s="2" t="str">
        <f>CONCATENATE("../",Tabela13[[#This Row],[Caminho]])</f>
        <v>../2 - DECRETOS/DECRETO 1790.pdf</v>
      </c>
    </row>
    <row r="801" spans="1:14" ht="45" x14ac:dyDescent="0.25">
      <c r="A801" s="20">
        <v>1789</v>
      </c>
      <c r="B801" s="20"/>
      <c r="C801" s="21">
        <v>39652</v>
      </c>
      <c r="D801" s="19" t="s">
        <v>953</v>
      </c>
      <c r="E801" s="19"/>
      <c r="F801" s="17" t="str">
        <f>HYPERLINK(Tabela13[[#This Row],[Novo Caminho]],"Download")</f>
        <v>Download</v>
      </c>
      <c r="G801" s="2" t="str">
        <f>CONCATENATE("2 - DECRETOS/DECRETO ",Tabela13[[#This Row],[Numero_Decreto]],".pdf")</f>
        <v>2 - DECRETOS/DECRETO 1789.pdf</v>
      </c>
      <c r="H801" s="2" t="str">
        <f>CONCATENATE("2 - DECRETOS/DECRETO ",Tabela13[[#This Row],[Numero_Decreto]]," ",Tabela13[[#This Row],[Complemento]],".pdf")</f>
        <v>2 - DECRETOS/DECRETO 1789 .pdf</v>
      </c>
      <c r="I801" s="2" t="str">
        <f>CONCATENATE("2 - DECRETOS/DECRETO ","0",Tabela13[[#This Row],[Numero_Decreto]],".pdf")</f>
        <v>2 - DECRETOS/DECRETO 01789.pdf</v>
      </c>
      <c r="J801" s="2" t="str">
        <f>CONCATENATE("2 - DECRETOS/DECRETO ","0",Tabela13[[#This Row],[Numero_Decreto]]," ",Tabela13[[#This Row],[Complemento]],".pdf")</f>
        <v>2 - DECRETOS/DECRETO 01789 .pdf</v>
      </c>
      <c r="K801" s="2" t="str">
        <f>IF(Tabela13[[#This Row],[Complemento]]="",Tabela13[[#This Row],[Normal]],Tabela13[[#This Row],[Normal Traço]])</f>
        <v>2 - DECRETOS/DECRETO 1789.pdf</v>
      </c>
      <c r="L801" s="2" t="str">
        <f>IF(Tabela13[[#This Row],[Complemento]]="",Tabela13[[#This Row],[0]],Tabela13[[#This Row],[0 Traço]])</f>
        <v>2 - DECRETOS/DECRETO 01789.pdf</v>
      </c>
      <c r="M801" s="2" t="str">
        <f>IF(AND(Tabela13[[#This Row],[Numero_Decreto]]&gt;=1,Tabela13[[#This Row],[Numero_Decreto]]&lt;=9),Tabela13[[#This Row],[Se 0]],Tabela13[[#This Row],[Se Normal]])</f>
        <v>2 - DECRETOS/DECRETO 1789.pdf</v>
      </c>
      <c r="N801" s="2" t="str">
        <f>CONCATENATE("../",Tabela13[[#This Row],[Caminho]])</f>
        <v>../2 - DECRETOS/DECRETO 1789.pdf</v>
      </c>
    </row>
    <row r="802" spans="1:14" ht="45" x14ac:dyDescent="0.25">
      <c r="A802" s="20">
        <v>1788</v>
      </c>
      <c r="B802" s="20"/>
      <c r="C802" s="21">
        <v>39639</v>
      </c>
      <c r="D802" s="19" t="s">
        <v>2528</v>
      </c>
      <c r="E802" s="19"/>
      <c r="F802" s="17" t="str">
        <f>HYPERLINK(Tabela13[[#This Row],[Novo Caminho]],"Download")</f>
        <v>Download</v>
      </c>
      <c r="G802" s="2" t="str">
        <f>CONCATENATE("2 - DECRETOS/DECRETO ",Tabela13[[#This Row],[Numero_Decreto]],".pdf")</f>
        <v>2 - DECRETOS/DECRETO 1788.pdf</v>
      </c>
      <c r="H802" s="2" t="str">
        <f>CONCATENATE("2 - DECRETOS/DECRETO ",Tabela13[[#This Row],[Numero_Decreto]]," ",Tabela13[[#This Row],[Complemento]],".pdf")</f>
        <v>2 - DECRETOS/DECRETO 1788 .pdf</v>
      </c>
      <c r="I802" s="2" t="str">
        <f>CONCATENATE("2 - DECRETOS/DECRETO ","0",Tabela13[[#This Row],[Numero_Decreto]],".pdf")</f>
        <v>2 - DECRETOS/DECRETO 01788.pdf</v>
      </c>
      <c r="J802" s="2" t="str">
        <f>CONCATENATE("2 - DECRETOS/DECRETO ","0",Tabela13[[#This Row],[Numero_Decreto]]," ",Tabela13[[#This Row],[Complemento]],".pdf")</f>
        <v>2 - DECRETOS/DECRETO 01788 .pdf</v>
      </c>
      <c r="K802" s="2" t="str">
        <f>IF(Tabela13[[#This Row],[Complemento]]="",Tabela13[[#This Row],[Normal]],Tabela13[[#This Row],[Normal Traço]])</f>
        <v>2 - DECRETOS/DECRETO 1788.pdf</v>
      </c>
      <c r="L802" s="2" t="str">
        <f>IF(Tabela13[[#This Row],[Complemento]]="",Tabela13[[#This Row],[0]],Tabela13[[#This Row],[0 Traço]])</f>
        <v>2 - DECRETOS/DECRETO 01788.pdf</v>
      </c>
      <c r="M802" s="2" t="str">
        <f>IF(AND(Tabela13[[#This Row],[Numero_Decreto]]&gt;=1,Tabela13[[#This Row],[Numero_Decreto]]&lt;=9),Tabela13[[#This Row],[Se 0]],Tabela13[[#This Row],[Se Normal]])</f>
        <v>2 - DECRETOS/DECRETO 1788.pdf</v>
      </c>
      <c r="N802" s="2" t="str">
        <f>CONCATENATE("../",Tabela13[[#This Row],[Caminho]])</f>
        <v>../2 - DECRETOS/DECRETO 1788.pdf</v>
      </c>
    </row>
    <row r="803" spans="1:14" ht="45" x14ac:dyDescent="0.25">
      <c r="A803" s="20">
        <v>1787</v>
      </c>
      <c r="B803" s="20"/>
      <c r="C803" s="21">
        <v>39636</v>
      </c>
      <c r="D803" s="19" t="s">
        <v>947</v>
      </c>
      <c r="E803" s="19"/>
      <c r="F803" s="17" t="str">
        <f>HYPERLINK(Tabela13[[#This Row],[Novo Caminho]],"Download")</f>
        <v>Download</v>
      </c>
      <c r="G803" s="2" t="str">
        <f>CONCATENATE("2 - DECRETOS/DECRETO ",Tabela13[[#This Row],[Numero_Decreto]],".pdf")</f>
        <v>2 - DECRETOS/DECRETO 1787.pdf</v>
      </c>
      <c r="H803" s="2" t="str">
        <f>CONCATENATE("2 - DECRETOS/DECRETO ",Tabela13[[#This Row],[Numero_Decreto]]," ",Tabela13[[#This Row],[Complemento]],".pdf")</f>
        <v>2 - DECRETOS/DECRETO 1787 .pdf</v>
      </c>
      <c r="I803" s="2" t="str">
        <f>CONCATENATE("2 - DECRETOS/DECRETO ","0",Tabela13[[#This Row],[Numero_Decreto]],".pdf")</f>
        <v>2 - DECRETOS/DECRETO 01787.pdf</v>
      </c>
      <c r="J803" s="2" t="str">
        <f>CONCATENATE("2 - DECRETOS/DECRETO ","0",Tabela13[[#This Row],[Numero_Decreto]]," ",Tabela13[[#This Row],[Complemento]],".pdf")</f>
        <v>2 - DECRETOS/DECRETO 01787 .pdf</v>
      </c>
      <c r="K803" s="2" t="str">
        <f>IF(Tabela13[[#This Row],[Complemento]]="",Tabela13[[#This Row],[Normal]],Tabela13[[#This Row],[Normal Traço]])</f>
        <v>2 - DECRETOS/DECRETO 1787.pdf</v>
      </c>
      <c r="L803" s="2" t="str">
        <f>IF(Tabela13[[#This Row],[Complemento]]="",Tabela13[[#This Row],[0]],Tabela13[[#This Row],[0 Traço]])</f>
        <v>2 - DECRETOS/DECRETO 01787.pdf</v>
      </c>
      <c r="M803" s="2" t="str">
        <f>IF(AND(Tabela13[[#This Row],[Numero_Decreto]]&gt;=1,Tabela13[[#This Row],[Numero_Decreto]]&lt;=9),Tabela13[[#This Row],[Se 0]],Tabela13[[#This Row],[Se Normal]])</f>
        <v>2 - DECRETOS/DECRETO 1787.pdf</v>
      </c>
      <c r="N803" s="2" t="str">
        <f>CONCATENATE("../",Tabela13[[#This Row],[Caminho]])</f>
        <v>../2 - DECRETOS/DECRETO 1787.pdf</v>
      </c>
    </row>
    <row r="804" spans="1:14" ht="45" x14ac:dyDescent="0.25">
      <c r="A804" s="20">
        <v>1786</v>
      </c>
      <c r="B804" s="20"/>
      <c r="C804" s="21">
        <v>39633</v>
      </c>
      <c r="D804" s="19" t="s">
        <v>2529</v>
      </c>
      <c r="E804" s="19"/>
      <c r="F804" s="17" t="str">
        <f>HYPERLINK(Tabela13[[#This Row],[Novo Caminho]],"Download")</f>
        <v>Download</v>
      </c>
      <c r="G804" s="2" t="str">
        <f>CONCATENATE("2 - DECRETOS/DECRETO ",Tabela13[[#This Row],[Numero_Decreto]],".pdf")</f>
        <v>2 - DECRETOS/DECRETO 1786.pdf</v>
      </c>
      <c r="H804" s="2" t="str">
        <f>CONCATENATE("2 - DECRETOS/DECRETO ",Tabela13[[#This Row],[Numero_Decreto]]," ",Tabela13[[#This Row],[Complemento]],".pdf")</f>
        <v>2 - DECRETOS/DECRETO 1786 .pdf</v>
      </c>
      <c r="I804" s="2" t="str">
        <f>CONCATENATE("2 - DECRETOS/DECRETO ","0",Tabela13[[#This Row],[Numero_Decreto]],".pdf")</f>
        <v>2 - DECRETOS/DECRETO 01786.pdf</v>
      </c>
      <c r="J804" s="2" t="str">
        <f>CONCATENATE("2 - DECRETOS/DECRETO ","0",Tabela13[[#This Row],[Numero_Decreto]]," ",Tabela13[[#This Row],[Complemento]],".pdf")</f>
        <v>2 - DECRETOS/DECRETO 01786 .pdf</v>
      </c>
      <c r="K804" s="2" t="str">
        <f>IF(Tabela13[[#This Row],[Complemento]]="",Tabela13[[#This Row],[Normal]],Tabela13[[#This Row],[Normal Traço]])</f>
        <v>2 - DECRETOS/DECRETO 1786.pdf</v>
      </c>
      <c r="L804" s="2" t="str">
        <f>IF(Tabela13[[#This Row],[Complemento]]="",Tabela13[[#This Row],[0]],Tabela13[[#This Row],[0 Traço]])</f>
        <v>2 - DECRETOS/DECRETO 01786.pdf</v>
      </c>
      <c r="M804" s="2" t="str">
        <f>IF(AND(Tabela13[[#This Row],[Numero_Decreto]]&gt;=1,Tabela13[[#This Row],[Numero_Decreto]]&lt;=9),Tabela13[[#This Row],[Se 0]],Tabela13[[#This Row],[Se Normal]])</f>
        <v>2 - DECRETOS/DECRETO 1786.pdf</v>
      </c>
      <c r="N804" s="2" t="str">
        <f>CONCATENATE("../",Tabela13[[#This Row],[Caminho]])</f>
        <v>../2 - DECRETOS/DECRETO 1786.pdf</v>
      </c>
    </row>
    <row r="805" spans="1:14" ht="45" x14ac:dyDescent="0.25">
      <c r="A805" s="20">
        <v>1785</v>
      </c>
      <c r="B805" s="20"/>
      <c r="C805" s="21">
        <v>39626</v>
      </c>
      <c r="D805" s="19" t="s">
        <v>2252</v>
      </c>
      <c r="E805" s="19"/>
      <c r="F805" s="17" t="str">
        <f>HYPERLINK(Tabela13[[#This Row],[Novo Caminho]],"Download")</f>
        <v>Download</v>
      </c>
      <c r="G805" s="2" t="str">
        <f>CONCATENATE("2 - DECRETOS/DECRETO ",Tabela13[[#This Row],[Numero_Decreto]],".pdf")</f>
        <v>2 - DECRETOS/DECRETO 1785.pdf</v>
      </c>
      <c r="H805" s="2" t="str">
        <f>CONCATENATE("2 - DECRETOS/DECRETO ",Tabela13[[#This Row],[Numero_Decreto]]," ",Tabela13[[#This Row],[Complemento]],".pdf")</f>
        <v>2 - DECRETOS/DECRETO 1785 .pdf</v>
      </c>
      <c r="I805" s="2" t="str">
        <f>CONCATENATE("2 - DECRETOS/DECRETO ","0",Tabela13[[#This Row],[Numero_Decreto]],".pdf")</f>
        <v>2 - DECRETOS/DECRETO 01785.pdf</v>
      </c>
      <c r="J805" s="2" t="str">
        <f>CONCATENATE("2 - DECRETOS/DECRETO ","0",Tabela13[[#This Row],[Numero_Decreto]]," ",Tabela13[[#This Row],[Complemento]],".pdf")</f>
        <v>2 - DECRETOS/DECRETO 01785 .pdf</v>
      </c>
      <c r="K805" s="2" t="str">
        <f>IF(Tabela13[[#This Row],[Complemento]]="",Tabela13[[#This Row],[Normal]],Tabela13[[#This Row],[Normal Traço]])</f>
        <v>2 - DECRETOS/DECRETO 1785.pdf</v>
      </c>
      <c r="L805" s="2" t="str">
        <f>IF(Tabela13[[#This Row],[Complemento]]="",Tabela13[[#This Row],[0]],Tabela13[[#This Row],[0 Traço]])</f>
        <v>2 - DECRETOS/DECRETO 01785.pdf</v>
      </c>
      <c r="M805" s="2" t="str">
        <f>IF(AND(Tabela13[[#This Row],[Numero_Decreto]]&gt;=1,Tabela13[[#This Row],[Numero_Decreto]]&lt;=9),Tabela13[[#This Row],[Se 0]],Tabela13[[#This Row],[Se Normal]])</f>
        <v>2 - DECRETOS/DECRETO 1785.pdf</v>
      </c>
      <c r="N805" s="2" t="str">
        <f>CONCATENATE("../",Tabela13[[#This Row],[Caminho]])</f>
        <v>../2 - DECRETOS/DECRETO 1785.pdf</v>
      </c>
    </row>
    <row r="806" spans="1:14" ht="45" x14ac:dyDescent="0.25">
      <c r="A806" s="20">
        <v>1784</v>
      </c>
      <c r="B806" s="20"/>
      <c r="C806" s="21">
        <v>39624</v>
      </c>
      <c r="D806" s="19" t="s">
        <v>947</v>
      </c>
      <c r="E806" s="19"/>
      <c r="F806" s="17" t="str">
        <f>HYPERLINK(Tabela13[[#This Row],[Novo Caminho]],"Download")</f>
        <v>Download</v>
      </c>
      <c r="G806" s="2" t="str">
        <f>CONCATENATE("2 - DECRETOS/DECRETO ",Tabela13[[#This Row],[Numero_Decreto]],".pdf")</f>
        <v>2 - DECRETOS/DECRETO 1784.pdf</v>
      </c>
      <c r="H806" s="2" t="str">
        <f>CONCATENATE("2 - DECRETOS/DECRETO ",Tabela13[[#This Row],[Numero_Decreto]]," ",Tabela13[[#This Row],[Complemento]],".pdf")</f>
        <v>2 - DECRETOS/DECRETO 1784 .pdf</v>
      </c>
      <c r="I806" s="2" t="str">
        <f>CONCATENATE("2 - DECRETOS/DECRETO ","0",Tabela13[[#This Row],[Numero_Decreto]],".pdf")</f>
        <v>2 - DECRETOS/DECRETO 01784.pdf</v>
      </c>
      <c r="J806" s="2" t="str">
        <f>CONCATENATE("2 - DECRETOS/DECRETO ","0",Tabela13[[#This Row],[Numero_Decreto]]," ",Tabela13[[#This Row],[Complemento]],".pdf")</f>
        <v>2 - DECRETOS/DECRETO 01784 .pdf</v>
      </c>
      <c r="K806" s="2" t="str">
        <f>IF(Tabela13[[#This Row],[Complemento]]="",Tabela13[[#This Row],[Normal]],Tabela13[[#This Row],[Normal Traço]])</f>
        <v>2 - DECRETOS/DECRETO 1784.pdf</v>
      </c>
      <c r="L806" s="2" t="str">
        <f>IF(Tabela13[[#This Row],[Complemento]]="",Tabela13[[#This Row],[0]],Tabela13[[#This Row],[0 Traço]])</f>
        <v>2 - DECRETOS/DECRETO 01784.pdf</v>
      </c>
      <c r="M806" s="2" t="str">
        <f>IF(AND(Tabela13[[#This Row],[Numero_Decreto]]&gt;=1,Tabela13[[#This Row],[Numero_Decreto]]&lt;=9),Tabela13[[#This Row],[Se 0]],Tabela13[[#This Row],[Se Normal]])</f>
        <v>2 - DECRETOS/DECRETO 1784.pdf</v>
      </c>
      <c r="N806" s="2" t="str">
        <f>CONCATENATE("../",Tabela13[[#This Row],[Caminho]])</f>
        <v>../2 - DECRETOS/DECRETO 1784.pdf</v>
      </c>
    </row>
    <row r="807" spans="1:14" ht="45" x14ac:dyDescent="0.25">
      <c r="A807" s="20">
        <v>1783</v>
      </c>
      <c r="B807" s="20"/>
      <c r="C807" s="21">
        <v>39623</v>
      </c>
      <c r="D807" s="19" t="s">
        <v>2530</v>
      </c>
      <c r="E807" s="19"/>
      <c r="F807" s="17" t="str">
        <f>HYPERLINK(Tabela13[[#This Row],[Novo Caminho]],"Download")</f>
        <v>Download</v>
      </c>
      <c r="G807" s="2" t="str">
        <f>CONCATENATE("2 - DECRETOS/DECRETO ",Tabela13[[#This Row],[Numero_Decreto]],".pdf")</f>
        <v>2 - DECRETOS/DECRETO 1783.pdf</v>
      </c>
      <c r="H807" s="2" t="str">
        <f>CONCATENATE("2 - DECRETOS/DECRETO ",Tabela13[[#This Row],[Numero_Decreto]]," ",Tabela13[[#This Row],[Complemento]],".pdf")</f>
        <v>2 - DECRETOS/DECRETO 1783 .pdf</v>
      </c>
      <c r="I807" s="2" t="str">
        <f>CONCATENATE("2 - DECRETOS/DECRETO ","0",Tabela13[[#This Row],[Numero_Decreto]],".pdf")</f>
        <v>2 - DECRETOS/DECRETO 01783.pdf</v>
      </c>
      <c r="J807" s="2" t="str">
        <f>CONCATENATE("2 - DECRETOS/DECRETO ","0",Tabela13[[#This Row],[Numero_Decreto]]," ",Tabela13[[#This Row],[Complemento]],".pdf")</f>
        <v>2 - DECRETOS/DECRETO 01783 .pdf</v>
      </c>
      <c r="K807" s="2" t="str">
        <f>IF(Tabela13[[#This Row],[Complemento]]="",Tabela13[[#This Row],[Normal]],Tabela13[[#This Row],[Normal Traço]])</f>
        <v>2 - DECRETOS/DECRETO 1783.pdf</v>
      </c>
      <c r="L807" s="2" t="str">
        <f>IF(Tabela13[[#This Row],[Complemento]]="",Tabela13[[#This Row],[0]],Tabela13[[#This Row],[0 Traço]])</f>
        <v>2 - DECRETOS/DECRETO 01783.pdf</v>
      </c>
      <c r="M807" s="2" t="str">
        <f>IF(AND(Tabela13[[#This Row],[Numero_Decreto]]&gt;=1,Tabela13[[#This Row],[Numero_Decreto]]&lt;=9),Tabela13[[#This Row],[Se 0]],Tabela13[[#This Row],[Se Normal]])</f>
        <v>2 - DECRETOS/DECRETO 1783.pdf</v>
      </c>
      <c r="N807" s="2" t="str">
        <f>CONCATENATE("../",Tabela13[[#This Row],[Caminho]])</f>
        <v>../2 - DECRETOS/DECRETO 1783.pdf</v>
      </c>
    </row>
    <row r="808" spans="1:14" ht="45" x14ac:dyDescent="0.25">
      <c r="A808" s="20">
        <v>1782</v>
      </c>
      <c r="B808" s="20"/>
      <c r="C808" s="21">
        <v>39623</v>
      </c>
      <c r="D808" s="19" t="s">
        <v>2427</v>
      </c>
      <c r="E808" s="19"/>
      <c r="F808" s="17" t="str">
        <f>HYPERLINK(Tabela13[[#This Row],[Novo Caminho]],"Download")</f>
        <v>Download</v>
      </c>
      <c r="G808" s="2" t="str">
        <f>CONCATENATE("2 - DECRETOS/DECRETO ",Tabela13[[#This Row],[Numero_Decreto]],".pdf")</f>
        <v>2 - DECRETOS/DECRETO 1782.pdf</v>
      </c>
      <c r="H808" s="2" t="str">
        <f>CONCATENATE("2 - DECRETOS/DECRETO ",Tabela13[[#This Row],[Numero_Decreto]]," ",Tabela13[[#This Row],[Complemento]],".pdf")</f>
        <v>2 - DECRETOS/DECRETO 1782 .pdf</v>
      </c>
      <c r="I808" s="2" t="str">
        <f>CONCATENATE("2 - DECRETOS/DECRETO ","0",Tabela13[[#This Row],[Numero_Decreto]],".pdf")</f>
        <v>2 - DECRETOS/DECRETO 01782.pdf</v>
      </c>
      <c r="J808" s="2" t="str">
        <f>CONCATENATE("2 - DECRETOS/DECRETO ","0",Tabela13[[#This Row],[Numero_Decreto]]," ",Tabela13[[#This Row],[Complemento]],".pdf")</f>
        <v>2 - DECRETOS/DECRETO 01782 .pdf</v>
      </c>
      <c r="K808" s="2" t="str">
        <f>IF(Tabela13[[#This Row],[Complemento]]="",Tabela13[[#This Row],[Normal]],Tabela13[[#This Row],[Normal Traço]])</f>
        <v>2 - DECRETOS/DECRETO 1782.pdf</v>
      </c>
      <c r="L808" s="2" t="str">
        <f>IF(Tabela13[[#This Row],[Complemento]]="",Tabela13[[#This Row],[0]],Tabela13[[#This Row],[0 Traço]])</f>
        <v>2 - DECRETOS/DECRETO 01782.pdf</v>
      </c>
      <c r="M808" s="2" t="str">
        <f>IF(AND(Tabela13[[#This Row],[Numero_Decreto]]&gt;=1,Tabela13[[#This Row],[Numero_Decreto]]&lt;=9),Tabela13[[#This Row],[Se 0]],Tabela13[[#This Row],[Se Normal]])</f>
        <v>2 - DECRETOS/DECRETO 1782.pdf</v>
      </c>
      <c r="N808" s="2" t="str">
        <f>CONCATENATE("../",Tabela13[[#This Row],[Caminho]])</f>
        <v>../2 - DECRETOS/DECRETO 1782.pdf</v>
      </c>
    </row>
    <row r="809" spans="1:14" ht="45" x14ac:dyDescent="0.25">
      <c r="A809" s="20">
        <v>1781</v>
      </c>
      <c r="B809" s="20"/>
      <c r="C809" s="21">
        <v>39617</v>
      </c>
      <c r="D809" s="19" t="s">
        <v>947</v>
      </c>
      <c r="E809" s="19"/>
      <c r="F809" s="17" t="str">
        <f>HYPERLINK(Tabela13[[#This Row],[Novo Caminho]],"Download")</f>
        <v>Download</v>
      </c>
      <c r="G809" s="2" t="str">
        <f>CONCATENATE("2 - DECRETOS/DECRETO ",Tabela13[[#This Row],[Numero_Decreto]],".pdf")</f>
        <v>2 - DECRETOS/DECRETO 1781.pdf</v>
      </c>
      <c r="H809" s="2" t="str">
        <f>CONCATENATE("2 - DECRETOS/DECRETO ",Tabela13[[#This Row],[Numero_Decreto]]," ",Tabela13[[#This Row],[Complemento]],".pdf")</f>
        <v>2 - DECRETOS/DECRETO 1781 .pdf</v>
      </c>
      <c r="I809" s="2" t="str">
        <f>CONCATENATE("2 - DECRETOS/DECRETO ","0",Tabela13[[#This Row],[Numero_Decreto]],".pdf")</f>
        <v>2 - DECRETOS/DECRETO 01781.pdf</v>
      </c>
      <c r="J809" s="2" t="str">
        <f>CONCATENATE("2 - DECRETOS/DECRETO ","0",Tabela13[[#This Row],[Numero_Decreto]]," ",Tabela13[[#This Row],[Complemento]],".pdf")</f>
        <v>2 - DECRETOS/DECRETO 01781 .pdf</v>
      </c>
      <c r="K809" s="2" t="str">
        <f>IF(Tabela13[[#This Row],[Complemento]]="",Tabela13[[#This Row],[Normal]],Tabela13[[#This Row],[Normal Traço]])</f>
        <v>2 - DECRETOS/DECRETO 1781.pdf</v>
      </c>
      <c r="L809" s="2" t="str">
        <f>IF(Tabela13[[#This Row],[Complemento]]="",Tabela13[[#This Row],[0]],Tabela13[[#This Row],[0 Traço]])</f>
        <v>2 - DECRETOS/DECRETO 01781.pdf</v>
      </c>
      <c r="M809" s="2" t="str">
        <f>IF(AND(Tabela13[[#This Row],[Numero_Decreto]]&gt;=1,Tabela13[[#This Row],[Numero_Decreto]]&lt;=9),Tabela13[[#This Row],[Se 0]],Tabela13[[#This Row],[Se Normal]])</f>
        <v>2 - DECRETOS/DECRETO 1781.pdf</v>
      </c>
      <c r="N809" s="2" t="str">
        <f>CONCATENATE("../",Tabela13[[#This Row],[Caminho]])</f>
        <v>../2 - DECRETOS/DECRETO 1781.pdf</v>
      </c>
    </row>
    <row r="810" spans="1:14" ht="45" x14ac:dyDescent="0.25">
      <c r="A810" s="20">
        <v>1780</v>
      </c>
      <c r="B810" s="20"/>
      <c r="C810" s="21">
        <v>39610</v>
      </c>
      <c r="D810" s="19" t="s">
        <v>2529</v>
      </c>
      <c r="E810" s="19"/>
      <c r="F810" s="17" t="str">
        <f>HYPERLINK(Tabela13[[#This Row],[Novo Caminho]],"Download")</f>
        <v>Download</v>
      </c>
      <c r="G810" s="2" t="str">
        <f>CONCATENATE("2 - DECRETOS/DECRETO ",Tabela13[[#This Row],[Numero_Decreto]],".pdf")</f>
        <v>2 - DECRETOS/DECRETO 1780.pdf</v>
      </c>
      <c r="H810" s="2" t="str">
        <f>CONCATENATE("2 - DECRETOS/DECRETO ",Tabela13[[#This Row],[Numero_Decreto]]," ",Tabela13[[#This Row],[Complemento]],".pdf")</f>
        <v>2 - DECRETOS/DECRETO 1780 .pdf</v>
      </c>
      <c r="I810" s="2" t="str">
        <f>CONCATENATE("2 - DECRETOS/DECRETO ","0",Tabela13[[#This Row],[Numero_Decreto]],".pdf")</f>
        <v>2 - DECRETOS/DECRETO 01780.pdf</v>
      </c>
      <c r="J810" s="2" t="str">
        <f>CONCATENATE("2 - DECRETOS/DECRETO ","0",Tabela13[[#This Row],[Numero_Decreto]]," ",Tabela13[[#This Row],[Complemento]],".pdf")</f>
        <v>2 - DECRETOS/DECRETO 01780 .pdf</v>
      </c>
      <c r="K810" s="2" t="str">
        <f>IF(Tabela13[[#This Row],[Complemento]]="",Tabela13[[#This Row],[Normal]],Tabela13[[#This Row],[Normal Traço]])</f>
        <v>2 - DECRETOS/DECRETO 1780.pdf</v>
      </c>
      <c r="L810" s="2" t="str">
        <f>IF(Tabela13[[#This Row],[Complemento]]="",Tabela13[[#This Row],[0]],Tabela13[[#This Row],[0 Traço]])</f>
        <v>2 - DECRETOS/DECRETO 01780.pdf</v>
      </c>
      <c r="M810" s="2" t="str">
        <f>IF(AND(Tabela13[[#This Row],[Numero_Decreto]]&gt;=1,Tabela13[[#This Row],[Numero_Decreto]]&lt;=9),Tabela13[[#This Row],[Se 0]],Tabela13[[#This Row],[Se Normal]])</f>
        <v>2 - DECRETOS/DECRETO 1780.pdf</v>
      </c>
      <c r="N810" s="2" t="str">
        <f>CONCATENATE("../",Tabela13[[#This Row],[Caminho]])</f>
        <v>../2 - DECRETOS/DECRETO 1780.pdf</v>
      </c>
    </row>
    <row r="811" spans="1:14" ht="45" x14ac:dyDescent="0.25">
      <c r="A811" s="20">
        <v>1779</v>
      </c>
      <c r="B811" s="20"/>
      <c r="C811" s="21">
        <v>39608</v>
      </c>
      <c r="D811" s="19" t="s">
        <v>2531</v>
      </c>
      <c r="E811" s="19"/>
      <c r="F811" s="17" t="str">
        <f>HYPERLINK(Tabela13[[#This Row],[Novo Caminho]],"Download")</f>
        <v>Download</v>
      </c>
      <c r="G811" s="2" t="str">
        <f>CONCATENATE("2 - DECRETOS/DECRETO ",Tabela13[[#This Row],[Numero_Decreto]],".pdf")</f>
        <v>2 - DECRETOS/DECRETO 1779.pdf</v>
      </c>
      <c r="H811" s="2" t="str">
        <f>CONCATENATE("2 - DECRETOS/DECRETO ",Tabela13[[#This Row],[Numero_Decreto]]," ",Tabela13[[#This Row],[Complemento]],".pdf")</f>
        <v>2 - DECRETOS/DECRETO 1779 .pdf</v>
      </c>
      <c r="I811" s="2" t="str">
        <f>CONCATENATE("2 - DECRETOS/DECRETO ","0",Tabela13[[#This Row],[Numero_Decreto]],".pdf")</f>
        <v>2 - DECRETOS/DECRETO 01779.pdf</v>
      </c>
      <c r="J811" s="2" t="str">
        <f>CONCATENATE("2 - DECRETOS/DECRETO ","0",Tabela13[[#This Row],[Numero_Decreto]]," ",Tabela13[[#This Row],[Complemento]],".pdf")</f>
        <v>2 - DECRETOS/DECRETO 01779 .pdf</v>
      </c>
      <c r="K811" s="2" t="str">
        <f>IF(Tabela13[[#This Row],[Complemento]]="",Tabela13[[#This Row],[Normal]],Tabela13[[#This Row],[Normal Traço]])</f>
        <v>2 - DECRETOS/DECRETO 1779.pdf</v>
      </c>
      <c r="L811" s="2" t="str">
        <f>IF(Tabela13[[#This Row],[Complemento]]="",Tabela13[[#This Row],[0]],Tabela13[[#This Row],[0 Traço]])</f>
        <v>2 - DECRETOS/DECRETO 01779.pdf</v>
      </c>
      <c r="M811" s="2" t="str">
        <f>IF(AND(Tabela13[[#This Row],[Numero_Decreto]]&gt;=1,Tabela13[[#This Row],[Numero_Decreto]]&lt;=9),Tabela13[[#This Row],[Se 0]],Tabela13[[#This Row],[Se Normal]])</f>
        <v>2 - DECRETOS/DECRETO 1779.pdf</v>
      </c>
      <c r="N811" s="2" t="str">
        <f>CONCATENATE("../",Tabela13[[#This Row],[Caminho]])</f>
        <v>../2 - DECRETOS/DECRETO 1779.pdf</v>
      </c>
    </row>
    <row r="812" spans="1:14" ht="45" x14ac:dyDescent="0.25">
      <c r="A812" s="20">
        <v>1778</v>
      </c>
      <c r="B812" s="20"/>
      <c r="C812" s="21">
        <v>39608</v>
      </c>
      <c r="D812" s="19" t="s">
        <v>2532</v>
      </c>
      <c r="E812" s="19"/>
      <c r="F812" s="17" t="str">
        <f>HYPERLINK(Tabela13[[#This Row],[Novo Caminho]],"Download")</f>
        <v>Download</v>
      </c>
      <c r="G812" s="2" t="str">
        <f>CONCATENATE("2 - DECRETOS/DECRETO ",Tabela13[[#This Row],[Numero_Decreto]],".pdf")</f>
        <v>2 - DECRETOS/DECRETO 1778.pdf</v>
      </c>
      <c r="H812" s="2" t="str">
        <f>CONCATENATE("2 - DECRETOS/DECRETO ",Tabela13[[#This Row],[Numero_Decreto]]," ",Tabela13[[#This Row],[Complemento]],".pdf")</f>
        <v>2 - DECRETOS/DECRETO 1778 .pdf</v>
      </c>
      <c r="I812" s="2" t="str">
        <f>CONCATENATE("2 - DECRETOS/DECRETO ","0",Tabela13[[#This Row],[Numero_Decreto]],".pdf")</f>
        <v>2 - DECRETOS/DECRETO 01778.pdf</v>
      </c>
      <c r="J812" s="2" t="str">
        <f>CONCATENATE("2 - DECRETOS/DECRETO ","0",Tabela13[[#This Row],[Numero_Decreto]]," ",Tabela13[[#This Row],[Complemento]],".pdf")</f>
        <v>2 - DECRETOS/DECRETO 01778 .pdf</v>
      </c>
      <c r="K812" s="2" t="str">
        <f>IF(Tabela13[[#This Row],[Complemento]]="",Tabela13[[#This Row],[Normal]],Tabela13[[#This Row],[Normal Traço]])</f>
        <v>2 - DECRETOS/DECRETO 1778.pdf</v>
      </c>
      <c r="L812" s="2" t="str">
        <f>IF(Tabela13[[#This Row],[Complemento]]="",Tabela13[[#This Row],[0]],Tabela13[[#This Row],[0 Traço]])</f>
        <v>2 - DECRETOS/DECRETO 01778.pdf</v>
      </c>
      <c r="M812" s="2" t="str">
        <f>IF(AND(Tabela13[[#This Row],[Numero_Decreto]]&gt;=1,Tabela13[[#This Row],[Numero_Decreto]]&lt;=9),Tabela13[[#This Row],[Se 0]],Tabela13[[#This Row],[Se Normal]])</f>
        <v>2 - DECRETOS/DECRETO 1778.pdf</v>
      </c>
      <c r="N812" s="2" t="str">
        <f>CONCATENATE("../",Tabela13[[#This Row],[Caminho]])</f>
        <v>../2 - DECRETOS/DECRETO 1778.pdf</v>
      </c>
    </row>
    <row r="813" spans="1:14" ht="45" x14ac:dyDescent="0.25">
      <c r="A813" s="20">
        <v>1777</v>
      </c>
      <c r="B813" s="20"/>
      <c r="C813" s="21">
        <v>39605</v>
      </c>
      <c r="D813" s="19" t="s">
        <v>947</v>
      </c>
      <c r="E813" s="19"/>
      <c r="F813" s="17" t="str">
        <f>HYPERLINK(Tabela13[[#This Row],[Novo Caminho]],"Download")</f>
        <v>Download</v>
      </c>
      <c r="G813" s="2" t="str">
        <f>CONCATENATE("2 - DECRETOS/DECRETO ",Tabela13[[#This Row],[Numero_Decreto]],".pdf")</f>
        <v>2 - DECRETOS/DECRETO 1777.pdf</v>
      </c>
      <c r="H813" s="2" t="str">
        <f>CONCATENATE("2 - DECRETOS/DECRETO ",Tabela13[[#This Row],[Numero_Decreto]]," ",Tabela13[[#This Row],[Complemento]],".pdf")</f>
        <v>2 - DECRETOS/DECRETO 1777 .pdf</v>
      </c>
      <c r="I813" s="2" t="str">
        <f>CONCATENATE("2 - DECRETOS/DECRETO ","0",Tabela13[[#This Row],[Numero_Decreto]],".pdf")</f>
        <v>2 - DECRETOS/DECRETO 01777.pdf</v>
      </c>
      <c r="J813" s="2" t="str">
        <f>CONCATENATE("2 - DECRETOS/DECRETO ","0",Tabela13[[#This Row],[Numero_Decreto]]," ",Tabela13[[#This Row],[Complemento]],".pdf")</f>
        <v>2 - DECRETOS/DECRETO 01777 .pdf</v>
      </c>
      <c r="K813" s="2" t="str">
        <f>IF(Tabela13[[#This Row],[Complemento]]="",Tabela13[[#This Row],[Normal]],Tabela13[[#This Row],[Normal Traço]])</f>
        <v>2 - DECRETOS/DECRETO 1777.pdf</v>
      </c>
      <c r="L813" s="2" t="str">
        <f>IF(Tabela13[[#This Row],[Complemento]]="",Tabela13[[#This Row],[0]],Tabela13[[#This Row],[0 Traço]])</f>
        <v>2 - DECRETOS/DECRETO 01777.pdf</v>
      </c>
      <c r="M813" s="2" t="str">
        <f>IF(AND(Tabela13[[#This Row],[Numero_Decreto]]&gt;=1,Tabela13[[#This Row],[Numero_Decreto]]&lt;=9),Tabela13[[#This Row],[Se 0]],Tabela13[[#This Row],[Se Normal]])</f>
        <v>2 - DECRETOS/DECRETO 1777.pdf</v>
      </c>
      <c r="N813" s="2" t="str">
        <f>CONCATENATE("../",Tabela13[[#This Row],[Caminho]])</f>
        <v>../2 - DECRETOS/DECRETO 1777.pdf</v>
      </c>
    </row>
    <row r="814" spans="1:14" ht="45" x14ac:dyDescent="0.25">
      <c r="A814" s="20">
        <v>1776</v>
      </c>
      <c r="B814" s="20"/>
      <c r="C814" s="21">
        <v>39601</v>
      </c>
      <c r="D814" s="19" t="s">
        <v>952</v>
      </c>
      <c r="E814" s="19"/>
      <c r="F814" s="17" t="str">
        <f>HYPERLINK(Tabela13[[#This Row],[Novo Caminho]],"Download")</f>
        <v>Download</v>
      </c>
      <c r="G814" s="2" t="str">
        <f>CONCATENATE("2 - DECRETOS/DECRETO ",Tabela13[[#This Row],[Numero_Decreto]],".pdf")</f>
        <v>2 - DECRETOS/DECRETO 1776.pdf</v>
      </c>
      <c r="H814" s="2" t="str">
        <f>CONCATENATE("2 - DECRETOS/DECRETO ",Tabela13[[#This Row],[Numero_Decreto]]," ",Tabela13[[#This Row],[Complemento]],".pdf")</f>
        <v>2 - DECRETOS/DECRETO 1776 .pdf</v>
      </c>
      <c r="I814" s="2" t="str">
        <f>CONCATENATE("2 - DECRETOS/DECRETO ","0",Tabela13[[#This Row],[Numero_Decreto]],".pdf")</f>
        <v>2 - DECRETOS/DECRETO 01776.pdf</v>
      </c>
      <c r="J814" s="2" t="str">
        <f>CONCATENATE("2 - DECRETOS/DECRETO ","0",Tabela13[[#This Row],[Numero_Decreto]]," ",Tabela13[[#This Row],[Complemento]],".pdf")</f>
        <v>2 - DECRETOS/DECRETO 01776 .pdf</v>
      </c>
      <c r="K814" s="2" t="str">
        <f>IF(Tabela13[[#This Row],[Complemento]]="",Tabela13[[#This Row],[Normal]],Tabela13[[#This Row],[Normal Traço]])</f>
        <v>2 - DECRETOS/DECRETO 1776.pdf</v>
      </c>
      <c r="L814" s="2" t="str">
        <f>IF(Tabela13[[#This Row],[Complemento]]="",Tabela13[[#This Row],[0]],Tabela13[[#This Row],[0 Traço]])</f>
        <v>2 - DECRETOS/DECRETO 01776.pdf</v>
      </c>
      <c r="M814" s="2" t="str">
        <f>IF(AND(Tabela13[[#This Row],[Numero_Decreto]]&gt;=1,Tabela13[[#This Row],[Numero_Decreto]]&lt;=9),Tabela13[[#This Row],[Se 0]],Tabela13[[#This Row],[Se Normal]])</f>
        <v>2 - DECRETOS/DECRETO 1776.pdf</v>
      </c>
      <c r="N814" s="2" t="str">
        <f>CONCATENATE("../",Tabela13[[#This Row],[Caminho]])</f>
        <v>../2 - DECRETOS/DECRETO 1776.pdf</v>
      </c>
    </row>
    <row r="815" spans="1:14" ht="45" x14ac:dyDescent="0.25">
      <c r="A815" s="20">
        <v>1775</v>
      </c>
      <c r="B815" s="20"/>
      <c r="C815" s="21">
        <v>39589</v>
      </c>
      <c r="D815" s="19" t="s">
        <v>2533</v>
      </c>
      <c r="E815" s="19"/>
      <c r="F815" s="17" t="str">
        <f>HYPERLINK(Tabela13[[#This Row],[Novo Caminho]],"Download")</f>
        <v>Download</v>
      </c>
      <c r="G815" s="2" t="str">
        <f>CONCATENATE("2 - DECRETOS/DECRETO ",Tabela13[[#This Row],[Numero_Decreto]],".pdf")</f>
        <v>2 - DECRETOS/DECRETO 1775.pdf</v>
      </c>
      <c r="H815" s="2" t="str">
        <f>CONCATENATE("2 - DECRETOS/DECRETO ",Tabela13[[#This Row],[Numero_Decreto]]," ",Tabela13[[#This Row],[Complemento]],".pdf")</f>
        <v>2 - DECRETOS/DECRETO 1775 .pdf</v>
      </c>
      <c r="I815" s="2" t="str">
        <f>CONCATENATE("2 - DECRETOS/DECRETO ","0",Tabela13[[#This Row],[Numero_Decreto]],".pdf")</f>
        <v>2 - DECRETOS/DECRETO 01775.pdf</v>
      </c>
      <c r="J815" s="2" t="str">
        <f>CONCATENATE("2 - DECRETOS/DECRETO ","0",Tabela13[[#This Row],[Numero_Decreto]]," ",Tabela13[[#This Row],[Complemento]],".pdf")</f>
        <v>2 - DECRETOS/DECRETO 01775 .pdf</v>
      </c>
      <c r="K815" s="2" t="str">
        <f>IF(Tabela13[[#This Row],[Complemento]]="",Tabela13[[#This Row],[Normal]],Tabela13[[#This Row],[Normal Traço]])</f>
        <v>2 - DECRETOS/DECRETO 1775.pdf</v>
      </c>
      <c r="L815" s="2" t="str">
        <f>IF(Tabela13[[#This Row],[Complemento]]="",Tabela13[[#This Row],[0]],Tabela13[[#This Row],[0 Traço]])</f>
        <v>2 - DECRETOS/DECRETO 01775.pdf</v>
      </c>
      <c r="M815" s="2" t="str">
        <f>IF(AND(Tabela13[[#This Row],[Numero_Decreto]]&gt;=1,Tabela13[[#This Row],[Numero_Decreto]]&lt;=9),Tabela13[[#This Row],[Se 0]],Tabela13[[#This Row],[Se Normal]])</f>
        <v>2 - DECRETOS/DECRETO 1775.pdf</v>
      </c>
      <c r="N815" s="2" t="str">
        <f>CONCATENATE("../",Tabela13[[#This Row],[Caminho]])</f>
        <v>../2 - DECRETOS/DECRETO 1775.pdf</v>
      </c>
    </row>
    <row r="816" spans="1:14" ht="45" x14ac:dyDescent="0.25">
      <c r="A816" s="20">
        <v>1774</v>
      </c>
      <c r="B816" s="20"/>
      <c r="C816" s="21">
        <v>39580</v>
      </c>
      <c r="D816" s="19" t="s">
        <v>947</v>
      </c>
      <c r="E816" s="19"/>
      <c r="F816" s="17" t="str">
        <f>HYPERLINK(Tabela13[[#This Row],[Novo Caminho]],"Download")</f>
        <v>Download</v>
      </c>
      <c r="G816" s="2" t="str">
        <f>CONCATENATE("2 - DECRETOS/DECRETO ",Tabela13[[#This Row],[Numero_Decreto]],".pdf")</f>
        <v>2 - DECRETOS/DECRETO 1774.pdf</v>
      </c>
      <c r="H816" s="2" t="str">
        <f>CONCATENATE("2 - DECRETOS/DECRETO ",Tabela13[[#This Row],[Numero_Decreto]]," ",Tabela13[[#This Row],[Complemento]],".pdf")</f>
        <v>2 - DECRETOS/DECRETO 1774 .pdf</v>
      </c>
      <c r="I816" s="2" t="str">
        <f>CONCATENATE("2 - DECRETOS/DECRETO ","0",Tabela13[[#This Row],[Numero_Decreto]],".pdf")</f>
        <v>2 - DECRETOS/DECRETO 01774.pdf</v>
      </c>
      <c r="J816" s="2" t="str">
        <f>CONCATENATE("2 - DECRETOS/DECRETO ","0",Tabela13[[#This Row],[Numero_Decreto]]," ",Tabela13[[#This Row],[Complemento]],".pdf")</f>
        <v>2 - DECRETOS/DECRETO 01774 .pdf</v>
      </c>
      <c r="K816" s="2" t="str">
        <f>IF(Tabela13[[#This Row],[Complemento]]="",Tabela13[[#This Row],[Normal]],Tabela13[[#This Row],[Normal Traço]])</f>
        <v>2 - DECRETOS/DECRETO 1774.pdf</v>
      </c>
      <c r="L816" s="2" t="str">
        <f>IF(Tabela13[[#This Row],[Complemento]]="",Tabela13[[#This Row],[0]],Tabela13[[#This Row],[0 Traço]])</f>
        <v>2 - DECRETOS/DECRETO 01774.pdf</v>
      </c>
      <c r="M816" s="2" t="str">
        <f>IF(AND(Tabela13[[#This Row],[Numero_Decreto]]&gt;=1,Tabela13[[#This Row],[Numero_Decreto]]&lt;=9),Tabela13[[#This Row],[Se 0]],Tabela13[[#This Row],[Se Normal]])</f>
        <v>2 - DECRETOS/DECRETO 1774.pdf</v>
      </c>
      <c r="N816" s="2" t="str">
        <f>CONCATENATE("../",Tabela13[[#This Row],[Caminho]])</f>
        <v>../2 - DECRETOS/DECRETO 1774.pdf</v>
      </c>
    </row>
    <row r="817" spans="1:14" ht="45" x14ac:dyDescent="0.25">
      <c r="A817" s="20">
        <v>1773</v>
      </c>
      <c r="B817" s="20"/>
      <c r="C817" s="21">
        <v>39553</v>
      </c>
      <c r="D817" s="19" t="s">
        <v>947</v>
      </c>
      <c r="E817" s="19"/>
      <c r="F817" s="17" t="str">
        <f>HYPERLINK(Tabela13[[#This Row],[Novo Caminho]],"Download")</f>
        <v>Download</v>
      </c>
      <c r="G817" s="2" t="str">
        <f>CONCATENATE("2 - DECRETOS/DECRETO ",Tabela13[[#This Row],[Numero_Decreto]],".pdf")</f>
        <v>2 - DECRETOS/DECRETO 1773.pdf</v>
      </c>
      <c r="H817" s="2" t="str">
        <f>CONCATENATE("2 - DECRETOS/DECRETO ",Tabela13[[#This Row],[Numero_Decreto]]," ",Tabela13[[#This Row],[Complemento]],".pdf")</f>
        <v>2 - DECRETOS/DECRETO 1773 .pdf</v>
      </c>
      <c r="I817" s="2" t="str">
        <f>CONCATENATE("2 - DECRETOS/DECRETO ","0",Tabela13[[#This Row],[Numero_Decreto]],".pdf")</f>
        <v>2 - DECRETOS/DECRETO 01773.pdf</v>
      </c>
      <c r="J817" s="2" t="str">
        <f>CONCATENATE("2 - DECRETOS/DECRETO ","0",Tabela13[[#This Row],[Numero_Decreto]]," ",Tabela13[[#This Row],[Complemento]],".pdf")</f>
        <v>2 - DECRETOS/DECRETO 01773 .pdf</v>
      </c>
      <c r="K817" s="2" t="str">
        <f>IF(Tabela13[[#This Row],[Complemento]]="",Tabela13[[#This Row],[Normal]],Tabela13[[#This Row],[Normal Traço]])</f>
        <v>2 - DECRETOS/DECRETO 1773.pdf</v>
      </c>
      <c r="L817" s="2" t="str">
        <f>IF(Tabela13[[#This Row],[Complemento]]="",Tabela13[[#This Row],[0]],Tabela13[[#This Row],[0 Traço]])</f>
        <v>2 - DECRETOS/DECRETO 01773.pdf</v>
      </c>
      <c r="M817" s="2" t="str">
        <f>IF(AND(Tabela13[[#This Row],[Numero_Decreto]]&gt;=1,Tabela13[[#This Row],[Numero_Decreto]]&lt;=9),Tabela13[[#This Row],[Se 0]],Tabela13[[#This Row],[Se Normal]])</f>
        <v>2 - DECRETOS/DECRETO 1773.pdf</v>
      </c>
      <c r="N817" s="2" t="str">
        <f>CONCATENATE("../",Tabela13[[#This Row],[Caminho]])</f>
        <v>../2 - DECRETOS/DECRETO 1773.pdf</v>
      </c>
    </row>
    <row r="818" spans="1:14" ht="45" x14ac:dyDescent="0.25">
      <c r="A818" s="20">
        <v>1772</v>
      </c>
      <c r="B818" s="20"/>
      <c r="C818" s="21">
        <v>39553</v>
      </c>
      <c r="D818" s="19" t="s">
        <v>951</v>
      </c>
      <c r="E818" s="19"/>
      <c r="F818" s="17" t="str">
        <f>HYPERLINK(Tabela13[[#This Row],[Novo Caminho]],"Download")</f>
        <v>Download</v>
      </c>
      <c r="G818" s="2" t="str">
        <f>CONCATENATE("2 - DECRETOS/DECRETO ",Tabela13[[#This Row],[Numero_Decreto]],".pdf")</f>
        <v>2 - DECRETOS/DECRETO 1772.pdf</v>
      </c>
      <c r="H818" s="2" t="str">
        <f>CONCATENATE("2 - DECRETOS/DECRETO ",Tabela13[[#This Row],[Numero_Decreto]]," ",Tabela13[[#This Row],[Complemento]],".pdf")</f>
        <v>2 - DECRETOS/DECRETO 1772 .pdf</v>
      </c>
      <c r="I818" s="2" t="str">
        <f>CONCATENATE("2 - DECRETOS/DECRETO ","0",Tabela13[[#This Row],[Numero_Decreto]],".pdf")</f>
        <v>2 - DECRETOS/DECRETO 01772.pdf</v>
      </c>
      <c r="J818" s="2" t="str">
        <f>CONCATENATE("2 - DECRETOS/DECRETO ","0",Tabela13[[#This Row],[Numero_Decreto]]," ",Tabela13[[#This Row],[Complemento]],".pdf")</f>
        <v>2 - DECRETOS/DECRETO 01772 .pdf</v>
      </c>
      <c r="K818" s="2" t="str">
        <f>IF(Tabela13[[#This Row],[Complemento]]="",Tabela13[[#This Row],[Normal]],Tabela13[[#This Row],[Normal Traço]])</f>
        <v>2 - DECRETOS/DECRETO 1772.pdf</v>
      </c>
      <c r="L818" s="2" t="str">
        <f>IF(Tabela13[[#This Row],[Complemento]]="",Tabela13[[#This Row],[0]],Tabela13[[#This Row],[0 Traço]])</f>
        <v>2 - DECRETOS/DECRETO 01772.pdf</v>
      </c>
      <c r="M818" s="2" t="str">
        <f>IF(AND(Tabela13[[#This Row],[Numero_Decreto]]&gt;=1,Tabela13[[#This Row],[Numero_Decreto]]&lt;=9),Tabela13[[#This Row],[Se 0]],Tabela13[[#This Row],[Se Normal]])</f>
        <v>2 - DECRETOS/DECRETO 1772.pdf</v>
      </c>
      <c r="N818" s="2" t="str">
        <f>CONCATENATE("../",Tabela13[[#This Row],[Caminho]])</f>
        <v>../2 - DECRETOS/DECRETO 1772.pdf</v>
      </c>
    </row>
    <row r="819" spans="1:14" ht="45" x14ac:dyDescent="0.25">
      <c r="A819" s="20">
        <v>1771</v>
      </c>
      <c r="B819" s="20"/>
      <c r="C819" s="21">
        <v>39545</v>
      </c>
      <c r="D819" s="19" t="s">
        <v>947</v>
      </c>
      <c r="E819" s="19"/>
      <c r="F819" s="17" t="str">
        <f>HYPERLINK(Tabela13[[#This Row],[Novo Caminho]],"Download")</f>
        <v>Download</v>
      </c>
      <c r="G819" s="2" t="str">
        <f>CONCATENATE("2 - DECRETOS/DECRETO ",Tabela13[[#This Row],[Numero_Decreto]],".pdf")</f>
        <v>2 - DECRETOS/DECRETO 1771.pdf</v>
      </c>
      <c r="H819" s="2" t="str">
        <f>CONCATENATE("2 - DECRETOS/DECRETO ",Tabela13[[#This Row],[Numero_Decreto]]," ",Tabela13[[#This Row],[Complemento]],".pdf")</f>
        <v>2 - DECRETOS/DECRETO 1771 .pdf</v>
      </c>
      <c r="I819" s="2" t="str">
        <f>CONCATENATE("2 - DECRETOS/DECRETO ","0",Tabela13[[#This Row],[Numero_Decreto]],".pdf")</f>
        <v>2 - DECRETOS/DECRETO 01771.pdf</v>
      </c>
      <c r="J819" s="2" t="str">
        <f>CONCATENATE("2 - DECRETOS/DECRETO ","0",Tabela13[[#This Row],[Numero_Decreto]]," ",Tabela13[[#This Row],[Complemento]],".pdf")</f>
        <v>2 - DECRETOS/DECRETO 01771 .pdf</v>
      </c>
      <c r="K819" s="2" t="str">
        <f>IF(Tabela13[[#This Row],[Complemento]]="",Tabela13[[#This Row],[Normal]],Tabela13[[#This Row],[Normal Traço]])</f>
        <v>2 - DECRETOS/DECRETO 1771.pdf</v>
      </c>
      <c r="L819" s="2" t="str">
        <f>IF(Tabela13[[#This Row],[Complemento]]="",Tabela13[[#This Row],[0]],Tabela13[[#This Row],[0 Traço]])</f>
        <v>2 - DECRETOS/DECRETO 01771.pdf</v>
      </c>
      <c r="M819" s="2" t="str">
        <f>IF(AND(Tabela13[[#This Row],[Numero_Decreto]]&gt;=1,Tabela13[[#This Row],[Numero_Decreto]]&lt;=9),Tabela13[[#This Row],[Se 0]],Tabela13[[#This Row],[Se Normal]])</f>
        <v>2 - DECRETOS/DECRETO 1771.pdf</v>
      </c>
      <c r="N819" s="2" t="str">
        <f>CONCATENATE("../",Tabela13[[#This Row],[Caminho]])</f>
        <v>../2 - DECRETOS/DECRETO 1771.pdf</v>
      </c>
    </row>
    <row r="820" spans="1:14" ht="45" x14ac:dyDescent="0.25">
      <c r="A820" s="20">
        <v>1770</v>
      </c>
      <c r="B820" s="20"/>
      <c r="C820" s="21">
        <v>39541</v>
      </c>
      <c r="D820" s="19" t="s">
        <v>2268</v>
      </c>
      <c r="E820" s="19"/>
      <c r="F820" s="17" t="str">
        <f>HYPERLINK(Tabela13[[#This Row],[Novo Caminho]],"Download")</f>
        <v>Download</v>
      </c>
      <c r="G820" s="2" t="str">
        <f>CONCATENATE("2 - DECRETOS/DECRETO ",Tabela13[[#This Row],[Numero_Decreto]],".pdf")</f>
        <v>2 - DECRETOS/DECRETO 1770.pdf</v>
      </c>
      <c r="H820" s="2" t="str">
        <f>CONCATENATE("2 - DECRETOS/DECRETO ",Tabela13[[#This Row],[Numero_Decreto]]," ",Tabela13[[#This Row],[Complemento]],".pdf")</f>
        <v>2 - DECRETOS/DECRETO 1770 .pdf</v>
      </c>
      <c r="I820" s="2" t="str">
        <f>CONCATENATE("2 - DECRETOS/DECRETO ","0",Tabela13[[#This Row],[Numero_Decreto]],".pdf")</f>
        <v>2 - DECRETOS/DECRETO 01770.pdf</v>
      </c>
      <c r="J820" s="2" t="str">
        <f>CONCATENATE("2 - DECRETOS/DECRETO ","0",Tabela13[[#This Row],[Numero_Decreto]]," ",Tabela13[[#This Row],[Complemento]],".pdf")</f>
        <v>2 - DECRETOS/DECRETO 01770 .pdf</v>
      </c>
      <c r="K820" s="2" t="str">
        <f>IF(Tabela13[[#This Row],[Complemento]]="",Tabela13[[#This Row],[Normal]],Tabela13[[#This Row],[Normal Traço]])</f>
        <v>2 - DECRETOS/DECRETO 1770.pdf</v>
      </c>
      <c r="L820" s="2" t="str">
        <f>IF(Tabela13[[#This Row],[Complemento]]="",Tabela13[[#This Row],[0]],Tabela13[[#This Row],[0 Traço]])</f>
        <v>2 - DECRETOS/DECRETO 01770.pdf</v>
      </c>
      <c r="M820" s="2" t="str">
        <f>IF(AND(Tabela13[[#This Row],[Numero_Decreto]]&gt;=1,Tabela13[[#This Row],[Numero_Decreto]]&lt;=9),Tabela13[[#This Row],[Se 0]],Tabela13[[#This Row],[Se Normal]])</f>
        <v>2 - DECRETOS/DECRETO 1770.pdf</v>
      </c>
      <c r="N820" s="2" t="str">
        <f>CONCATENATE("../",Tabela13[[#This Row],[Caminho]])</f>
        <v>../2 - DECRETOS/DECRETO 1770.pdf</v>
      </c>
    </row>
    <row r="821" spans="1:14" ht="45" x14ac:dyDescent="0.25">
      <c r="A821" s="20">
        <v>1769</v>
      </c>
      <c r="B821" s="20"/>
      <c r="C821" s="21">
        <v>39539</v>
      </c>
      <c r="D821" s="19" t="s">
        <v>947</v>
      </c>
      <c r="E821" s="19"/>
      <c r="F821" s="17" t="str">
        <f>HYPERLINK(Tabela13[[#This Row],[Novo Caminho]],"Download")</f>
        <v>Download</v>
      </c>
      <c r="G821" s="2" t="str">
        <f>CONCATENATE("2 - DECRETOS/DECRETO ",Tabela13[[#This Row],[Numero_Decreto]],".pdf")</f>
        <v>2 - DECRETOS/DECRETO 1769.pdf</v>
      </c>
      <c r="H821" s="2" t="str">
        <f>CONCATENATE("2 - DECRETOS/DECRETO ",Tabela13[[#This Row],[Numero_Decreto]]," ",Tabela13[[#This Row],[Complemento]],".pdf")</f>
        <v>2 - DECRETOS/DECRETO 1769 .pdf</v>
      </c>
      <c r="I821" s="2" t="str">
        <f>CONCATENATE("2 - DECRETOS/DECRETO ","0",Tabela13[[#This Row],[Numero_Decreto]],".pdf")</f>
        <v>2 - DECRETOS/DECRETO 01769.pdf</v>
      </c>
      <c r="J821" s="2" t="str">
        <f>CONCATENATE("2 - DECRETOS/DECRETO ","0",Tabela13[[#This Row],[Numero_Decreto]]," ",Tabela13[[#This Row],[Complemento]],".pdf")</f>
        <v>2 - DECRETOS/DECRETO 01769 .pdf</v>
      </c>
      <c r="K821" s="2" t="str">
        <f>IF(Tabela13[[#This Row],[Complemento]]="",Tabela13[[#This Row],[Normal]],Tabela13[[#This Row],[Normal Traço]])</f>
        <v>2 - DECRETOS/DECRETO 1769.pdf</v>
      </c>
      <c r="L821" s="2" t="str">
        <f>IF(Tabela13[[#This Row],[Complemento]]="",Tabela13[[#This Row],[0]],Tabela13[[#This Row],[0 Traço]])</f>
        <v>2 - DECRETOS/DECRETO 01769.pdf</v>
      </c>
      <c r="M821" s="2" t="str">
        <f>IF(AND(Tabela13[[#This Row],[Numero_Decreto]]&gt;=1,Tabela13[[#This Row],[Numero_Decreto]]&lt;=9),Tabela13[[#This Row],[Se 0]],Tabela13[[#This Row],[Se Normal]])</f>
        <v>2 - DECRETOS/DECRETO 1769.pdf</v>
      </c>
      <c r="N821" s="2" t="str">
        <f>CONCATENATE("../",Tabela13[[#This Row],[Caminho]])</f>
        <v>../2 - DECRETOS/DECRETO 1769.pdf</v>
      </c>
    </row>
    <row r="822" spans="1:14" ht="45" x14ac:dyDescent="0.25">
      <c r="A822" s="20">
        <v>1768</v>
      </c>
      <c r="B822" s="20"/>
      <c r="C822" s="21">
        <v>39526</v>
      </c>
      <c r="D822" s="19" t="s">
        <v>947</v>
      </c>
      <c r="E822" s="19"/>
      <c r="F822" s="17" t="str">
        <f>HYPERLINK(Tabela13[[#This Row],[Novo Caminho]],"Download")</f>
        <v>Download</v>
      </c>
      <c r="G822" s="2" t="str">
        <f>CONCATENATE("2 - DECRETOS/DECRETO ",Tabela13[[#This Row],[Numero_Decreto]],".pdf")</f>
        <v>2 - DECRETOS/DECRETO 1768.pdf</v>
      </c>
      <c r="H822" s="2" t="str">
        <f>CONCATENATE("2 - DECRETOS/DECRETO ",Tabela13[[#This Row],[Numero_Decreto]]," ",Tabela13[[#This Row],[Complemento]],".pdf")</f>
        <v>2 - DECRETOS/DECRETO 1768 .pdf</v>
      </c>
      <c r="I822" s="2" t="str">
        <f>CONCATENATE("2 - DECRETOS/DECRETO ","0",Tabela13[[#This Row],[Numero_Decreto]],".pdf")</f>
        <v>2 - DECRETOS/DECRETO 01768.pdf</v>
      </c>
      <c r="J822" s="2" t="str">
        <f>CONCATENATE("2 - DECRETOS/DECRETO ","0",Tabela13[[#This Row],[Numero_Decreto]]," ",Tabela13[[#This Row],[Complemento]],".pdf")</f>
        <v>2 - DECRETOS/DECRETO 01768 .pdf</v>
      </c>
      <c r="K822" s="2" t="str">
        <f>IF(Tabela13[[#This Row],[Complemento]]="",Tabela13[[#This Row],[Normal]],Tabela13[[#This Row],[Normal Traço]])</f>
        <v>2 - DECRETOS/DECRETO 1768.pdf</v>
      </c>
      <c r="L822" s="2" t="str">
        <f>IF(Tabela13[[#This Row],[Complemento]]="",Tabela13[[#This Row],[0]],Tabela13[[#This Row],[0 Traço]])</f>
        <v>2 - DECRETOS/DECRETO 01768.pdf</v>
      </c>
      <c r="M822" s="2" t="str">
        <f>IF(AND(Tabela13[[#This Row],[Numero_Decreto]]&gt;=1,Tabela13[[#This Row],[Numero_Decreto]]&lt;=9),Tabela13[[#This Row],[Se 0]],Tabela13[[#This Row],[Se Normal]])</f>
        <v>2 - DECRETOS/DECRETO 1768.pdf</v>
      </c>
      <c r="N822" s="2" t="str">
        <f>CONCATENATE("../",Tabela13[[#This Row],[Caminho]])</f>
        <v>../2 - DECRETOS/DECRETO 1768.pdf</v>
      </c>
    </row>
    <row r="823" spans="1:14" ht="45" x14ac:dyDescent="0.25">
      <c r="A823" s="20">
        <v>1767</v>
      </c>
      <c r="B823" s="20"/>
      <c r="C823" s="21">
        <v>39504</v>
      </c>
      <c r="D823" s="19" t="s">
        <v>947</v>
      </c>
      <c r="E823" s="19"/>
      <c r="F823" s="17" t="str">
        <f>HYPERLINK(Tabela13[[#This Row],[Novo Caminho]],"Download")</f>
        <v>Download</v>
      </c>
      <c r="G823" s="2" t="str">
        <f>CONCATENATE("2 - DECRETOS/DECRETO ",Tabela13[[#This Row],[Numero_Decreto]],".pdf")</f>
        <v>2 - DECRETOS/DECRETO 1767.pdf</v>
      </c>
      <c r="H823" s="2" t="str">
        <f>CONCATENATE("2 - DECRETOS/DECRETO ",Tabela13[[#This Row],[Numero_Decreto]]," ",Tabela13[[#This Row],[Complemento]],".pdf")</f>
        <v>2 - DECRETOS/DECRETO 1767 .pdf</v>
      </c>
      <c r="I823" s="2" t="str">
        <f>CONCATENATE("2 - DECRETOS/DECRETO ","0",Tabela13[[#This Row],[Numero_Decreto]],".pdf")</f>
        <v>2 - DECRETOS/DECRETO 01767.pdf</v>
      </c>
      <c r="J823" s="2" t="str">
        <f>CONCATENATE("2 - DECRETOS/DECRETO ","0",Tabela13[[#This Row],[Numero_Decreto]]," ",Tabela13[[#This Row],[Complemento]],".pdf")</f>
        <v>2 - DECRETOS/DECRETO 01767 .pdf</v>
      </c>
      <c r="K823" s="2" t="str">
        <f>IF(Tabela13[[#This Row],[Complemento]]="",Tabela13[[#This Row],[Normal]],Tabela13[[#This Row],[Normal Traço]])</f>
        <v>2 - DECRETOS/DECRETO 1767.pdf</v>
      </c>
      <c r="L823" s="2" t="str">
        <f>IF(Tabela13[[#This Row],[Complemento]]="",Tabela13[[#This Row],[0]],Tabela13[[#This Row],[0 Traço]])</f>
        <v>2 - DECRETOS/DECRETO 01767.pdf</v>
      </c>
      <c r="M823" s="2" t="str">
        <f>IF(AND(Tabela13[[#This Row],[Numero_Decreto]]&gt;=1,Tabela13[[#This Row],[Numero_Decreto]]&lt;=9),Tabela13[[#This Row],[Se 0]],Tabela13[[#This Row],[Se Normal]])</f>
        <v>2 - DECRETOS/DECRETO 1767.pdf</v>
      </c>
      <c r="N823" s="2" t="str">
        <f>CONCATENATE("../",Tabela13[[#This Row],[Caminho]])</f>
        <v>../2 - DECRETOS/DECRETO 1767.pdf</v>
      </c>
    </row>
    <row r="824" spans="1:14" ht="45" x14ac:dyDescent="0.25">
      <c r="A824" s="20">
        <v>1766</v>
      </c>
      <c r="B824" s="20"/>
      <c r="C824" s="21">
        <v>39493</v>
      </c>
      <c r="D824" s="19" t="s">
        <v>947</v>
      </c>
      <c r="E824" s="19"/>
      <c r="F824" s="17" t="str">
        <f>HYPERLINK(Tabela13[[#This Row],[Novo Caminho]],"Download")</f>
        <v>Download</v>
      </c>
      <c r="G824" s="2" t="str">
        <f>CONCATENATE("2 - DECRETOS/DECRETO ",Tabela13[[#This Row],[Numero_Decreto]],".pdf")</f>
        <v>2 - DECRETOS/DECRETO 1766.pdf</v>
      </c>
      <c r="H824" s="2" t="str">
        <f>CONCATENATE("2 - DECRETOS/DECRETO ",Tabela13[[#This Row],[Numero_Decreto]]," ",Tabela13[[#This Row],[Complemento]],".pdf")</f>
        <v>2 - DECRETOS/DECRETO 1766 .pdf</v>
      </c>
      <c r="I824" s="2" t="str">
        <f>CONCATENATE("2 - DECRETOS/DECRETO ","0",Tabela13[[#This Row],[Numero_Decreto]],".pdf")</f>
        <v>2 - DECRETOS/DECRETO 01766.pdf</v>
      </c>
      <c r="J824" s="2" t="str">
        <f>CONCATENATE("2 - DECRETOS/DECRETO ","0",Tabela13[[#This Row],[Numero_Decreto]]," ",Tabela13[[#This Row],[Complemento]],".pdf")</f>
        <v>2 - DECRETOS/DECRETO 01766 .pdf</v>
      </c>
      <c r="K824" s="2" t="str">
        <f>IF(Tabela13[[#This Row],[Complemento]]="",Tabela13[[#This Row],[Normal]],Tabela13[[#This Row],[Normal Traço]])</f>
        <v>2 - DECRETOS/DECRETO 1766.pdf</v>
      </c>
      <c r="L824" s="2" t="str">
        <f>IF(Tabela13[[#This Row],[Complemento]]="",Tabela13[[#This Row],[0]],Tabela13[[#This Row],[0 Traço]])</f>
        <v>2 - DECRETOS/DECRETO 01766.pdf</v>
      </c>
      <c r="M824" s="2" t="str">
        <f>IF(AND(Tabela13[[#This Row],[Numero_Decreto]]&gt;=1,Tabela13[[#This Row],[Numero_Decreto]]&lt;=9),Tabela13[[#This Row],[Se 0]],Tabela13[[#This Row],[Se Normal]])</f>
        <v>2 - DECRETOS/DECRETO 1766.pdf</v>
      </c>
      <c r="N824" s="2" t="str">
        <f>CONCATENATE("../",Tabela13[[#This Row],[Caminho]])</f>
        <v>../2 - DECRETOS/DECRETO 1766.pdf</v>
      </c>
    </row>
    <row r="825" spans="1:14" ht="45" x14ac:dyDescent="0.25">
      <c r="A825" s="20">
        <v>1765</v>
      </c>
      <c r="B825" s="20"/>
      <c r="C825" s="21">
        <v>39469</v>
      </c>
      <c r="D825" s="19" t="s">
        <v>947</v>
      </c>
      <c r="E825" s="19"/>
      <c r="F825" s="17" t="str">
        <f>HYPERLINK(Tabela13[[#This Row],[Novo Caminho]],"Download")</f>
        <v>Download</v>
      </c>
      <c r="G825" s="2" t="str">
        <f>CONCATENATE("2 - DECRETOS/DECRETO ",Tabela13[[#This Row],[Numero_Decreto]],".pdf")</f>
        <v>2 - DECRETOS/DECRETO 1765.pdf</v>
      </c>
      <c r="H825" s="2" t="str">
        <f>CONCATENATE("2 - DECRETOS/DECRETO ",Tabela13[[#This Row],[Numero_Decreto]]," ",Tabela13[[#This Row],[Complemento]],".pdf")</f>
        <v>2 - DECRETOS/DECRETO 1765 .pdf</v>
      </c>
      <c r="I825" s="2" t="str">
        <f>CONCATENATE("2 - DECRETOS/DECRETO ","0",Tabela13[[#This Row],[Numero_Decreto]],".pdf")</f>
        <v>2 - DECRETOS/DECRETO 01765.pdf</v>
      </c>
      <c r="J825" s="2" t="str">
        <f>CONCATENATE("2 - DECRETOS/DECRETO ","0",Tabela13[[#This Row],[Numero_Decreto]]," ",Tabela13[[#This Row],[Complemento]],".pdf")</f>
        <v>2 - DECRETOS/DECRETO 01765 .pdf</v>
      </c>
      <c r="K825" s="2" t="str">
        <f>IF(Tabela13[[#This Row],[Complemento]]="",Tabela13[[#This Row],[Normal]],Tabela13[[#This Row],[Normal Traço]])</f>
        <v>2 - DECRETOS/DECRETO 1765.pdf</v>
      </c>
      <c r="L825" s="2" t="str">
        <f>IF(Tabela13[[#This Row],[Complemento]]="",Tabela13[[#This Row],[0]],Tabela13[[#This Row],[0 Traço]])</f>
        <v>2 - DECRETOS/DECRETO 01765.pdf</v>
      </c>
      <c r="M825" s="2" t="str">
        <f>IF(AND(Tabela13[[#This Row],[Numero_Decreto]]&gt;=1,Tabela13[[#This Row],[Numero_Decreto]]&lt;=9),Tabela13[[#This Row],[Se 0]],Tabela13[[#This Row],[Se Normal]])</f>
        <v>2 - DECRETOS/DECRETO 1765.pdf</v>
      </c>
      <c r="N825" s="2" t="str">
        <f>CONCATENATE("../",Tabela13[[#This Row],[Caminho]])</f>
        <v>../2 - DECRETOS/DECRETO 1765.pdf</v>
      </c>
    </row>
    <row r="826" spans="1:14" ht="45" x14ac:dyDescent="0.25">
      <c r="A826" s="20">
        <v>1764</v>
      </c>
      <c r="B826" s="20"/>
      <c r="C826" s="21">
        <v>39456</v>
      </c>
      <c r="D826" s="19" t="s">
        <v>2534</v>
      </c>
      <c r="E826" s="19"/>
      <c r="F826" s="17" t="str">
        <f>HYPERLINK(Tabela13[[#This Row],[Novo Caminho]],"Download")</f>
        <v>Download</v>
      </c>
      <c r="G826" s="2" t="str">
        <f>CONCATENATE("2 - DECRETOS/DECRETO ",Tabela13[[#This Row],[Numero_Decreto]],".pdf")</f>
        <v>2 - DECRETOS/DECRETO 1764.pdf</v>
      </c>
      <c r="H826" s="2" t="str">
        <f>CONCATENATE("2 - DECRETOS/DECRETO ",Tabela13[[#This Row],[Numero_Decreto]]," ",Tabela13[[#This Row],[Complemento]],".pdf")</f>
        <v>2 - DECRETOS/DECRETO 1764 .pdf</v>
      </c>
      <c r="I826" s="2" t="str">
        <f>CONCATENATE("2 - DECRETOS/DECRETO ","0",Tabela13[[#This Row],[Numero_Decreto]],".pdf")</f>
        <v>2 - DECRETOS/DECRETO 01764.pdf</v>
      </c>
      <c r="J826" s="2" t="str">
        <f>CONCATENATE("2 - DECRETOS/DECRETO ","0",Tabela13[[#This Row],[Numero_Decreto]]," ",Tabela13[[#This Row],[Complemento]],".pdf")</f>
        <v>2 - DECRETOS/DECRETO 01764 .pdf</v>
      </c>
      <c r="K826" s="2" t="str">
        <f>IF(Tabela13[[#This Row],[Complemento]]="",Tabela13[[#This Row],[Normal]],Tabela13[[#This Row],[Normal Traço]])</f>
        <v>2 - DECRETOS/DECRETO 1764.pdf</v>
      </c>
      <c r="L826" s="2" t="str">
        <f>IF(Tabela13[[#This Row],[Complemento]]="",Tabela13[[#This Row],[0]],Tabela13[[#This Row],[0 Traço]])</f>
        <v>2 - DECRETOS/DECRETO 01764.pdf</v>
      </c>
      <c r="M826" s="2" t="str">
        <f>IF(AND(Tabela13[[#This Row],[Numero_Decreto]]&gt;=1,Tabela13[[#This Row],[Numero_Decreto]]&lt;=9),Tabela13[[#This Row],[Se 0]],Tabela13[[#This Row],[Se Normal]])</f>
        <v>2 - DECRETOS/DECRETO 1764.pdf</v>
      </c>
      <c r="N826" s="2" t="str">
        <f>CONCATENATE("../",Tabela13[[#This Row],[Caminho]])</f>
        <v>../2 - DECRETOS/DECRETO 1764.pdf</v>
      </c>
    </row>
    <row r="827" spans="1:14" ht="45" x14ac:dyDescent="0.25">
      <c r="A827" s="20">
        <v>1763</v>
      </c>
      <c r="B827" s="20"/>
      <c r="C827" s="21">
        <v>39455</v>
      </c>
      <c r="D827" s="19" t="s">
        <v>2535</v>
      </c>
      <c r="E827" s="19"/>
      <c r="F827" s="17" t="str">
        <f>HYPERLINK(Tabela13[[#This Row],[Novo Caminho]],"Download")</f>
        <v>Download</v>
      </c>
      <c r="G827" s="2" t="str">
        <f>CONCATENATE("2 - DECRETOS/DECRETO ",Tabela13[[#This Row],[Numero_Decreto]],".pdf")</f>
        <v>2 - DECRETOS/DECRETO 1763.pdf</v>
      </c>
      <c r="H827" s="2" t="str">
        <f>CONCATENATE("2 - DECRETOS/DECRETO ",Tabela13[[#This Row],[Numero_Decreto]]," ",Tabela13[[#This Row],[Complemento]],".pdf")</f>
        <v>2 - DECRETOS/DECRETO 1763 .pdf</v>
      </c>
      <c r="I827" s="2" t="str">
        <f>CONCATENATE("2 - DECRETOS/DECRETO ","0",Tabela13[[#This Row],[Numero_Decreto]],".pdf")</f>
        <v>2 - DECRETOS/DECRETO 01763.pdf</v>
      </c>
      <c r="J827" s="2" t="str">
        <f>CONCATENATE("2 - DECRETOS/DECRETO ","0",Tabela13[[#This Row],[Numero_Decreto]]," ",Tabela13[[#This Row],[Complemento]],".pdf")</f>
        <v>2 - DECRETOS/DECRETO 01763 .pdf</v>
      </c>
      <c r="K827" s="2" t="str">
        <f>IF(Tabela13[[#This Row],[Complemento]]="",Tabela13[[#This Row],[Normal]],Tabela13[[#This Row],[Normal Traço]])</f>
        <v>2 - DECRETOS/DECRETO 1763.pdf</v>
      </c>
      <c r="L827" s="2" t="str">
        <f>IF(Tabela13[[#This Row],[Complemento]]="",Tabela13[[#This Row],[0]],Tabela13[[#This Row],[0 Traço]])</f>
        <v>2 - DECRETOS/DECRETO 01763.pdf</v>
      </c>
      <c r="M827" s="2" t="str">
        <f>IF(AND(Tabela13[[#This Row],[Numero_Decreto]]&gt;=1,Tabela13[[#This Row],[Numero_Decreto]]&lt;=9),Tabela13[[#This Row],[Se 0]],Tabela13[[#This Row],[Se Normal]])</f>
        <v>2 - DECRETOS/DECRETO 1763.pdf</v>
      </c>
      <c r="N827" s="2" t="str">
        <f>CONCATENATE("../",Tabela13[[#This Row],[Caminho]])</f>
        <v>../2 - DECRETOS/DECRETO 1763.pdf</v>
      </c>
    </row>
    <row r="828" spans="1:14" ht="45" x14ac:dyDescent="0.25">
      <c r="A828" s="20">
        <v>1762</v>
      </c>
      <c r="B828" s="20"/>
      <c r="C828" s="21">
        <v>39437</v>
      </c>
      <c r="D828" s="19" t="s">
        <v>947</v>
      </c>
      <c r="E828" s="19"/>
      <c r="F828" s="17" t="str">
        <f>HYPERLINK(Tabela13[[#This Row],[Novo Caminho]],"Download")</f>
        <v>Download</v>
      </c>
      <c r="G828" s="2" t="str">
        <f>CONCATENATE("2 - DECRETOS/DECRETO ",Tabela13[[#This Row],[Numero_Decreto]],".pdf")</f>
        <v>2 - DECRETOS/DECRETO 1762.pdf</v>
      </c>
      <c r="H828" s="2" t="str">
        <f>CONCATENATE("2 - DECRETOS/DECRETO ",Tabela13[[#This Row],[Numero_Decreto]]," ",Tabela13[[#This Row],[Complemento]],".pdf")</f>
        <v>2 - DECRETOS/DECRETO 1762 .pdf</v>
      </c>
      <c r="I828" s="2" t="str">
        <f>CONCATENATE("2 - DECRETOS/DECRETO ","0",Tabela13[[#This Row],[Numero_Decreto]],".pdf")</f>
        <v>2 - DECRETOS/DECRETO 01762.pdf</v>
      </c>
      <c r="J828" s="2" t="str">
        <f>CONCATENATE("2 - DECRETOS/DECRETO ","0",Tabela13[[#This Row],[Numero_Decreto]]," ",Tabela13[[#This Row],[Complemento]],".pdf")</f>
        <v>2 - DECRETOS/DECRETO 01762 .pdf</v>
      </c>
      <c r="K828" s="2" t="str">
        <f>IF(Tabela13[[#This Row],[Complemento]]="",Tabela13[[#This Row],[Normal]],Tabela13[[#This Row],[Normal Traço]])</f>
        <v>2 - DECRETOS/DECRETO 1762.pdf</v>
      </c>
      <c r="L828" s="2" t="str">
        <f>IF(Tabela13[[#This Row],[Complemento]]="",Tabela13[[#This Row],[0]],Tabela13[[#This Row],[0 Traço]])</f>
        <v>2 - DECRETOS/DECRETO 01762.pdf</v>
      </c>
      <c r="M828" s="2" t="str">
        <f>IF(AND(Tabela13[[#This Row],[Numero_Decreto]]&gt;=1,Tabela13[[#This Row],[Numero_Decreto]]&lt;=9),Tabela13[[#This Row],[Se 0]],Tabela13[[#This Row],[Se Normal]])</f>
        <v>2 - DECRETOS/DECRETO 1762.pdf</v>
      </c>
      <c r="N828" s="2" t="str">
        <f>CONCATENATE("../",Tabela13[[#This Row],[Caminho]])</f>
        <v>../2 - DECRETOS/DECRETO 1762.pdf</v>
      </c>
    </row>
    <row r="829" spans="1:14" ht="45" x14ac:dyDescent="0.25">
      <c r="A829" s="20">
        <v>1761</v>
      </c>
      <c r="B829" s="20"/>
      <c r="C829" s="21">
        <v>39430</v>
      </c>
      <c r="D829" s="19" t="s">
        <v>2536</v>
      </c>
      <c r="E829" s="19"/>
      <c r="F829" s="17" t="str">
        <f>HYPERLINK(Tabela13[[#This Row],[Novo Caminho]],"Download")</f>
        <v>Download</v>
      </c>
      <c r="G829" s="2" t="str">
        <f>CONCATENATE("2 - DECRETOS/DECRETO ",Tabela13[[#This Row],[Numero_Decreto]],".pdf")</f>
        <v>2 - DECRETOS/DECRETO 1761.pdf</v>
      </c>
      <c r="H829" s="2" t="str">
        <f>CONCATENATE("2 - DECRETOS/DECRETO ",Tabela13[[#This Row],[Numero_Decreto]]," ",Tabela13[[#This Row],[Complemento]],".pdf")</f>
        <v>2 - DECRETOS/DECRETO 1761 .pdf</v>
      </c>
      <c r="I829" s="2" t="str">
        <f>CONCATENATE("2 - DECRETOS/DECRETO ","0",Tabela13[[#This Row],[Numero_Decreto]],".pdf")</f>
        <v>2 - DECRETOS/DECRETO 01761.pdf</v>
      </c>
      <c r="J829" s="2" t="str">
        <f>CONCATENATE("2 - DECRETOS/DECRETO ","0",Tabela13[[#This Row],[Numero_Decreto]]," ",Tabela13[[#This Row],[Complemento]],".pdf")</f>
        <v>2 - DECRETOS/DECRETO 01761 .pdf</v>
      </c>
      <c r="K829" s="2" t="str">
        <f>IF(Tabela13[[#This Row],[Complemento]]="",Tabela13[[#This Row],[Normal]],Tabela13[[#This Row],[Normal Traço]])</f>
        <v>2 - DECRETOS/DECRETO 1761.pdf</v>
      </c>
      <c r="L829" s="2" t="str">
        <f>IF(Tabela13[[#This Row],[Complemento]]="",Tabela13[[#This Row],[0]],Tabela13[[#This Row],[0 Traço]])</f>
        <v>2 - DECRETOS/DECRETO 01761.pdf</v>
      </c>
      <c r="M829" s="2" t="str">
        <f>IF(AND(Tabela13[[#This Row],[Numero_Decreto]]&gt;=1,Tabela13[[#This Row],[Numero_Decreto]]&lt;=9),Tabela13[[#This Row],[Se 0]],Tabela13[[#This Row],[Se Normal]])</f>
        <v>2 - DECRETOS/DECRETO 1761.pdf</v>
      </c>
      <c r="N829" s="2" t="str">
        <f>CONCATENATE("../",Tabela13[[#This Row],[Caminho]])</f>
        <v>../2 - DECRETOS/DECRETO 1761.pdf</v>
      </c>
    </row>
    <row r="830" spans="1:14" ht="45" x14ac:dyDescent="0.25">
      <c r="A830" s="20">
        <v>1760</v>
      </c>
      <c r="B830" s="20"/>
      <c r="C830" s="21">
        <v>39429</v>
      </c>
      <c r="D830" s="19" t="s">
        <v>2537</v>
      </c>
      <c r="E830" s="19"/>
      <c r="F830" s="17" t="str">
        <f>HYPERLINK(Tabela13[[#This Row],[Novo Caminho]],"Download")</f>
        <v>Download</v>
      </c>
      <c r="G830" s="2" t="str">
        <f>CONCATENATE("2 - DECRETOS/DECRETO ",Tabela13[[#This Row],[Numero_Decreto]],".pdf")</f>
        <v>2 - DECRETOS/DECRETO 1760.pdf</v>
      </c>
      <c r="H830" s="2" t="str">
        <f>CONCATENATE("2 - DECRETOS/DECRETO ",Tabela13[[#This Row],[Numero_Decreto]]," ",Tabela13[[#This Row],[Complemento]],".pdf")</f>
        <v>2 - DECRETOS/DECRETO 1760 .pdf</v>
      </c>
      <c r="I830" s="2" t="str">
        <f>CONCATENATE("2 - DECRETOS/DECRETO ","0",Tabela13[[#This Row],[Numero_Decreto]],".pdf")</f>
        <v>2 - DECRETOS/DECRETO 01760.pdf</v>
      </c>
      <c r="J830" s="2" t="str">
        <f>CONCATENATE("2 - DECRETOS/DECRETO ","0",Tabela13[[#This Row],[Numero_Decreto]]," ",Tabela13[[#This Row],[Complemento]],".pdf")</f>
        <v>2 - DECRETOS/DECRETO 01760 .pdf</v>
      </c>
      <c r="K830" s="2" t="str">
        <f>IF(Tabela13[[#This Row],[Complemento]]="",Tabela13[[#This Row],[Normal]],Tabela13[[#This Row],[Normal Traço]])</f>
        <v>2 - DECRETOS/DECRETO 1760.pdf</v>
      </c>
      <c r="L830" s="2" t="str">
        <f>IF(Tabela13[[#This Row],[Complemento]]="",Tabela13[[#This Row],[0]],Tabela13[[#This Row],[0 Traço]])</f>
        <v>2 - DECRETOS/DECRETO 01760.pdf</v>
      </c>
      <c r="M830" s="2" t="str">
        <f>IF(AND(Tabela13[[#This Row],[Numero_Decreto]]&gt;=1,Tabela13[[#This Row],[Numero_Decreto]]&lt;=9),Tabela13[[#This Row],[Se 0]],Tabela13[[#This Row],[Se Normal]])</f>
        <v>2 - DECRETOS/DECRETO 1760.pdf</v>
      </c>
      <c r="N830" s="2" t="str">
        <f>CONCATENATE("../",Tabela13[[#This Row],[Caminho]])</f>
        <v>../2 - DECRETOS/DECRETO 1760.pdf</v>
      </c>
    </row>
    <row r="831" spans="1:14" ht="45" x14ac:dyDescent="0.25">
      <c r="A831" s="20">
        <v>1759</v>
      </c>
      <c r="B831" s="20"/>
      <c r="C831" s="21">
        <v>39428</v>
      </c>
      <c r="D831" s="19" t="s">
        <v>2538</v>
      </c>
      <c r="E831" s="19"/>
      <c r="F831" s="17" t="str">
        <f>HYPERLINK(Tabela13[[#This Row],[Novo Caminho]],"Download")</f>
        <v>Download</v>
      </c>
      <c r="G831" s="2" t="str">
        <f>CONCATENATE("2 - DECRETOS/DECRETO ",Tabela13[[#This Row],[Numero_Decreto]],".pdf")</f>
        <v>2 - DECRETOS/DECRETO 1759.pdf</v>
      </c>
      <c r="H831" s="2" t="str">
        <f>CONCATENATE("2 - DECRETOS/DECRETO ",Tabela13[[#This Row],[Numero_Decreto]]," ",Tabela13[[#This Row],[Complemento]],".pdf")</f>
        <v>2 - DECRETOS/DECRETO 1759 .pdf</v>
      </c>
      <c r="I831" s="2" t="str">
        <f>CONCATENATE("2 - DECRETOS/DECRETO ","0",Tabela13[[#This Row],[Numero_Decreto]],".pdf")</f>
        <v>2 - DECRETOS/DECRETO 01759.pdf</v>
      </c>
      <c r="J831" s="2" t="str">
        <f>CONCATENATE("2 - DECRETOS/DECRETO ","0",Tabela13[[#This Row],[Numero_Decreto]]," ",Tabela13[[#This Row],[Complemento]],".pdf")</f>
        <v>2 - DECRETOS/DECRETO 01759 .pdf</v>
      </c>
      <c r="K831" s="2" t="str">
        <f>IF(Tabela13[[#This Row],[Complemento]]="",Tabela13[[#This Row],[Normal]],Tabela13[[#This Row],[Normal Traço]])</f>
        <v>2 - DECRETOS/DECRETO 1759.pdf</v>
      </c>
      <c r="L831" s="2" t="str">
        <f>IF(Tabela13[[#This Row],[Complemento]]="",Tabela13[[#This Row],[0]],Tabela13[[#This Row],[0 Traço]])</f>
        <v>2 - DECRETOS/DECRETO 01759.pdf</v>
      </c>
      <c r="M831" s="2" t="str">
        <f>IF(AND(Tabela13[[#This Row],[Numero_Decreto]]&gt;=1,Tabela13[[#This Row],[Numero_Decreto]]&lt;=9),Tabela13[[#This Row],[Se 0]],Tabela13[[#This Row],[Se Normal]])</f>
        <v>2 - DECRETOS/DECRETO 1759.pdf</v>
      </c>
      <c r="N831" s="2" t="str">
        <f>CONCATENATE("../",Tabela13[[#This Row],[Caminho]])</f>
        <v>../2 - DECRETOS/DECRETO 1759.pdf</v>
      </c>
    </row>
    <row r="832" spans="1:14" ht="45" x14ac:dyDescent="0.25">
      <c r="A832" s="20">
        <v>1758</v>
      </c>
      <c r="B832" s="20"/>
      <c r="C832" s="21">
        <v>39426</v>
      </c>
      <c r="D832" s="19" t="s">
        <v>947</v>
      </c>
      <c r="E832" s="19"/>
      <c r="F832" s="17" t="str">
        <f>HYPERLINK(Tabela13[[#This Row],[Novo Caminho]],"Download")</f>
        <v>Download</v>
      </c>
      <c r="G832" s="2" t="str">
        <f>CONCATENATE("2 - DECRETOS/DECRETO ",Tabela13[[#This Row],[Numero_Decreto]],".pdf")</f>
        <v>2 - DECRETOS/DECRETO 1758.pdf</v>
      </c>
      <c r="H832" s="2" t="str">
        <f>CONCATENATE("2 - DECRETOS/DECRETO ",Tabela13[[#This Row],[Numero_Decreto]]," ",Tabela13[[#This Row],[Complemento]],".pdf")</f>
        <v>2 - DECRETOS/DECRETO 1758 .pdf</v>
      </c>
      <c r="I832" s="2" t="str">
        <f>CONCATENATE("2 - DECRETOS/DECRETO ","0",Tabela13[[#This Row],[Numero_Decreto]],".pdf")</f>
        <v>2 - DECRETOS/DECRETO 01758.pdf</v>
      </c>
      <c r="J832" s="2" t="str">
        <f>CONCATENATE("2 - DECRETOS/DECRETO ","0",Tabela13[[#This Row],[Numero_Decreto]]," ",Tabela13[[#This Row],[Complemento]],".pdf")</f>
        <v>2 - DECRETOS/DECRETO 01758 .pdf</v>
      </c>
      <c r="K832" s="2" t="str">
        <f>IF(Tabela13[[#This Row],[Complemento]]="",Tabela13[[#This Row],[Normal]],Tabela13[[#This Row],[Normal Traço]])</f>
        <v>2 - DECRETOS/DECRETO 1758.pdf</v>
      </c>
      <c r="L832" s="2" t="str">
        <f>IF(Tabela13[[#This Row],[Complemento]]="",Tabela13[[#This Row],[0]],Tabela13[[#This Row],[0 Traço]])</f>
        <v>2 - DECRETOS/DECRETO 01758.pdf</v>
      </c>
      <c r="M832" s="2" t="str">
        <f>IF(AND(Tabela13[[#This Row],[Numero_Decreto]]&gt;=1,Tabela13[[#This Row],[Numero_Decreto]]&lt;=9),Tabela13[[#This Row],[Se 0]],Tabela13[[#This Row],[Se Normal]])</f>
        <v>2 - DECRETOS/DECRETO 1758.pdf</v>
      </c>
      <c r="N832" s="2" t="str">
        <f>CONCATENATE("../",Tabela13[[#This Row],[Caminho]])</f>
        <v>../2 - DECRETOS/DECRETO 1758.pdf</v>
      </c>
    </row>
    <row r="833" spans="1:14" ht="45" x14ac:dyDescent="0.25">
      <c r="A833" s="20">
        <v>1757</v>
      </c>
      <c r="B833" s="20"/>
      <c r="C833" s="21">
        <v>39423</v>
      </c>
      <c r="D833" s="19" t="s">
        <v>947</v>
      </c>
      <c r="E833" s="19"/>
      <c r="F833" s="17" t="str">
        <f>HYPERLINK(Tabela13[[#This Row],[Novo Caminho]],"Download")</f>
        <v>Download</v>
      </c>
      <c r="G833" s="2" t="str">
        <f>CONCATENATE("2 - DECRETOS/DECRETO ",Tabela13[[#This Row],[Numero_Decreto]],".pdf")</f>
        <v>2 - DECRETOS/DECRETO 1757.pdf</v>
      </c>
      <c r="H833" s="2" t="str">
        <f>CONCATENATE("2 - DECRETOS/DECRETO ",Tabela13[[#This Row],[Numero_Decreto]]," ",Tabela13[[#This Row],[Complemento]],".pdf")</f>
        <v>2 - DECRETOS/DECRETO 1757 .pdf</v>
      </c>
      <c r="I833" s="2" t="str">
        <f>CONCATENATE("2 - DECRETOS/DECRETO ","0",Tabela13[[#This Row],[Numero_Decreto]],".pdf")</f>
        <v>2 - DECRETOS/DECRETO 01757.pdf</v>
      </c>
      <c r="J833" s="2" t="str">
        <f>CONCATENATE("2 - DECRETOS/DECRETO ","0",Tabela13[[#This Row],[Numero_Decreto]]," ",Tabela13[[#This Row],[Complemento]],".pdf")</f>
        <v>2 - DECRETOS/DECRETO 01757 .pdf</v>
      </c>
      <c r="K833" s="2" t="str">
        <f>IF(Tabela13[[#This Row],[Complemento]]="",Tabela13[[#This Row],[Normal]],Tabela13[[#This Row],[Normal Traço]])</f>
        <v>2 - DECRETOS/DECRETO 1757.pdf</v>
      </c>
      <c r="L833" s="2" t="str">
        <f>IF(Tabela13[[#This Row],[Complemento]]="",Tabela13[[#This Row],[0]],Tabela13[[#This Row],[0 Traço]])</f>
        <v>2 - DECRETOS/DECRETO 01757.pdf</v>
      </c>
      <c r="M833" s="2" t="str">
        <f>IF(AND(Tabela13[[#This Row],[Numero_Decreto]]&gt;=1,Tabela13[[#This Row],[Numero_Decreto]]&lt;=9),Tabela13[[#This Row],[Se 0]],Tabela13[[#This Row],[Se Normal]])</f>
        <v>2 - DECRETOS/DECRETO 1757.pdf</v>
      </c>
      <c r="N833" s="2" t="str">
        <f>CONCATENATE("../",Tabela13[[#This Row],[Caminho]])</f>
        <v>../2 - DECRETOS/DECRETO 1757.pdf</v>
      </c>
    </row>
    <row r="834" spans="1:14" ht="45" x14ac:dyDescent="0.25">
      <c r="A834" s="20">
        <v>1756</v>
      </c>
      <c r="B834" s="20"/>
      <c r="C834" s="21">
        <v>39421</v>
      </c>
      <c r="D834" s="19" t="s">
        <v>2539</v>
      </c>
      <c r="E834" s="19"/>
      <c r="F834" s="17" t="str">
        <f>HYPERLINK(Tabela13[[#This Row],[Novo Caminho]],"Download")</f>
        <v>Download</v>
      </c>
      <c r="G834" s="2" t="str">
        <f>CONCATENATE("2 - DECRETOS/DECRETO ",Tabela13[[#This Row],[Numero_Decreto]],".pdf")</f>
        <v>2 - DECRETOS/DECRETO 1756.pdf</v>
      </c>
      <c r="H834" s="2" t="str">
        <f>CONCATENATE("2 - DECRETOS/DECRETO ",Tabela13[[#This Row],[Numero_Decreto]]," ",Tabela13[[#This Row],[Complemento]],".pdf")</f>
        <v>2 - DECRETOS/DECRETO 1756 .pdf</v>
      </c>
      <c r="I834" s="2" t="str">
        <f>CONCATENATE("2 - DECRETOS/DECRETO ","0",Tabela13[[#This Row],[Numero_Decreto]],".pdf")</f>
        <v>2 - DECRETOS/DECRETO 01756.pdf</v>
      </c>
      <c r="J834" s="2" t="str">
        <f>CONCATENATE("2 - DECRETOS/DECRETO ","0",Tabela13[[#This Row],[Numero_Decreto]]," ",Tabela13[[#This Row],[Complemento]],".pdf")</f>
        <v>2 - DECRETOS/DECRETO 01756 .pdf</v>
      </c>
      <c r="K834" s="2" t="str">
        <f>IF(Tabela13[[#This Row],[Complemento]]="",Tabela13[[#This Row],[Normal]],Tabela13[[#This Row],[Normal Traço]])</f>
        <v>2 - DECRETOS/DECRETO 1756.pdf</v>
      </c>
      <c r="L834" s="2" t="str">
        <f>IF(Tabela13[[#This Row],[Complemento]]="",Tabela13[[#This Row],[0]],Tabela13[[#This Row],[0 Traço]])</f>
        <v>2 - DECRETOS/DECRETO 01756.pdf</v>
      </c>
      <c r="M834" s="2" t="str">
        <f>IF(AND(Tabela13[[#This Row],[Numero_Decreto]]&gt;=1,Tabela13[[#This Row],[Numero_Decreto]]&lt;=9),Tabela13[[#This Row],[Se 0]],Tabela13[[#This Row],[Se Normal]])</f>
        <v>2 - DECRETOS/DECRETO 1756.pdf</v>
      </c>
      <c r="N834" s="2" t="str">
        <f>CONCATENATE("../",Tabela13[[#This Row],[Caminho]])</f>
        <v>../2 - DECRETOS/DECRETO 1756.pdf</v>
      </c>
    </row>
    <row r="835" spans="1:14" ht="45" x14ac:dyDescent="0.25">
      <c r="A835" s="20">
        <v>1755</v>
      </c>
      <c r="B835" s="20"/>
      <c r="C835" s="21">
        <v>39421</v>
      </c>
      <c r="D835" s="19" t="s">
        <v>2540</v>
      </c>
      <c r="E835" s="19"/>
      <c r="F835" s="17" t="str">
        <f>HYPERLINK(Tabela13[[#This Row],[Novo Caminho]],"Download")</f>
        <v>Download</v>
      </c>
      <c r="G835" s="2" t="str">
        <f>CONCATENATE("2 - DECRETOS/DECRETO ",Tabela13[[#This Row],[Numero_Decreto]],".pdf")</f>
        <v>2 - DECRETOS/DECRETO 1755.pdf</v>
      </c>
      <c r="H835" s="2" t="str">
        <f>CONCATENATE("2 - DECRETOS/DECRETO ",Tabela13[[#This Row],[Numero_Decreto]]," ",Tabela13[[#This Row],[Complemento]],".pdf")</f>
        <v>2 - DECRETOS/DECRETO 1755 .pdf</v>
      </c>
      <c r="I835" s="2" t="str">
        <f>CONCATENATE("2 - DECRETOS/DECRETO ","0",Tabela13[[#This Row],[Numero_Decreto]],".pdf")</f>
        <v>2 - DECRETOS/DECRETO 01755.pdf</v>
      </c>
      <c r="J835" s="2" t="str">
        <f>CONCATENATE("2 - DECRETOS/DECRETO ","0",Tabela13[[#This Row],[Numero_Decreto]]," ",Tabela13[[#This Row],[Complemento]],".pdf")</f>
        <v>2 - DECRETOS/DECRETO 01755 .pdf</v>
      </c>
      <c r="K835" s="2" t="str">
        <f>IF(Tabela13[[#This Row],[Complemento]]="",Tabela13[[#This Row],[Normal]],Tabela13[[#This Row],[Normal Traço]])</f>
        <v>2 - DECRETOS/DECRETO 1755.pdf</v>
      </c>
      <c r="L835" s="2" t="str">
        <f>IF(Tabela13[[#This Row],[Complemento]]="",Tabela13[[#This Row],[0]],Tabela13[[#This Row],[0 Traço]])</f>
        <v>2 - DECRETOS/DECRETO 01755.pdf</v>
      </c>
      <c r="M835" s="2" t="str">
        <f>IF(AND(Tabela13[[#This Row],[Numero_Decreto]]&gt;=1,Tabela13[[#This Row],[Numero_Decreto]]&lt;=9),Tabela13[[#This Row],[Se 0]],Tabela13[[#This Row],[Se Normal]])</f>
        <v>2 - DECRETOS/DECRETO 1755.pdf</v>
      </c>
      <c r="N835" s="2" t="str">
        <f>CONCATENATE("../",Tabela13[[#This Row],[Caminho]])</f>
        <v>../2 - DECRETOS/DECRETO 1755.pdf</v>
      </c>
    </row>
    <row r="836" spans="1:14" ht="45" x14ac:dyDescent="0.25">
      <c r="A836" s="20">
        <v>1754</v>
      </c>
      <c r="B836" s="20"/>
      <c r="C836" s="21">
        <v>39414</v>
      </c>
      <c r="D836" s="19" t="s">
        <v>947</v>
      </c>
      <c r="E836" s="19"/>
      <c r="F836" s="17" t="str">
        <f>HYPERLINK(Tabela13[[#This Row],[Novo Caminho]],"Download")</f>
        <v>Download</v>
      </c>
      <c r="G836" s="2" t="str">
        <f>CONCATENATE("2 - DECRETOS/DECRETO ",Tabela13[[#This Row],[Numero_Decreto]],".pdf")</f>
        <v>2 - DECRETOS/DECRETO 1754.pdf</v>
      </c>
      <c r="H836" s="2" t="str">
        <f>CONCATENATE("2 - DECRETOS/DECRETO ",Tabela13[[#This Row],[Numero_Decreto]]," ",Tabela13[[#This Row],[Complemento]],".pdf")</f>
        <v>2 - DECRETOS/DECRETO 1754 .pdf</v>
      </c>
      <c r="I836" s="2" t="str">
        <f>CONCATENATE("2 - DECRETOS/DECRETO ","0",Tabela13[[#This Row],[Numero_Decreto]],".pdf")</f>
        <v>2 - DECRETOS/DECRETO 01754.pdf</v>
      </c>
      <c r="J836" s="2" t="str">
        <f>CONCATENATE("2 - DECRETOS/DECRETO ","0",Tabela13[[#This Row],[Numero_Decreto]]," ",Tabela13[[#This Row],[Complemento]],".pdf")</f>
        <v>2 - DECRETOS/DECRETO 01754 .pdf</v>
      </c>
      <c r="K836" s="2" t="str">
        <f>IF(Tabela13[[#This Row],[Complemento]]="",Tabela13[[#This Row],[Normal]],Tabela13[[#This Row],[Normal Traço]])</f>
        <v>2 - DECRETOS/DECRETO 1754.pdf</v>
      </c>
      <c r="L836" s="2" t="str">
        <f>IF(Tabela13[[#This Row],[Complemento]]="",Tabela13[[#This Row],[0]],Tabela13[[#This Row],[0 Traço]])</f>
        <v>2 - DECRETOS/DECRETO 01754.pdf</v>
      </c>
      <c r="M836" s="2" t="str">
        <f>IF(AND(Tabela13[[#This Row],[Numero_Decreto]]&gt;=1,Tabela13[[#This Row],[Numero_Decreto]]&lt;=9),Tabela13[[#This Row],[Se 0]],Tabela13[[#This Row],[Se Normal]])</f>
        <v>2 - DECRETOS/DECRETO 1754.pdf</v>
      </c>
      <c r="N836" s="2" t="str">
        <f>CONCATENATE("../",Tabela13[[#This Row],[Caminho]])</f>
        <v>../2 - DECRETOS/DECRETO 1754.pdf</v>
      </c>
    </row>
    <row r="837" spans="1:14" ht="45" x14ac:dyDescent="0.25">
      <c r="A837" s="20">
        <v>1753</v>
      </c>
      <c r="B837" s="20"/>
      <c r="C837" s="21">
        <v>39413</v>
      </c>
      <c r="D837" s="19" t="s">
        <v>2541</v>
      </c>
      <c r="E837" s="19"/>
      <c r="F837" s="17" t="str">
        <f>HYPERLINK(Tabela13[[#This Row],[Novo Caminho]],"Download")</f>
        <v>Download</v>
      </c>
      <c r="G837" s="2" t="str">
        <f>CONCATENATE("2 - DECRETOS/DECRETO ",Tabela13[[#This Row],[Numero_Decreto]],".pdf")</f>
        <v>2 - DECRETOS/DECRETO 1753.pdf</v>
      </c>
      <c r="H837" s="2" t="str">
        <f>CONCATENATE("2 - DECRETOS/DECRETO ",Tabela13[[#This Row],[Numero_Decreto]]," ",Tabela13[[#This Row],[Complemento]],".pdf")</f>
        <v>2 - DECRETOS/DECRETO 1753 .pdf</v>
      </c>
      <c r="I837" s="2" t="str">
        <f>CONCATENATE("2 - DECRETOS/DECRETO ","0",Tabela13[[#This Row],[Numero_Decreto]],".pdf")</f>
        <v>2 - DECRETOS/DECRETO 01753.pdf</v>
      </c>
      <c r="J837" s="2" t="str">
        <f>CONCATENATE("2 - DECRETOS/DECRETO ","0",Tabela13[[#This Row],[Numero_Decreto]]," ",Tabela13[[#This Row],[Complemento]],".pdf")</f>
        <v>2 - DECRETOS/DECRETO 01753 .pdf</v>
      </c>
      <c r="K837" s="2" t="str">
        <f>IF(Tabela13[[#This Row],[Complemento]]="",Tabela13[[#This Row],[Normal]],Tabela13[[#This Row],[Normal Traço]])</f>
        <v>2 - DECRETOS/DECRETO 1753.pdf</v>
      </c>
      <c r="L837" s="2" t="str">
        <f>IF(Tabela13[[#This Row],[Complemento]]="",Tabela13[[#This Row],[0]],Tabela13[[#This Row],[0 Traço]])</f>
        <v>2 - DECRETOS/DECRETO 01753.pdf</v>
      </c>
      <c r="M837" s="2" t="str">
        <f>IF(AND(Tabela13[[#This Row],[Numero_Decreto]]&gt;=1,Tabela13[[#This Row],[Numero_Decreto]]&lt;=9),Tabela13[[#This Row],[Se 0]],Tabela13[[#This Row],[Se Normal]])</f>
        <v>2 - DECRETOS/DECRETO 1753.pdf</v>
      </c>
      <c r="N837" s="2" t="str">
        <f>CONCATENATE("../",Tabela13[[#This Row],[Caminho]])</f>
        <v>../2 - DECRETOS/DECRETO 1753.pdf</v>
      </c>
    </row>
    <row r="838" spans="1:14" ht="45" x14ac:dyDescent="0.25">
      <c r="A838" s="20">
        <v>1752</v>
      </c>
      <c r="B838" s="20"/>
      <c r="C838" s="21">
        <v>39409</v>
      </c>
      <c r="D838" s="19" t="s">
        <v>947</v>
      </c>
      <c r="E838" s="19"/>
      <c r="F838" s="17" t="str">
        <f>HYPERLINK(Tabela13[[#This Row],[Novo Caminho]],"Download")</f>
        <v>Download</v>
      </c>
      <c r="G838" s="2" t="str">
        <f>CONCATENATE("2 - DECRETOS/DECRETO ",Tabela13[[#This Row],[Numero_Decreto]],".pdf")</f>
        <v>2 - DECRETOS/DECRETO 1752.pdf</v>
      </c>
      <c r="H838" s="2" t="str">
        <f>CONCATENATE("2 - DECRETOS/DECRETO ",Tabela13[[#This Row],[Numero_Decreto]]," ",Tabela13[[#This Row],[Complemento]],".pdf")</f>
        <v>2 - DECRETOS/DECRETO 1752 .pdf</v>
      </c>
      <c r="I838" s="2" t="str">
        <f>CONCATENATE("2 - DECRETOS/DECRETO ","0",Tabela13[[#This Row],[Numero_Decreto]],".pdf")</f>
        <v>2 - DECRETOS/DECRETO 01752.pdf</v>
      </c>
      <c r="J838" s="2" t="str">
        <f>CONCATENATE("2 - DECRETOS/DECRETO ","0",Tabela13[[#This Row],[Numero_Decreto]]," ",Tabela13[[#This Row],[Complemento]],".pdf")</f>
        <v>2 - DECRETOS/DECRETO 01752 .pdf</v>
      </c>
      <c r="K838" s="2" t="str">
        <f>IF(Tabela13[[#This Row],[Complemento]]="",Tabela13[[#This Row],[Normal]],Tabela13[[#This Row],[Normal Traço]])</f>
        <v>2 - DECRETOS/DECRETO 1752.pdf</v>
      </c>
      <c r="L838" s="2" t="str">
        <f>IF(Tabela13[[#This Row],[Complemento]]="",Tabela13[[#This Row],[0]],Tabela13[[#This Row],[0 Traço]])</f>
        <v>2 - DECRETOS/DECRETO 01752.pdf</v>
      </c>
      <c r="M838" s="2" t="str">
        <f>IF(AND(Tabela13[[#This Row],[Numero_Decreto]]&gt;=1,Tabela13[[#This Row],[Numero_Decreto]]&lt;=9),Tabela13[[#This Row],[Se 0]],Tabela13[[#This Row],[Se Normal]])</f>
        <v>2 - DECRETOS/DECRETO 1752.pdf</v>
      </c>
      <c r="N838" s="2" t="str">
        <f>CONCATENATE("../",Tabela13[[#This Row],[Caminho]])</f>
        <v>../2 - DECRETOS/DECRETO 1752.pdf</v>
      </c>
    </row>
    <row r="839" spans="1:14" ht="45" x14ac:dyDescent="0.25">
      <c r="A839" s="20">
        <v>1751</v>
      </c>
      <c r="B839" s="20"/>
      <c r="C839" s="21">
        <v>39408</v>
      </c>
      <c r="D839" s="19" t="s">
        <v>2542</v>
      </c>
      <c r="E839" s="19"/>
      <c r="F839" s="17" t="str">
        <f>HYPERLINK(Tabela13[[#This Row],[Novo Caminho]],"Download")</f>
        <v>Download</v>
      </c>
      <c r="G839" s="2" t="str">
        <f>CONCATENATE("2 - DECRETOS/DECRETO ",Tabela13[[#This Row],[Numero_Decreto]],".pdf")</f>
        <v>2 - DECRETOS/DECRETO 1751.pdf</v>
      </c>
      <c r="H839" s="2" t="str">
        <f>CONCATENATE("2 - DECRETOS/DECRETO ",Tabela13[[#This Row],[Numero_Decreto]]," ",Tabela13[[#This Row],[Complemento]],".pdf")</f>
        <v>2 - DECRETOS/DECRETO 1751 .pdf</v>
      </c>
      <c r="I839" s="2" t="str">
        <f>CONCATENATE("2 - DECRETOS/DECRETO ","0",Tabela13[[#This Row],[Numero_Decreto]],".pdf")</f>
        <v>2 - DECRETOS/DECRETO 01751.pdf</v>
      </c>
      <c r="J839" s="2" t="str">
        <f>CONCATENATE("2 - DECRETOS/DECRETO ","0",Tabela13[[#This Row],[Numero_Decreto]]," ",Tabela13[[#This Row],[Complemento]],".pdf")</f>
        <v>2 - DECRETOS/DECRETO 01751 .pdf</v>
      </c>
      <c r="K839" s="2" t="str">
        <f>IF(Tabela13[[#This Row],[Complemento]]="",Tabela13[[#This Row],[Normal]],Tabela13[[#This Row],[Normal Traço]])</f>
        <v>2 - DECRETOS/DECRETO 1751.pdf</v>
      </c>
      <c r="L839" s="2" t="str">
        <f>IF(Tabela13[[#This Row],[Complemento]]="",Tabela13[[#This Row],[0]],Tabela13[[#This Row],[0 Traço]])</f>
        <v>2 - DECRETOS/DECRETO 01751.pdf</v>
      </c>
      <c r="M839" s="2" t="str">
        <f>IF(AND(Tabela13[[#This Row],[Numero_Decreto]]&gt;=1,Tabela13[[#This Row],[Numero_Decreto]]&lt;=9),Tabela13[[#This Row],[Se 0]],Tabela13[[#This Row],[Se Normal]])</f>
        <v>2 - DECRETOS/DECRETO 1751.pdf</v>
      </c>
      <c r="N839" s="2" t="str">
        <f>CONCATENATE("../",Tabela13[[#This Row],[Caminho]])</f>
        <v>../2 - DECRETOS/DECRETO 1751.pdf</v>
      </c>
    </row>
    <row r="840" spans="1:14" ht="45" x14ac:dyDescent="0.25">
      <c r="A840" s="20">
        <v>1750</v>
      </c>
      <c r="B840" s="20"/>
      <c r="C840" s="21">
        <v>39399</v>
      </c>
      <c r="D840" s="19" t="s">
        <v>947</v>
      </c>
      <c r="E840" s="19"/>
      <c r="F840" s="17" t="str">
        <f>HYPERLINK(Tabela13[[#This Row],[Novo Caminho]],"Download")</f>
        <v>Download</v>
      </c>
      <c r="G840" s="2" t="str">
        <f>CONCATENATE("2 - DECRETOS/DECRETO ",Tabela13[[#This Row],[Numero_Decreto]],".pdf")</f>
        <v>2 - DECRETOS/DECRETO 1750.pdf</v>
      </c>
      <c r="H840" s="2" t="str">
        <f>CONCATENATE("2 - DECRETOS/DECRETO ",Tabela13[[#This Row],[Numero_Decreto]]," ",Tabela13[[#This Row],[Complemento]],".pdf")</f>
        <v>2 - DECRETOS/DECRETO 1750 .pdf</v>
      </c>
      <c r="I840" s="2" t="str">
        <f>CONCATENATE("2 - DECRETOS/DECRETO ","0",Tabela13[[#This Row],[Numero_Decreto]],".pdf")</f>
        <v>2 - DECRETOS/DECRETO 01750.pdf</v>
      </c>
      <c r="J840" s="2" t="str">
        <f>CONCATENATE("2 - DECRETOS/DECRETO ","0",Tabela13[[#This Row],[Numero_Decreto]]," ",Tabela13[[#This Row],[Complemento]],".pdf")</f>
        <v>2 - DECRETOS/DECRETO 01750 .pdf</v>
      </c>
      <c r="K840" s="2" t="str">
        <f>IF(Tabela13[[#This Row],[Complemento]]="",Tabela13[[#This Row],[Normal]],Tabela13[[#This Row],[Normal Traço]])</f>
        <v>2 - DECRETOS/DECRETO 1750.pdf</v>
      </c>
      <c r="L840" s="2" t="str">
        <f>IF(Tabela13[[#This Row],[Complemento]]="",Tabela13[[#This Row],[0]],Tabela13[[#This Row],[0 Traço]])</f>
        <v>2 - DECRETOS/DECRETO 01750.pdf</v>
      </c>
      <c r="M840" s="2" t="str">
        <f>IF(AND(Tabela13[[#This Row],[Numero_Decreto]]&gt;=1,Tabela13[[#This Row],[Numero_Decreto]]&lt;=9),Tabela13[[#This Row],[Se 0]],Tabela13[[#This Row],[Se Normal]])</f>
        <v>2 - DECRETOS/DECRETO 1750.pdf</v>
      </c>
      <c r="N840" s="2" t="str">
        <f>CONCATENATE("../",Tabela13[[#This Row],[Caminho]])</f>
        <v>../2 - DECRETOS/DECRETO 1750.pdf</v>
      </c>
    </row>
    <row r="841" spans="1:14" ht="45" x14ac:dyDescent="0.25">
      <c r="A841" s="20">
        <v>1749</v>
      </c>
      <c r="B841" s="20"/>
      <c r="C841" s="21">
        <v>39395</v>
      </c>
      <c r="D841" s="19" t="s">
        <v>947</v>
      </c>
      <c r="E841" s="19"/>
      <c r="F841" s="17" t="str">
        <f>HYPERLINK(Tabela13[[#This Row],[Novo Caminho]],"Download")</f>
        <v>Download</v>
      </c>
      <c r="G841" s="2" t="str">
        <f>CONCATENATE("2 - DECRETOS/DECRETO ",Tabela13[[#This Row],[Numero_Decreto]],".pdf")</f>
        <v>2 - DECRETOS/DECRETO 1749.pdf</v>
      </c>
      <c r="H841" s="2" t="str">
        <f>CONCATENATE("2 - DECRETOS/DECRETO ",Tabela13[[#This Row],[Numero_Decreto]]," ",Tabela13[[#This Row],[Complemento]],".pdf")</f>
        <v>2 - DECRETOS/DECRETO 1749 .pdf</v>
      </c>
      <c r="I841" s="2" t="str">
        <f>CONCATENATE("2 - DECRETOS/DECRETO ","0",Tabela13[[#This Row],[Numero_Decreto]],".pdf")</f>
        <v>2 - DECRETOS/DECRETO 01749.pdf</v>
      </c>
      <c r="J841" s="2" t="str">
        <f>CONCATENATE("2 - DECRETOS/DECRETO ","0",Tabela13[[#This Row],[Numero_Decreto]]," ",Tabela13[[#This Row],[Complemento]],".pdf")</f>
        <v>2 - DECRETOS/DECRETO 01749 .pdf</v>
      </c>
      <c r="K841" s="2" t="str">
        <f>IF(Tabela13[[#This Row],[Complemento]]="",Tabela13[[#This Row],[Normal]],Tabela13[[#This Row],[Normal Traço]])</f>
        <v>2 - DECRETOS/DECRETO 1749.pdf</v>
      </c>
      <c r="L841" s="2" t="str">
        <f>IF(Tabela13[[#This Row],[Complemento]]="",Tabela13[[#This Row],[0]],Tabela13[[#This Row],[0 Traço]])</f>
        <v>2 - DECRETOS/DECRETO 01749.pdf</v>
      </c>
      <c r="M841" s="2" t="str">
        <f>IF(AND(Tabela13[[#This Row],[Numero_Decreto]]&gt;=1,Tabela13[[#This Row],[Numero_Decreto]]&lt;=9),Tabela13[[#This Row],[Se 0]],Tabela13[[#This Row],[Se Normal]])</f>
        <v>2 - DECRETOS/DECRETO 1749.pdf</v>
      </c>
      <c r="N841" s="2" t="str">
        <f>CONCATENATE("../",Tabela13[[#This Row],[Caminho]])</f>
        <v>../2 - DECRETOS/DECRETO 1749.pdf</v>
      </c>
    </row>
    <row r="842" spans="1:14" ht="45" x14ac:dyDescent="0.25">
      <c r="A842" s="20">
        <v>1748</v>
      </c>
      <c r="B842" s="20"/>
      <c r="C842" s="21">
        <v>39385</v>
      </c>
      <c r="D842" s="19" t="s">
        <v>2543</v>
      </c>
      <c r="E842" s="19"/>
      <c r="F842" s="17" t="str">
        <f>HYPERLINK(Tabela13[[#This Row],[Novo Caminho]],"Download")</f>
        <v>Download</v>
      </c>
      <c r="G842" s="2" t="str">
        <f>CONCATENATE("2 - DECRETOS/DECRETO ",Tabela13[[#This Row],[Numero_Decreto]],".pdf")</f>
        <v>2 - DECRETOS/DECRETO 1748.pdf</v>
      </c>
      <c r="H842" s="2" t="str">
        <f>CONCATENATE("2 - DECRETOS/DECRETO ",Tabela13[[#This Row],[Numero_Decreto]]," ",Tabela13[[#This Row],[Complemento]],".pdf")</f>
        <v>2 - DECRETOS/DECRETO 1748 .pdf</v>
      </c>
      <c r="I842" s="2" t="str">
        <f>CONCATENATE("2 - DECRETOS/DECRETO ","0",Tabela13[[#This Row],[Numero_Decreto]],".pdf")</f>
        <v>2 - DECRETOS/DECRETO 01748.pdf</v>
      </c>
      <c r="J842" s="2" t="str">
        <f>CONCATENATE("2 - DECRETOS/DECRETO ","0",Tabela13[[#This Row],[Numero_Decreto]]," ",Tabela13[[#This Row],[Complemento]],".pdf")</f>
        <v>2 - DECRETOS/DECRETO 01748 .pdf</v>
      </c>
      <c r="K842" s="2" t="str">
        <f>IF(Tabela13[[#This Row],[Complemento]]="",Tabela13[[#This Row],[Normal]],Tabela13[[#This Row],[Normal Traço]])</f>
        <v>2 - DECRETOS/DECRETO 1748.pdf</v>
      </c>
      <c r="L842" s="2" t="str">
        <f>IF(Tabela13[[#This Row],[Complemento]]="",Tabela13[[#This Row],[0]],Tabela13[[#This Row],[0 Traço]])</f>
        <v>2 - DECRETOS/DECRETO 01748.pdf</v>
      </c>
      <c r="M842" s="2" t="str">
        <f>IF(AND(Tabela13[[#This Row],[Numero_Decreto]]&gt;=1,Tabela13[[#This Row],[Numero_Decreto]]&lt;=9),Tabela13[[#This Row],[Se 0]],Tabela13[[#This Row],[Se Normal]])</f>
        <v>2 - DECRETOS/DECRETO 1748.pdf</v>
      </c>
      <c r="N842" s="2" t="str">
        <f>CONCATENATE("../",Tabela13[[#This Row],[Caminho]])</f>
        <v>../2 - DECRETOS/DECRETO 1748.pdf</v>
      </c>
    </row>
    <row r="843" spans="1:14" ht="45" x14ac:dyDescent="0.25">
      <c r="A843" s="20">
        <v>1747</v>
      </c>
      <c r="B843" s="20"/>
      <c r="C843" s="21">
        <v>39384</v>
      </c>
      <c r="D843" s="19" t="s">
        <v>947</v>
      </c>
      <c r="E843" s="19"/>
      <c r="F843" s="17" t="str">
        <f>HYPERLINK(Tabela13[[#This Row],[Novo Caminho]],"Download")</f>
        <v>Download</v>
      </c>
      <c r="G843" s="2" t="str">
        <f>CONCATENATE("2 - DECRETOS/DECRETO ",Tabela13[[#This Row],[Numero_Decreto]],".pdf")</f>
        <v>2 - DECRETOS/DECRETO 1747.pdf</v>
      </c>
      <c r="H843" s="2" t="str">
        <f>CONCATENATE("2 - DECRETOS/DECRETO ",Tabela13[[#This Row],[Numero_Decreto]]," ",Tabela13[[#This Row],[Complemento]],".pdf")</f>
        <v>2 - DECRETOS/DECRETO 1747 .pdf</v>
      </c>
      <c r="I843" s="2" t="str">
        <f>CONCATENATE("2 - DECRETOS/DECRETO ","0",Tabela13[[#This Row],[Numero_Decreto]],".pdf")</f>
        <v>2 - DECRETOS/DECRETO 01747.pdf</v>
      </c>
      <c r="J843" s="2" t="str">
        <f>CONCATENATE("2 - DECRETOS/DECRETO ","0",Tabela13[[#This Row],[Numero_Decreto]]," ",Tabela13[[#This Row],[Complemento]],".pdf")</f>
        <v>2 - DECRETOS/DECRETO 01747 .pdf</v>
      </c>
      <c r="K843" s="2" t="str">
        <f>IF(Tabela13[[#This Row],[Complemento]]="",Tabela13[[#This Row],[Normal]],Tabela13[[#This Row],[Normal Traço]])</f>
        <v>2 - DECRETOS/DECRETO 1747.pdf</v>
      </c>
      <c r="L843" s="2" t="str">
        <f>IF(Tabela13[[#This Row],[Complemento]]="",Tabela13[[#This Row],[0]],Tabela13[[#This Row],[0 Traço]])</f>
        <v>2 - DECRETOS/DECRETO 01747.pdf</v>
      </c>
      <c r="M843" s="2" t="str">
        <f>IF(AND(Tabela13[[#This Row],[Numero_Decreto]]&gt;=1,Tabela13[[#This Row],[Numero_Decreto]]&lt;=9),Tabela13[[#This Row],[Se 0]],Tabela13[[#This Row],[Se Normal]])</f>
        <v>2 - DECRETOS/DECRETO 1747.pdf</v>
      </c>
      <c r="N843" s="2" t="str">
        <f>CONCATENATE("../",Tabela13[[#This Row],[Caminho]])</f>
        <v>../2 - DECRETOS/DECRETO 1747.pdf</v>
      </c>
    </row>
    <row r="844" spans="1:14" ht="45" x14ac:dyDescent="0.25">
      <c r="A844" s="20">
        <v>1746</v>
      </c>
      <c r="B844" s="20"/>
      <c r="C844" s="21">
        <v>39373</v>
      </c>
      <c r="D844" s="19" t="s">
        <v>2544</v>
      </c>
      <c r="E844" s="19"/>
      <c r="F844" s="17" t="str">
        <f>HYPERLINK(Tabela13[[#This Row],[Novo Caminho]],"Download")</f>
        <v>Download</v>
      </c>
      <c r="G844" s="2" t="str">
        <f>CONCATENATE("2 - DECRETOS/DECRETO ",Tabela13[[#This Row],[Numero_Decreto]],".pdf")</f>
        <v>2 - DECRETOS/DECRETO 1746.pdf</v>
      </c>
      <c r="H844" s="2" t="str">
        <f>CONCATENATE("2 - DECRETOS/DECRETO ",Tabela13[[#This Row],[Numero_Decreto]]," ",Tabela13[[#This Row],[Complemento]],".pdf")</f>
        <v>2 - DECRETOS/DECRETO 1746 .pdf</v>
      </c>
      <c r="I844" s="2" t="str">
        <f>CONCATENATE("2 - DECRETOS/DECRETO ","0",Tabela13[[#This Row],[Numero_Decreto]],".pdf")</f>
        <v>2 - DECRETOS/DECRETO 01746.pdf</v>
      </c>
      <c r="J844" s="2" t="str">
        <f>CONCATENATE("2 - DECRETOS/DECRETO ","0",Tabela13[[#This Row],[Numero_Decreto]]," ",Tabela13[[#This Row],[Complemento]],".pdf")</f>
        <v>2 - DECRETOS/DECRETO 01746 .pdf</v>
      </c>
      <c r="K844" s="2" t="str">
        <f>IF(Tabela13[[#This Row],[Complemento]]="",Tabela13[[#This Row],[Normal]],Tabela13[[#This Row],[Normal Traço]])</f>
        <v>2 - DECRETOS/DECRETO 1746.pdf</v>
      </c>
      <c r="L844" s="2" t="str">
        <f>IF(Tabela13[[#This Row],[Complemento]]="",Tabela13[[#This Row],[0]],Tabela13[[#This Row],[0 Traço]])</f>
        <v>2 - DECRETOS/DECRETO 01746.pdf</v>
      </c>
      <c r="M844" s="2" t="str">
        <f>IF(AND(Tabela13[[#This Row],[Numero_Decreto]]&gt;=1,Tabela13[[#This Row],[Numero_Decreto]]&lt;=9),Tabela13[[#This Row],[Se 0]],Tabela13[[#This Row],[Se Normal]])</f>
        <v>2 - DECRETOS/DECRETO 1746.pdf</v>
      </c>
      <c r="N844" s="2" t="str">
        <f>CONCATENATE("../",Tabela13[[#This Row],[Caminho]])</f>
        <v>../2 - DECRETOS/DECRETO 1746.pdf</v>
      </c>
    </row>
    <row r="845" spans="1:14" ht="45" x14ac:dyDescent="0.25">
      <c r="A845" s="20">
        <v>1745</v>
      </c>
      <c r="B845" s="20"/>
      <c r="C845" s="21">
        <v>39365</v>
      </c>
      <c r="D845" s="19" t="s">
        <v>2545</v>
      </c>
      <c r="E845" s="19"/>
      <c r="F845" s="17" t="str">
        <f>HYPERLINK(Tabela13[[#This Row],[Novo Caminho]],"Download")</f>
        <v>Download</v>
      </c>
      <c r="G845" s="2" t="str">
        <f>CONCATENATE("2 - DECRETOS/DECRETO ",Tabela13[[#This Row],[Numero_Decreto]],".pdf")</f>
        <v>2 - DECRETOS/DECRETO 1745.pdf</v>
      </c>
      <c r="H845" s="2" t="str">
        <f>CONCATENATE("2 - DECRETOS/DECRETO ",Tabela13[[#This Row],[Numero_Decreto]]," ",Tabela13[[#This Row],[Complemento]],".pdf")</f>
        <v>2 - DECRETOS/DECRETO 1745 .pdf</v>
      </c>
      <c r="I845" s="2" t="str">
        <f>CONCATENATE("2 - DECRETOS/DECRETO ","0",Tabela13[[#This Row],[Numero_Decreto]],".pdf")</f>
        <v>2 - DECRETOS/DECRETO 01745.pdf</v>
      </c>
      <c r="J845" s="2" t="str">
        <f>CONCATENATE("2 - DECRETOS/DECRETO ","0",Tabela13[[#This Row],[Numero_Decreto]]," ",Tabela13[[#This Row],[Complemento]],".pdf")</f>
        <v>2 - DECRETOS/DECRETO 01745 .pdf</v>
      </c>
      <c r="K845" s="2" t="str">
        <f>IF(Tabela13[[#This Row],[Complemento]]="",Tabela13[[#This Row],[Normal]],Tabela13[[#This Row],[Normal Traço]])</f>
        <v>2 - DECRETOS/DECRETO 1745.pdf</v>
      </c>
      <c r="L845" s="2" t="str">
        <f>IF(Tabela13[[#This Row],[Complemento]]="",Tabela13[[#This Row],[0]],Tabela13[[#This Row],[0 Traço]])</f>
        <v>2 - DECRETOS/DECRETO 01745.pdf</v>
      </c>
      <c r="M845" s="2" t="str">
        <f>IF(AND(Tabela13[[#This Row],[Numero_Decreto]]&gt;=1,Tabela13[[#This Row],[Numero_Decreto]]&lt;=9),Tabela13[[#This Row],[Se 0]],Tabela13[[#This Row],[Se Normal]])</f>
        <v>2 - DECRETOS/DECRETO 1745.pdf</v>
      </c>
      <c r="N845" s="2" t="str">
        <f>CONCATENATE("../",Tabela13[[#This Row],[Caminho]])</f>
        <v>../2 - DECRETOS/DECRETO 1745.pdf</v>
      </c>
    </row>
    <row r="846" spans="1:14" ht="45" x14ac:dyDescent="0.25">
      <c r="A846" s="20">
        <v>1744</v>
      </c>
      <c r="B846" s="20"/>
      <c r="C846" s="21">
        <v>39360</v>
      </c>
      <c r="D846" s="19" t="s">
        <v>2546</v>
      </c>
      <c r="E846" s="19"/>
      <c r="F846" s="17" t="str">
        <f>HYPERLINK(Tabela13[[#This Row],[Novo Caminho]],"Download")</f>
        <v>Download</v>
      </c>
      <c r="G846" s="2" t="str">
        <f>CONCATENATE("2 - DECRETOS/DECRETO ",Tabela13[[#This Row],[Numero_Decreto]],".pdf")</f>
        <v>2 - DECRETOS/DECRETO 1744.pdf</v>
      </c>
      <c r="H846" s="2" t="str">
        <f>CONCATENATE("2 - DECRETOS/DECRETO ",Tabela13[[#This Row],[Numero_Decreto]]," ",Tabela13[[#This Row],[Complemento]],".pdf")</f>
        <v>2 - DECRETOS/DECRETO 1744 .pdf</v>
      </c>
      <c r="I846" s="2" t="str">
        <f>CONCATENATE("2 - DECRETOS/DECRETO ","0",Tabela13[[#This Row],[Numero_Decreto]],".pdf")</f>
        <v>2 - DECRETOS/DECRETO 01744.pdf</v>
      </c>
      <c r="J846" s="2" t="str">
        <f>CONCATENATE("2 - DECRETOS/DECRETO ","0",Tabela13[[#This Row],[Numero_Decreto]]," ",Tabela13[[#This Row],[Complemento]],".pdf")</f>
        <v>2 - DECRETOS/DECRETO 01744 .pdf</v>
      </c>
      <c r="K846" s="2" t="str">
        <f>IF(Tabela13[[#This Row],[Complemento]]="",Tabela13[[#This Row],[Normal]],Tabela13[[#This Row],[Normal Traço]])</f>
        <v>2 - DECRETOS/DECRETO 1744.pdf</v>
      </c>
      <c r="L846" s="2" t="str">
        <f>IF(Tabela13[[#This Row],[Complemento]]="",Tabela13[[#This Row],[0]],Tabela13[[#This Row],[0 Traço]])</f>
        <v>2 - DECRETOS/DECRETO 01744.pdf</v>
      </c>
      <c r="M846" s="2" t="str">
        <f>IF(AND(Tabela13[[#This Row],[Numero_Decreto]]&gt;=1,Tabela13[[#This Row],[Numero_Decreto]]&lt;=9),Tabela13[[#This Row],[Se 0]],Tabela13[[#This Row],[Se Normal]])</f>
        <v>2 - DECRETOS/DECRETO 1744.pdf</v>
      </c>
      <c r="N846" s="2" t="str">
        <f>CONCATENATE("../",Tabela13[[#This Row],[Caminho]])</f>
        <v>../2 - DECRETOS/DECRETO 1744.pdf</v>
      </c>
    </row>
    <row r="847" spans="1:14" ht="45" x14ac:dyDescent="0.25">
      <c r="A847" s="20">
        <v>1743</v>
      </c>
      <c r="B847" s="20"/>
      <c r="C847" s="21">
        <v>39360</v>
      </c>
      <c r="D847" s="19" t="s">
        <v>947</v>
      </c>
      <c r="E847" s="19"/>
      <c r="F847" s="17" t="str">
        <f>HYPERLINK(Tabela13[[#This Row],[Novo Caminho]],"Download")</f>
        <v>Download</v>
      </c>
      <c r="G847" s="2" t="str">
        <f>CONCATENATE("2 - DECRETOS/DECRETO ",Tabela13[[#This Row],[Numero_Decreto]],".pdf")</f>
        <v>2 - DECRETOS/DECRETO 1743.pdf</v>
      </c>
      <c r="H847" s="2" t="str">
        <f>CONCATENATE("2 - DECRETOS/DECRETO ",Tabela13[[#This Row],[Numero_Decreto]]," ",Tabela13[[#This Row],[Complemento]],".pdf")</f>
        <v>2 - DECRETOS/DECRETO 1743 .pdf</v>
      </c>
      <c r="I847" s="2" t="str">
        <f>CONCATENATE("2 - DECRETOS/DECRETO ","0",Tabela13[[#This Row],[Numero_Decreto]],".pdf")</f>
        <v>2 - DECRETOS/DECRETO 01743.pdf</v>
      </c>
      <c r="J847" s="2" t="str">
        <f>CONCATENATE("2 - DECRETOS/DECRETO ","0",Tabela13[[#This Row],[Numero_Decreto]]," ",Tabela13[[#This Row],[Complemento]],".pdf")</f>
        <v>2 - DECRETOS/DECRETO 01743 .pdf</v>
      </c>
      <c r="K847" s="2" t="str">
        <f>IF(Tabela13[[#This Row],[Complemento]]="",Tabela13[[#This Row],[Normal]],Tabela13[[#This Row],[Normal Traço]])</f>
        <v>2 - DECRETOS/DECRETO 1743.pdf</v>
      </c>
      <c r="L847" s="2" t="str">
        <f>IF(Tabela13[[#This Row],[Complemento]]="",Tabela13[[#This Row],[0]],Tabela13[[#This Row],[0 Traço]])</f>
        <v>2 - DECRETOS/DECRETO 01743.pdf</v>
      </c>
      <c r="M847" s="2" t="str">
        <f>IF(AND(Tabela13[[#This Row],[Numero_Decreto]]&gt;=1,Tabela13[[#This Row],[Numero_Decreto]]&lt;=9),Tabela13[[#This Row],[Se 0]],Tabela13[[#This Row],[Se Normal]])</f>
        <v>2 - DECRETOS/DECRETO 1743.pdf</v>
      </c>
      <c r="N847" s="2" t="str">
        <f>CONCATENATE("../",Tabela13[[#This Row],[Caminho]])</f>
        <v>../2 - DECRETOS/DECRETO 1743.pdf</v>
      </c>
    </row>
    <row r="848" spans="1:14" ht="45" x14ac:dyDescent="0.25">
      <c r="A848" s="20">
        <v>1742</v>
      </c>
      <c r="B848" s="20"/>
      <c r="C848" s="21">
        <v>39356</v>
      </c>
      <c r="D848" s="19" t="s">
        <v>2547</v>
      </c>
      <c r="E848" s="19"/>
      <c r="F848" s="17" t="str">
        <f>HYPERLINK(Tabela13[[#This Row],[Novo Caminho]],"Download")</f>
        <v>Download</v>
      </c>
      <c r="G848" s="2" t="str">
        <f>CONCATENATE("2 - DECRETOS/DECRETO ",Tabela13[[#This Row],[Numero_Decreto]],".pdf")</f>
        <v>2 - DECRETOS/DECRETO 1742.pdf</v>
      </c>
      <c r="H848" s="2" t="str">
        <f>CONCATENATE("2 - DECRETOS/DECRETO ",Tabela13[[#This Row],[Numero_Decreto]]," ",Tabela13[[#This Row],[Complemento]],".pdf")</f>
        <v>2 - DECRETOS/DECRETO 1742 .pdf</v>
      </c>
      <c r="I848" s="2" t="str">
        <f>CONCATENATE("2 - DECRETOS/DECRETO ","0",Tabela13[[#This Row],[Numero_Decreto]],".pdf")</f>
        <v>2 - DECRETOS/DECRETO 01742.pdf</v>
      </c>
      <c r="J848" s="2" t="str">
        <f>CONCATENATE("2 - DECRETOS/DECRETO ","0",Tabela13[[#This Row],[Numero_Decreto]]," ",Tabela13[[#This Row],[Complemento]],".pdf")</f>
        <v>2 - DECRETOS/DECRETO 01742 .pdf</v>
      </c>
      <c r="K848" s="2" t="str">
        <f>IF(Tabela13[[#This Row],[Complemento]]="",Tabela13[[#This Row],[Normal]],Tabela13[[#This Row],[Normal Traço]])</f>
        <v>2 - DECRETOS/DECRETO 1742.pdf</v>
      </c>
      <c r="L848" s="2" t="str">
        <f>IF(Tabela13[[#This Row],[Complemento]]="",Tabela13[[#This Row],[0]],Tabela13[[#This Row],[0 Traço]])</f>
        <v>2 - DECRETOS/DECRETO 01742.pdf</v>
      </c>
      <c r="M848" s="2" t="str">
        <f>IF(AND(Tabela13[[#This Row],[Numero_Decreto]]&gt;=1,Tabela13[[#This Row],[Numero_Decreto]]&lt;=9),Tabela13[[#This Row],[Se 0]],Tabela13[[#This Row],[Se Normal]])</f>
        <v>2 - DECRETOS/DECRETO 1742.pdf</v>
      </c>
      <c r="N848" s="2" t="str">
        <f>CONCATENATE("../",Tabela13[[#This Row],[Caminho]])</f>
        <v>../2 - DECRETOS/DECRETO 1742.pdf</v>
      </c>
    </row>
    <row r="849" spans="1:14" ht="45" x14ac:dyDescent="0.25">
      <c r="A849" s="20">
        <v>1741</v>
      </c>
      <c r="B849" s="20"/>
      <c r="C849" s="21">
        <v>39351</v>
      </c>
      <c r="D849" s="19" t="s">
        <v>947</v>
      </c>
      <c r="E849" s="19"/>
      <c r="F849" s="17" t="str">
        <f>HYPERLINK(Tabela13[[#This Row],[Novo Caminho]],"Download")</f>
        <v>Download</v>
      </c>
      <c r="G849" s="2" t="str">
        <f>CONCATENATE("2 - DECRETOS/DECRETO ",Tabela13[[#This Row],[Numero_Decreto]],".pdf")</f>
        <v>2 - DECRETOS/DECRETO 1741.pdf</v>
      </c>
      <c r="H849" s="2" t="str">
        <f>CONCATENATE("2 - DECRETOS/DECRETO ",Tabela13[[#This Row],[Numero_Decreto]]," ",Tabela13[[#This Row],[Complemento]],".pdf")</f>
        <v>2 - DECRETOS/DECRETO 1741 .pdf</v>
      </c>
      <c r="I849" s="2" t="str">
        <f>CONCATENATE("2 - DECRETOS/DECRETO ","0",Tabela13[[#This Row],[Numero_Decreto]],".pdf")</f>
        <v>2 - DECRETOS/DECRETO 01741.pdf</v>
      </c>
      <c r="J849" s="2" t="str">
        <f>CONCATENATE("2 - DECRETOS/DECRETO ","0",Tabela13[[#This Row],[Numero_Decreto]]," ",Tabela13[[#This Row],[Complemento]],".pdf")</f>
        <v>2 - DECRETOS/DECRETO 01741 .pdf</v>
      </c>
      <c r="K849" s="2" t="str">
        <f>IF(Tabela13[[#This Row],[Complemento]]="",Tabela13[[#This Row],[Normal]],Tabela13[[#This Row],[Normal Traço]])</f>
        <v>2 - DECRETOS/DECRETO 1741.pdf</v>
      </c>
      <c r="L849" s="2" t="str">
        <f>IF(Tabela13[[#This Row],[Complemento]]="",Tabela13[[#This Row],[0]],Tabela13[[#This Row],[0 Traço]])</f>
        <v>2 - DECRETOS/DECRETO 01741.pdf</v>
      </c>
      <c r="M849" s="2" t="str">
        <f>IF(AND(Tabela13[[#This Row],[Numero_Decreto]]&gt;=1,Tabela13[[#This Row],[Numero_Decreto]]&lt;=9),Tabela13[[#This Row],[Se 0]],Tabela13[[#This Row],[Se Normal]])</f>
        <v>2 - DECRETOS/DECRETO 1741.pdf</v>
      </c>
      <c r="N849" s="2" t="str">
        <f>CONCATENATE("../",Tabela13[[#This Row],[Caminho]])</f>
        <v>../2 - DECRETOS/DECRETO 1741.pdf</v>
      </c>
    </row>
    <row r="850" spans="1:14" ht="45" x14ac:dyDescent="0.25">
      <c r="A850" s="20">
        <v>1740</v>
      </c>
      <c r="B850" s="20"/>
      <c r="C850" s="21">
        <v>39331</v>
      </c>
      <c r="D850" s="19" t="s">
        <v>947</v>
      </c>
      <c r="E850" s="19"/>
      <c r="F850" s="17" t="str">
        <f>HYPERLINK(Tabela13[[#This Row],[Novo Caminho]],"Download")</f>
        <v>Download</v>
      </c>
      <c r="G850" s="2" t="str">
        <f>CONCATENATE("2 - DECRETOS/DECRETO ",Tabela13[[#This Row],[Numero_Decreto]],".pdf")</f>
        <v>2 - DECRETOS/DECRETO 1740.pdf</v>
      </c>
      <c r="H850" s="2" t="str">
        <f>CONCATENATE("2 - DECRETOS/DECRETO ",Tabela13[[#This Row],[Numero_Decreto]]," ",Tabela13[[#This Row],[Complemento]],".pdf")</f>
        <v>2 - DECRETOS/DECRETO 1740 .pdf</v>
      </c>
      <c r="I850" s="2" t="str">
        <f>CONCATENATE("2 - DECRETOS/DECRETO ","0",Tabela13[[#This Row],[Numero_Decreto]],".pdf")</f>
        <v>2 - DECRETOS/DECRETO 01740.pdf</v>
      </c>
      <c r="J850" s="2" t="str">
        <f>CONCATENATE("2 - DECRETOS/DECRETO ","0",Tabela13[[#This Row],[Numero_Decreto]]," ",Tabela13[[#This Row],[Complemento]],".pdf")</f>
        <v>2 - DECRETOS/DECRETO 01740 .pdf</v>
      </c>
      <c r="K850" s="2" t="str">
        <f>IF(Tabela13[[#This Row],[Complemento]]="",Tabela13[[#This Row],[Normal]],Tabela13[[#This Row],[Normal Traço]])</f>
        <v>2 - DECRETOS/DECRETO 1740.pdf</v>
      </c>
      <c r="L850" s="2" t="str">
        <f>IF(Tabela13[[#This Row],[Complemento]]="",Tabela13[[#This Row],[0]],Tabela13[[#This Row],[0 Traço]])</f>
        <v>2 - DECRETOS/DECRETO 01740.pdf</v>
      </c>
      <c r="M850" s="2" t="str">
        <f>IF(AND(Tabela13[[#This Row],[Numero_Decreto]]&gt;=1,Tabela13[[#This Row],[Numero_Decreto]]&lt;=9),Tabela13[[#This Row],[Se 0]],Tabela13[[#This Row],[Se Normal]])</f>
        <v>2 - DECRETOS/DECRETO 1740.pdf</v>
      </c>
      <c r="N850" s="2" t="str">
        <f>CONCATENATE("../",Tabela13[[#This Row],[Caminho]])</f>
        <v>../2 - DECRETOS/DECRETO 1740.pdf</v>
      </c>
    </row>
    <row r="851" spans="1:14" ht="60" x14ac:dyDescent="0.25">
      <c r="A851" s="20">
        <v>1739</v>
      </c>
      <c r="B851" s="20"/>
      <c r="C851" s="21">
        <v>39328</v>
      </c>
      <c r="D851" s="19" t="s">
        <v>2509</v>
      </c>
      <c r="E851" s="19"/>
      <c r="F851" s="17" t="str">
        <f>HYPERLINK(Tabela13[[#This Row],[Novo Caminho]],"Download")</f>
        <v>Download</v>
      </c>
      <c r="G851" s="2" t="str">
        <f>CONCATENATE("2 - DECRETOS/DECRETO ",Tabela13[[#This Row],[Numero_Decreto]],".pdf")</f>
        <v>2 - DECRETOS/DECRETO 1739.pdf</v>
      </c>
      <c r="H851" s="2" t="str">
        <f>CONCATENATE("2 - DECRETOS/DECRETO ",Tabela13[[#This Row],[Numero_Decreto]]," ",Tabela13[[#This Row],[Complemento]],".pdf")</f>
        <v>2 - DECRETOS/DECRETO 1739 .pdf</v>
      </c>
      <c r="I851" s="2" t="str">
        <f>CONCATENATE("2 - DECRETOS/DECRETO ","0",Tabela13[[#This Row],[Numero_Decreto]],".pdf")</f>
        <v>2 - DECRETOS/DECRETO 01739.pdf</v>
      </c>
      <c r="J851" s="2" t="str">
        <f>CONCATENATE("2 - DECRETOS/DECRETO ","0",Tabela13[[#This Row],[Numero_Decreto]]," ",Tabela13[[#This Row],[Complemento]],".pdf")</f>
        <v>2 - DECRETOS/DECRETO 01739 .pdf</v>
      </c>
      <c r="K851" s="2" t="str">
        <f>IF(Tabela13[[#This Row],[Complemento]]="",Tabela13[[#This Row],[Normal]],Tabela13[[#This Row],[Normal Traço]])</f>
        <v>2 - DECRETOS/DECRETO 1739.pdf</v>
      </c>
      <c r="L851" s="2" t="str">
        <f>IF(Tabela13[[#This Row],[Complemento]]="",Tabela13[[#This Row],[0]],Tabela13[[#This Row],[0 Traço]])</f>
        <v>2 - DECRETOS/DECRETO 01739.pdf</v>
      </c>
      <c r="M851" s="2" t="str">
        <f>IF(AND(Tabela13[[#This Row],[Numero_Decreto]]&gt;=1,Tabela13[[#This Row],[Numero_Decreto]]&lt;=9),Tabela13[[#This Row],[Se 0]],Tabela13[[#This Row],[Se Normal]])</f>
        <v>2 - DECRETOS/DECRETO 1739.pdf</v>
      </c>
      <c r="N851" s="2" t="str">
        <f>CONCATENATE("../",Tabela13[[#This Row],[Caminho]])</f>
        <v>../2 - DECRETOS/DECRETO 1739.pdf</v>
      </c>
    </row>
    <row r="852" spans="1:14" ht="45" x14ac:dyDescent="0.25">
      <c r="A852" s="20">
        <v>1738</v>
      </c>
      <c r="B852" s="20"/>
      <c r="C852" s="21">
        <v>39324</v>
      </c>
      <c r="D852" s="19" t="s">
        <v>947</v>
      </c>
      <c r="E852" s="19"/>
      <c r="F852" s="17" t="str">
        <f>HYPERLINK(Tabela13[[#This Row],[Novo Caminho]],"Download")</f>
        <v>Download</v>
      </c>
      <c r="G852" s="2" t="str">
        <f>CONCATENATE("2 - DECRETOS/DECRETO ",Tabela13[[#This Row],[Numero_Decreto]],".pdf")</f>
        <v>2 - DECRETOS/DECRETO 1738.pdf</v>
      </c>
      <c r="H852" s="2" t="str">
        <f>CONCATENATE("2 - DECRETOS/DECRETO ",Tabela13[[#This Row],[Numero_Decreto]]," ",Tabela13[[#This Row],[Complemento]],".pdf")</f>
        <v>2 - DECRETOS/DECRETO 1738 .pdf</v>
      </c>
      <c r="I852" s="2" t="str">
        <f>CONCATENATE("2 - DECRETOS/DECRETO ","0",Tabela13[[#This Row],[Numero_Decreto]],".pdf")</f>
        <v>2 - DECRETOS/DECRETO 01738.pdf</v>
      </c>
      <c r="J852" s="2" t="str">
        <f>CONCATENATE("2 - DECRETOS/DECRETO ","0",Tabela13[[#This Row],[Numero_Decreto]]," ",Tabela13[[#This Row],[Complemento]],".pdf")</f>
        <v>2 - DECRETOS/DECRETO 01738 .pdf</v>
      </c>
      <c r="K852" s="2" t="str">
        <f>IF(Tabela13[[#This Row],[Complemento]]="",Tabela13[[#This Row],[Normal]],Tabela13[[#This Row],[Normal Traço]])</f>
        <v>2 - DECRETOS/DECRETO 1738.pdf</v>
      </c>
      <c r="L852" s="2" t="str">
        <f>IF(Tabela13[[#This Row],[Complemento]]="",Tabela13[[#This Row],[0]],Tabela13[[#This Row],[0 Traço]])</f>
        <v>2 - DECRETOS/DECRETO 01738.pdf</v>
      </c>
      <c r="M852" s="2" t="str">
        <f>IF(AND(Tabela13[[#This Row],[Numero_Decreto]]&gt;=1,Tabela13[[#This Row],[Numero_Decreto]]&lt;=9),Tabela13[[#This Row],[Se 0]],Tabela13[[#This Row],[Se Normal]])</f>
        <v>2 - DECRETOS/DECRETO 1738.pdf</v>
      </c>
      <c r="N852" s="2" t="str">
        <f>CONCATENATE("../",Tabela13[[#This Row],[Caminho]])</f>
        <v>../2 - DECRETOS/DECRETO 1738.pdf</v>
      </c>
    </row>
    <row r="853" spans="1:14" ht="45" x14ac:dyDescent="0.25">
      <c r="A853" s="20">
        <v>1737</v>
      </c>
      <c r="B853" s="20"/>
      <c r="C853" s="21">
        <v>39321</v>
      </c>
      <c r="D853" s="19" t="s">
        <v>2548</v>
      </c>
      <c r="E853" s="19"/>
      <c r="F853" s="17" t="str">
        <f>HYPERLINK(Tabela13[[#This Row],[Novo Caminho]],"Download")</f>
        <v>Download</v>
      </c>
      <c r="G853" s="2" t="str">
        <f>CONCATENATE("2 - DECRETOS/DECRETO ",Tabela13[[#This Row],[Numero_Decreto]],".pdf")</f>
        <v>2 - DECRETOS/DECRETO 1737.pdf</v>
      </c>
      <c r="H853" s="2" t="str">
        <f>CONCATENATE("2 - DECRETOS/DECRETO ",Tabela13[[#This Row],[Numero_Decreto]]," ",Tabela13[[#This Row],[Complemento]],".pdf")</f>
        <v>2 - DECRETOS/DECRETO 1737 .pdf</v>
      </c>
      <c r="I853" s="2" t="str">
        <f>CONCATENATE("2 - DECRETOS/DECRETO ","0",Tabela13[[#This Row],[Numero_Decreto]],".pdf")</f>
        <v>2 - DECRETOS/DECRETO 01737.pdf</v>
      </c>
      <c r="J853" s="2" t="str">
        <f>CONCATENATE("2 - DECRETOS/DECRETO ","0",Tabela13[[#This Row],[Numero_Decreto]]," ",Tabela13[[#This Row],[Complemento]],".pdf")</f>
        <v>2 - DECRETOS/DECRETO 01737 .pdf</v>
      </c>
      <c r="K853" s="2" t="str">
        <f>IF(Tabela13[[#This Row],[Complemento]]="",Tabela13[[#This Row],[Normal]],Tabela13[[#This Row],[Normal Traço]])</f>
        <v>2 - DECRETOS/DECRETO 1737.pdf</v>
      </c>
      <c r="L853" s="2" t="str">
        <f>IF(Tabela13[[#This Row],[Complemento]]="",Tabela13[[#This Row],[0]],Tabela13[[#This Row],[0 Traço]])</f>
        <v>2 - DECRETOS/DECRETO 01737.pdf</v>
      </c>
      <c r="M853" s="2" t="str">
        <f>IF(AND(Tabela13[[#This Row],[Numero_Decreto]]&gt;=1,Tabela13[[#This Row],[Numero_Decreto]]&lt;=9),Tabela13[[#This Row],[Se 0]],Tabela13[[#This Row],[Se Normal]])</f>
        <v>2 - DECRETOS/DECRETO 1737.pdf</v>
      </c>
      <c r="N853" s="2" t="str">
        <f>CONCATENATE("../",Tabela13[[#This Row],[Caminho]])</f>
        <v>../2 - DECRETOS/DECRETO 1737.pdf</v>
      </c>
    </row>
    <row r="854" spans="1:14" ht="45" x14ac:dyDescent="0.25">
      <c r="A854" s="20">
        <v>1736</v>
      </c>
      <c r="B854" s="20"/>
      <c r="C854" s="21">
        <v>39304</v>
      </c>
      <c r="D854" s="19" t="s">
        <v>947</v>
      </c>
      <c r="E854" s="19"/>
      <c r="F854" s="17" t="str">
        <f>HYPERLINK(Tabela13[[#This Row],[Novo Caminho]],"Download")</f>
        <v>Download</v>
      </c>
      <c r="G854" s="2" t="str">
        <f>CONCATENATE("2 - DECRETOS/DECRETO ",Tabela13[[#This Row],[Numero_Decreto]],".pdf")</f>
        <v>2 - DECRETOS/DECRETO 1736.pdf</v>
      </c>
      <c r="H854" s="2" t="str">
        <f>CONCATENATE("2 - DECRETOS/DECRETO ",Tabela13[[#This Row],[Numero_Decreto]]," ",Tabela13[[#This Row],[Complemento]],".pdf")</f>
        <v>2 - DECRETOS/DECRETO 1736 .pdf</v>
      </c>
      <c r="I854" s="2" t="str">
        <f>CONCATENATE("2 - DECRETOS/DECRETO ","0",Tabela13[[#This Row],[Numero_Decreto]],".pdf")</f>
        <v>2 - DECRETOS/DECRETO 01736.pdf</v>
      </c>
      <c r="J854" s="2" t="str">
        <f>CONCATENATE("2 - DECRETOS/DECRETO ","0",Tabela13[[#This Row],[Numero_Decreto]]," ",Tabela13[[#This Row],[Complemento]],".pdf")</f>
        <v>2 - DECRETOS/DECRETO 01736 .pdf</v>
      </c>
      <c r="K854" s="2" t="str">
        <f>IF(Tabela13[[#This Row],[Complemento]]="",Tabela13[[#This Row],[Normal]],Tabela13[[#This Row],[Normal Traço]])</f>
        <v>2 - DECRETOS/DECRETO 1736.pdf</v>
      </c>
      <c r="L854" s="2" t="str">
        <f>IF(Tabela13[[#This Row],[Complemento]]="",Tabela13[[#This Row],[0]],Tabela13[[#This Row],[0 Traço]])</f>
        <v>2 - DECRETOS/DECRETO 01736.pdf</v>
      </c>
      <c r="M854" s="2" t="str">
        <f>IF(AND(Tabela13[[#This Row],[Numero_Decreto]]&gt;=1,Tabela13[[#This Row],[Numero_Decreto]]&lt;=9),Tabela13[[#This Row],[Se 0]],Tabela13[[#This Row],[Se Normal]])</f>
        <v>2 - DECRETOS/DECRETO 1736.pdf</v>
      </c>
      <c r="N854" s="2" t="str">
        <f>CONCATENATE("../",Tabela13[[#This Row],[Caminho]])</f>
        <v>../2 - DECRETOS/DECRETO 1736.pdf</v>
      </c>
    </row>
    <row r="855" spans="1:14" ht="45" x14ac:dyDescent="0.25">
      <c r="A855" s="20">
        <v>1735</v>
      </c>
      <c r="B855" s="20"/>
      <c r="C855" s="21">
        <v>39302</v>
      </c>
      <c r="D855" s="19" t="s">
        <v>2549</v>
      </c>
      <c r="E855" s="19"/>
      <c r="F855" s="17" t="str">
        <f>HYPERLINK(Tabela13[[#This Row],[Novo Caminho]],"Download")</f>
        <v>Download</v>
      </c>
      <c r="G855" s="2" t="str">
        <f>CONCATENATE("2 - DECRETOS/DECRETO ",Tabela13[[#This Row],[Numero_Decreto]],".pdf")</f>
        <v>2 - DECRETOS/DECRETO 1735.pdf</v>
      </c>
      <c r="H855" s="2" t="str">
        <f>CONCATENATE("2 - DECRETOS/DECRETO ",Tabela13[[#This Row],[Numero_Decreto]]," ",Tabela13[[#This Row],[Complemento]],".pdf")</f>
        <v>2 - DECRETOS/DECRETO 1735 .pdf</v>
      </c>
      <c r="I855" s="2" t="str">
        <f>CONCATENATE("2 - DECRETOS/DECRETO ","0",Tabela13[[#This Row],[Numero_Decreto]],".pdf")</f>
        <v>2 - DECRETOS/DECRETO 01735.pdf</v>
      </c>
      <c r="J855" s="2" t="str">
        <f>CONCATENATE("2 - DECRETOS/DECRETO ","0",Tabela13[[#This Row],[Numero_Decreto]]," ",Tabela13[[#This Row],[Complemento]],".pdf")</f>
        <v>2 - DECRETOS/DECRETO 01735 .pdf</v>
      </c>
      <c r="K855" s="2" t="str">
        <f>IF(Tabela13[[#This Row],[Complemento]]="",Tabela13[[#This Row],[Normal]],Tabela13[[#This Row],[Normal Traço]])</f>
        <v>2 - DECRETOS/DECRETO 1735.pdf</v>
      </c>
      <c r="L855" s="2" t="str">
        <f>IF(Tabela13[[#This Row],[Complemento]]="",Tabela13[[#This Row],[0]],Tabela13[[#This Row],[0 Traço]])</f>
        <v>2 - DECRETOS/DECRETO 01735.pdf</v>
      </c>
      <c r="M855" s="2" t="str">
        <f>IF(AND(Tabela13[[#This Row],[Numero_Decreto]]&gt;=1,Tabela13[[#This Row],[Numero_Decreto]]&lt;=9),Tabela13[[#This Row],[Se 0]],Tabela13[[#This Row],[Se Normal]])</f>
        <v>2 - DECRETOS/DECRETO 1735.pdf</v>
      </c>
      <c r="N855" s="2" t="str">
        <f>CONCATENATE("../",Tabela13[[#This Row],[Caminho]])</f>
        <v>../2 - DECRETOS/DECRETO 1735.pdf</v>
      </c>
    </row>
    <row r="856" spans="1:14" ht="45" x14ac:dyDescent="0.25">
      <c r="A856" s="20">
        <v>1734</v>
      </c>
      <c r="B856" s="20"/>
      <c r="C856" s="21">
        <v>39301</v>
      </c>
      <c r="D856" s="19" t="s">
        <v>2516</v>
      </c>
      <c r="E856" s="19"/>
      <c r="F856" s="17" t="str">
        <f>HYPERLINK(Tabela13[[#This Row],[Novo Caminho]],"Download")</f>
        <v>Download</v>
      </c>
      <c r="G856" s="2" t="str">
        <f>CONCATENATE("2 - DECRETOS/DECRETO ",Tabela13[[#This Row],[Numero_Decreto]],".pdf")</f>
        <v>2 - DECRETOS/DECRETO 1734.pdf</v>
      </c>
      <c r="H856" s="2" t="str">
        <f>CONCATENATE("2 - DECRETOS/DECRETO ",Tabela13[[#This Row],[Numero_Decreto]]," ",Tabela13[[#This Row],[Complemento]],".pdf")</f>
        <v>2 - DECRETOS/DECRETO 1734 .pdf</v>
      </c>
      <c r="I856" s="2" t="str">
        <f>CONCATENATE("2 - DECRETOS/DECRETO ","0",Tabela13[[#This Row],[Numero_Decreto]],".pdf")</f>
        <v>2 - DECRETOS/DECRETO 01734.pdf</v>
      </c>
      <c r="J856" s="2" t="str">
        <f>CONCATENATE("2 - DECRETOS/DECRETO ","0",Tabela13[[#This Row],[Numero_Decreto]]," ",Tabela13[[#This Row],[Complemento]],".pdf")</f>
        <v>2 - DECRETOS/DECRETO 01734 .pdf</v>
      </c>
      <c r="K856" s="2" t="str">
        <f>IF(Tabela13[[#This Row],[Complemento]]="",Tabela13[[#This Row],[Normal]],Tabela13[[#This Row],[Normal Traço]])</f>
        <v>2 - DECRETOS/DECRETO 1734.pdf</v>
      </c>
      <c r="L856" s="2" t="str">
        <f>IF(Tabela13[[#This Row],[Complemento]]="",Tabela13[[#This Row],[0]],Tabela13[[#This Row],[0 Traço]])</f>
        <v>2 - DECRETOS/DECRETO 01734.pdf</v>
      </c>
      <c r="M856" s="2" t="str">
        <f>IF(AND(Tabela13[[#This Row],[Numero_Decreto]]&gt;=1,Tabela13[[#This Row],[Numero_Decreto]]&lt;=9),Tabela13[[#This Row],[Se 0]],Tabela13[[#This Row],[Se Normal]])</f>
        <v>2 - DECRETOS/DECRETO 1734.pdf</v>
      </c>
      <c r="N856" s="2" t="str">
        <f>CONCATENATE("../",Tabela13[[#This Row],[Caminho]])</f>
        <v>../2 - DECRETOS/DECRETO 1734.pdf</v>
      </c>
    </row>
    <row r="857" spans="1:14" ht="45" x14ac:dyDescent="0.25">
      <c r="A857" s="20">
        <v>1733</v>
      </c>
      <c r="B857" s="20"/>
      <c r="C857" s="21">
        <v>39294</v>
      </c>
      <c r="D857" s="19" t="s">
        <v>947</v>
      </c>
      <c r="E857" s="19"/>
      <c r="F857" s="17" t="str">
        <f>HYPERLINK(Tabela13[[#This Row],[Novo Caminho]],"Download")</f>
        <v>Download</v>
      </c>
      <c r="G857" s="2" t="str">
        <f>CONCATENATE("2 - DECRETOS/DECRETO ",Tabela13[[#This Row],[Numero_Decreto]],".pdf")</f>
        <v>2 - DECRETOS/DECRETO 1733.pdf</v>
      </c>
      <c r="H857" s="2" t="str">
        <f>CONCATENATE("2 - DECRETOS/DECRETO ",Tabela13[[#This Row],[Numero_Decreto]]," ",Tabela13[[#This Row],[Complemento]],".pdf")</f>
        <v>2 - DECRETOS/DECRETO 1733 .pdf</v>
      </c>
      <c r="I857" s="2" t="str">
        <f>CONCATENATE("2 - DECRETOS/DECRETO ","0",Tabela13[[#This Row],[Numero_Decreto]],".pdf")</f>
        <v>2 - DECRETOS/DECRETO 01733.pdf</v>
      </c>
      <c r="J857" s="2" t="str">
        <f>CONCATENATE("2 - DECRETOS/DECRETO ","0",Tabela13[[#This Row],[Numero_Decreto]]," ",Tabela13[[#This Row],[Complemento]],".pdf")</f>
        <v>2 - DECRETOS/DECRETO 01733 .pdf</v>
      </c>
      <c r="K857" s="2" t="str">
        <f>IF(Tabela13[[#This Row],[Complemento]]="",Tabela13[[#This Row],[Normal]],Tabela13[[#This Row],[Normal Traço]])</f>
        <v>2 - DECRETOS/DECRETO 1733.pdf</v>
      </c>
      <c r="L857" s="2" t="str">
        <f>IF(Tabela13[[#This Row],[Complemento]]="",Tabela13[[#This Row],[0]],Tabela13[[#This Row],[0 Traço]])</f>
        <v>2 - DECRETOS/DECRETO 01733.pdf</v>
      </c>
      <c r="M857" s="2" t="str">
        <f>IF(AND(Tabela13[[#This Row],[Numero_Decreto]]&gt;=1,Tabela13[[#This Row],[Numero_Decreto]]&lt;=9),Tabela13[[#This Row],[Se 0]],Tabela13[[#This Row],[Se Normal]])</f>
        <v>2 - DECRETOS/DECRETO 1733.pdf</v>
      </c>
      <c r="N857" s="2" t="str">
        <f>CONCATENATE("../",Tabela13[[#This Row],[Caminho]])</f>
        <v>../2 - DECRETOS/DECRETO 1733.pdf</v>
      </c>
    </row>
    <row r="858" spans="1:14" ht="45" x14ac:dyDescent="0.25">
      <c r="A858" s="20">
        <v>1732</v>
      </c>
      <c r="B858" s="20"/>
      <c r="C858" s="21">
        <v>39290</v>
      </c>
      <c r="D858" s="19" t="s">
        <v>2550</v>
      </c>
      <c r="E858" s="19"/>
      <c r="F858" s="17" t="str">
        <f>HYPERLINK(Tabela13[[#This Row],[Novo Caminho]],"Download")</f>
        <v>Download</v>
      </c>
      <c r="G858" s="2" t="str">
        <f>CONCATENATE("2 - DECRETOS/DECRETO ",Tabela13[[#This Row],[Numero_Decreto]],".pdf")</f>
        <v>2 - DECRETOS/DECRETO 1732.pdf</v>
      </c>
      <c r="H858" s="2" t="str">
        <f>CONCATENATE("2 - DECRETOS/DECRETO ",Tabela13[[#This Row],[Numero_Decreto]]," ",Tabela13[[#This Row],[Complemento]],".pdf")</f>
        <v>2 - DECRETOS/DECRETO 1732 .pdf</v>
      </c>
      <c r="I858" s="2" t="str">
        <f>CONCATENATE("2 - DECRETOS/DECRETO ","0",Tabela13[[#This Row],[Numero_Decreto]],".pdf")</f>
        <v>2 - DECRETOS/DECRETO 01732.pdf</v>
      </c>
      <c r="J858" s="2" t="str">
        <f>CONCATENATE("2 - DECRETOS/DECRETO ","0",Tabela13[[#This Row],[Numero_Decreto]]," ",Tabela13[[#This Row],[Complemento]],".pdf")</f>
        <v>2 - DECRETOS/DECRETO 01732 .pdf</v>
      </c>
      <c r="K858" s="2" t="str">
        <f>IF(Tabela13[[#This Row],[Complemento]]="",Tabela13[[#This Row],[Normal]],Tabela13[[#This Row],[Normal Traço]])</f>
        <v>2 - DECRETOS/DECRETO 1732.pdf</v>
      </c>
      <c r="L858" s="2" t="str">
        <f>IF(Tabela13[[#This Row],[Complemento]]="",Tabela13[[#This Row],[0]],Tabela13[[#This Row],[0 Traço]])</f>
        <v>2 - DECRETOS/DECRETO 01732.pdf</v>
      </c>
      <c r="M858" s="2" t="str">
        <f>IF(AND(Tabela13[[#This Row],[Numero_Decreto]]&gt;=1,Tabela13[[#This Row],[Numero_Decreto]]&lt;=9),Tabela13[[#This Row],[Se 0]],Tabela13[[#This Row],[Se Normal]])</f>
        <v>2 - DECRETOS/DECRETO 1732.pdf</v>
      </c>
      <c r="N858" s="2" t="str">
        <f>CONCATENATE("../",Tabela13[[#This Row],[Caminho]])</f>
        <v>../2 - DECRETOS/DECRETO 1732.pdf</v>
      </c>
    </row>
    <row r="859" spans="1:14" ht="45" x14ac:dyDescent="0.25">
      <c r="A859" s="20">
        <v>1731</v>
      </c>
      <c r="B859" s="20"/>
      <c r="C859" s="21">
        <v>39288</v>
      </c>
      <c r="D859" s="19" t="s">
        <v>2551</v>
      </c>
      <c r="E859" s="19"/>
      <c r="F859" s="17" t="str">
        <f>HYPERLINK(Tabela13[[#This Row],[Novo Caminho]],"Download")</f>
        <v>Download</v>
      </c>
      <c r="G859" s="2" t="str">
        <f>CONCATENATE("2 - DECRETOS/DECRETO ",Tabela13[[#This Row],[Numero_Decreto]],".pdf")</f>
        <v>2 - DECRETOS/DECRETO 1731.pdf</v>
      </c>
      <c r="H859" s="2" t="str">
        <f>CONCATENATE("2 - DECRETOS/DECRETO ",Tabela13[[#This Row],[Numero_Decreto]]," ",Tabela13[[#This Row],[Complemento]],".pdf")</f>
        <v>2 - DECRETOS/DECRETO 1731 .pdf</v>
      </c>
      <c r="I859" s="2" t="str">
        <f>CONCATENATE("2 - DECRETOS/DECRETO ","0",Tabela13[[#This Row],[Numero_Decreto]],".pdf")</f>
        <v>2 - DECRETOS/DECRETO 01731.pdf</v>
      </c>
      <c r="J859" s="2" t="str">
        <f>CONCATENATE("2 - DECRETOS/DECRETO ","0",Tabela13[[#This Row],[Numero_Decreto]]," ",Tabela13[[#This Row],[Complemento]],".pdf")</f>
        <v>2 - DECRETOS/DECRETO 01731 .pdf</v>
      </c>
      <c r="K859" s="2" t="str">
        <f>IF(Tabela13[[#This Row],[Complemento]]="",Tabela13[[#This Row],[Normal]],Tabela13[[#This Row],[Normal Traço]])</f>
        <v>2 - DECRETOS/DECRETO 1731.pdf</v>
      </c>
      <c r="L859" s="2" t="str">
        <f>IF(Tabela13[[#This Row],[Complemento]]="",Tabela13[[#This Row],[0]],Tabela13[[#This Row],[0 Traço]])</f>
        <v>2 - DECRETOS/DECRETO 01731.pdf</v>
      </c>
      <c r="M859" s="2" t="str">
        <f>IF(AND(Tabela13[[#This Row],[Numero_Decreto]]&gt;=1,Tabela13[[#This Row],[Numero_Decreto]]&lt;=9),Tabela13[[#This Row],[Se 0]],Tabela13[[#This Row],[Se Normal]])</f>
        <v>2 - DECRETOS/DECRETO 1731.pdf</v>
      </c>
      <c r="N859" s="2" t="str">
        <f>CONCATENATE("../",Tabela13[[#This Row],[Caminho]])</f>
        <v>../2 - DECRETOS/DECRETO 1731.pdf</v>
      </c>
    </row>
    <row r="860" spans="1:14" ht="45" x14ac:dyDescent="0.25">
      <c r="A860" s="20">
        <v>1730</v>
      </c>
      <c r="B860" s="20"/>
      <c r="C860" s="21">
        <v>39286</v>
      </c>
      <c r="D860" s="19" t="s">
        <v>2552</v>
      </c>
      <c r="E860" s="19"/>
      <c r="F860" s="17" t="str">
        <f>HYPERLINK(Tabela13[[#This Row],[Novo Caminho]],"Download")</f>
        <v>Download</v>
      </c>
      <c r="G860" s="2" t="str">
        <f>CONCATENATE("2 - DECRETOS/DECRETO ",Tabela13[[#This Row],[Numero_Decreto]],".pdf")</f>
        <v>2 - DECRETOS/DECRETO 1730.pdf</v>
      </c>
      <c r="H860" s="2" t="str">
        <f>CONCATENATE("2 - DECRETOS/DECRETO ",Tabela13[[#This Row],[Numero_Decreto]]," ",Tabela13[[#This Row],[Complemento]],".pdf")</f>
        <v>2 - DECRETOS/DECRETO 1730 .pdf</v>
      </c>
      <c r="I860" s="2" t="str">
        <f>CONCATENATE("2 - DECRETOS/DECRETO ","0",Tabela13[[#This Row],[Numero_Decreto]],".pdf")</f>
        <v>2 - DECRETOS/DECRETO 01730.pdf</v>
      </c>
      <c r="J860" s="2" t="str">
        <f>CONCATENATE("2 - DECRETOS/DECRETO ","0",Tabela13[[#This Row],[Numero_Decreto]]," ",Tabela13[[#This Row],[Complemento]],".pdf")</f>
        <v>2 - DECRETOS/DECRETO 01730 .pdf</v>
      </c>
      <c r="K860" s="2" t="str">
        <f>IF(Tabela13[[#This Row],[Complemento]]="",Tabela13[[#This Row],[Normal]],Tabela13[[#This Row],[Normal Traço]])</f>
        <v>2 - DECRETOS/DECRETO 1730.pdf</v>
      </c>
      <c r="L860" s="2" t="str">
        <f>IF(Tabela13[[#This Row],[Complemento]]="",Tabela13[[#This Row],[0]],Tabela13[[#This Row],[0 Traço]])</f>
        <v>2 - DECRETOS/DECRETO 01730.pdf</v>
      </c>
      <c r="M860" s="2" t="str">
        <f>IF(AND(Tabela13[[#This Row],[Numero_Decreto]]&gt;=1,Tabela13[[#This Row],[Numero_Decreto]]&lt;=9),Tabela13[[#This Row],[Se 0]],Tabela13[[#This Row],[Se Normal]])</f>
        <v>2 - DECRETOS/DECRETO 1730.pdf</v>
      </c>
      <c r="N860" s="2" t="str">
        <f>CONCATENATE("../",Tabela13[[#This Row],[Caminho]])</f>
        <v>../2 - DECRETOS/DECRETO 1730.pdf</v>
      </c>
    </row>
    <row r="861" spans="1:14" ht="45" x14ac:dyDescent="0.25">
      <c r="A861" s="20">
        <v>1729</v>
      </c>
      <c r="B861" s="20"/>
      <c r="C861" s="21">
        <v>39281</v>
      </c>
      <c r="D861" s="19" t="s">
        <v>947</v>
      </c>
      <c r="E861" s="19"/>
      <c r="F861" s="17" t="str">
        <f>HYPERLINK(Tabela13[[#This Row],[Novo Caminho]],"Download")</f>
        <v>Download</v>
      </c>
      <c r="G861" s="2" t="str">
        <f>CONCATENATE("2 - DECRETOS/DECRETO ",Tabela13[[#This Row],[Numero_Decreto]],".pdf")</f>
        <v>2 - DECRETOS/DECRETO 1729.pdf</v>
      </c>
      <c r="H861" s="2" t="str">
        <f>CONCATENATE("2 - DECRETOS/DECRETO ",Tabela13[[#This Row],[Numero_Decreto]]," ",Tabela13[[#This Row],[Complemento]],".pdf")</f>
        <v>2 - DECRETOS/DECRETO 1729 .pdf</v>
      </c>
      <c r="I861" s="2" t="str">
        <f>CONCATENATE("2 - DECRETOS/DECRETO ","0",Tabela13[[#This Row],[Numero_Decreto]],".pdf")</f>
        <v>2 - DECRETOS/DECRETO 01729.pdf</v>
      </c>
      <c r="J861" s="2" t="str">
        <f>CONCATENATE("2 - DECRETOS/DECRETO ","0",Tabela13[[#This Row],[Numero_Decreto]]," ",Tabela13[[#This Row],[Complemento]],".pdf")</f>
        <v>2 - DECRETOS/DECRETO 01729 .pdf</v>
      </c>
      <c r="K861" s="2" t="str">
        <f>IF(Tabela13[[#This Row],[Complemento]]="",Tabela13[[#This Row],[Normal]],Tabela13[[#This Row],[Normal Traço]])</f>
        <v>2 - DECRETOS/DECRETO 1729.pdf</v>
      </c>
      <c r="L861" s="2" t="str">
        <f>IF(Tabela13[[#This Row],[Complemento]]="",Tabela13[[#This Row],[0]],Tabela13[[#This Row],[0 Traço]])</f>
        <v>2 - DECRETOS/DECRETO 01729.pdf</v>
      </c>
      <c r="M861" s="2" t="str">
        <f>IF(AND(Tabela13[[#This Row],[Numero_Decreto]]&gt;=1,Tabela13[[#This Row],[Numero_Decreto]]&lt;=9),Tabela13[[#This Row],[Se 0]],Tabela13[[#This Row],[Se Normal]])</f>
        <v>2 - DECRETOS/DECRETO 1729.pdf</v>
      </c>
      <c r="N861" s="2" t="str">
        <f>CONCATENATE("../",Tabela13[[#This Row],[Caminho]])</f>
        <v>../2 - DECRETOS/DECRETO 1729.pdf</v>
      </c>
    </row>
    <row r="862" spans="1:14" ht="60" x14ac:dyDescent="0.25">
      <c r="A862" s="20">
        <v>1728</v>
      </c>
      <c r="B862" s="20"/>
      <c r="C862" s="21">
        <v>39281</v>
      </c>
      <c r="D862" s="19" t="s">
        <v>2553</v>
      </c>
      <c r="E862" s="19"/>
      <c r="F862" s="17" t="str">
        <f>HYPERLINK(Tabela13[[#This Row],[Novo Caminho]],"Download")</f>
        <v>Download</v>
      </c>
      <c r="G862" s="2" t="str">
        <f>CONCATENATE("2 - DECRETOS/DECRETO ",Tabela13[[#This Row],[Numero_Decreto]],".pdf")</f>
        <v>2 - DECRETOS/DECRETO 1728.pdf</v>
      </c>
      <c r="H862" s="2" t="str">
        <f>CONCATENATE("2 - DECRETOS/DECRETO ",Tabela13[[#This Row],[Numero_Decreto]]," ",Tabela13[[#This Row],[Complemento]],".pdf")</f>
        <v>2 - DECRETOS/DECRETO 1728 .pdf</v>
      </c>
      <c r="I862" s="2" t="str">
        <f>CONCATENATE("2 - DECRETOS/DECRETO ","0",Tabela13[[#This Row],[Numero_Decreto]],".pdf")</f>
        <v>2 - DECRETOS/DECRETO 01728.pdf</v>
      </c>
      <c r="J862" s="2" t="str">
        <f>CONCATENATE("2 - DECRETOS/DECRETO ","0",Tabela13[[#This Row],[Numero_Decreto]]," ",Tabela13[[#This Row],[Complemento]],".pdf")</f>
        <v>2 - DECRETOS/DECRETO 01728 .pdf</v>
      </c>
      <c r="K862" s="2" t="str">
        <f>IF(Tabela13[[#This Row],[Complemento]]="",Tabela13[[#This Row],[Normal]],Tabela13[[#This Row],[Normal Traço]])</f>
        <v>2 - DECRETOS/DECRETO 1728.pdf</v>
      </c>
      <c r="L862" s="2" t="str">
        <f>IF(Tabela13[[#This Row],[Complemento]]="",Tabela13[[#This Row],[0]],Tabela13[[#This Row],[0 Traço]])</f>
        <v>2 - DECRETOS/DECRETO 01728.pdf</v>
      </c>
      <c r="M862" s="2" t="str">
        <f>IF(AND(Tabela13[[#This Row],[Numero_Decreto]]&gt;=1,Tabela13[[#This Row],[Numero_Decreto]]&lt;=9),Tabela13[[#This Row],[Se 0]],Tabela13[[#This Row],[Se Normal]])</f>
        <v>2 - DECRETOS/DECRETO 1728.pdf</v>
      </c>
      <c r="N862" s="2" t="str">
        <f>CONCATENATE("../",Tabela13[[#This Row],[Caminho]])</f>
        <v>../2 - DECRETOS/DECRETO 1728.pdf</v>
      </c>
    </row>
    <row r="863" spans="1:14" ht="45" x14ac:dyDescent="0.25">
      <c r="A863" s="20">
        <v>1727</v>
      </c>
      <c r="B863" s="20"/>
      <c r="C863" s="21">
        <v>39267</v>
      </c>
      <c r="D863" s="19" t="s">
        <v>2554</v>
      </c>
      <c r="E863" s="19"/>
      <c r="F863" s="17" t="str">
        <f>HYPERLINK(Tabela13[[#This Row],[Novo Caminho]],"Download")</f>
        <v>Download</v>
      </c>
      <c r="G863" s="2" t="str">
        <f>CONCATENATE("2 - DECRETOS/DECRETO ",Tabela13[[#This Row],[Numero_Decreto]],".pdf")</f>
        <v>2 - DECRETOS/DECRETO 1727.pdf</v>
      </c>
      <c r="H863" s="2" t="str">
        <f>CONCATENATE("2 - DECRETOS/DECRETO ",Tabela13[[#This Row],[Numero_Decreto]]," ",Tabela13[[#This Row],[Complemento]],".pdf")</f>
        <v>2 - DECRETOS/DECRETO 1727 .pdf</v>
      </c>
      <c r="I863" s="2" t="str">
        <f>CONCATENATE("2 - DECRETOS/DECRETO ","0",Tabela13[[#This Row],[Numero_Decreto]],".pdf")</f>
        <v>2 - DECRETOS/DECRETO 01727.pdf</v>
      </c>
      <c r="J863" s="2" t="str">
        <f>CONCATENATE("2 - DECRETOS/DECRETO ","0",Tabela13[[#This Row],[Numero_Decreto]]," ",Tabela13[[#This Row],[Complemento]],".pdf")</f>
        <v>2 - DECRETOS/DECRETO 01727 .pdf</v>
      </c>
      <c r="K863" s="2" t="str">
        <f>IF(Tabela13[[#This Row],[Complemento]]="",Tabela13[[#This Row],[Normal]],Tabela13[[#This Row],[Normal Traço]])</f>
        <v>2 - DECRETOS/DECRETO 1727.pdf</v>
      </c>
      <c r="L863" s="2" t="str">
        <f>IF(Tabela13[[#This Row],[Complemento]]="",Tabela13[[#This Row],[0]],Tabela13[[#This Row],[0 Traço]])</f>
        <v>2 - DECRETOS/DECRETO 01727.pdf</v>
      </c>
      <c r="M863" s="2" t="str">
        <f>IF(AND(Tabela13[[#This Row],[Numero_Decreto]]&gt;=1,Tabela13[[#This Row],[Numero_Decreto]]&lt;=9),Tabela13[[#This Row],[Se 0]],Tabela13[[#This Row],[Se Normal]])</f>
        <v>2 - DECRETOS/DECRETO 1727.pdf</v>
      </c>
      <c r="N863" s="2" t="str">
        <f>CONCATENATE("../",Tabela13[[#This Row],[Caminho]])</f>
        <v>../2 - DECRETOS/DECRETO 1727.pdf</v>
      </c>
    </row>
    <row r="864" spans="1:14" ht="45" x14ac:dyDescent="0.25">
      <c r="A864" s="20">
        <v>1726</v>
      </c>
      <c r="B864" s="20"/>
      <c r="C864" s="21">
        <v>39259</v>
      </c>
      <c r="D864" s="19" t="s">
        <v>950</v>
      </c>
      <c r="E864" s="19"/>
      <c r="F864" s="17" t="str">
        <f>HYPERLINK(Tabela13[[#This Row],[Novo Caminho]],"Download")</f>
        <v>Download</v>
      </c>
      <c r="G864" s="2" t="str">
        <f>CONCATENATE("2 - DECRETOS/DECRETO ",Tabela13[[#This Row],[Numero_Decreto]],".pdf")</f>
        <v>2 - DECRETOS/DECRETO 1726.pdf</v>
      </c>
      <c r="H864" s="2" t="str">
        <f>CONCATENATE("2 - DECRETOS/DECRETO ",Tabela13[[#This Row],[Numero_Decreto]]," ",Tabela13[[#This Row],[Complemento]],".pdf")</f>
        <v>2 - DECRETOS/DECRETO 1726 .pdf</v>
      </c>
      <c r="I864" s="2" t="str">
        <f>CONCATENATE("2 - DECRETOS/DECRETO ","0",Tabela13[[#This Row],[Numero_Decreto]],".pdf")</f>
        <v>2 - DECRETOS/DECRETO 01726.pdf</v>
      </c>
      <c r="J864" s="2" t="str">
        <f>CONCATENATE("2 - DECRETOS/DECRETO ","0",Tabela13[[#This Row],[Numero_Decreto]]," ",Tabela13[[#This Row],[Complemento]],".pdf")</f>
        <v>2 - DECRETOS/DECRETO 01726 .pdf</v>
      </c>
      <c r="K864" s="2" t="str">
        <f>IF(Tabela13[[#This Row],[Complemento]]="",Tabela13[[#This Row],[Normal]],Tabela13[[#This Row],[Normal Traço]])</f>
        <v>2 - DECRETOS/DECRETO 1726.pdf</v>
      </c>
      <c r="L864" s="2" t="str">
        <f>IF(Tabela13[[#This Row],[Complemento]]="",Tabela13[[#This Row],[0]],Tabela13[[#This Row],[0 Traço]])</f>
        <v>2 - DECRETOS/DECRETO 01726.pdf</v>
      </c>
      <c r="M864" s="2" t="str">
        <f>IF(AND(Tabela13[[#This Row],[Numero_Decreto]]&gt;=1,Tabela13[[#This Row],[Numero_Decreto]]&lt;=9),Tabela13[[#This Row],[Se 0]],Tabela13[[#This Row],[Se Normal]])</f>
        <v>2 - DECRETOS/DECRETO 1726.pdf</v>
      </c>
      <c r="N864" s="2" t="str">
        <f>CONCATENATE("../",Tabela13[[#This Row],[Caminho]])</f>
        <v>../2 - DECRETOS/DECRETO 1726.pdf</v>
      </c>
    </row>
    <row r="865" spans="1:14" ht="45" x14ac:dyDescent="0.25">
      <c r="A865" s="20">
        <v>1725</v>
      </c>
      <c r="B865" s="20"/>
      <c r="C865" s="21">
        <v>39253</v>
      </c>
      <c r="D865" s="19" t="s">
        <v>947</v>
      </c>
      <c r="E865" s="19"/>
      <c r="F865" s="17" t="str">
        <f>HYPERLINK(Tabela13[[#This Row],[Novo Caminho]],"Download")</f>
        <v>Download</v>
      </c>
      <c r="G865" s="2" t="str">
        <f>CONCATENATE("2 - DECRETOS/DECRETO ",Tabela13[[#This Row],[Numero_Decreto]],".pdf")</f>
        <v>2 - DECRETOS/DECRETO 1725.pdf</v>
      </c>
      <c r="H865" s="2" t="str">
        <f>CONCATENATE("2 - DECRETOS/DECRETO ",Tabela13[[#This Row],[Numero_Decreto]]," ",Tabela13[[#This Row],[Complemento]],".pdf")</f>
        <v>2 - DECRETOS/DECRETO 1725 .pdf</v>
      </c>
      <c r="I865" s="2" t="str">
        <f>CONCATENATE("2 - DECRETOS/DECRETO ","0",Tabela13[[#This Row],[Numero_Decreto]],".pdf")</f>
        <v>2 - DECRETOS/DECRETO 01725.pdf</v>
      </c>
      <c r="J865" s="2" t="str">
        <f>CONCATENATE("2 - DECRETOS/DECRETO ","0",Tabela13[[#This Row],[Numero_Decreto]]," ",Tabela13[[#This Row],[Complemento]],".pdf")</f>
        <v>2 - DECRETOS/DECRETO 01725 .pdf</v>
      </c>
      <c r="K865" s="2" t="str">
        <f>IF(Tabela13[[#This Row],[Complemento]]="",Tabela13[[#This Row],[Normal]],Tabela13[[#This Row],[Normal Traço]])</f>
        <v>2 - DECRETOS/DECRETO 1725.pdf</v>
      </c>
      <c r="L865" s="2" t="str">
        <f>IF(Tabela13[[#This Row],[Complemento]]="",Tabela13[[#This Row],[0]],Tabela13[[#This Row],[0 Traço]])</f>
        <v>2 - DECRETOS/DECRETO 01725.pdf</v>
      </c>
      <c r="M865" s="2" t="str">
        <f>IF(AND(Tabela13[[#This Row],[Numero_Decreto]]&gt;=1,Tabela13[[#This Row],[Numero_Decreto]]&lt;=9),Tabela13[[#This Row],[Se 0]],Tabela13[[#This Row],[Se Normal]])</f>
        <v>2 - DECRETOS/DECRETO 1725.pdf</v>
      </c>
      <c r="N865" s="2" t="str">
        <f>CONCATENATE("../",Tabela13[[#This Row],[Caminho]])</f>
        <v>../2 - DECRETOS/DECRETO 1725.pdf</v>
      </c>
    </row>
    <row r="866" spans="1:14" ht="45" x14ac:dyDescent="0.25">
      <c r="A866" s="20">
        <v>1724</v>
      </c>
      <c r="B866" s="20"/>
      <c r="C866" s="21">
        <v>39251</v>
      </c>
      <c r="D866" s="19" t="s">
        <v>947</v>
      </c>
      <c r="E866" s="19"/>
      <c r="F866" s="17" t="str">
        <f>HYPERLINK(Tabela13[[#This Row],[Novo Caminho]],"Download")</f>
        <v>Download</v>
      </c>
      <c r="G866" s="2" t="str">
        <f>CONCATENATE("2 - DECRETOS/DECRETO ",Tabela13[[#This Row],[Numero_Decreto]],".pdf")</f>
        <v>2 - DECRETOS/DECRETO 1724.pdf</v>
      </c>
      <c r="H866" s="2" t="str">
        <f>CONCATENATE("2 - DECRETOS/DECRETO ",Tabela13[[#This Row],[Numero_Decreto]]," ",Tabela13[[#This Row],[Complemento]],".pdf")</f>
        <v>2 - DECRETOS/DECRETO 1724 .pdf</v>
      </c>
      <c r="I866" s="2" t="str">
        <f>CONCATENATE("2 - DECRETOS/DECRETO ","0",Tabela13[[#This Row],[Numero_Decreto]],".pdf")</f>
        <v>2 - DECRETOS/DECRETO 01724.pdf</v>
      </c>
      <c r="J866" s="2" t="str">
        <f>CONCATENATE("2 - DECRETOS/DECRETO ","0",Tabela13[[#This Row],[Numero_Decreto]]," ",Tabela13[[#This Row],[Complemento]],".pdf")</f>
        <v>2 - DECRETOS/DECRETO 01724 .pdf</v>
      </c>
      <c r="K866" s="2" t="str">
        <f>IF(Tabela13[[#This Row],[Complemento]]="",Tabela13[[#This Row],[Normal]],Tabela13[[#This Row],[Normal Traço]])</f>
        <v>2 - DECRETOS/DECRETO 1724.pdf</v>
      </c>
      <c r="L866" s="2" t="str">
        <f>IF(Tabela13[[#This Row],[Complemento]]="",Tabela13[[#This Row],[0]],Tabela13[[#This Row],[0 Traço]])</f>
        <v>2 - DECRETOS/DECRETO 01724.pdf</v>
      </c>
      <c r="M866" s="2" t="str">
        <f>IF(AND(Tabela13[[#This Row],[Numero_Decreto]]&gt;=1,Tabela13[[#This Row],[Numero_Decreto]]&lt;=9),Tabela13[[#This Row],[Se 0]],Tabela13[[#This Row],[Se Normal]])</f>
        <v>2 - DECRETOS/DECRETO 1724.pdf</v>
      </c>
      <c r="N866" s="2" t="str">
        <f>CONCATENATE("../",Tabela13[[#This Row],[Caminho]])</f>
        <v>../2 - DECRETOS/DECRETO 1724.pdf</v>
      </c>
    </row>
    <row r="867" spans="1:14" ht="45" x14ac:dyDescent="0.25">
      <c r="A867" s="20">
        <v>1723</v>
      </c>
      <c r="B867" s="20"/>
      <c r="C867" s="21">
        <v>39244</v>
      </c>
      <c r="D867" s="19" t="s">
        <v>947</v>
      </c>
      <c r="E867" s="19"/>
      <c r="F867" s="17" t="str">
        <f>HYPERLINK(Tabela13[[#This Row],[Novo Caminho]],"Download")</f>
        <v>Download</v>
      </c>
      <c r="G867" s="2" t="str">
        <f>CONCATENATE("2 - DECRETOS/DECRETO ",Tabela13[[#This Row],[Numero_Decreto]],".pdf")</f>
        <v>2 - DECRETOS/DECRETO 1723.pdf</v>
      </c>
      <c r="H867" s="2" t="str">
        <f>CONCATENATE("2 - DECRETOS/DECRETO ",Tabela13[[#This Row],[Numero_Decreto]]," ",Tabela13[[#This Row],[Complemento]],".pdf")</f>
        <v>2 - DECRETOS/DECRETO 1723 .pdf</v>
      </c>
      <c r="I867" s="2" t="str">
        <f>CONCATENATE("2 - DECRETOS/DECRETO ","0",Tabela13[[#This Row],[Numero_Decreto]],".pdf")</f>
        <v>2 - DECRETOS/DECRETO 01723.pdf</v>
      </c>
      <c r="J867" s="2" t="str">
        <f>CONCATENATE("2 - DECRETOS/DECRETO ","0",Tabela13[[#This Row],[Numero_Decreto]]," ",Tabela13[[#This Row],[Complemento]],".pdf")</f>
        <v>2 - DECRETOS/DECRETO 01723 .pdf</v>
      </c>
      <c r="K867" s="2" t="str">
        <f>IF(Tabela13[[#This Row],[Complemento]]="",Tabela13[[#This Row],[Normal]],Tabela13[[#This Row],[Normal Traço]])</f>
        <v>2 - DECRETOS/DECRETO 1723.pdf</v>
      </c>
      <c r="L867" s="2" t="str">
        <f>IF(Tabela13[[#This Row],[Complemento]]="",Tabela13[[#This Row],[0]],Tabela13[[#This Row],[0 Traço]])</f>
        <v>2 - DECRETOS/DECRETO 01723.pdf</v>
      </c>
      <c r="M867" s="2" t="str">
        <f>IF(AND(Tabela13[[#This Row],[Numero_Decreto]]&gt;=1,Tabela13[[#This Row],[Numero_Decreto]]&lt;=9),Tabela13[[#This Row],[Se 0]],Tabela13[[#This Row],[Se Normal]])</f>
        <v>2 - DECRETOS/DECRETO 1723.pdf</v>
      </c>
      <c r="N867" s="2" t="str">
        <f>CONCATENATE("../",Tabela13[[#This Row],[Caminho]])</f>
        <v>../2 - DECRETOS/DECRETO 1723.pdf</v>
      </c>
    </row>
    <row r="868" spans="1:14" ht="45" x14ac:dyDescent="0.25">
      <c r="A868" s="20">
        <v>1722</v>
      </c>
      <c r="B868" s="20"/>
      <c r="C868" s="21">
        <v>39225</v>
      </c>
      <c r="D868" s="19" t="s">
        <v>947</v>
      </c>
      <c r="E868" s="19"/>
      <c r="F868" s="17" t="str">
        <f>HYPERLINK(Tabela13[[#This Row],[Novo Caminho]],"Download")</f>
        <v>Download</v>
      </c>
      <c r="G868" s="2" t="str">
        <f>CONCATENATE("2 - DECRETOS/DECRETO ",Tabela13[[#This Row],[Numero_Decreto]],".pdf")</f>
        <v>2 - DECRETOS/DECRETO 1722.pdf</v>
      </c>
      <c r="H868" s="2" t="str">
        <f>CONCATENATE("2 - DECRETOS/DECRETO ",Tabela13[[#This Row],[Numero_Decreto]]," ",Tabela13[[#This Row],[Complemento]],".pdf")</f>
        <v>2 - DECRETOS/DECRETO 1722 .pdf</v>
      </c>
      <c r="I868" s="2" t="str">
        <f>CONCATENATE("2 - DECRETOS/DECRETO ","0",Tabela13[[#This Row],[Numero_Decreto]],".pdf")</f>
        <v>2 - DECRETOS/DECRETO 01722.pdf</v>
      </c>
      <c r="J868" s="2" t="str">
        <f>CONCATENATE("2 - DECRETOS/DECRETO ","0",Tabela13[[#This Row],[Numero_Decreto]]," ",Tabela13[[#This Row],[Complemento]],".pdf")</f>
        <v>2 - DECRETOS/DECRETO 01722 .pdf</v>
      </c>
      <c r="K868" s="2" t="str">
        <f>IF(Tabela13[[#This Row],[Complemento]]="",Tabela13[[#This Row],[Normal]],Tabela13[[#This Row],[Normal Traço]])</f>
        <v>2 - DECRETOS/DECRETO 1722.pdf</v>
      </c>
      <c r="L868" s="2" t="str">
        <f>IF(Tabela13[[#This Row],[Complemento]]="",Tabela13[[#This Row],[0]],Tabela13[[#This Row],[0 Traço]])</f>
        <v>2 - DECRETOS/DECRETO 01722.pdf</v>
      </c>
      <c r="M868" s="2" t="str">
        <f>IF(AND(Tabela13[[#This Row],[Numero_Decreto]]&gt;=1,Tabela13[[#This Row],[Numero_Decreto]]&lt;=9),Tabela13[[#This Row],[Se 0]],Tabela13[[#This Row],[Se Normal]])</f>
        <v>2 - DECRETOS/DECRETO 1722.pdf</v>
      </c>
      <c r="N868" s="2" t="str">
        <f>CONCATENATE("../",Tabela13[[#This Row],[Caminho]])</f>
        <v>../2 - DECRETOS/DECRETO 1722.pdf</v>
      </c>
    </row>
    <row r="869" spans="1:14" ht="45" x14ac:dyDescent="0.25">
      <c r="A869" s="20">
        <v>1721</v>
      </c>
      <c r="B869" s="20"/>
      <c r="C869" s="21">
        <v>39225</v>
      </c>
      <c r="D869" s="19" t="s">
        <v>2555</v>
      </c>
      <c r="E869" s="19"/>
      <c r="F869" s="17" t="str">
        <f>HYPERLINK(Tabela13[[#This Row],[Novo Caminho]],"Download")</f>
        <v>Download</v>
      </c>
      <c r="G869" s="2" t="str">
        <f>CONCATENATE("2 - DECRETOS/DECRETO ",Tabela13[[#This Row],[Numero_Decreto]],".pdf")</f>
        <v>2 - DECRETOS/DECRETO 1721.pdf</v>
      </c>
      <c r="H869" s="2" t="str">
        <f>CONCATENATE("2 - DECRETOS/DECRETO ",Tabela13[[#This Row],[Numero_Decreto]]," ",Tabela13[[#This Row],[Complemento]],".pdf")</f>
        <v>2 - DECRETOS/DECRETO 1721 .pdf</v>
      </c>
      <c r="I869" s="2" t="str">
        <f>CONCATENATE("2 - DECRETOS/DECRETO ","0",Tabela13[[#This Row],[Numero_Decreto]],".pdf")</f>
        <v>2 - DECRETOS/DECRETO 01721.pdf</v>
      </c>
      <c r="J869" s="2" t="str">
        <f>CONCATENATE("2 - DECRETOS/DECRETO ","0",Tabela13[[#This Row],[Numero_Decreto]]," ",Tabela13[[#This Row],[Complemento]],".pdf")</f>
        <v>2 - DECRETOS/DECRETO 01721 .pdf</v>
      </c>
      <c r="K869" s="2" t="str">
        <f>IF(Tabela13[[#This Row],[Complemento]]="",Tabela13[[#This Row],[Normal]],Tabela13[[#This Row],[Normal Traço]])</f>
        <v>2 - DECRETOS/DECRETO 1721.pdf</v>
      </c>
      <c r="L869" s="2" t="str">
        <f>IF(Tabela13[[#This Row],[Complemento]]="",Tabela13[[#This Row],[0]],Tabela13[[#This Row],[0 Traço]])</f>
        <v>2 - DECRETOS/DECRETO 01721.pdf</v>
      </c>
      <c r="M869" s="2" t="str">
        <f>IF(AND(Tabela13[[#This Row],[Numero_Decreto]]&gt;=1,Tabela13[[#This Row],[Numero_Decreto]]&lt;=9),Tabela13[[#This Row],[Se 0]],Tabela13[[#This Row],[Se Normal]])</f>
        <v>2 - DECRETOS/DECRETO 1721.pdf</v>
      </c>
      <c r="N869" s="2" t="str">
        <f>CONCATENATE("../",Tabela13[[#This Row],[Caminho]])</f>
        <v>../2 - DECRETOS/DECRETO 1721.pdf</v>
      </c>
    </row>
    <row r="870" spans="1:14" ht="45" x14ac:dyDescent="0.25">
      <c r="A870" s="20">
        <v>1720</v>
      </c>
      <c r="B870" s="20"/>
      <c r="C870" s="21">
        <v>39212</v>
      </c>
      <c r="D870" s="19" t="s">
        <v>2556</v>
      </c>
      <c r="E870" s="19"/>
      <c r="F870" s="17" t="str">
        <f>HYPERLINK(Tabela13[[#This Row],[Novo Caminho]],"Download")</f>
        <v>Download</v>
      </c>
      <c r="G870" s="2" t="str">
        <f>CONCATENATE("2 - DECRETOS/DECRETO ",Tabela13[[#This Row],[Numero_Decreto]],".pdf")</f>
        <v>2 - DECRETOS/DECRETO 1720.pdf</v>
      </c>
      <c r="H870" s="2" t="str">
        <f>CONCATENATE("2 - DECRETOS/DECRETO ",Tabela13[[#This Row],[Numero_Decreto]]," ",Tabela13[[#This Row],[Complemento]],".pdf")</f>
        <v>2 - DECRETOS/DECRETO 1720 .pdf</v>
      </c>
      <c r="I870" s="2" t="str">
        <f>CONCATENATE("2 - DECRETOS/DECRETO ","0",Tabela13[[#This Row],[Numero_Decreto]],".pdf")</f>
        <v>2 - DECRETOS/DECRETO 01720.pdf</v>
      </c>
      <c r="J870" s="2" t="str">
        <f>CONCATENATE("2 - DECRETOS/DECRETO ","0",Tabela13[[#This Row],[Numero_Decreto]]," ",Tabela13[[#This Row],[Complemento]],".pdf")</f>
        <v>2 - DECRETOS/DECRETO 01720 .pdf</v>
      </c>
      <c r="K870" s="2" t="str">
        <f>IF(Tabela13[[#This Row],[Complemento]]="",Tabela13[[#This Row],[Normal]],Tabela13[[#This Row],[Normal Traço]])</f>
        <v>2 - DECRETOS/DECRETO 1720.pdf</v>
      </c>
      <c r="L870" s="2" t="str">
        <f>IF(Tabela13[[#This Row],[Complemento]]="",Tabela13[[#This Row],[0]],Tabela13[[#This Row],[0 Traço]])</f>
        <v>2 - DECRETOS/DECRETO 01720.pdf</v>
      </c>
      <c r="M870" s="2" t="str">
        <f>IF(AND(Tabela13[[#This Row],[Numero_Decreto]]&gt;=1,Tabela13[[#This Row],[Numero_Decreto]]&lt;=9),Tabela13[[#This Row],[Se 0]],Tabela13[[#This Row],[Se Normal]])</f>
        <v>2 - DECRETOS/DECRETO 1720.pdf</v>
      </c>
      <c r="N870" s="2" t="str">
        <f>CONCATENATE("../",Tabela13[[#This Row],[Caminho]])</f>
        <v>../2 - DECRETOS/DECRETO 1720.pdf</v>
      </c>
    </row>
    <row r="871" spans="1:14" ht="45" x14ac:dyDescent="0.25">
      <c r="A871" s="20">
        <v>1719</v>
      </c>
      <c r="B871" s="20"/>
      <c r="C871" s="21">
        <v>39210</v>
      </c>
      <c r="D871" s="19" t="s">
        <v>2557</v>
      </c>
      <c r="E871" s="19"/>
      <c r="F871" s="17" t="str">
        <f>HYPERLINK(Tabela13[[#This Row],[Novo Caminho]],"Download")</f>
        <v>Download</v>
      </c>
      <c r="G871" s="2" t="str">
        <f>CONCATENATE("2 - DECRETOS/DECRETO ",Tabela13[[#This Row],[Numero_Decreto]],".pdf")</f>
        <v>2 - DECRETOS/DECRETO 1719.pdf</v>
      </c>
      <c r="H871" s="2" t="str">
        <f>CONCATENATE("2 - DECRETOS/DECRETO ",Tabela13[[#This Row],[Numero_Decreto]]," ",Tabela13[[#This Row],[Complemento]],".pdf")</f>
        <v>2 - DECRETOS/DECRETO 1719 .pdf</v>
      </c>
      <c r="I871" s="2" t="str">
        <f>CONCATENATE("2 - DECRETOS/DECRETO ","0",Tabela13[[#This Row],[Numero_Decreto]],".pdf")</f>
        <v>2 - DECRETOS/DECRETO 01719.pdf</v>
      </c>
      <c r="J871" s="2" t="str">
        <f>CONCATENATE("2 - DECRETOS/DECRETO ","0",Tabela13[[#This Row],[Numero_Decreto]]," ",Tabela13[[#This Row],[Complemento]],".pdf")</f>
        <v>2 - DECRETOS/DECRETO 01719 .pdf</v>
      </c>
      <c r="K871" s="2" t="str">
        <f>IF(Tabela13[[#This Row],[Complemento]]="",Tabela13[[#This Row],[Normal]],Tabela13[[#This Row],[Normal Traço]])</f>
        <v>2 - DECRETOS/DECRETO 1719.pdf</v>
      </c>
      <c r="L871" s="2" t="str">
        <f>IF(Tabela13[[#This Row],[Complemento]]="",Tabela13[[#This Row],[0]],Tabela13[[#This Row],[0 Traço]])</f>
        <v>2 - DECRETOS/DECRETO 01719.pdf</v>
      </c>
      <c r="M871" s="2" t="str">
        <f>IF(AND(Tabela13[[#This Row],[Numero_Decreto]]&gt;=1,Tabela13[[#This Row],[Numero_Decreto]]&lt;=9),Tabela13[[#This Row],[Se 0]],Tabela13[[#This Row],[Se Normal]])</f>
        <v>2 - DECRETOS/DECRETO 1719.pdf</v>
      </c>
      <c r="N871" s="2" t="str">
        <f>CONCATENATE("../",Tabela13[[#This Row],[Caminho]])</f>
        <v>../2 - DECRETOS/DECRETO 1719.pdf</v>
      </c>
    </row>
    <row r="872" spans="1:14" ht="45" x14ac:dyDescent="0.25">
      <c r="A872" s="20">
        <v>1719</v>
      </c>
      <c r="B872" s="20" t="s">
        <v>620</v>
      </c>
      <c r="C872" s="21">
        <v>39210</v>
      </c>
      <c r="D872" s="19" t="s">
        <v>947</v>
      </c>
      <c r="E872" s="19"/>
      <c r="F872" s="17" t="str">
        <f>HYPERLINK(Tabela13[[#This Row],[Novo Caminho]],"Download")</f>
        <v>Download</v>
      </c>
      <c r="G872" s="2" t="str">
        <f>CONCATENATE("2 - DECRETOS/DECRETO ",Tabela13[[#This Row],[Numero_Decreto]],".pdf")</f>
        <v>2 - DECRETOS/DECRETO 1719.pdf</v>
      </c>
      <c r="H872" s="2" t="str">
        <f>CONCATENATE("2 - DECRETOS/DECRETO ",Tabela13[[#This Row],[Numero_Decreto]]," ",Tabela13[[#This Row],[Complemento]],".pdf")</f>
        <v>2 - DECRETOS/DECRETO 1719 A.pdf</v>
      </c>
      <c r="I872" s="2" t="str">
        <f>CONCATENATE("2 - DECRETOS/DECRETO ","0",Tabela13[[#This Row],[Numero_Decreto]],".pdf")</f>
        <v>2 - DECRETOS/DECRETO 01719.pdf</v>
      </c>
      <c r="J872" s="2" t="str">
        <f>CONCATENATE("2 - DECRETOS/DECRETO ","0",Tabela13[[#This Row],[Numero_Decreto]]," ",Tabela13[[#This Row],[Complemento]],".pdf")</f>
        <v>2 - DECRETOS/DECRETO 01719 A.pdf</v>
      </c>
      <c r="K872" s="2" t="str">
        <f>IF(Tabela13[[#This Row],[Complemento]]="",Tabela13[[#This Row],[Normal]],Tabela13[[#This Row],[Normal Traço]])</f>
        <v>2 - DECRETOS/DECRETO 1719 A.pdf</v>
      </c>
      <c r="L872" s="2" t="str">
        <f>IF(Tabela13[[#This Row],[Complemento]]="",Tabela13[[#This Row],[0]],Tabela13[[#This Row],[0 Traço]])</f>
        <v>2 - DECRETOS/DECRETO 01719 A.pdf</v>
      </c>
      <c r="M872" s="2" t="str">
        <f>IF(AND(Tabela13[[#This Row],[Numero_Decreto]]&gt;=1,Tabela13[[#This Row],[Numero_Decreto]]&lt;=9),Tabela13[[#This Row],[Se 0]],Tabela13[[#This Row],[Se Normal]])</f>
        <v>2 - DECRETOS/DECRETO 1719 A.pdf</v>
      </c>
      <c r="N872" s="2" t="str">
        <f>CONCATENATE("../",Tabela13[[#This Row],[Caminho]])</f>
        <v>../2 - DECRETOS/DECRETO 1719 A.pdf</v>
      </c>
    </row>
    <row r="873" spans="1:14" ht="45" x14ac:dyDescent="0.25">
      <c r="A873" s="20">
        <v>1718</v>
      </c>
      <c r="B873" s="20"/>
      <c r="C873" s="21">
        <v>39198</v>
      </c>
      <c r="D873" s="19" t="s">
        <v>947</v>
      </c>
      <c r="E873" s="19"/>
      <c r="F873" s="17" t="str">
        <f>HYPERLINK(Tabela13[[#This Row],[Novo Caminho]],"Download")</f>
        <v>Download</v>
      </c>
      <c r="G873" s="2" t="str">
        <f>CONCATENATE("2 - DECRETOS/DECRETO ",Tabela13[[#This Row],[Numero_Decreto]],".pdf")</f>
        <v>2 - DECRETOS/DECRETO 1718.pdf</v>
      </c>
      <c r="H873" s="2" t="str">
        <f>CONCATENATE("2 - DECRETOS/DECRETO ",Tabela13[[#This Row],[Numero_Decreto]]," ",Tabela13[[#This Row],[Complemento]],".pdf")</f>
        <v>2 - DECRETOS/DECRETO 1718 .pdf</v>
      </c>
      <c r="I873" s="2" t="str">
        <f>CONCATENATE("2 - DECRETOS/DECRETO ","0",Tabela13[[#This Row],[Numero_Decreto]],".pdf")</f>
        <v>2 - DECRETOS/DECRETO 01718.pdf</v>
      </c>
      <c r="J873" s="2" t="str">
        <f>CONCATENATE("2 - DECRETOS/DECRETO ","0",Tabela13[[#This Row],[Numero_Decreto]]," ",Tabela13[[#This Row],[Complemento]],".pdf")</f>
        <v>2 - DECRETOS/DECRETO 01718 .pdf</v>
      </c>
      <c r="K873" s="2" t="str">
        <f>IF(Tabela13[[#This Row],[Complemento]]="",Tabela13[[#This Row],[Normal]],Tabela13[[#This Row],[Normal Traço]])</f>
        <v>2 - DECRETOS/DECRETO 1718.pdf</v>
      </c>
      <c r="L873" s="2" t="str">
        <f>IF(Tabela13[[#This Row],[Complemento]]="",Tabela13[[#This Row],[0]],Tabela13[[#This Row],[0 Traço]])</f>
        <v>2 - DECRETOS/DECRETO 01718.pdf</v>
      </c>
      <c r="M873" s="2" t="str">
        <f>IF(AND(Tabela13[[#This Row],[Numero_Decreto]]&gt;=1,Tabela13[[#This Row],[Numero_Decreto]]&lt;=9),Tabela13[[#This Row],[Se 0]],Tabela13[[#This Row],[Se Normal]])</f>
        <v>2 - DECRETOS/DECRETO 1718.pdf</v>
      </c>
      <c r="N873" s="2" t="str">
        <f>CONCATENATE("../",Tabela13[[#This Row],[Caminho]])</f>
        <v>../2 - DECRETOS/DECRETO 1718.pdf</v>
      </c>
    </row>
    <row r="874" spans="1:14" ht="45" x14ac:dyDescent="0.25">
      <c r="A874" s="20">
        <v>1717</v>
      </c>
      <c r="B874" s="20"/>
      <c r="C874" s="21">
        <v>39190</v>
      </c>
      <c r="D874" s="19" t="s">
        <v>975</v>
      </c>
      <c r="E874" s="19"/>
      <c r="F874" s="17" t="str">
        <f>HYPERLINK(Tabela13[[#This Row],[Novo Caminho]],"Download")</f>
        <v>Download</v>
      </c>
      <c r="G874" s="2" t="str">
        <f>CONCATENATE("2 - DECRETOS/DECRETO ",Tabela13[[#This Row],[Numero_Decreto]],".pdf")</f>
        <v>2 - DECRETOS/DECRETO 1717.pdf</v>
      </c>
      <c r="H874" s="2" t="str">
        <f>CONCATENATE("2 - DECRETOS/DECRETO ",Tabela13[[#This Row],[Numero_Decreto]]," ",Tabela13[[#This Row],[Complemento]],".pdf")</f>
        <v>2 - DECRETOS/DECRETO 1717 .pdf</v>
      </c>
      <c r="I874" s="2" t="str">
        <f>CONCATENATE("2 - DECRETOS/DECRETO ","0",Tabela13[[#This Row],[Numero_Decreto]],".pdf")</f>
        <v>2 - DECRETOS/DECRETO 01717.pdf</v>
      </c>
      <c r="J874" s="2" t="str">
        <f>CONCATENATE("2 - DECRETOS/DECRETO ","0",Tabela13[[#This Row],[Numero_Decreto]]," ",Tabela13[[#This Row],[Complemento]],".pdf")</f>
        <v>2 - DECRETOS/DECRETO 01717 .pdf</v>
      </c>
      <c r="K874" s="2" t="str">
        <f>IF(Tabela13[[#This Row],[Complemento]]="",Tabela13[[#This Row],[Normal]],Tabela13[[#This Row],[Normal Traço]])</f>
        <v>2 - DECRETOS/DECRETO 1717.pdf</v>
      </c>
      <c r="L874" s="2" t="str">
        <f>IF(Tabela13[[#This Row],[Complemento]]="",Tabela13[[#This Row],[0]],Tabela13[[#This Row],[0 Traço]])</f>
        <v>2 - DECRETOS/DECRETO 01717.pdf</v>
      </c>
      <c r="M874" s="2" t="str">
        <f>IF(AND(Tabela13[[#This Row],[Numero_Decreto]]&gt;=1,Tabela13[[#This Row],[Numero_Decreto]]&lt;=9),Tabela13[[#This Row],[Se 0]],Tabela13[[#This Row],[Se Normal]])</f>
        <v>2 - DECRETOS/DECRETO 1717.pdf</v>
      </c>
      <c r="N874" s="2" t="str">
        <f>CONCATENATE("../",Tabela13[[#This Row],[Caminho]])</f>
        <v>../2 - DECRETOS/DECRETO 1717.pdf</v>
      </c>
    </row>
    <row r="875" spans="1:14" ht="45" x14ac:dyDescent="0.25">
      <c r="A875" s="20">
        <v>1716</v>
      </c>
      <c r="B875" s="20"/>
      <c r="C875" s="21">
        <v>39174</v>
      </c>
      <c r="D875" s="19" t="s">
        <v>947</v>
      </c>
      <c r="E875" s="19"/>
      <c r="F875" s="17" t="str">
        <f>HYPERLINK(Tabela13[[#This Row],[Novo Caminho]],"Download")</f>
        <v>Download</v>
      </c>
      <c r="G875" s="2" t="str">
        <f>CONCATENATE("2 - DECRETOS/DECRETO ",Tabela13[[#This Row],[Numero_Decreto]],".pdf")</f>
        <v>2 - DECRETOS/DECRETO 1716.pdf</v>
      </c>
      <c r="H875" s="2" t="str">
        <f>CONCATENATE("2 - DECRETOS/DECRETO ",Tabela13[[#This Row],[Numero_Decreto]]," ",Tabela13[[#This Row],[Complemento]],".pdf")</f>
        <v>2 - DECRETOS/DECRETO 1716 .pdf</v>
      </c>
      <c r="I875" s="2" t="str">
        <f>CONCATENATE("2 - DECRETOS/DECRETO ","0",Tabela13[[#This Row],[Numero_Decreto]],".pdf")</f>
        <v>2 - DECRETOS/DECRETO 01716.pdf</v>
      </c>
      <c r="J875" s="2" t="str">
        <f>CONCATENATE("2 - DECRETOS/DECRETO ","0",Tabela13[[#This Row],[Numero_Decreto]]," ",Tabela13[[#This Row],[Complemento]],".pdf")</f>
        <v>2 - DECRETOS/DECRETO 01716 .pdf</v>
      </c>
      <c r="K875" s="2" t="str">
        <f>IF(Tabela13[[#This Row],[Complemento]]="",Tabela13[[#This Row],[Normal]],Tabela13[[#This Row],[Normal Traço]])</f>
        <v>2 - DECRETOS/DECRETO 1716.pdf</v>
      </c>
      <c r="L875" s="2" t="str">
        <f>IF(Tabela13[[#This Row],[Complemento]]="",Tabela13[[#This Row],[0]],Tabela13[[#This Row],[0 Traço]])</f>
        <v>2 - DECRETOS/DECRETO 01716.pdf</v>
      </c>
      <c r="M875" s="2" t="str">
        <f>IF(AND(Tabela13[[#This Row],[Numero_Decreto]]&gt;=1,Tabela13[[#This Row],[Numero_Decreto]]&lt;=9),Tabela13[[#This Row],[Se 0]],Tabela13[[#This Row],[Se Normal]])</f>
        <v>2 - DECRETOS/DECRETO 1716.pdf</v>
      </c>
      <c r="N875" s="2" t="str">
        <f>CONCATENATE("../",Tabela13[[#This Row],[Caminho]])</f>
        <v>../2 - DECRETOS/DECRETO 1716.pdf</v>
      </c>
    </row>
    <row r="876" spans="1:14" ht="45" x14ac:dyDescent="0.25">
      <c r="A876" s="20">
        <v>1715</v>
      </c>
      <c r="B876" s="20"/>
      <c r="C876" s="21">
        <v>39171</v>
      </c>
      <c r="D876" s="19" t="s">
        <v>2558</v>
      </c>
      <c r="E876" s="19"/>
      <c r="F876" s="17" t="str">
        <f>HYPERLINK(Tabela13[[#This Row],[Novo Caminho]],"Download")</f>
        <v>Download</v>
      </c>
      <c r="G876" s="2" t="str">
        <f>CONCATENATE("2 - DECRETOS/DECRETO ",Tabela13[[#This Row],[Numero_Decreto]],".pdf")</f>
        <v>2 - DECRETOS/DECRETO 1715.pdf</v>
      </c>
      <c r="H876" s="2" t="str">
        <f>CONCATENATE("2 - DECRETOS/DECRETO ",Tabela13[[#This Row],[Numero_Decreto]]," ",Tabela13[[#This Row],[Complemento]],".pdf")</f>
        <v>2 - DECRETOS/DECRETO 1715 .pdf</v>
      </c>
      <c r="I876" s="2" t="str">
        <f>CONCATENATE("2 - DECRETOS/DECRETO ","0",Tabela13[[#This Row],[Numero_Decreto]],".pdf")</f>
        <v>2 - DECRETOS/DECRETO 01715.pdf</v>
      </c>
      <c r="J876" s="2" t="str">
        <f>CONCATENATE("2 - DECRETOS/DECRETO ","0",Tabela13[[#This Row],[Numero_Decreto]]," ",Tabela13[[#This Row],[Complemento]],".pdf")</f>
        <v>2 - DECRETOS/DECRETO 01715 .pdf</v>
      </c>
      <c r="K876" s="2" t="str">
        <f>IF(Tabela13[[#This Row],[Complemento]]="",Tabela13[[#This Row],[Normal]],Tabela13[[#This Row],[Normal Traço]])</f>
        <v>2 - DECRETOS/DECRETO 1715.pdf</v>
      </c>
      <c r="L876" s="2" t="str">
        <f>IF(Tabela13[[#This Row],[Complemento]]="",Tabela13[[#This Row],[0]],Tabela13[[#This Row],[0 Traço]])</f>
        <v>2 - DECRETOS/DECRETO 01715.pdf</v>
      </c>
      <c r="M876" s="2" t="str">
        <f>IF(AND(Tabela13[[#This Row],[Numero_Decreto]]&gt;=1,Tabela13[[#This Row],[Numero_Decreto]]&lt;=9),Tabela13[[#This Row],[Se 0]],Tabela13[[#This Row],[Se Normal]])</f>
        <v>2 - DECRETOS/DECRETO 1715.pdf</v>
      </c>
      <c r="N876" s="2" t="str">
        <f>CONCATENATE("../",Tabela13[[#This Row],[Caminho]])</f>
        <v>../2 - DECRETOS/DECRETO 1715.pdf</v>
      </c>
    </row>
    <row r="877" spans="1:14" ht="45" x14ac:dyDescent="0.25">
      <c r="A877" s="20">
        <v>1714</v>
      </c>
      <c r="B877" s="20"/>
      <c r="C877" s="21">
        <v>39143</v>
      </c>
      <c r="D877" s="19" t="s">
        <v>947</v>
      </c>
      <c r="E877" s="19"/>
      <c r="F877" s="17" t="str">
        <f>HYPERLINK(Tabela13[[#This Row],[Novo Caminho]],"Download")</f>
        <v>Download</v>
      </c>
      <c r="G877" s="2" t="str">
        <f>CONCATENATE("2 - DECRETOS/DECRETO ",Tabela13[[#This Row],[Numero_Decreto]],".pdf")</f>
        <v>2 - DECRETOS/DECRETO 1714.pdf</v>
      </c>
      <c r="H877" s="2" t="str">
        <f>CONCATENATE("2 - DECRETOS/DECRETO ",Tabela13[[#This Row],[Numero_Decreto]]," ",Tabela13[[#This Row],[Complemento]],".pdf")</f>
        <v>2 - DECRETOS/DECRETO 1714 .pdf</v>
      </c>
      <c r="I877" s="2" t="str">
        <f>CONCATENATE("2 - DECRETOS/DECRETO ","0",Tabela13[[#This Row],[Numero_Decreto]],".pdf")</f>
        <v>2 - DECRETOS/DECRETO 01714.pdf</v>
      </c>
      <c r="J877" s="2" t="str">
        <f>CONCATENATE("2 - DECRETOS/DECRETO ","0",Tabela13[[#This Row],[Numero_Decreto]]," ",Tabela13[[#This Row],[Complemento]],".pdf")</f>
        <v>2 - DECRETOS/DECRETO 01714 .pdf</v>
      </c>
      <c r="K877" s="2" t="str">
        <f>IF(Tabela13[[#This Row],[Complemento]]="",Tabela13[[#This Row],[Normal]],Tabela13[[#This Row],[Normal Traço]])</f>
        <v>2 - DECRETOS/DECRETO 1714.pdf</v>
      </c>
      <c r="L877" s="2" t="str">
        <f>IF(Tabela13[[#This Row],[Complemento]]="",Tabela13[[#This Row],[0]],Tabela13[[#This Row],[0 Traço]])</f>
        <v>2 - DECRETOS/DECRETO 01714.pdf</v>
      </c>
      <c r="M877" s="2" t="str">
        <f>IF(AND(Tabela13[[#This Row],[Numero_Decreto]]&gt;=1,Tabela13[[#This Row],[Numero_Decreto]]&lt;=9),Tabela13[[#This Row],[Se 0]],Tabela13[[#This Row],[Se Normal]])</f>
        <v>2 - DECRETOS/DECRETO 1714.pdf</v>
      </c>
      <c r="N877" s="2" t="str">
        <f>CONCATENATE("../",Tabela13[[#This Row],[Caminho]])</f>
        <v>../2 - DECRETOS/DECRETO 1714.pdf</v>
      </c>
    </row>
    <row r="878" spans="1:14" ht="60" x14ac:dyDescent="0.25">
      <c r="A878" s="20">
        <v>1713</v>
      </c>
      <c r="B878" s="20"/>
      <c r="C878" s="21">
        <v>39143</v>
      </c>
      <c r="D878" s="19" t="s">
        <v>3648</v>
      </c>
      <c r="E878" s="19"/>
      <c r="F878" s="17" t="str">
        <f>HYPERLINK(Tabela13[[#This Row],[Novo Caminho]],"Download")</f>
        <v>Download</v>
      </c>
      <c r="G878" s="2" t="str">
        <f>CONCATENATE("2 - DECRETOS/DECRETO ",Tabela13[[#This Row],[Numero_Decreto]],".pdf")</f>
        <v>2 - DECRETOS/DECRETO 1713.pdf</v>
      </c>
      <c r="H878" s="2" t="str">
        <f>CONCATENATE("2 - DECRETOS/DECRETO ",Tabela13[[#This Row],[Numero_Decreto]]," ",Tabela13[[#This Row],[Complemento]],".pdf")</f>
        <v>2 - DECRETOS/DECRETO 1713 .pdf</v>
      </c>
      <c r="I878" s="2" t="str">
        <f>CONCATENATE("2 - DECRETOS/DECRETO ","0",Tabela13[[#This Row],[Numero_Decreto]],".pdf")</f>
        <v>2 - DECRETOS/DECRETO 01713.pdf</v>
      </c>
      <c r="J878" s="2" t="str">
        <f>CONCATENATE("2 - DECRETOS/DECRETO ","0",Tabela13[[#This Row],[Numero_Decreto]]," ",Tabela13[[#This Row],[Complemento]],".pdf")</f>
        <v>2 - DECRETOS/DECRETO 01713 .pdf</v>
      </c>
      <c r="K878" s="2" t="str">
        <f>IF(Tabela13[[#This Row],[Complemento]]="",Tabela13[[#This Row],[Normal]],Tabela13[[#This Row],[Normal Traço]])</f>
        <v>2 - DECRETOS/DECRETO 1713.pdf</v>
      </c>
      <c r="L878" s="2" t="str">
        <f>IF(Tabela13[[#This Row],[Complemento]]="",Tabela13[[#This Row],[0]],Tabela13[[#This Row],[0 Traço]])</f>
        <v>2 - DECRETOS/DECRETO 01713.pdf</v>
      </c>
      <c r="M878" s="2" t="str">
        <f>IF(AND(Tabela13[[#This Row],[Numero_Decreto]]&gt;=1,Tabela13[[#This Row],[Numero_Decreto]]&lt;=9),Tabela13[[#This Row],[Se 0]],Tabela13[[#This Row],[Se Normal]])</f>
        <v>2 - DECRETOS/DECRETO 1713.pdf</v>
      </c>
      <c r="N878" s="2" t="str">
        <f>CONCATENATE("../",Tabela13[[#This Row],[Caminho]])</f>
        <v>../2 - DECRETOS/DECRETO 1713.pdf</v>
      </c>
    </row>
    <row r="879" spans="1:14" ht="45" x14ac:dyDescent="0.25">
      <c r="A879" s="20">
        <v>1712</v>
      </c>
      <c r="B879" s="20"/>
      <c r="C879" s="21">
        <v>39141</v>
      </c>
      <c r="D879" s="19" t="s">
        <v>3642</v>
      </c>
      <c r="E879" s="19"/>
      <c r="F879" s="17" t="str">
        <f>HYPERLINK(Tabela13[[#This Row],[Novo Caminho]],"Download")</f>
        <v>Download</v>
      </c>
      <c r="G879" s="2" t="str">
        <f>CONCATENATE("2 - DECRETOS/DECRETO ",Tabela13[[#This Row],[Numero_Decreto]],".pdf")</f>
        <v>2 - DECRETOS/DECRETO 1712.pdf</v>
      </c>
      <c r="H879" s="2" t="str">
        <f>CONCATENATE("2 - DECRETOS/DECRETO ",Tabela13[[#This Row],[Numero_Decreto]]," ",Tabela13[[#This Row],[Complemento]],".pdf")</f>
        <v>2 - DECRETOS/DECRETO 1712 .pdf</v>
      </c>
      <c r="I879" s="2" t="str">
        <f>CONCATENATE("2 - DECRETOS/DECRETO ","0",Tabela13[[#This Row],[Numero_Decreto]],".pdf")</f>
        <v>2 - DECRETOS/DECRETO 01712.pdf</v>
      </c>
      <c r="J879" s="2" t="str">
        <f>CONCATENATE("2 - DECRETOS/DECRETO ","0",Tabela13[[#This Row],[Numero_Decreto]]," ",Tabela13[[#This Row],[Complemento]],".pdf")</f>
        <v>2 - DECRETOS/DECRETO 01712 .pdf</v>
      </c>
      <c r="K879" s="2" t="str">
        <f>IF(Tabela13[[#This Row],[Complemento]]="",Tabela13[[#This Row],[Normal]],Tabela13[[#This Row],[Normal Traço]])</f>
        <v>2 - DECRETOS/DECRETO 1712.pdf</v>
      </c>
      <c r="L879" s="2" t="str">
        <f>IF(Tabela13[[#This Row],[Complemento]]="",Tabela13[[#This Row],[0]],Tabela13[[#This Row],[0 Traço]])</f>
        <v>2 - DECRETOS/DECRETO 01712.pdf</v>
      </c>
      <c r="M879" s="2" t="str">
        <f>IF(AND(Tabela13[[#This Row],[Numero_Decreto]]&gt;=1,Tabela13[[#This Row],[Numero_Decreto]]&lt;=9),Tabela13[[#This Row],[Se 0]],Tabela13[[#This Row],[Se Normal]])</f>
        <v>2 - DECRETOS/DECRETO 1712.pdf</v>
      </c>
      <c r="N879" s="2" t="str">
        <f>CONCATENATE("../",Tabela13[[#This Row],[Caminho]])</f>
        <v>../2 - DECRETOS/DECRETO 1712.pdf</v>
      </c>
    </row>
    <row r="880" spans="1:14" ht="45" x14ac:dyDescent="0.25">
      <c r="A880" s="20">
        <v>1711</v>
      </c>
      <c r="B880" s="20"/>
      <c r="C880" s="21">
        <v>39127</v>
      </c>
      <c r="D880" s="19" t="s">
        <v>2148</v>
      </c>
      <c r="E880" s="19"/>
      <c r="F880" s="17" t="str">
        <f>HYPERLINK(Tabela13[[#This Row],[Novo Caminho]],"Download")</f>
        <v>Download</v>
      </c>
      <c r="G880" s="2" t="str">
        <f>CONCATENATE("2 - DECRETOS/DECRETO ",Tabela13[[#This Row],[Numero_Decreto]],".pdf")</f>
        <v>2 - DECRETOS/DECRETO 1711.pdf</v>
      </c>
      <c r="H880" s="2" t="str">
        <f>CONCATENATE("2 - DECRETOS/DECRETO ",Tabela13[[#This Row],[Numero_Decreto]]," ",Tabela13[[#This Row],[Complemento]],".pdf")</f>
        <v>2 - DECRETOS/DECRETO 1711 .pdf</v>
      </c>
      <c r="I880" s="2" t="str">
        <f>CONCATENATE("2 - DECRETOS/DECRETO ","0",Tabela13[[#This Row],[Numero_Decreto]],".pdf")</f>
        <v>2 - DECRETOS/DECRETO 01711.pdf</v>
      </c>
      <c r="J880" s="2" t="str">
        <f>CONCATENATE("2 - DECRETOS/DECRETO ","0",Tabela13[[#This Row],[Numero_Decreto]]," ",Tabela13[[#This Row],[Complemento]],".pdf")</f>
        <v>2 - DECRETOS/DECRETO 01711 .pdf</v>
      </c>
      <c r="K880" s="2" t="str">
        <f>IF(Tabela13[[#This Row],[Complemento]]="",Tabela13[[#This Row],[Normal]],Tabela13[[#This Row],[Normal Traço]])</f>
        <v>2 - DECRETOS/DECRETO 1711.pdf</v>
      </c>
      <c r="L880" s="2" t="str">
        <f>IF(Tabela13[[#This Row],[Complemento]]="",Tabela13[[#This Row],[0]],Tabela13[[#This Row],[0 Traço]])</f>
        <v>2 - DECRETOS/DECRETO 01711.pdf</v>
      </c>
      <c r="M880" s="2" t="str">
        <f>IF(AND(Tabela13[[#This Row],[Numero_Decreto]]&gt;=1,Tabela13[[#This Row],[Numero_Decreto]]&lt;=9),Tabela13[[#This Row],[Se 0]],Tabela13[[#This Row],[Se Normal]])</f>
        <v>2 - DECRETOS/DECRETO 1711.pdf</v>
      </c>
      <c r="N880" s="2" t="str">
        <f>CONCATENATE("../",Tabela13[[#This Row],[Caminho]])</f>
        <v>../2 - DECRETOS/DECRETO 1711.pdf</v>
      </c>
    </row>
    <row r="881" spans="1:14" ht="45" x14ac:dyDescent="0.25">
      <c r="A881" s="20">
        <v>1710</v>
      </c>
      <c r="B881" s="20"/>
      <c r="C881" s="21">
        <v>39127</v>
      </c>
      <c r="D881" s="19" t="s">
        <v>988</v>
      </c>
      <c r="E881" s="19"/>
      <c r="F881" s="17" t="str">
        <f>HYPERLINK(Tabela13[[#This Row],[Novo Caminho]],"Download")</f>
        <v>Download</v>
      </c>
      <c r="G881" s="2" t="str">
        <f>CONCATENATE("2 - DECRETOS/DECRETO ",Tabela13[[#This Row],[Numero_Decreto]],".pdf")</f>
        <v>2 - DECRETOS/DECRETO 1710.pdf</v>
      </c>
      <c r="H881" s="2" t="str">
        <f>CONCATENATE("2 - DECRETOS/DECRETO ",Tabela13[[#This Row],[Numero_Decreto]]," ",Tabela13[[#This Row],[Complemento]],".pdf")</f>
        <v>2 - DECRETOS/DECRETO 1710 .pdf</v>
      </c>
      <c r="I881" s="2" t="str">
        <f>CONCATENATE("2 - DECRETOS/DECRETO ","0",Tabela13[[#This Row],[Numero_Decreto]],".pdf")</f>
        <v>2 - DECRETOS/DECRETO 01710.pdf</v>
      </c>
      <c r="J881" s="2" t="str">
        <f>CONCATENATE("2 - DECRETOS/DECRETO ","0",Tabela13[[#This Row],[Numero_Decreto]]," ",Tabela13[[#This Row],[Complemento]],".pdf")</f>
        <v>2 - DECRETOS/DECRETO 01710 .pdf</v>
      </c>
      <c r="K881" s="2" t="str">
        <f>IF(Tabela13[[#This Row],[Complemento]]="",Tabela13[[#This Row],[Normal]],Tabela13[[#This Row],[Normal Traço]])</f>
        <v>2 - DECRETOS/DECRETO 1710.pdf</v>
      </c>
      <c r="L881" s="2" t="str">
        <f>IF(Tabela13[[#This Row],[Complemento]]="",Tabela13[[#This Row],[0]],Tabela13[[#This Row],[0 Traço]])</f>
        <v>2 - DECRETOS/DECRETO 01710.pdf</v>
      </c>
      <c r="M881" s="2" t="str">
        <f>IF(AND(Tabela13[[#This Row],[Numero_Decreto]]&gt;=1,Tabela13[[#This Row],[Numero_Decreto]]&lt;=9),Tabela13[[#This Row],[Se 0]],Tabela13[[#This Row],[Se Normal]])</f>
        <v>2 - DECRETOS/DECRETO 1710.pdf</v>
      </c>
      <c r="N881" s="2" t="str">
        <f>CONCATENATE("../",Tabela13[[#This Row],[Caminho]])</f>
        <v>../2 - DECRETOS/DECRETO 1710.pdf</v>
      </c>
    </row>
    <row r="882" spans="1:14" ht="45" x14ac:dyDescent="0.25">
      <c r="A882" s="20">
        <v>1708</v>
      </c>
      <c r="B882" s="20"/>
      <c r="C882" s="21">
        <v>39126</v>
      </c>
      <c r="D882" s="19" t="s">
        <v>2559</v>
      </c>
      <c r="E882" s="19"/>
      <c r="F882" s="17" t="str">
        <f>HYPERLINK(Tabela13[[#This Row],[Novo Caminho]],"Download")</f>
        <v>Download</v>
      </c>
      <c r="G882" s="2" t="str">
        <f>CONCATENATE("2 - DECRETOS/DECRETO ",Tabela13[[#This Row],[Numero_Decreto]],".pdf")</f>
        <v>2 - DECRETOS/DECRETO 1708.pdf</v>
      </c>
      <c r="H882" s="2" t="str">
        <f>CONCATENATE("2 - DECRETOS/DECRETO ",Tabela13[[#This Row],[Numero_Decreto]]," ",Tabela13[[#This Row],[Complemento]],".pdf")</f>
        <v>2 - DECRETOS/DECRETO 1708 .pdf</v>
      </c>
      <c r="I882" s="2" t="str">
        <f>CONCATENATE("2 - DECRETOS/DECRETO ","0",Tabela13[[#This Row],[Numero_Decreto]],".pdf")</f>
        <v>2 - DECRETOS/DECRETO 01708.pdf</v>
      </c>
      <c r="J882" s="2" t="str">
        <f>CONCATENATE("2 - DECRETOS/DECRETO ","0",Tabela13[[#This Row],[Numero_Decreto]]," ",Tabela13[[#This Row],[Complemento]],".pdf")</f>
        <v>2 - DECRETOS/DECRETO 01708 .pdf</v>
      </c>
      <c r="K882" s="2" t="str">
        <f>IF(Tabela13[[#This Row],[Complemento]]="",Tabela13[[#This Row],[Normal]],Tabela13[[#This Row],[Normal Traço]])</f>
        <v>2 - DECRETOS/DECRETO 1708.pdf</v>
      </c>
      <c r="L882" s="2" t="str">
        <f>IF(Tabela13[[#This Row],[Complemento]]="",Tabela13[[#This Row],[0]],Tabela13[[#This Row],[0 Traço]])</f>
        <v>2 - DECRETOS/DECRETO 01708.pdf</v>
      </c>
      <c r="M882" s="2" t="str">
        <f>IF(AND(Tabela13[[#This Row],[Numero_Decreto]]&gt;=1,Tabela13[[#This Row],[Numero_Decreto]]&lt;=9),Tabela13[[#This Row],[Se 0]],Tabela13[[#This Row],[Se Normal]])</f>
        <v>2 - DECRETOS/DECRETO 1708.pdf</v>
      </c>
      <c r="N882" s="2" t="str">
        <f>CONCATENATE("../",Tabela13[[#This Row],[Caminho]])</f>
        <v>../2 - DECRETOS/DECRETO 1708.pdf</v>
      </c>
    </row>
    <row r="883" spans="1:14" ht="45" x14ac:dyDescent="0.25">
      <c r="A883" s="20">
        <v>1707</v>
      </c>
      <c r="B883" s="20"/>
      <c r="C883" s="21">
        <v>39121</v>
      </c>
      <c r="D883" s="19" t="s">
        <v>947</v>
      </c>
      <c r="E883" s="19"/>
      <c r="F883" s="17" t="str">
        <f>HYPERLINK(Tabela13[[#This Row],[Novo Caminho]],"Download")</f>
        <v>Download</v>
      </c>
      <c r="G883" s="2" t="str">
        <f>CONCATENATE("2 - DECRETOS/DECRETO ",Tabela13[[#This Row],[Numero_Decreto]],".pdf")</f>
        <v>2 - DECRETOS/DECRETO 1707.pdf</v>
      </c>
      <c r="H883" s="2" t="str">
        <f>CONCATENATE("2 - DECRETOS/DECRETO ",Tabela13[[#This Row],[Numero_Decreto]]," ",Tabela13[[#This Row],[Complemento]],".pdf")</f>
        <v>2 - DECRETOS/DECRETO 1707 .pdf</v>
      </c>
      <c r="I883" s="2" t="str">
        <f>CONCATENATE("2 - DECRETOS/DECRETO ","0",Tabela13[[#This Row],[Numero_Decreto]],".pdf")</f>
        <v>2 - DECRETOS/DECRETO 01707.pdf</v>
      </c>
      <c r="J883" s="2" t="str">
        <f>CONCATENATE("2 - DECRETOS/DECRETO ","0",Tabela13[[#This Row],[Numero_Decreto]]," ",Tabela13[[#This Row],[Complemento]],".pdf")</f>
        <v>2 - DECRETOS/DECRETO 01707 .pdf</v>
      </c>
      <c r="K883" s="2" t="str">
        <f>IF(Tabela13[[#This Row],[Complemento]]="",Tabela13[[#This Row],[Normal]],Tabela13[[#This Row],[Normal Traço]])</f>
        <v>2 - DECRETOS/DECRETO 1707.pdf</v>
      </c>
      <c r="L883" s="2" t="str">
        <f>IF(Tabela13[[#This Row],[Complemento]]="",Tabela13[[#This Row],[0]],Tabela13[[#This Row],[0 Traço]])</f>
        <v>2 - DECRETOS/DECRETO 01707.pdf</v>
      </c>
      <c r="M883" s="2" t="str">
        <f>IF(AND(Tabela13[[#This Row],[Numero_Decreto]]&gt;=1,Tabela13[[#This Row],[Numero_Decreto]]&lt;=9),Tabela13[[#This Row],[Se 0]],Tabela13[[#This Row],[Se Normal]])</f>
        <v>2 - DECRETOS/DECRETO 1707.pdf</v>
      </c>
      <c r="N883" s="2" t="str">
        <f>CONCATENATE("../",Tabela13[[#This Row],[Caminho]])</f>
        <v>../2 - DECRETOS/DECRETO 1707.pdf</v>
      </c>
    </row>
    <row r="884" spans="1:14" ht="45" x14ac:dyDescent="0.25">
      <c r="A884" s="20">
        <v>1706</v>
      </c>
      <c r="B884" s="20"/>
      <c r="C884" s="21">
        <v>39118</v>
      </c>
      <c r="D884" s="19" t="s">
        <v>947</v>
      </c>
      <c r="E884" s="19"/>
      <c r="F884" s="17" t="str">
        <f>HYPERLINK(Tabela13[[#This Row],[Novo Caminho]],"Download")</f>
        <v>Download</v>
      </c>
      <c r="G884" s="2" t="str">
        <f>CONCATENATE("2 - DECRETOS/DECRETO ",Tabela13[[#This Row],[Numero_Decreto]],".pdf")</f>
        <v>2 - DECRETOS/DECRETO 1706.pdf</v>
      </c>
      <c r="H884" s="2" t="str">
        <f>CONCATENATE("2 - DECRETOS/DECRETO ",Tabela13[[#This Row],[Numero_Decreto]]," ",Tabela13[[#This Row],[Complemento]],".pdf")</f>
        <v>2 - DECRETOS/DECRETO 1706 .pdf</v>
      </c>
      <c r="I884" s="2" t="str">
        <f>CONCATENATE("2 - DECRETOS/DECRETO ","0",Tabela13[[#This Row],[Numero_Decreto]],".pdf")</f>
        <v>2 - DECRETOS/DECRETO 01706.pdf</v>
      </c>
      <c r="J884" s="2" t="str">
        <f>CONCATENATE("2 - DECRETOS/DECRETO ","0",Tabela13[[#This Row],[Numero_Decreto]]," ",Tabela13[[#This Row],[Complemento]],".pdf")</f>
        <v>2 - DECRETOS/DECRETO 01706 .pdf</v>
      </c>
      <c r="K884" s="2" t="str">
        <f>IF(Tabela13[[#This Row],[Complemento]]="",Tabela13[[#This Row],[Normal]],Tabela13[[#This Row],[Normal Traço]])</f>
        <v>2 - DECRETOS/DECRETO 1706.pdf</v>
      </c>
      <c r="L884" s="2" t="str">
        <f>IF(Tabela13[[#This Row],[Complemento]]="",Tabela13[[#This Row],[0]],Tabela13[[#This Row],[0 Traço]])</f>
        <v>2 - DECRETOS/DECRETO 01706.pdf</v>
      </c>
      <c r="M884" s="2" t="str">
        <f>IF(AND(Tabela13[[#This Row],[Numero_Decreto]]&gt;=1,Tabela13[[#This Row],[Numero_Decreto]]&lt;=9),Tabela13[[#This Row],[Se 0]],Tabela13[[#This Row],[Se Normal]])</f>
        <v>2 - DECRETOS/DECRETO 1706.pdf</v>
      </c>
      <c r="N884" s="2" t="str">
        <f>CONCATENATE("../",Tabela13[[#This Row],[Caminho]])</f>
        <v>../2 - DECRETOS/DECRETO 1706.pdf</v>
      </c>
    </row>
    <row r="885" spans="1:14" ht="45" x14ac:dyDescent="0.25">
      <c r="A885" s="20">
        <v>1705</v>
      </c>
      <c r="B885" s="20"/>
      <c r="C885" s="21">
        <v>39105</v>
      </c>
      <c r="D885" s="19" t="s">
        <v>947</v>
      </c>
      <c r="E885" s="19"/>
      <c r="F885" s="17" t="str">
        <f>HYPERLINK(Tabela13[[#This Row],[Novo Caminho]],"Download")</f>
        <v>Download</v>
      </c>
      <c r="G885" s="2" t="str">
        <f>CONCATENATE("2 - DECRETOS/DECRETO ",Tabela13[[#This Row],[Numero_Decreto]],".pdf")</f>
        <v>2 - DECRETOS/DECRETO 1705.pdf</v>
      </c>
      <c r="H885" s="2" t="str">
        <f>CONCATENATE("2 - DECRETOS/DECRETO ",Tabela13[[#This Row],[Numero_Decreto]]," ",Tabela13[[#This Row],[Complemento]],".pdf")</f>
        <v>2 - DECRETOS/DECRETO 1705 .pdf</v>
      </c>
      <c r="I885" s="2" t="str">
        <f>CONCATENATE("2 - DECRETOS/DECRETO ","0",Tabela13[[#This Row],[Numero_Decreto]],".pdf")</f>
        <v>2 - DECRETOS/DECRETO 01705.pdf</v>
      </c>
      <c r="J885" s="2" t="str">
        <f>CONCATENATE("2 - DECRETOS/DECRETO ","0",Tabela13[[#This Row],[Numero_Decreto]]," ",Tabela13[[#This Row],[Complemento]],".pdf")</f>
        <v>2 - DECRETOS/DECRETO 01705 .pdf</v>
      </c>
      <c r="K885" s="2" t="str">
        <f>IF(Tabela13[[#This Row],[Complemento]]="",Tabela13[[#This Row],[Normal]],Tabela13[[#This Row],[Normal Traço]])</f>
        <v>2 - DECRETOS/DECRETO 1705.pdf</v>
      </c>
      <c r="L885" s="2" t="str">
        <f>IF(Tabela13[[#This Row],[Complemento]]="",Tabela13[[#This Row],[0]],Tabela13[[#This Row],[0 Traço]])</f>
        <v>2 - DECRETOS/DECRETO 01705.pdf</v>
      </c>
      <c r="M885" s="2" t="str">
        <f>IF(AND(Tabela13[[#This Row],[Numero_Decreto]]&gt;=1,Tabela13[[#This Row],[Numero_Decreto]]&lt;=9),Tabela13[[#This Row],[Se 0]],Tabela13[[#This Row],[Se Normal]])</f>
        <v>2 - DECRETOS/DECRETO 1705.pdf</v>
      </c>
      <c r="N885" s="2" t="str">
        <f>CONCATENATE("../",Tabela13[[#This Row],[Caminho]])</f>
        <v>../2 - DECRETOS/DECRETO 1705.pdf</v>
      </c>
    </row>
    <row r="886" spans="1:14" ht="45" x14ac:dyDescent="0.25">
      <c r="A886" s="20">
        <v>1704</v>
      </c>
      <c r="B886" s="20"/>
      <c r="C886" s="21">
        <v>39094</v>
      </c>
      <c r="D886" s="19" t="s">
        <v>2560</v>
      </c>
      <c r="E886" s="19"/>
      <c r="F886" s="17" t="str">
        <f>HYPERLINK(Tabela13[[#This Row],[Novo Caminho]],"Download")</f>
        <v>Download</v>
      </c>
      <c r="G886" s="2" t="str">
        <f>CONCATENATE("2 - DECRETOS/DECRETO ",Tabela13[[#This Row],[Numero_Decreto]],".pdf")</f>
        <v>2 - DECRETOS/DECRETO 1704.pdf</v>
      </c>
      <c r="H886" s="2" t="str">
        <f>CONCATENATE("2 - DECRETOS/DECRETO ",Tabela13[[#This Row],[Numero_Decreto]]," ",Tabela13[[#This Row],[Complemento]],".pdf")</f>
        <v>2 - DECRETOS/DECRETO 1704 .pdf</v>
      </c>
      <c r="I886" s="2" t="str">
        <f>CONCATENATE("2 - DECRETOS/DECRETO ","0",Tabela13[[#This Row],[Numero_Decreto]],".pdf")</f>
        <v>2 - DECRETOS/DECRETO 01704.pdf</v>
      </c>
      <c r="J886" s="2" t="str">
        <f>CONCATENATE("2 - DECRETOS/DECRETO ","0",Tabela13[[#This Row],[Numero_Decreto]]," ",Tabela13[[#This Row],[Complemento]],".pdf")</f>
        <v>2 - DECRETOS/DECRETO 01704 .pdf</v>
      </c>
      <c r="K886" s="2" t="str">
        <f>IF(Tabela13[[#This Row],[Complemento]]="",Tabela13[[#This Row],[Normal]],Tabela13[[#This Row],[Normal Traço]])</f>
        <v>2 - DECRETOS/DECRETO 1704.pdf</v>
      </c>
      <c r="L886" s="2" t="str">
        <f>IF(Tabela13[[#This Row],[Complemento]]="",Tabela13[[#This Row],[0]],Tabela13[[#This Row],[0 Traço]])</f>
        <v>2 - DECRETOS/DECRETO 01704.pdf</v>
      </c>
      <c r="M886" s="2" t="str">
        <f>IF(AND(Tabela13[[#This Row],[Numero_Decreto]]&gt;=1,Tabela13[[#This Row],[Numero_Decreto]]&lt;=9),Tabela13[[#This Row],[Se 0]],Tabela13[[#This Row],[Se Normal]])</f>
        <v>2 - DECRETOS/DECRETO 1704.pdf</v>
      </c>
      <c r="N886" s="2" t="str">
        <f>CONCATENATE("../",Tabela13[[#This Row],[Caminho]])</f>
        <v>../2 - DECRETOS/DECRETO 1704.pdf</v>
      </c>
    </row>
    <row r="887" spans="1:14" ht="45" x14ac:dyDescent="0.25">
      <c r="A887" s="20">
        <v>1703</v>
      </c>
      <c r="B887" s="20"/>
      <c r="C887" s="21">
        <v>39093</v>
      </c>
      <c r="D887" s="19" t="s">
        <v>2561</v>
      </c>
      <c r="E887" s="19"/>
      <c r="F887" s="17" t="str">
        <f>HYPERLINK(Tabela13[[#This Row],[Novo Caminho]],"Download")</f>
        <v>Download</v>
      </c>
      <c r="G887" s="2" t="str">
        <f>CONCATENATE("2 - DECRETOS/DECRETO ",Tabela13[[#This Row],[Numero_Decreto]],".pdf")</f>
        <v>2 - DECRETOS/DECRETO 1703.pdf</v>
      </c>
      <c r="H887" s="2" t="str">
        <f>CONCATENATE("2 - DECRETOS/DECRETO ",Tabela13[[#This Row],[Numero_Decreto]]," ",Tabela13[[#This Row],[Complemento]],".pdf")</f>
        <v>2 - DECRETOS/DECRETO 1703 .pdf</v>
      </c>
      <c r="I887" s="2" t="str">
        <f>CONCATENATE("2 - DECRETOS/DECRETO ","0",Tabela13[[#This Row],[Numero_Decreto]],".pdf")</f>
        <v>2 - DECRETOS/DECRETO 01703.pdf</v>
      </c>
      <c r="J887" s="2" t="str">
        <f>CONCATENATE("2 - DECRETOS/DECRETO ","0",Tabela13[[#This Row],[Numero_Decreto]]," ",Tabela13[[#This Row],[Complemento]],".pdf")</f>
        <v>2 - DECRETOS/DECRETO 01703 .pdf</v>
      </c>
      <c r="K887" s="2" t="str">
        <f>IF(Tabela13[[#This Row],[Complemento]]="",Tabela13[[#This Row],[Normal]],Tabela13[[#This Row],[Normal Traço]])</f>
        <v>2 - DECRETOS/DECRETO 1703.pdf</v>
      </c>
      <c r="L887" s="2" t="str">
        <f>IF(Tabela13[[#This Row],[Complemento]]="",Tabela13[[#This Row],[0]],Tabela13[[#This Row],[0 Traço]])</f>
        <v>2 - DECRETOS/DECRETO 01703.pdf</v>
      </c>
      <c r="M887" s="2" t="str">
        <f>IF(AND(Tabela13[[#This Row],[Numero_Decreto]]&gt;=1,Tabela13[[#This Row],[Numero_Decreto]]&lt;=9),Tabela13[[#This Row],[Se 0]],Tabela13[[#This Row],[Se Normal]])</f>
        <v>2 - DECRETOS/DECRETO 1703.pdf</v>
      </c>
      <c r="N887" s="2" t="str">
        <f>CONCATENATE("../",Tabela13[[#This Row],[Caminho]])</f>
        <v>../2 - DECRETOS/DECRETO 1703.pdf</v>
      </c>
    </row>
    <row r="888" spans="1:14" ht="45" x14ac:dyDescent="0.25">
      <c r="A888" s="20">
        <v>1702</v>
      </c>
      <c r="B888" s="20"/>
      <c r="C888" s="21">
        <v>39078</v>
      </c>
      <c r="D888" s="19" t="s">
        <v>947</v>
      </c>
      <c r="E888" s="19"/>
      <c r="F888" s="17" t="str">
        <f>HYPERLINK(Tabela13[[#This Row],[Novo Caminho]],"Download")</f>
        <v>Download</v>
      </c>
      <c r="G888" s="2" t="str">
        <f>CONCATENATE("2 - DECRETOS/DECRETO ",Tabela13[[#This Row],[Numero_Decreto]],".pdf")</f>
        <v>2 - DECRETOS/DECRETO 1702.pdf</v>
      </c>
      <c r="H888" s="2" t="str">
        <f>CONCATENATE("2 - DECRETOS/DECRETO ",Tabela13[[#This Row],[Numero_Decreto]]," ",Tabela13[[#This Row],[Complemento]],".pdf")</f>
        <v>2 - DECRETOS/DECRETO 1702 .pdf</v>
      </c>
      <c r="I888" s="2" t="str">
        <f>CONCATENATE("2 - DECRETOS/DECRETO ","0",Tabela13[[#This Row],[Numero_Decreto]],".pdf")</f>
        <v>2 - DECRETOS/DECRETO 01702.pdf</v>
      </c>
      <c r="J888" s="2" t="str">
        <f>CONCATENATE("2 - DECRETOS/DECRETO ","0",Tabela13[[#This Row],[Numero_Decreto]]," ",Tabela13[[#This Row],[Complemento]],".pdf")</f>
        <v>2 - DECRETOS/DECRETO 01702 .pdf</v>
      </c>
      <c r="K888" s="2" t="str">
        <f>IF(Tabela13[[#This Row],[Complemento]]="",Tabela13[[#This Row],[Normal]],Tabela13[[#This Row],[Normal Traço]])</f>
        <v>2 - DECRETOS/DECRETO 1702.pdf</v>
      </c>
      <c r="L888" s="2" t="str">
        <f>IF(Tabela13[[#This Row],[Complemento]]="",Tabela13[[#This Row],[0]],Tabela13[[#This Row],[0 Traço]])</f>
        <v>2 - DECRETOS/DECRETO 01702.pdf</v>
      </c>
      <c r="M888" s="2" t="str">
        <f>IF(AND(Tabela13[[#This Row],[Numero_Decreto]]&gt;=1,Tabela13[[#This Row],[Numero_Decreto]]&lt;=9),Tabela13[[#This Row],[Se 0]],Tabela13[[#This Row],[Se Normal]])</f>
        <v>2 - DECRETOS/DECRETO 1702.pdf</v>
      </c>
      <c r="N888" s="2" t="str">
        <f>CONCATENATE("../",Tabela13[[#This Row],[Caminho]])</f>
        <v>../2 - DECRETOS/DECRETO 1702.pdf</v>
      </c>
    </row>
    <row r="889" spans="1:14" ht="45" x14ac:dyDescent="0.25">
      <c r="A889" s="20">
        <v>1701</v>
      </c>
      <c r="B889" s="20"/>
      <c r="C889" s="21">
        <v>39078</v>
      </c>
      <c r="D889" s="19" t="s">
        <v>947</v>
      </c>
      <c r="E889" s="19"/>
      <c r="F889" s="17" t="str">
        <f>HYPERLINK(Tabela13[[#This Row],[Novo Caminho]],"Download")</f>
        <v>Download</v>
      </c>
      <c r="G889" s="2" t="str">
        <f>CONCATENATE("2 - DECRETOS/DECRETO ",Tabela13[[#This Row],[Numero_Decreto]],".pdf")</f>
        <v>2 - DECRETOS/DECRETO 1701.pdf</v>
      </c>
      <c r="H889" s="2" t="str">
        <f>CONCATENATE("2 - DECRETOS/DECRETO ",Tabela13[[#This Row],[Numero_Decreto]]," ",Tabela13[[#This Row],[Complemento]],".pdf")</f>
        <v>2 - DECRETOS/DECRETO 1701 .pdf</v>
      </c>
      <c r="I889" s="2" t="str">
        <f>CONCATENATE("2 - DECRETOS/DECRETO ","0",Tabela13[[#This Row],[Numero_Decreto]],".pdf")</f>
        <v>2 - DECRETOS/DECRETO 01701.pdf</v>
      </c>
      <c r="J889" s="2" t="str">
        <f>CONCATENATE("2 - DECRETOS/DECRETO ","0",Tabela13[[#This Row],[Numero_Decreto]]," ",Tabela13[[#This Row],[Complemento]],".pdf")</f>
        <v>2 - DECRETOS/DECRETO 01701 .pdf</v>
      </c>
      <c r="K889" s="2" t="str">
        <f>IF(Tabela13[[#This Row],[Complemento]]="",Tabela13[[#This Row],[Normal]],Tabela13[[#This Row],[Normal Traço]])</f>
        <v>2 - DECRETOS/DECRETO 1701.pdf</v>
      </c>
      <c r="L889" s="2" t="str">
        <f>IF(Tabela13[[#This Row],[Complemento]]="",Tabela13[[#This Row],[0]],Tabela13[[#This Row],[0 Traço]])</f>
        <v>2 - DECRETOS/DECRETO 01701.pdf</v>
      </c>
      <c r="M889" s="2" t="str">
        <f>IF(AND(Tabela13[[#This Row],[Numero_Decreto]]&gt;=1,Tabela13[[#This Row],[Numero_Decreto]]&lt;=9),Tabela13[[#This Row],[Se 0]],Tabela13[[#This Row],[Se Normal]])</f>
        <v>2 - DECRETOS/DECRETO 1701.pdf</v>
      </c>
      <c r="N889" s="2" t="str">
        <f>CONCATENATE("../",Tabela13[[#This Row],[Caminho]])</f>
        <v>../2 - DECRETOS/DECRETO 1701.pdf</v>
      </c>
    </row>
    <row r="890" spans="1:14" ht="45" x14ac:dyDescent="0.25">
      <c r="A890" s="20">
        <v>1700</v>
      </c>
      <c r="B890" s="20"/>
      <c r="C890" s="21">
        <v>39071</v>
      </c>
      <c r="D890" s="19" t="s">
        <v>947</v>
      </c>
      <c r="E890" s="19"/>
      <c r="F890" s="17" t="str">
        <f>HYPERLINK(Tabela13[[#This Row],[Novo Caminho]],"Download")</f>
        <v>Download</v>
      </c>
      <c r="G890" s="2" t="str">
        <f>CONCATENATE("2 - DECRETOS/DECRETO ",Tabela13[[#This Row],[Numero_Decreto]],".pdf")</f>
        <v>2 - DECRETOS/DECRETO 1700.pdf</v>
      </c>
      <c r="H890" s="2" t="str">
        <f>CONCATENATE("2 - DECRETOS/DECRETO ",Tabela13[[#This Row],[Numero_Decreto]]," ",Tabela13[[#This Row],[Complemento]],".pdf")</f>
        <v>2 - DECRETOS/DECRETO 1700 .pdf</v>
      </c>
      <c r="I890" s="2" t="str">
        <f>CONCATENATE("2 - DECRETOS/DECRETO ","0",Tabela13[[#This Row],[Numero_Decreto]],".pdf")</f>
        <v>2 - DECRETOS/DECRETO 01700.pdf</v>
      </c>
      <c r="J890" s="2" t="str">
        <f>CONCATENATE("2 - DECRETOS/DECRETO ","0",Tabela13[[#This Row],[Numero_Decreto]]," ",Tabela13[[#This Row],[Complemento]],".pdf")</f>
        <v>2 - DECRETOS/DECRETO 01700 .pdf</v>
      </c>
      <c r="K890" s="2" t="str">
        <f>IF(Tabela13[[#This Row],[Complemento]]="",Tabela13[[#This Row],[Normal]],Tabela13[[#This Row],[Normal Traço]])</f>
        <v>2 - DECRETOS/DECRETO 1700.pdf</v>
      </c>
      <c r="L890" s="2" t="str">
        <f>IF(Tabela13[[#This Row],[Complemento]]="",Tabela13[[#This Row],[0]],Tabela13[[#This Row],[0 Traço]])</f>
        <v>2 - DECRETOS/DECRETO 01700.pdf</v>
      </c>
      <c r="M890" s="2" t="str">
        <f>IF(AND(Tabela13[[#This Row],[Numero_Decreto]]&gt;=1,Tabela13[[#This Row],[Numero_Decreto]]&lt;=9),Tabela13[[#This Row],[Se 0]],Tabela13[[#This Row],[Se Normal]])</f>
        <v>2 - DECRETOS/DECRETO 1700.pdf</v>
      </c>
      <c r="N890" s="2" t="str">
        <f>CONCATENATE("../",Tabela13[[#This Row],[Caminho]])</f>
        <v>../2 - DECRETOS/DECRETO 1700.pdf</v>
      </c>
    </row>
    <row r="891" spans="1:14" ht="45" x14ac:dyDescent="0.25">
      <c r="A891" s="20">
        <v>1699</v>
      </c>
      <c r="B891" s="20"/>
      <c r="C891" s="21">
        <v>39070</v>
      </c>
      <c r="D891" s="19" t="s">
        <v>947</v>
      </c>
      <c r="E891" s="19"/>
      <c r="F891" s="17" t="str">
        <f>HYPERLINK(Tabela13[[#This Row],[Novo Caminho]],"Download")</f>
        <v>Download</v>
      </c>
      <c r="G891" s="2" t="str">
        <f>CONCATENATE("2 - DECRETOS/DECRETO ",Tabela13[[#This Row],[Numero_Decreto]],".pdf")</f>
        <v>2 - DECRETOS/DECRETO 1699.pdf</v>
      </c>
      <c r="H891" s="2" t="str">
        <f>CONCATENATE("2 - DECRETOS/DECRETO ",Tabela13[[#This Row],[Numero_Decreto]]," ",Tabela13[[#This Row],[Complemento]],".pdf")</f>
        <v>2 - DECRETOS/DECRETO 1699 .pdf</v>
      </c>
      <c r="I891" s="2" t="str">
        <f>CONCATENATE("2 - DECRETOS/DECRETO ","0",Tabela13[[#This Row],[Numero_Decreto]],".pdf")</f>
        <v>2 - DECRETOS/DECRETO 01699.pdf</v>
      </c>
      <c r="J891" s="2" t="str">
        <f>CONCATENATE("2 - DECRETOS/DECRETO ","0",Tabela13[[#This Row],[Numero_Decreto]]," ",Tabela13[[#This Row],[Complemento]],".pdf")</f>
        <v>2 - DECRETOS/DECRETO 01699 .pdf</v>
      </c>
      <c r="K891" s="2" t="str">
        <f>IF(Tabela13[[#This Row],[Complemento]]="",Tabela13[[#This Row],[Normal]],Tabela13[[#This Row],[Normal Traço]])</f>
        <v>2 - DECRETOS/DECRETO 1699.pdf</v>
      </c>
      <c r="L891" s="2" t="str">
        <f>IF(Tabela13[[#This Row],[Complemento]]="",Tabela13[[#This Row],[0]],Tabela13[[#This Row],[0 Traço]])</f>
        <v>2 - DECRETOS/DECRETO 01699.pdf</v>
      </c>
      <c r="M891" s="2" t="str">
        <f>IF(AND(Tabela13[[#This Row],[Numero_Decreto]]&gt;=1,Tabela13[[#This Row],[Numero_Decreto]]&lt;=9),Tabela13[[#This Row],[Se 0]],Tabela13[[#This Row],[Se Normal]])</f>
        <v>2 - DECRETOS/DECRETO 1699.pdf</v>
      </c>
      <c r="N891" s="2" t="str">
        <f>CONCATENATE("../",Tabela13[[#This Row],[Caminho]])</f>
        <v>../2 - DECRETOS/DECRETO 1699.pdf</v>
      </c>
    </row>
    <row r="892" spans="1:14" ht="45" x14ac:dyDescent="0.25">
      <c r="A892" s="20">
        <v>1698</v>
      </c>
      <c r="B892" s="20"/>
      <c r="C892" s="21">
        <v>39063</v>
      </c>
      <c r="D892" s="19" t="s">
        <v>947</v>
      </c>
      <c r="E892" s="19"/>
      <c r="F892" s="17" t="str">
        <f>HYPERLINK(Tabela13[[#This Row],[Novo Caminho]],"Download")</f>
        <v>Download</v>
      </c>
      <c r="G892" s="2" t="str">
        <f>CONCATENATE("2 - DECRETOS/DECRETO ",Tabela13[[#This Row],[Numero_Decreto]],".pdf")</f>
        <v>2 - DECRETOS/DECRETO 1698.pdf</v>
      </c>
      <c r="H892" s="2" t="str">
        <f>CONCATENATE("2 - DECRETOS/DECRETO ",Tabela13[[#This Row],[Numero_Decreto]]," ",Tabela13[[#This Row],[Complemento]],".pdf")</f>
        <v>2 - DECRETOS/DECRETO 1698 .pdf</v>
      </c>
      <c r="I892" s="2" t="str">
        <f>CONCATENATE("2 - DECRETOS/DECRETO ","0",Tabela13[[#This Row],[Numero_Decreto]],".pdf")</f>
        <v>2 - DECRETOS/DECRETO 01698.pdf</v>
      </c>
      <c r="J892" s="2" t="str">
        <f>CONCATENATE("2 - DECRETOS/DECRETO ","0",Tabela13[[#This Row],[Numero_Decreto]]," ",Tabela13[[#This Row],[Complemento]],".pdf")</f>
        <v>2 - DECRETOS/DECRETO 01698 .pdf</v>
      </c>
      <c r="K892" s="2" t="str">
        <f>IF(Tabela13[[#This Row],[Complemento]]="",Tabela13[[#This Row],[Normal]],Tabela13[[#This Row],[Normal Traço]])</f>
        <v>2 - DECRETOS/DECRETO 1698.pdf</v>
      </c>
      <c r="L892" s="2" t="str">
        <f>IF(Tabela13[[#This Row],[Complemento]]="",Tabela13[[#This Row],[0]],Tabela13[[#This Row],[0 Traço]])</f>
        <v>2 - DECRETOS/DECRETO 01698.pdf</v>
      </c>
      <c r="M892" s="2" t="str">
        <f>IF(AND(Tabela13[[#This Row],[Numero_Decreto]]&gt;=1,Tabela13[[#This Row],[Numero_Decreto]]&lt;=9),Tabela13[[#This Row],[Se 0]],Tabela13[[#This Row],[Se Normal]])</f>
        <v>2 - DECRETOS/DECRETO 1698.pdf</v>
      </c>
      <c r="N892" s="2" t="str">
        <f>CONCATENATE("../",Tabela13[[#This Row],[Caminho]])</f>
        <v>../2 - DECRETOS/DECRETO 1698.pdf</v>
      </c>
    </row>
    <row r="893" spans="1:14" ht="45" x14ac:dyDescent="0.25">
      <c r="A893" s="20">
        <v>1697</v>
      </c>
      <c r="B893" s="20"/>
      <c r="C893" s="21">
        <v>39063</v>
      </c>
      <c r="D893" s="19" t="s">
        <v>949</v>
      </c>
      <c r="E893" s="19"/>
      <c r="F893" s="17" t="str">
        <f>HYPERLINK(Tabela13[[#This Row],[Novo Caminho]],"Download")</f>
        <v>Download</v>
      </c>
      <c r="G893" s="2" t="str">
        <f>CONCATENATE("2 - DECRETOS/DECRETO ",Tabela13[[#This Row],[Numero_Decreto]],".pdf")</f>
        <v>2 - DECRETOS/DECRETO 1697.pdf</v>
      </c>
      <c r="H893" s="2" t="str">
        <f>CONCATENATE("2 - DECRETOS/DECRETO ",Tabela13[[#This Row],[Numero_Decreto]]," ",Tabela13[[#This Row],[Complemento]],".pdf")</f>
        <v>2 - DECRETOS/DECRETO 1697 .pdf</v>
      </c>
      <c r="I893" s="2" t="str">
        <f>CONCATENATE("2 - DECRETOS/DECRETO ","0",Tabela13[[#This Row],[Numero_Decreto]],".pdf")</f>
        <v>2 - DECRETOS/DECRETO 01697.pdf</v>
      </c>
      <c r="J893" s="2" t="str">
        <f>CONCATENATE("2 - DECRETOS/DECRETO ","0",Tabela13[[#This Row],[Numero_Decreto]]," ",Tabela13[[#This Row],[Complemento]],".pdf")</f>
        <v>2 - DECRETOS/DECRETO 01697 .pdf</v>
      </c>
      <c r="K893" s="2" t="str">
        <f>IF(Tabela13[[#This Row],[Complemento]]="",Tabela13[[#This Row],[Normal]],Tabela13[[#This Row],[Normal Traço]])</f>
        <v>2 - DECRETOS/DECRETO 1697.pdf</v>
      </c>
      <c r="L893" s="2" t="str">
        <f>IF(Tabela13[[#This Row],[Complemento]]="",Tabela13[[#This Row],[0]],Tabela13[[#This Row],[0 Traço]])</f>
        <v>2 - DECRETOS/DECRETO 01697.pdf</v>
      </c>
      <c r="M893" s="2" t="str">
        <f>IF(AND(Tabela13[[#This Row],[Numero_Decreto]]&gt;=1,Tabela13[[#This Row],[Numero_Decreto]]&lt;=9),Tabela13[[#This Row],[Se 0]],Tabela13[[#This Row],[Se Normal]])</f>
        <v>2 - DECRETOS/DECRETO 1697.pdf</v>
      </c>
      <c r="N893" s="2" t="str">
        <f>CONCATENATE("../",Tabela13[[#This Row],[Caminho]])</f>
        <v>../2 - DECRETOS/DECRETO 1697.pdf</v>
      </c>
    </row>
    <row r="894" spans="1:14" ht="45" x14ac:dyDescent="0.25">
      <c r="A894" s="20">
        <v>1696</v>
      </c>
      <c r="B894" s="20"/>
      <c r="C894" s="21">
        <v>39058</v>
      </c>
      <c r="D894" s="19" t="s">
        <v>2562</v>
      </c>
      <c r="E894" s="19"/>
      <c r="F894" s="17" t="str">
        <f>HYPERLINK(Tabela13[[#This Row],[Novo Caminho]],"Download")</f>
        <v>Download</v>
      </c>
      <c r="G894" s="2" t="str">
        <f>CONCATENATE("2 - DECRETOS/DECRETO ",Tabela13[[#This Row],[Numero_Decreto]],".pdf")</f>
        <v>2 - DECRETOS/DECRETO 1696.pdf</v>
      </c>
      <c r="H894" s="2" t="str">
        <f>CONCATENATE("2 - DECRETOS/DECRETO ",Tabela13[[#This Row],[Numero_Decreto]]," ",Tabela13[[#This Row],[Complemento]],".pdf")</f>
        <v>2 - DECRETOS/DECRETO 1696 .pdf</v>
      </c>
      <c r="I894" s="2" t="str">
        <f>CONCATENATE("2 - DECRETOS/DECRETO ","0",Tabela13[[#This Row],[Numero_Decreto]],".pdf")</f>
        <v>2 - DECRETOS/DECRETO 01696.pdf</v>
      </c>
      <c r="J894" s="2" t="str">
        <f>CONCATENATE("2 - DECRETOS/DECRETO ","0",Tabela13[[#This Row],[Numero_Decreto]]," ",Tabela13[[#This Row],[Complemento]],".pdf")</f>
        <v>2 - DECRETOS/DECRETO 01696 .pdf</v>
      </c>
      <c r="K894" s="2" t="str">
        <f>IF(Tabela13[[#This Row],[Complemento]]="",Tabela13[[#This Row],[Normal]],Tabela13[[#This Row],[Normal Traço]])</f>
        <v>2 - DECRETOS/DECRETO 1696.pdf</v>
      </c>
      <c r="L894" s="2" t="str">
        <f>IF(Tabela13[[#This Row],[Complemento]]="",Tabela13[[#This Row],[0]],Tabela13[[#This Row],[0 Traço]])</f>
        <v>2 - DECRETOS/DECRETO 01696.pdf</v>
      </c>
      <c r="M894" s="2" t="str">
        <f>IF(AND(Tabela13[[#This Row],[Numero_Decreto]]&gt;=1,Tabela13[[#This Row],[Numero_Decreto]]&lt;=9),Tabela13[[#This Row],[Se 0]],Tabela13[[#This Row],[Se Normal]])</f>
        <v>2 - DECRETOS/DECRETO 1696.pdf</v>
      </c>
      <c r="N894" s="2" t="str">
        <f>CONCATENATE("../",Tabela13[[#This Row],[Caminho]])</f>
        <v>../2 - DECRETOS/DECRETO 1696.pdf</v>
      </c>
    </row>
    <row r="895" spans="1:14" ht="45" x14ac:dyDescent="0.25">
      <c r="A895" s="20">
        <v>1695</v>
      </c>
      <c r="B895" s="20"/>
      <c r="C895" s="21">
        <v>39057</v>
      </c>
      <c r="D895" s="19" t="s">
        <v>947</v>
      </c>
      <c r="E895" s="19"/>
      <c r="F895" s="17" t="str">
        <f>HYPERLINK(Tabela13[[#This Row],[Novo Caminho]],"Download")</f>
        <v>Download</v>
      </c>
      <c r="G895" s="2" t="str">
        <f>CONCATENATE("2 - DECRETOS/DECRETO ",Tabela13[[#This Row],[Numero_Decreto]],".pdf")</f>
        <v>2 - DECRETOS/DECRETO 1695.pdf</v>
      </c>
      <c r="H895" s="2" t="str">
        <f>CONCATENATE("2 - DECRETOS/DECRETO ",Tabela13[[#This Row],[Numero_Decreto]]," ",Tabela13[[#This Row],[Complemento]],".pdf")</f>
        <v>2 - DECRETOS/DECRETO 1695 .pdf</v>
      </c>
      <c r="I895" s="2" t="str">
        <f>CONCATENATE("2 - DECRETOS/DECRETO ","0",Tabela13[[#This Row],[Numero_Decreto]],".pdf")</f>
        <v>2 - DECRETOS/DECRETO 01695.pdf</v>
      </c>
      <c r="J895" s="2" t="str">
        <f>CONCATENATE("2 - DECRETOS/DECRETO ","0",Tabela13[[#This Row],[Numero_Decreto]]," ",Tabela13[[#This Row],[Complemento]],".pdf")</f>
        <v>2 - DECRETOS/DECRETO 01695 .pdf</v>
      </c>
      <c r="K895" s="2" t="str">
        <f>IF(Tabela13[[#This Row],[Complemento]]="",Tabela13[[#This Row],[Normal]],Tabela13[[#This Row],[Normal Traço]])</f>
        <v>2 - DECRETOS/DECRETO 1695.pdf</v>
      </c>
      <c r="L895" s="2" t="str">
        <f>IF(Tabela13[[#This Row],[Complemento]]="",Tabela13[[#This Row],[0]],Tabela13[[#This Row],[0 Traço]])</f>
        <v>2 - DECRETOS/DECRETO 01695.pdf</v>
      </c>
      <c r="M895" s="2" t="str">
        <f>IF(AND(Tabela13[[#This Row],[Numero_Decreto]]&gt;=1,Tabela13[[#This Row],[Numero_Decreto]]&lt;=9),Tabela13[[#This Row],[Se 0]],Tabela13[[#This Row],[Se Normal]])</f>
        <v>2 - DECRETOS/DECRETO 1695.pdf</v>
      </c>
      <c r="N895" s="2" t="str">
        <f>CONCATENATE("../",Tabela13[[#This Row],[Caminho]])</f>
        <v>../2 - DECRETOS/DECRETO 1695.pdf</v>
      </c>
    </row>
    <row r="896" spans="1:14" ht="45" x14ac:dyDescent="0.25">
      <c r="A896" s="20">
        <v>1694</v>
      </c>
      <c r="B896" s="20"/>
      <c r="C896" s="21">
        <v>39050</v>
      </c>
      <c r="D896" s="19" t="s">
        <v>947</v>
      </c>
      <c r="E896" s="19"/>
      <c r="F896" s="17" t="str">
        <f>HYPERLINK(Tabela13[[#This Row],[Novo Caminho]],"Download")</f>
        <v>Download</v>
      </c>
      <c r="G896" s="2" t="str">
        <f>CONCATENATE("2 - DECRETOS/DECRETO ",Tabela13[[#This Row],[Numero_Decreto]],".pdf")</f>
        <v>2 - DECRETOS/DECRETO 1694.pdf</v>
      </c>
      <c r="H896" s="2" t="str">
        <f>CONCATENATE("2 - DECRETOS/DECRETO ",Tabela13[[#This Row],[Numero_Decreto]]," ",Tabela13[[#This Row],[Complemento]],".pdf")</f>
        <v>2 - DECRETOS/DECRETO 1694 .pdf</v>
      </c>
      <c r="I896" s="2" t="str">
        <f>CONCATENATE("2 - DECRETOS/DECRETO ","0",Tabela13[[#This Row],[Numero_Decreto]],".pdf")</f>
        <v>2 - DECRETOS/DECRETO 01694.pdf</v>
      </c>
      <c r="J896" s="2" t="str">
        <f>CONCATENATE("2 - DECRETOS/DECRETO ","0",Tabela13[[#This Row],[Numero_Decreto]]," ",Tabela13[[#This Row],[Complemento]],".pdf")</f>
        <v>2 - DECRETOS/DECRETO 01694 .pdf</v>
      </c>
      <c r="K896" s="2" t="str">
        <f>IF(Tabela13[[#This Row],[Complemento]]="",Tabela13[[#This Row],[Normal]],Tabela13[[#This Row],[Normal Traço]])</f>
        <v>2 - DECRETOS/DECRETO 1694.pdf</v>
      </c>
      <c r="L896" s="2" t="str">
        <f>IF(Tabela13[[#This Row],[Complemento]]="",Tabela13[[#This Row],[0]],Tabela13[[#This Row],[0 Traço]])</f>
        <v>2 - DECRETOS/DECRETO 01694.pdf</v>
      </c>
      <c r="M896" s="2" t="str">
        <f>IF(AND(Tabela13[[#This Row],[Numero_Decreto]]&gt;=1,Tabela13[[#This Row],[Numero_Decreto]]&lt;=9),Tabela13[[#This Row],[Se 0]],Tabela13[[#This Row],[Se Normal]])</f>
        <v>2 - DECRETOS/DECRETO 1694.pdf</v>
      </c>
      <c r="N896" s="2" t="str">
        <f>CONCATENATE("../",Tabela13[[#This Row],[Caminho]])</f>
        <v>../2 - DECRETOS/DECRETO 1694.pdf</v>
      </c>
    </row>
    <row r="897" spans="1:14" ht="45" x14ac:dyDescent="0.25">
      <c r="A897" s="20">
        <v>1693</v>
      </c>
      <c r="B897" s="20"/>
      <c r="C897" s="21">
        <v>39037</v>
      </c>
      <c r="D897" s="19" t="s">
        <v>2563</v>
      </c>
      <c r="E897" s="19"/>
      <c r="F897" s="17" t="str">
        <f>HYPERLINK(Tabela13[[#This Row],[Novo Caminho]],"Download")</f>
        <v>Download</v>
      </c>
      <c r="G897" s="2" t="str">
        <f>CONCATENATE("2 - DECRETOS/DECRETO ",Tabela13[[#This Row],[Numero_Decreto]],".pdf")</f>
        <v>2 - DECRETOS/DECRETO 1693.pdf</v>
      </c>
      <c r="H897" s="2" t="str">
        <f>CONCATENATE("2 - DECRETOS/DECRETO ",Tabela13[[#This Row],[Numero_Decreto]]," ",Tabela13[[#This Row],[Complemento]],".pdf")</f>
        <v>2 - DECRETOS/DECRETO 1693 .pdf</v>
      </c>
      <c r="I897" s="2" t="str">
        <f>CONCATENATE("2 - DECRETOS/DECRETO ","0",Tabela13[[#This Row],[Numero_Decreto]],".pdf")</f>
        <v>2 - DECRETOS/DECRETO 01693.pdf</v>
      </c>
      <c r="J897" s="2" t="str">
        <f>CONCATENATE("2 - DECRETOS/DECRETO ","0",Tabela13[[#This Row],[Numero_Decreto]]," ",Tabela13[[#This Row],[Complemento]],".pdf")</f>
        <v>2 - DECRETOS/DECRETO 01693 .pdf</v>
      </c>
      <c r="K897" s="2" t="str">
        <f>IF(Tabela13[[#This Row],[Complemento]]="",Tabela13[[#This Row],[Normal]],Tabela13[[#This Row],[Normal Traço]])</f>
        <v>2 - DECRETOS/DECRETO 1693.pdf</v>
      </c>
      <c r="L897" s="2" t="str">
        <f>IF(Tabela13[[#This Row],[Complemento]]="",Tabela13[[#This Row],[0]],Tabela13[[#This Row],[0 Traço]])</f>
        <v>2 - DECRETOS/DECRETO 01693.pdf</v>
      </c>
      <c r="M897" s="2" t="str">
        <f>IF(AND(Tabela13[[#This Row],[Numero_Decreto]]&gt;=1,Tabela13[[#This Row],[Numero_Decreto]]&lt;=9),Tabela13[[#This Row],[Se 0]],Tabela13[[#This Row],[Se Normal]])</f>
        <v>2 - DECRETOS/DECRETO 1693.pdf</v>
      </c>
      <c r="N897" s="2" t="str">
        <f>CONCATENATE("../",Tabela13[[#This Row],[Caminho]])</f>
        <v>../2 - DECRETOS/DECRETO 1693.pdf</v>
      </c>
    </row>
    <row r="898" spans="1:14" ht="45" x14ac:dyDescent="0.25">
      <c r="A898" s="20">
        <v>1692</v>
      </c>
      <c r="B898" s="20"/>
      <c r="C898" s="21">
        <v>39037</v>
      </c>
      <c r="D898" s="19" t="s">
        <v>2524</v>
      </c>
      <c r="E898" s="19"/>
      <c r="F898" s="17" t="str">
        <f>HYPERLINK(Tabela13[[#This Row],[Novo Caminho]],"Download")</f>
        <v>Download</v>
      </c>
      <c r="G898" s="2" t="str">
        <f>CONCATENATE("2 - DECRETOS/DECRETO ",Tabela13[[#This Row],[Numero_Decreto]],".pdf")</f>
        <v>2 - DECRETOS/DECRETO 1692.pdf</v>
      </c>
      <c r="H898" s="2" t="str">
        <f>CONCATENATE("2 - DECRETOS/DECRETO ",Tabela13[[#This Row],[Numero_Decreto]]," ",Tabela13[[#This Row],[Complemento]],".pdf")</f>
        <v>2 - DECRETOS/DECRETO 1692 .pdf</v>
      </c>
      <c r="I898" s="2" t="str">
        <f>CONCATENATE("2 - DECRETOS/DECRETO ","0",Tabela13[[#This Row],[Numero_Decreto]],".pdf")</f>
        <v>2 - DECRETOS/DECRETO 01692.pdf</v>
      </c>
      <c r="J898" s="2" t="str">
        <f>CONCATENATE("2 - DECRETOS/DECRETO ","0",Tabela13[[#This Row],[Numero_Decreto]]," ",Tabela13[[#This Row],[Complemento]],".pdf")</f>
        <v>2 - DECRETOS/DECRETO 01692 .pdf</v>
      </c>
      <c r="K898" s="2" t="str">
        <f>IF(Tabela13[[#This Row],[Complemento]]="",Tabela13[[#This Row],[Normal]],Tabela13[[#This Row],[Normal Traço]])</f>
        <v>2 - DECRETOS/DECRETO 1692.pdf</v>
      </c>
      <c r="L898" s="2" t="str">
        <f>IF(Tabela13[[#This Row],[Complemento]]="",Tabela13[[#This Row],[0]],Tabela13[[#This Row],[0 Traço]])</f>
        <v>2 - DECRETOS/DECRETO 01692.pdf</v>
      </c>
      <c r="M898" s="2" t="str">
        <f>IF(AND(Tabela13[[#This Row],[Numero_Decreto]]&gt;=1,Tabela13[[#This Row],[Numero_Decreto]]&lt;=9),Tabela13[[#This Row],[Se 0]],Tabela13[[#This Row],[Se Normal]])</f>
        <v>2 - DECRETOS/DECRETO 1692.pdf</v>
      </c>
      <c r="N898" s="2" t="str">
        <f>CONCATENATE("../",Tabela13[[#This Row],[Caminho]])</f>
        <v>../2 - DECRETOS/DECRETO 1692.pdf</v>
      </c>
    </row>
    <row r="899" spans="1:14" ht="45" x14ac:dyDescent="0.25">
      <c r="A899" s="20">
        <v>1691</v>
      </c>
      <c r="B899" s="20"/>
      <c r="C899" s="21">
        <v>39031</v>
      </c>
      <c r="D899" s="19" t="s">
        <v>3649</v>
      </c>
      <c r="E899" s="19"/>
      <c r="F899" s="17" t="str">
        <f>HYPERLINK(Tabela13[[#This Row],[Novo Caminho]],"Download")</f>
        <v>Download</v>
      </c>
      <c r="G899" s="2" t="str">
        <f>CONCATENATE("2 - DECRETOS/DECRETO ",Tabela13[[#This Row],[Numero_Decreto]],".pdf")</f>
        <v>2 - DECRETOS/DECRETO 1691.pdf</v>
      </c>
      <c r="H899" s="2" t="str">
        <f>CONCATENATE("2 - DECRETOS/DECRETO ",Tabela13[[#This Row],[Numero_Decreto]]," ",Tabela13[[#This Row],[Complemento]],".pdf")</f>
        <v>2 - DECRETOS/DECRETO 1691 .pdf</v>
      </c>
      <c r="I899" s="2" t="str">
        <f>CONCATENATE("2 - DECRETOS/DECRETO ","0",Tabela13[[#This Row],[Numero_Decreto]],".pdf")</f>
        <v>2 - DECRETOS/DECRETO 01691.pdf</v>
      </c>
      <c r="J899" s="2" t="str">
        <f>CONCATENATE("2 - DECRETOS/DECRETO ","0",Tabela13[[#This Row],[Numero_Decreto]]," ",Tabela13[[#This Row],[Complemento]],".pdf")</f>
        <v>2 - DECRETOS/DECRETO 01691 .pdf</v>
      </c>
      <c r="K899" s="2" t="str">
        <f>IF(Tabela13[[#This Row],[Complemento]]="",Tabela13[[#This Row],[Normal]],Tabela13[[#This Row],[Normal Traço]])</f>
        <v>2 - DECRETOS/DECRETO 1691.pdf</v>
      </c>
      <c r="L899" s="2" t="str">
        <f>IF(Tabela13[[#This Row],[Complemento]]="",Tabela13[[#This Row],[0]],Tabela13[[#This Row],[0 Traço]])</f>
        <v>2 - DECRETOS/DECRETO 01691.pdf</v>
      </c>
      <c r="M899" s="2" t="str">
        <f>IF(AND(Tabela13[[#This Row],[Numero_Decreto]]&gt;=1,Tabela13[[#This Row],[Numero_Decreto]]&lt;=9),Tabela13[[#This Row],[Se 0]],Tabela13[[#This Row],[Se Normal]])</f>
        <v>2 - DECRETOS/DECRETO 1691.pdf</v>
      </c>
      <c r="N899" s="2" t="str">
        <f>CONCATENATE("../",Tabela13[[#This Row],[Caminho]])</f>
        <v>../2 - DECRETOS/DECRETO 1691.pdf</v>
      </c>
    </row>
    <row r="900" spans="1:14" ht="45" x14ac:dyDescent="0.25">
      <c r="A900" s="20">
        <v>1690</v>
      </c>
      <c r="B900" s="20"/>
      <c r="C900" s="21">
        <v>39022</v>
      </c>
      <c r="D900" s="19" t="s">
        <v>947</v>
      </c>
      <c r="E900" s="19"/>
      <c r="F900" s="17" t="str">
        <f>HYPERLINK(Tabela13[[#This Row],[Novo Caminho]],"Download")</f>
        <v>Download</v>
      </c>
      <c r="G900" s="2" t="str">
        <f>CONCATENATE("2 - DECRETOS/DECRETO ",Tabela13[[#This Row],[Numero_Decreto]],".pdf")</f>
        <v>2 - DECRETOS/DECRETO 1690.pdf</v>
      </c>
      <c r="H900" s="2" t="str">
        <f>CONCATENATE("2 - DECRETOS/DECRETO ",Tabela13[[#This Row],[Numero_Decreto]]," ",Tabela13[[#This Row],[Complemento]],".pdf")</f>
        <v>2 - DECRETOS/DECRETO 1690 .pdf</v>
      </c>
      <c r="I900" s="2" t="str">
        <f>CONCATENATE("2 - DECRETOS/DECRETO ","0",Tabela13[[#This Row],[Numero_Decreto]],".pdf")</f>
        <v>2 - DECRETOS/DECRETO 01690.pdf</v>
      </c>
      <c r="J900" s="2" t="str">
        <f>CONCATENATE("2 - DECRETOS/DECRETO ","0",Tabela13[[#This Row],[Numero_Decreto]]," ",Tabela13[[#This Row],[Complemento]],".pdf")</f>
        <v>2 - DECRETOS/DECRETO 01690 .pdf</v>
      </c>
      <c r="K900" s="2" t="str">
        <f>IF(Tabela13[[#This Row],[Complemento]]="",Tabela13[[#This Row],[Normal]],Tabela13[[#This Row],[Normal Traço]])</f>
        <v>2 - DECRETOS/DECRETO 1690.pdf</v>
      </c>
      <c r="L900" s="2" t="str">
        <f>IF(Tabela13[[#This Row],[Complemento]]="",Tabela13[[#This Row],[0]],Tabela13[[#This Row],[0 Traço]])</f>
        <v>2 - DECRETOS/DECRETO 01690.pdf</v>
      </c>
      <c r="M900" s="2" t="str">
        <f>IF(AND(Tabela13[[#This Row],[Numero_Decreto]]&gt;=1,Tabela13[[#This Row],[Numero_Decreto]]&lt;=9),Tabela13[[#This Row],[Se 0]],Tabela13[[#This Row],[Se Normal]])</f>
        <v>2 - DECRETOS/DECRETO 1690.pdf</v>
      </c>
      <c r="N900" s="2" t="str">
        <f>CONCATENATE("../",Tabela13[[#This Row],[Caminho]])</f>
        <v>../2 - DECRETOS/DECRETO 1690.pdf</v>
      </c>
    </row>
    <row r="901" spans="1:14" ht="45" x14ac:dyDescent="0.25">
      <c r="A901" s="20">
        <v>1689</v>
      </c>
      <c r="B901" s="20"/>
      <c r="C901" s="21">
        <v>39021</v>
      </c>
      <c r="D901" s="19" t="s">
        <v>947</v>
      </c>
      <c r="E901" s="19"/>
      <c r="F901" s="17" t="str">
        <f>HYPERLINK(Tabela13[[#This Row],[Novo Caminho]],"Download")</f>
        <v>Download</v>
      </c>
      <c r="G901" s="2" t="str">
        <f>CONCATENATE("2 - DECRETOS/DECRETO ",Tabela13[[#This Row],[Numero_Decreto]],".pdf")</f>
        <v>2 - DECRETOS/DECRETO 1689.pdf</v>
      </c>
      <c r="H901" s="2" t="str">
        <f>CONCATENATE("2 - DECRETOS/DECRETO ",Tabela13[[#This Row],[Numero_Decreto]]," ",Tabela13[[#This Row],[Complemento]],".pdf")</f>
        <v>2 - DECRETOS/DECRETO 1689 .pdf</v>
      </c>
      <c r="I901" s="2" t="str">
        <f>CONCATENATE("2 - DECRETOS/DECRETO ","0",Tabela13[[#This Row],[Numero_Decreto]],".pdf")</f>
        <v>2 - DECRETOS/DECRETO 01689.pdf</v>
      </c>
      <c r="J901" s="2" t="str">
        <f>CONCATENATE("2 - DECRETOS/DECRETO ","0",Tabela13[[#This Row],[Numero_Decreto]]," ",Tabela13[[#This Row],[Complemento]],".pdf")</f>
        <v>2 - DECRETOS/DECRETO 01689 .pdf</v>
      </c>
      <c r="K901" s="2" t="str">
        <f>IF(Tabela13[[#This Row],[Complemento]]="",Tabela13[[#This Row],[Normal]],Tabela13[[#This Row],[Normal Traço]])</f>
        <v>2 - DECRETOS/DECRETO 1689.pdf</v>
      </c>
      <c r="L901" s="2" t="str">
        <f>IF(Tabela13[[#This Row],[Complemento]]="",Tabela13[[#This Row],[0]],Tabela13[[#This Row],[0 Traço]])</f>
        <v>2 - DECRETOS/DECRETO 01689.pdf</v>
      </c>
      <c r="M901" s="2" t="str">
        <f>IF(AND(Tabela13[[#This Row],[Numero_Decreto]]&gt;=1,Tabela13[[#This Row],[Numero_Decreto]]&lt;=9),Tabela13[[#This Row],[Se 0]],Tabela13[[#This Row],[Se Normal]])</f>
        <v>2 - DECRETOS/DECRETO 1689.pdf</v>
      </c>
      <c r="N901" s="2" t="str">
        <f>CONCATENATE("../",Tabela13[[#This Row],[Caminho]])</f>
        <v>../2 - DECRETOS/DECRETO 1689.pdf</v>
      </c>
    </row>
    <row r="902" spans="1:14" ht="45" x14ac:dyDescent="0.25">
      <c r="A902" s="20">
        <v>1688</v>
      </c>
      <c r="B902" s="20"/>
      <c r="C902" s="21">
        <v>39015</v>
      </c>
      <c r="D902" s="19" t="s">
        <v>948</v>
      </c>
      <c r="E902" s="19"/>
      <c r="F902" s="17" t="str">
        <f>HYPERLINK(Tabela13[[#This Row],[Novo Caminho]],"Download")</f>
        <v>Download</v>
      </c>
      <c r="G902" s="2" t="str">
        <f>CONCATENATE("2 - DECRETOS/DECRETO ",Tabela13[[#This Row],[Numero_Decreto]],".pdf")</f>
        <v>2 - DECRETOS/DECRETO 1688.pdf</v>
      </c>
      <c r="H902" s="2" t="str">
        <f>CONCATENATE("2 - DECRETOS/DECRETO ",Tabela13[[#This Row],[Numero_Decreto]]," ",Tabela13[[#This Row],[Complemento]],".pdf")</f>
        <v>2 - DECRETOS/DECRETO 1688 .pdf</v>
      </c>
      <c r="I902" s="2" t="str">
        <f>CONCATENATE("2 - DECRETOS/DECRETO ","0",Tabela13[[#This Row],[Numero_Decreto]],".pdf")</f>
        <v>2 - DECRETOS/DECRETO 01688.pdf</v>
      </c>
      <c r="J902" s="2" t="str">
        <f>CONCATENATE("2 - DECRETOS/DECRETO ","0",Tabela13[[#This Row],[Numero_Decreto]]," ",Tabela13[[#This Row],[Complemento]],".pdf")</f>
        <v>2 - DECRETOS/DECRETO 01688 .pdf</v>
      </c>
      <c r="K902" s="2" t="str">
        <f>IF(Tabela13[[#This Row],[Complemento]]="",Tabela13[[#This Row],[Normal]],Tabela13[[#This Row],[Normal Traço]])</f>
        <v>2 - DECRETOS/DECRETO 1688.pdf</v>
      </c>
      <c r="L902" s="2" t="str">
        <f>IF(Tabela13[[#This Row],[Complemento]]="",Tabela13[[#This Row],[0]],Tabela13[[#This Row],[0 Traço]])</f>
        <v>2 - DECRETOS/DECRETO 01688.pdf</v>
      </c>
      <c r="M902" s="2" t="str">
        <f>IF(AND(Tabela13[[#This Row],[Numero_Decreto]]&gt;=1,Tabela13[[#This Row],[Numero_Decreto]]&lt;=9),Tabela13[[#This Row],[Se 0]],Tabela13[[#This Row],[Se Normal]])</f>
        <v>2 - DECRETOS/DECRETO 1688.pdf</v>
      </c>
      <c r="N902" s="2" t="str">
        <f>CONCATENATE("../",Tabela13[[#This Row],[Caminho]])</f>
        <v>../2 - DECRETOS/DECRETO 1688.pdf</v>
      </c>
    </row>
    <row r="903" spans="1:14" ht="45" x14ac:dyDescent="0.25">
      <c r="A903" s="20">
        <v>1687</v>
      </c>
      <c r="B903" s="20"/>
      <c r="C903" s="21">
        <v>39000</v>
      </c>
      <c r="D903" s="19" t="s">
        <v>3649</v>
      </c>
      <c r="E903" s="19"/>
      <c r="F903" s="17" t="str">
        <f>HYPERLINK(Tabela13[[#This Row],[Novo Caminho]],"Download")</f>
        <v>Download</v>
      </c>
      <c r="G903" s="2" t="str">
        <f>CONCATENATE("2 - DECRETOS/DECRETO ",Tabela13[[#This Row],[Numero_Decreto]],".pdf")</f>
        <v>2 - DECRETOS/DECRETO 1687.pdf</v>
      </c>
      <c r="H903" s="2" t="str">
        <f>CONCATENATE("2 - DECRETOS/DECRETO ",Tabela13[[#This Row],[Numero_Decreto]]," ",Tabela13[[#This Row],[Complemento]],".pdf")</f>
        <v>2 - DECRETOS/DECRETO 1687 .pdf</v>
      </c>
      <c r="I903" s="2" t="str">
        <f>CONCATENATE("2 - DECRETOS/DECRETO ","0",Tabela13[[#This Row],[Numero_Decreto]],".pdf")</f>
        <v>2 - DECRETOS/DECRETO 01687.pdf</v>
      </c>
      <c r="J903" s="2" t="str">
        <f>CONCATENATE("2 - DECRETOS/DECRETO ","0",Tabela13[[#This Row],[Numero_Decreto]]," ",Tabela13[[#This Row],[Complemento]],".pdf")</f>
        <v>2 - DECRETOS/DECRETO 01687 .pdf</v>
      </c>
      <c r="K903" s="2" t="str">
        <f>IF(Tabela13[[#This Row],[Complemento]]="",Tabela13[[#This Row],[Normal]],Tabela13[[#This Row],[Normal Traço]])</f>
        <v>2 - DECRETOS/DECRETO 1687.pdf</v>
      </c>
      <c r="L903" s="2" t="str">
        <f>IF(Tabela13[[#This Row],[Complemento]]="",Tabela13[[#This Row],[0]],Tabela13[[#This Row],[0 Traço]])</f>
        <v>2 - DECRETOS/DECRETO 01687.pdf</v>
      </c>
      <c r="M903" s="2" t="str">
        <f>IF(AND(Tabela13[[#This Row],[Numero_Decreto]]&gt;=1,Tabela13[[#This Row],[Numero_Decreto]]&lt;=9),Tabela13[[#This Row],[Se 0]],Tabela13[[#This Row],[Se Normal]])</f>
        <v>2 - DECRETOS/DECRETO 1687.pdf</v>
      </c>
      <c r="N903" s="2" t="str">
        <f>CONCATENATE("../",Tabela13[[#This Row],[Caminho]])</f>
        <v>../2 - DECRETOS/DECRETO 1687.pdf</v>
      </c>
    </row>
    <row r="904" spans="1:14" ht="45" x14ac:dyDescent="0.25">
      <c r="A904" s="20">
        <v>1686</v>
      </c>
      <c r="B904" s="20"/>
      <c r="C904" s="21">
        <v>38999</v>
      </c>
      <c r="D904" s="19" t="s">
        <v>2564</v>
      </c>
      <c r="E904" s="19"/>
      <c r="F904" s="17" t="str">
        <f>HYPERLINK(Tabela13[[#This Row],[Novo Caminho]],"Download")</f>
        <v>Download</v>
      </c>
      <c r="G904" s="2" t="str">
        <f>CONCATENATE("2 - DECRETOS/DECRETO ",Tabela13[[#This Row],[Numero_Decreto]],".pdf")</f>
        <v>2 - DECRETOS/DECRETO 1686.pdf</v>
      </c>
      <c r="H904" s="2" t="str">
        <f>CONCATENATE("2 - DECRETOS/DECRETO ",Tabela13[[#This Row],[Numero_Decreto]]," ",Tabela13[[#This Row],[Complemento]],".pdf")</f>
        <v>2 - DECRETOS/DECRETO 1686 .pdf</v>
      </c>
      <c r="I904" s="2" t="str">
        <f>CONCATENATE("2 - DECRETOS/DECRETO ","0",Tabela13[[#This Row],[Numero_Decreto]],".pdf")</f>
        <v>2 - DECRETOS/DECRETO 01686.pdf</v>
      </c>
      <c r="J904" s="2" t="str">
        <f>CONCATENATE("2 - DECRETOS/DECRETO ","0",Tabela13[[#This Row],[Numero_Decreto]]," ",Tabela13[[#This Row],[Complemento]],".pdf")</f>
        <v>2 - DECRETOS/DECRETO 01686 .pdf</v>
      </c>
      <c r="K904" s="2" t="str">
        <f>IF(Tabela13[[#This Row],[Complemento]]="",Tabela13[[#This Row],[Normal]],Tabela13[[#This Row],[Normal Traço]])</f>
        <v>2 - DECRETOS/DECRETO 1686.pdf</v>
      </c>
      <c r="L904" s="2" t="str">
        <f>IF(Tabela13[[#This Row],[Complemento]]="",Tabela13[[#This Row],[0]],Tabela13[[#This Row],[0 Traço]])</f>
        <v>2 - DECRETOS/DECRETO 01686.pdf</v>
      </c>
      <c r="M904" s="2" t="str">
        <f>IF(AND(Tabela13[[#This Row],[Numero_Decreto]]&gt;=1,Tabela13[[#This Row],[Numero_Decreto]]&lt;=9),Tabela13[[#This Row],[Se 0]],Tabela13[[#This Row],[Se Normal]])</f>
        <v>2 - DECRETOS/DECRETO 1686.pdf</v>
      </c>
      <c r="N904" s="2" t="str">
        <f>CONCATENATE("../",Tabela13[[#This Row],[Caminho]])</f>
        <v>../2 - DECRETOS/DECRETO 1686.pdf</v>
      </c>
    </row>
    <row r="905" spans="1:14" ht="45" x14ac:dyDescent="0.25">
      <c r="A905" s="20">
        <v>1685</v>
      </c>
      <c r="B905" s="20"/>
      <c r="C905" s="21">
        <v>38994</v>
      </c>
      <c r="D905" s="19" t="s">
        <v>2565</v>
      </c>
      <c r="E905" s="19"/>
      <c r="F905" s="17" t="str">
        <f>HYPERLINK(Tabela13[[#This Row],[Novo Caminho]],"Download")</f>
        <v>Download</v>
      </c>
      <c r="G905" s="2" t="str">
        <f>CONCATENATE("2 - DECRETOS/DECRETO ",Tabela13[[#This Row],[Numero_Decreto]],".pdf")</f>
        <v>2 - DECRETOS/DECRETO 1685.pdf</v>
      </c>
      <c r="H905" s="2" t="str">
        <f>CONCATENATE("2 - DECRETOS/DECRETO ",Tabela13[[#This Row],[Numero_Decreto]]," ",Tabela13[[#This Row],[Complemento]],".pdf")</f>
        <v>2 - DECRETOS/DECRETO 1685 .pdf</v>
      </c>
      <c r="I905" s="2" t="str">
        <f>CONCATENATE("2 - DECRETOS/DECRETO ","0",Tabela13[[#This Row],[Numero_Decreto]],".pdf")</f>
        <v>2 - DECRETOS/DECRETO 01685.pdf</v>
      </c>
      <c r="J905" s="2" t="str">
        <f>CONCATENATE("2 - DECRETOS/DECRETO ","0",Tabela13[[#This Row],[Numero_Decreto]]," ",Tabela13[[#This Row],[Complemento]],".pdf")</f>
        <v>2 - DECRETOS/DECRETO 01685 .pdf</v>
      </c>
      <c r="K905" s="2" t="str">
        <f>IF(Tabela13[[#This Row],[Complemento]]="",Tabela13[[#This Row],[Normal]],Tabela13[[#This Row],[Normal Traço]])</f>
        <v>2 - DECRETOS/DECRETO 1685.pdf</v>
      </c>
      <c r="L905" s="2" t="str">
        <f>IF(Tabela13[[#This Row],[Complemento]]="",Tabela13[[#This Row],[0]],Tabela13[[#This Row],[0 Traço]])</f>
        <v>2 - DECRETOS/DECRETO 01685.pdf</v>
      </c>
      <c r="M905" s="2" t="str">
        <f>IF(AND(Tabela13[[#This Row],[Numero_Decreto]]&gt;=1,Tabela13[[#This Row],[Numero_Decreto]]&lt;=9),Tabela13[[#This Row],[Se 0]],Tabela13[[#This Row],[Se Normal]])</f>
        <v>2 - DECRETOS/DECRETO 1685.pdf</v>
      </c>
      <c r="N905" s="2" t="str">
        <f>CONCATENATE("../",Tabela13[[#This Row],[Caminho]])</f>
        <v>../2 - DECRETOS/DECRETO 1685.pdf</v>
      </c>
    </row>
    <row r="906" spans="1:14" ht="45" x14ac:dyDescent="0.25">
      <c r="A906" s="20">
        <v>1684</v>
      </c>
      <c r="B906" s="20"/>
      <c r="C906" s="21">
        <v>38988</v>
      </c>
      <c r="D906" s="19" t="s">
        <v>947</v>
      </c>
      <c r="E906" s="19"/>
      <c r="F906" s="17" t="str">
        <f>HYPERLINK(Tabela13[[#This Row],[Novo Caminho]],"Download")</f>
        <v>Download</v>
      </c>
      <c r="G906" s="2" t="str">
        <f>CONCATENATE("2 - DECRETOS/DECRETO ",Tabela13[[#This Row],[Numero_Decreto]],".pdf")</f>
        <v>2 - DECRETOS/DECRETO 1684.pdf</v>
      </c>
      <c r="H906" s="2" t="str">
        <f>CONCATENATE("2 - DECRETOS/DECRETO ",Tabela13[[#This Row],[Numero_Decreto]]," ",Tabela13[[#This Row],[Complemento]],".pdf")</f>
        <v>2 - DECRETOS/DECRETO 1684 .pdf</v>
      </c>
      <c r="I906" s="2" t="str">
        <f>CONCATENATE("2 - DECRETOS/DECRETO ","0",Tabela13[[#This Row],[Numero_Decreto]],".pdf")</f>
        <v>2 - DECRETOS/DECRETO 01684.pdf</v>
      </c>
      <c r="J906" s="2" t="str">
        <f>CONCATENATE("2 - DECRETOS/DECRETO ","0",Tabela13[[#This Row],[Numero_Decreto]]," ",Tabela13[[#This Row],[Complemento]],".pdf")</f>
        <v>2 - DECRETOS/DECRETO 01684 .pdf</v>
      </c>
      <c r="K906" s="2" t="str">
        <f>IF(Tabela13[[#This Row],[Complemento]]="",Tabela13[[#This Row],[Normal]],Tabela13[[#This Row],[Normal Traço]])</f>
        <v>2 - DECRETOS/DECRETO 1684.pdf</v>
      </c>
      <c r="L906" s="2" t="str">
        <f>IF(Tabela13[[#This Row],[Complemento]]="",Tabela13[[#This Row],[0]],Tabela13[[#This Row],[0 Traço]])</f>
        <v>2 - DECRETOS/DECRETO 01684.pdf</v>
      </c>
      <c r="M906" s="2" t="str">
        <f>IF(AND(Tabela13[[#This Row],[Numero_Decreto]]&gt;=1,Tabela13[[#This Row],[Numero_Decreto]]&lt;=9),Tabela13[[#This Row],[Se 0]],Tabela13[[#This Row],[Se Normal]])</f>
        <v>2 - DECRETOS/DECRETO 1684.pdf</v>
      </c>
      <c r="N906" s="2" t="str">
        <f>CONCATENATE("../",Tabela13[[#This Row],[Caminho]])</f>
        <v>../2 - DECRETOS/DECRETO 1684.pdf</v>
      </c>
    </row>
    <row r="907" spans="1:14" ht="45" x14ac:dyDescent="0.25">
      <c r="A907" s="20">
        <v>1683</v>
      </c>
      <c r="B907" s="20"/>
      <c r="C907" s="21">
        <v>38982</v>
      </c>
      <c r="D907" s="19" t="s">
        <v>947</v>
      </c>
      <c r="E907" s="19"/>
      <c r="F907" s="17" t="str">
        <f>HYPERLINK(Tabela13[[#This Row],[Novo Caminho]],"Download")</f>
        <v>Download</v>
      </c>
      <c r="G907" s="2" t="str">
        <f>CONCATENATE("2 - DECRETOS/DECRETO ",Tabela13[[#This Row],[Numero_Decreto]],".pdf")</f>
        <v>2 - DECRETOS/DECRETO 1683.pdf</v>
      </c>
      <c r="H907" s="2" t="str">
        <f>CONCATENATE("2 - DECRETOS/DECRETO ",Tabela13[[#This Row],[Numero_Decreto]]," ",Tabela13[[#This Row],[Complemento]],".pdf")</f>
        <v>2 - DECRETOS/DECRETO 1683 .pdf</v>
      </c>
      <c r="I907" s="2" t="str">
        <f>CONCATENATE("2 - DECRETOS/DECRETO ","0",Tabela13[[#This Row],[Numero_Decreto]],".pdf")</f>
        <v>2 - DECRETOS/DECRETO 01683.pdf</v>
      </c>
      <c r="J907" s="2" t="str">
        <f>CONCATENATE("2 - DECRETOS/DECRETO ","0",Tabela13[[#This Row],[Numero_Decreto]]," ",Tabela13[[#This Row],[Complemento]],".pdf")</f>
        <v>2 - DECRETOS/DECRETO 01683 .pdf</v>
      </c>
      <c r="K907" s="2" t="str">
        <f>IF(Tabela13[[#This Row],[Complemento]]="",Tabela13[[#This Row],[Normal]],Tabela13[[#This Row],[Normal Traço]])</f>
        <v>2 - DECRETOS/DECRETO 1683.pdf</v>
      </c>
      <c r="L907" s="2" t="str">
        <f>IF(Tabela13[[#This Row],[Complemento]]="",Tabela13[[#This Row],[0]],Tabela13[[#This Row],[0 Traço]])</f>
        <v>2 - DECRETOS/DECRETO 01683.pdf</v>
      </c>
      <c r="M907" s="2" t="str">
        <f>IF(AND(Tabela13[[#This Row],[Numero_Decreto]]&gt;=1,Tabela13[[#This Row],[Numero_Decreto]]&lt;=9),Tabela13[[#This Row],[Se 0]],Tabela13[[#This Row],[Se Normal]])</f>
        <v>2 - DECRETOS/DECRETO 1683.pdf</v>
      </c>
      <c r="N907" s="2" t="str">
        <f>CONCATENATE("../",Tabela13[[#This Row],[Caminho]])</f>
        <v>../2 - DECRETOS/DECRETO 1683.pdf</v>
      </c>
    </row>
    <row r="908" spans="1:14" ht="45" x14ac:dyDescent="0.25">
      <c r="A908" s="20">
        <v>1682</v>
      </c>
      <c r="B908" s="20"/>
      <c r="C908" s="21">
        <v>38982</v>
      </c>
      <c r="D908" s="19" t="s">
        <v>947</v>
      </c>
      <c r="E908" s="19"/>
      <c r="F908" s="17" t="str">
        <f>HYPERLINK(Tabela13[[#This Row],[Novo Caminho]],"Download")</f>
        <v>Download</v>
      </c>
      <c r="G908" s="2" t="str">
        <f>CONCATENATE("2 - DECRETOS/DECRETO ",Tabela13[[#This Row],[Numero_Decreto]],".pdf")</f>
        <v>2 - DECRETOS/DECRETO 1682.pdf</v>
      </c>
      <c r="H908" s="2" t="str">
        <f>CONCATENATE("2 - DECRETOS/DECRETO ",Tabela13[[#This Row],[Numero_Decreto]]," ",Tabela13[[#This Row],[Complemento]],".pdf")</f>
        <v>2 - DECRETOS/DECRETO 1682 .pdf</v>
      </c>
      <c r="I908" s="2" t="str">
        <f>CONCATENATE("2 - DECRETOS/DECRETO ","0",Tabela13[[#This Row],[Numero_Decreto]],".pdf")</f>
        <v>2 - DECRETOS/DECRETO 01682.pdf</v>
      </c>
      <c r="J908" s="2" t="str">
        <f>CONCATENATE("2 - DECRETOS/DECRETO ","0",Tabela13[[#This Row],[Numero_Decreto]]," ",Tabela13[[#This Row],[Complemento]],".pdf")</f>
        <v>2 - DECRETOS/DECRETO 01682 .pdf</v>
      </c>
      <c r="K908" s="2" t="str">
        <f>IF(Tabela13[[#This Row],[Complemento]]="",Tabela13[[#This Row],[Normal]],Tabela13[[#This Row],[Normal Traço]])</f>
        <v>2 - DECRETOS/DECRETO 1682.pdf</v>
      </c>
      <c r="L908" s="2" t="str">
        <f>IF(Tabela13[[#This Row],[Complemento]]="",Tabela13[[#This Row],[0]],Tabela13[[#This Row],[0 Traço]])</f>
        <v>2 - DECRETOS/DECRETO 01682.pdf</v>
      </c>
      <c r="M908" s="2" t="str">
        <f>IF(AND(Tabela13[[#This Row],[Numero_Decreto]]&gt;=1,Tabela13[[#This Row],[Numero_Decreto]]&lt;=9),Tabela13[[#This Row],[Se 0]],Tabela13[[#This Row],[Se Normal]])</f>
        <v>2 - DECRETOS/DECRETO 1682.pdf</v>
      </c>
      <c r="N908" s="2" t="str">
        <f>CONCATENATE("../",Tabela13[[#This Row],[Caminho]])</f>
        <v>../2 - DECRETOS/DECRETO 1682.pdf</v>
      </c>
    </row>
    <row r="909" spans="1:14" ht="45" x14ac:dyDescent="0.25">
      <c r="A909" s="20">
        <v>1681</v>
      </c>
      <c r="B909" s="20"/>
      <c r="C909" s="21">
        <v>38966</v>
      </c>
      <c r="D909" s="19" t="s">
        <v>947</v>
      </c>
      <c r="E909" s="19"/>
      <c r="F909" s="17" t="str">
        <f>HYPERLINK(Tabela13[[#This Row],[Novo Caminho]],"Download")</f>
        <v>Download</v>
      </c>
      <c r="G909" s="2" t="str">
        <f>CONCATENATE("2 - DECRETOS/DECRETO ",Tabela13[[#This Row],[Numero_Decreto]],".pdf")</f>
        <v>2 - DECRETOS/DECRETO 1681.pdf</v>
      </c>
      <c r="H909" s="2" t="str">
        <f>CONCATENATE("2 - DECRETOS/DECRETO ",Tabela13[[#This Row],[Numero_Decreto]]," ",Tabela13[[#This Row],[Complemento]],".pdf")</f>
        <v>2 - DECRETOS/DECRETO 1681 .pdf</v>
      </c>
      <c r="I909" s="2" t="str">
        <f>CONCATENATE("2 - DECRETOS/DECRETO ","0",Tabela13[[#This Row],[Numero_Decreto]],".pdf")</f>
        <v>2 - DECRETOS/DECRETO 01681.pdf</v>
      </c>
      <c r="J909" s="2" t="str">
        <f>CONCATENATE("2 - DECRETOS/DECRETO ","0",Tabela13[[#This Row],[Numero_Decreto]]," ",Tabela13[[#This Row],[Complemento]],".pdf")</f>
        <v>2 - DECRETOS/DECRETO 01681 .pdf</v>
      </c>
      <c r="K909" s="2" t="str">
        <f>IF(Tabela13[[#This Row],[Complemento]]="",Tabela13[[#This Row],[Normal]],Tabela13[[#This Row],[Normal Traço]])</f>
        <v>2 - DECRETOS/DECRETO 1681.pdf</v>
      </c>
      <c r="L909" s="2" t="str">
        <f>IF(Tabela13[[#This Row],[Complemento]]="",Tabela13[[#This Row],[0]],Tabela13[[#This Row],[0 Traço]])</f>
        <v>2 - DECRETOS/DECRETO 01681.pdf</v>
      </c>
      <c r="M909" s="2" t="str">
        <f>IF(AND(Tabela13[[#This Row],[Numero_Decreto]]&gt;=1,Tabela13[[#This Row],[Numero_Decreto]]&lt;=9),Tabela13[[#This Row],[Se 0]],Tabela13[[#This Row],[Se Normal]])</f>
        <v>2 - DECRETOS/DECRETO 1681.pdf</v>
      </c>
      <c r="N909" s="2" t="str">
        <f>CONCATENATE("../",Tabela13[[#This Row],[Caminho]])</f>
        <v>../2 - DECRETOS/DECRETO 1681.pdf</v>
      </c>
    </row>
    <row r="910" spans="1:14" ht="45" x14ac:dyDescent="0.25">
      <c r="A910" s="20">
        <v>1680</v>
      </c>
      <c r="B910" s="20"/>
      <c r="C910" s="21">
        <v>38965</v>
      </c>
      <c r="D910" s="19" t="s">
        <v>2555</v>
      </c>
      <c r="E910" s="19"/>
      <c r="F910" s="17" t="str">
        <f>HYPERLINK(Tabela13[[#This Row],[Novo Caminho]],"Download")</f>
        <v>Download</v>
      </c>
      <c r="G910" s="2" t="str">
        <f>CONCATENATE("2 - DECRETOS/DECRETO ",Tabela13[[#This Row],[Numero_Decreto]],".pdf")</f>
        <v>2 - DECRETOS/DECRETO 1680.pdf</v>
      </c>
      <c r="H910" s="2" t="str">
        <f>CONCATENATE("2 - DECRETOS/DECRETO ",Tabela13[[#This Row],[Numero_Decreto]]," ",Tabela13[[#This Row],[Complemento]],".pdf")</f>
        <v>2 - DECRETOS/DECRETO 1680 .pdf</v>
      </c>
      <c r="I910" s="2" t="str">
        <f>CONCATENATE("2 - DECRETOS/DECRETO ","0",Tabela13[[#This Row],[Numero_Decreto]],".pdf")</f>
        <v>2 - DECRETOS/DECRETO 01680.pdf</v>
      </c>
      <c r="J910" s="2" t="str">
        <f>CONCATENATE("2 - DECRETOS/DECRETO ","0",Tabela13[[#This Row],[Numero_Decreto]]," ",Tabela13[[#This Row],[Complemento]],".pdf")</f>
        <v>2 - DECRETOS/DECRETO 01680 .pdf</v>
      </c>
      <c r="K910" s="2" t="str">
        <f>IF(Tabela13[[#This Row],[Complemento]]="",Tabela13[[#This Row],[Normal]],Tabela13[[#This Row],[Normal Traço]])</f>
        <v>2 - DECRETOS/DECRETO 1680.pdf</v>
      </c>
      <c r="L910" s="2" t="str">
        <f>IF(Tabela13[[#This Row],[Complemento]]="",Tabela13[[#This Row],[0]],Tabela13[[#This Row],[0 Traço]])</f>
        <v>2 - DECRETOS/DECRETO 01680.pdf</v>
      </c>
      <c r="M910" s="2" t="str">
        <f>IF(AND(Tabela13[[#This Row],[Numero_Decreto]]&gt;=1,Tabela13[[#This Row],[Numero_Decreto]]&lt;=9),Tabela13[[#This Row],[Se 0]],Tabela13[[#This Row],[Se Normal]])</f>
        <v>2 - DECRETOS/DECRETO 1680.pdf</v>
      </c>
      <c r="N910" s="2" t="str">
        <f>CONCATENATE("../",Tabela13[[#This Row],[Caminho]])</f>
        <v>../2 - DECRETOS/DECRETO 1680.pdf</v>
      </c>
    </row>
    <row r="911" spans="1:14" ht="45" x14ac:dyDescent="0.25">
      <c r="A911" s="20">
        <v>1679</v>
      </c>
      <c r="B911" s="20"/>
      <c r="C911" s="21">
        <v>38965</v>
      </c>
      <c r="D911" s="19" t="s">
        <v>947</v>
      </c>
      <c r="E911" s="19"/>
      <c r="F911" s="17" t="str">
        <f>HYPERLINK(Tabela13[[#This Row],[Novo Caminho]],"Download")</f>
        <v>Download</v>
      </c>
      <c r="G911" s="2" t="str">
        <f>CONCATENATE("2 - DECRETOS/DECRETO ",Tabela13[[#This Row],[Numero_Decreto]],".pdf")</f>
        <v>2 - DECRETOS/DECRETO 1679.pdf</v>
      </c>
      <c r="H911" s="2" t="str">
        <f>CONCATENATE("2 - DECRETOS/DECRETO ",Tabela13[[#This Row],[Numero_Decreto]]," ",Tabela13[[#This Row],[Complemento]],".pdf")</f>
        <v>2 - DECRETOS/DECRETO 1679 .pdf</v>
      </c>
      <c r="I911" s="2" t="str">
        <f>CONCATENATE("2 - DECRETOS/DECRETO ","0",Tabela13[[#This Row],[Numero_Decreto]],".pdf")</f>
        <v>2 - DECRETOS/DECRETO 01679.pdf</v>
      </c>
      <c r="J911" s="2" t="str">
        <f>CONCATENATE("2 - DECRETOS/DECRETO ","0",Tabela13[[#This Row],[Numero_Decreto]]," ",Tabela13[[#This Row],[Complemento]],".pdf")</f>
        <v>2 - DECRETOS/DECRETO 01679 .pdf</v>
      </c>
      <c r="K911" s="2" t="str">
        <f>IF(Tabela13[[#This Row],[Complemento]]="",Tabela13[[#This Row],[Normal]],Tabela13[[#This Row],[Normal Traço]])</f>
        <v>2 - DECRETOS/DECRETO 1679.pdf</v>
      </c>
      <c r="L911" s="2" t="str">
        <f>IF(Tabela13[[#This Row],[Complemento]]="",Tabela13[[#This Row],[0]],Tabela13[[#This Row],[0 Traço]])</f>
        <v>2 - DECRETOS/DECRETO 01679.pdf</v>
      </c>
      <c r="M911" s="2" t="str">
        <f>IF(AND(Tabela13[[#This Row],[Numero_Decreto]]&gt;=1,Tabela13[[#This Row],[Numero_Decreto]]&lt;=9),Tabela13[[#This Row],[Se 0]],Tabela13[[#This Row],[Se Normal]])</f>
        <v>2 - DECRETOS/DECRETO 1679.pdf</v>
      </c>
      <c r="N911" s="2" t="str">
        <f>CONCATENATE("../",Tabela13[[#This Row],[Caminho]])</f>
        <v>../2 - DECRETOS/DECRETO 1679.pdf</v>
      </c>
    </row>
    <row r="912" spans="1:14" ht="45" x14ac:dyDescent="0.25">
      <c r="A912" s="20">
        <v>1678</v>
      </c>
      <c r="B912" s="20"/>
      <c r="C912" s="21">
        <v>38958</v>
      </c>
      <c r="D912" s="19" t="s">
        <v>2566</v>
      </c>
      <c r="E912" s="19"/>
      <c r="F912" s="17" t="str">
        <f>HYPERLINK(Tabela13[[#This Row],[Novo Caminho]],"Download")</f>
        <v>Download</v>
      </c>
      <c r="G912" s="2" t="str">
        <f>CONCATENATE("2 - DECRETOS/DECRETO ",Tabela13[[#This Row],[Numero_Decreto]],".pdf")</f>
        <v>2 - DECRETOS/DECRETO 1678.pdf</v>
      </c>
      <c r="H912" s="2" t="str">
        <f>CONCATENATE("2 - DECRETOS/DECRETO ",Tabela13[[#This Row],[Numero_Decreto]]," ",Tabela13[[#This Row],[Complemento]],".pdf")</f>
        <v>2 - DECRETOS/DECRETO 1678 .pdf</v>
      </c>
      <c r="I912" s="2" t="str">
        <f>CONCATENATE("2 - DECRETOS/DECRETO ","0",Tabela13[[#This Row],[Numero_Decreto]],".pdf")</f>
        <v>2 - DECRETOS/DECRETO 01678.pdf</v>
      </c>
      <c r="J912" s="2" t="str">
        <f>CONCATENATE("2 - DECRETOS/DECRETO ","0",Tabela13[[#This Row],[Numero_Decreto]]," ",Tabela13[[#This Row],[Complemento]],".pdf")</f>
        <v>2 - DECRETOS/DECRETO 01678 .pdf</v>
      </c>
      <c r="K912" s="2" t="str">
        <f>IF(Tabela13[[#This Row],[Complemento]]="",Tabela13[[#This Row],[Normal]],Tabela13[[#This Row],[Normal Traço]])</f>
        <v>2 - DECRETOS/DECRETO 1678.pdf</v>
      </c>
      <c r="L912" s="2" t="str">
        <f>IF(Tabela13[[#This Row],[Complemento]]="",Tabela13[[#This Row],[0]],Tabela13[[#This Row],[0 Traço]])</f>
        <v>2 - DECRETOS/DECRETO 01678.pdf</v>
      </c>
      <c r="M912" s="2" t="str">
        <f>IF(AND(Tabela13[[#This Row],[Numero_Decreto]]&gt;=1,Tabela13[[#This Row],[Numero_Decreto]]&lt;=9),Tabela13[[#This Row],[Se 0]],Tabela13[[#This Row],[Se Normal]])</f>
        <v>2 - DECRETOS/DECRETO 1678.pdf</v>
      </c>
      <c r="N912" s="2" t="str">
        <f>CONCATENATE("../",Tabela13[[#This Row],[Caminho]])</f>
        <v>../2 - DECRETOS/DECRETO 1678.pdf</v>
      </c>
    </row>
    <row r="913" spans="1:14" ht="45" x14ac:dyDescent="0.25">
      <c r="A913" s="20">
        <v>1677</v>
      </c>
      <c r="B913" s="20"/>
      <c r="C913" s="21">
        <v>38958</v>
      </c>
      <c r="D913" s="19" t="s">
        <v>2567</v>
      </c>
      <c r="E913" s="19"/>
      <c r="F913" s="17" t="str">
        <f>HYPERLINK(Tabela13[[#This Row],[Novo Caminho]],"Download")</f>
        <v>Download</v>
      </c>
      <c r="G913" s="2" t="str">
        <f>CONCATENATE("2 - DECRETOS/DECRETO ",Tabela13[[#This Row],[Numero_Decreto]],".pdf")</f>
        <v>2 - DECRETOS/DECRETO 1677.pdf</v>
      </c>
      <c r="H913" s="2" t="str">
        <f>CONCATENATE("2 - DECRETOS/DECRETO ",Tabela13[[#This Row],[Numero_Decreto]]," ",Tabela13[[#This Row],[Complemento]],".pdf")</f>
        <v>2 - DECRETOS/DECRETO 1677 .pdf</v>
      </c>
      <c r="I913" s="2" t="str">
        <f>CONCATENATE("2 - DECRETOS/DECRETO ","0",Tabela13[[#This Row],[Numero_Decreto]],".pdf")</f>
        <v>2 - DECRETOS/DECRETO 01677.pdf</v>
      </c>
      <c r="J913" s="2" t="str">
        <f>CONCATENATE("2 - DECRETOS/DECRETO ","0",Tabela13[[#This Row],[Numero_Decreto]]," ",Tabela13[[#This Row],[Complemento]],".pdf")</f>
        <v>2 - DECRETOS/DECRETO 01677 .pdf</v>
      </c>
      <c r="K913" s="2" t="str">
        <f>IF(Tabela13[[#This Row],[Complemento]]="",Tabela13[[#This Row],[Normal]],Tabela13[[#This Row],[Normal Traço]])</f>
        <v>2 - DECRETOS/DECRETO 1677.pdf</v>
      </c>
      <c r="L913" s="2" t="str">
        <f>IF(Tabela13[[#This Row],[Complemento]]="",Tabela13[[#This Row],[0]],Tabela13[[#This Row],[0 Traço]])</f>
        <v>2 - DECRETOS/DECRETO 01677.pdf</v>
      </c>
      <c r="M913" s="2" t="str">
        <f>IF(AND(Tabela13[[#This Row],[Numero_Decreto]]&gt;=1,Tabela13[[#This Row],[Numero_Decreto]]&lt;=9),Tabela13[[#This Row],[Se 0]],Tabela13[[#This Row],[Se Normal]])</f>
        <v>2 - DECRETOS/DECRETO 1677.pdf</v>
      </c>
      <c r="N913" s="2" t="str">
        <f>CONCATENATE("../",Tabela13[[#This Row],[Caminho]])</f>
        <v>../2 - DECRETOS/DECRETO 1677.pdf</v>
      </c>
    </row>
    <row r="914" spans="1:14" ht="45" x14ac:dyDescent="0.25">
      <c r="A914" s="20">
        <v>1676</v>
      </c>
      <c r="B914" s="20"/>
      <c r="C914" s="21">
        <v>38954</v>
      </c>
      <c r="D914" s="19" t="s">
        <v>2508</v>
      </c>
      <c r="E914" s="19"/>
      <c r="F914" s="17" t="str">
        <f>HYPERLINK(Tabela13[[#This Row],[Novo Caminho]],"Download")</f>
        <v>Download</v>
      </c>
      <c r="G914" s="2" t="str">
        <f>CONCATENATE("2 - DECRETOS/DECRETO ",Tabela13[[#This Row],[Numero_Decreto]],".pdf")</f>
        <v>2 - DECRETOS/DECRETO 1676.pdf</v>
      </c>
      <c r="H914" s="2" t="str">
        <f>CONCATENATE("2 - DECRETOS/DECRETO ",Tabela13[[#This Row],[Numero_Decreto]]," ",Tabela13[[#This Row],[Complemento]],".pdf")</f>
        <v>2 - DECRETOS/DECRETO 1676 .pdf</v>
      </c>
      <c r="I914" s="2" t="str">
        <f>CONCATENATE("2 - DECRETOS/DECRETO ","0",Tabela13[[#This Row],[Numero_Decreto]],".pdf")</f>
        <v>2 - DECRETOS/DECRETO 01676.pdf</v>
      </c>
      <c r="J914" s="2" t="str">
        <f>CONCATENATE("2 - DECRETOS/DECRETO ","0",Tabela13[[#This Row],[Numero_Decreto]]," ",Tabela13[[#This Row],[Complemento]],".pdf")</f>
        <v>2 - DECRETOS/DECRETO 01676 .pdf</v>
      </c>
      <c r="K914" s="2" t="str">
        <f>IF(Tabela13[[#This Row],[Complemento]]="",Tabela13[[#This Row],[Normal]],Tabela13[[#This Row],[Normal Traço]])</f>
        <v>2 - DECRETOS/DECRETO 1676.pdf</v>
      </c>
      <c r="L914" s="2" t="str">
        <f>IF(Tabela13[[#This Row],[Complemento]]="",Tabela13[[#This Row],[0]],Tabela13[[#This Row],[0 Traço]])</f>
        <v>2 - DECRETOS/DECRETO 01676.pdf</v>
      </c>
      <c r="M914" s="2" t="str">
        <f>IF(AND(Tabela13[[#This Row],[Numero_Decreto]]&gt;=1,Tabela13[[#This Row],[Numero_Decreto]]&lt;=9),Tabela13[[#This Row],[Se 0]],Tabela13[[#This Row],[Se Normal]])</f>
        <v>2 - DECRETOS/DECRETO 1676.pdf</v>
      </c>
      <c r="N914" s="2" t="str">
        <f>CONCATENATE("../",Tabela13[[#This Row],[Caminho]])</f>
        <v>../2 - DECRETOS/DECRETO 1676.pdf</v>
      </c>
    </row>
    <row r="915" spans="1:14" ht="45" x14ac:dyDescent="0.25">
      <c r="A915" s="20">
        <v>1675</v>
      </c>
      <c r="B915" s="20"/>
      <c r="C915" s="21">
        <v>38933</v>
      </c>
      <c r="D915" s="19" t="s">
        <v>947</v>
      </c>
      <c r="E915" s="19"/>
      <c r="F915" s="17" t="str">
        <f>HYPERLINK(Tabela13[[#This Row],[Novo Caminho]],"Download")</f>
        <v>Download</v>
      </c>
      <c r="G915" s="2" t="str">
        <f>CONCATENATE("2 - DECRETOS/DECRETO ",Tabela13[[#This Row],[Numero_Decreto]],".pdf")</f>
        <v>2 - DECRETOS/DECRETO 1675.pdf</v>
      </c>
      <c r="H915" s="2" t="str">
        <f>CONCATENATE("2 - DECRETOS/DECRETO ",Tabela13[[#This Row],[Numero_Decreto]]," ",Tabela13[[#This Row],[Complemento]],".pdf")</f>
        <v>2 - DECRETOS/DECRETO 1675 .pdf</v>
      </c>
      <c r="I915" s="2" t="str">
        <f>CONCATENATE("2 - DECRETOS/DECRETO ","0",Tabela13[[#This Row],[Numero_Decreto]],".pdf")</f>
        <v>2 - DECRETOS/DECRETO 01675.pdf</v>
      </c>
      <c r="J915" s="2" t="str">
        <f>CONCATENATE("2 - DECRETOS/DECRETO ","0",Tabela13[[#This Row],[Numero_Decreto]]," ",Tabela13[[#This Row],[Complemento]],".pdf")</f>
        <v>2 - DECRETOS/DECRETO 01675 .pdf</v>
      </c>
      <c r="K915" s="2" t="str">
        <f>IF(Tabela13[[#This Row],[Complemento]]="",Tabela13[[#This Row],[Normal]],Tabela13[[#This Row],[Normal Traço]])</f>
        <v>2 - DECRETOS/DECRETO 1675.pdf</v>
      </c>
      <c r="L915" s="2" t="str">
        <f>IF(Tabela13[[#This Row],[Complemento]]="",Tabela13[[#This Row],[0]],Tabela13[[#This Row],[0 Traço]])</f>
        <v>2 - DECRETOS/DECRETO 01675.pdf</v>
      </c>
      <c r="M915" s="2" t="str">
        <f>IF(AND(Tabela13[[#This Row],[Numero_Decreto]]&gt;=1,Tabela13[[#This Row],[Numero_Decreto]]&lt;=9),Tabela13[[#This Row],[Se 0]],Tabela13[[#This Row],[Se Normal]])</f>
        <v>2 - DECRETOS/DECRETO 1675.pdf</v>
      </c>
      <c r="N915" s="2" t="str">
        <f>CONCATENATE("../",Tabela13[[#This Row],[Caminho]])</f>
        <v>../2 - DECRETOS/DECRETO 1675.pdf</v>
      </c>
    </row>
    <row r="916" spans="1:14" ht="45" x14ac:dyDescent="0.25">
      <c r="A916" s="20">
        <v>1674</v>
      </c>
      <c r="B916" s="20"/>
      <c r="C916" s="21">
        <v>38933</v>
      </c>
      <c r="D916" s="19" t="s">
        <v>974</v>
      </c>
      <c r="E916" s="19"/>
      <c r="F916" s="17" t="str">
        <f>HYPERLINK(Tabela13[[#This Row],[Novo Caminho]],"Download")</f>
        <v>Download</v>
      </c>
      <c r="G916" s="2" t="str">
        <f>CONCATENATE("2 - DECRETOS/DECRETO ",Tabela13[[#This Row],[Numero_Decreto]],".pdf")</f>
        <v>2 - DECRETOS/DECRETO 1674.pdf</v>
      </c>
      <c r="H916" s="2" t="str">
        <f>CONCATENATE("2 - DECRETOS/DECRETO ",Tabela13[[#This Row],[Numero_Decreto]]," ",Tabela13[[#This Row],[Complemento]],".pdf")</f>
        <v>2 - DECRETOS/DECRETO 1674 .pdf</v>
      </c>
      <c r="I916" s="2" t="str">
        <f>CONCATENATE("2 - DECRETOS/DECRETO ","0",Tabela13[[#This Row],[Numero_Decreto]],".pdf")</f>
        <v>2 - DECRETOS/DECRETO 01674.pdf</v>
      </c>
      <c r="J916" s="2" t="str">
        <f>CONCATENATE("2 - DECRETOS/DECRETO ","0",Tabela13[[#This Row],[Numero_Decreto]]," ",Tabela13[[#This Row],[Complemento]],".pdf")</f>
        <v>2 - DECRETOS/DECRETO 01674 .pdf</v>
      </c>
      <c r="K916" s="2" t="str">
        <f>IF(Tabela13[[#This Row],[Complemento]]="",Tabela13[[#This Row],[Normal]],Tabela13[[#This Row],[Normal Traço]])</f>
        <v>2 - DECRETOS/DECRETO 1674.pdf</v>
      </c>
      <c r="L916" s="2" t="str">
        <f>IF(Tabela13[[#This Row],[Complemento]]="",Tabela13[[#This Row],[0]],Tabela13[[#This Row],[0 Traço]])</f>
        <v>2 - DECRETOS/DECRETO 01674.pdf</v>
      </c>
      <c r="M916" s="2" t="str">
        <f>IF(AND(Tabela13[[#This Row],[Numero_Decreto]]&gt;=1,Tabela13[[#This Row],[Numero_Decreto]]&lt;=9),Tabela13[[#This Row],[Se 0]],Tabela13[[#This Row],[Se Normal]])</f>
        <v>2 - DECRETOS/DECRETO 1674.pdf</v>
      </c>
      <c r="N916" s="2" t="str">
        <f>CONCATENATE("../",Tabela13[[#This Row],[Caminho]])</f>
        <v>../2 - DECRETOS/DECRETO 1674.pdf</v>
      </c>
    </row>
    <row r="917" spans="1:14" ht="45" x14ac:dyDescent="0.25">
      <c r="A917" s="20">
        <v>1673</v>
      </c>
      <c r="B917" s="20"/>
      <c r="C917" s="21">
        <v>38933</v>
      </c>
      <c r="D917" s="19" t="s">
        <v>2568</v>
      </c>
      <c r="E917" s="19"/>
      <c r="F917" s="17" t="str">
        <f>HYPERLINK(Tabela13[[#This Row],[Novo Caminho]],"Download")</f>
        <v>Download</v>
      </c>
      <c r="G917" s="2" t="str">
        <f>CONCATENATE("2 - DECRETOS/DECRETO ",Tabela13[[#This Row],[Numero_Decreto]],".pdf")</f>
        <v>2 - DECRETOS/DECRETO 1673.pdf</v>
      </c>
      <c r="H917" s="2" t="str">
        <f>CONCATENATE("2 - DECRETOS/DECRETO ",Tabela13[[#This Row],[Numero_Decreto]]," ",Tabela13[[#This Row],[Complemento]],".pdf")</f>
        <v>2 - DECRETOS/DECRETO 1673 .pdf</v>
      </c>
      <c r="I917" s="2" t="str">
        <f>CONCATENATE("2 - DECRETOS/DECRETO ","0",Tabela13[[#This Row],[Numero_Decreto]],".pdf")</f>
        <v>2 - DECRETOS/DECRETO 01673.pdf</v>
      </c>
      <c r="J917" s="2" t="str">
        <f>CONCATENATE("2 - DECRETOS/DECRETO ","0",Tabela13[[#This Row],[Numero_Decreto]]," ",Tabela13[[#This Row],[Complemento]],".pdf")</f>
        <v>2 - DECRETOS/DECRETO 01673 .pdf</v>
      </c>
      <c r="K917" s="2" t="str">
        <f>IF(Tabela13[[#This Row],[Complemento]]="",Tabela13[[#This Row],[Normal]],Tabela13[[#This Row],[Normal Traço]])</f>
        <v>2 - DECRETOS/DECRETO 1673.pdf</v>
      </c>
      <c r="L917" s="2" t="str">
        <f>IF(Tabela13[[#This Row],[Complemento]]="",Tabela13[[#This Row],[0]],Tabela13[[#This Row],[0 Traço]])</f>
        <v>2 - DECRETOS/DECRETO 01673.pdf</v>
      </c>
      <c r="M917" s="2" t="str">
        <f>IF(AND(Tabela13[[#This Row],[Numero_Decreto]]&gt;=1,Tabela13[[#This Row],[Numero_Decreto]]&lt;=9),Tabela13[[#This Row],[Se 0]],Tabela13[[#This Row],[Se Normal]])</f>
        <v>2 - DECRETOS/DECRETO 1673.pdf</v>
      </c>
      <c r="N917" s="2" t="str">
        <f>CONCATENATE("../",Tabela13[[#This Row],[Caminho]])</f>
        <v>../2 - DECRETOS/DECRETO 1673.pdf</v>
      </c>
    </row>
    <row r="918" spans="1:14" ht="45" x14ac:dyDescent="0.25">
      <c r="A918" s="20">
        <v>1672</v>
      </c>
      <c r="B918" s="20"/>
      <c r="C918" s="21">
        <v>38924</v>
      </c>
      <c r="D918" s="19" t="s">
        <v>950</v>
      </c>
      <c r="E918" s="19"/>
      <c r="F918" s="17" t="str">
        <f>HYPERLINK(Tabela13[[#This Row],[Novo Caminho]],"Download")</f>
        <v>Download</v>
      </c>
      <c r="G918" s="2" t="str">
        <f>CONCATENATE("2 - DECRETOS/DECRETO ",Tabela13[[#This Row],[Numero_Decreto]],".pdf")</f>
        <v>2 - DECRETOS/DECRETO 1672.pdf</v>
      </c>
      <c r="H918" s="2" t="str">
        <f>CONCATENATE("2 - DECRETOS/DECRETO ",Tabela13[[#This Row],[Numero_Decreto]]," ",Tabela13[[#This Row],[Complemento]],".pdf")</f>
        <v>2 - DECRETOS/DECRETO 1672 .pdf</v>
      </c>
      <c r="I918" s="2" t="str">
        <f>CONCATENATE("2 - DECRETOS/DECRETO ","0",Tabela13[[#This Row],[Numero_Decreto]],".pdf")</f>
        <v>2 - DECRETOS/DECRETO 01672.pdf</v>
      </c>
      <c r="J918" s="2" t="str">
        <f>CONCATENATE("2 - DECRETOS/DECRETO ","0",Tabela13[[#This Row],[Numero_Decreto]]," ",Tabela13[[#This Row],[Complemento]],".pdf")</f>
        <v>2 - DECRETOS/DECRETO 01672 .pdf</v>
      </c>
      <c r="K918" s="2" t="str">
        <f>IF(Tabela13[[#This Row],[Complemento]]="",Tabela13[[#This Row],[Normal]],Tabela13[[#This Row],[Normal Traço]])</f>
        <v>2 - DECRETOS/DECRETO 1672.pdf</v>
      </c>
      <c r="L918" s="2" t="str">
        <f>IF(Tabela13[[#This Row],[Complemento]]="",Tabela13[[#This Row],[0]],Tabela13[[#This Row],[0 Traço]])</f>
        <v>2 - DECRETOS/DECRETO 01672.pdf</v>
      </c>
      <c r="M918" s="2" t="str">
        <f>IF(AND(Tabela13[[#This Row],[Numero_Decreto]]&gt;=1,Tabela13[[#This Row],[Numero_Decreto]]&lt;=9),Tabela13[[#This Row],[Se 0]],Tabela13[[#This Row],[Se Normal]])</f>
        <v>2 - DECRETOS/DECRETO 1672.pdf</v>
      </c>
      <c r="N918" s="2" t="str">
        <f>CONCATENATE("../",Tabela13[[#This Row],[Caminho]])</f>
        <v>../2 - DECRETOS/DECRETO 1672.pdf</v>
      </c>
    </row>
    <row r="919" spans="1:14" ht="45" x14ac:dyDescent="0.25">
      <c r="A919" s="20">
        <v>1671</v>
      </c>
      <c r="B919" s="20"/>
      <c r="C919" s="21">
        <v>38924</v>
      </c>
      <c r="D919" s="19" t="s">
        <v>2569</v>
      </c>
      <c r="E919" s="19"/>
      <c r="F919" s="17" t="str">
        <f>HYPERLINK(Tabela13[[#This Row],[Novo Caminho]],"Download")</f>
        <v>Download</v>
      </c>
      <c r="G919" s="2" t="str">
        <f>CONCATENATE("2 - DECRETOS/DECRETO ",Tabela13[[#This Row],[Numero_Decreto]],".pdf")</f>
        <v>2 - DECRETOS/DECRETO 1671.pdf</v>
      </c>
      <c r="H919" s="2" t="str">
        <f>CONCATENATE("2 - DECRETOS/DECRETO ",Tabela13[[#This Row],[Numero_Decreto]]," ",Tabela13[[#This Row],[Complemento]],".pdf")</f>
        <v>2 - DECRETOS/DECRETO 1671 .pdf</v>
      </c>
      <c r="I919" s="2" t="str">
        <f>CONCATENATE("2 - DECRETOS/DECRETO ","0",Tabela13[[#This Row],[Numero_Decreto]],".pdf")</f>
        <v>2 - DECRETOS/DECRETO 01671.pdf</v>
      </c>
      <c r="J919" s="2" t="str">
        <f>CONCATENATE("2 - DECRETOS/DECRETO ","0",Tabela13[[#This Row],[Numero_Decreto]]," ",Tabela13[[#This Row],[Complemento]],".pdf")</f>
        <v>2 - DECRETOS/DECRETO 01671 .pdf</v>
      </c>
      <c r="K919" s="2" t="str">
        <f>IF(Tabela13[[#This Row],[Complemento]]="",Tabela13[[#This Row],[Normal]],Tabela13[[#This Row],[Normal Traço]])</f>
        <v>2 - DECRETOS/DECRETO 1671.pdf</v>
      </c>
      <c r="L919" s="2" t="str">
        <f>IF(Tabela13[[#This Row],[Complemento]]="",Tabela13[[#This Row],[0]],Tabela13[[#This Row],[0 Traço]])</f>
        <v>2 - DECRETOS/DECRETO 01671.pdf</v>
      </c>
      <c r="M919" s="2" t="str">
        <f>IF(AND(Tabela13[[#This Row],[Numero_Decreto]]&gt;=1,Tabela13[[#This Row],[Numero_Decreto]]&lt;=9),Tabela13[[#This Row],[Se 0]],Tabela13[[#This Row],[Se Normal]])</f>
        <v>2 - DECRETOS/DECRETO 1671.pdf</v>
      </c>
      <c r="N919" s="2" t="str">
        <f>CONCATENATE("../",Tabela13[[#This Row],[Caminho]])</f>
        <v>../2 - DECRETOS/DECRETO 1671.pdf</v>
      </c>
    </row>
    <row r="920" spans="1:14" ht="45" x14ac:dyDescent="0.25">
      <c r="A920" s="20">
        <v>1670</v>
      </c>
      <c r="B920" s="20"/>
      <c r="C920" s="21">
        <v>38924</v>
      </c>
      <c r="D920" s="19" t="s">
        <v>1021</v>
      </c>
      <c r="E920" s="19"/>
      <c r="F920" s="17" t="str">
        <f>HYPERLINK(Tabela13[[#This Row],[Novo Caminho]],"Download")</f>
        <v>Download</v>
      </c>
      <c r="G920" s="2" t="str">
        <f>CONCATENATE("2 - DECRETOS/DECRETO ",Tabela13[[#This Row],[Numero_Decreto]],".pdf")</f>
        <v>2 - DECRETOS/DECRETO 1670.pdf</v>
      </c>
      <c r="H920" s="2" t="str">
        <f>CONCATENATE("2 - DECRETOS/DECRETO ",Tabela13[[#This Row],[Numero_Decreto]]," ",Tabela13[[#This Row],[Complemento]],".pdf")</f>
        <v>2 - DECRETOS/DECRETO 1670 .pdf</v>
      </c>
      <c r="I920" s="2" t="str">
        <f>CONCATENATE("2 - DECRETOS/DECRETO ","0",Tabela13[[#This Row],[Numero_Decreto]],".pdf")</f>
        <v>2 - DECRETOS/DECRETO 01670.pdf</v>
      </c>
      <c r="J920" s="2" t="str">
        <f>CONCATENATE("2 - DECRETOS/DECRETO ","0",Tabela13[[#This Row],[Numero_Decreto]]," ",Tabela13[[#This Row],[Complemento]],".pdf")</f>
        <v>2 - DECRETOS/DECRETO 01670 .pdf</v>
      </c>
      <c r="K920" s="2" t="str">
        <f>IF(Tabela13[[#This Row],[Complemento]]="",Tabela13[[#This Row],[Normal]],Tabela13[[#This Row],[Normal Traço]])</f>
        <v>2 - DECRETOS/DECRETO 1670.pdf</v>
      </c>
      <c r="L920" s="2" t="str">
        <f>IF(Tabela13[[#This Row],[Complemento]]="",Tabela13[[#This Row],[0]],Tabela13[[#This Row],[0 Traço]])</f>
        <v>2 - DECRETOS/DECRETO 01670.pdf</v>
      </c>
      <c r="M920" s="2" t="str">
        <f>IF(AND(Tabela13[[#This Row],[Numero_Decreto]]&gt;=1,Tabela13[[#This Row],[Numero_Decreto]]&lt;=9),Tabela13[[#This Row],[Se 0]],Tabela13[[#This Row],[Se Normal]])</f>
        <v>2 - DECRETOS/DECRETO 1670.pdf</v>
      </c>
      <c r="N920" s="2" t="str">
        <f>CONCATENATE("../",Tabela13[[#This Row],[Caminho]])</f>
        <v>../2 - DECRETOS/DECRETO 1670.pdf</v>
      </c>
    </row>
    <row r="921" spans="1:14" ht="45" x14ac:dyDescent="0.25">
      <c r="A921" s="20">
        <v>1669</v>
      </c>
      <c r="B921" s="20"/>
      <c r="C921" s="21">
        <v>38922</v>
      </c>
      <c r="D921" s="19" t="s">
        <v>2570</v>
      </c>
      <c r="E921" s="19"/>
      <c r="F921" s="17" t="str">
        <f>HYPERLINK(Tabela13[[#This Row],[Novo Caminho]],"Download")</f>
        <v>Download</v>
      </c>
      <c r="G921" s="2" t="str">
        <f>CONCATENATE("2 - DECRETOS/DECRETO ",Tabela13[[#This Row],[Numero_Decreto]],".pdf")</f>
        <v>2 - DECRETOS/DECRETO 1669.pdf</v>
      </c>
      <c r="H921" s="2" t="str">
        <f>CONCATENATE("2 - DECRETOS/DECRETO ",Tabela13[[#This Row],[Numero_Decreto]]," ",Tabela13[[#This Row],[Complemento]],".pdf")</f>
        <v>2 - DECRETOS/DECRETO 1669 .pdf</v>
      </c>
      <c r="I921" s="2" t="str">
        <f>CONCATENATE("2 - DECRETOS/DECRETO ","0",Tabela13[[#This Row],[Numero_Decreto]],".pdf")</f>
        <v>2 - DECRETOS/DECRETO 01669.pdf</v>
      </c>
      <c r="J921" s="2" t="str">
        <f>CONCATENATE("2 - DECRETOS/DECRETO ","0",Tabela13[[#This Row],[Numero_Decreto]]," ",Tabela13[[#This Row],[Complemento]],".pdf")</f>
        <v>2 - DECRETOS/DECRETO 01669 .pdf</v>
      </c>
      <c r="K921" s="2" t="str">
        <f>IF(Tabela13[[#This Row],[Complemento]]="",Tabela13[[#This Row],[Normal]],Tabela13[[#This Row],[Normal Traço]])</f>
        <v>2 - DECRETOS/DECRETO 1669.pdf</v>
      </c>
      <c r="L921" s="2" t="str">
        <f>IF(Tabela13[[#This Row],[Complemento]]="",Tabela13[[#This Row],[0]],Tabela13[[#This Row],[0 Traço]])</f>
        <v>2 - DECRETOS/DECRETO 01669.pdf</v>
      </c>
      <c r="M921" s="2" t="str">
        <f>IF(AND(Tabela13[[#This Row],[Numero_Decreto]]&gt;=1,Tabela13[[#This Row],[Numero_Decreto]]&lt;=9),Tabela13[[#This Row],[Se 0]],Tabela13[[#This Row],[Se Normal]])</f>
        <v>2 - DECRETOS/DECRETO 1669.pdf</v>
      </c>
      <c r="N921" s="2" t="str">
        <f>CONCATENATE("../",Tabela13[[#This Row],[Caminho]])</f>
        <v>../2 - DECRETOS/DECRETO 1669.pdf</v>
      </c>
    </row>
    <row r="922" spans="1:14" ht="45" x14ac:dyDescent="0.25">
      <c r="A922" s="20">
        <v>1668</v>
      </c>
      <c r="B922" s="20"/>
      <c r="C922" s="21">
        <v>38919</v>
      </c>
      <c r="D922" s="19" t="s">
        <v>2571</v>
      </c>
      <c r="E922" s="19"/>
      <c r="F922" s="17" t="str">
        <f>HYPERLINK(Tabela13[[#This Row],[Novo Caminho]],"Download")</f>
        <v>Download</v>
      </c>
      <c r="G922" s="2" t="str">
        <f>CONCATENATE("2 - DECRETOS/DECRETO ",Tabela13[[#This Row],[Numero_Decreto]],".pdf")</f>
        <v>2 - DECRETOS/DECRETO 1668.pdf</v>
      </c>
      <c r="H922" s="2" t="str">
        <f>CONCATENATE("2 - DECRETOS/DECRETO ",Tabela13[[#This Row],[Numero_Decreto]]," ",Tabela13[[#This Row],[Complemento]],".pdf")</f>
        <v>2 - DECRETOS/DECRETO 1668 .pdf</v>
      </c>
      <c r="I922" s="2" t="str">
        <f>CONCATENATE("2 - DECRETOS/DECRETO ","0",Tabela13[[#This Row],[Numero_Decreto]],".pdf")</f>
        <v>2 - DECRETOS/DECRETO 01668.pdf</v>
      </c>
      <c r="J922" s="2" t="str">
        <f>CONCATENATE("2 - DECRETOS/DECRETO ","0",Tabela13[[#This Row],[Numero_Decreto]]," ",Tabela13[[#This Row],[Complemento]],".pdf")</f>
        <v>2 - DECRETOS/DECRETO 01668 .pdf</v>
      </c>
      <c r="K922" s="2" t="str">
        <f>IF(Tabela13[[#This Row],[Complemento]]="",Tabela13[[#This Row],[Normal]],Tabela13[[#This Row],[Normal Traço]])</f>
        <v>2 - DECRETOS/DECRETO 1668.pdf</v>
      </c>
      <c r="L922" s="2" t="str">
        <f>IF(Tabela13[[#This Row],[Complemento]]="",Tabela13[[#This Row],[0]],Tabela13[[#This Row],[0 Traço]])</f>
        <v>2 - DECRETOS/DECRETO 01668.pdf</v>
      </c>
      <c r="M922" s="2" t="str">
        <f>IF(AND(Tabela13[[#This Row],[Numero_Decreto]]&gt;=1,Tabela13[[#This Row],[Numero_Decreto]]&lt;=9),Tabela13[[#This Row],[Se 0]],Tabela13[[#This Row],[Se Normal]])</f>
        <v>2 - DECRETOS/DECRETO 1668.pdf</v>
      </c>
      <c r="N922" s="2" t="str">
        <f>CONCATENATE("../",Tabela13[[#This Row],[Caminho]])</f>
        <v>../2 - DECRETOS/DECRETO 1668.pdf</v>
      </c>
    </row>
    <row r="923" spans="1:14" ht="45" x14ac:dyDescent="0.25">
      <c r="A923" s="20">
        <v>1667</v>
      </c>
      <c r="B923" s="20"/>
      <c r="C923" s="21">
        <v>38901</v>
      </c>
      <c r="D923" s="19" t="s">
        <v>992</v>
      </c>
      <c r="E923" s="19"/>
      <c r="F923" s="17" t="str">
        <f>HYPERLINK(Tabela13[[#This Row],[Novo Caminho]],"Download")</f>
        <v>Download</v>
      </c>
      <c r="G923" s="2" t="str">
        <f>CONCATENATE("2 - DECRETOS/DECRETO ",Tabela13[[#This Row],[Numero_Decreto]],".pdf")</f>
        <v>2 - DECRETOS/DECRETO 1667.pdf</v>
      </c>
      <c r="H923" s="2" t="str">
        <f>CONCATENATE("2 - DECRETOS/DECRETO ",Tabela13[[#This Row],[Numero_Decreto]]," ",Tabela13[[#This Row],[Complemento]],".pdf")</f>
        <v>2 - DECRETOS/DECRETO 1667 .pdf</v>
      </c>
      <c r="I923" s="2" t="str">
        <f>CONCATENATE("2 - DECRETOS/DECRETO ","0",Tabela13[[#This Row],[Numero_Decreto]],".pdf")</f>
        <v>2 - DECRETOS/DECRETO 01667.pdf</v>
      </c>
      <c r="J923" s="2" t="str">
        <f>CONCATENATE("2 - DECRETOS/DECRETO ","0",Tabela13[[#This Row],[Numero_Decreto]]," ",Tabela13[[#This Row],[Complemento]],".pdf")</f>
        <v>2 - DECRETOS/DECRETO 01667 .pdf</v>
      </c>
      <c r="K923" s="2" t="str">
        <f>IF(Tabela13[[#This Row],[Complemento]]="",Tabela13[[#This Row],[Normal]],Tabela13[[#This Row],[Normal Traço]])</f>
        <v>2 - DECRETOS/DECRETO 1667.pdf</v>
      </c>
      <c r="L923" s="2" t="str">
        <f>IF(Tabela13[[#This Row],[Complemento]]="",Tabela13[[#This Row],[0]],Tabela13[[#This Row],[0 Traço]])</f>
        <v>2 - DECRETOS/DECRETO 01667.pdf</v>
      </c>
      <c r="M923" s="2" t="str">
        <f>IF(AND(Tabela13[[#This Row],[Numero_Decreto]]&gt;=1,Tabela13[[#This Row],[Numero_Decreto]]&lt;=9),Tabela13[[#This Row],[Se 0]],Tabela13[[#This Row],[Se Normal]])</f>
        <v>2 - DECRETOS/DECRETO 1667.pdf</v>
      </c>
      <c r="N923" s="2" t="str">
        <f>CONCATENATE("../",Tabela13[[#This Row],[Caminho]])</f>
        <v>../2 - DECRETOS/DECRETO 1667.pdf</v>
      </c>
    </row>
    <row r="924" spans="1:14" ht="45" x14ac:dyDescent="0.25">
      <c r="A924" s="20">
        <v>1666</v>
      </c>
      <c r="B924" s="20"/>
      <c r="C924" s="21">
        <v>38901</v>
      </c>
      <c r="D924" s="19" t="s">
        <v>947</v>
      </c>
      <c r="E924" s="19"/>
      <c r="F924" s="17" t="str">
        <f>HYPERLINK(Tabela13[[#This Row],[Novo Caminho]],"Download")</f>
        <v>Download</v>
      </c>
      <c r="G924" s="2" t="str">
        <f>CONCATENATE("2 - DECRETOS/DECRETO ",Tabela13[[#This Row],[Numero_Decreto]],".pdf")</f>
        <v>2 - DECRETOS/DECRETO 1666.pdf</v>
      </c>
      <c r="H924" s="2" t="str">
        <f>CONCATENATE("2 - DECRETOS/DECRETO ",Tabela13[[#This Row],[Numero_Decreto]]," ",Tabela13[[#This Row],[Complemento]],".pdf")</f>
        <v>2 - DECRETOS/DECRETO 1666 .pdf</v>
      </c>
      <c r="I924" s="2" t="str">
        <f>CONCATENATE("2 - DECRETOS/DECRETO ","0",Tabela13[[#This Row],[Numero_Decreto]],".pdf")</f>
        <v>2 - DECRETOS/DECRETO 01666.pdf</v>
      </c>
      <c r="J924" s="2" t="str">
        <f>CONCATENATE("2 - DECRETOS/DECRETO ","0",Tabela13[[#This Row],[Numero_Decreto]]," ",Tabela13[[#This Row],[Complemento]],".pdf")</f>
        <v>2 - DECRETOS/DECRETO 01666 .pdf</v>
      </c>
      <c r="K924" s="2" t="str">
        <f>IF(Tabela13[[#This Row],[Complemento]]="",Tabela13[[#This Row],[Normal]],Tabela13[[#This Row],[Normal Traço]])</f>
        <v>2 - DECRETOS/DECRETO 1666.pdf</v>
      </c>
      <c r="L924" s="2" t="str">
        <f>IF(Tabela13[[#This Row],[Complemento]]="",Tabela13[[#This Row],[0]],Tabela13[[#This Row],[0 Traço]])</f>
        <v>2 - DECRETOS/DECRETO 01666.pdf</v>
      </c>
      <c r="M924" s="2" t="str">
        <f>IF(AND(Tabela13[[#This Row],[Numero_Decreto]]&gt;=1,Tabela13[[#This Row],[Numero_Decreto]]&lt;=9),Tabela13[[#This Row],[Se 0]],Tabela13[[#This Row],[Se Normal]])</f>
        <v>2 - DECRETOS/DECRETO 1666.pdf</v>
      </c>
      <c r="N924" s="2" t="str">
        <f>CONCATENATE("../",Tabela13[[#This Row],[Caminho]])</f>
        <v>../2 - DECRETOS/DECRETO 1666.pdf</v>
      </c>
    </row>
    <row r="925" spans="1:14" ht="45" x14ac:dyDescent="0.25">
      <c r="A925" s="20">
        <v>1665</v>
      </c>
      <c r="B925" s="20"/>
      <c r="C925" s="21">
        <v>38891</v>
      </c>
      <c r="D925" s="19" t="s">
        <v>2572</v>
      </c>
      <c r="E925" s="19"/>
      <c r="F925" s="17" t="str">
        <f>HYPERLINK(Tabela13[[#This Row],[Novo Caminho]],"Download")</f>
        <v>Download</v>
      </c>
      <c r="G925" s="2" t="str">
        <f>CONCATENATE("2 - DECRETOS/DECRETO ",Tabela13[[#This Row],[Numero_Decreto]],".pdf")</f>
        <v>2 - DECRETOS/DECRETO 1665.pdf</v>
      </c>
      <c r="H925" s="2" t="str">
        <f>CONCATENATE("2 - DECRETOS/DECRETO ",Tabela13[[#This Row],[Numero_Decreto]]," ",Tabela13[[#This Row],[Complemento]],".pdf")</f>
        <v>2 - DECRETOS/DECRETO 1665 .pdf</v>
      </c>
      <c r="I925" s="2" t="str">
        <f>CONCATENATE("2 - DECRETOS/DECRETO ","0",Tabela13[[#This Row],[Numero_Decreto]],".pdf")</f>
        <v>2 - DECRETOS/DECRETO 01665.pdf</v>
      </c>
      <c r="J925" s="2" t="str">
        <f>CONCATENATE("2 - DECRETOS/DECRETO ","0",Tabela13[[#This Row],[Numero_Decreto]]," ",Tabela13[[#This Row],[Complemento]],".pdf")</f>
        <v>2 - DECRETOS/DECRETO 01665 .pdf</v>
      </c>
      <c r="K925" s="2" t="str">
        <f>IF(Tabela13[[#This Row],[Complemento]]="",Tabela13[[#This Row],[Normal]],Tabela13[[#This Row],[Normal Traço]])</f>
        <v>2 - DECRETOS/DECRETO 1665.pdf</v>
      </c>
      <c r="L925" s="2" t="str">
        <f>IF(Tabela13[[#This Row],[Complemento]]="",Tabela13[[#This Row],[0]],Tabela13[[#This Row],[0 Traço]])</f>
        <v>2 - DECRETOS/DECRETO 01665.pdf</v>
      </c>
      <c r="M925" s="2" t="str">
        <f>IF(AND(Tabela13[[#This Row],[Numero_Decreto]]&gt;=1,Tabela13[[#This Row],[Numero_Decreto]]&lt;=9),Tabela13[[#This Row],[Se 0]],Tabela13[[#This Row],[Se Normal]])</f>
        <v>2 - DECRETOS/DECRETO 1665.pdf</v>
      </c>
      <c r="N925" s="2" t="str">
        <f>CONCATENATE("../",Tabela13[[#This Row],[Caminho]])</f>
        <v>../2 - DECRETOS/DECRETO 1665.pdf</v>
      </c>
    </row>
    <row r="926" spans="1:14" ht="45" x14ac:dyDescent="0.25">
      <c r="A926" s="20">
        <v>1664</v>
      </c>
      <c r="B926" s="20"/>
      <c r="C926" s="21">
        <v>38888</v>
      </c>
      <c r="D926" s="19" t="s">
        <v>947</v>
      </c>
      <c r="E926" s="19"/>
      <c r="F926" s="17" t="str">
        <f>HYPERLINK(Tabela13[[#This Row],[Novo Caminho]],"Download")</f>
        <v>Download</v>
      </c>
      <c r="G926" s="2" t="str">
        <f>CONCATENATE("2 - DECRETOS/DECRETO ",Tabela13[[#This Row],[Numero_Decreto]],".pdf")</f>
        <v>2 - DECRETOS/DECRETO 1664.pdf</v>
      </c>
      <c r="H926" s="2" t="str">
        <f>CONCATENATE("2 - DECRETOS/DECRETO ",Tabela13[[#This Row],[Numero_Decreto]]," ",Tabela13[[#This Row],[Complemento]],".pdf")</f>
        <v>2 - DECRETOS/DECRETO 1664 .pdf</v>
      </c>
      <c r="I926" s="2" t="str">
        <f>CONCATENATE("2 - DECRETOS/DECRETO ","0",Tabela13[[#This Row],[Numero_Decreto]],".pdf")</f>
        <v>2 - DECRETOS/DECRETO 01664.pdf</v>
      </c>
      <c r="J926" s="2" t="str">
        <f>CONCATENATE("2 - DECRETOS/DECRETO ","0",Tabela13[[#This Row],[Numero_Decreto]]," ",Tabela13[[#This Row],[Complemento]],".pdf")</f>
        <v>2 - DECRETOS/DECRETO 01664 .pdf</v>
      </c>
      <c r="K926" s="2" t="str">
        <f>IF(Tabela13[[#This Row],[Complemento]]="",Tabela13[[#This Row],[Normal]],Tabela13[[#This Row],[Normal Traço]])</f>
        <v>2 - DECRETOS/DECRETO 1664.pdf</v>
      </c>
      <c r="L926" s="2" t="str">
        <f>IF(Tabela13[[#This Row],[Complemento]]="",Tabela13[[#This Row],[0]],Tabela13[[#This Row],[0 Traço]])</f>
        <v>2 - DECRETOS/DECRETO 01664.pdf</v>
      </c>
      <c r="M926" s="2" t="str">
        <f>IF(AND(Tabela13[[#This Row],[Numero_Decreto]]&gt;=1,Tabela13[[#This Row],[Numero_Decreto]]&lt;=9),Tabela13[[#This Row],[Se 0]],Tabela13[[#This Row],[Se Normal]])</f>
        <v>2 - DECRETOS/DECRETO 1664.pdf</v>
      </c>
      <c r="N926" s="2" t="str">
        <f>CONCATENATE("../",Tabela13[[#This Row],[Caminho]])</f>
        <v>../2 - DECRETOS/DECRETO 1664.pdf</v>
      </c>
    </row>
    <row r="927" spans="1:14" ht="45" x14ac:dyDescent="0.25">
      <c r="A927" s="20">
        <v>1663</v>
      </c>
      <c r="B927" s="20"/>
      <c r="C927" s="21">
        <v>38870</v>
      </c>
      <c r="D927" s="19" t="s">
        <v>2573</v>
      </c>
      <c r="E927" s="19"/>
      <c r="F927" s="17" t="str">
        <f>HYPERLINK(Tabela13[[#This Row],[Novo Caminho]],"Download")</f>
        <v>Download</v>
      </c>
      <c r="G927" s="2" t="str">
        <f>CONCATENATE("2 - DECRETOS/DECRETO ",Tabela13[[#This Row],[Numero_Decreto]],".pdf")</f>
        <v>2 - DECRETOS/DECRETO 1663.pdf</v>
      </c>
      <c r="H927" s="2" t="str">
        <f>CONCATENATE("2 - DECRETOS/DECRETO ",Tabela13[[#This Row],[Numero_Decreto]]," ",Tabela13[[#This Row],[Complemento]],".pdf")</f>
        <v>2 - DECRETOS/DECRETO 1663 .pdf</v>
      </c>
      <c r="I927" s="2" t="str">
        <f>CONCATENATE("2 - DECRETOS/DECRETO ","0",Tabela13[[#This Row],[Numero_Decreto]],".pdf")</f>
        <v>2 - DECRETOS/DECRETO 01663.pdf</v>
      </c>
      <c r="J927" s="2" t="str">
        <f>CONCATENATE("2 - DECRETOS/DECRETO ","0",Tabela13[[#This Row],[Numero_Decreto]]," ",Tabela13[[#This Row],[Complemento]],".pdf")</f>
        <v>2 - DECRETOS/DECRETO 01663 .pdf</v>
      </c>
      <c r="K927" s="2" t="str">
        <f>IF(Tabela13[[#This Row],[Complemento]]="",Tabela13[[#This Row],[Normal]],Tabela13[[#This Row],[Normal Traço]])</f>
        <v>2 - DECRETOS/DECRETO 1663.pdf</v>
      </c>
      <c r="L927" s="2" t="str">
        <f>IF(Tabela13[[#This Row],[Complemento]]="",Tabela13[[#This Row],[0]],Tabela13[[#This Row],[0 Traço]])</f>
        <v>2 - DECRETOS/DECRETO 01663.pdf</v>
      </c>
      <c r="M927" s="2" t="str">
        <f>IF(AND(Tabela13[[#This Row],[Numero_Decreto]]&gt;=1,Tabela13[[#This Row],[Numero_Decreto]]&lt;=9),Tabela13[[#This Row],[Se 0]],Tabela13[[#This Row],[Se Normal]])</f>
        <v>2 - DECRETOS/DECRETO 1663.pdf</v>
      </c>
      <c r="N927" s="2" t="str">
        <f>CONCATENATE("../",Tabela13[[#This Row],[Caminho]])</f>
        <v>../2 - DECRETOS/DECRETO 1663.pdf</v>
      </c>
    </row>
    <row r="928" spans="1:14" ht="45" x14ac:dyDescent="0.25">
      <c r="A928" s="20">
        <v>1662</v>
      </c>
      <c r="B928" s="20"/>
      <c r="C928" s="21">
        <v>38867</v>
      </c>
      <c r="D928" s="19" t="s">
        <v>2574</v>
      </c>
      <c r="E928" s="19"/>
      <c r="F928" s="17" t="str">
        <f>HYPERLINK(Tabela13[[#This Row],[Novo Caminho]],"Download")</f>
        <v>Download</v>
      </c>
      <c r="G928" s="2" t="str">
        <f>CONCATENATE("2 - DECRETOS/DECRETO ",Tabela13[[#This Row],[Numero_Decreto]],".pdf")</f>
        <v>2 - DECRETOS/DECRETO 1662.pdf</v>
      </c>
      <c r="H928" s="2" t="str">
        <f>CONCATENATE("2 - DECRETOS/DECRETO ",Tabela13[[#This Row],[Numero_Decreto]]," ",Tabela13[[#This Row],[Complemento]],".pdf")</f>
        <v>2 - DECRETOS/DECRETO 1662 .pdf</v>
      </c>
      <c r="I928" s="2" t="str">
        <f>CONCATENATE("2 - DECRETOS/DECRETO ","0",Tabela13[[#This Row],[Numero_Decreto]],".pdf")</f>
        <v>2 - DECRETOS/DECRETO 01662.pdf</v>
      </c>
      <c r="J928" s="2" t="str">
        <f>CONCATENATE("2 - DECRETOS/DECRETO ","0",Tabela13[[#This Row],[Numero_Decreto]]," ",Tabela13[[#This Row],[Complemento]],".pdf")</f>
        <v>2 - DECRETOS/DECRETO 01662 .pdf</v>
      </c>
      <c r="K928" s="2" t="str">
        <f>IF(Tabela13[[#This Row],[Complemento]]="",Tabela13[[#This Row],[Normal]],Tabela13[[#This Row],[Normal Traço]])</f>
        <v>2 - DECRETOS/DECRETO 1662.pdf</v>
      </c>
      <c r="L928" s="2" t="str">
        <f>IF(Tabela13[[#This Row],[Complemento]]="",Tabela13[[#This Row],[0]],Tabela13[[#This Row],[0 Traço]])</f>
        <v>2 - DECRETOS/DECRETO 01662.pdf</v>
      </c>
      <c r="M928" s="2" t="str">
        <f>IF(AND(Tabela13[[#This Row],[Numero_Decreto]]&gt;=1,Tabela13[[#This Row],[Numero_Decreto]]&lt;=9),Tabela13[[#This Row],[Se 0]],Tabela13[[#This Row],[Se Normal]])</f>
        <v>2 - DECRETOS/DECRETO 1662.pdf</v>
      </c>
      <c r="N928" s="2" t="str">
        <f>CONCATENATE("../",Tabela13[[#This Row],[Caminho]])</f>
        <v>../2 - DECRETOS/DECRETO 1662.pdf</v>
      </c>
    </row>
    <row r="929" spans="1:14" ht="45" x14ac:dyDescent="0.25">
      <c r="A929" s="20">
        <v>1661</v>
      </c>
      <c r="B929" s="20"/>
      <c r="C929" s="21">
        <v>38863</v>
      </c>
      <c r="D929" s="19" t="s">
        <v>947</v>
      </c>
      <c r="E929" s="19"/>
      <c r="F929" s="17" t="str">
        <f>HYPERLINK(Tabela13[[#This Row],[Novo Caminho]],"Download")</f>
        <v>Download</v>
      </c>
      <c r="G929" s="2" t="str">
        <f>CONCATENATE("2 - DECRETOS/DECRETO ",Tabela13[[#This Row],[Numero_Decreto]],".pdf")</f>
        <v>2 - DECRETOS/DECRETO 1661.pdf</v>
      </c>
      <c r="H929" s="2" t="str">
        <f>CONCATENATE("2 - DECRETOS/DECRETO ",Tabela13[[#This Row],[Numero_Decreto]]," ",Tabela13[[#This Row],[Complemento]],".pdf")</f>
        <v>2 - DECRETOS/DECRETO 1661 .pdf</v>
      </c>
      <c r="I929" s="2" t="str">
        <f>CONCATENATE("2 - DECRETOS/DECRETO ","0",Tabela13[[#This Row],[Numero_Decreto]],".pdf")</f>
        <v>2 - DECRETOS/DECRETO 01661.pdf</v>
      </c>
      <c r="J929" s="2" t="str">
        <f>CONCATENATE("2 - DECRETOS/DECRETO ","0",Tabela13[[#This Row],[Numero_Decreto]]," ",Tabela13[[#This Row],[Complemento]],".pdf")</f>
        <v>2 - DECRETOS/DECRETO 01661 .pdf</v>
      </c>
      <c r="K929" s="2" t="str">
        <f>IF(Tabela13[[#This Row],[Complemento]]="",Tabela13[[#This Row],[Normal]],Tabela13[[#This Row],[Normal Traço]])</f>
        <v>2 - DECRETOS/DECRETO 1661.pdf</v>
      </c>
      <c r="L929" s="2" t="str">
        <f>IF(Tabela13[[#This Row],[Complemento]]="",Tabela13[[#This Row],[0]],Tabela13[[#This Row],[0 Traço]])</f>
        <v>2 - DECRETOS/DECRETO 01661.pdf</v>
      </c>
      <c r="M929" s="2" t="str">
        <f>IF(AND(Tabela13[[#This Row],[Numero_Decreto]]&gt;=1,Tabela13[[#This Row],[Numero_Decreto]]&lt;=9),Tabela13[[#This Row],[Se 0]],Tabela13[[#This Row],[Se Normal]])</f>
        <v>2 - DECRETOS/DECRETO 1661.pdf</v>
      </c>
      <c r="N929" s="2" t="str">
        <f>CONCATENATE("../",Tabela13[[#This Row],[Caminho]])</f>
        <v>../2 - DECRETOS/DECRETO 1661.pdf</v>
      </c>
    </row>
    <row r="930" spans="1:14" ht="45" x14ac:dyDescent="0.25">
      <c r="A930" s="20">
        <v>1660</v>
      </c>
      <c r="B930" s="20"/>
      <c r="C930" s="21">
        <v>38852</v>
      </c>
      <c r="D930" s="19" t="s">
        <v>947</v>
      </c>
      <c r="E930" s="19"/>
      <c r="F930" s="17" t="str">
        <f>HYPERLINK(Tabela13[[#This Row],[Novo Caminho]],"Download")</f>
        <v>Download</v>
      </c>
      <c r="G930" s="2" t="str">
        <f>CONCATENATE("2 - DECRETOS/DECRETO ",Tabela13[[#This Row],[Numero_Decreto]],".pdf")</f>
        <v>2 - DECRETOS/DECRETO 1660.pdf</v>
      </c>
      <c r="H930" s="2" t="str">
        <f>CONCATENATE("2 - DECRETOS/DECRETO ",Tabela13[[#This Row],[Numero_Decreto]]," ",Tabela13[[#This Row],[Complemento]],".pdf")</f>
        <v>2 - DECRETOS/DECRETO 1660 .pdf</v>
      </c>
      <c r="I930" s="2" t="str">
        <f>CONCATENATE("2 - DECRETOS/DECRETO ","0",Tabela13[[#This Row],[Numero_Decreto]],".pdf")</f>
        <v>2 - DECRETOS/DECRETO 01660.pdf</v>
      </c>
      <c r="J930" s="2" t="str">
        <f>CONCATENATE("2 - DECRETOS/DECRETO ","0",Tabela13[[#This Row],[Numero_Decreto]]," ",Tabela13[[#This Row],[Complemento]],".pdf")</f>
        <v>2 - DECRETOS/DECRETO 01660 .pdf</v>
      </c>
      <c r="K930" s="2" t="str">
        <f>IF(Tabela13[[#This Row],[Complemento]]="",Tabela13[[#This Row],[Normal]],Tabela13[[#This Row],[Normal Traço]])</f>
        <v>2 - DECRETOS/DECRETO 1660.pdf</v>
      </c>
      <c r="L930" s="2" t="str">
        <f>IF(Tabela13[[#This Row],[Complemento]]="",Tabela13[[#This Row],[0]],Tabela13[[#This Row],[0 Traço]])</f>
        <v>2 - DECRETOS/DECRETO 01660.pdf</v>
      </c>
      <c r="M930" s="2" t="str">
        <f>IF(AND(Tabela13[[#This Row],[Numero_Decreto]]&gt;=1,Tabela13[[#This Row],[Numero_Decreto]]&lt;=9),Tabela13[[#This Row],[Se 0]],Tabela13[[#This Row],[Se Normal]])</f>
        <v>2 - DECRETOS/DECRETO 1660.pdf</v>
      </c>
      <c r="N930" s="2" t="str">
        <f>CONCATENATE("../",Tabela13[[#This Row],[Caminho]])</f>
        <v>../2 - DECRETOS/DECRETO 1660.pdf</v>
      </c>
    </row>
    <row r="931" spans="1:14" ht="45" x14ac:dyDescent="0.25">
      <c r="A931" s="20">
        <v>1659</v>
      </c>
      <c r="B931" s="20"/>
      <c r="C931" s="21">
        <v>38847</v>
      </c>
      <c r="D931" s="19" t="s">
        <v>2550</v>
      </c>
      <c r="E931" s="19"/>
      <c r="F931" s="17" t="str">
        <f>HYPERLINK(Tabela13[[#This Row],[Novo Caminho]],"Download")</f>
        <v>Download</v>
      </c>
      <c r="G931" s="2" t="str">
        <f>CONCATENATE("2 - DECRETOS/DECRETO ",Tabela13[[#This Row],[Numero_Decreto]],".pdf")</f>
        <v>2 - DECRETOS/DECRETO 1659.pdf</v>
      </c>
      <c r="H931" s="2" t="str">
        <f>CONCATENATE("2 - DECRETOS/DECRETO ",Tabela13[[#This Row],[Numero_Decreto]]," ",Tabela13[[#This Row],[Complemento]],".pdf")</f>
        <v>2 - DECRETOS/DECRETO 1659 .pdf</v>
      </c>
      <c r="I931" s="2" t="str">
        <f>CONCATENATE("2 - DECRETOS/DECRETO ","0",Tabela13[[#This Row],[Numero_Decreto]],".pdf")</f>
        <v>2 - DECRETOS/DECRETO 01659.pdf</v>
      </c>
      <c r="J931" s="2" t="str">
        <f>CONCATENATE("2 - DECRETOS/DECRETO ","0",Tabela13[[#This Row],[Numero_Decreto]]," ",Tabela13[[#This Row],[Complemento]],".pdf")</f>
        <v>2 - DECRETOS/DECRETO 01659 .pdf</v>
      </c>
      <c r="K931" s="2" t="str">
        <f>IF(Tabela13[[#This Row],[Complemento]]="",Tabela13[[#This Row],[Normal]],Tabela13[[#This Row],[Normal Traço]])</f>
        <v>2 - DECRETOS/DECRETO 1659.pdf</v>
      </c>
      <c r="L931" s="2" t="str">
        <f>IF(Tabela13[[#This Row],[Complemento]]="",Tabela13[[#This Row],[0]],Tabela13[[#This Row],[0 Traço]])</f>
        <v>2 - DECRETOS/DECRETO 01659.pdf</v>
      </c>
      <c r="M931" s="2" t="str">
        <f>IF(AND(Tabela13[[#This Row],[Numero_Decreto]]&gt;=1,Tabela13[[#This Row],[Numero_Decreto]]&lt;=9),Tabela13[[#This Row],[Se 0]],Tabela13[[#This Row],[Se Normal]])</f>
        <v>2 - DECRETOS/DECRETO 1659.pdf</v>
      </c>
      <c r="N931" s="2" t="str">
        <f>CONCATENATE("../",Tabela13[[#This Row],[Caminho]])</f>
        <v>../2 - DECRETOS/DECRETO 1659.pdf</v>
      </c>
    </row>
    <row r="932" spans="1:14" ht="45" x14ac:dyDescent="0.25">
      <c r="A932" s="20">
        <v>1658</v>
      </c>
      <c r="B932" s="20"/>
      <c r="C932" s="21">
        <v>38845</v>
      </c>
      <c r="D932" s="19" t="s">
        <v>2575</v>
      </c>
      <c r="E932" s="19"/>
      <c r="F932" s="17" t="str">
        <f>HYPERLINK(Tabela13[[#This Row],[Novo Caminho]],"Download")</f>
        <v>Download</v>
      </c>
      <c r="G932" s="2" t="str">
        <f>CONCATENATE("2 - DECRETOS/DECRETO ",Tabela13[[#This Row],[Numero_Decreto]],".pdf")</f>
        <v>2 - DECRETOS/DECRETO 1658.pdf</v>
      </c>
      <c r="H932" s="2" t="str">
        <f>CONCATENATE("2 - DECRETOS/DECRETO ",Tabela13[[#This Row],[Numero_Decreto]]," ",Tabela13[[#This Row],[Complemento]],".pdf")</f>
        <v>2 - DECRETOS/DECRETO 1658 .pdf</v>
      </c>
      <c r="I932" s="2" t="str">
        <f>CONCATENATE("2 - DECRETOS/DECRETO ","0",Tabela13[[#This Row],[Numero_Decreto]],".pdf")</f>
        <v>2 - DECRETOS/DECRETO 01658.pdf</v>
      </c>
      <c r="J932" s="2" t="str">
        <f>CONCATENATE("2 - DECRETOS/DECRETO ","0",Tabela13[[#This Row],[Numero_Decreto]]," ",Tabela13[[#This Row],[Complemento]],".pdf")</f>
        <v>2 - DECRETOS/DECRETO 01658 .pdf</v>
      </c>
      <c r="K932" s="2" t="str">
        <f>IF(Tabela13[[#This Row],[Complemento]]="",Tabela13[[#This Row],[Normal]],Tabela13[[#This Row],[Normal Traço]])</f>
        <v>2 - DECRETOS/DECRETO 1658.pdf</v>
      </c>
      <c r="L932" s="2" t="str">
        <f>IF(Tabela13[[#This Row],[Complemento]]="",Tabela13[[#This Row],[0]],Tabela13[[#This Row],[0 Traço]])</f>
        <v>2 - DECRETOS/DECRETO 01658.pdf</v>
      </c>
      <c r="M932" s="2" t="str">
        <f>IF(AND(Tabela13[[#This Row],[Numero_Decreto]]&gt;=1,Tabela13[[#This Row],[Numero_Decreto]]&lt;=9),Tabela13[[#This Row],[Se 0]],Tabela13[[#This Row],[Se Normal]])</f>
        <v>2 - DECRETOS/DECRETO 1658.pdf</v>
      </c>
      <c r="N932" s="2" t="str">
        <f>CONCATENATE("../",Tabela13[[#This Row],[Caminho]])</f>
        <v>../2 - DECRETOS/DECRETO 1658.pdf</v>
      </c>
    </row>
    <row r="933" spans="1:14" ht="45" x14ac:dyDescent="0.25">
      <c r="A933" s="20">
        <v>1657</v>
      </c>
      <c r="B933" s="20"/>
      <c r="C933" s="21">
        <v>38845</v>
      </c>
      <c r="D933" s="19" t="s">
        <v>2576</v>
      </c>
      <c r="E933" s="19"/>
      <c r="F933" s="17" t="str">
        <f>HYPERLINK(Tabela13[[#This Row],[Novo Caminho]],"Download")</f>
        <v>Download</v>
      </c>
      <c r="G933" s="2" t="str">
        <f>CONCATENATE("2 - DECRETOS/DECRETO ",Tabela13[[#This Row],[Numero_Decreto]],".pdf")</f>
        <v>2 - DECRETOS/DECRETO 1657.pdf</v>
      </c>
      <c r="H933" s="2" t="str">
        <f>CONCATENATE("2 - DECRETOS/DECRETO ",Tabela13[[#This Row],[Numero_Decreto]]," ",Tabela13[[#This Row],[Complemento]],".pdf")</f>
        <v>2 - DECRETOS/DECRETO 1657 .pdf</v>
      </c>
      <c r="I933" s="2" t="str">
        <f>CONCATENATE("2 - DECRETOS/DECRETO ","0",Tabela13[[#This Row],[Numero_Decreto]],".pdf")</f>
        <v>2 - DECRETOS/DECRETO 01657.pdf</v>
      </c>
      <c r="J933" s="2" t="str">
        <f>CONCATENATE("2 - DECRETOS/DECRETO ","0",Tabela13[[#This Row],[Numero_Decreto]]," ",Tabela13[[#This Row],[Complemento]],".pdf")</f>
        <v>2 - DECRETOS/DECRETO 01657 .pdf</v>
      </c>
      <c r="K933" s="2" t="str">
        <f>IF(Tabela13[[#This Row],[Complemento]]="",Tabela13[[#This Row],[Normal]],Tabela13[[#This Row],[Normal Traço]])</f>
        <v>2 - DECRETOS/DECRETO 1657.pdf</v>
      </c>
      <c r="L933" s="2" t="str">
        <f>IF(Tabela13[[#This Row],[Complemento]]="",Tabela13[[#This Row],[0]],Tabela13[[#This Row],[0 Traço]])</f>
        <v>2 - DECRETOS/DECRETO 01657.pdf</v>
      </c>
      <c r="M933" s="2" t="str">
        <f>IF(AND(Tabela13[[#This Row],[Numero_Decreto]]&gt;=1,Tabela13[[#This Row],[Numero_Decreto]]&lt;=9),Tabela13[[#This Row],[Se 0]],Tabela13[[#This Row],[Se Normal]])</f>
        <v>2 - DECRETOS/DECRETO 1657.pdf</v>
      </c>
      <c r="N933" s="2" t="str">
        <f>CONCATENATE("../",Tabela13[[#This Row],[Caminho]])</f>
        <v>../2 - DECRETOS/DECRETO 1657.pdf</v>
      </c>
    </row>
    <row r="934" spans="1:14" ht="45" x14ac:dyDescent="0.25">
      <c r="A934" s="20">
        <v>1656</v>
      </c>
      <c r="B934" s="20"/>
      <c r="C934" s="21">
        <v>38834</v>
      </c>
      <c r="D934" s="19" t="s">
        <v>947</v>
      </c>
      <c r="E934" s="19"/>
      <c r="F934" s="17" t="str">
        <f>HYPERLINK(Tabela13[[#This Row],[Novo Caminho]],"Download")</f>
        <v>Download</v>
      </c>
      <c r="G934" s="2" t="str">
        <f>CONCATENATE("2 - DECRETOS/DECRETO ",Tabela13[[#This Row],[Numero_Decreto]],".pdf")</f>
        <v>2 - DECRETOS/DECRETO 1656.pdf</v>
      </c>
      <c r="H934" s="2" t="str">
        <f>CONCATENATE("2 - DECRETOS/DECRETO ",Tabela13[[#This Row],[Numero_Decreto]]," ",Tabela13[[#This Row],[Complemento]],".pdf")</f>
        <v>2 - DECRETOS/DECRETO 1656 .pdf</v>
      </c>
      <c r="I934" s="2" t="str">
        <f>CONCATENATE("2 - DECRETOS/DECRETO ","0",Tabela13[[#This Row],[Numero_Decreto]],".pdf")</f>
        <v>2 - DECRETOS/DECRETO 01656.pdf</v>
      </c>
      <c r="J934" s="2" t="str">
        <f>CONCATENATE("2 - DECRETOS/DECRETO ","0",Tabela13[[#This Row],[Numero_Decreto]]," ",Tabela13[[#This Row],[Complemento]],".pdf")</f>
        <v>2 - DECRETOS/DECRETO 01656 .pdf</v>
      </c>
      <c r="K934" s="2" t="str">
        <f>IF(Tabela13[[#This Row],[Complemento]]="",Tabela13[[#This Row],[Normal]],Tabela13[[#This Row],[Normal Traço]])</f>
        <v>2 - DECRETOS/DECRETO 1656.pdf</v>
      </c>
      <c r="L934" s="2" t="str">
        <f>IF(Tabela13[[#This Row],[Complemento]]="",Tabela13[[#This Row],[0]],Tabela13[[#This Row],[0 Traço]])</f>
        <v>2 - DECRETOS/DECRETO 01656.pdf</v>
      </c>
      <c r="M934" s="2" t="str">
        <f>IF(AND(Tabela13[[#This Row],[Numero_Decreto]]&gt;=1,Tabela13[[#This Row],[Numero_Decreto]]&lt;=9),Tabela13[[#This Row],[Se 0]],Tabela13[[#This Row],[Se Normal]])</f>
        <v>2 - DECRETOS/DECRETO 1656.pdf</v>
      </c>
      <c r="N934" s="2" t="str">
        <f>CONCATENATE("../",Tabela13[[#This Row],[Caminho]])</f>
        <v>../2 - DECRETOS/DECRETO 1656.pdf</v>
      </c>
    </row>
    <row r="935" spans="1:14" ht="45" x14ac:dyDescent="0.25">
      <c r="A935" s="20">
        <v>1655</v>
      </c>
      <c r="B935" s="20"/>
      <c r="C935" s="21">
        <v>38833</v>
      </c>
      <c r="D935" s="19" t="s">
        <v>2442</v>
      </c>
      <c r="E935" s="19"/>
      <c r="F935" s="17" t="str">
        <f>HYPERLINK(Tabela13[[#This Row],[Novo Caminho]],"Download")</f>
        <v>Download</v>
      </c>
      <c r="G935" s="2" t="str">
        <f>CONCATENATE("2 - DECRETOS/DECRETO ",Tabela13[[#This Row],[Numero_Decreto]],".pdf")</f>
        <v>2 - DECRETOS/DECRETO 1655.pdf</v>
      </c>
      <c r="H935" s="2" t="str">
        <f>CONCATENATE("2 - DECRETOS/DECRETO ",Tabela13[[#This Row],[Numero_Decreto]]," ",Tabela13[[#This Row],[Complemento]],".pdf")</f>
        <v>2 - DECRETOS/DECRETO 1655 .pdf</v>
      </c>
      <c r="I935" s="2" t="str">
        <f>CONCATENATE("2 - DECRETOS/DECRETO ","0",Tabela13[[#This Row],[Numero_Decreto]],".pdf")</f>
        <v>2 - DECRETOS/DECRETO 01655.pdf</v>
      </c>
      <c r="J935" s="2" t="str">
        <f>CONCATENATE("2 - DECRETOS/DECRETO ","0",Tabela13[[#This Row],[Numero_Decreto]]," ",Tabela13[[#This Row],[Complemento]],".pdf")</f>
        <v>2 - DECRETOS/DECRETO 01655 .pdf</v>
      </c>
      <c r="K935" s="2" t="str">
        <f>IF(Tabela13[[#This Row],[Complemento]]="",Tabela13[[#This Row],[Normal]],Tabela13[[#This Row],[Normal Traço]])</f>
        <v>2 - DECRETOS/DECRETO 1655.pdf</v>
      </c>
      <c r="L935" s="2" t="str">
        <f>IF(Tabela13[[#This Row],[Complemento]]="",Tabela13[[#This Row],[0]],Tabela13[[#This Row],[0 Traço]])</f>
        <v>2 - DECRETOS/DECRETO 01655.pdf</v>
      </c>
      <c r="M935" s="2" t="str">
        <f>IF(AND(Tabela13[[#This Row],[Numero_Decreto]]&gt;=1,Tabela13[[#This Row],[Numero_Decreto]]&lt;=9),Tabela13[[#This Row],[Se 0]],Tabela13[[#This Row],[Se Normal]])</f>
        <v>2 - DECRETOS/DECRETO 1655.pdf</v>
      </c>
      <c r="N935" s="2" t="str">
        <f>CONCATENATE("../",Tabela13[[#This Row],[Caminho]])</f>
        <v>../2 - DECRETOS/DECRETO 1655.pdf</v>
      </c>
    </row>
    <row r="936" spans="1:14" ht="45" x14ac:dyDescent="0.25">
      <c r="A936" s="20">
        <v>1654</v>
      </c>
      <c r="B936" s="20"/>
      <c r="C936" s="21">
        <v>38833</v>
      </c>
      <c r="D936" s="19" t="s">
        <v>2577</v>
      </c>
      <c r="E936" s="19"/>
      <c r="F936" s="17" t="str">
        <f>HYPERLINK(Tabela13[[#This Row],[Novo Caminho]],"Download")</f>
        <v>Download</v>
      </c>
      <c r="G936" s="2" t="str">
        <f>CONCATENATE("2 - DECRETOS/DECRETO ",Tabela13[[#This Row],[Numero_Decreto]],".pdf")</f>
        <v>2 - DECRETOS/DECRETO 1654.pdf</v>
      </c>
      <c r="H936" s="2" t="str">
        <f>CONCATENATE("2 - DECRETOS/DECRETO ",Tabela13[[#This Row],[Numero_Decreto]]," ",Tabela13[[#This Row],[Complemento]],".pdf")</f>
        <v>2 - DECRETOS/DECRETO 1654 .pdf</v>
      </c>
      <c r="I936" s="2" t="str">
        <f>CONCATENATE("2 - DECRETOS/DECRETO ","0",Tabela13[[#This Row],[Numero_Decreto]],".pdf")</f>
        <v>2 - DECRETOS/DECRETO 01654.pdf</v>
      </c>
      <c r="J936" s="2" t="str">
        <f>CONCATENATE("2 - DECRETOS/DECRETO ","0",Tabela13[[#This Row],[Numero_Decreto]]," ",Tabela13[[#This Row],[Complemento]],".pdf")</f>
        <v>2 - DECRETOS/DECRETO 01654 .pdf</v>
      </c>
      <c r="K936" s="2" t="str">
        <f>IF(Tabela13[[#This Row],[Complemento]]="",Tabela13[[#This Row],[Normal]],Tabela13[[#This Row],[Normal Traço]])</f>
        <v>2 - DECRETOS/DECRETO 1654.pdf</v>
      </c>
      <c r="L936" s="2" t="str">
        <f>IF(Tabela13[[#This Row],[Complemento]]="",Tabela13[[#This Row],[0]],Tabela13[[#This Row],[0 Traço]])</f>
        <v>2 - DECRETOS/DECRETO 01654.pdf</v>
      </c>
      <c r="M936" s="2" t="str">
        <f>IF(AND(Tabela13[[#This Row],[Numero_Decreto]]&gt;=1,Tabela13[[#This Row],[Numero_Decreto]]&lt;=9),Tabela13[[#This Row],[Se 0]],Tabela13[[#This Row],[Se Normal]])</f>
        <v>2 - DECRETOS/DECRETO 1654.pdf</v>
      </c>
      <c r="N936" s="2" t="str">
        <f>CONCATENATE("../",Tabela13[[#This Row],[Caminho]])</f>
        <v>../2 - DECRETOS/DECRETO 1654.pdf</v>
      </c>
    </row>
    <row r="937" spans="1:14" ht="60" x14ac:dyDescent="0.25">
      <c r="A937" s="20">
        <v>1653</v>
      </c>
      <c r="B937" s="20"/>
      <c r="C937" s="21">
        <v>38832</v>
      </c>
      <c r="D937" s="19" t="s">
        <v>2578</v>
      </c>
      <c r="E937" s="19"/>
      <c r="F937" s="17" t="str">
        <f>HYPERLINK(Tabela13[[#This Row],[Novo Caminho]],"Download")</f>
        <v>Download</v>
      </c>
      <c r="G937" s="2" t="str">
        <f>CONCATENATE("2 - DECRETOS/DECRETO ",Tabela13[[#This Row],[Numero_Decreto]],".pdf")</f>
        <v>2 - DECRETOS/DECRETO 1653.pdf</v>
      </c>
      <c r="H937" s="2" t="str">
        <f>CONCATENATE("2 - DECRETOS/DECRETO ",Tabela13[[#This Row],[Numero_Decreto]]," ",Tabela13[[#This Row],[Complemento]],".pdf")</f>
        <v>2 - DECRETOS/DECRETO 1653 .pdf</v>
      </c>
      <c r="I937" s="2" t="str">
        <f>CONCATENATE("2 - DECRETOS/DECRETO ","0",Tabela13[[#This Row],[Numero_Decreto]],".pdf")</f>
        <v>2 - DECRETOS/DECRETO 01653.pdf</v>
      </c>
      <c r="J937" s="2" t="str">
        <f>CONCATENATE("2 - DECRETOS/DECRETO ","0",Tabela13[[#This Row],[Numero_Decreto]]," ",Tabela13[[#This Row],[Complemento]],".pdf")</f>
        <v>2 - DECRETOS/DECRETO 01653 .pdf</v>
      </c>
      <c r="K937" s="2" t="str">
        <f>IF(Tabela13[[#This Row],[Complemento]]="",Tabela13[[#This Row],[Normal]],Tabela13[[#This Row],[Normal Traço]])</f>
        <v>2 - DECRETOS/DECRETO 1653.pdf</v>
      </c>
      <c r="L937" s="2" t="str">
        <f>IF(Tabela13[[#This Row],[Complemento]]="",Tabela13[[#This Row],[0]],Tabela13[[#This Row],[0 Traço]])</f>
        <v>2 - DECRETOS/DECRETO 01653.pdf</v>
      </c>
      <c r="M937" s="2" t="str">
        <f>IF(AND(Tabela13[[#This Row],[Numero_Decreto]]&gt;=1,Tabela13[[#This Row],[Numero_Decreto]]&lt;=9),Tabela13[[#This Row],[Se 0]],Tabela13[[#This Row],[Se Normal]])</f>
        <v>2 - DECRETOS/DECRETO 1653.pdf</v>
      </c>
      <c r="N937" s="2" t="str">
        <f>CONCATENATE("../",Tabela13[[#This Row],[Caminho]])</f>
        <v>../2 - DECRETOS/DECRETO 1653.pdf</v>
      </c>
    </row>
    <row r="938" spans="1:14" ht="45" x14ac:dyDescent="0.25">
      <c r="A938" s="20">
        <v>1652</v>
      </c>
      <c r="B938" s="20"/>
      <c r="C938" s="21">
        <v>38810</v>
      </c>
      <c r="D938" s="19" t="s">
        <v>2579</v>
      </c>
      <c r="E938" s="19"/>
      <c r="F938" s="17" t="str">
        <f>HYPERLINK(Tabela13[[#This Row],[Novo Caminho]],"Download")</f>
        <v>Download</v>
      </c>
      <c r="G938" s="2" t="str">
        <f>CONCATENATE("2 - DECRETOS/DECRETO ",Tabela13[[#This Row],[Numero_Decreto]],".pdf")</f>
        <v>2 - DECRETOS/DECRETO 1652.pdf</v>
      </c>
      <c r="H938" s="2" t="str">
        <f>CONCATENATE("2 - DECRETOS/DECRETO ",Tabela13[[#This Row],[Numero_Decreto]]," ",Tabela13[[#This Row],[Complemento]],".pdf")</f>
        <v>2 - DECRETOS/DECRETO 1652 .pdf</v>
      </c>
      <c r="I938" s="2" t="str">
        <f>CONCATENATE("2 - DECRETOS/DECRETO ","0",Tabela13[[#This Row],[Numero_Decreto]],".pdf")</f>
        <v>2 - DECRETOS/DECRETO 01652.pdf</v>
      </c>
      <c r="J938" s="2" t="str">
        <f>CONCATENATE("2 - DECRETOS/DECRETO ","0",Tabela13[[#This Row],[Numero_Decreto]]," ",Tabela13[[#This Row],[Complemento]],".pdf")</f>
        <v>2 - DECRETOS/DECRETO 01652 .pdf</v>
      </c>
      <c r="K938" s="2" t="str">
        <f>IF(Tabela13[[#This Row],[Complemento]]="",Tabela13[[#This Row],[Normal]],Tabela13[[#This Row],[Normal Traço]])</f>
        <v>2 - DECRETOS/DECRETO 1652.pdf</v>
      </c>
      <c r="L938" s="2" t="str">
        <f>IF(Tabela13[[#This Row],[Complemento]]="",Tabela13[[#This Row],[0]],Tabela13[[#This Row],[0 Traço]])</f>
        <v>2 - DECRETOS/DECRETO 01652.pdf</v>
      </c>
      <c r="M938" s="2" t="str">
        <f>IF(AND(Tabela13[[#This Row],[Numero_Decreto]]&gt;=1,Tabela13[[#This Row],[Numero_Decreto]]&lt;=9),Tabela13[[#This Row],[Se 0]],Tabela13[[#This Row],[Se Normal]])</f>
        <v>2 - DECRETOS/DECRETO 1652.pdf</v>
      </c>
      <c r="N938" s="2" t="str">
        <f>CONCATENATE("../",Tabela13[[#This Row],[Caminho]])</f>
        <v>../2 - DECRETOS/DECRETO 1652.pdf</v>
      </c>
    </row>
    <row r="939" spans="1:14" ht="45" x14ac:dyDescent="0.25">
      <c r="A939" s="20">
        <v>1651</v>
      </c>
      <c r="B939" s="20"/>
      <c r="C939" s="21">
        <v>38791</v>
      </c>
      <c r="D939" s="19" t="s">
        <v>2580</v>
      </c>
      <c r="E939" s="19"/>
      <c r="F939" s="17" t="str">
        <f>HYPERLINK(Tabela13[[#This Row],[Novo Caminho]],"Download")</f>
        <v>Download</v>
      </c>
      <c r="G939" s="2" t="str">
        <f>CONCATENATE("2 - DECRETOS/DECRETO ",Tabela13[[#This Row],[Numero_Decreto]],".pdf")</f>
        <v>2 - DECRETOS/DECRETO 1651.pdf</v>
      </c>
      <c r="H939" s="2" t="str">
        <f>CONCATENATE("2 - DECRETOS/DECRETO ",Tabela13[[#This Row],[Numero_Decreto]]," ",Tabela13[[#This Row],[Complemento]],".pdf")</f>
        <v>2 - DECRETOS/DECRETO 1651 .pdf</v>
      </c>
      <c r="I939" s="2" t="str">
        <f>CONCATENATE("2 - DECRETOS/DECRETO ","0",Tabela13[[#This Row],[Numero_Decreto]],".pdf")</f>
        <v>2 - DECRETOS/DECRETO 01651.pdf</v>
      </c>
      <c r="J939" s="2" t="str">
        <f>CONCATENATE("2 - DECRETOS/DECRETO ","0",Tabela13[[#This Row],[Numero_Decreto]]," ",Tabela13[[#This Row],[Complemento]],".pdf")</f>
        <v>2 - DECRETOS/DECRETO 01651 .pdf</v>
      </c>
      <c r="K939" s="2" t="str">
        <f>IF(Tabela13[[#This Row],[Complemento]]="",Tabela13[[#This Row],[Normal]],Tabela13[[#This Row],[Normal Traço]])</f>
        <v>2 - DECRETOS/DECRETO 1651.pdf</v>
      </c>
      <c r="L939" s="2" t="str">
        <f>IF(Tabela13[[#This Row],[Complemento]]="",Tabela13[[#This Row],[0]],Tabela13[[#This Row],[0 Traço]])</f>
        <v>2 - DECRETOS/DECRETO 01651.pdf</v>
      </c>
      <c r="M939" s="2" t="str">
        <f>IF(AND(Tabela13[[#This Row],[Numero_Decreto]]&gt;=1,Tabela13[[#This Row],[Numero_Decreto]]&lt;=9),Tabela13[[#This Row],[Se 0]],Tabela13[[#This Row],[Se Normal]])</f>
        <v>2 - DECRETOS/DECRETO 1651.pdf</v>
      </c>
      <c r="N939" s="2" t="str">
        <f>CONCATENATE("../",Tabela13[[#This Row],[Caminho]])</f>
        <v>../2 - DECRETOS/DECRETO 1651.pdf</v>
      </c>
    </row>
    <row r="940" spans="1:14" ht="45" x14ac:dyDescent="0.25">
      <c r="A940" s="20">
        <v>1650</v>
      </c>
      <c r="B940" s="20"/>
      <c r="C940" s="21">
        <v>38783</v>
      </c>
      <c r="D940" s="19" t="s">
        <v>2581</v>
      </c>
      <c r="E940" s="19"/>
      <c r="F940" s="17" t="str">
        <f>HYPERLINK(Tabela13[[#This Row],[Novo Caminho]],"Download")</f>
        <v>Download</v>
      </c>
      <c r="G940" s="2" t="str">
        <f>CONCATENATE("2 - DECRETOS/DECRETO ",Tabela13[[#This Row],[Numero_Decreto]],".pdf")</f>
        <v>2 - DECRETOS/DECRETO 1650.pdf</v>
      </c>
      <c r="H940" s="2" t="str">
        <f>CONCATENATE("2 - DECRETOS/DECRETO ",Tabela13[[#This Row],[Numero_Decreto]]," ",Tabela13[[#This Row],[Complemento]],".pdf")</f>
        <v>2 - DECRETOS/DECRETO 1650 .pdf</v>
      </c>
      <c r="I940" s="2" t="str">
        <f>CONCATENATE("2 - DECRETOS/DECRETO ","0",Tabela13[[#This Row],[Numero_Decreto]],".pdf")</f>
        <v>2 - DECRETOS/DECRETO 01650.pdf</v>
      </c>
      <c r="J940" s="2" t="str">
        <f>CONCATENATE("2 - DECRETOS/DECRETO ","0",Tabela13[[#This Row],[Numero_Decreto]]," ",Tabela13[[#This Row],[Complemento]],".pdf")</f>
        <v>2 - DECRETOS/DECRETO 01650 .pdf</v>
      </c>
      <c r="K940" s="2" t="str">
        <f>IF(Tabela13[[#This Row],[Complemento]]="",Tabela13[[#This Row],[Normal]],Tabela13[[#This Row],[Normal Traço]])</f>
        <v>2 - DECRETOS/DECRETO 1650.pdf</v>
      </c>
      <c r="L940" s="2" t="str">
        <f>IF(Tabela13[[#This Row],[Complemento]]="",Tabela13[[#This Row],[0]],Tabela13[[#This Row],[0 Traço]])</f>
        <v>2 - DECRETOS/DECRETO 01650.pdf</v>
      </c>
      <c r="M940" s="2" t="str">
        <f>IF(AND(Tabela13[[#This Row],[Numero_Decreto]]&gt;=1,Tabela13[[#This Row],[Numero_Decreto]]&lt;=9),Tabela13[[#This Row],[Se 0]],Tabela13[[#This Row],[Se Normal]])</f>
        <v>2 - DECRETOS/DECRETO 1650.pdf</v>
      </c>
      <c r="N940" s="2" t="str">
        <f>CONCATENATE("../",Tabela13[[#This Row],[Caminho]])</f>
        <v>../2 - DECRETOS/DECRETO 1650.pdf</v>
      </c>
    </row>
    <row r="941" spans="1:14" ht="45" x14ac:dyDescent="0.25">
      <c r="A941" s="20">
        <v>1649</v>
      </c>
      <c r="B941" s="20"/>
      <c r="C941" s="21">
        <v>38783</v>
      </c>
      <c r="D941" s="19" t="s">
        <v>2582</v>
      </c>
      <c r="E941" s="19"/>
      <c r="F941" s="17" t="str">
        <f>HYPERLINK(Tabela13[[#This Row],[Novo Caminho]],"Download")</f>
        <v>Download</v>
      </c>
      <c r="G941" s="2" t="str">
        <f>CONCATENATE("2 - DECRETOS/DECRETO ",Tabela13[[#This Row],[Numero_Decreto]],".pdf")</f>
        <v>2 - DECRETOS/DECRETO 1649.pdf</v>
      </c>
      <c r="H941" s="2" t="str">
        <f>CONCATENATE("2 - DECRETOS/DECRETO ",Tabela13[[#This Row],[Numero_Decreto]]," ",Tabela13[[#This Row],[Complemento]],".pdf")</f>
        <v>2 - DECRETOS/DECRETO 1649 .pdf</v>
      </c>
      <c r="I941" s="2" t="str">
        <f>CONCATENATE("2 - DECRETOS/DECRETO ","0",Tabela13[[#This Row],[Numero_Decreto]],".pdf")</f>
        <v>2 - DECRETOS/DECRETO 01649.pdf</v>
      </c>
      <c r="J941" s="2" t="str">
        <f>CONCATENATE("2 - DECRETOS/DECRETO ","0",Tabela13[[#This Row],[Numero_Decreto]]," ",Tabela13[[#This Row],[Complemento]],".pdf")</f>
        <v>2 - DECRETOS/DECRETO 01649 .pdf</v>
      </c>
      <c r="K941" s="2" t="str">
        <f>IF(Tabela13[[#This Row],[Complemento]]="",Tabela13[[#This Row],[Normal]],Tabela13[[#This Row],[Normal Traço]])</f>
        <v>2 - DECRETOS/DECRETO 1649.pdf</v>
      </c>
      <c r="L941" s="2" t="str">
        <f>IF(Tabela13[[#This Row],[Complemento]]="",Tabela13[[#This Row],[0]],Tabela13[[#This Row],[0 Traço]])</f>
        <v>2 - DECRETOS/DECRETO 01649.pdf</v>
      </c>
      <c r="M941" s="2" t="str">
        <f>IF(AND(Tabela13[[#This Row],[Numero_Decreto]]&gt;=1,Tabela13[[#This Row],[Numero_Decreto]]&lt;=9),Tabela13[[#This Row],[Se 0]],Tabela13[[#This Row],[Se Normal]])</f>
        <v>2 - DECRETOS/DECRETO 1649.pdf</v>
      </c>
      <c r="N941" s="2" t="str">
        <f>CONCATENATE("../",Tabela13[[#This Row],[Caminho]])</f>
        <v>../2 - DECRETOS/DECRETO 1649.pdf</v>
      </c>
    </row>
    <row r="942" spans="1:14" ht="45" x14ac:dyDescent="0.25">
      <c r="A942" s="20">
        <v>1648</v>
      </c>
      <c r="B942" s="20"/>
      <c r="C942" s="21">
        <v>38772</v>
      </c>
      <c r="D942" s="19" t="s">
        <v>947</v>
      </c>
      <c r="E942" s="19"/>
      <c r="F942" s="17" t="str">
        <f>HYPERLINK(Tabela13[[#This Row],[Novo Caminho]],"Download")</f>
        <v>Download</v>
      </c>
      <c r="G942" s="2" t="str">
        <f>CONCATENATE("2 - DECRETOS/DECRETO ",Tabela13[[#This Row],[Numero_Decreto]],".pdf")</f>
        <v>2 - DECRETOS/DECRETO 1648.pdf</v>
      </c>
      <c r="H942" s="2" t="str">
        <f>CONCATENATE("2 - DECRETOS/DECRETO ",Tabela13[[#This Row],[Numero_Decreto]]," ",Tabela13[[#This Row],[Complemento]],".pdf")</f>
        <v>2 - DECRETOS/DECRETO 1648 .pdf</v>
      </c>
      <c r="I942" s="2" t="str">
        <f>CONCATENATE("2 - DECRETOS/DECRETO ","0",Tabela13[[#This Row],[Numero_Decreto]],".pdf")</f>
        <v>2 - DECRETOS/DECRETO 01648.pdf</v>
      </c>
      <c r="J942" s="2" t="str">
        <f>CONCATENATE("2 - DECRETOS/DECRETO ","0",Tabela13[[#This Row],[Numero_Decreto]]," ",Tabela13[[#This Row],[Complemento]],".pdf")</f>
        <v>2 - DECRETOS/DECRETO 01648 .pdf</v>
      </c>
      <c r="K942" s="2" t="str">
        <f>IF(Tabela13[[#This Row],[Complemento]]="",Tabela13[[#This Row],[Normal]],Tabela13[[#This Row],[Normal Traço]])</f>
        <v>2 - DECRETOS/DECRETO 1648.pdf</v>
      </c>
      <c r="L942" s="2" t="str">
        <f>IF(Tabela13[[#This Row],[Complemento]]="",Tabela13[[#This Row],[0]],Tabela13[[#This Row],[0 Traço]])</f>
        <v>2 - DECRETOS/DECRETO 01648.pdf</v>
      </c>
      <c r="M942" s="2" t="str">
        <f>IF(AND(Tabela13[[#This Row],[Numero_Decreto]]&gt;=1,Tabela13[[#This Row],[Numero_Decreto]]&lt;=9),Tabela13[[#This Row],[Se 0]],Tabela13[[#This Row],[Se Normal]])</f>
        <v>2 - DECRETOS/DECRETO 1648.pdf</v>
      </c>
      <c r="N942" s="2" t="str">
        <f>CONCATENATE("../",Tabela13[[#This Row],[Caminho]])</f>
        <v>../2 - DECRETOS/DECRETO 1648.pdf</v>
      </c>
    </row>
    <row r="943" spans="1:14" ht="45" x14ac:dyDescent="0.25">
      <c r="A943" s="20">
        <v>1647</v>
      </c>
      <c r="B943" s="20"/>
      <c r="C943" s="21">
        <v>38772</v>
      </c>
      <c r="D943" s="19" t="s">
        <v>2516</v>
      </c>
      <c r="E943" s="19"/>
      <c r="F943" s="17" t="str">
        <f>HYPERLINK(Tabela13[[#This Row],[Novo Caminho]],"Download")</f>
        <v>Download</v>
      </c>
      <c r="G943" s="2" t="str">
        <f>CONCATENATE("2 - DECRETOS/DECRETO ",Tabela13[[#This Row],[Numero_Decreto]],".pdf")</f>
        <v>2 - DECRETOS/DECRETO 1647.pdf</v>
      </c>
      <c r="H943" s="2" t="str">
        <f>CONCATENATE("2 - DECRETOS/DECRETO ",Tabela13[[#This Row],[Numero_Decreto]]," ",Tabela13[[#This Row],[Complemento]],".pdf")</f>
        <v>2 - DECRETOS/DECRETO 1647 .pdf</v>
      </c>
      <c r="I943" s="2" t="str">
        <f>CONCATENATE("2 - DECRETOS/DECRETO ","0",Tabela13[[#This Row],[Numero_Decreto]],".pdf")</f>
        <v>2 - DECRETOS/DECRETO 01647.pdf</v>
      </c>
      <c r="J943" s="2" t="str">
        <f>CONCATENATE("2 - DECRETOS/DECRETO ","0",Tabela13[[#This Row],[Numero_Decreto]]," ",Tabela13[[#This Row],[Complemento]],".pdf")</f>
        <v>2 - DECRETOS/DECRETO 01647 .pdf</v>
      </c>
      <c r="K943" s="2" t="str">
        <f>IF(Tabela13[[#This Row],[Complemento]]="",Tabela13[[#This Row],[Normal]],Tabela13[[#This Row],[Normal Traço]])</f>
        <v>2 - DECRETOS/DECRETO 1647.pdf</v>
      </c>
      <c r="L943" s="2" t="str">
        <f>IF(Tabela13[[#This Row],[Complemento]]="",Tabela13[[#This Row],[0]],Tabela13[[#This Row],[0 Traço]])</f>
        <v>2 - DECRETOS/DECRETO 01647.pdf</v>
      </c>
      <c r="M943" s="2" t="str">
        <f>IF(AND(Tabela13[[#This Row],[Numero_Decreto]]&gt;=1,Tabela13[[#This Row],[Numero_Decreto]]&lt;=9),Tabela13[[#This Row],[Se 0]],Tabela13[[#This Row],[Se Normal]])</f>
        <v>2 - DECRETOS/DECRETO 1647.pdf</v>
      </c>
      <c r="N943" s="2" t="str">
        <f>CONCATENATE("../",Tabela13[[#This Row],[Caminho]])</f>
        <v>../2 - DECRETOS/DECRETO 1647.pdf</v>
      </c>
    </row>
    <row r="944" spans="1:14" ht="45" x14ac:dyDescent="0.25">
      <c r="A944" s="20">
        <v>1646</v>
      </c>
      <c r="B944" s="20"/>
      <c r="C944" s="21">
        <v>38744</v>
      </c>
      <c r="D944" s="19" t="s">
        <v>2583</v>
      </c>
      <c r="E944" s="19"/>
      <c r="F944" s="17" t="str">
        <f>HYPERLINK(Tabela13[[#This Row],[Novo Caminho]],"Download")</f>
        <v>Download</v>
      </c>
      <c r="G944" s="2" t="str">
        <f>CONCATENATE("2 - DECRETOS/DECRETO ",Tabela13[[#This Row],[Numero_Decreto]],".pdf")</f>
        <v>2 - DECRETOS/DECRETO 1646.pdf</v>
      </c>
      <c r="H944" s="2" t="str">
        <f>CONCATENATE("2 - DECRETOS/DECRETO ",Tabela13[[#This Row],[Numero_Decreto]]," ",Tabela13[[#This Row],[Complemento]],".pdf")</f>
        <v>2 - DECRETOS/DECRETO 1646 .pdf</v>
      </c>
      <c r="I944" s="2" t="str">
        <f>CONCATENATE("2 - DECRETOS/DECRETO ","0",Tabela13[[#This Row],[Numero_Decreto]],".pdf")</f>
        <v>2 - DECRETOS/DECRETO 01646.pdf</v>
      </c>
      <c r="J944" s="2" t="str">
        <f>CONCATENATE("2 - DECRETOS/DECRETO ","0",Tabela13[[#This Row],[Numero_Decreto]]," ",Tabela13[[#This Row],[Complemento]],".pdf")</f>
        <v>2 - DECRETOS/DECRETO 01646 .pdf</v>
      </c>
      <c r="K944" s="2" t="str">
        <f>IF(Tabela13[[#This Row],[Complemento]]="",Tabela13[[#This Row],[Normal]],Tabela13[[#This Row],[Normal Traço]])</f>
        <v>2 - DECRETOS/DECRETO 1646.pdf</v>
      </c>
      <c r="L944" s="2" t="str">
        <f>IF(Tabela13[[#This Row],[Complemento]]="",Tabela13[[#This Row],[0]],Tabela13[[#This Row],[0 Traço]])</f>
        <v>2 - DECRETOS/DECRETO 01646.pdf</v>
      </c>
      <c r="M944" s="2" t="str">
        <f>IF(AND(Tabela13[[#This Row],[Numero_Decreto]]&gt;=1,Tabela13[[#This Row],[Numero_Decreto]]&lt;=9),Tabela13[[#This Row],[Se 0]],Tabela13[[#This Row],[Se Normal]])</f>
        <v>2 - DECRETOS/DECRETO 1646.pdf</v>
      </c>
      <c r="N944" s="2" t="str">
        <f>CONCATENATE("../",Tabela13[[#This Row],[Caminho]])</f>
        <v>../2 - DECRETOS/DECRETO 1646.pdf</v>
      </c>
    </row>
    <row r="945" spans="1:14" ht="45" x14ac:dyDescent="0.25">
      <c r="A945" s="20">
        <v>1645</v>
      </c>
      <c r="B945" s="20"/>
      <c r="C945" s="21">
        <v>38744</v>
      </c>
      <c r="D945" s="19" t="s">
        <v>2584</v>
      </c>
      <c r="E945" s="19"/>
      <c r="F945" s="17" t="str">
        <f>HYPERLINK(Tabela13[[#This Row],[Novo Caminho]],"Download")</f>
        <v>Download</v>
      </c>
      <c r="G945" s="2" t="str">
        <f>CONCATENATE("2 - DECRETOS/DECRETO ",Tabela13[[#This Row],[Numero_Decreto]],".pdf")</f>
        <v>2 - DECRETOS/DECRETO 1645.pdf</v>
      </c>
      <c r="H945" s="2" t="str">
        <f>CONCATENATE("2 - DECRETOS/DECRETO ",Tabela13[[#This Row],[Numero_Decreto]]," ",Tabela13[[#This Row],[Complemento]],".pdf")</f>
        <v>2 - DECRETOS/DECRETO 1645 .pdf</v>
      </c>
      <c r="I945" s="2" t="str">
        <f>CONCATENATE("2 - DECRETOS/DECRETO ","0",Tabela13[[#This Row],[Numero_Decreto]],".pdf")</f>
        <v>2 - DECRETOS/DECRETO 01645.pdf</v>
      </c>
      <c r="J945" s="2" t="str">
        <f>CONCATENATE("2 - DECRETOS/DECRETO ","0",Tabela13[[#This Row],[Numero_Decreto]]," ",Tabela13[[#This Row],[Complemento]],".pdf")</f>
        <v>2 - DECRETOS/DECRETO 01645 .pdf</v>
      </c>
      <c r="K945" s="2" t="str">
        <f>IF(Tabela13[[#This Row],[Complemento]]="",Tabela13[[#This Row],[Normal]],Tabela13[[#This Row],[Normal Traço]])</f>
        <v>2 - DECRETOS/DECRETO 1645.pdf</v>
      </c>
      <c r="L945" s="2" t="str">
        <f>IF(Tabela13[[#This Row],[Complemento]]="",Tabela13[[#This Row],[0]],Tabela13[[#This Row],[0 Traço]])</f>
        <v>2 - DECRETOS/DECRETO 01645.pdf</v>
      </c>
      <c r="M945" s="2" t="str">
        <f>IF(AND(Tabela13[[#This Row],[Numero_Decreto]]&gt;=1,Tabela13[[#This Row],[Numero_Decreto]]&lt;=9),Tabela13[[#This Row],[Se 0]],Tabela13[[#This Row],[Se Normal]])</f>
        <v>2 - DECRETOS/DECRETO 1645.pdf</v>
      </c>
      <c r="N945" s="2" t="str">
        <f>CONCATENATE("../",Tabela13[[#This Row],[Caminho]])</f>
        <v>../2 - DECRETOS/DECRETO 1645.pdf</v>
      </c>
    </row>
    <row r="946" spans="1:14" ht="60" x14ac:dyDescent="0.25">
      <c r="A946" s="20">
        <v>1644</v>
      </c>
      <c r="B946" s="20"/>
      <c r="C946" s="21">
        <v>38735</v>
      </c>
      <c r="D946" s="19" t="s">
        <v>3650</v>
      </c>
      <c r="E946" s="19"/>
      <c r="F946" s="17" t="str">
        <f>HYPERLINK(Tabela13[[#This Row],[Novo Caminho]],"Download")</f>
        <v>Download</v>
      </c>
      <c r="G946" s="2" t="str">
        <f>CONCATENATE("2 - DECRETOS/DECRETO ",Tabela13[[#This Row],[Numero_Decreto]],".pdf")</f>
        <v>2 - DECRETOS/DECRETO 1644.pdf</v>
      </c>
      <c r="H946" s="2" t="str">
        <f>CONCATENATE("2 - DECRETOS/DECRETO ",Tabela13[[#This Row],[Numero_Decreto]]," ",Tabela13[[#This Row],[Complemento]],".pdf")</f>
        <v>2 - DECRETOS/DECRETO 1644 .pdf</v>
      </c>
      <c r="I946" s="2" t="str">
        <f>CONCATENATE("2 - DECRETOS/DECRETO ","0",Tabela13[[#This Row],[Numero_Decreto]],".pdf")</f>
        <v>2 - DECRETOS/DECRETO 01644.pdf</v>
      </c>
      <c r="J946" s="2" t="str">
        <f>CONCATENATE("2 - DECRETOS/DECRETO ","0",Tabela13[[#This Row],[Numero_Decreto]]," ",Tabela13[[#This Row],[Complemento]],".pdf")</f>
        <v>2 - DECRETOS/DECRETO 01644 .pdf</v>
      </c>
      <c r="K946" s="2" t="str">
        <f>IF(Tabela13[[#This Row],[Complemento]]="",Tabela13[[#This Row],[Normal]],Tabela13[[#This Row],[Normal Traço]])</f>
        <v>2 - DECRETOS/DECRETO 1644.pdf</v>
      </c>
      <c r="L946" s="2" t="str">
        <f>IF(Tabela13[[#This Row],[Complemento]]="",Tabela13[[#This Row],[0]],Tabela13[[#This Row],[0 Traço]])</f>
        <v>2 - DECRETOS/DECRETO 01644.pdf</v>
      </c>
      <c r="M946" s="2" t="str">
        <f>IF(AND(Tabela13[[#This Row],[Numero_Decreto]]&gt;=1,Tabela13[[#This Row],[Numero_Decreto]]&lt;=9),Tabela13[[#This Row],[Se 0]],Tabela13[[#This Row],[Se Normal]])</f>
        <v>2 - DECRETOS/DECRETO 1644.pdf</v>
      </c>
      <c r="N946" s="2" t="str">
        <f>CONCATENATE("../",Tabela13[[#This Row],[Caminho]])</f>
        <v>../2 - DECRETOS/DECRETO 1644.pdf</v>
      </c>
    </row>
    <row r="947" spans="1:14" ht="45" x14ac:dyDescent="0.25">
      <c r="A947" s="20">
        <v>1643</v>
      </c>
      <c r="B947" s="20"/>
      <c r="C947" s="21">
        <v>38722</v>
      </c>
      <c r="D947" s="19" t="s">
        <v>2585</v>
      </c>
      <c r="E947" s="19"/>
      <c r="F947" s="17" t="str">
        <f>HYPERLINK(Tabela13[[#This Row],[Novo Caminho]],"Download")</f>
        <v>Download</v>
      </c>
      <c r="G947" s="2" t="str">
        <f>CONCATENATE("2 - DECRETOS/DECRETO ",Tabela13[[#This Row],[Numero_Decreto]],".pdf")</f>
        <v>2 - DECRETOS/DECRETO 1643.pdf</v>
      </c>
      <c r="H947" s="2" t="str">
        <f>CONCATENATE("2 - DECRETOS/DECRETO ",Tabela13[[#This Row],[Numero_Decreto]]," ",Tabela13[[#This Row],[Complemento]],".pdf")</f>
        <v>2 - DECRETOS/DECRETO 1643 .pdf</v>
      </c>
      <c r="I947" s="2" t="str">
        <f>CONCATENATE("2 - DECRETOS/DECRETO ","0",Tabela13[[#This Row],[Numero_Decreto]],".pdf")</f>
        <v>2 - DECRETOS/DECRETO 01643.pdf</v>
      </c>
      <c r="J947" s="2" t="str">
        <f>CONCATENATE("2 - DECRETOS/DECRETO ","0",Tabela13[[#This Row],[Numero_Decreto]]," ",Tabela13[[#This Row],[Complemento]],".pdf")</f>
        <v>2 - DECRETOS/DECRETO 01643 .pdf</v>
      </c>
      <c r="K947" s="2" t="str">
        <f>IF(Tabela13[[#This Row],[Complemento]]="",Tabela13[[#This Row],[Normal]],Tabela13[[#This Row],[Normal Traço]])</f>
        <v>2 - DECRETOS/DECRETO 1643.pdf</v>
      </c>
      <c r="L947" s="2" t="str">
        <f>IF(Tabela13[[#This Row],[Complemento]]="",Tabela13[[#This Row],[0]],Tabela13[[#This Row],[0 Traço]])</f>
        <v>2 - DECRETOS/DECRETO 01643.pdf</v>
      </c>
      <c r="M947" s="2" t="str">
        <f>IF(AND(Tabela13[[#This Row],[Numero_Decreto]]&gt;=1,Tabela13[[#This Row],[Numero_Decreto]]&lt;=9),Tabela13[[#This Row],[Se 0]],Tabela13[[#This Row],[Se Normal]])</f>
        <v>2 - DECRETOS/DECRETO 1643.pdf</v>
      </c>
      <c r="N947" s="2" t="str">
        <f>CONCATENATE("../",Tabela13[[#This Row],[Caminho]])</f>
        <v>../2 - DECRETOS/DECRETO 1643.pdf</v>
      </c>
    </row>
    <row r="948" spans="1:14" ht="45" x14ac:dyDescent="0.25">
      <c r="A948" s="20">
        <v>1642</v>
      </c>
      <c r="B948" s="20"/>
      <c r="C948" s="21">
        <v>38722</v>
      </c>
      <c r="D948" s="19" t="s">
        <v>2586</v>
      </c>
      <c r="E948" s="19"/>
      <c r="F948" s="17" t="str">
        <f>HYPERLINK(Tabela13[[#This Row],[Novo Caminho]],"Download")</f>
        <v>Download</v>
      </c>
      <c r="G948" s="2" t="str">
        <f>CONCATENATE("2 - DECRETOS/DECRETO ",Tabela13[[#This Row],[Numero_Decreto]],".pdf")</f>
        <v>2 - DECRETOS/DECRETO 1642.pdf</v>
      </c>
      <c r="H948" s="2" t="str">
        <f>CONCATENATE("2 - DECRETOS/DECRETO ",Tabela13[[#This Row],[Numero_Decreto]]," ",Tabela13[[#This Row],[Complemento]],".pdf")</f>
        <v>2 - DECRETOS/DECRETO 1642 .pdf</v>
      </c>
      <c r="I948" s="2" t="str">
        <f>CONCATENATE("2 - DECRETOS/DECRETO ","0",Tabela13[[#This Row],[Numero_Decreto]],".pdf")</f>
        <v>2 - DECRETOS/DECRETO 01642.pdf</v>
      </c>
      <c r="J948" s="2" t="str">
        <f>CONCATENATE("2 - DECRETOS/DECRETO ","0",Tabela13[[#This Row],[Numero_Decreto]]," ",Tabela13[[#This Row],[Complemento]],".pdf")</f>
        <v>2 - DECRETOS/DECRETO 01642 .pdf</v>
      </c>
      <c r="K948" s="2" t="str">
        <f>IF(Tabela13[[#This Row],[Complemento]]="",Tabela13[[#This Row],[Normal]],Tabela13[[#This Row],[Normal Traço]])</f>
        <v>2 - DECRETOS/DECRETO 1642.pdf</v>
      </c>
      <c r="L948" s="2" t="str">
        <f>IF(Tabela13[[#This Row],[Complemento]]="",Tabela13[[#This Row],[0]],Tabela13[[#This Row],[0 Traço]])</f>
        <v>2 - DECRETOS/DECRETO 01642.pdf</v>
      </c>
      <c r="M948" s="2" t="str">
        <f>IF(AND(Tabela13[[#This Row],[Numero_Decreto]]&gt;=1,Tabela13[[#This Row],[Numero_Decreto]]&lt;=9),Tabela13[[#This Row],[Se 0]],Tabela13[[#This Row],[Se Normal]])</f>
        <v>2 - DECRETOS/DECRETO 1642.pdf</v>
      </c>
      <c r="N948" s="2" t="str">
        <f>CONCATENATE("../",Tabela13[[#This Row],[Caminho]])</f>
        <v>../2 - DECRETOS/DECRETO 1642.pdf</v>
      </c>
    </row>
    <row r="949" spans="1:14" ht="45" x14ac:dyDescent="0.25">
      <c r="A949" s="20">
        <v>1641</v>
      </c>
      <c r="B949" s="20"/>
      <c r="C949" s="21">
        <v>38720</v>
      </c>
      <c r="D949" s="19" t="s">
        <v>2587</v>
      </c>
      <c r="E949" s="19"/>
      <c r="F949" s="17" t="str">
        <f>HYPERLINK(Tabela13[[#This Row],[Novo Caminho]],"Download")</f>
        <v>Download</v>
      </c>
      <c r="G949" s="2" t="str">
        <f>CONCATENATE("2 - DECRETOS/DECRETO ",Tabela13[[#This Row],[Numero_Decreto]],".pdf")</f>
        <v>2 - DECRETOS/DECRETO 1641.pdf</v>
      </c>
      <c r="H949" s="2" t="str">
        <f>CONCATENATE("2 - DECRETOS/DECRETO ",Tabela13[[#This Row],[Numero_Decreto]]," ",Tabela13[[#This Row],[Complemento]],".pdf")</f>
        <v>2 - DECRETOS/DECRETO 1641 .pdf</v>
      </c>
      <c r="I949" s="2" t="str">
        <f>CONCATENATE("2 - DECRETOS/DECRETO ","0",Tabela13[[#This Row],[Numero_Decreto]],".pdf")</f>
        <v>2 - DECRETOS/DECRETO 01641.pdf</v>
      </c>
      <c r="J949" s="2" t="str">
        <f>CONCATENATE("2 - DECRETOS/DECRETO ","0",Tabela13[[#This Row],[Numero_Decreto]]," ",Tabela13[[#This Row],[Complemento]],".pdf")</f>
        <v>2 - DECRETOS/DECRETO 01641 .pdf</v>
      </c>
      <c r="K949" s="2" t="str">
        <f>IF(Tabela13[[#This Row],[Complemento]]="",Tabela13[[#This Row],[Normal]],Tabela13[[#This Row],[Normal Traço]])</f>
        <v>2 - DECRETOS/DECRETO 1641.pdf</v>
      </c>
      <c r="L949" s="2" t="str">
        <f>IF(Tabela13[[#This Row],[Complemento]]="",Tabela13[[#This Row],[0]],Tabela13[[#This Row],[0 Traço]])</f>
        <v>2 - DECRETOS/DECRETO 01641.pdf</v>
      </c>
      <c r="M949" s="2" t="str">
        <f>IF(AND(Tabela13[[#This Row],[Numero_Decreto]]&gt;=1,Tabela13[[#This Row],[Numero_Decreto]]&lt;=9),Tabela13[[#This Row],[Se 0]],Tabela13[[#This Row],[Se Normal]])</f>
        <v>2 - DECRETOS/DECRETO 1641.pdf</v>
      </c>
      <c r="N949" s="2" t="str">
        <f>CONCATENATE("../",Tabela13[[#This Row],[Caminho]])</f>
        <v>../2 - DECRETOS/DECRETO 1641.pdf</v>
      </c>
    </row>
    <row r="950" spans="1:14" ht="45" x14ac:dyDescent="0.25">
      <c r="A950" s="20">
        <v>1640</v>
      </c>
      <c r="B950" s="20"/>
      <c r="C950" s="21">
        <v>38701</v>
      </c>
      <c r="D950" s="19" t="s">
        <v>2588</v>
      </c>
      <c r="E950" s="19"/>
      <c r="F950" s="17" t="str">
        <f>HYPERLINK(Tabela13[[#This Row],[Novo Caminho]],"Download")</f>
        <v>Download</v>
      </c>
      <c r="G950" s="2" t="str">
        <f>CONCATENATE("2 - DECRETOS/DECRETO ",Tabela13[[#This Row],[Numero_Decreto]],".pdf")</f>
        <v>2 - DECRETOS/DECRETO 1640.pdf</v>
      </c>
      <c r="H950" s="2" t="str">
        <f>CONCATENATE("2 - DECRETOS/DECRETO ",Tabela13[[#This Row],[Numero_Decreto]]," ",Tabela13[[#This Row],[Complemento]],".pdf")</f>
        <v>2 - DECRETOS/DECRETO 1640 .pdf</v>
      </c>
      <c r="I950" s="2" t="str">
        <f>CONCATENATE("2 - DECRETOS/DECRETO ","0",Tabela13[[#This Row],[Numero_Decreto]],".pdf")</f>
        <v>2 - DECRETOS/DECRETO 01640.pdf</v>
      </c>
      <c r="J950" s="2" t="str">
        <f>CONCATENATE("2 - DECRETOS/DECRETO ","0",Tabela13[[#This Row],[Numero_Decreto]]," ",Tabela13[[#This Row],[Complemento]],".pdf")</f>
        <v>2 - DECRETOS/DECRETO 01640 .pdf</v>
      </c>
      <c r="K950" s="2" t="str">
        <f>IF(Tabela13[[#This Row],[Complemento]]="",Tabela13[[#This Row],[Normal]],Tabela13[[#This Row],[Normal Traço]])</f>
        <v>2 - DECRETOS/DECRETO 1640.pdf</v>
      </c>
      <c r="L950" s="2" t="str">
        <f>IF(Tabela13[[#This Row],[Complemento]]="",Tabela13[[#This Row],[0]],Tabela13[[#This Row],[0 Traço]])</f>
        <v>2 - DECRETOS/DECRETO 01640.pdf</v>
      </c>
      <c r="M950" s="2" t="str">
        <f>IF(AND(Tabela13[[#This Row],[Numero_Decreto]]&gt;=1,Tabela13[[#This Row],[Numero_Decreto]]&lt;=9),Tabela13[[#This Row],[Se 0]],Tabela13[[#This Row],[Se Normal]])</f>
        <v>2 - DECRETOS/DECRETO 1640.pdf</v>
      </c>
      <c r="N950" s="2" t="str">
        <f>CONCATENATE("../",Tabela13[[#This Row],[Caminho]])</f>
        <v>../2 - DECRETOS/DECRETO 1640.pdf</v>
      </c>
    </row>
    <row r="951" spans="1:14" ht="45" x14ac:dyDescent="0.25">
      <c r="A951" s="20">
        <v>1639</v>
      </c>
      <c r="B951" s="20"/>
      <c r="C951" s="21">
        <v>38701</v>
      </c>
      <c r="D951" s="19" t="s">
        <v>2589</v>
      </c>
      <c r="E951" s="19"/>
      <c r="F951" s="17" t="str">
        <f>HYPERLINK(Tabela13[[#This Row],[Novo Caminho]],"Download")</f>
        <v>Download</v>
      </c>
      <c r="G951" s="2" t="str">
        <f>CONCATENATE("2 - DECRETOS/DECRETO ",Tabela13[[#This Row],[Numero_Decreto]],".pdf")</f>
        <v>2 - DECRETOS/DECRETO 1639.pdf</v>
      </c>
      <c r="H951" s="2" t="str">
        <f>CONCATENATE("2 - DECRETOS/DECRETO ",Tabela13[[#This Row],[Numero_Decreto]]," ",Tabela13[[#This Row],[Complemento]],".pdf")</f>
        <v>2 - DECRETOS/DECRETO 1639 .pdf</v>
      </c>
      <c r="I951" s="2" t="str">
        <f>CONCATENATE("2 - DECRETOS/DECRETO ","0",Tabela13[[#This Row],[Numero_Decreto]],".pdf")</f>
        <v>2 - DECRETOS/DECRETO 01639.pdf</v>
      </c>
      <c r="J951" s="2" t="str">
        <f>CONCATENATE("2 - DECRETOS/DECRETO ","0",Tabela13[[#This Row],[Numero_Decreto]]," ",Tabela13[[#This Row],[Complemento]],".pdf")</f>
        <v>2 - DECRETOS/DECRETO 01639 .pdf</v>
      </c>
      <c r="K951" s="2" t="str">
        <f>IF(Tabela13[[#This Row],[Complemento]]="",Tabela13[[#This Row],[Normal]],Tabela13[[#This Row],[Normal Traço]])</f>
        <v>2 - DECRETOS/DECRETO 1639.pdf</v>
      </c>
      <c r="L951" s="2" t="str">
        <f>IF(Tabela13[[#This Row],[Complemento]]="",Tabela13[[#This Row],[0]],Tabela13[[#This Row],[0 Traço]])</f>
        <v>2 - DECRETOS/DECRETO 01639.pdf</v>
      </c>
      <c r="M951" s="2" t="str">
        <f>IF(AND(Tabela13[[#This Row],[Numero_Decreto]]&gt;=1,Tabela13[[#This Row],[Numero_Decreto]]&lt;=9),Tabela13[[#This Row],[Se 0]],Tabela13[[#This Row],[Se Normal]])</f>
        <v>2 - DECRETOS/DECRETO 1639.pdf</v>
      </c>
      <c r="N951" s="2" t="str">
        <f>CONCATENATE("../",Tabela13[[#This Row],[Caminho]])</f>
        <v>../2 - DECRETOS/DECRETO 1639.pdf</v>
      </c>
    </row>
    <row r="952" spans="1:14" ht="45" x14ac:dyDescent="0.25">
      <c r="A952" s="20">
        <v>1638</v>
      </c>
      <c r="B952" s="20"/>
      <c r="C952" s="21">
        <v>38701</v>
      </c>
      <c r="D952" s="19" t="s">
        <v>2524</v>
      </c>
      <c r="E952" s="19"/>
      <c r="F952" s="17" t="str">
        <f>HYPERLINK(Tabela13[[#This Row],[Novo Caminho]],"Download")</f>
        <v>Download</v>
      </c>
      <c r="G952" s="2" t="str">
        <f>CONCATENATE("2 - DECRETOS/DECRETO ",Tabela13[[#This Row],[Numero_Decreto]],".pdf")</f>
        <v>2 - DECRETOS/DECRETO 1638.pdf</v>
      </c>
      <c r="H952" s="2" t="str">
        <f>CONCATENATE("2 - DECRETOS/DECRETO ",Tabela13[[#This Row],[Numero_Decreto]]," ",Tabela13[[#This Row],[Complemento]],".pdf")</f>
        <v>2 - DECRETOS/DECRETO 1638 .pdf</v>
      </c>
      <c r="I952" s="2" t="str">
        <f>CONCATENATE("2 - DECRETOS/DECRETO ","0",Tabela13[[#This Row],[Numero_Decreto]],".pdf")</f>
        <v>2 - DECRETOS/DECRETO 01638.pdf</v>
      </c>
      <c r="J952" s="2" t="str">
        <f>CONCATENATE("2 - DECRETOS/DECRETO ","0",Tabela13[[#This Row],[Numero_Decreto]]," ",Tabela13[[#This Row],[Complemento]],".pdf")</f>
        <v>2 - DECRETOS/DECRETO 01638 .pdf</v>
      </c>
      <c r="K952" s="2" t="str">
        <f>IF(Tabela13[[#This Row],[Complemento]]="",Tabela13[[#This Row],[Normal]],Tabela13[[#This Row],[Normal Traço]])</f>
        <v>2 - DECRETOS/DECRETO 1638.pdf</v>
      </c>
      <c r="L952" s="2" t="str">
        <f>IF(Tabela13[[#This Row],[Complemento]]="",Tabela13[[#This Row],[0]],Tabela13[[#This Row],[0 Traço]])</f>
        <v>2 - DECRETOS/DECRETO 01638.pdf</v>
      </c>
      <c r="M952" s="2" t="str">
        <f>IF(AND(Tabela13[[#This Row],[Numero_Decreto]]&gt;=1,Tabela13[[#This Row],[Numero_Decreto]]&lt;=9),Tabela13[[#This Row],[Se 0]],Tabela13[[#This Row],[Se Normal]])</f>
        <v>2 - DECRETOS/DECRETO 1638.pdf</v>
      </c>
      <c r="N952" s="2" t="str">
        <f>CONCATENATE("../",Tabela13[[#This Row],[Caminho]])</f>
        <v>../2 - DECRETOS/DECRETO 1638.pdf</v>
      </c>
    </row>
    <row r="953" spans="1:14" ht="45" x14ac:dyDescent="0.25">
      <c r="A953" s="20">
        <v>1637</v>
      </c>
      <c r="B953" s="20"/>
      <c r="C953" s="21">
        <v>38693</v>
      </c>
      <c r="D953" s="19" t="s">
        <v>2590</v>
      </c>
      <c r="E953" s="19"/>
      <c r="F953" s="17" t="str">
        <f>HYPERLINK(Tabela13[[#This Row],[Novo Caminho]],"Download")</f>
        <v>Download</v>
      </c>
      <c r="G953" s="2" t="str">
        <f>CONCATENATE("2 - DECRETOS/DECRETO ",Tabela13[[#This Row],[Numero_Decreto]],".pdf")</f>
        <v>2 - DECRETOS/DECRETO 1637.pdf</v>
      </c>
      <c r="H953" s="2" t="str">
        <f>CONCATENATE("2 - DECRETOS/DECRETO ",Tabela13[[#This Row],[Numero_Decreto]]," ",Tabela13[[#This Row],[Complemento]],".pdf")</f>
        <v>2 - DECRETOS/DECRETO 1637 .pdf</v>
      </c>
      <c r="I953" s="2" t="str">
        <f>CONCATENATE("2 - DECRETOS/DECRETO ","0",Tabela13[[#This Row],[Numero_Decreto]],".pdf")</f>
        <v>2 - DECRETOS/DECRETO 01637.pdf</v>
      </c>
      <c r="J953" s="2" t="str">
        <f>CONCATENATE("2 - DECRETOS/DECRETO ","0",Tabela13[[#This Row],[Numero_Decreto]]," ",Tabela13[[#This Row],[Complemento]],".pdf")</f>
        <v>2 - DECRETOS/DECRETO 01637 .pdf</v>
      </c>
      <c r="K953" s="2" t="str">
        <f>IF(Tabela13[[#This Row],[Complemento]]="",Tabela13[[#This Row],[Normal]],Tabela13[[#This Row],[Normal Traço]])</f>
        <v>2 - DECRETOS/DECRETO 1637.pdf</v>
      </c>
      <c r="L953" s="2" t="str">
        <f>IF(Tabela13[[#This Row],[Complemento]]="",Tabela13[[#This Row],[0]],Tabela13[[#This Row],[0 Traço]])</f>
        <v>2 - DECRETOS/DECRETO 01637.pdf</v>
      </c>
      <c r="M953" s="2" t="str">
        <f>IF(AND(Tabela13[[#This Row],[Numero_Decreto]]&gt;=1,Tabela13[[#This Row],[Numero_Decreto]]&lt;=9),Tabela13[[#This Row],[Se 0]],Tabela13[[#This Row],[Se Normal]])</f>
        <v>2 - DECRETOS/DECRETO 1637.pdf</v>
      </c>
      <c r="N953" s="2" t="str">
        <f>CONCATENATE("../",Tabela13[[#This Row],[Caminho]])</f>
        <v>../2 - DECRETOS/DECRETO 1637.pdf</v>
      </c>
    </row>
    <row r="954" spans="1:14" ht="45" x14ac:dyDescent="0.25">
      <c r="A954" s="20">
        <v>1636</v>
      </c>
      <c r="B954" s="20"/>
      <c r="C954" s="21">
        <v>38645</v>
      </c>
      <c r="D954" s="19" t="s">
        <v>2591</v>
      </c>
      <c r="E954" s="19"/>
      <c r="F954" s="17" t="str">
        <f>HYPERLINK(Tabela13[[#This Row],[Novo Caminho]],"Download")</f>
        <v>Download</v>
      </c>
      <c r="G954" s="2" t="str">
        <f>CONCATENATE("2 - DECRETOS/DECRETO ",Tabela13[[#This Row],[Numero_Decreto]],".pdf")</f>
        <v>2 - DECRETOS/DECRETO 1636.pdf</v>
      </c>
      <c r="H954" s="2" t="str">
        <f>CONCATENATE("2 - DECRETOS/DECRETO ",Tabela13[[#This Row],[Numero_Decreto]]," ",Tabela13[[#This Row],[Complemento]],".pdf")</f>
        <v>2 - DECRETOS/DECRETO 1636 .pdf</v>
      </c>
      <c r="I954" s="2" t="str">
        <f>CONCATENATE("2 - DECRETOS/DECRETO ","0",Tabela13[[#This Row],[Numero_Decreto]],".pdf")</f>
        <v>2 - DECRETOS/DECRETO 01636.pdf</v>
      </c>
      <c r="J954" s="2" t="str">
        <f>CONCATENATE("2 - DECRETOS/DECRETO ","0",Tabela13[[#This Row],[Numero_Decreto]]," ",Tabela13[[#This Row],[Complemento]],".pdf")</f>
        <v>2 - DECRETOS/DECRETO 01636 .pdf</v>
      </c>
      <c r="K954" s="2" t="str">
        <f>IF(Tabela13[[#This Row],[Complemento]]="",Tabela13[[#This Row],[Normal]],Tabela13[[#This Row],[Normal Traço]])</f>
        <v>2 - DECRETOS/DECRETO 1636.pdf</v>
      </c>
      <c r="L954" s="2" t="str">
        <f>IF(Tabela13[[#This Row],[Complemento]]="",Tabela13[[#This Row],[0]],Tabela13[[#This Row],[0 Traço]])</f>
        <v>2 - DECRETOS/DECRETO 01636.pdf</v>
      </c>
      <c r="M954" s="2" t="str">
        <f>IF(AND(Tabela13[[#This Row],[Numero_Decreto]]&gt;=1,Tabela13[[#This Row],[Numero_Decreto]]&lt;=9),Tabela13[[#This Row],[Se 0]],Tabela13[[#This Row],[Se Normal]])</f>
        <v>2 - DECRETOS/DECRETO 1636.pdf</v>
      </c>
      <c r="N954" s="2" t="str">
        <f>CONCATENATE("../",Tabela13[[#This Row],[Caminho]])</f>
        <v>../2 - DECRETOS/DECRETO 1636.pdf</v>
      </c>
    </row>
    <row r="955" spans="1:14" ht="45" x14ac:dyDescent="0.25">
      <c r="A955" s="20">
        <v>1636</v>
      </c>
      <c r="B955" s="20" t="s">
        <v>620</v>
      </c>
      <c r="C955" s="21">
        <v>38686</v>
      </c>
      <c r="D955" s="19" t="s">
        <v>947</v>
      </c>
      <c r="E955" s="19"/>
      <c r="F955" s="17" t="str">
        <f>HYPERLINK(Tabela13[[#This Row],[Novo Caminho]],"Download")</f>
        <v>Download</v>
      </c>
      <c r="G955" s="2" t="str">
        <f>CONCATENATE("2 - DECRETOS/DECRETO ",Tabela13[[#This Row],[Numero_Decreto]],".pdf")</f>
        <v>2 - DECRETOS/DECRETO 1636.pdf</v>
      </c>
      <c r="H955" s="2" t="str">
        <f>CONCATENATE("2 - DECRETOS/DECRETO ",Tabela13[[#This Row],[Numero_Decreto]]," ",Tabela13[[#This Row],[Complemento]],".pdf")</f>
        <v>2 - DECRETOS/DECRETO 1636 A.pdf</v>
      </c>
      <c r="I955" s="2" t="str">
        <f>CONCATENATE("2 - DECRETOS/DECRETO ","0",Tabela13[[#This Row],[Numero_Decreto]],".pdf")</f>
        <v>2 - DECRETOS/DECRETO 01636.pdf</v>
      </c>
      <c r="J955" s="2" t="str">
        <f>CONCATENATE("2 - DECRETOS/DECRETO ","0",Tabela13[[#This Row],[Numero_Decreto]]," ",Tabela13[[#This Row],[Complemento]],".pdf")</f>
        <v>2 - DECRETOS/DECRETO 01636 A.pdf</v>
      </c>
      <c r="K955" s="2" t="str">
        <f>IF(Tabela13[[#This Row],[Complemento]]="",Tabela13[[#This Row],[Normal]],Tabela13[[#This Row],[Normal Traço]])</f>
        <v>2 - DECRETOS/DECRETO 1636 A.pdf</v>
      </c>
      <c r="L955" s="2" t="str">
        <f>IF(Tabela13[[#This Row],[Complemento]]="",Tabela13[[#This Row],[0]],Tabela13[[#This Row],[0 Traço]])</f>
        <v>2 - DECRETOS/DECRETO 01636 A.pdf</v>
      </c>
      <c r="M955" s="2" t="str">
        <f>IF(AND(Tabela13[[#This Row],[Numero_Decreto]]&gt;=1,Tabela13[[#This Row],[Numero_Decreto]]&lt;=9),Tabela13[[#This Row],[Se 0]],Tabela13[[#This Row],[Se Normal]])</f>
        <v>2 - DECRETOS/DECRETO 1636 A.pdf</v>
      </c>
      <c r="N955" s="2" t="str">
        <f>CONCATENATE("../",Tabela13[[#This Row],[Caminho]])</f>
        <v>../2 - DECRETOS/DECRETO 1636 A.pdf</v>
      </c>
    </row>
    <row r="956" spans="1:14" ht="45" x14ac:dyDescent="0.25">
      <c r="A956" s="20">
        <v>1635</v>
      </c>
      <c r="B956" s="20"/>
      <c r="C956" s="21">
        <v>38639</v>
      </c>
      <c r="D956" s="19" t="s">
        <v>1021</v>
      </c>
      <c r="E956" s="19"/>
      <c r="F956" s="17" t="str">
        <f>HYPERLINK(Tabela13[[#This Row],[Novo Caminho]],"Download")</f>
        <v>Download</v>
      </c>
      <c r="G956" s="2" t="str">
        <f>CONCATENATE("2 - DECRETOS/DECRETO ",Tabela13[[#This Row],[Numero_Decreto]],".pdf")</f>
        <v>2 - DECRETOS/DECRETO 1635.pdf</v>
      </c>
      <c r="H956" s="2" t="str">
        <f>CONCATENATE("2 - DECRETOS/DECRETO ",Tabela13[[#This Row],[Numero_Decreto]]," ",Tabela13[[#This Row],[Complemento]],".pdf")</f>
        <v>2 - DECRETOS/DECRETO 1635 .pdf</v>
      </c>
      <c r="I956" s="2" t="str">
        <f>CONCATENATE("2 - DECRETOS/DECRETO ","0",Tabela13[[#This Row],[Numero_Decreto]],".pdf")</f>
        <v>2 - DECRETOS/DECRETO 01635.pdf</v>
      </c>
      <c r="J956" s="2" t="str">
        <f>CONCATENATE("2 - DECRETOS/DECRETO ","0",Tabela13[[#This Row],[Numero_Decreto]]," ",Tabela13[[#This Row],[Complemento]],".pdf")</f>
        <v>2 - DECRETOS/DECRETO 01635 .pdf</v>
      </c>
      <c r="K956" s="2" t="str">
        <f>IF(Tabela13[[#This Row],[Complemento]]="",Tabela13[[#This Row],[Normal]],Tabela13[[#This Row],[Normal Traço]])</f>
        <v>2 - DECRETOS/DECRETO 1635.pdf</v>
      </c>
      <c r="L956" s="2" t="str">
        <f>IF(Tabela13[[#This Row],[Complemento]]="",Tabela13[[#This Row],[0]],Tabela13[[#This Row],[0 Traço]])</f>
        <v>2 - DECRETOS/DECRETO 01635.pdf</v>
      </c>
      <c r="M956" s="2" t="str">
        <f>IF(AND(Tabela13[[#This Row],[Numero_Decreto]]&gt;=1,Tabela13[[#This Row],[Numero_Decreto]]&lt;=9),Tabela13[[#This Row],[Se 0]],Tabela13[[#This Row],[Se Normal]])</f>
        <v>2 - DECRETOS/DECRETO 1635.pdf</v>
      </c>
      <c r="N956" s="2" t="str">
        <f>CONCATENATE("../",Tabela13[[#This Row],[Caminho]])</f>
        <v>../2 - DECRETOS/DECRETO 1635.pdf</v>
      </c>
    </row>
    <row r="957" spans="1:14" ht="45" x14ac:dyDescent="0.25">
      <c r="A957" s="20">
        <v>1634</v>
      </c>
      <c r="B957" s="20"/>
      <c r="C957" s="21">
        <v>38639</v>
      </c>
      <c r="D957" s="19" t="s">
        <v>974</v>
      </c>
      <c r="E957" s="19"/>
      <c r="F957" s="17" t="str">
        <f>HYPERLINK(Tabela13[[#This Row],[Novo Caminho]],"Download")</f>
        <v>Download</v>
      </c>
      <c r="G957" s="2" t="str">
        <f>CONCATENATE("2 - DECRETOS/DECRETO ",Tabela13[[#This Row],[Numero_Decreto]],".pdf")</f>
        <v>2 - DECRETOS/DECRETO 1634.pdf</v>
      </c>
      <c r="H957" s="2" t="str">
        <f>CONCATENATE("2 - DECRETOS/DECRETO ",Tabela13[[#This Row],[Numero_Decreto]]," ",Tabela13[[#This Row],[Complemento]],".pdf")</f>
        <v>2 - DECRETOS/DECRETO 1634 .pdf</v>
      </c>
      <c r="I957" s="2" t="str">
        <f>CONCATENATE("2 - DECRETOS/DECRETO ","0",Tabela13[[#This Row],[Numero_Decreto]],".pdf")</f>
        <v>2 - DECRETOS/DECRETO 01634.pdf</v>
      </c>
      <c r="J957" s="2" t="str">
        <f>CONCATENATE("2 - DECRETOS/DECRETO ","0",Tabela13[[#This Row],[Numero_Decreto]]," ",Tabela13[[#This Row],[Complemento]],".pdf")</f>
        <v>2 - DECRETOS/DECRETO 01634 .pdf</v>
      </c>
      <c r="K957" s="2" t="str">
        <f>IF(Tabela13[[#This Row],[Complemento]]="",Tabela13[[#This Row],[Normal]],Tabela13[[#This Row],[Normal Traço]])</f>
        <v>2 - DECRETOS/DECRETO 1634.pdf</v>
      </c>
      <c r="L957" s="2" t="str">
        <f>IF(Tabela13[[#This Row],[Complemento]]="",Tabela13[[#This Row],[0]],Tabela13[[#This Row],[0 Traço]])</f>
        <v>2 - DECRETOS/DECRETO 01634.pdf</v>
      </c>
      <c r="M957" s="2" t="str">
        <f>IF(AND(Tabela13[[#This Row],[Numero_Decreto]]&gt;=1,Tabela13[[#This Row],[Numero_Decreto]]&lt;=9),Tabela13[[#This Row],[Se 0]],Tabela13[[#This Row],[Se Normal]])</f>
        <v>2 - DECRETOS/DECRETO 1634.pdf</v>
      </c>
      <c r="N957" s="2" t="str">
        <f>CONCATENATE("../",Tabela13[[#This Row],[Caminho]])</f>
        <v>../2 - DECRETOS/DECRETO 1634.pdf</v>
      </c>
    </row>
    <row r="958" spans="1:14" ht="45" x14ac:dyDescent="0.25">
      <c r="A958" s="20">
        <v>1633</v>
      </c>
      <c r="B958" s="20"/>
      <c r="C958" s="21">
        <v>38630</v>
      </c>
      <c r="D958" s="19" t="s">
        <v>2592</v>
      </c>
      <c r="E958" s="19"/>
      <c r="F958" s="17" t="str">
        <f>HYPERLINK(Tabela13[[#This Row],[Novo Caminho]],"Download")</f>
        <v>Download</v>
      </c>
      <c r="G958" s="2" t="str">
        <f>CONCATENATE("2 - DECRETOS/DECRETO ",Tabela13[[#This Row],[Numero_Decreto]],".pdf")</f>
        <v>2 - DECRETOS/DECRETO 1633.pdf</v>
      </c>
      <c r="H958" s="2" t="str">
        <f>CONCATENATE("2 - DECRETOS/DECRETO ",Tabela13[[#This Row],[Numero_Decreto]]," ",Tabela13[[#This Row],[Complemento]],".pdf")</f>
        <v>2 - DECRETOS/DECRETO 1633 .pdf</v>
      </c>
      <c r="I958" s="2" t="str">
        <f>CONCATENATE("2 - DECRETOS/DECRETO ","0",Tabela13[[#This Row],[Numero_Decreto]],".pdf")</f>
        <v>2 - DECRETOS/DECRETO 01633.pdf</v>
      </c>
      <c r="J958" s="2" t="str">
        <f>CONCATENATE("2 - DECRETOS/DECRETO ","0",Tabela13[[#This Row],[Numero_Decreto]]," ",Tabela13[[#This Row],[Complemento]],".pdf")</f>
        <v>2 - DECRETOS/DECRETO 01633 .pdf</v>
      </c>
      <c r="K958" s="2" t="str">
        <f>IF(Tabela13[[#This Row],[Complemento]]="",Tabela13[[#This Row],[Normal]],Tabela13[[#This Row],[Normal Traço]])</f>
        <v>2 - DECRETOS/DECRETO 1633.pdf</v>
      </c>
      <c r="L958" s="2" t="str">
        <f>IF(Tabela13[[#This Row],[Complemento]]="",Tabela13[[#This Row],[0]],Tabela13[[#This Row],[0 Traço]])</f>
        <v>2 - DECRETOS/DECRETO 01633.pdf</v>
      </c>
      <c r="M958" s="2" t="str">
        <f>IF(AND(Tabela13[[#This Row],[Numero_Decreto]]&gt;=1,Tabela13[[#This Row],[Numero_Decreto]]&lt;=9),Tabela13[[#This Row],[Se 0]],Tabela13[[#This Row],[Se Normal]])</f>
        <v>2 - DECRETOS/DECRETO 1633.pdf</v>
      </c>
      <c r="N958" s="2" t="str">
        <f>CONCATENATE("../",Tabela13[[#This Row],[Caminho]])</f>
        <v>../2 - DECRETOS/DECRETO 1633.pdf</v>
      </c>
    </row>
    <row r="959" spans="1:14" ht="45" x14ac:dyDescent="0.25">
      <c r="A959" s="20">
        <v>1632</v>
      </c>
      <c r="B959" s="20"/>
      <c r="C959" s="21">
        <v>38622</v>
      </c>
      <c r="D959" s="19" t="s">
        <v>947</v>
      </c>
      <c r="E959" s="19"/>
      <c r="F959" s="17" t="str">
        <f>HYPERLINK(Tabela13[[#This Row],[Novo Caminho]],"Download")</f>
        <v>Download</v>
      </c>
      <c r="G959" s="2" t="str">
        <f>CONCATENATE("2 - DECRETOS/DECRETO ",Tabela13[[#This Row],[Numero_Decreto]],".pdf")</f>
        <v>2 - DECRETOS/DECRETO 1632.pdf</v>
      </c>
      <c r="H959" s="2" t="str">
        <f>CONCATENATE("2 - DECRETOS/DECRETO ",Tabela13[[#This Row],[Numero_Decreto]]," ",Tabela13[[#This Row],[Complemento]],".pdf")</f>
        <v>2 - DECRETOS/DECRETO 1632 .pdf</v>
      </c>
      <c r="I959" s="2" t="str">
        <f>CONCATENATE("2 - DECRETOS/DECRETO ","0",Tabela13[[#This Row],[Numero_Decreto]],".pdf")</f>
        <v>2 - DECRETOS/DECRETO 01632.pdf</v>
      </c>
      <c r="J959" s="2" t="str">
        <f>CONCATENATE("2 - DECRETOS/DECRETO ","0",Tabela13[[#This Row],[Numero_Decreto]]," ",Tabela13[[#This Row],[Complemento]],".pdf")</f>
        <v>2 - DECRETOS/DECRETO 01632 .pdf</v>
      </c>
      <c r="K959" s="2" t="str">
        <f>IF(Tabela13[[#This Row],[Complemento]]="",Tabela13[[#This Row],[Normal]],Tabela13[[#This Row],[Normal Traço]])</f>
        <v>2 - DECRETOS/DECRETO 1632.pdf</v>
      </c>
      <c r="L959" s="2" t="str">
        <f>IF(Tabela13[[#This Row],[Complemento]]="",Tabela13[[#This Row],[0]],Tabela13[[#This Row],[0 Traço]])</f>
        <v>2 - DECRETOS/DECRETO 01632.pdf</v>
      </c>
      <c r="M959" s="2" t="str">
        <f>IF(AND(Tabela13[[#This Row],[Numero_Decreto]]&gt;=1,Tabela13[[#This Row],[Numero_Decreto]]&lt;=9),Tabela13[[#This Row],[Se 0]],Tabela13[[#This Row],[Se Normal]])</f>
        <v>2 - DECRETOS/DECRETO 1632.pdf</v>
      </c>
      <c r="N959" s="2" t="str">
        <f>CONCATENATE("../",Tabela13[[#This Row],[Caminho]])</f>
        <v>../2 - DECRETOS/DECRETO 1632.pdf</v>
      </c>
    </row>
    <row r="960" spans="1:14" ht="45" x14ac:dyDescent="0.25">
      <c r="A960" s="20">
        <v>1631</v>
      </c>
      <c r="B960" s="20"/>
      <c r="C960" s="21">
        <v>38622</v>
      </c>
      <c r="D960" s="19" t="s">
        <v>2569</v>
      </c>
      <c r="E960" s="19"/>
      <c r="F960" s="17" t="str">
        <f>HYPERLINK(Tabela13[[#This Row],[Novo Caminho]],"Download")</f>
        <v>Download</v>
      </c>
      <c r="G960" s="2" t="str">
        <f>CONCATENATE("2 - DECRETOS/DECRETO ",Tabela13[[#This Row],[Numero_Decreto]],".pdf")</f>
        <v>2 - DECRETOS/DECRETO 1631.pdf</v>
      </c>
      <c r="H960" s="2" t="str">
        <f>CONCATENATE("2 - DECRETOS/DECRETO ",Tabela13[[#This Row],[Numero_Decreto]]," ",Tabela13[[#This Row],[Complemento]],".pdf")</f>
        <v>2 - DECRETOS/DECRETO 1631 .pdf</v>
      </c>
      <c r="I960" s="2" t="str">
        <f>CONCATENATE("2 - DECRETOS/DECRETO ","0",Tabela13[[#This Row],[Numero_Decreto]],".pdf")</f>
        <v>2 - DECRETOS/DECRETO 01631.pdf</v>
      </c>
      <c r="J960" s="2" t="str">
        <f>CONCATENATE("2 - DECRETOS/DECRETO ","0",Tabela13[[#This Row],[Numero_Decreto]]," ",Tabela13[[#This Row],[Complemento]],".pdf")</f>
        <v>2 - DECRETOS/DECRETO 01631 .pdf</v>
      </c>
      <c r="K960" s="2" t="str">
        <f>IF(Tabela13[[#This Row],[Complemento]]="",Tabela13[[#This Row],[Normal]],Tabela13[[#This Row],[Normal Traço]])</f>
        <v>2 - DECRETOS/DECRETO 1631.pdf</v>
      </c>
      <c r="L960" s="2" t="str">
        <f>IF(Tabela13[[#This Row],[Complemento]]="",Tabela13[[#This Row],[0]],Tabela13[[#This Row],[0 Traço]])</f>
        <v>2 - DECRETOS/DECRETO 01631.pdf</v>
      </c>
      <c r="M960" s="2" t="str">
        <f>IF(AND(Tabela13[[#This Row],[Numero_Decreto]]&gt;=1,Tabela13[[#This Row],[Numero_Decreto]]&lt;=9),Tabela13[[#This Row],[Se 0]],Tabela13[[#This Row],[Se Normal]])</f>
        <v>2 - DECRETOS/DECRETO 1631.pdf</v>
      </c>
      <c r="N960" s="2" t="str">
        <f>CONCATENATE("../",Tabela13[[#This Row],[Caminho]])</f>
        <v>../2 - DECRETOS/DECRETO 1631.pdf</v>
      </c>
    </row>
    <row r="961" spans="1:14" ht="45" x14ac:dyDescent="0.25">
      <c r="A961" s="20">
        <v>1630</v>
      </c>
      <c r="B961" s="20"/>
      <c r="C961" s="21">
        <v>38622</v>
      </c>
      <c r="D961" s="19" t="s">
        <v>2369</v>
      </c>
      <c r="E961" s="19"/>
      <c r="F961" s="17" t="str">
        <f>HYPERLINK(Tabela13[[#This Row],[Novo Caminho]],"Download")</f>
        <v>Download</v>
      </c>
      <c r="G961" s="2" t="str">
        <f>CONCATENATE("2 - DECRETOS/DECRETO ",Tabela13[[#This Row],[Numero_Decreto]],".pdf")</f>
        <v>2 - DECRETOS/DECRETO 1630.pdf</v>
      </c>
      <c r="H961" s="2" t="str">
        <f>CONCATENATE("2 - DECRETOS/DECRETO ",Tabela13[[#This Row],[Numero_Decreto]]," ",Tabela13[[#This Row],[Complemento]],".pdf")</f>
        <v>2 - DECRETOS/DECRETO 1630 .pdf</v>
      </c>
      <c r="I961" s="2" t="str">
        <f>CONCATENATE("2 - DECRETOS/DECRETO ","0",Tabela13[[#This Row],[Numero_Decreto]],".pdf")</f>
        <v>2 - DECRETOS/DECRETO 01630.pdf</v>
      </c>
      <c r="J961" s="2" t="str">
        <f>CONCATENATE("2 - DECRETOS/DECRETO ","0",Tabela13[[#This Row],[Numero_Decreto]]," ",Tabela13[[#This Row],[Complemento]],".pdf")</f>
        <v>2 - DECRETOS/DECRETO 01630 .pdf</v>
      </c>
      <c r="K961" s="2" t="str">
        <f>IF(Tabela13[[#This Row],[Complemento]]="",Tabela13[[#This Row],[Normal]],Tabela13[[#This Row],[Normal Traço]])</f>
        <v>2 - DECRETOS/DECRETO 1630.pdf</v>
      </c>
      <c r="L961" s="2" t="str">
        <f>IF(Tabela13[[#This Row],[Complemento]]="",Tabela13[[#This Row],[0]],Tabela13[[#This Row],[0 Traço]])</f>
        <v>2 - DECRETOS/DECRETO 01630.pdf</v>
      </c>
      <c r="M961" s="2" t="str">
        <f>IF(AND(Tabela13[[#This Row],[Numero_Decreto]]&gt;=1,Tabela13[[#This Row],[Numero_Decreto]]&lt;=9),Tabela13[[#This Row],[Se 0]],Tabela13[[#This Row],[Se Normal]])</f>
        <v>2 - DECRETOS/DECRETO 1630.pdf</v>
      </c>
      <c r="N961" s="2" t="str">
        <f>CONCATENATE("../",Tabela13[[#This Row],[Caminho]])</f>
        <v>../2 - DECRETOS/DECRETO 1630.pdf</v>
      </c>
    </row>
    <row r="962" spans="1:14" ht="45" x14ac:dyDescent="0.25">
      <c r="A962" s="20">
        <v>1629</v>
      </c>
      <c r="B962" s="20"/>
      <c r="C962" s="21">
        <v>38613</v>
      </c>
      <c r="D962" s="19" t="s">
        <v>2555</v>
      </c>
      <c r="E962" s="19"/>
      <c r="F962" s="17" t="str">
        <f>HYPERLINK(Tabela13[[#This Row],[Novo Caminho]],"Download")</f>
        <v>Download</v>
      </c>
      <c r="G962" s="2" t="str">
        <f>CONCATENATE("2 - DECRETOS/DECRETO ",Tabela13[[#This Row],[Numero_Decreto]],".pdf")</f>
        <v>2 - DECRETOS/DECRETO 1629.pdf</v>
      </c>
      <c r="H962" s="2" t="str">
        <f>CONCATENATE("2 - DECRETOS/DECRETO ",Tabela13[[#This Row],[Numero_Decreto]]," ",Tabela13[[#This Row],[Complemento]],".pdf")</f>
        <v>2 - DECRETOS/DECRETO 1629 .pdf</v>
      </c>
      <c r="I962" s="2" t="str">
        <f>CONCATENATE("2 - DECRETOS/DECRETO ","0",Tabela13[[#This Row],[Numero_Decreto]],".pdf")</f>
        <v>2 - DECRETOS/DECRETO 01629.pdf</v>
      </c>
      <c r="J962" s="2" t="str">
        <f>CONCATENATE("2 - DECRETOS/DECRETO ","0",Tabela13[[#This Row],[Numero_Decreto]]," ",Tabela13[[#This Row],[Complemento]],".pdf")</f>
        <v>2 - DECRETOS/DECRETO 01629 .pdf</v>
      </c>
      <c r="K962" s="2" t="str">
        <f>IF(Tabela13[[#This Row],[Complemento]]="",Tabela13[[#This Row],[Normal]],Tabela13[[#This Row],[Normal Traço]])</f>
        <v>2 - DECRETOS/DECRETO 1629.pdf</v>
      </c>
      <c r="L962" s="2" t="str">
        <f>IF(Tabela13[[#This Row],[Complemento]]="",Tabela13[[#This Row],[0]],Tabela13[[#This Row],[0 Traço]])</f>
        <v>2 - DECRETOS/DECRETO 01629.pdf</v>
      </c>
      <c r="M962" s="2" t="str">
        <f>IF(AND(Tabela13[[#This Row],[Numero_Decreto]]&gt;=1,Tabela13[[#This Row],[Numero_Decreto]]&lt;=9),Tabela13[[#This Row],[Se 0]],Tabela13[[#This Row],[Se Normal]])</f>
        <v>2 - DECRETOS/DECRETO 1629.pdf</v>
      </c>
      <c r="N962" s="2" t="str">
        <f>CONCATENATE("../",Tabela13[[#This Row],[Caminho]])</f>
        <v>../2 - DECRETOS/DECRETO 1629.pdf</v>
      </c>
    </row>
    <row r="963" spans="1:14" ht="45" x14ac:dyDescent="0.25">
      <c r="A963" s="20">
        <v>1628</v>
      </c>
      <c r="B963" s="20"/>
      <c r="C963" s="21">
        <v>38582</v>
      </c>
      <c r="D963" s="19" t="s">
        <v>2593</v>
      </c>
      <c r="E963" s="19"/>
      <c r="F963" s="17" t="str">
        <f>HYPERLINK(Tabela13[[#This Row],[Novo Caminho]],"Download")</f>
        <v>Download</v>
      </c>
      <c r="G963" s="2" t="str">
        <f>CONCATENATE("2 - DECRETOS/DECRETO ",Tabela13[[#This Row],[Numero_Decreto]],".pdf")</f>
        <v>2 - DECRETOS/DECRETO 1628.pdf</v>
      </c>
      <c r="H963" s="2" t="str">
        <f>CONCATENATE("2 - DECRETOS/DECRETO ",Tabela13[[#This Row],[Numero_Decreto]]," ",Tabela13[[#This Row],[Complemento]],".pdf")</f>
        <v>2 - DECRETOS/DECRETO 1628 .pdf</v>
      </c>
      <c r="I963" s="2" t="str">
        <f>CONCATENATE("2 - DECRETOS/DECRETO ","0",Tabela13[[#This Row],[Numero_Decreto]],".pdf")</f>
        <v>2 - DECRETOS/DECRETO 01628.pdf</v>
      </c>
      <c r="J963" s="2" t="str">
        <f>CONCATENATE("2 - DECRETOS/DECRETO ","0",Tabela13[[#This Row],[Numero_Decreto]]," ",Tabela13[[#This Row],[Complemento]],".pdf")</f>
        <v>2 - DECRETOS/DECRETO 01628 .pdf</v>
      </c>
      <c r="K963" s="2" t="str">
        <f>IF(Tabela13[[#This Row],[Complemento]]="",Tabela13[[#This Row],[Normal]],Tabela13[[#This Row],[Normal Traço]])</f>
        <v>2 - DECRETOS/DECRETO 1628.pdf</v>
      </c>
      <c r="L963" s="2" t="str">
        <f>IF(Tabela13[[#This Row],[Complemento]]="",Tabela13[[#This Row],[0]],Tabela13[[#This Row],[0 Traço]])</f>
        <v>2 - DECRETOS/DECRETO 01628.pdf</v>
      </c>
      <c r="M963" s="2" t="str">
        <f>IF(AND(Tabela13[[#This Row],[Numero_Decreto]]&gt;=1,Tabela13[[#This Row],[Numero_Decreto]]&lt;=9),Tabela13[[#This Row],[Se 0]],Tabela13[[#This Row],[Se Normal]])</f>
        <v>2 - DECRETOS/DECRETO 1628.pdf</v>
      </c>
      <c r="N963" s="2" t="str">
        <f>CONCATENATE("../",Tabela13[[#This Row],[Caminho]])</f>
        <v>../2 - DECRETOS/DECRETO 1628.pdf</v>
      </c>
    </row>
    <row r="964" spans="1:14" ht="45" x14ac:dyDescent="0.25">
      <c r="A964" s="20">
        <v>1627</v>
      </c>
      <c r="B964" s="20"/>
      <c r="C964" s="21">
        <v>38575</v>
      </c>
      <c r="D964" s="19" t="s">
        <v>2594</v>
      </c>
      <c r="E964" s="19"/>
      <c r="F964" s="17" t="str">
        <f>HYPERLINK(Tabela13[[#This Row],[Novo Caminho]],"Download")</f>
        <v>Download</v>
      </c>
      <c r="G964" s="2" t="str">
        <f>CONCATENATE("2 - DECRETOS/DECRETO ",Tabela13[[#This Row],[Numero_Decreto]],".pdf")</f>
        <v>2 - DECRETOS/DECRETO 1627.pdf</v>
      </c>
      <c r="H964" s="2" t="str">
        <f>CONCATENATE("2 - DECRETOS/DECRETO ",Tabela13[[#This Row],[Numero_Decreto]]," ",Tabela13[[#This Row],[Complemento]],".pdf")</f>
        <v>2 - DECRETOS/DECRETO 1627 .pdf</v>
      </c>
      <c r="I964" s="2" t="str">
        <f>CONCATENATE("2 - DECRETOS/DECRETO ","0",Tabela13[[#This Row],[Numero_Decreto]],".pdf")</f>
        <v>2 - DECRETOS/DECRETO 01627.pdf</v>
      </c>
      <c r="J964" s="2" t="str">
        <f>CONCATENATE("2 - DECRETOS/DECRETO ","0",Tabela13[[#This Row],[Numero_Decreto]]," ",Tabela13[[#This Row],[Complemento]],".pdf")</f>
        <v>2 - DECRETOS/DECRETO 01627 .pdf</v>
      </c>
      <c r="K964" s="2" t="str">
        <f>IF(Tabela13[[#This Row],[Complemento]]="",Tabela13[[#This Row],[Normal]],Tabela13[[#This Row],[Normal Traço]])</f>
        <v>2 - DECRETOS/DECRETO 1627.pdf</v>
      </c>
      <c r="L964" s="2" t="str">
        <f>IF(Tabela13[[#This Row],[Complemento]]="",Tabela13[[#This Row],[0]],Tabela13[[#This Row],[0 Traço]])</f>
        <v>2 - DECRETOS/DECRETO 01627.pdf</v>
      </c>
      <c r="M964" s="2" t="str">
        <f>IF(AND(Tabela13[[#This Row],[Numero_Decreto]]&gt;=1,Tabela13[[#This Row],[Numero_Decreto]]&lt;=9),Tabela13[[#This Row],[Se 0]],Tabela13[[#This Row],[Se Normal]])</f>
        <v>2 - DECRETOS/DECRETO 1627.pdf</v>
      </c>
      <c r="N964" s="2" t="str">
        <f>CONCATENATE("../",Tabela13[[#This Row],[Caminho]])</f>
        <v>../2 - DECRETOS/DECRETO 1627.pdf</v>
      </c>
    </row>
    <row r="965" spans="1:14" ht="45" x14ac:dyDescent="0.25">
      <c r="A965" s="20">
        <v>1626</v>
      </c>
      <c r="B965" s="20"/>
      <c r="C965" s="21">
        <v>38574</v>
      </c>
      <c r="D965" s="19" t="s">
        <v>946</v>
      </c>
      <c r="E965" s="19"/>
      <c r="F965" s="17" t="str">
        <f>HYPERLINK(Tabela13[[#This Row],[Novo Caminho]],"Download")</f>
        <v>Download</v>
      </c>
      <c r="G965" s="2" t="str">
        <f>CONCATENATE("2 - DECRETOS/DECRETO ",Tabela13[[#This Row],[Numero_Decreto]],".pdf")</f>
        <v>2 - DECRETOS/DECRETO 1626.pdf</v>
      </c>
      <c r="H965" s="2" t="str">
        <f>CONCATENATE("2 - DECRETOS/DECRETO ",Tabela13[[#This Row],[Numero_Decreto]]," ",Tabela13[[#This Row],[Complemento]],".pdf")</f>
        <v>2 - DECRETOS/DECRETO 1626 .pdf</v>
      </c>
      <c r="I965" s="2" t="str">
        <f>CONCATENATE("2 - DECRETOS/DECRETO ","0",Tabela13[[#This Row],[Numero_Decreto]],".pdf")</f>
        <v>2 - DECRETOS/DECRETO 01626.pdf</v>
      </c>
      <c r="J965" s="2" t="str">
        <f>CONCATENATE("2 - DECRETOS/DECRETO ","0",Tabela13[[#This Row],[Numero_Decreto]]," ",Tabela13[[#This Row],[Complemento]],".pdf")</f>
        <v>2 - DECRETOS/DECRETO 01626 .pdf</v>
      </c>
      <c r="K965" s="2" t="str">
        <f>IF(Tabela13[[#This Row],[Complemento]]="",Tabela13[[#This Row],[Normal]],Tabela13[[#This Row],[Normal Traço]])</f>
        <v>2 - DECRETOS/DECRETO 1626.pdf</v>
      </c>
      <c r="L965" s="2" t="str">
        <f>IF(Tabela13[[#This Row],[Complemento]]="",Tabela13[[#This Row],[0]],Tabela13[[#This Row],[0 Traço]])</f>
        <v>2 - DECRETOS/DECRETO 01626.pdf</v>
      </c>
      <c r="M965" s="2" t="str">
        <f>IF(AND(Tabela13[[#This Row],[Numero_Decreto]]&gt;=1,Tabela13[[#This Row],[Numero_Decreto]]&lt;=9),Tabela13[[#This Row],[Se 0]],Tabela13[[#This Row],[Se Normal]])</f>
        <v>2 - DECRETOS/DECRETO 1626.pdf</v>
      </c>
      <c r="N965" s="2" t="str">
        <f>CONCATENATE("../",Tabela13[[#This Row],[Caminho]])</f>
        <v>../2 - DECRETOS/DECRETO 1626.pdf</v>
      </c>
    </row>
    <row r="966" spans="1:14" ht="45" x14ac:dyDescent="0.25">
      <c r="A966" s="20">
        <v>1625</v>
      </c>
      <c r="B966" s="20"/>
      <c r="C966" s="21">
        <v>38553</v>
      </c>
      <c r="D966" s="19" t="s">
        <v>2595</v>
      </c>
      <c r="E966" s="19"/>
      <c r="F966" s="17" t="str">
        <f>HYPERLINK(Tabela13[[#This Row],[Novo Caminho]],"Download")</f>
        <v>Download</v>
      </c>
      <c r="G966" s="2" t="str">
        <f>CONCATENATE("2 - DECRETOS/DECRETO ",Tabela13[[#This Row],[Numero_Decreto]],".pdf")</f>
        <v>2 - DECRETOS/DECRETO 1625.pdf</v>
      </c>
      <c r="H966" s="2" t="str">
        <f>CONCATENATE("2 - DECRETOS/DECRETO ",Tabela13[[#This Row],[Numero_Decreto]]," ",Tabela13[[#This Row],[Complemento]],".pdf")</f>
        <v>2 - DECRETOS/DECRETO 1625 .pdf</v>
      </c>
      <c r="I966" s="2" t="str">
        <f>CONCATENATE("2 - DECRETOS/DECRETO ","0",Tabela13[[#This Row],[Numero_Decreto]],".pdf")</f>
        <v>2 - DECRETOS/DECRETO 01625.pdf</v>
      </c>
      <c r="J966" s="2" t="str">
        <f>CONCATENATE("2 - DECRETOS/DECRETO ","0",Tabela13[[#This Row],[Numero_Decreto]]," ",Tabela13[[#This Row],[Complemento]],".pdf")</f>
        <v>2 - DECRETOS/DECRETO 01625 .pdf</v>
      </c>
      <c r="K966" s="2" t="str">
        <f>IF(Tabela13[[#This Row],[Complemento]]="",Tabela13[[#This Row],[Normal]],Tabela13[[#This Row],[Normal Traço]])</f>
        <v>2 - DECRETOS/DECRETO 1625.pdf</v>
      </c>
      <c r="L966" s="2" t="str">
        <f>IF(Tabela13[[#This Row],[Complemento]]="",Tabela13[[#This Row],[0]],Tabela13[[#This Row],[0 Traço]])</f>
        <v>2 - DECRETOS/DECRETO 01625.pdf</v>
      </c>
      <c r="M966" s="2" t="str">
        <f>IF(AND(Tabela13[[#This Row],[Numero_Decreto]]&gt;=1,Tabela13[[#This Row],[Numero_Decreto]]&lt;=9),Tabela13[[#This Row],[Se 0]],Tabela13[[#This Row],[Se Normal]])</f>
        <v>2 - DECRETOS/DECRETO 1625.pdf</v>
      </c>
      <c r="N966" s="2" t="str">
        <f>CONCATENATE("../",Tabela13[[#This Row],[Caminho]])</f>
        <v>../2 - DECRETOS/DECRETO 1625.pdf</v>
      </c>
    </row>
    <row r="967" spans="1:14" ht="45" x14ac:dyDescent="0.25">
      <c r="A967" s="20">
        <v>1623</v>
      </c>
      <c r="B967" s="20"/>
      <c r="C967" s="21">
        <v>38551</v>
      </c>
      <c r="D967" s="19" t="s">
        <v>2596</v>
      </c>
      <c r="E967" s="19"/>
      <c r="F967" s="17" t="str">
        <f>HYPERLINK(Tabela13[[#This Row],[Novo Caminho]],"Download")</f>
        <v>Download</v>
      </c>
      <c r="G967" s="2" t="str">
        <f>CONCATENATE("2 - DECRETOS/DECRETO ",Tabela13[[#This Row],[Numero_Decreto]],".pdf")</f>
        <v>2 - DECRETOS/DECRETO 1623.pdf</v>
      </c>
      <c r="H967" s="2" t="str">
        <f>CONCATENATE("2 - DECRETOS/DECRETO ",Tabela13[[#This Row],[Numero_Decreto]]," ",Tabela13[[#This Row],[Complemento]],".pdf")</f>
        <v>2 - DECRETOS/DECRETO 1623 .pdf</v>
      </c>
      <c r="I967" s="2" t="str">
        <f>CONCATENATE("2 - DECRETOS/DECRETO ","0",Tabela13[[#This Row],[Numero_Decreto]],".pdf")</f>
        <v>2 - DECRETOS/DECRETO 01623.pdf</v>
      </c>
      <c r="J967" s="2" t="str">
        <f>CONCATENATE("2 - DECRETOS/DECRETO ","0",Tabela13[[#This Row],[Numero_Decreto]]," ",Tabela13[[#This Row],[Complemento]],".pdf")</f>
        <v>2 - DECRETOS/DECRETO 01623 .pdf</v>
      </c>
      <c r="K967" s="2" t="str">
        <f>IF(Tabela13[[#This Row],[Complemento]]="",Tabela13[[#This Row],[Normal]],Tabela13[[#This Row],[Normal Traço]])</f>
        <v>2 - DECRETOS/DECRETO 1623.pdf</v>
      </c>
      <c r="L967" s="2" t="str">
        <f>IF(Tabela13[[#This Row],[Complemento]]="",Tabela13[[#This Row],[0]],Tabela13[[#This Row],[0 Traço]])</f>
        <v>2 - DECRETOS/DECRETO 01623.pdf</v>
      </c>
      <c r="M967" s="2" t="str">
        <f>IF(AND(Tabela13[[#This Row],[Numero_Decreto]]&gt;=1,Tabela13[[#This Row],[Numero_Decreto]]&lt;=9),Tabela13[[#This Row],[Se 0]],Tabela13[[#This Row],[Se Normal]])</f>
        <v>2 - DECRETOS/DECRETO 1623.pdf</v>
      </c>
      <c r="N967" s="2" t="str">
        <f>CONCATENATE("../",Tabela13[[#This Row],[Caminho]])</f>
        <v>../2 - DECRETOS/DECRETO 1623.pdf</v>
      </c>
    </row>
    <row r="968" spans="1:14" ht="45" x14ac:dyDescent="0.25">
      <c r="A968" s="20">
        <v>1622</v>
      </c>
      <c r="B968" s="20"/>
      <c r="C968" s="21">
        <v>38537</v>
      </c>
      <c r="D968" s="19" t="s">
        <v>945</v>
      </c>
      <c r="E968" s="19"/>
      <c r="F968" s="17" t="str">
        <f>HYPERLINK(Tabela13[[#This Row],[Novo Caminho]],"Download")</f>
        <v>Download</v>
      </c>
      <c r="G968" s="2" t="str">
        <f>CONCATENATE("2 - DECRETOS/DECRETO ",Tabela13[[#This Row],[Numero_Decreto]],".pdf")</f>
        <v>2 - DECRETOS/DECRETO 1622.pdf</v>
      </c>
      <c r="H968" s="2" t="str">
        <f>CONCATENATE("2 - DECRETOS/DECRETO ",Tabela13[[#This Row],[Numero_Decreto]]," ",Tabela13[[#This Row],[Complemento]],".pdf")</f>
        <v>2 - DECRETOS/DECRETO 1622 .pdf</v>
      </c>
      <c r="I968" s="2" t="str">
        <f>CONCATENATE("2 - DECRETOS/DECRETO ","0",Tabela13[[#This Row],[Numero_Decreto]],".pdf")</f>
        <v>2 - DECRETOS/DECRETO 01622.pdf</v>
      </c>
      <c r="J968" s="2" t="str">
        <f>CONCATENATE("2 - DECRETOS/DECRETO ","0",Tabela13[[#This Row],[Numero_Decreto]]," ",Tabela13[[#This Row],[Complemento]],".pdf")</f>
        <v>2 - DECRETOS/DECRETO 01622 .pdf</v>
      </c>
      <c r="K968" s="2" t="str">
        <f>IF(Tabela13[[#This Row],[Complemento]]="",Tabela13[[#This Row],[Normal]],Tabela13[[#This Row],[Normal Traço]])</f>
        <v>2 - DECRETOS/DECRETO 1622.pdf</v>
      </c>
      <c r="L968" s="2" t="str">
        <f>IF(Tabela13[[#This Row],[Complemento]]="",Tabela13[[#This Row],[0]],Tabela13[[#This Row],[0 Traço]])</f>
        <v>2 - DECRETOS/DECRETO 01622.pdf</v>
      </c>
      <c r="M968" s="2" t="str">
        <f>IF(AND(Tabela13[[#This Row],[Numero_Decreto]]&gt;=1,Tabela13[[#This Row],[Numero_Decreto]]&lt;=9),Tabela13[[#This Row],[Se 0]],Tabela13[[#This Row],[Se Normal]])</f>
        <v>2 - DECRETOS/DECRETO 1622.pdf</v>
      </c>
      <c r="N968" s="2" t="str">
        <f>CONCATENATE("../",Tabela13[[#This Row],[Caminho]])</f>
        <v>../2 - DECRETOS/DECRETO 1622.pdf</v>
      </c>
    </row>
    <row r="969" spans="1:14" ht="45" x14ac:dyDescent="0.25">
      <c r="A969" s="20">
        <v>1622</v>
      </c>
      <c r="B969" s="20" t="s">
        <v>620</v>
      </c>
      <c r="C969" s="21">
        <v>38516</v>
      </c>
      <c r="D969" s="19" t="s">
        <v>938</v>
      </c>
      <c r="E969" s="19"/>
      <c r="F969" s="17" t="str">
        <f>HYPERLINK(Tabela13[[#This Row],[Novo Caminho]],"Download")</f>
        <v>Download</v>
      </c>
      <c r="G969" s="2" t="str">
        <f>CONCATENATE("2 - DECRETOS/DECRETO ",Tabela13[[#This Row],[Numero_Decreto]],".pdf")</f>
        <v>2 - DECRETOS/DECRETO 1622.pdf</v>
      </c>
      <c r="H969" s="2" t="str">
        <f>CONCATENATE("2 - DECRETOS/DECRETO ",Tabela13[[#This Row],[Numero_Decreto]]," ",Tabela13[[#This Row],[Complemento]],".pdf")</f>
        <v>2 - DECRETOS/DECRETO 1622 A.pdf</v>
      </c>
      <c r="I969" s="2" t="str">
        <f>CONCATENATE("2 - DECRETOS/DECRETO ","0",Tabela13[[#This Row],[Numero_Decreto]],".pdf")</f>
        <v>2 - DECRETOS/DECRETO 01622.pdf</v>
      </c>
      <c r="J969" s="2" t="str">
        <f>CONCATENATE("2 - DECRETOS/DECRETO ","0",Tabela13[[#This Row],[Numero_Decreto]]," ",Tabela13[[#This Row],[Complemento]],".pdf")</f>
        <v>2 - DECRETOS/DECRETO 01622 A.pdf</v>
      </c>
      <c r="K969" s="2" t="str">
        <f>IF(Tabela13[[#This Row],[Complemento]]="",Tabela13[[#This Row],[Normal]],Tabela13[[#This Row],[Normal Traço]])</f>
        <v>2 - DECRETOS/DECRETO 1622 A.pdf</v>
      </c>
      <c r="L969" s="2" t="str">
        <f>IF(Tabela13[[#This Row],[Complemento]]="",Tabela13[[#This Row],[0]],Tabela13[[#This Row],[0 Traço]])</f>
        <v>2 - DECRETOS/DECRETO 01622 A.pdf</v>
      </c>
      <c r="M969" s="2" t="str">
        <f>IF(AND(Tabela13[[#This Row],[Numero_Decreto]]&gt;=1,Tabela13[[#This Row],[Numero_Decreto]]&lt;=9),Tabela13[[#This Row],[Se 0]],Tabela13[[#This Row],[Se Normal]])</f>
        <v>2 - DECRETOS/DECRETO 1622 A.pdf</v>
      </c>
      <c r="N969" s="2" t="str">
        <f>CONCATENATE("../",Tabela13[[#This Row],[Caminho]])</f>
        <v>../2 - DECRETOS/DECRETO 1622 A.pdf</v>
      </c>
    </row>
    <row r="970" spans="1:14" ht="45" x14ac:dyDescent="0.25">
      <c r="A970" s="20">
        <v>1621</v>
      </c>
      <c r="B970" s="20"/>
      <c r="C970" s="21">
        <v>38516</v>
      </c>
      <c r="D970" s="19" t="s">
        <v>2597</v>
      </c>
      <c r="E970" s="19"/>
      <c r="F970" s="17" t="str">
        <f>HYPERLINK(Tabela13[[#This Row],[Novo Caminho]],"Download")</f>
        <v>Download</v>
      </c>
      <c r="G970" s="2" t="str">
        <f>CONCATENATE("2 - DECRETOS/DECRETO ",Tabela13[[#This Row],[Numero_Decreto]],".pdf")</f>
        <v>2 - DECRETOS/DECRETO 1621.pdf</v>
      </c>
      <c r="H970" s="2" t="str">
        <f>CONCATENATE("2 - DECRETOS/DECRETO ",Tabela13[[#This Row],[Numero_Decreto]]," ",Tabela13[[#This Row],[Complemento]],".pdf")</f>
        <v>2 - DECRETOS/DECRETO 1621 .pdf</v>
      </c>
      <c r="I970" s="2" t="str">
        <f>CONCATENATE("2 - DECRETOS/DECRETO ","0",Tabela13[[#This Row],[Numero_Decreto]],".pdf")</f>
        <v>2 - DECRETOS/DECRETO 01621.pdf</v>
      </c>
      <c r="J970" s="2" t="str">
        <f>CONCATENATE("2 - DECRETOS/DECRETO ","0",Tabela13[[#This Row],[Numero_Decreto]]," ",Tabela13[[#This Row],[Complemento]],".pdf")</f>
        <v>2 - DECRETOS/DECRETO 01621 .pdf</v>
      </c>
      <c r="K970" s="2" t="str">
        <f>IF(Tabela13[[#This Row],[Complemento]]="",Tabela13[[#This Row],[Normal]],Tabela13[[#This Row],[Normal Traço]])</f>
        <v>2 - DECRETOS/DECRETO 1621.pdf</v>
      </c>
      <c r="L970" s="2" t="str">
        <f>IF(Tabela13[[#This Row],[Complemento]]="",Tabela13[[#This Row],[0]],Tabela13[[#This Row],[0 Traço]])</f>
        <v>2 - DECRETOS/DECRETO 01621.pdf</v>
      </c>
      <c r="M970" s="2" t="str">
        <f>IF(AND(Tabela13[[#This Row],[Numero_Decreto]]&gt;=1,Tabela13[[#This Row],[Numero_Decreto]]&lt;=9),Tabela13[[#This Row],[Se 0]],Tabela13[[#This Row],[Se Normal]])</f>
        <v>2 - DECRETOS/DECRETO 1621.pdf</v>
      </c>
      <c r="N970" s="2" t="str">
        <f>CONCATENATE("../",Tabela13[[#This Row],[Caminho]])</f>
        <v>../2 - DECRETOS/DECRETO 1621.pdf</v>
      </c>
    </row>
    <row r="971" spans="1:14" ht="45" x14ac:dyDescent="0.25">
      <c r="A971" s="20">
        <v>1620</v>
      </c>
      <c r="B971" s="20"/>
      <c r="C971" s="21">
        <v>38513</v>
      </c>
      <c r="D971" s="19" t="s">
        <v>2598</v>
      </c>
      <c r="E971" s="19"/>
      <c r="F971" s="17" t="str">
        <f>HYPERLINK(Tabela13[[#This Row],[Novo Caminho]],"Download")</f>
        <v>Download</v>
      </c>
      <c r="G971" s="2" t="str">
        <f>CONCATENATE("2 - DECRETOS/DECRETO ",Tabela13[[#This Row],[Numero_Decreto]],".pdf")</f>
        <v>2 - DECRETOS/DECRETO 1620.pdf</v>
      </c>
      <c r="H971" s="2" t="str">
        <f>CONCATENATE("2 - DECRETOS/DECRETO ",Tabela13[[#This Row],[Numero_Decreto]]," ",Tabela13[[#This Row],[Complemento]],".pdf")</f>
        <v>2 - DECRETOS/DECRETO 1620 .pdf</v>
      </c>
      <c r="I971" s="2" t="str">
        <f>CONCATENATE("2 - DECRETOS/DECRETO ","0",Tabela13[[#This Row],[Numero_Decreto]],".pdf")</f>
        <v>2 - DECRETOS/DECRETO 01620.pdf</v>
      </c>
      <c r="J971" s="2" t="str">
        <f>CONCATENATE("2 - DECRETOS/DECRETO ","0",Tabela13[[#This Row],[Numero_Decreto]]," ",Tabela13[[#This Row],[Complemento]],".pdf")</f>
        <v>2 - DECRETOS/DECRETO 01620 .pdf</v>
      </c>
      <c r="K971" s="2" t="str">
        <f>IF(Tabela13[[#This Row],[Complemento]]="",Tabela13[[#This Row],[Normal]],Tabela13[[#This Row],[Normal Traço]])</f>
        <v>2 - DECRETOS/DECRETO 1620.pdf</v>
      </c>
      <c r="L971" s="2" t="str">
        <f>IF(Tabela13[[#This Row],[Complemento]]="",Tabela13[[#This Row],[0]],Tabela13[[#This Row],[0 Traço]])</f>
        <v>2 - DECRETOS/DECRETO 01620.pdf</v>
      </c>
      <c r="M971" s="2" t="str">
        <f>IF(AND(Tabela13[[#This Row],[Numero_Decreto]]&gt;=1,Tabela13[[#This Row],[Numero_Decreto]]&lt;=9),Tabela13[[#This Row],[Se 0]],Tabela13[[#This Row],[Se Normal]])</f>
        <v>2 - DECRETOS/DECRETO 1620.pdf</v>
      </c>
      <c r="N971" s="2" t="str">
        <f>CONCATENATE("../",Tabela13[[#This Row],[Caminho]])</f>
        <v>../2 - DECRETOS/DECRETO 1620.pdf</v>
      </c>
    </row>
    <row r="972" spans="1:14" ht="45" x14ac:dyDescent="0.25">
      <c r="A972" s="20">
        <v>1619</v>
      </c>
      <c r="B972" s="20"/>
      <c r="C972" s="21">
        <v>38477</v>
      </c>
      <c r="D972" s="19" t="s">
        <v>938</v>
      </c>
      <c r="E972" s="19"/>
      <c r="F972" s="17" t="str">
        <f>HYPERLINK(Tabela13[[#This Row],[Novo Caminho]],"Download")</f>
        <v>Download</v>
      </c>
      <c r="G972" s="2" t="str">
        <f>CONCATENATE("2 - DECRETOS/DECRETO ",Tabela13[[#This Row],[Numero_Decreto]],".pdf")</f>
        <v>2 - DECRETOS/DECRETO 1619.pdf</v>
      </c>
      <c r="H972" s="2" t="str">
        <f>CONCATENATE("2 - DECRETOS/DECRETO ",Tabela13[[#This Row],[Numero_Decreto]]," ",Tabela13[[#This Row],[Complemento]],".pdf")</f>
        <v>2 - DECRETOS/DECRETO 1619 .pdf</v>
      </c>
      <c r="I972" s="2" t="str">
        <f>CONCATENATE("2 - DECRETOS/DECRETO ","0",Tabela13[[#This Row],[Numero_Decreto]],".pdf")</f>
        <v>2 - DECRETOS/DECRETO 01619.pdf</v>
      </c>
      <c r="J972" s="2" t="str">
        <f>CONCATENATE("2 - DECRETOS/DECRETO ","0",Tabela13[[#This Row],[Numero_Decreto]]," ",Tabela13[[#This Row],[Complemento]],".pdf")</f>
        <v>2 - DECRETOS/DECRETO 01619 .pdf</v>
      </c>
      <c r="K972" s="2" t="str">
        <f>IF(Tabela13[[#This Row],[Complemento]]="",Tabela13[[#This Row],[Normal]],Tabela13[[#This Row],[Normal Traço]])</f>
        <v>2 - DECRETOS/DECRETO 1619.pdf</v>
      </c>
      <c r="L972" s="2" t="str">
        <f>IF(Tabela13[[#This Row],[Complemento]]="",Tabela13[[#This Row],[0]],Tabela13[[#This Row],[0 Traço]])</f>
        <v>2 - DECRETOS/DECRETO 01619.pdf</v>
      </c>
      <c r="M972" s="2" t="str">
        <f>IF(AND(Tabela13[[#This Row],[Numero_Decreto]]&gt;=1,Tabela13[[#This Row],[Numero_Decreto]]&lt;=9),Tabela13[[#This Row],[Se 0]],Tabela13[[#This Row],[Se Normal]])</f>
        <v>2 - DECRETOS/DECRETO 1619.pdf</v>
      </c>
      <c r="N972" s="2" t="str">
        <f>CONCATENATE("../",Tabela13[[#This Row],[Caminho]])</f>
        <v>../2 - DECRETOS/DECRETO 1619.pdf</v>
      </c>
    </row>
    <row r="973" spans="1:14" ht="45" x14ac:dyDescent="0.25">
      <c r="A973" s="20">
        <v>1618</v>
      </c>
      <c r="B973" s="20"/>
      <c r="C973" s="21">
        <v>38476</v>
      </c>
      <c r="D973" s="19" t="s">
        <v>2534</v>
      </c>
      <c r="E973" s="19"/>
      <c r="F973" s="17" t="str">
        <f>HYPERLINK(Tabela13[[#This Row],[Novo Caminho]],"Download")</f>
        <v>Download</v>
      </c>
      <c r="G973" s="2" t="str">
        <f>CONCATENATE("2 - DECRETOS/DECRETO ",Tabela13[[#This Row],[Numero_Decreto]],".pdf")</f>
        <v>2 - DECRETOS/DECRETO 1618.pdf</v>
      </c>
      <c r="H973" s="2" t="str">
        <f>CONCATENATE("2 - DECRETOS/DECRETO ",Tabela13[[#This Row],[Numero_Decreto]]," ",Tabela13[[#This Row],[Complemento]],".pdf")</f>
        <v>2 - DECRETOS/DECRETO 1618 .pdf</v>
      </c>
      <c r="I973" s="2" t="str">
        <f>CONCATENATE("2 - DECRETOS/DECRETO ","0",Tabela13[[#This Row],[Numero_Decreto]],".pdf")</f>
        <v>2 - DECRETOS/DECRETO 01618.pdf</v>
      </c>
      <c r="J973" s="2" t="str">
        <f>CONCATENATE("2 - DECRETOS/DECRETO ","0",Tabela13[[#This Row],[Numero_Decreto]]," ",Tabela13[[#This Row],[Complemento]],".pdf")</f>
        <v>2 - DECRETOS/DECRETO 01618 .pdf</v>
      </c>
      <c r="K973" s="2" t="str">
        <f>IF(Tabela13[[#This Row],[Complemento]]="",Tabela13[[#This Row],[Normal]],Tabela13[[#This Row],[Normal Traço]])</f>
        <v>2 - DECRETOS/DECRETO 1618.pdf</v>
      </c>
      <c r="L973" s="2" t="str">
        <f>IF(Tabela13[[#This Row],[Complemento]]="",Tabela13[[#This Row],[0]],Tabela13[[#This Row],[0 Traço]])</f>
        <v>2 - DECRETOS/DECRETO 01618.pdf</v>
      </c>
      <c r="M973" s="2" t="str">
        <f>IF(AND(Tabela13[[#This Row],[Numero_Decreto]]&gt;=1,Tabela13[[#This Row],[Numero_Decreto]]&lt;=9),Tabela13[[#This Row],[Se 0]],Tabela13[[#This Row],[Se Normal]])</f>
        <v>2 - DECRETOS/DECRETO 1618.pdf</v>
      </c>
      <c r="N973" s="2" t="str">
        <f>CONCATENATE("../",Tabela13[[#This Row],[Caminho]])</f>
        <v>../2 - DECRETOS/DECRETO 1618.pdf</v>
      </c>
    </row>
    <row r="974" spans="1:14" ht="45" x14ac:dyDescent="0.25">
      <c r="A974" s="20">
        <v>1617</v>
      </c>
      <c r="B974" s="20"/>
      <c r="C974" s="21">
        <v>38453</v>
      </c>
      <c r="D974" s="19" t="s">
        <v>938</v>
      </c>
      <c r="E974" s="19"/>
      <c r="F974" s="17" t="str">
        <f>HYPERLINK(Tabela13[[#This Row],[Novo Caminho]],"Download")</f>
        <v>Download</v>
      </c>
      <c r="G974" s="2" t="str">
        <f>CONCATENATE("2 - DECRETOS/DECRETO ",Tabela13[[#This Row],[Numero_Decreto]],".pdf")</f>
        <v>2 - DECRETOS/DECRETO 1617.pdf</v>
      </c>
      <c r="H974" s="2" t="str">
        <f>CONCATENATE("2 - DECRETOS/DECRETO ",Tabela13[[#This Row],[Numero_Decreto]]," ",Tabela13[[#This Row],[Complemento]],".pdf")</f>
        <v>2 - DECRETOS/DECRETO 1617 .pdf</v>
      </c>
      <c r="I974" s="2" t="str">
        <f>CONCATENATE("2 - DECRETOS/DECRETO ","0",Tabela13[[#This Row],[Numero_Decreto]],".pdf")</f>
        <v>2 - DECRETOS/DECRETO 01617.pdf</v>
      </c>
      <c r="J974" s="2" t="str">
        <f>CONCATENATE("2 - DECRETOS/DECRETO ","0",Tabela13[[#This Row],[Numero_Decreto]]," ",Tabela13[[#This Row],[Complemento]],".pdf")</f>
        <v>2 - DECRETOS/DECRETO 01617 .pdf</v>
      </c>
      <c r="K974" s="2" t="str">
        <f>IF(Tabela13[[#This Row],[Complemento]]="",Tabela13[[#This Row],[Normal]],Tabela13[[#This Row],[Normal Traço]])</f>
        <v>2 - DECRETOS/DECRETO 1617.pdf</v>
      </c>
      <c r="L974" s="2" t="str">
        <f>IF(Tabela13[[#This Row],[Complemento]]="",Tabela13[[#This Row],[0]],Tabela13[[#This Row],[0 Traço]])</f>
        <v>2 - DECRETOS/DECRETO 01617.pdf</v>
      </c>
      <c r="M974" s="2" t="str">
        <f>IF(AND(Tabela13[[#This Row],[Numero_Decreto]]&gt;=1,Tabela13[[#This Row],[Numero_Decreto]]&lt;=9),Tabela13[[#This Row],[Se 0]],Tabela13[[#This Row],[Se Normal]])</f>
        <v>2 - DECRETOS/DECRETO 1617.pdf</v>
      </c>
      <c r="N974" s="2" t="str">
        <f>CONCATENATE("../",Tabela13[[#This Row],[Caminho]])</f>
        <v>../2 - DECRETOS/DECRETO 1617.pdf</v>
      </c>
    </row>
    <row r="975" spans="1:14" ht="45" x14ac:dyDescent="0.25">
      <c r="A975" s="20">
        <v>1616</v>
      </c>
      <c r="B975" s="20"/>
      <c r="C975" s="21">
        <v>38453</v>
      </c>
      <c r="D975" s="19" t="s">
        <v>2555</v>
      </c>
      <c r="E975" s="19"/>
      <c r="F975" s="17" t="str">
        <f>HYPERLINK(Tabela13[[#This Row],[Novo Caminho]],"Download")</f>
        <v>Download</v>
      </c>
      <c r="G975" s="2" t="str">
        <f>CONCATENATE("2 - DECRETOS/DECRETO ",Tabela13[[#This Row],[Numero_Decreto]],".pdf")</f>
        <v>2 - DECRETOS/DECRETO 1616.pdf</v>
      </c>
      <c r="H975" s="2" t="str">
        <f>CONCATENATE("2 - DECRETOS/DECRETO ",Tabela13[[#This Row],[Numero_Decreto]]," ",Tabela13[[#This Row],[Complemento]],".pdf")</f>
        <v>2 - DECRETOS/DECRETO 1616 .pdf</v>
      </c>
      <c r="I975" s="2" t="str">
        <f>CONCATENATE("2 - DECRETOS/DECRETO ","0",Tabela13[[#This Row],[Numero_Decreto]],".pdf")</f>
        <v>2 - DECRETOS/DECRETO 01616.pdf</v>
      </c>
      <c r="J975" s="2" t="str">
        <f>CONCATENATE("2 - DECRETOS/DECRETO ","0",Tabela13[[#This Row],[Numero_Decreto]]," ",Tabela13[[#This Row],[Complemento]],".pdf")</f>
        <v>2 - DECRETOS/DECRETO 01616 .pdf</v>
      </c>
      <c r="K975" s="2" t="str">
        <f>IF(Tabela13[[#This Row],[Complemento]]="",Tabela13[[#This Row],[Normal]],Tabela13[[#This Row],[Normal Traço]])</f>
        <v>2 - DECRETOS/DECRETO 1616.pdf</v>
      </c>
      <c r="L975" s="2" t="str">
        <f>IF(Tabela13[[#This Row],[Complemento]]="",Tabela13[[#This Row],[0]],Tabela13[[#This Row],[0 Traço]])</f>
        <v>2 - DECRETOS/DECRETO 01616.pdf</v>
      </c>
      <c r="M975" s="2" t="str">
        <f>IF(AND(Tabela13[[#This Row],[Numero_Decreto]]&gt;=1,Tabela13[[#This Row],[Numero_Decreto]]&lt;=9),Tabela13[[#This Row],[Se 0]],Tabela13[[#This Row],[Se Normal]])</f>
        <v>2 - DECRETOS/DECRETO 1616.pdf</v>
      </c>
      <c r="N975" s="2" t="str">
        <f>CONCATENATE("../",Tabela13[[#This Row],[Caminho]])</f>
        <v>../2 - DECRETOS/DECRETO 1616.pdf</v>
      </c>
    </row>
    <row r="976" spans="1:14" ht="45" x14ac:dyDescent="0.25">
      <c r="A976" s="20">
        <v>1615</v>
      </c>
      <c r="B976" s="20"/>
      <c r="C976" s="21">
        <v>38453</v>
      </c>
      <c r="D976" s="19" t="s">
        <v>943</v>
      </c>
      <c r="E976" s="19"/>
      <c r="F976" s="17" t="str">
        <f>HYPERLINK(Tabela13[[#This Row],[Novo Caminho]],"Download")</f>
        <v>Download</v>
      </c>
      <c r="G976" s="2" t="str">
        <f>CONCATENATE("2 - DECRETOS/DECRETO ",Tabela13[[#This Row],[Numero_Decreto]],".pdf")</f>
        <v>2 - DECRETOS/DECRETO 1615.pdf</v>
      </c>
      <c r="H976" s="2" t="str">
        <f>CONCATENATE("2 - DECRETOS/DECRETO ",Tabela13[[#This Row],[Numero_Decreto]]," ",Tabela13[[#This Row],[Complemento]],".pdf")</f>
        <v>2 - DECRETOS/DECRETO 1615 .pdf</v>
      </c>
      <c r="I976" s="2" t="str">
        <f>CONCATENATE("2 - DECRETOS/DECRETO ","0",Tabela13[[#This Row],[Numero_Decreto]],".pdf")</f>
        <v>2 - DECRETOS/DECRETO 01615.pdf</v>
      </c>
      <c r="J976" s="2" t="str">
        <f>CONCATENATE("2 - DECRETOS/DECRETO ","0",Tabela13[[#This Row],[Numero_Decreto]]," ",Tabela13[[#This Row],[Complemento]],".pdf")</f>
        <v>2 - DECRETOS/DECRETO 01615 .pdf</v>
      </c>
      <c r="K976" s="2" t="str">
        <f>IF(Tabela13[[#This Row],[Complemento]]="",Tabela13[[#This Row],[Normal]],Tabela13[[#This Row],[Normal Traço]])</f>
        <v>2 - DECRETOS/DECRETO 1615.pdf</v>
      </c>
      <c r="L976" s="2" t="str">
        <f>IF(Tabela13[[#This Row],[Complemento]]="",Tabela13[[#This Row],[0]],Tabela13[[#This Row],[0 Traço]])</f>
        <v>2 - DECRETOS/DECRETO 01615.pdf</v>
      </c>
      <c r="M976" s="2" t="str">
        <f>IF(AND(Tabela13[[#This Row],[Numero_Decreto]]&gt;=1,Tabela13[[#This Row],[Numero_Decreto]]&lt;=9),Tabela13[[#This Row],[Se 0]],Tabela13[[#This Row],[Se Normal]])</f>
        <v>2 - DECRETOS/DECRETO 1615.pdf</v>
      </c>
      <c r="N976" s="2" t="str">
        <f>CONCATENATE("../",Tabela13[[#This Row],[Caminho]])</f>
        <v>../2 - DECRETOS/DECRETO 1615.pdf</v>
      </c>
    </row>
    <row r="977" spans="1:14" ht="45" x14ac:dyDescent="0.25">
      <c r="A977" s="20">
        <v>1614</v>
      </c>
      <c r="B977" s="20"/>
      <c r="C977" s="21">
        <v>38442</v>
      </c>
      <c r="D977" s="19" t="s">
        <v>2599</v>
      </c>
      <c r="E977" s="19"/>
      <c r="F977" s="17" t="str">
        <f>HYPERLINK(Tabela13[[#This Row],[Novo Caminho]],"Download")</f>
        <v>Download</v>
      </c>
      <c r="G977" s="2" t="str">
        <f>CONCATENATE("2 - DECRETOS/DECRETO ",Tabela13[[#This Row],[Numero_Decreto]],".pdf")</f>
        <v>2 - DECRETOS/DECRETO 1614.pdf</v>
      </c>
      <c r="H977" s="2" t="str">
        <f>CONCATENATE("2 - DECRETOS/DECRETO ",Tabela13[[#This Row],[Numero_Decreto]]," ",Tabela13[[#This Row],[Complemento]],".pdf")</f>
        <v>2 - DECRETOS/DECRETO 1614 .pdf</v>
      </c>
      <c r="I977" s="2" t="str">
        <f>CONCATENATE("2 - DECRETOS/DECRETO ","0",Tabela13[[#This Row],[Numero_Decreto]],".pdf")</f>
        <v>2 - DECRETOS/DECRETO 01614.pdf</v>
      </c>
      <c r="J977" s="2" t="str">
        <f>CONCATENATE("2 - DECRETOS/DECRETO ","0",Tabela13[[#This Row],[Numero_Decreto]]," ",Tabela13[[#This Row],[Complemento]],".pdf")</f>
        <v>2 - DECRETOS/DECRETO 01614 .pdf</v>
      </c>
      <c r="K977" s="2" t="str">
        <f>IF(Tabela13[[#This Row],[Complemento]]="",Tabela13[[#This Row],[Normal]],Tabela13[[#This Row],[Normal Traço]])</f>
        <v>2 - DECRETOS/DECRETO 1614.pdf</v>
      </c>
      <c r="L977" s="2" t="str">
        <f>IF(Tabela13[[#This Row],[Complemento]]="",Tabela13[[#This Row],[0]],Tabela13[[#This Row],[0 Traço]])</f>
        <v>2 - DECRETOS/DECRETO 01614.pdf</v>
      </c>
      <c r="M977" s="2" t="str">
        <f>IF(AND(Tabela13[[#This Row],[Numero_Decreto]]&gt;=1,Tabela13[[#This Row],[Numero_Decreto]]&lt;=9),Tabela13[[#This Row],[Se 0]],Tabela13[[#This Row],[Se Normal]])</f>
        <v>2 - DECRETOS/DECRETO 1614.pdf</v>
      </c>
      <c r="N977" s="2" t="str">
        <f>CONCATENATE("../",Tabela13[[#This Row],[Caminho]])</f>
        <v>../2 - DECRETOS/DECRETO 1614.pdf</v>
      </c>
    </row>
    <row r="978" spans="1:14" ht="45" x14ac:dyDescent="0.25">
      <c r="A978" s="20">
        <v>1613</v>
      </c>
      <c r="B978" s="20"/>
      <c r="C978" s="21">
        <v>38442</v>
      </c>
      <c r="D978" s="19" t="s">
        <v>2600</v>
      </c>
      <c r="E978" s="19"/>
      <c r="F978" s="17" t="str">
        <f>HYPERLINK(Tabela13[[#This Row],[Novo Caminho]],"Download")</f>
        <v>Download</v>
      </c>
      <c r="G978" s="2" t="str">
        <f>CONCATENATE("2 - DECRETOS/DECRETO ",Tabela13[[#This Row],[Numero_Decreto]],".pdf")</f>
        <v>2 - DECRETOS/DECRETO 1613.pdf</v>
      </c>
      <c r="H978" s="2" t="str">
        <f>CONCATENATE("2 - DECRETOS/DECRETO ",Tabela13[[#This Row],[Numero_Decreto]]," ",Tabela13[[#This Row],[Complemento]],".pdf")</f>
        <v>2 - DECRETOS/DECRETO 1613 .pdf</v>
      </c>
      <c r="I978" s="2" t="str">
        <f>CONCATENATE("2 - DECRETOS/DECRETO ","0",Tabela13[[#This Row],[Numero_Decreto]],".pdf")</f>
        <v>2 - DECRETOS/DECRETO 01613.pdf</v>
      </c>
      <c r="J978" s="2" t="str">
        <f>CONCATENATE("2 - DECRETOS/DECRETO ","0",Tabela13[[#This Row],[Numero_Decreto]]," ",Tabela13[[#This Row],[Complemento]],".pdf")</f>
        <v>2 - DECRETOS/DECRETO 01613 .pdf</v>
      </c>
      <c r="K978" s="2" t="str">
        <f>IF(Tabela13[[#This Row],[Complemento]]="",Tabela13[[#This Row],[Normal]],Tabela13[[#This Row],[Normal Traço]])</f>
        <v>2 - DECRETOS/DECRETO 1613.pdf</v>
      </c>
      <c r="L978" s="2" t="str">
        <f>IF(Tabela13[[#This Row],[Complemento]]="",Tabela13[[#This Row],[0]],Tabela13[[#This Row],[0 Traço]])</f>
        <v>2 - DECRETOS/DECRETO 01613.pdf</v>
      </c>
      <c r="M978" s="2" t="str">
        <f>IF(AND(Tabela13[[#This Row],[Numero_Decreto]]&gt;=1,Tabela13[[#This Row],[Numero_Decreto]]&lt;=9),Tabela13[[#This Row],[Se 0]],Tabela13[[#This Row],[Se Normal]])</f>
        <v>2 - DECRETOS/DECRETO 1613.pdf</v>
      </c>
      <c r="N978" s="2" t="str">
        <f>CONCATENATE("../",Tabela13[[#This Row],[Caminho]])</f>
        <v>../2 - DECRETOS/DECRETO 1613.pdf</v>
      </c>
    </row>
    <row r="979" spans="1:14" ht="45" x14ac:dyDescent="0.25">
      <c r="A979" s="20">
        <v>1612</v>
      </c>
      <c r="B979" s="20"/>
      <c r="C979" s="21">
        <v>38429</v>
      </c>
      <c r="D979" s="19" t="s">
        <v>974</v>
      </c>
      <c r="E979" s="19"/>
      <c r="F979" s="17" t="str">
        <f>HYPERLINK(Tabela13[[#This Row],[Novo Caminho]],"Download")</f>
        <v>Download</v>
      </c>
      <c r="G979" s="2" t="str">
        <f>CONCATENATE("2 - DECRETOS/DECRETO ",Tabela13[[#This Row],[Numero_Decreto]],".pdf")</f>
        <v>2 - DECRETOS/DECRETO 1612.pdf</v>
      </c>
      <c r="H979" s="2" t="str">
        <f>CONCATENATE("2 - DECRETOS/DECRETO ",Tabela13[[#This Row],[Numero_Decreto]]," ",Tabela13[[#This Row],[Complemento]],".pdf")</f>
        <v>2 - DECRETOS/DECRETO 1612 .pdf</v>
      </c>
      <c r="I979" s="2" t="str">
        <f>CONCATENATE("2 - DECRETOS/DECRETO ","0",Tabela13[[#This Row],[Numero_Decreto]],".pdf")</f>
        <v>2 - DECRETOS/DECRETO 01612.pdf</v>
      </c>
      <c r="J979" s="2" t="str">
        <f>CONCATENATE("2 - DECRETOS/DECRETO ","0",Tabela13[[#This Row],[Numero_Decreto]]," ",Tabela13[[#This Row],[Complemento]],".pdf")</f>
        <v>2 - DECRETOS/DECRETO 01612 .pdf</v>
      </c>
      <c r="K979" s="2" t="str">
        <f>IF(Tabela13[[#This Row],[Complemento]]="",Tabela13[[#This Row],[Normal]],Tabela13[[#This Row],[Normal Traço]])</f>
        <v>2 - DECRETOS/DECRETO 1612.pdf</v>
      </c>
      <c r="L979" s="2" t="str">
        <f>IF(Tabela13[[#This Row],[Complemento]]="",Tabela13[[#This Row],[0]],Tabela13[[#This Row],[0 Traço]])</f>
        <v>2 - DECRETOS/DECRETO 01612.pdf</v>
      </c>
      <c r="M979" s="2" t="str">
        <f>IF(AND(Tabela13[[#This Row],[Numero_Decreto]]&gt;=1,Tabela13[[#This Row],[Numero_Decreto]]&lt;=9),Tabela13[[#This Row],[Se 0]],Tabela13[[#This Row],[Se Normal]])</f>
        <v>2 - DECRETOS/DECRETO 1612.pdf</v>
      </c>
      <c r="N979" s="2" t="str">
        <f>CONCATENATE("../",Tabela13[[#This Row],[Caminho]])</f>
        <v>../2 - DECRETOS/DECRETO 1612.pdf</v>
      </c>
    </row>
    <row r="980" spans="1:14" ht="45" x14ac:dyDescent="0.25">
      <c r="A980" s="20">
        <v>1611</v>
      </c>
      <c r="B980" s="20"/>
      <c r="C980" s="21">
        <v>38427</v>
      </c>
      <c r="D980" s="19" t="s">
        <v>938</v>
      </c>
      <c r="E980" s="19"/>
      <c r="F980" s="17" t="str">
        <f>HYPERLINK(Tabela13[[#This Row],[Novo Caminho]],"Download")</f>
        <v>Download</v>
      </c>
      <c r="G980" s="2" t="str">
        <f>CONCATENATE("2 - DECRETOS/DECRETO ",Tabela13[[#This Row],[Numero_Decreto]],".pdf")</f>
        <v>2 - DECRETOS/DECRETO 1611.pdf</v>
      </c>
      <c r="H980" s="2" t="str">
        <f>CONCATENATE("2 - DECRETOS/DECRETO ",Tabela13[[#This Row],[Numero_Decreto]]," ",Tabela13[[#This Row],[Complemento]],".pdf")</f>
        <v>2 - DECRETOS/DECRETO 1611 .pdf</v>
      </c>
      <c r="I980" s="2" t="str">
        <f>CONCATENATE("2 - DECRETOS/DECRETO ","0",Tabela13[[#This Row],[Numero_Decreto]],".pdf")</f>
        <v>2 - DECRETOS/DECRETO 01611.pdf</v>
      </c>
      <c r="J980" s="2" t="str">
        <f>CONCATENATE("2 - DECRETOS/DECRETO ","0",Tabela13[[#This Row],[Numero_Decreto]]," ",Tabela13[[#This Row],[Complemento]],".pdf")</f>
        <v>2 - DECRETOS/DECRETO 01611 .pdf</v>
      </c>
      <c r="K980" s="2" t="str">
        <f>IF(Tabela13[[#This Row],[Complemento]]="",Tabela13[[#This Row],[Normal]],Tabela13[[#This Row],[Normal Traço]])</f>
        <v>2 - DECRETOS/DECRETO 1611.pdf</v>
      </c>
      <c r="L980" s="2" t="str">
        <f>IF(Tabela13[[#This Row],[Complemento]]="",Tabela13[[#This Row],[0]],Tabela13[[#This Row],[0 Traço]])</f>
        <v>2 - DECRETOS/DECRETO 01611.pdf</v>
      </c>
      <c r="M980" s="2" t="str">
        <f>IF(AND(Tabela13[[#This Row],[Numero_Decreto]]&gt;=1,Tabela13[[#This Row],[Numero_Decreto]]&lt;=9),Tabela13[[#This Row],[Se 0]],Tabela13[[#This Row],[Se Normal]])</f>
        <v>2 - DECRETOS/DECRETO 1611.pdf</v>
      </c>
      <c r="N980" s="2" t="str">
        <f>CONCATENATE("../",Tabela13[[#This Row],[Caminho]])</f>
        <v>../2 - DECRETOS/DECRETO 1611.pdf</v>
      </c>
    </row>
    <row r="981" spans="1:14" ht="45" x14ac:dyDescent="0.25">
      <c r="A981" s="20">
        <v>1610</v>
      </c>
      <c r="B981" s="20"/>
      <c r="C981" s="21">
        <v>38428</v>
      </c>
      <c r="D981" s="19" t="s">
        <v>944</v>
      </c>
      <c r="E981" s="19"/>
      <c r="F981" s="17" t="str">
        <f>HYPERLINK(Tabela13[[#This Row],[Novo Caminho]],"Download")</f>
        <v>Download</v>
      </c>
      <c r="G981" s="2" t="str">
        <f>CONCATENATE("2 - DECRETOS/DECRETO ",Tabela13[[#This Row],[Numero_Decreto]],".pdf")</f>
        <v>2 - DECRETOS/DECRETO 1610.pdf</v>
      </c>
      <c r="H981" s="2" t="str">
        <f>CONCATENATE("2 - DECRETOS/DECRETO ",Tabela13[[#This Row],[Numero_Decreto]]," ",Tabela13[[#This Row],[Complemento]],".pdf")</f>
        <v>2 - DECRETOS/DECRETO 1610 .pdf</v>
      </c>
      <c r="I981" s="2" t="str">
        <f>CONCATENATE("2 - DECRETOS/DECRETO ","0",Tabela13[[#This Row],[Numero_Decreto]],".pdf")</f>
        <v>2 - DECRETOS/DECRETO 01610.pdf</v>
      </c>
      <c r="J981" s="2" t="str">
        <f>CONCATENATE("2 - DECRETOS/DECRETO ","0",Tabela13[[#This Row],[Numero_Decreto]]," ",Tabela13[[#This Row],[Complemento]],".pdf")</f>
        <v>2 - DECRETOS/DECRETO 01610 .pdf</v>
      </c>
      <c r="K981" s="2" t="str">
        <f>IF(Tabela13[[#This Row],[Complemento]]="",Tabela13[[#This Row],[Normal]],Tabela13[[#This Row],[Normal Traço]])</f>
        <v>2 - DECRETOS/DECRETO 1610.pdf</v>
      </c>
      <c r="L981" s="2" t="str">
        <f>IF(Tabela13[[#This Row],[Complemento]]="",Tabela13[[#This Row],[0]],Tabela13[[#This Row],[0 Traço]])</f>
        <v>2 - DECRETOS/DECRETO 01610.pdf</v>
      </c>
      <c r="M981" s="2" t="str">
        <f>IF(AND(Tabela13[[#This Row],[Numero_Decreto]]&gt;=1,Tabela13[[#This Row],[Numero_Decreto]]&lt;=9),Tabela13[[#This Row],[Se 0]],Tabela13[[#This Row],[Se Normal]])</f>
        <v>2 - DECRETOS/DECRETO 1610.pdf</v>
      </c>
      <c r="N981" s="2" t="str">
        <f>CONCATENATE("../",Tabela13[[#This Row],[Caminho]])</f>
        <v>../2 - DECRETOS/DECRETO 1610.pdf</v>
      </c>
    </row>
    <row r="982" spans="1:14" ht="45" x14ac:dyDescent="0.25">
      <c r="A982" s="20">
        <v>1609</v>
      </c>
      <c r="B982" s="20"/>
      <c r="C982" s="21">
        <v>38425</v>
      </c>
      <c r="D982" s="19" t="s">
        <v>2601</v>
      </c>
      <c r="E982" s="19"/>
      <c r="F982" s="17" t="str">
        <f>HYPERLINK(Tabela13[[#This Row],[Novo Caminho]],"Download")</f>
        <v>Download</v>
      </c>
      <c r="G982" s="2" t="str">
        <f>CONCATENATE("2 - DECRETOS/DECRETO ",Tabela13[[#This Row],[Numero_Decreto]],".pdf")</f>
        <v>2 - DECRETOS/DECRETO 1609.pdf</v>
      </c>
      <c r="H982" s="2" t="str">
        <f>CONCATENATE("2 - DECRETOS/DECRETO ",Tabela13[[#This Row],[Numero_Decreto]]," ",Tabela13[[#This Row],[Complemento]],".pdf")</f>
        <v>2 - DECRETOS/DECRETO 1609 .pdf</v>
      </c>
      <c r="I982" s="2" t="str">
        <f>CONCATENATE("2 - DECRETOS/DECRETO ","0",Tabela13[[#This Row],[Numero_Decreto]],".pdf")</f>
        <v>2 - DECRETOS/DECRETO 01609.pdf</v>
      </c>
      <c r="J982" s="2" t="str">
        <f>CONCATENATE("2 - DECRETOS/DECRETO ","0",Tabela13[[#This Row],[Numero_Decreto]]," ",Tabela13[[#This Row],[Complemento]],".pdf")</f>
        <v>2 - DECRETOS/DECRETO 01609 .pdf</v>
      </c>
      <c r="K982" s="2" t="str">
        <f>IF(Tabela13[[#This Row],[Complemento]]="",Tabela13[[#This Row],[Normal]],Tabela13[[#This Row],[Normal Traço]])</f>
        <v>2 - DECRETOS/DECRETO 1609.pdf</v>
      </c>
      <c r="L982" s="2" t="str">
        <f>IF(Tabela13[[#This Row],[Complemento]]="",Tabela13[[#This Row],[0]],Tabela13[[#This Row],[0 Traço]])</f>
        <v>2 - DECRETOS/DECRETO 01609.pdf</v>
      </c>
      <c r="M982" s="2" t="str">
        <f>IF(AND(Tabela13[[#This Row],[Numero_Decreto]]&gt;=1,Tabela13[[#This Row],[Numero_Decreto]]&lt;=9),Tabela13[[#This Row],[Se 0]],Tabela13[[#This Row],[Se Normal]])</f>
        <v>2 - DECRETOS/DECRETO 1609.pdf</v>
      </c>
      <c r="N982" s="2" t="str">
        <f>CONCATENATE("../",Tabela13[[#This Row],[Caminho]])</f>
        <v>../2 - DECRETOS/DECRETO 1609.pdf</v>
      </c>
    </row>
    <row r="983" spans="1:14" ht="45" x14ac:dyDescent="0.25">
      <c r="A983" s="20">
        <v>1608</v>
      </c>
      <c r="B983" s="20"/>
      <c r="C983" s="21">
        <v>38412</v>
      </c>
      <c r="D983" s="19" t="s">
        <v>2602</v>
      </c>
      <c r="E983" s="19"/>
      <c r="F983" s="17" t="str">
        <f>HYPERLINK(Tabela13[[#This Row],[Novo Caminho]],"Download")</f>
        <v>Download</v>
      </c>
      <c r="G983" s="2" t="str">
        <f>CONCATENATE("2 - DECRETOS/DECRETO ",Tabela13[[#This Row],[Numero_Decreto]],".pdf")</f>
        <v>2 - DECRETOS/DECRETO 1608.pdf</v>
      </c>
      <c r="H983" s="2" t="str">
        <f>CONCATENATE("2 - DECRETOS/DECRETO ",Tabela13[[#This Row],[Numero_Decreto]]," ",Tabela13[[#This Row],[Complemento]],".pdf")</f>
        <v>2 - DECRETOS/DECRETO 1608 .pdf</v>
      </c>
      <c r="I983" s="2" t="str">
        <f>CONCATENATE("2 - DECRETOS/DECRETO ","0",Tabela13[[#This Row],[Numero_Decreto]],".pdf")</f>
        <v>2 - DECRETOS/DECRETO 01608.pdf</v>
      </c>
      <c r="J983" s="2" t="str">
        <f>CONCATENATE("2 - DECRETOS/DECRETO ","0",Tabela13[[#This Row],[Numero_Decreto]]," ",Tabela13[[#This Row],[Complemento]],".pdf")</f>
        <v>2 - DECRETOS/DECRETO 01608 .pdf</v>
      </c>
      <c r="K983" s="2" t="str">
        <f>IF(Tabela13[[#This Row],[Complemento]]="",Tabela13[[#This Row],[Normal]],Tabela13[[#This Row],[Normal Traço]])</f>
        <v>2 - DECRETOS/DECRETO 1608.pdf</v>
      </c>
      <c r="L983" s="2" t="str">
        <f>IF(Tabela13[[#This Row],[Complemento]]="",Tabela13[[#This Row],[0]],Tabela13[[#This Row],[0 Traço]])</f>
        <v>2 - DECRETOS/DECRETO 01608.pdf</v>
      </c>
      <c r="M983" s="2" t="str">
        <f>IF(AND(Tabela13[[#This Row],[Numero_Decreto]]&gt;=1,Tabela13[[#This Row],[Numero_Decreto]]&lt;=9),Tabela13[[#This Row],[Se 0]],Tabela13[[#This Row],[Se Normal]])</f>
        <v>2 - DECRETOS/DECRETO 1608.pdf</v>
      </c>
      <c r="N983" s="2" t="str">
        <f>CONCATENATE("../",Tabela13[[#This Row],[Caminho]])</f>
        <v>../2 - DECRETOS/DECRETO 1608.pdf</v>
      </c>
    </row>
    <row r="984" spans="1:14" ht="45" x14ac:dyDescent="0.25">
      <c r="A984" s="20">
        <v>1607</v>
      </c>
      <c r="B984" s="20"/>
      <c r="C984" s="21">
        <v>38408</v>
      </c>
      <c r="D984" s="19" t="s">
        <v>2603</v>
      </c>
      <c r="E984" s="19"/>
      <c r="F984" s="17" t="str">
        <f>HYPERLINK(Tabela13[[#This Row],[Novo Caminho]],"Download")</f>
        <v>Download</v>
      </c>
      <c r="G984" s="2" t="str">
        <f>CONCATENATE("2 - DECRETOS/DECRETO ",Tabela13[[#This Row],[Numero_Decreto]],".pdf")</f>
        <v>2 - DECRETOS/DECRETO 1607.pdf</v>
      </c>
      <c r="H984" s="2" t="str">
        <f>CONCATENATE("2 - DECRETOS/DECRETO ",Tabela13[[#This Row],[Numero_Decreto]]," ",Tabela13[[#This Row],[Complemento]],".pdf")</f>
        <v>2 - DECRETOS/DECRETO 1607 .pdf</v>
      </c>
      <c r="I984" s="2" t="str">
        <f>CONCATENATE("2 - DECRETOS/DECRETO ","0",Tabela13[[#This Row],[Numero_Decreto]],".pdf")</f>
        <v>2 - DECRETOS/DECRETO 01607.pdf</v>
      </c>
      <c r="J984" s="2" t="str">
        <f>CONCATENATE("2 - DECRETOS/DECRETO ","0",Tabela13[[#This Row],[Numero_Decreto]]," ",Tabela13[[#This Row],[Complemento]],".pdf")</f>
        <v>2 - DECRETOS/DECRETO 01607 .pdf</v>
      </c>
      <c r="K984" s="2" t="str">
        <f>IF(Tabela13[[#This Row],[Complemento]]="",Tabela13[[#This Row],[Normal]],Tabela13[[#This Row],[Normal Traço]])</f>
        <v>2 - DECRETOS/DECRETO 1607.pdf</v>
      </c>
      <c r="L984" s="2" t="str">
        <f>IF(Tabela13[[#This Row],[Complemento]]="",Tabela13[[#This Row],[0]],Tabela13[[#This Row],[0 Traço]])</f>
        <v>2 - DECRETOS/DECRETO 01607.pdf</v>
      </c>
      <c r="M984" s="2" t="str">
        <f>IF(AND(Tabela13[[#This Row],[Numero_Decreto]]&gt;=1,Tabela13[[#This Row],[Numero_Decreto]]&lt;=9),Tabela13[[#This Row],[Se 0]],Tabela13[[#This Row],[Se Normal]])</f>
        <v>2 - DECRETOS/DECRETO 1607.pdf</v>
      </c>
      <c r="N984" s="2" t="str">
        <f>CONCATENATE("../",Tabela13[[#This Row],[Caminho]])</f>
        <v>../2 - DECRETOS/DECRETO 1607.pdf</v>
      </c>
    </row>
    <row r="985" spans="1:14" ht="45" x14ac:dyDescent="0.25">
      <c r="A985" s="20">
        <v>1606</v>
      </c>
      <c r="B985" s="20"/>
      <c r="C985" s="21">
        <v>38404</v>
      </c>
      <c r="D985" s="19" t="s">
        <v>2604</v>
      </c>
      <c r="E985" s="19"/>
      <c r="F985" s="17" t="str">
        <f>HYPERLINK(Tabela13[[#This Row],[Novo Caminho]],"Download")</f>
        <v>Download</v>
      </c>
      <c r="G985" s="2" t="str">
        <f>CONCATENATE("2 - DECRETOS/DECRETO ",Tabela13[[#This Row],[Numero_Decreto]],".pdf")</f>
        <v>2 - DECRETOS/DECRETO 1606.pdf</v>
      </c>
      <c r="H985" s="2" t="str">
        <f>CONCATENATE("2 - DECRETOS/DECRETO ",Tabela13[[#This Row],[Numero_Decreto]]," ",Tabela13[[#This Row],[Complemento]],".pdf")</f>
        <v>2 - DECRETOS/DECRETO 1606 .pdf</v>
      </c>
      <c r="I985" s="2" t="str">
        <f>CONCATENATE("2 - DECRETOS/DECRETO ","0",Tabela13[[#This Row],[Numero_Decreto]],".pdf")</f>
        <v>2 - DECRETOS/DECRETO 01606.pdf</v>
      </c>
      <c r="J985" s="2" t="str">
        <f>CONCATENATE("2 - DECRETOS/DECRETO ","0",Tabela13[[#This Row],[Numero_Decreto]]," ",Tabela13[[#This Row],[Complemento]],".pdf")</f>
        <v>2 - DECRETOS/DECRETO 01606 .pdf</v>
      </c>
      <c r="K985" s="2" t="str">
        <f>IF(Tabela13[[#This Row],[Complemento]]="",Tabela13[[#This Row],[Normal]],Tabela13[[#This Row],[Normal Traço]])</f>
        <v>2 - DECRETOS/DECRETO 1606.pdf</v>
      </c>
      <c r="L985" s="2" t="str">
        <f>IF(Tabela13[[#This Row],[Complemento]]="",Tabela13[[#This Row],[0]],Tabela13[[#This Row],[0 Traço]])</f>
        <v>2 - DECRETOS/DECRETO 01606.pdf</v>
      </c>
      <c r="M985" s="2" t="str">
        <f>IF(AND(Tabela13[[#This Row],[Numero_Decreto]]&gt;=1,Tabela13[[#This Row],[Numero_Decreto]]&lt;=9),Tabela13[[#This Row],[Se 0]],Tabela13[[#This Row],[Se Normal]])</f>
        <v>2 - DECRETOS/DECRETO 1606.pdf</v>
      </c>
      <c r="N985" s="2" t="str">
        <f>CONCATENATE("../",Tabela13[[#This Row],[Caminho]])</f>
        <v>../2 - DECRETOS/DECRETO 1606.pdf</v>
      </c>
    </row>
    <row r="986" spans="1:14" ht="45" x14ac:dyDescent="0.25">
      <c r="A986" s="20">
        <v>1605</v>
      </c>
      <c r="B986" s="20"/>
      <c r="C986" s="21">
        <v>38398</v>
      </c>
      <c r="D986" s="19" t="s">
        <v>2555</v>
      </c>
      <c r="E986" s="19"/>
      <c r="F986" s="17" t="str">
        <f>HYPERLINK(Tabela13[[#This Row],[Novo Caminho]],"Download")</f>
        <v>Download</v>
      </c>
      <c r="G986" s="2" t="str">
        <f>CONCATENATE("2 - DECRETOS/DECRETO ",Tabela13[[#This Row],[Numero_Decreto]],".pdf")</f>
        <v>2 - DECRETOS/DECRETO 1605.pdf</v>
      </c>
      <c r="H986" s="2" t="str">
        <f>CONCATENATE("2 - DECRETOS/DECRETO ",Tabela13[[#This Row],[Numero_Decreto]]," ",Tabela13[[#This Row],[Complemento]],".pdf")</f>
        <v>2 - DECRETOS/DECRETO 1605 .pdf</v>
      </c>
      <c r="I986" s="2" t="str">
        <f>CONCATENATE("2 - DECRETOS/DECRETO ","0",Tabela13[[#This Row],[Numero_Decreto]],".pdf")</f>
        <v>2 - DECRETOS/DECRETO 01605.pdf</v>
      </c>
      <c r="J986" s="2" t="str">
        <f>CONCATENATE("2 - DECRETOS/DECRETO ","0",Tabela13[[#This Row],[Numero_Decreto]]," ",Tabela13[[#This Row],[Complemento]],".pdf")</f>
        <v>2 - DECRETOS/DECRETO 01605 .pdf</v>
      </c>
      <c r="K986" s="2" t="str">
        <f>IF(Tabela13[[#This Row],[Complemento]]="",Tabela13[[#This Row],[Normal]],Tabela13[[#This Row],[Normal Traço]])</f>
        <v>2 - DECRETOS/DECRETO 1605.pdf</v>
      </c>
      <c r="L986" s="2" t="str">
        <f>IF(Tabela13[[#This Row],[Complemento]]="",Tabela13[[#This Row],[0]],Tabela13[[#This Row],[0 Traço]])</f>
        <v>2 - DECRETOS/DECRETO 01605.pdf</v>
      </c>
      <c r="M986" s="2" t="str">
        <f>IF(AND(Tabela13[[#This Row],[Numero_Decreto]]&gt;=1,Tabela13[[#This Row],[Numero_Decreto]]&lt;=9),Tabela13[[#This Row],[Se 0]],Tabela13[[#This Row],[Se Normal]])</f>
        <v>2 - DECRETOS/DECRETO 1605.pdf</v>
      </c>
      <c r="N986" s="2" t="str">
        <f>CONCATENATE("../",Tabela13[[#This Row],[Caminho]])</f>
        <v>../2 - DECRETOS/DECRETO 1605.pdf</v>
      </c>
    </row>
    <row r="987" spans="1:14" ht="45" x14ac:dyDescent="0.25">
      <c r="A987" s="20">
        <v>1604</v>
      </c>
      <c r="B987" s="20"/>
      <c r="C987" s="21">
        <v>38380</v>
      </c>
      <c r="D987" s="19" t="s">
        <v>2581</v>
      </c>
      <c r="E987" s="19"/>
      <c r="F987" s="17" t="str">
        <f>HYPERLINK(Tabela13[[#This Row],[Novo Caminho]],"Download")</f>
        <v>Download</v>
      </c>
      <c r="G987" s="2" t="str">
        <f>CONCATENATE("2 - DECRETOS/DECRETO ",Tabela13[[#This Row],[Numero_Decreto]],".pdf")</f>
        <v>2 - DECRETOS/DECRETO 1604.pdf</v>
      </c>
      <c r="H987" s="2" t="str">
        <f>CONCATENATE("2 - DECRETOS/DECRETO ",Tabela13[[#This Row],[Numero_Decreto]]," ",Tabela13[[#This Row],[Complemento]],".pdf")</f>
        <v>2 - DECRETOS/DECRETO 1604 .pdf</v>
      </c>
      <c r="I987" s="2" t="str">
        <f>CONCATENATE("2 - DECRETOS/DECRETO ","0",Tabela13[[#This Row],[Numero_Decreto]],".pdf")</f>
        <v>2 - DECRETOS/DECRETO 01604.pdf</v>
      </c>
      <c r="J987" s="2" t="str">
        <f>CONCATENATE("2 - DECRETOS/DECRETO ","0",Tabela13[[#This Row],[Numero_Decreto]]," ",Tabela13[[#This Row],[Complemento]],".pdf")</f>
        <v>2 - DECRETOS/DECRETO 01604 .pdf</v>
      </c>
      <c r="K987" s="2" t="str">
        <f>IF(Tabela13[[#This Row],[Complemento]]="",Tabela13[[#This Row],[Normal]],Tabela13[[#This Row],[Normal Traço]])</f>
        <v>2 - DECRETOS/DECRETO 1604.pdf</v>
      </c>
      <c r="L987" s="2" t="str">
        <f>IF(Tabela13[[#This Row],[Complemento]]="",Tabela13[[#This Row],[0]],Tabela13[[#This Row],[0 Traço]])</f>
        <v>2 - DECRETOS/DECRETO 01604.pdf</v>
      </c>
      <c r="M987" s="2" t="str">
        <f>IF(AND(Tabela13[[#This Row],[Numero_Decreto]]&gt;=1,Tabela13[[#This Row],[Numero_Decreto]]&lt;=9),Tabela13[[#This Row],[Se 0]],Tabela13[[#This Row],[Se Normal]])</f>
        <v>2 - DECRETOS/DECRETO 1604.pdf</v>
      </c>
      <c r="N987" s="2" t="str">
        <f>CONCATENATE("../",Tabela13[[#This Row],[Caminho]])</f>
        <v>../2 - DECRETOS/DECRETO 1604.pdf</v>
      </c>
    </row>
    <row r="988" spans="1:14" ht="45" x14ac:dyDescent="0.25">
      <c r="A988" s="20">
        <v>1603</v>
      </c>
      <c r="B988" s="20"/>
      <c r="C988" s="21">
        <v>38380</v>
      </c>
      <c r="D988" s="19" t="s">
        <v>2369</v>
      </c>
      <c r="E988" s="19"/>
      <c r="F988" s="17" t="str">
        <f>HYPERLINK(Tabela13[[#This Row],[Novo Caminho]],"Download")</f>
        <v>Download</v>
      </c>
      <c r="G988" s="2" t="str">
        <f>CONCATENATE("2 - DECRETOS/DECRETO ",Tabela13[[#This Row],[Numero_Decreto]],".pdf")</f>
        <v>2 - DECRETOS/DECRETO 1603.pdf</v>
      </c>
      <c r="H988" s="2" t="str">
        <f>CONCATENATE("2 - DECRETOS/DECRETO ",Tabela13[[#This Row],[Numero_Decreto]]," ",Tabela13[[#This Row],[Complemento]],".pdf")</f>
        <v>2 - DECRETOS/DECRETO 1603 .pdf</v>
      </c>
      <c r="I988" s="2" t="str">
        <f>CONCATENATE("2 - DECRETOS/DECRETO ","0",Tabela13[[#This Row],[Numero_Decreto]],".pdf")</f>
        <v>2 - DECRETOS/DECRETO 01603.pdf</v>
      </c>
      <c r="J988" s="2" t="str">
        <f>CONCATENATE("2 - DECRETOS/DECRETO ","0",Tabela13[[#This Row],[Numero_Decreto]]," ",Tabela13[[#This Row],[Complemento]],".pdf")</f>
        <v>2 - DECRETOS/DECRETO 01603 .pdf</v>
      </c>
      <c r="K988" s="2" t="str">
        <f>IF(Tabela13[[#This Row],[Complemento]]="",Tabela13[[#This Row],[Normal]],Tabela13[[#This Row],[Normal Traço]])</f>
        <v>2 - DECRETOS/DECRETO 1603.pdf</v>
      </c>
      <c r="L988" s="2" t="str">
        <f>IF(Tabela13[[#This Row],[Complemento]]="",Tabela13[[#This Row],[0]],Tabela13[[#This Row],[0 Traço]])</f>
        <v>2 - DECRETOS/DECRETO 01603.pdf</v>
      </c>
      <c r="M988" s="2" t="str">
        <f>IF(AND(Tabela13[[#This Row],[Numero_Decreto]]&gt;=1,Tabela13[[#This Row],[Numero_Decreto]]&lt;=9),Tabela13[[#This Row],[Se 0]],Tabela13[[#This Row],[Se Normal]])</f>
        <v>2 - DECRETOS/DECRETO 1603.pdf</v>
      </c>
      <c r="N988" s="2" t="str">
        <f>CONCATENATE("../",Tabela13[[#This Row],[Caminho]])</f>
        <v>../2 - DECRETOS/DECRETO 1603.pdf</v>
      </c>
    </row>
    <row r="989" spans="1:14" ht="45" x14ac:dyDescent="0.25">
      <c r="A989" s="20">
        <v>1602</v>
      </c>
      <c r="B989" s="20"/>
      <c r="C989" s="21">
        <v>38379</v>
      </c>
      <c r="D989" s="19" t="s">
        <v>943</v>
      </c>
      <c r="E989" s="19"/>
      <c r="F989" s="17" t="str">
        <f>HYPERLINK(Tabela13[[#This Row],[Novo Caminho]],"Download")</f>
        <v>Download</v>
      </c>
      <c r="G989" s="2" t="str">
        <f>CONCATENATE("2 - DECRETOS/DECRETO ",Tabela13[[#This Row],[Numero_Decreto]],".pdf")</f>
        <v>2 - DECRETOS/DECRETO 1602.pdf</v>
      </c>
      <c r="H989" s="2" t="str">
        <f>CONCATENATE("2 - DECRETOS/DECRETO ",Tabela13[[#This Row],[Numero_Decreto]]," ",Tabela13[[#This Row],[Complemento]],".pdf")</f>
        <v>2 - DECRETOS/DECRETO 1602 .pdf</v>
      </c>
      <c r="I989" s="2" t="str">
        <f>CONCATENATE("2 - DECRETOS/DECRETO ","0",Tabela13[[#This Row],[Numero_Decreto]],".pdf")</f>
        <v>2 - DECRETOS/DECRETO 01602.pdf</v>
      </c>
      <c r="J989" s="2" t="str">
        <f>CONCATENATE("2 - DECRETOS/DECRETO ","0",Tabela13[[#This Row],[Numero_Decreto]]," ",Tabela13[[#This Row],[Complemento]],".pdf")</f>
        <v>2 - DECRETOS/DECRETO 01602 .pdf</v>
      </c>
      <c r="K989" s="2" t="str">
        <f>IF(Tabela13[[#This Row],[Complemento]]="",Tabela13[[#This Row],[Normal]],Tabela13[[#This Row],[Normal Traço]])</f>
        <v>2 - DECRETOS/DECRETO 1602.pdf</v>
      </c>
      <c r="L989" s="2" t="str">
        <f>IF(Tabela13[[#This Row],[Complemento]]="",Tabela13[[#This Row],[0]],Tabela13[[#This Row],[0 Traço]])</f>
        <v>2 - DECRETOS/DECRETO 01602.pdf</v>
      </c>
      <c r="M989" s="2" t="str">
        <f>IF(AND(Tabela13[[#This Row],[Numero_Decreto]]&gt;=1,Tabela13[[#This Row],[Numero_Decreto]]&lt;=9),Tabela13[[#This Row],[Se 0]],Tabela13[[#This Row],[Se Normal]])</f>
        <v>2 - DECRETOS/DECRETO 1602.pdf</v>
      </c>
      <c r="N989" s="2" t="str">
        <f>CONCATENATE("../",Tabela13[[#This Row],[Caminho]])</f>
        <v>../2 - DECRETOS/DECRETO 1602.pdf</v>
      </c>
    </row>
    <row r="990" spans="1:14" ht="45" x14ac:dyDescent="0.25">
      <c r="A990" s="20">
        <v>1601</v>
      </c>
      <c r="B990" s="20"/>
      <c r="C990" s="21">
        <v>38379</v>
      </c>
      <c r="D990" s="19" t="s">
        <v>2605</v>
      </c>
      <c r="E990" s="19"/>
      <c r="F990" s="17" t="str">
        <f>HYPERLINK(Tabela13[[#This Row],[Novo Caminho]],"Download")</f>
        <v>Download</v>
      </c>
      <c r="G990" s="2" t="str">
        <f>CONCATENATE("2 - DECRETOS/DECRETO ",Tabela13[[#This Row],[Numero_Decreto]],".pdf")</f>
        <v>2 - DECRETOS/DECRETO 1601.pdf</v>
      </c>
      <c r="H990" s="2" t="str">
        <f>CONCATENATE("2 - DECRETOS/DECRETO ",Tabela13[[#This Row],[Numero_Decreto]]," ",Tabela13[[#This Row],[Complemento]],".pdf")</f>
        <v>2 - DECRETOS/DECRETO 1601 .pdf</v>
      </c>
      <c r="I990" s="2" t="str">
        <f>CONCATENATE("2 - DECRETOS/DECRETO ","0",Tabela13[[#This Row],[Numero_Decreto]],".pdf")</f>
        <v>2 - DECRETOS/DECRETO 01601.pdf</v>
      </c>
      <c r="J990" s="2" t="str">
        <f>CONCATENATE("2 - DECRETOS/DECRETO ","0",Tabela13[[#This Row],[Numero_Decreto]]," ",Tabela13[[#This Row],[Complemento]],".pdf")</f>
        <v>2 - DECRETOS/DECRETO 01601 .pdf</v>
      </c>
      <c r="K990" s="2" t="str">
        <f>IF(Tabela13[[#This Row],[Complemento]]="",Tabela13[[#This Row],[Normal]],Tabela13[[#This Row],[Normal Traço]])</f>
        <v>2 - DECRETOS/DECRETO 1601.pdf</v>
      </c>
      <c r="L990" s="2" t="str">
        <f>IF(Tabela13[[#This Row],[Complemento]]="",Tabela13[[#This Row],[0]],Tabela13[[#This Row],[0 Traço]])</f>
        <v>2 - DECRETOS/DECRETO 01601.pdf</v>
      </c>
      <c r="M990" s="2" t="str">
        <f>IF(AND(Tabela13[[#This Row],[Numero_Decreto]]&gt;=1,Tabela13[[#This Row],[Numero_Decreto]]&lt;=9),Tabela13[[#This Row],[Se 0]],Tabela13[[#This Row],[Se Normal]])</f>
        <v>2 - DECRETOS/DECRETO 1601.pdf</v>
      </c>
      <c r="N990" s="2" t="str">
        <f>CONCATENATE("../",Tabela13[[#This Row],[Caminho]])</f>
        <v>../2 - DECRETOS/DECRETO 1601.pdf</v>
      </c>
    </row>
    <row r="991" spans="1:14" ht="45" x14ac:dyDescent="0.25">
      <c r="A991" s="20">
        <v>1600</v>
      </c>
      <c r="B991" s="20"/>
      <c r="C991" s="21">
        <v>38379</v>
      </c>
      <c r="D991" s="19" t="s">
        <v>2368</v>
      </c>
      <c r="E991" s="19"/>
      <c r="F991" s="17" t="str">
        <f>HYPERLINK(Tabela13[[#This Row],[Novo Caminho]],"Download")</f>
        <v>Download</v>
      </c>
      <c r="G991" s="2" t="str">
        <f>CONCATENATE("2 - DECRETOS/DECRETO ",Tabela13[[#This Row],[Numero_Decreto]],".pdf")</f>
        <v>2 - DECRETOS/DECRETO 1600.pdf</v>
      </c>
      <c r="H991" s="2" t="str">
        <f>CONCATENATE("2 - DECRETOS/DECRETO ",Tabela13[[#This Row],[Numero_Decreto]]," ",Tabela13[[#This Row],[Complemento]],".pdf")</f>
        <v>2 - DECRETOS/DECRETO 1600 .pdf</v>
      </c>
      <c r="I991" s="2" t="str">
        <f>CONCATENATE("2 - DECRETOS/DECRETO ","0",Tabela13[[#This Row],[Numero_Decreto]],".pdf")</f>
        <v>2 - DECRETOS/DECRETO 01600.pdf</v>
      </c>
      <c r="J991" s="2" t="str">
        <f>CONCATENATE("2 - DECRETOS/DECRETO ","0",Tabela13[[#This Row],[Numero_Decreto]]," ",Tabela13[[#This Row],[Complemento]],".pdf")</f>
        <v>2 - DECRETOS/DECRETO 01600 .pdf</v>
      </c>
      <c r="K991" s="2" t="str">
        <f>IF(Tabela13[[#This Row],[Complemento]]="",Tabela13[[#This Row],[Normal]],Tabela13[[#This Row],[Normal Traço]])</f>
        <v>2 - DECRETOS/DECRETO 1600.pdf</v>
      </c>
      <c r="L991" s="2" t="str">
        <f>IF(Tabela13[[#This Row],[Complemento]]="",Tabela13[[#This Row],[0]],Tabela13[[#This Row],[0 Traço]])</f>
        <v>2 - DECRETOS/DECRETO 01600.pdf</v>
      </c>
      <c r="M991" s="2" t="str">
        <f>IF(AND(Tabela13[[#This Row],[Numero_Decreto]]&gt;=1,Tabela13[[#This Row],[Numero_Decreto]]&lt;=9),Tabela13[[#This Row],[Se 0]],Tabela13[[#This Row],[Se Normal]])</f>
        <v>2 - DECRETOS/DECRETO 1600.pdf</v>
      </c>
      <c r="N991" s="2" t="str">
        <f>CONCATENATE("../",Tabela13[[#This Row],[Caminho]])</f>
        <v>../2 - DECRETOS/DECRETO 1600.pdf</v>
      </c>
    </row>
    <row r="992" spans="1:14" ht="45" x14ac:dyDescent="0.25">
      <c r="A992" s="20">
        <v>1599</v>
      </c>
      <c r="B992" s="20"/>
      <c r="C992" s="21">
        <v>38379</v>
      </c>
      <c r="D992" s="19" t="s">
        <v>3651</v>
      </c>
      <c r="E992" s="19"/>
      <c r="F992" s="17" t="str">
        <f>HYPERLINK(Tabela13[[#This Row],[Novo Caminho]],"Download")</f>
        <v>Download</v>
      </c>
      <c r="G992" s="2" t="str">
        <f>CONCATENATE("2 - DECRETOS/DECRETO ",Tabela13[[#This Row],[Numero_Decreto]],".pdf")</f>
        <v>2 - DECRETOS/DECRETO 1599.pdf</v>
      </c>
      <c r="H992" s="2" t="str">
        <f>CONCATENATE("2 - DECRETOS/DECRETO ",Tabela13[[#This Row],[Numero_Decreto]]," ",Tabela13[[#This Row],[Complemento]],".pdf")</f>
        <v>2 - DECRETOS/DECRETO 1599 .pdf</v>
      </c>
      <c r="I992" s="2" t="str">
        <f>CONCATENATE("2 - DECRETOS/DECRETO ","0",Tabela13[[#This Row],[Numero_Decreto]],".pdf")</f>
        <v>2 - DECRETOS/DECRETO 01599.pdf</v>
      </c>
      <c r="J992" s="2" t="str">
        <f>CONCATENATE("2 - DECRETOS/DECRETO ","0",Tabela13[[#This Row],[Numero_Decreto]]," ",Tabela13[[#This Row],[Complemento]],".pdf")</f>
        <v>2 - DECRETOS/DECRETO 01599 .pdf</v>
      </c>
      <c r="K992" s="2" t="str">
        <f>IF(Tabela13[[#This Row],[Complemento]]="",Tabela13[[#This Row],[Normal]],Tabela13[[#This Row],[Normal Traço]])</f>
        <v>2 - DECRETOS/DECRETO 1599.pdf</v>
      </c>
      <c r="L992" s="2" t="str">
        <f>IF(Tabela13[[#This Row],[Complemento]]="",Tabela13[[#This Row],[0]],Tabela13[[#This Row],[0 Traço]])</f>
        <v>2 - DECRETOS/DECRETO 01599.pdf</v>
      </c>
      <c r="M992" s="2" t="str">
        <f>IF(AND(Tabela13[[#This Row],[Numero_Decreto]]&gt;=1,Tabela13[[#This Row],[Numero_Decreto]]&lt;=9),Tabela13[[#This Row],[Se 0]],Tabela13[[#This Row],[Se Normal]])</f>
        <v>2 - DECRETOS/DECRETO 1599.pdf</v>
      </c>
      <c r="N992" s="2" t="str">
        <f>CONCATENATE("../",Tabela13[[#This Row],[Caminho]])</f>
        <v>../2 - DECRETOS/DECRETO 1599.pdf</v>
      </c>
    </row>
    <row r="993" spans="1:14" ht="45" x14ac:dyDescent="0.25">
      <c r="A993" s="20">
        <v>1598</v>
      </c>
      <c r="B993" s="20"/>
      <c r="C993" s="21">
        <v>38378</v>
      </c>
      <c r="D993" s="19" t="s">
        <v>2606</v>
      </c>
      <c r="E993" s="19"/>
      <c r="F993" s="17" t="str">
        <f>HYPERLINK(Tabela13[[#This Row],[Novo Caminho]],"Download")</f>
        <v>Download</v>
      </c>
      <c r="G993" s="2" t="str">
        <f>CONCATENATE("2 - DECRETOS/DECRETO ",Tabela13[[#This Row],[Numero_Decreto]],".pdf")</f>
        <v>2 - DECRETOS/DECRETO 1598.pdf</v>
      </c>
      <c r="H993" s="2" t="str">
        <f>CONCATENATE("2 - DECRETOS/DECRETO ",Tabela13[[#This Row],[Numero_Decreto]]," ",Tabela13[[#This Row],[Complemento]],".pdf")</f>
        <v>2 - DECRETOS/DECRETO 1598 .pdf</v>
      </c>
      <c r="I993" s="2" t="str">
        <f>CONCATENATE("2 - DECRETOS/DECRETO ","0",Tabela13[[#This Row],[Numero_Decreto]],".pdf")</f>
        <v>2 - DECRETOS/DECRETO 01598.pdf</v>
      </c>
      <c r="J993" s="2" t="str">
        <f>CONCATENATE("2 - DECRETOS/DECRETO ","0",Tabela13[[#This Row],[Numero_Decreto]]," ",Tabela13[[#This Row],[Complemento]],".pdf")</f>
        <v>2 - DECRETOS/DECRETO 01598 .pdf</v>
      </c>
      <c r="K993" s="2" t="str">
        <f>IF(Tabela13[[#This Row],[Complemento]]="",Tabela13[[#This Row],[Normal]],Tabela13[[#This Row],[Normal Traço]])</f>
        <v>2 - DECRETOS/DECRETO 1598.pdf</v>
      </c>
      <c r="L993" s="2" t="str">
        <f>IF(Tabela13[[#This Row],[Complemento]]="",Tabela13[[#This Row],[0]],Tabela13[[#This Row],[0 Traço]])</f>
        <v>2 - DECRETOS/DECRETO 01598.pdf</v>
      </c>
      <c r="M993" s="2" t="str">
        <f>IF(AND(Tabela13[[#This Row],[Numero_Decreto]]&gt;=1,Tabela13[[#This Row],[Numero_Decreto]]&lt;=9),Tabela13[[#This Row],[Se 0]],Tabela13[[#This Row],[Se Normal]])</f>
        <v>2 - DECRETOS/DECRETO 1598.pdf</v>
      </c>
      <c r="N993" s="2" t="str">
        <f>CONCATENATE("../",Tabela13[[#This Row],[Caminho]])</f>
        <v>../2 - DECRETOS/DECRETO 1598.pdf</v>
      </c>
    </row>
    <row r="994" spans="1:14" ht="45" x14ac:dyDescent="0.25">
      <c r="A994" s="20">
        <v>1597</v>
      </c>
      <c r="B994" s="20"/>
      <c r="C994" s="21">
        <v>38376</v>
      </c>
      <c r="D994" s="19" t="s">
        <v>2607</v>
      </c>
      <c r="E994" s="19"/>
      <c r="F994" s="17" t="str">
        <f>HYPERLINK(Tabela13[[#This Row],[Novo Caminho]],"Download")</f>
        <v>Download</v>
      </c>
      <c r="G994" s="2" t="str">
        <f>CONCATENATE("2 - DECRETOS/DECRETO ",Tabela13[[#This Row],[Numero_Decreto]],".pdf")</f>
        <v>2 - DECRETOS/DECRETO 1597.pdf</v>
      </c>
      <c r="H994" s="2" t="str">
        <f>CONCATENATE("2 - DECRETOS/DECRETO ",Tabela13[[#This Row],[Numero_Decreto]]," ",Tabela13[[#This Row],[Complemento]],".pdf")</f>
        <v>2 - DECRETOS/DECRETO 1597 .pdf</v>
      </c>
      <c r="I994" s="2" t="str">
        <f>CONCATENATE("2 - DECRETOS/DECRETO ","0",Tabela13[[#This Row],[Numero_Decreto]],".pdf")</f>
        <v>2 - DECRETOS/DECRETO 01597.pdf</v>
      </c>
      <c r="J994" s="2" t="str">
        <f>CONCATENATE("2 - DECRETOS/DECRETO ","0",Tabela13[[#This Row],[Numero_Decreto]]," ",Tabela13[[#This Row],[Complemento]],".pdf")</f>
        <v>2 - DECRETOS/DECRETO 01597 .pdf</v>
      </c>
      <c r="K994" s="2" t="str">
        <f>IF(Tabela13[[#This Row],[Complemento]]="",Tabela13[[#This Row],[Normal]],Tabela13[[#This Row],[Normal Traço]])</f>
        <v>2 - DECRETOS/DECRETO 1597.pdf</v>
      </c>
      <c r="L994" s="2" t="str">
        <f>IF(Tabela13[[#This Row],[Complemento]]="",Tabela13[[#This Row],[0]],Tabela13[[#This Row],[0 Traço]])</f>
        <v>2 - DECRETOS/DECRETO 01597.pdf</v>
      </c>
      <c r="M994" s="2" t="str">
        <f>IF(AND(Tabela13[[#This Row],[Numero_Decreto]]&gt;=1,Tabela13[[#This Row],[Numero_Decreto]]&lt;=9),Tabela13[[#This Row],[Se 0]],Tabela13[[#This Row],[Se Normal]])</f>
        <v>2 - DECRETOS/DECRETO 1597.pdf</v>
      </c>
      <c r="N994" s="2" t="str">
        <f>CONCATENATE("../",Tabela13[[#This Row],[Caminho]])</f>
        <v>../2 - DECRETOS/DECRETO 1597.pdf</v>
      </c>
    </row>
    <row r="995" spans="1:14" ht="45" x14ac:dyDescent="0.25">
      <c r="A995" s="20">
        <v>1596</v>
      </c>
      <c r="B995" s="20"/>
      <c r="C995" s="21">
        <v>38366</v>
      </c>
      <c r="D995" s="19" t="s">
        <v>2178</v>
      </c>
      <c r="E995" s="19"/>
      <c r="F995" s="17" t="str">
        <f>HYPERLINK(Tabela13[[#This Row],[Novo Caminho]],"Download")</f>
        <v>Download</v>
      </c>
      <c r="G995" s="2" t="str">
        <f>CONCATENATE("2 - DECRETOS/DECRETO ",Tabela13[[#This Row],[Numero_Decreto]],".pdf")</f>
        <v>2 - DECRETOS/DECRETO 1596.pdf</v>
      </c>
      <c r="H995" s="2" t="str">
        <f>CONCATENATE("2 - DECRETOS/DECRETO ",Tabela13[[#This Row],[Numero_Decreto]]," ",Tabela13[[#This Row],[Complemento]],".pdf")</f>
        <v>2 - DECRETOS/DECRETO 1596 .pdf</v>
      </c>
      <c r="I995" s="2" t="str">
        <f>CONCATENATE("2 - DECRETOS/DECRETO ","0",Tabela13[[#This Row],[Numero_Decreto]],".pdf")</f>
        <v>2 - DECRETOS/DECRETO 01596.pdf</v>
      </c>
      <c r="J995" s="2" t="str">
        <f>CONCATENATE("2 - DECRETOS/DECRETO ","0",Tabela13[[#This Row],[Numero_Decreto]]," ",Tabela13[[#This Row],[Complemento]],".pdf")</f>
        <v>2 - DECRETOS/DECRETO 01596 .pdf</v>
      </c>
      <c r="K995" s="2" t="str">
        <f>IF(Tabela13[[#This Row],[Complemento]]="",Tabela13[[#This Row],[Normal]],Tabela13[[#This Row],[Normal Traço]])</f>
        <v>2 - DECRETOS/DECRETO 1596.pdf</v>
      </c>
      <c r="L995" s="2" t="str">
        <f>IF(Tabela13[[#This Row],[Complemento]]="",Tabela13[[#This Row],[0]],Tabela13[[#This Row],[0 Traço]])</f>
        <v>2 - DECRETOS/DECRETO 01596.pdf</v>
      </c>
      <c r="M995" s="2" t="str">
        <f>IF(AND(Tabela13[[#This Row],[Numero_Decreto]]&gt;=1,Tabela13[[#This Row],[Numero_Decreto]]&lt;=9),Tabela13[[#This Row],[Se 0]],Tabela13[[#This Row],[Se Normal]])</f>
        <v>2 - DECRETOS/DECRETO 1596.pdf</v>
      </c>
      <c r="N995" s="2" t="str">
        <f>CONCATENATE("../",Tabela13[[#This Row],[Caminho]])</f>
        <v>../2 - DECRETOS/DECRETO 1596.pdf</v>
      </c>
    </row>
    <row r="996" spans="1:14" ht="45" x14ac:dyDescent="0.25">
      <c r="A996" s="20">
        <v>1595</v>
      </c>
      <c r="B996" s="20"/>
      <c r="C996" s="21">
        <v>38366</v>
      </c>
      <c r="D996" s="19" t="s">
        <v>2608</v>
      </c>
      <c r="E996" s="19"/>
      <c r="F996" s="17" t="str">
        <f>HYPERLINK(Tabela13[[#This Row],[Novo Caminho]],"Download")</f>
        <v>Download</v>
      </c>
      <c r="G996" s="2" t="str">
        <f>CONCATENATE("2 - DECRETOS/DECRETO ",Tabela13[[#This Row],[Numero_Decreto]],".pdf")</f>
        <v>2 - DECRETOS/DECRETO 1595.pdf</v>
      </c>
      <c r="H996" s="2" t="str">
        <f>CONCATENATE("2 - DECRETOS/DECRETO ",Tabela13[[#This Row],[Numero_Decreto]]," ",Tabela13[[#This Row],[Complemento]],".pdf")</f>
        <v>2 - DECRETOS/DECRETO 1595 .pdf</v>
      </c>
      <c r="I996" s="2" t="str">
        <f>CONCATENATE("2 - DECRETOS/DECRETO ","0",Tabela13[[#This Row],[Numero_Decreto]],".pdf")</f>
        <v>2 - DECRETOS/DECRETO 01595.pdf</v>
      </c>
      <c r="J996" s="2" t="str">
        <f>CONCATENATE("2 - DECRETOS/DECRETO ","0",Tabela13[[#This Row],[Numero_Decreto]]," ",Tabela13[[#This Row],[Complemento]],".pdf")</f>
        <v>2 - DECRETOS/DECRETO 01595 .pdf</v>
      </c>
      <c r="K996" s="2" t="str">
        <f>IF(Tabela13[[#This Row],[Complemento]]="",Tabela13[[#This Row],[Normal]],Tabela13[[#This Row],[Normal Traço]])</f>
        <v>2 - DECRETOS/DECRETO 1595.pdf</v>
      </c>
      <c r="L996" s="2" t="str">
        <f>IF(Tabela13[[#This Row],[Complemento]]="",Tabela13[[#This Row],[0]],Tabela13[[#This Row],[0 Traço]])</f>
        <v>2 - DECRETOS/DECRETO 01595.pdf</v>
      </c>
      <c r="M996" s="2" t="str">
        <f>IF(AND(Tabela13[[#This Row],[Numero_Decreto]]&gt;=1,Tabela13[[#This Row],[Numero_Decreto]]&lt;=9),Tabela13[[#This Row],[Se 0]],Tabela13[[#This Row],[Se Normal]])</f>
        <v>2 - DECRETOS/DECRETO 1595.pdf</v>
      </c>
      <c r="N996" s="2" t="str">
        <f>CONCATENATE("../",Tabela13[[#This Row],[Caminho]])</f>
        <v>../2 - DECRETOS/DECRETO 1595.pdf</v>
      </c>
    </row>
    <row r="997" spans="1:14" ht="45" x14ac:dyDescent="0.25">
      <c r="A997" s="20">
        <v>1594</v>
      </c>
      <c r="B997" s="20"/>
      <c r="C997" s="21">
        <v>38356</v>
      </c>
      <c r="D997" s="19" t="s">
        <v>938</v>
      </c>
      <c r="E997" s="19"/>
      <c r="F997" s="17" t="str">
        <f>HYPERLINK(Tabela13[[#This Row],[Novo Caminho]],"Download")</f>
        <v>Download</v>
      </c>
      <c r="G997" s="2" t="str">
        <f>CONCATENATE("2 - DECRETOS/DECRETO ",Tabela13[[#This Row],[Numero_Decreto]],".pdf")</f>
        <v>2 - DECRETOS/DECRETO 1594.pdf</v>
      </c>
      <c r="H997" s="2" t="str">
        <f>CONCATENATE("2 - DECRETOS/DECRETO ",Tabela13[[#This Row],[Numero_Decreto]]," ",Tabela13[[#This Row],[Complemento]],".pdf")</f>
        <v>2 - DECRETOS/DECRETO 1594 .pdf</v>
      </c>
      <c r="I997" s="2" t="str">
        <f>CONCATENATE("2 - DECRETOS/DECRETO ","0",Tabela13[[#This Row],[Numero_Decreto]],".pdf")</f>
        <v>2 - DECRETOS/DECRETO 01594.pdf</v>
      </c>
      <c r="J997" s="2" t="str">
        <f>CONCATENATE("2 - DECRETOS/DECRETO ","0",Tabela13[[#This Row],[Numero_Decreto]]," ",Tabela13[[#This Row],[Complemento]],".pdf")</f>
        <v>2 - DECRETOS/DECRETO 01594 .pdf</v>
      </c>
      <c r="K997" s="2" t="str">
        <f>IF(Tabela13[[#This Row],[Complemento]]="",Tabela13[[#This Row],[Normal]],Tabela13[[#This Row],[Normal Traço]])</f>
        <v>2 - DECRETOS/DECRETO 1594.pdf</v>
      </c>
      <c r="L997" s="2" t="str">
        <f>IF(Tabela13[[#This Row],[Complemento]]="",Tabela13[[#This Row],[0]],Tabela13[[#This Row],[0 Traço]])</f>
        <v>2 - DECRETOS/DECRETO 01594.pdf</v>
      </c>
      <c r="M997" s="2" t="str">
        <f>IF(AND(Tabela13[[#This Row],[Numero_Decreto]]&gt;=1,Tabela13[[#This Row],[Numero_Decreto]]&lt;=9),Tabela13[[#This Row],[Se 0]],Tabela13[[#This Row],[Se Normal]])</f>
        <v>2 - DECRETOS/DECRETO 1594.pdf</v>
      </c>
      <c r="N997" s="2" t="str">
        <f>CONCATENATE("../",Tabela13[[#This Row],[Caminho]])</f>
        <v>../2 - DECRETOS/DECRETO 1594.pdf</v>
      </c>
    </row>
    <row r="998" spans="1:14" ht="45" x14ac:dyDescent="0.25">
      <c r="A998" s="20">
        <v>1593</v>
      </c>
      <c r="B998" s="20"/>
      <c r="C998" s="21">
        <v>38355</v>
      </c>
      <c r="D998" s="19" t="s">
        <v>2609</v>
      </c>
      <c r="E998" s="19"/>
      <c r="F998" s="17" t="str">
        <f>HYPERLINK(Tabela13[[#This Row],[Novo Caminho]],"Download")</f>
        <v>Download</v>
      </c>
      <c r="G998" s="2" t="str">
        <f>CONCATENATE("2 - DECRETOS/DECRETO ",Tabela13[[#This Row],[Numero_Decreto]],".pdf")</f>
        <v>2 - DECRETOS/DECRETO 1593.pdf</v>
      </c>
      <c r="H998" s="2" t="str">
        <f>CONCATENATE("2 - DECRETOS/DECRETO ",Tabela13[[#This Row],[Numero_Decreto]]," ",Tabela13[[#This Row],[Complemento]],".pdf")</f>
        <v>2 - DECRETOS/DECRETO 1593 .pdf</v>
      </c>
      <c r="I998" s="2" t="str">
        <f>CONCATENATE("2 - DECRETOS/DECRETO ","0",Tabela13[[#This Row],[Numero_Decreto]],".pdf")</f>
        <v>2 - DECRETOS/DECRETO 01593.pdf</v>
      </c>
      <c r="J998" s="2" t="str">
        <f>CONCATENATE("2 - DECRETOS/DECRETO ","0",Tabela13[[#This Row],[Numero_Decreto]]," ",Tabela13[[#This Row],[Complemento]],".pdf")</f>
        <v>2 - DECRETOS/DECRETO 01593 .pdf</v>
      </c>
      <c r="K998" s="2" t="str">
        <f>IF(Tabela13[[#This Row],[Complemento]]="",Tabela13[[#This Row],[Normal]],Tabela13[[#This Row],[Normal Traço]])</f>
        <v>2 - DECRETOS/DECRETO 1593.pdf</v>
      </c>
      <c r="L998" s="2" t="str">
        <f>IF(Tabela13[[#This Row],[Complemento]]="",Tabela13[[#This Row],[0]],Tabela13[[#This Row],[0 Traço]])</f>
        <v>2 - DECRETOS/DECRETO 01593.pdf</v>
      </c>
      <c r="M998" s="2" t="str">
        <f>IF(AND(Tabela13[[#This Row],[Numero_Decreto]]&gt;=1,Tabela13[[#This Row],[Numero_Decreto]]&lt;=9),Tabela13[[#This Row],[Se 0]],Tabela13[[#This Row],[Se Normal]])</f>
        <v>2 - DECRETOS/DECRETO 1593.pdf</v>
      </c>
      <c r="N998" s="2" t="str">
        <f>CONCATENATE("../",Tabela13[[#This Row],[Caminho]])</f>
        <v>../2 - DECRETOS/DECRETO 1593.pdf</v>
      </c>
    </row>
    <row r="999" spans="1:14" ht="45" x14ac:dyDescent="0.25">
      <c r="A999" s="20">
        <v>1592</v>
      </c>
      <c r="B999" s="20"/>
      <c r="C999" s="21">
        <v>38350</v>
      </c>
      <c r="D999" s="19" t="s">
        <v>942</v>
      </c>
      <c r="E999" s="19"/>
      <c r="F999" s="17" t="str">
        <f>HYPERLINK(Tabela13[[#This Row],[Novo Caminho]],"Download")</f>
        <v>Download</v>
      </c>
      <c r="G999" s="2" t="str">
        <f>CONCATENATE("2 - DECRETOS/DECRETO ",Tabela13[[#This Row],[Numero_Decreto]],".pdf")</f>
        <v>2 - DECRETOS/DECRETO 1592.pdf</v>
      </c>
      <c r="H999" s="2" t="str">
        <f>CONCATENATE("2 - DECRETOS/DECRETO ",Tabela13[[#This Row],[Numero_Decreto]]," ",Tabela13[[#This Row],[Complemento]],".pdf")</f>
        <v>2 - DECRETOS/DECRETO 1592 .pdf</v>
      </c>
      <c r="I999" s="2" t="str">
        <f>CONCATENATE("2 - DECRETOS/DECRETO ","0",Tabela13[[#This Row],[Numero_Decreto]],".pdf")</f>
        <v>2 - DECRETOS/DECRETO 01592.pdf</v>
      </c>
      <c r="J999" s="2" t="str">
        <f>CONCATENATE("2 - DECRETOS/DECRETO ","0",Tabela13[[#This Row],[Numero_Decreto]]," ",Tabela13[[#This Row],[Complemento]],".pdf")</f>
        <v>2 - DECRETOS/DECRETO 01592 .pdf</v>
      </c>
      <c r="K999" s="2" t="str">
        <f>IF(Tabela13[[#This Row],[Complemento]]="",Tabela13[[#This Row],[Normal]],Tabela13[[#This Row],[Normal Traço]])</f>
        <v>2 - DECRETOS/DECRETO 1592.pdf</v>
      </c>
      <c r="L999" s="2" t="str">
        <f>IF(Tabela13[[#This Row],[Complemento]]="",Tabela13[[#This Row],[0]],Tabela13[[#This Row],[0 Traço]])</f>
        <v>2 - DECRETOS/DECRETO 01592.pdf</v>
      </c>
      <c r="M999" s="2" t="str">
        <f>IF(AND(Tabela13[[#This Row],[Numero_Decreto]]&gt;=1,Tabela13[[#This Row],[Numero_Decreto]]&lt;=9),Tabela13[[#This Row],[Se 0]],Tabela13[[#This Row],[Se Normal]])</f>
        <v>2 - DECRETOS/DECRETO 1592.pdf</v>
      </c>
      <c r="N999" s="2" t="str">
        <f>CONCATENATE("../",Tabela13[[#This Row],[Caminho]])</f>
        <v>../2 - DECRETOS/DECRETO 1592.pdf</v>
      </c>
    </row>
    <row r="1000" spans="1:14" ht="45" x14ac:dyDescent="0.25">
      <c r="A1000" s="20">
        <v>1591</v>
      </c>
      <c r="B1000" s="20"/>
      <c r="C1000" s="21">
        <v>38342</v>
      </c>
      <c r="D1000" s="19" t="s">
        <v>938</v>
      </c>
      <c r="E1000" s="19"/>
      <c r="F1000" s="17" t="str">
        <f>HYPERLINK(Tabela13[[#This Row],[Novo Caminho]],"Download")</f>
        <v>Download</v>
      </c>
      <c r="G1000" s="2" t="str">
        <f>CONCATENATE("2 - DECRETOS/DECRETO ",Tabela13[[#This Row],[Numero_Decreto]],".pdf")</f>
        <v>2 - DECRETOS/DECRETO 1591.pdf</v>
      </c>
      <c r="H1000" s="2" t="str">
        <f>CONCATENATE("2 - DECRETOS/DECRETO ",Tabela13[[#This Row],[Numero_Decreto]]," ",Tabela13[[#This Row],[Complemento]],".pdf")</f>
        <v>2 - DECRETOS/DECRETO 1591 .pdf</v>
      </c>
      <c r="I1000" s="2" t="str">
        <f>CONCATENATE("2 - DECRETOS/DECRETO ","0",Tabela13[[#This Row],[Numero_Decreto]],".pdf")</f>
        <v>2 - DECRETOS/DECRETO 01591.pdf</v>
      </c>
      <c r="J1000" s="2" t="str">
        <f>CONCATENATE("2 - DECRETOS/DECRETO ","0",Tabela13[[#This Row],[Numero_Decreto]]," ",Tabela13[[#This Row],[Complemento]],".pdf")</f>
        <v>2 - DECRETOS/DECRETO 01591 .pdf</v>
      </c>
      <c r="K1000" s="2" t="str">
        <f>IF(Tabela13[[#This Row],[Complemento]]="",Tabela13[[#This Row],[Normal]],Tabela13[[#This Row],[Normal Traço]])</f>
        <v>2 - DECRETOS/DECRETO 1591.pdf</v>
      </c>
      <c r="L1000" s="2" t="str">
        <f>IF(Tabela13[[#This Row],[Complemento]]="",Tabela13[[#This Row],[0]],Tabela13[[#This Row],[0 Traço]])</f>
        <v>2 - DECRETOS/DECRETO 01591.pdf</v>
      </c>
      <c r="M1000" s="2" t="str">
        <f>IF(AND(Tabela13[[#This Row],[Numero_Decreto]]&gt;=1,Tabela13[[#This Row],[Numero_Decreto]]&lt;=9),Tabela13[[#This Row],[Se 0]],Tabela13[[#This Row],[Se Normal]])</f>
        <v>2 - DECRETOS/DECRETO 1591.pdf</v>
      </c>
      <c r="N1000" s="2" t="str">
        <f>CONCATENATE("../",Tabela13[[#This Row],[Caminho]])</f>
        <v>../2 - DECRETOS/DECRETO 1591.pdf</v>
      </c>
    </row>
    <row r="1001" spans="1:14" ht="45" x14ac:dyDescent="0.25">
      <c r="A1001" s="20">
        <v>1590</v>
      </c>
      <c r="B1001" s="20"/>
      <c r="C1001" s="21">
        <v>38341</v>
      </c>
      <c r="D1001" s="19" t="s">
        <v>941</v>
      </c>
      <c r="E1001" s="19"/>
      <c r="F1001" s="17" t="str">
        <f>HYPERLINK(Tabela13[[#This Row],[Novo Caminho]],"Download")</f>
        <v>Download</v>
      </c>
      <c r="G1001" s="2" t="str">
        <f>CONCATENATE("2 - DECRETOS/DECRETO ",Tabela13[[#This Row],[Numero_Decreto]],".pdf")</f>
        <v>2 - DECRETOS/DECRETO 1590.pdf</v>
      </c>
      <c r="H1001" s="2" t="str">
        <f>CONCATENATE("2 - DECRETOS/DECRETO ",Tabela13[[#This Row],[Numero_Decreto]]," ",Tabela13[[#This Row],[Complemento]],".pdf")</f>
        <v>2 - DECRETOS/DECRETO 1590 .pdf</v>
      </c>
      <c r="I1001" s="2" t="str">
        <f>CONCATENATE("2 - DECRETOS/DECRETO ","0",Tabela13[[#This Row],[Numero_Decreto]],".pdf")</f>
        <v>2 - DECRETOS/DECRETO 01590.pdf</v>
      </c>
      <c r="J1001" s="2" t="str">
        <f>CONCATENATE("2 - DECRETOS/DECRETO ","0",Tabela13[[#This Row],[Numero_Decreto]]," ",Tabela13[[#This Row],[Complemento]],".pdf")</f>
        <v>2 - DECRETOS/DECRETO 01590 .pdf</v>
      </c>
      <c r="K1001" s="2" t="str">
        <f>IF(Tabela13[[#This Row],[Complemento]]="",Tabela13[[#This Row],[Normal]],Tabela13[[#This Row],[Normal Traço]])</f>
        <v>2 - DECRETOS/DECRETO 1590.pdf</v>
      </c>
      <c r="L1001" s="2" t="str">
        <f>IF(Tabela13[[#This Row],[Complemento]]="",Tabela13[[#This Row],[0]],Tabela13[[#This Row],[0 Traço]])</f>
        <v>2 - DECRETOS/DECRETO 01590.pdf</v>
      </c>
      <c r="M1001" s="2" t="str">
        <f>IF(AND(Tabela13[[#This Row],[Numero_Decreto]]&gt;=1,Tabela13[[#This Row],[Numero_Decreto]]&lt;=9),Tabela13[[#This Row],[Se 0]],Tabela13[[#This Row],[Se Normal]])</f>
        <v>2 - DECRETOS/DECRETO 1590.pdf</v>
      </c>
      <c r="N1001" s="2" t="str">
        <f>CONCATENATE("../",Tabela13[[#This Row],[Caminho]])</f>
        <v>../2 - DECRETOS/DECRETO 1590.pdf</v>
      </c>
    </row>
    <row r="1002" spans="1:14" ht="45" x14ac:dyDescent="0.25">
      <c r="A1002" s="20">
        <v>1589</v>
      </c>
      <c r="B1002" s="20"/>
      <c r="C1002" s="21">
        <v>38336</v>
      </c>
      <c r="D1002" s="19" t="s">
        <v>2610</v>
      </c>
      <c r="E1002" s="19"/>
      <c r="F1002" s="17" t="str">
        <f>HYPERLINK(Tabela13[[#This Row],[Novo Caminho]],"Download")</f>
        <v>Download</v>
      </c>
      <c r="G1002" s="2" t="str">
        <f>CONCATENATE("2 - DECRETOS/DECRETO ",Tabela13[[#This Row],[Numero_Decreto]],".pdf")</f>
        <v>2 - DECRETOS/DECRETO 1589.pdf</v>
      </c>
      <c r="H1002" s="2" t="str">
        <f>CONCATENATE("2 - DECRETOS/DECRETO ",Tabela13[[#This Row],[Numero_Decreto]]," ",Tabela13[[#This Row],[Complemento]],".pdf")</f>
        <v>2 - DECRETOS/DECRETO 1589 .pdf</v>
      </c>
      <c r="I1002" s="2" t="str">
        <f>CONCATENATE("2 - DECRETOS/DECRETO ","0",Tabela13[[#This Row],[Numero_Decreto]],".pdf")</f>
        <v>2 - DECRETOS/DECRETO 01589.pdf</v>
      </c>
      <c r="J1002" s="2" t="str">
        <f>CONCATENATE("2 - DECRETOS/DECRETO ","0",Tabela13[[#This Row],[Numero_Decreto]]," ",Tabela13[[#This Row],[Complemento]],".pdf")</f>
        <v>2 - DECRETOS/DECRETO 01589 .pdf</v>
      </c>
      <c r="K1002" s="2" t="str">
        <f>IF(Tabela13[[#This Row],[Complemento]]="",Tabela13[[#This Row],[Normal]],Tabela13[[#This Row],[Normal Traço]])</f>
        <v>2 - DECRETOS/DECRETO 1589.pdf</v>
      </c>
      <c r="L1002" s="2" t="str">
        <f>IF(Tabela13[[#This Row],[Complemento]]="",Tabela13[[#This Row],[0]],Tabela13[[#This Row],[0 Traço]])</f>
        <v>2 - DECRETOS/DECRETO 01589.pdf</v>
      </c>
      <c r="M1002" s="2" t="str">
        <f>IF(AND(Tabela13[[#This Row],[Numero_Decreto]]&gt;=1,Tabela13[[#This Row],[Numero_Decreto]]&lt;=9),Tabela13[[#This Row],[Se 0]],Tabela13[[#This Row],[Se Normal]])</f>
        <v>2 - DECRETOS/DECRETO 1589.pdf</v>
      </c>
      <c r="N1002" s="2" t="str">
        <f>CONCATENATE("../",Tabela13[[#This Row],[Caminho]])</f>
        <v>../2 - DECRETOS/DECRETO 1589.pdf</v>
      </c>
    </row>
    <row r="1003" spans="1:14" ht="45" x14ac:dyDescent="0.25">
      <c r="A1003" s="20">
        <v>1588</v>
      </c>
      <c r="B1003" s="20"/>
      <c r="C1003" s="21">
        <v>38327</v>
      </c>
      <c r="D1003" s="19" t="s">
        <v>3652</v>
      </c>
      <c r="E1003" s="19"/>
      <c r="F1003" s="17" t="str">
        <f>HYPERLINK(Tabela13[[#This Row],[Novo Caminho]],"Download")</f>
        <v>Download</v>
      </c>
      <c r="G1003" s="2" t="str">
        <f>CONCATENATE("2 - DECRETOS/DECRETO ",Tabela13[[#This Row],[Numero_Decreto]],".pdf")</f>
        <v>2 - DECRETOS/DECRETO 1588.pdf</v>
      </c>
      <c r="H1003" s="2" t="str">
        <f>CONCATENATE("2 - DECRETOS/DECRETO ",Tabela13[[#This Row],[Numero_Decreto]]," ",Tabela13[[#This Row],[Complemento]],".pdf")</f>
        <v>2 - DECRETOS/DECRETO 1588 .pdf</v>
      </c>
      <c r="I1003" s="2" t="str">
        <f>CONCATENATE("2 - DECRETOS/DECRETO ","0",Tabela13[[#This Row],[Numero_Decreto]],".pdf")</f>
        <v>2 - DECRETOS/DECRETO 01588.pdf</v>
      </c>
      <c r="J1003" s="2" t="str">
        <f>CONCATENATE("2 - DECRETOS/DECRETO ","0",Tabela13[[#This Row],[Numero_Decreto]]," ",Tabela13[[#This Row],[Complemento]],".pdf")</f>
        <v>2 - DECRETOS/DECRETO 01588 .pdf</v>
      </c>
      <c r="K1003" s="2" t="str">
        <f>IF(Tabela13[[#This Row],[Complemento]]="",Tabela13[[#This Row],[Normal]],Tabela13[[#This Row],[Normal Traço]])</f>
        <v>2 - DECRETOS/DECRETO 1588.pdf</v>
      </c>
      <c r="L1003" s="2" t="str">
        <f>IF(Tabela13[[#This Row],[Complemento]]="",Tabela13[[#This Row],[0]],Tabela13[[#This Row],[0 Traço]])</f>
        <v>2 - DECRETOS/DECRETO 01588.pdf</v>
      </c>
      <c r="M1003" s="2" t="str">
        <f>IF(AND(Tabela13[[#This Row],[Numero_Decreto]]&gt;=1,Tabela13[[#This Row],[Numero_Decreto]]&lt;=9),Tabela13[[#This Row],[Se 0]],Tabela13[[#This Row],[Se Normal]])</f>
        <v>2 - DECRETOS/DECRETO 1588.pdf</v>
      </c>
      <c r="N1003" s="2" t="str">
        <f>CONCATENATE("../",Tabela13[[#This Row],[Caminho]])</f>
        <v>../2 - DECRETOS/DECRETO 1588.pdf</v>
      </c>
    </row>
    <row r="1004" spans="1:14" ht="45" x14ac:dyDescent="0.25">
      <c r="A1004" s="20">
        <v>1587</v>
      </c>
      <c r="B1004" s="20"/>
      <c r="C1004" s="21">
        <v>38316</v>
      </c>
      <c r="D1004" s="19" t="s">
        <v>2611</v>
      </c>
      <c r="E1004" s="19"/>
      <c r="F1004" s="17" t="str">
        <f>HYPERLINK(Tabela13[[#This Row],[Novo Caminho]],"Download")</f>
        <v>Download</v>
      </c>
      <c r="G1004" s="2" t="str">
        <f>CONCATENATE("2 - DECRETOS/DECRETO ",Tabela13[[#This Row],[Numero_Decreto]],".pdf")</f>
        <v>2 - DECRETOS/DECRETO 1587.pdf</v>
      </c>
      <c r="H1004" s="2" t="str">
        <f>CONCATENATE("2 - DECRETOS/DECRETO ",Tabela13[[#This Row],[Numero_Decreto]]," ",Tabela13[[#This Row],[Complemento]],".pdf")</f>
        <v>2 - DECRETOS/DECRETO 1587 .pdf</v>
      </c>
      <c r="I1004" s="2" t="str">
        <f>CONCATENATE("2 - DECRETOS/DECRETO ","0",Tabela13[[#This Row],[Numero_Decreto]],".pdf")</f>
        <v>2 - DECRETOS/DECRETO 01587.pdf</v>
      </c>
      <c r="J1004" s="2" t="str">
        <f>CONCATENATE("2 - DECRETOS/DECRETO ","0",Tabela13[[#This Row],[Numero_Decreto]]," ",Tabela13[[#This Row],[Complemento]],".pdf")</f>
        <v>2 - DECRETOS/DECRETO 01587 .pdf</v>
      </c>
      <c r="K1004" s="2" t="str">
        <f>IF(Tabela13[[#This Row],[Complemento]]="",Tabela13[[#This Row],[Normal]],Tabela13[[#This Row],[Normal Traço]])</f>
        <v>2 - DECRETOS/DECRETO 1587.pdf</v>
      </c>
      <c r="L1004" s="2" t="str">
        <f>IF(Tabela13[[#This Row],[Complemento]]="",Tabela13[[#This Row],[0]],Tabela13[[#This Row],[0 Traço]])</f>
        <v>2 - DECRETOS/DECRETO 01587.pdf</v>
      </c>
      <c r="M1004" s="2" t="str">
        <f>IF(AND(Tabela13[[#This Row],[Numero_Decreto]]&gt;=1,Tabela13[[#This Row],[Numero_Decreto]]&lt;=9),Tabela13[[#This Row],[Se 0]],Tabela13[[#This Row],[Se Normal]])</f>
        <v>2 - DECRETOS/DECRETO 1587.pdf</v>
      </c>
      <c r="N1004" s="2" t="str">
        <f>CONCATENATE("../",Tabela13[[#This Row],[Caminho]])</f>
        <v>../2 - DECRETOS/DECRETO 1587.pdf</v>
      </c>
    </row>
    <row r="1005" spans="1:14" ht="45" x14ac:dyDescent="0.25">
      <c r="A1005" s="20">
        <v>1586</v>
      </c>
      <c r="B1005" s="20"/>
      <c r="C1005" s="21">
        <v>38301</v>
      </c>
      <c r="D1005" s="19" t="s">
        <v>2612</v>
      </c>
      <c r="E1005" s="19"/>
      <c r="F1005" s="17" t="str">
        <f>HYPERLINK(Tabela13[[#This Row],[Novo Caminho]],"Download")</f>
        <v>Download</v>
      </c>
      <c r="G1005" s="2" t="str">
        <f>CONCATENATE("2 - DECRETOS/DECRETO ",Tabela13[[#This Row],[Numero_Decreto]],".pdf")</f>
        <v>2 - DECRETOS/DECRETO 1586.pdf</v>
      </c>
      <c r="H1005" s="2" t="str">
        <f>CONCATENATE("2 - DECRETOS/DECRETO ",Tabela13[[#This Row],[Numero_Decreto]]," ",Tabela13[[#This Row],[Complemento]],".pdf")</f>
        <v>2 - DECRETOS/DECRETO 1586 .pdf</v>
      </c>
      <c r="I1005" s="2" t="str">
        <f>CONCATENATE("2 - DECRETOS/DECRETO ","0",Tabela13[[#This Row],[Numero_Decreto]],".pdf")</f>
        <v>2 - DECRETOS/DECRETO 01586.pdf</v>
      </c>
      <c r="J1005" s="2" t="str">
        <f>CONCATENATE("2 - DECRETOS/DECRETO ","0",Tabela13[[#This Row],[Numero_Decreto]]," ",Tabela13[[#This Row],[Complemento]],".pdf")</f>
        <v>2 - DECRETOS/DECRETO 01586 .pdf</v>
      </c>
      <c r="K1005" s="2" t="str">
        <f>IF(Tabela13[[#This Row],[Complemento]]="",Tabela13[[#This Row],[Normal]],Tabela13[[#This Row],[Normal Traço]])</f>
        <v>2 - DECRETOS/DECRETO 1586.pdf</v>
      </c>
      <c r="L1005" s="2" t="str">
        <f>IF(Tabela13[[#This Row],[Complemento]]="",Tabela13[[#This Row],[0]],Tabela13[[#This Row],[0 Traço]])</f>
        <v>2 - DECRETOS/DECRETO 01586.pdf</v>
      </c>
      <c r="M1005" s="2" t="str">
        <f>IF(AND(Tabela13[[#This Row],[Numero_Decreto]]&gt;=1,Tabela13[[#This Row],[Numero_Decreto]]&lt;=9),Tabela13[[#This Row],[Se 0]],Tabela13[[#This Row],[Se Normal]])</f>
        <v>2 - DECRETOS/DECRETO 1586.pdf</v>
      </c>
      <c r="N1005" s="2" t="str">
        <f>CONCATENATE("../",Tabela13[[#This Row],[Caminho]])</f>
        <v>../2 - DECRETOS/DECRETO 1586.pdf</v>
      </c>
    </row>
    <row r="1006" spans="1:14" ht="45" x14ac:dyDescent="0.25">
      <c r="A1006" s="20">
        <v>1585</v>
      </c>
      <c r="B1006" s="20"/>
      <c r="C1006" s="21">
        <v>38301</v>
      </c>
      <c r="D1006" s="19" t="s">
        <v>2613</v>
      </c>
      <c r="E1006" s="19"/>
      <c r="F1006" s="17" t="str">
        <f>HYPERLINK(Tabela13[[#This Row],[Novo Caminho]],"Download")</f>
        <v>Download</v>
      </c>
      <c r="G1006" s="2" t="str">
        <f>CONCATENATE("2 - DECRETOS/DECRETO ",Tabela13[[#This Row],[Numero_Decreto]],".pdf")</f>
        <v>2 - DECRETOS/DECRETO 1585.pdf</v>
      </c>
      <c r="H1006" s="2" t="str">
        <f>CONCATENATE("2 - DECRETOS/DECRETO ",Tabela13[[#This Row],[Numero_Decreto]]," ",Tabela13[[#This Row],[Complemento]],".pdf")</f>
        <v>2 - DECRETOS/DECRETO 1585 .pdf</v>
      </c>
      <c r="I1006" s="2" t="str">
        <f>CONCATENATE("2 - DECRETOS/DECRETO ","0",Tabela13[[#This Row],[Numero_Decreto]],".pdf")</f>
        <v>2 - DECRETOS/DECRETO 01585.pdf</v>
      </c>
      <c r="J1006" s="2" t="str">
        <f>CONCATENATE("2 - DECRETOS/DECRETO ","0",Tabela13[[#This Row],[Numero_Decreto]]," ",Tabela13[[#This Row],[Complemento]],".pdf")</f>
        <v>2 - DECRETOS/DECRETO 01585 .pdf</v>
      </c>
      <c r="K1006" s="2" t="str">
        <f>IF(Tabela13[[#This Row],[Complemento]]="",Tabela13[[#This Row],[Normal]],Tabela13[[#This Row],[Normal Traço]])</f>
        <v>2 - DECRETOS/DECRETO 1585.pdf</v>
      </c>
      <c r="L1006" s="2" t="str">
        <f>IF(Tabela13[[#This Row],[Complemento]]="",Tabela13[[#This Row],[0]],Tabela13[[#This Row],[0 Traço]])</f>
        <v>2 - DECRETOS/DECRETO 01585.pdf</v>
      </c>
      <c r="M1006" s="2" t="str">
        <f>IF(AND(Tabela13[[#This Row],[Numero_Decreto]]&gt;=1,Tabela13[[#This Row],[Numero_Decreto]]&lt;=9),Tabela13[[#This Row],[Se 0]],Tabela13[[#This Row],[Se Normal]])</f>
        <v>2 - DECRETOS/DECRETO 1585.pdf</v>
      </c>
      <c r="N1006" s="2" t="str">
        <f>CONCATENATE("../",Tabela13[[#This Row],[Caminho]])</f>
        <v>../2 - DECRETOS/DECRETO 1585.pdf</v>
      </c>
    </row>
    <row r="1007" spans="1:14" ht="45" x14ac:dyDescent="0.25">
      <c r="A1007" s="20">
        <v>1584</v>
      </c>
      <c r="B1007" s="20"/>
      <c r="C1007" s="21">
        <v>38274</v>
      </c>
      <c r="D1007" s="19" t="s">
        <v>938</v>
      </c>
      <c r="E1007" s="19"/>
      <c r="F1007" s="17" t="str">
        <f>HYPERLINK(Tabela13[[#This Row],[Novo Caminho]],"Download")</f>
        <v>Download</v>
      </c>
      <c r="G1007" s="2" t="str">
        <f>CONCATENATE("2 - DECRETOS/DECRETO ",Tabela13[[#This Row],[Numero_Decreto]],".pdf")</f>
        <v>2 - DECRETOS/DECRETO 1584.pdf</v>
      </c>
      <c r="H1007" s="2" t="str">
        <f>CONCATENATE("2 - DECRETOS/DECRETO ",Tabela13[[#This Row],[Numero_Decreto]]," ",Tabela13[[#This Row],[Complemento]],".pdf")</f>
        <v>2 - DECRETOS/DECRETO 1584 .pdf</v>
      </c>
      <c r="I1007" s="2" t="str">
        <f>CONCATENATE("2 - DECRETOS/DECRETO ","0",Tabela13[[#This Row],[Numero_Decreto]],".pdf")</f>
        <v>2 - DECRETOS/DECRETO 01584.pdf</v>
      </c>
      <c r="J1007" s="2" t="str">
        <f>CONCATENATE("2 - DECRETOS/DECRETO ","0",Tabela13[[#This Row],[Numero_Decreto]]," ",Tabela13[[#This Row],[Complemento]],".pdf")</f>
        <v>2 - DECRETOS/DECRETO 01584 .pdf</v>
      </c>
      <c r="K1007" s="2" t="str">
        <f>IF(Tabela13[[#This Row],[Complemento]]="",Tabela13[[#This Row],[Normal]],Tabela13[[#This Row],[Normal Traço]])</f>
        <v>2 - DECRETOS/DECRETO 1584.pdf</v>
      </c>
      <c r="L1007" s="2" t="str">
        <f>IF(Tabela13[[#This Row],[Complemento]]="",Tabela13[[#This Row],[0]],Tabela13[[#This Row],[0 Traço]])</f>
        <v>2 - DECRETOS/DECRETO 01584.pdf</v>
      </c>
      <c r="M1007" s="2" t="str">
        <f>IF(AND(Tabela13[[#This Row],[Numero_Decreto]]&gt;=1,Tabela13[[#This Row],[Numero_Decreto]]&lt;=9),Tabela13[[#This Row],[Se 0]],Tabela13[[#This Row],[Se Normal]])</f>
        <v>2 - DECRETOS/DECRETO 1584.pdf</v>
      </c>
      <c r="N1007" s="2" t="str">
        <f>CONCATENATE("../",Tabela13[[#This Row],[Caminho]])</f>
        <v>../2 - DECRETOS/DECRETO 1584.pdf</v>
      </c>
    </row>
    <row r="1008" spans="1:14" ht="45" x14ac:dyDescent="0.25">
      <c r="A1008" s="20">
        <v>1583</v>
      </c>
      <c r="B1008" s="20"/>
      <c r="C1008" s="21">
        <v>38273</v>
      </c>
      <c r="D1008" s="19" t="s">
        <v>2614</v>
      </c>
      <c r="E1008" s="19"/>
      <c r="F1008" s="17" t="str">
        <f>HYPERLINK(Tabela13[[#This Row],[Novo Caminho]],"Download")</f>
        <v>Download</v>
      </c>
      <c r="G1008" s="2" t="str">
        <f>CONCATENATE("2 - DECRETOS/DECRETO ",Tabela13[[#This Row],[Numero_Decreto]],".pdf")</f>
        <v>2 - DECRETOS/DECRETO 1583.pdf</v>
      </c>
      <c r="H1008" s="2" t="str">
        <f>CONCATENATE("2 - DECRETOS/DECRETO ",Tabela13[[#This Row],[Numero_Decreto]]," ",Tabela13[[#This Row],[Complemento]],".pdf")</f>
        <v>2 - DECRETOS/DECRETO 1583 .pdf</v>
      </c>
      <c r="I1008" s="2" t="str">
        <f>CONCATENATE("2 - DECRETOS/DECRETO ","0",Tabela13[[#This Row],[Numero_Decreto]],".pdf")</f>
        <v>2 - DECRETOS/DECRETO 01583.pdf</v>
      </c>
      <c r="J1008" s="2" t="str">
        <f>CONCATENATE("2 - DECRETOS/DECRETO ","0",Tabela13[[#This Row],[Numero_Decreto]]," ",Tabela13[[#This Row],[Complemento]],".pdf")</f>
        <v>2 - DECRETOS/DECRETO 01583 .pdf</v>
      </c>
      <c r="K1008" s="2" t="str">
        <f>IF(Tabela13[[#This Row],[Complemento]]="",Tabela13[[#This Row],[Normal]],Tabela13[[#This Row],[Normal Traço]])</f>
        <v>2 - DECRETOS/DECRETO 1583.pdf</v>
      </c>
      <c r="L1008" s="2" t="str">
        <f>IF(Tabela13[[#This Row],[Complemento]]="",Tabela13[[#This Row],[0]],Tabela13[[#This Row],[0 Traço]])</f>
        <v>2 - DECRETOS/DECRETO 01583.pdf</v>
      </c>
      <c r="M1008" s="2" t="str">
        <f>IF(AND(Tabela13[[#This Row],[Numero_Decreto]]&gt;=1,Tabela13[[#This Row],[Numero_Decreto]]&lt;=9),Tabela13[[#This Row],[Se 0]],Tabela13[[#This Row],[Se Normal]])</f>
        <v>2 - DECRETOS/DECRETO 1583.pdf</v>
      </c>
      <c r="N1008" s="2" t="str">
        <f>CONCATENATE("../",Tabela13[[#This Row],[Caminho]])</f>
        <v>../2 - DECRETOS/DECRETO 1583.pdf</v>
      </c>
    </row>
    <row r="1009" spans="1:14" ht="45" x14ac:dyDescent="0.25">
      <c r="A1009" s="20">
        <v>1582</v>
      </c>
      <c r="B1009" s="20"/>
      <c r="C1009" s="21">
        <v>38267</v>
      </c>
      <c r="D1009" s="19" t="s">
        <v>2615</v>
      </c>
      <c r="E1009" s="19"/>
      <c r="F1009" s="17" t="str">
        <f>HYPERLINK(Tabela13[[#This Row],[Novo Caminho]],"Download")</f>
        <v>Download</v>
      </c>
      <c r="G1009" s="2" t="str">
        <f>CONCATENATE("2 - DECRETOS/DECRETO ",Tabela13[[#This Row],[Numero_Decreto]],".pdf")</f>
        <v>2 - DECRETOS/DECRETO 1582.pdf</v>
      </c>
      <c r="H1009" s="2" t="str">
        <f>CONCATENATE("2 - DECRETOS/DECRETO ",Tabela13[[#This Row],[Numero_Decreto]]," ",Tabela13[[#This Row],[Complemento]],".pdf")</f>
        <v>2 - DECRETOS/DECRETO 1582 .pdf</v>
      </c>
      <c r="I1009" s="2" t="str">
        <f>CONCATENATE("2 - DECRETOS/DECRETO ","0",Tabela13[[#This Row],[Numero_Decreto]],".pdf")</f>
        <v>2 - DECRETOS/DECRETO 01582.pdf</v>
      </c>
      <c r="J1009" s="2" t="str">
        <f>CONCATENATE("2 - DECRETOS/DECRETO ","0",Tabela13[[#This Row],[Numero_Decreto]]," ",Tabela13[[#This Row],[Complemento]],".pdf")</f>
        <v>2 - DECRETOS/DECRETO 01582 .pdf</v>
      </c>
      <c r="K1009" s="2" t="str">
        <f>IF(Tabela13[[#This Row],[Complemento]]="",Tabela13[[#This Row],[Normal]],Tabela13[[#This Row],[Normal Traço]])</f>
        <v>2 - DECRETOS/DECRETO 1582.pdf</v>
      </c>
      <c r="L1009" s="2" t="str">
        <f>IF(Tabela13[[#This Row],[Complemento]]="",Tabela13[[#This Row],[0]],Tabela13[[#This Row],[0 Traço]])</f>
        <v>2 - DECRETOS/DECRETO 01582.pdf</v>
      </c>
      <c r="M1009" s="2" t="str">
        <f>IF(AND(Tabela13[[#This Row],[Numero_Decreto]]&gt;=1,Tabela13[[#This Row],[Numero_Decreto]]&lt;=9),Tabela13[[#This Row],[Se 0]],Tabela13[[#This Row],[Se Normal]])</f>
        <v>2 - DECRETOS/DECRETO 1582.pdf</v>
      </c>
      <c r="N1009" s="2" t="str">
        <f>CONCATENATE("../",Tabela13[[#This Row],[Caminho]])</f>
        <v>../2 - DECRETOS/DECRETO 1582.pdf</v>
      </c>
    </row>
    <row r="1010" spans="1:14" ht="45" x14ac:dyDescent="0.25">
      <c r="A1010" s="20">
        <v>1581</v>
      </c>
      <c r="B1010" s="20"/>
      <c r="C1010" s="21">
        <v>38257</v>
      </c>
      <c r="D1010" s="19" t="s">
        <v>2616</v>
      </c>
      <c r="E1010" s="19"/>
      <c r="F1010" s="17" t="str">
        <f>HYPERLINK(Tabela13[[#This Row],[Novo Caminho]],"Download")</f>
        <v>Download</v>
      </c>
      <c r="G1010" s="2" t="str">
        <f>CONCATENATE("2 - DECRETOS/DECRETO ",Tabela13[[#This Row],[Numero_Decreto]],".pdf")</f>
        <v>2 - DECRETOS/DECRETO 1581.pdf</v>
      </c>
      <c r="H1010" s="2" t="str">
        <f>CONCATENATE("2 - DECRETOS/DECRETO ",Tabela13[[#This Row],[Numero_Decreto]]," ",Tabela13[[#This Row],[Complemento]],".pdf")</f>
        <v>2 - DECRETOS/DECRETO 1581 .pdf</v>
      </c>
      <c r="I1010" s="2" t="str">
        <f>CONCATENATE("2 - DECRETOS/DECRETO ","0",Tabela13[[#This Row],[Numero_Decreto]],".pdf")</f>
        <v>2 - DECRETOS/DECRETO 01581.pdf</v>
      </c>
      <c r="J1010" s="2" t="str">
        <f>CONCATENATE("2 - DECRETOS/DECRETO ","0",Tabela13[[#This Row],[Numero_Decreto]]," ",Tabela13[[#This Row],[Complemento]],".pdf")</f>
        <v>2 - DECRETOS/DECRETO 01581 .pdf</v>
      </c>
      <c r="K1010" s="2" t="str">
        <f>IF(Tabela13[[#This Row],[Complemento]]="",Tabela13[[#This Row],[Normal]],Tabela13[[#This Row],[Normal Traço]])</f>
        <v>2 - DECRETOS/DECRETO 1581.pdf</v>
      </c>
      <c r="L1010" s="2" t="str">
        <f>IF(Tabela13[[#This Row],[Complemento]]="",Tabela13[[#This Row],[0]],Tabela13[[#This Row],[0 Traço]])</f>
        <v>2 - DECRETOS/DECRETO 01581.pdf</v>
      </c>
      <c r="M1010" s="2" t="str">
        <f>IF(AND(Tabela13[[#This Row],[Numero_Decreto]]&gt;=1,Tabela13[[#This Row],[Numero_Decreto]]&lt;=9),Tabela13[[#This Row],[Se 0]],Tabela13[[#This Row],[Se Normal]])</f>
        <v>2 - DECRETOS/DECRETO 1581.pdf</v>
      </c>
      <c r="N1010" s="2" t="str">
        <f>CONCATENATE("../",Tabela13[[#This Row],[Caminho]])</f>
        <v>../2 - DECRETOS/DECRETO 1581.pdf</v>
      </c>
    </row>
    <row r="1011" spans="1:14" ht="45" x14ac:dyDescent="0.25">
      <c r="A1011" s="20">
        <v>1580</v>
      </c>
      <c r="B1011" s="20"/>
      <c r="C1011" s="21">
        <v>38254</v>
      </c>
      <c r="D1011" s="19" t="s">
        <v>2617</v>
      </c>
      <c r="E1011" s="19"/>
      <c r="F1011" s="17" t="str">
        <f>HYPERLINK(Tabela13[[#This Row],[Novo Caminho]],"Download")</f>
        <v>Download</v>
      </c>
      <c r="G1011" s="2" t="str">
        <f>CONCATENATE("2 - DECRETOS/DECRETO ",Tabela13[[#This Row],[Numero_Decreto]],".pdf")</f>
        <v>2 - DECRETOS/DECRETO 1580.pdf</v>
      </c>
      <c r="H1011" s="2" t="str">
        <f>CONCATENATE("2 - DECRETOS/DECRETO ",Tabela13[[#This Row],[Numero_Decreto]]," ",Tabela13[[#This Row],[Complemento]],".pdf")</f>
        <v>2 - DECRETOS/DECRETO 1580 .pdf</v>
      </c>
      <c r="I1011" s="2" t="str">
        <f>CONCATENATE("2 - DECRETOS/DECRETO ","0",Tabela13[[#This Row],[Numero_Decreto]],".pdf")</f>
        <v>2 - DECRETOS/DECRETO 01580.pdf</v>
      </c>
      <c r="J1011" s="2" t="str">
        <f>CONCATENATE("2 - DECRETOS/DECRETO ","0",Tabela13[[#This Row],[Numero_Decreto]]," ",Tabela13[[#This Row],[Complemento]],".pdf")</f>
        <v>2 - DECRETOS/DECRETO 01580 .pdf</v>
      </c>
      <c r="K1011" s="2" t="str">
        <f>IF(Tabela13[[#This Row],[Complemento]]="",Tabela13[[#This Row],[Normal]],Tabela13[[#This Row],[Normal Traço]])</f>
        <v>2 - DECRETOS/DECRETO 1580.pdf</v>
      </c>
      <c r="L1011" s="2" t="str">
        <f>IF(Tabela13[[#This Row],[Complemento]]="",Tabela13[[#This Row],[0]],Tabela13[[#This Row],[0 Traço]])</f>
        <v>2 - DECRETOS/DECRETO 01580.pdf</v>
      </c>
      <c r="M1011" s="2" t="str">
        <f>IF(AND(Tabela13[[#This Row],[Numero_Decreto]]&gt;=1,Tabela13[[#This Row],[Numero_Decreto]]&lt;=9),Tabela13[[#This Row],[Se 0]],Tabela13[[#This Row],[Se Normal]])</f>
        <v>2 - DECRETOS/DECRETO 1580.pdf</v>
      </c>
      <c r="N1011" s="2" t="str">
        <f>CONCATENATE("../",Tabela13[[#This Row],[Caminho]])</f>
        <v>../2 - DECRETOS/DECRETO 1580.pdf</v>
      </c>
    </row>
    <row r="1012" spans="1:14" ht="45" x14ac:dyDescent="0.25">
      <c r="A1012" s="20">
        <v>1579</v>
      </c>
      <c r="B1012" s="20"/>
      <c r="C1012" s="21">
        <v>38254</v>
      </c>
      <c r="D1012" s="19" t="s">
        <v>2618</v>
      </c>
      <c r="E1012" s="19"/>
      <c r="F1012" s="17" t="str">
        <f>HYPERLINK(Tabela13[[#This Row],[Novo Caminho]],"Download")</f>
        <v>Download</v>
      </c>
      <c r="G1012" s="2" t="str">
        <f>CONCATENATE("2 - DECRETOS/DECRETO ",Tabela13[[#This Row],[Numero_Decreto]],".pdf")</f>
        <v>2 - DECRETOS/DECRETO 1579.pdf</v>
      </c>
      <c r="H1012" s="2" t="str">
        <f>CONCATENATE("2 - DECRETOS/DECRETO ",Tabela13[[#This Row],[Numero_Decreto]]," ",Tabela13[[#This Row],[Complemento]],".pdf")</f>
        <v>2 - DECRETOS/DECRETO 1579 .pdf</v>
      </c>
      <c r="I1012" s="2" t="str">
        <f>CONCATENATE("2 - DECRETOS/DECRETO ","0",Tabela13[[#This Row],[Numero_Decreto]],".pdf")</f>
        <v>2 - DECRETOS/DECRETO 01579.pdf</v>
      </c>
      <c r="J1012" s="2" t="str">
        <f>CONCATENATE("2 - DECRETOS/DECRETO ","0",Tabela13[[#This Row],[Numero_Decreto]]," ",Tabela13[[#This Row],[Complemento]],".pdf")</f>
        <v>2 - DECRETOS/DECRETO 01579 .pdf</v>
      </c>
      <c r="K1012" s="2" t="str">
        <f>IF(Tabela13[[#This Row],[Complemento]]="",Tabela13[[#This Row],[Normal]],Tabela13[[#This Row],[Normal Traço]])</f>
        <v>2 - DECRETOS/DECRETO 1579.pdf</v>
      </c>
      <c r="L1012" s="2" t="str">
        <f>IF(Tabela13[[#This Row],[Complemento]]="",Tabela13[[#This Row],[0]],Tabela13[[#This Row],[0 Traço]])</f>
        <v>2 - DECRETOS/DECRETO 01579.pdf</v>
      </c>
      <c r="M1012" s="2" t="str">
        <f>IF(AND(Tabela13[[#This Row],[Numero_Decreto]]&gt;=1,Tabela13[[#This Row],[Numero_Decreto]]&lt;=9),Tabela13[[#This Row],[Se 0]],Tabela13[[#This Row],[Se Normal]])</f>
        <v>2 - DECRETOS/DECRETO 1579.pdf</v>
      </c>
      <c r="N1012" s="2" t="str">
        <f>CONCATENATE("../",Tabela13[[#This Row],[Caminho]])</f>
        <v>../2 - DECRETOS/DECRETO 1579.pdf</v>
      </c>
    </row>
    <row r="1013" spans="1:14" ht="45" x14ac:dyDescent="0.25">
      <c r="A1013" s="20">
        <v>1578</v>
      </c>
      <c r="B1013" s="20"/>
      <c r="C1013" s="21">
        <v>38245</v>
      </c>
      <c r="D1013" s="19" t="s">
        <v>938</v>
      </c>
      <c r="E1013" s="19"/>
      <c r="F1013" s="17" t="str">
        <f>HYPERLINK(Tabela13[[#This Row],[Novo Caminho]],"Download")</f>
        <v>Download</v>
      </c>
      <c r="G1013" s="2" t="str">
        <f>CONCATENATE("2 - DECRETOS/DECRETO ",Tabela13[[#This Row],[Numero_Decreto]],".pdf")</f>
        <v>2 - DECRETOS/DECRETO 1578.pdf</v>
      </c>
      <c r="H1013" s="2" t="str">
        <f>CONCATENATE("2 - DECRETOS/DECRETO ",Tabela13[[#This Row],[Numero_Decreto]]," ",Tabela13[[#This Row],[Complemento]],".pdf")</f>
        <v>2 - DECRETOS/DECRETO 1578 .pdf</v>
      </c>
      <c r="I1013" s="2" t="str">
        <f>CONCATENATE("2 - DECRETOS/DECRETO ","0",Tabela13[[#This Row],[Numero_Decreto]],".pdf")</f>
        <v>2 - DECRETOS/DECRETO 01578.pdf</v>
      </c>
      <c r="J1013" s="2" t="str">
        <f>CONCATENATE("2 - DECRETOS/DECRETO ","0",Tabela13[[#This Row],[Numero_Decreto]]," ",Tabela13[[#This Row],[Complemento]],".pdf")</f>
        <v>2 - DECRETOS/DECRETO 01578 .pdf</v>
      </c>
      <c r="K1013" s="2" t="str">
        <f>IF(Tabela13[[#This Row],[Complemento]]="",Tabela13[[#This Row],[Normal]],Tabela13[[#This Row],[Normal Traço]])</f>
        <v>2 - DECRETOS/DECRETO 1578.pdf</v>
      </c>
      <c r="L1013" s="2" t="str">
        <f>IF(Tabela13[[#This Row],[Complemento]]="",Tabela13[[#This Row],[0]],Tabela13[[#This Row],[0 Traço]])</f>
        <v>2 - DECRETOS/DECRETO 01578.pdf</v>
      </c>
      <c r="M1013" s="2" t="str">
        <f>IF(AND(Tabela13[[#This Row],[Numero_Decreto]]&gt;=1,Tabela13[[#This Row],[Numero_Decreto]]&lt;=9),Tabela13[[#This Row],[Se 0]],Tabela13[[#This Row],[Se Normal]])</f>
        <v>2 - DECRETOS/DECRETO 1578.pdf</v>
      </c>
      <c r="N1013" s="2" t="str">
        <f>CONCATENATE("../",Tabela13[[#This Row],[Caminho]])</f>
        <v>../2 - DECRETOS/DECRETO 1578.pdf</v>
      </c>
    </row>
    <row r="1014" spans="1:14" ht="45" x14ac:dyDescent="0.25">
      <c r="A1014" s="20">
        <v>1577</v>
      </c>
      <c r="B1014" s="20"/>
      <c r="C1014" s="21">
        <v>38244</v>
      </c>
      <c r="D1014" s="19" t="s">
        <v>2619</v>
      </c>
      <c r="E1014" s="19"/>
      <c r="F1014" s="17" t="str">
        <f>HYPERLINK(Tabela13[[#This Row],[Novo Caminho]],"Download")</f>
        <v>Download</v>
      </c>
      <c r="G1014" s="2" t="str">
        <f>CONCATENATE("2 - DECRETOS/DECRETO ",Tabela13[[#This Row],[Numero_Decreto]],".pdf")</f>
        <v>2 - DECRETOS/DECRETO 1577.pdf</v>
      </c>
      <c r="H1014" s="2" t="str">
        <f>CONCATENATE("2 - DECRETOS/DECRETO ",Tabela13[[#This Row],[Numero_Decreto]]," ",Tabela13[[#This Row],[Complemento]],".pdf")</f>
        <v>2 - DECRETOS/DECRETO 1577 .pdf</v>
      </c>
      <c r="I1014" s="2" t="str">
        <f>CONCATENATE("2 - DECRETOS/DECRETO ","0",Tabela13[[#This Row],[Numero_Decreto]],".pdf")</f>
        <v>2 - DECRETOS/DECRETO 01577.pdf</v>
      </c>
      <c r="J1014" s="2" t="str">
        <f>CONCATENATE("2 - DECRETOS/DECRETO ","0",Tabela13[[#This Row],[Numero_Decreto]]," ",Tabela13[[#This Row],[Complemento]],".pdf")</f>
        <v>2 - DECRETOS/DECRETO 01577 .pdf</v>
      </c>
      <c r="K1014" s="2" t="str">
        <f>IF(Tabela13[[#This Row],[Complemento]]="",Tabela13[[#This Row],[Normal]],Tabela13[[#This Row],[Normal Traço]])</f>
        <v>2 - DECRETOS/DECRETO 1577.pdf</v>
      </c>
      <c r="L1014" s="2" t="str">
        <f>IF(Tabela13[[#This Row],[Complemento]]="",Tabela13[[#This Row],[0]],Tabela13[[#This Row],[0 Traço]])</f>
        <v>2 - DECRETOS/DECRETO 01577.pdf</v>
      </c>
      <c r="M1014" s="2" t="str">
        <f>IF(AND(Tabela13[[#This Row],[Numero_Decreto]]&gt;=1,Tabela13[[#This Row],[Numero_Decreto]]&lt;=9),Tabela13[[#This Row],[Se 0]],Tabela13[[#This Row],[Se Normal]])</f>
        <v>2 - DECRETOS/DECRETO 1577.pdf</v>
      </c>
      <c r="N1014" s="2" t="str">
        <f>CONCATENATE("../",Tabela13[[#This Row],[Caminho]])</f>
        <v>../2 - DECRETOS/DECRETO 1577.pdf</v>
      </c>
    </row>
    <row r="1015" spans="1:14" ht="45" x14ac:dyDescent="0.25">
      <c r="A1015" s="20">
        <v>1576</v>
      </c>
      <c r="B1015" s="20"/>
      <c r="C1015" s="21">
        <v>38238</v>
      </c>
      <c r="D1015" s="19" t="s">
        <v>940</v>
      </c>
      <c r="E1015" s="19"/>
      <c r="F1015" s="17" t="str">
        <f>HYPERLINK(Tabela13[[#This Row],[Novo Caminho]],"Download")</f>
        <v>Download</v>
      </c>
      <c r="G1015" s="2" t="str">
        <f>CONCATENATE("2 - DECRETOS/DECRETO ",Tabela13[[#This Row],[Numero_Decreto]],".pdf")</f>
        <v>2 - DECRETOS/DECRETO 1576.pdf</v>
      </c>
      <c r="H1015" s="2" t="str">
        <f>CONCATENATE("2 - DECRETOS/DECRETO ",Tabela13[[#This Row],[Numero_Decreto]]," ",Tabela13[[#This Row],[Complemento]],".pdf")</f>
        <v>2 - DECRETOS/DECRETO 1576 .pdf</v>
      </c>
      <c r="I1015" s="2" t="str">
        <f>CONCATENATE("2 - DECRETOS/DECRETO ","0",Tabela13[[#This Row],[Numero_Decreto]],".pdf")</f>
        <v>2 - DECRETOS/DECRETO 01576.pdf</v>
      </c>
      <c r="J1015" s="2" t="str">
        <f>CONCATENATE("2 - DECRETOS/DECRETO ","0",Tabela13[[#This Row],[Numero_Decreto]]," ",Tabela13[[#This Row],[Complemento]],".pdf")</f>
        <v>2 - DECRETOS/DECRETO 01576 .pdf</v>
      </c>
      <c r="K1015" s="2" t="str">
        <f>IF(Tabela13[[#This Row],[Complemento]]="",Tabela13[[#This Row],[Normal]],Tabela13[[#This Row],[Normal Traço]])</f>
        <v>2 - DECRETOS/DECRETO 1576.pdf</v>
      </c>
      <c r="L1015" s="2" t="str">
        <f>IF(Tabela13[[#This Row],[Complemento]]="",Tabela13[[#This Row],[0]],Tabela13[[#This Row],[0 Traço]])</f>
        <v>2 - DECRETOS/DECRETO 01576.pdf</v>
      </c>
      <c r="M1015" s="2" t="str">
        <f>IF(AND(Tabela13[[#This Row],[Numero_Decreto]]&gt;=1,Tabela13[[#This Row],[Numero_Decreto]]&lt;=9),Tabela13[[#This Row],[Se 0]],Tabela13[[#This Row],[Se Normal]])</f>
        <v>2 - DECRETOS/DECRETO 1576.pdf</v>
      </c>
      <c r="N1015" s="2" t="str">
        <f>CONCATENATE("../",Tabela13[[#This Row],[Caminho]])</f>
        <v>../2 - DECRETOS/DECRETO 1576.pdf</v>
      </c>
    </row>
    <row r="1016" spans="1:14" ht="45" x14ac:dyDescent="0.25">
      <c r="A1016" s="20">
        <v>1575</v>
      </c>
      <c r="B1016" s="20"/>
      <c r="C1016" s="21">
        <v>38225</v>
      </c>
      <c r="D1016" s="19" t="s">
        <v>2620</v>
      </c>
      <c r="E1016" s="19"/>
      <c r="F1016" s="17" t="str">
        <f>HYPERLINK(Tabela13[[#This Row],[Novo Caminho]],"Download")</f>
        <v>Download</v>
      </c>
      <c r="G1016" s="2" t="str">
        <f>CONCATENATE("2 - DECRETOS/DECRETO ",Tabela13[[#This Row],[Numero_Decreto]],".pdf")</f>
        <v>2 - DECRETOS/DECRETO 1575.pdf</v>
      </c>
      <c r="H1016" s="2" t="str">
        <f>CONCATENATE("2 - DECRETOS/DECRETO ",Tabela13[[#This Row],[Numero_Decreto]]," ",Tabela13[[#This Row],[Complemento]],".pdf")</f>
        <v>2 - DECRETOS/DECRETO 1575 .pdf</v>
      </c>
      <c r="I1016" s="2" t="str">
        <f>CONCATENATE("2 - DECRETOS/DECRETO ","0",Tabela13[[#This Row],[Numero_Decreto]],".pdf")</f>
        <v>2 - DECRETOS/DECRETO 01575.pdf</v>
      </c>
      <c r="J1016" s="2" t="str">
        <f>CONCATENATE("2 - DECRETOS/DECRETO ","0",Tabela13[[#This Row],[Numero_Decreto]]," ",Tabela13[[#This Row],[Complemento]],".pdf")</f>
        <v>2 - DECRETOS/DECRETO 01575 .pdf</v>
      </c>
      <c r="K1016" s="2" t="str">
        <f>IF(Tabela13[[#This Row],[Complemento]]="",Tabela13[[#This Row],[Normal]],Tabela13[[#This Row],[Normal Traço]])</f>
        <v>2 - DECRETOS/DECRETO 1575.pdf</v>
      </c>
      <c r="L1016" s="2" t="str">
        <f>IF(Tabela13[[#This Row],[Complemento]]="",Tabela13[[#This Row],[0]],Tabela13[[#This Row],[0 Traço]])</f>
        <v>2 - DECRETOS/DECRETO 01575.pdf</v>
      </c>
      <c r="M1016" s="2" t="str">
        <f>IF(AND(Tabela13[[#This Row],[Numero_Decreto]]&gt;=1,Tabela13[[#This Row],[Numero_Decreto]]&lt;=9),Tabela13[[#This Row],[Se 0]],Tabela13[[#This Row],[Se Normal]])</f>
        <v>2 - DECRETOS/DECRETO 1575.pdf</v>
      </c>
      <c r="N1016" s="2" t="str">
        <f>CONCATENATE("../",Tabela13[[#This Row],[Caminho]])</f>
        <v>../2 - DECRETOS/DECRETO 1575.pdf</v>
      </c>
    </row>
    <row r="1017" spans="1:14" ht="45" x14ac:dyDescent="0.25">
      <c r="A1017" s="20">
        <v>1574</v>
      </c>
      <c r="B1017" s="20"/>
      <c r="C1017" s="21">
        <v>38218</v>
      </c>
      <c r="D1017" s="19" t="s">
        <v>2555</v>
      </c>
      <c r="E1017" s="19"/>
      <c r="F1017" s="17" t="str">
        <f>HYPERLINK(Tabela13[[#This Row],[Novo Caminho]],"Download")</f>
        <v>Download</v>
      </c>
      <c r="G1017" s="2" t="str">
        <f>CONCATENATE("2 - DECRETOS/DECRETO ",Tabela13[[#This Row],[Numero_Decreto]],".pdf")</f>
        <v>2 - DECRETOS/DECRETO 1574.pdf</v>
      </c>
      <c r="H1017" s="2" t="str">
        <f>CONCATENATE("2 - DECRETOS/DECRETO ",Tabela13[[#This Row],[Numero_Decreto]]," ",Tabela13[[#This Row],[Complemento]],".pdf")</f>
        <v>2 - DECRETOS/DECRETO 1574 .pdf</v>
      </c>
      <c r="I1017" s="2" t="str">
        <f>CONCATENATE("2 - DECRETOS/DECRETO ","0",Tabela13[[#This Row],[Numero_Decreto]],".pdf")</f>
        <v>2 - DECRETOS/DECRETO 01574.pdf</v>
      </c>
      <c r="J1017" s="2" t="str">
        <f>CONCATENATE("2 - DECRETOS/DECRETO ","0",Tabela13[[#This Row],[Numero_Decreto]]," ",Tabela13[[#This Row],[Complemento]],".pdf")</f>
        <v>2 - DECRETOS/DECRETO 01574 .pdf</v>
      </c>
      <c r="K1017" s="2" t="str">
        <f>IF(Tabela13[[#This Row],[Complemento]]="",Tabela13[[#This Row],[Normal]],Tabela13[[#This Row],[Normal Traço]])</f>
        <v>2 - DECRETOS/DECRETO 1574.pdf</v>
      </c>
      <c r="L1017" s="2" t="str">
        <f>IF(Tabela13[[#This Row],[Complemento]]="",Tabela13[[#This Row],[0]],Tabela13[[#This Row],[0 Traço]])</f>
        <v>2 - DECRETOS/DECRETO 01574.pdf</v>
      </c>
      <c r="M1017" s="2" t="str">
        <f>IF(AND(Tabela13[[#This Row],[Numero_Decreto]]&gt;=1,Tabela13[[#This Row],[Numero_Decreto]]&lt;=9),Tabela13[[#This Row],[Se 0]],Tabela13[[#This Row],[Se Normal]])</f>
        <v>2 - DECRETOS/DECRETO 1574.pdf</v>
      </c>
      <c r="N1017" s="2" t="str">
        <f>CONCATENATE("../",Tabela13[[#This Row],[Caminho]])</f>
        <v>../2 - DECRETOS/DECRETO 1574.pdf</v>
      </c>
    </row>
    <row r="1018" spans="1:14" ht="45" x14ac:dyDescent="0.25">
      <c r="A1018" s="20">
        <v>1573</v>
      </c>
      <c r="B1018" s="20"/>
      <c r="C1018" s="21">
        <v>38211</v>
      </c>
      <c r="D1018" s="19" t="s">
        <v>2621</v>
      </c>
      <c r="E1018" s="19"/>
      <c r="F1018" s="17" t="str">
        <f>HYPERLINK(Tabela13[[#This Row],[Novo Caminho]],"Download")</f>
        <v>Download</v>
      </c>
      <c r="G1018" s="2" t="str">
        <f>CONCATENATE("2 - DECRETOS/DECRETO ",Tabela13[[#This Row],[Numero_Decreto]],".pdf")</f>
        <v>2 - DECRETOS/DECRETO 1573.pdf</v>
      </c>
      <c r="H1018" s="2" t="str">
        <f>CONCATENATE("2 - DECRETOS/DECRETO ",Tabela13[[#This Row],[Numero_Decreto]]," ",Tabela13[[#This Row],[Complemento]],".pdf")</f>
        <v>2 - DECRETOS/DECRETO 1573 .pdf</v>
      </c>
      <c r="I1018" s="2" t="str">
        <f>CONCATENATE("2 - DECRETOS/DECRETO ","0",Tabela13[[#This Row],[Numero_Decreto]],".pdf")</f>
        <v>2 - DECRETOS/DECRETO 01573.pdf</v>
      </c>
      <c r="J1018" s="2" t="str">
        <f>CONCATENATE("2 - DECRETOS/DECRETO ","0",Tabela13[[#This Row],[Numero_Decreto]]," ",Tabela13[[#This Row],[Complemento]],".pdf")</f>
        <v>2 - DECRETOS/DECRETO 01573 .pdf</v>
      </c>
      <c r="K1018" s="2" t="str">
        <f>IF(Tabela13[[#This Row],[Complemento]]="",Tabela13[[#This Row],[Normal]],Tabela13[[#This Row],[Normal Traço]])</f>
        <v>2 - DECRETOS/DECRETO 1573.pdf</v>
      </c>
      <c r="L1018" s="2" t="str">
        <f>IF(Tabela13[[#This Row],[Complemento]]="",Tabela13[[#This Row],[0]],Tabela13[[#This Row],[0 Traço]])</f>
        <v>2 - DECRETOS/DECRETO 01573.pdf</v>
      </c>
      <c r="M1018" s="2" t="str">
        <f>IF(AND(Tabela13[[#This Row],[Numero_Decreto]]&gt;=1,Tabela13[[#This Row],[Numero_Decreto]]&lt;=9),Tabela13[[#This Row],[Se 0]],Tabela13[[#This Row],[Se Normal]])</f>
        <v>2 - DECRETOS/DECRETO 1573.pdf</v>
      </c>
      <c r="N1018" s="2" t="str">
        <f>CONCATENATE("../",Tabela13[[#This Row],[Caminho]])</f>
        <v>../2 - DECRETOS/DECRETO 1573.pdf</v>
      </c>
    </row>
    <row r="1019" spans="1:14" ht="45" x14ac:dyDescent="0.25">
      <c r="A1019" s="20">
        <v>1572</v>
      </c>
      <c r="B1019" s="20"/>
      <c r="C1019" s="21">
        <v>38169</v>
      </c>
      <c r="D1019" s="19" t="s">
        <v>938</v>
      </c>
      <c r="E1019" s="19"/>
      <c r="F1019" s="17" t="str">
        <f>HYPERLINK(Tabela13[[#This Row],[Novo Caminho]],"Download")</f>
        <v>Download</v>
      </c>
      <c r="G1019" s="2" t="str">
        <f>CONCATENATE("2 - DECRETOS/DECRETO ",Tabela13[[#This Row],[Numero_Decreto]],".pdf")</f>
        <v>2 - DECRETOS/DECRETO 1572.pdf</v>
      </c>
      <c r="H1019" s="2" t="str">
        <f>CONCATENATE("2 - DECRETOS/DECRETO ",Tabela13[[#This Row],[Numero_Decreto]]," ",Tabela13[[#This Row],[Complemento]],".pdf")</f>
        <v>2 - DECRETOS/DECRETO 1572 .pdf</v>
      </c>
      <c r="I1019" s="2" t="str">
        <f>CONCATENATE("2 - DECRETOS/DECRETO ","0",Tabela13[[#This Row],[Numero_Decreto]],".pdf")</f>
        <v>2 - DECRETOS/DECRETO 01572.pdf</v>
      </c>
      <c r="J1019" s="2" t="str">
        <f>CONCATENATE("2 - DECRETOS/DECRETO ","0",Tabela13[[#This Row],[Numero_Decreto]]," ",Tabela13[[#This Row],[Complemento]],".pdf")</f>
        <v>2 - DECRETOS/DECRETO 01572 .pdf</v>
      </c>
      <c r="K1019" s="2" t="str">
        <f>IF(Tabela13[[#This Row],[Complemento]]="",Tabela13[[#This Row],[Normal]],Tabela13[[#This Row],[Normal Traço]])</f>
        <v>2 - DECRETOS/DECRETO 1572.pdf</v>
      </c>
      <c r="L1019" s="2" t="str">
        <f>IF(Tabela13[[#This Row],[Complemento]]="",Tabela13[[#This Row],[0]],Tabela13[[#This Row],[0 Traço]])</f>
        <v>2 - DECRETOS/DECRETO 01572.pdf</v>
      </c>
      <c r="M1019" s="2" t="str">
        <f>IF(AND(Tabela13[[#This Row],[Numero_Decreto]]&gt;=1,Tabela13[[#This Row],[Numero_Decreto]]&lt;=9),Tabela13[[#This Row],[Se 0]],Tabela13[[#This Row],[Se Normal]])</f>
        <v>2 - DECRETOS/DECRETO 1572.pdf</v>
      </c>
      <c r="N1019" s="2" t="str">
        <f>CONCATENATE("../",Tabela13[[#This Row],[Caminho]])</f>
        <v>../2 - DECRETOS/DECRETO 1572.pdf</v>
      </c>
    </row>
    <row r="1020" spans="1:14" ht="45" x14ac:dyDescent="0.25">
      <c r="A1020" s="20">
        <v>1571</v>
      </c>
      <c r="B1020" s="20"/>
      <c r="C1020" s="21">
        <v>38127</v>
      </c>
      <c r="D1020" s="19" t="s">
        <v>940</v>
      </c>
      <c r="E1020" s="19"/>
      <c r="F1020" s="17" t="str">
        <f>HYPERLINK(Tabela13[[#This Row],[Novo Caminho]],"Download")</f>
        <v>Download</v>
      </c>
      <c r="G1020" s="2" t="str">
        <f>CONCATENATE("2 - DECRETOS/DECRETO ",Tabela13[[#This Row],[Numero_Decreto]],".pdf")</f>
        <v>2 - DECRETOS/DECRETO 1571.pdf</v>
      </c>
      <c r="H1020" s="2" t="str">
        <f>CONCATENATE("2 - DECRETOS/DECRETO ",Tabela13[[#This Row],[Numero_Decreto]]," ",Tabela13[[#This Row],[Complemento]],".pdf")</f>
        <v>2 - DECRETOS/DECRETO 1571 .pdf</v>
      </c>
      <c r="I1020" s="2" t="str">
        <f>CONCATENATE("2 - DECRETOS/DECRETO ","0",Tabela13[[#This Row],[Numero_Decreto]],".pdf")</f>
        <v>2 - DECRETOS/DECRETO 01571.pdf</v>
      </c>
      <c r="J1020" s="2" t="str">
        <f>CONCATENATE("2 - DECRETOS/DECRETO ","0",Tabela13[[#This Row],[Numero_Decreto]]," ",Tabela13[[#This Row],[Complemento]],".pdf")</f>
        <v>2 - DECRETOS/DECRETO 01571 .pdf</v>
      </c>
      <c r="K1020" s="2" t="str">
        <f>IF(Tabela13[[#This Row],[Complemento]]="",Tabela13[[#This Row],[Normal]],Tabela13[[#This Row],[Normal Traço]])</f>
        <v>2 - DECRETOS/DECRETO 1571.pdf</v>
      </c>
      <c r="L1020" s="2" t="str">
        <f>IF(Tabela13[[#This Row],[Complemento]]="",Tabela13[[#This Row],[0]],Tabela13[[#This Row],[0 Traço]])</f>
        <v>2 - DECRETOS/DECRETO 01571.pdf</v>
      </c>
      <c r="M1020" s="2" t="str">
        <f>IF(AND(Tabela13[[#This Row],[Numero_Decreto]]&gt;=1,Tabela13[[#This Row],[Numero_Decreto]]&lt;=9),Tabela13[[#This Row],[Se 0]],Tabela13[[#This Row],[Se Normal]])</f>
        <v>2 - DECRETOS/DECRETO 1571.pdf</v>
      </c>
      <c r="N1020" s="2" t="str">
        <f>CONCATENATE("../",Tabela13[[#This Row],[Caminho]])</f>
        <v>../2 - DECRETOS/DECRETO 1571.pdf</v>
      </c>
    </row>
    <row r="1021" spans="1:14" ht="45" x14ac:dyDescent="0.25">
      <c r="A1021" s="20">
        <v>1570</v>
      </c>
      <c r="B1021" s="20"/>
      <c r="C1021" s="21">
        <v>38127</v>
      </c>
      <c r="D1021" s="19" t="s">
        <v>938</v>
      </c>
      <c r="E1021" s="19"/>
      <c r="F1021" s="17" t="str">
        <f>HYPERLINK(Tabela13[[#This Row],[Novo Caminho]],"Download")</f>
        <v>Download</v>
      </c>
      <c r="G1021" s="2" t="str">
        <f>CONCATENATE("2 - DECRETOS/DECRETO ",Tabela13[[#This Row],[Numero_Decreto]],".pdf")</f>
        <v>2 - DECRETOS/DECRETO 1570.pdf</v>
      </c>
      <c r="H1021" s="2" t="str">
        <f>CONCATENATE("2 - DECRETOS/DECRETO ",Tabela13[[#This Row],[Numero_Decreto]]," ",Tabela13[[#This Row],[Complemento]],".pdf")</f>
        <v>2 - DECRETOS/DECRETO 1570 .pdf</v>
      </c>
      <c r="I1021" s="2" t="str">
        <f>CONCATENATE("2 - DECRETOS/DECRETO ","0",Tabela13[[#This Row],[Numero_Decreto]],".pdf")</f>
        <v>2 - DECRETOS/DECRETO 01570.pdf</v>
      </c>
      <c r="J1021" s="2" t="str">
        <f>CONCATENATE("2 - DECRETOS/DECRETO ","0",Tabela13[[#This Row],[Numero_Decreto]]," ",Tabela13[[#This Row],[Complemento]],".pdf")</f>
        <v>2 - DECRETOS/DECRETO 01570 .pdf</v>
      </c>
      <c r="K1021" s="2" t="str">
        <f>IF(Tabela13[[#This Row],[Complemento]]="",Tabela13[[#This Row],[Normal]],Tabela13[[#This Row],[Normal Traço]])</f>
        <v>2 - DECRETOS/DECRETO 1570.pdf</v>
      </c>
      <c r="L1021" s="2" t="str">
        <f>IF(Tabela13[[#This Row],[Complemento]]="",Tabela13[[#This Row],[0]],Tabela13[[#This Row],[0 Traço]])</f>
        <v>2 - DECRETOS/DECRETO 01570.pdf</v>
      </c>
      <c r="M1021" s="2" t="str">
        <f>IF(AND(Tabela13[[#This Row],[Numero_Decreto]]&gt;=1,Tabela13[[#This Row],[Numero_Decreto]]&lt;=9),Tabela13[[#This Row],[Se 0]],Tabela13[[#This Row],[Se Normal]])</f>
        <v>2 - DECRETOS/DECRETO 1570.pdf</v>
      </c>
      <c r="N1021" s="2" t="str">
        <f>CONCATENATE("../",Tabela13[[#This Row],[Caminho]])</f>
        <v>../2 - DECRETOS/DECRETO 1570.pdf</v>
      </c>
    </row>
    <row r="1022" spans="1:14" ht="45" x14ac:dyDescent="0.25">
      <c r="A1022" s="20">
        <v>1569</v>
      </c>
      <c r="B1022" s="20"/>
      <c r="C1022" s="21">
        <v>38126</v>
      </c>
      <c r="D1022" s="19" t="s">
        <v>974</v>
      </c>
      <c r="E1022" s="19"/>
      <c r="F1022" s="17" t="str">
        <f>HYPERLINK(Tabela13[[#This Row],[Novo Caminho]],"Download")</f>
        <v>Download</v>
      </c>
      <c r="G1022" s="2" t="str">
        <f>CONCATENATE("2 - DECRETOS/DECRETO ",Tabela13[[#This Row],[Numero_Decreto]],".pdf")</f>
        <v>2 - DECRETOS/DECRETO 1569.pdf</v>
      </c>
      <c r="H1022" s="2" t="str">
        <f>CONCATENATE("2 - DECRETOS/DECRETO ",Tabela13[[#This Row],[Numero_Decreto]]," ",Tabela13[[#This Row],[Complemento]],".pdf")</f>
        <v>2 - DECRETOS/DECRETO 1569 .pdf</v>
      </c>
      <c r="I1022" s="2" t="str">
        <f>CONCATENATE("2 - DECRETOS/DECRETO ","0",Tabela13[[#This Row],[Numero_Decreto]],".pdf")</f>
        <v>2 - DECRETOS/DECRETO 01569.pdf</v>
      </c>
      <c r="J1022" s="2" t="str">
        <f>CONCATENATE("2 - DECRETOS/DECRETO ","0",Tabela13[[#This Row],[Numero_Decreto]]," ",Tabela13[[#This Row],[Complemento]],".pdf")</f>
        <v>2 - DECRETOS/DECRETO 01569 .pdf</v>
      </c>
      <c r="K1022" s="2" t="str">
        <f>IF(Tabela13[[#This Row],[Complemento]]="",Tabela13[[#This Row],[Normal]],Tabela13[[#This Row],[Normal Traço]])</f>
        <v>2 - DECRETOS/DECRETO 1569.pdf</v>
      </c>
      <c r="L1022" s="2" t="str">
        <f>IF(Tabela13[[#This Row],[Complemento]]="",Tabela13[[#This Row],[0]],Tabela13[[#This Row],[0 Traço]])</f>
        <v>2 - DECRETOS/DECRETO 01569.pdf</v>
      </c>
      <c r="M1022" s="2" t="str">
        <f>IF(AND(Tabela13[[#This Row],[Numero_Decreto]]&gt;=1,Tabela13[[#This Row],[Numero_Decreto]]&lt;=9),Tabela13[[#This Row],[Se 0]],Tabela13[[#This Row],[Se Normal]])</f>
        <v>2 - DECRETOS/DECRETO 1569.pdf</v>
      </c>
      <c r="N1022" s="2" t="str">
        <f>CONCATENATE("../",Tabela13[[#This Row],[Caminho]])</f>
        <v>../2 - DECRETOS/DECRETO 1569.pdf</v>
      </c>
    </row>
    <row r="1023" spans="1:14" ht="45" x14ac:dyDescent="0.25">
      <c r="A1023" s="20">
        <v>1568</v>
      </c>
      <c r="B1023" s="20"/>
      <c r="C1023" s="21">
        <v>38121</v>
      </c>
      <c r="D1023" s="19" t="s">
        <v>3653</v>
      </c>
      <c r="E1023" s="19"/>
      <c r="F1023" s="17" t="str">
        <f>HYPERLINK(Tabela13[[#This Row],[Novo Caminho]],"Download")</f>
        <v>Download</v>
      </c>
      <c r="G1023" s="2" t="str">
        <f>CONCATENATE("2 - DECRETOS/DECRETO ",Tabela13[[#This Row],[Numero_Decreto]],".pdf")</f>
        <v>2 - DECRETOS/DECRETO 1568.pdf</v>
      </c>
      <c r="H1023" s="2" t="str">
        <f>CONCATENATE("2 - DECRETOS/DECRETO ",Tabela13[[#This Row],[Numero_Decreto]]," ",Tabela13[[#This Row],[Complemento]],".pdf")</f>
        <v>2 - DECRETOS/DECRETO 1568 .pdf</v>
      </c>
      <c r="I1023" s="2" t="str">
        <f>CONCATENATE("2 - DECRETOS/DECRETO ","0",Tabela13[[#This Row],[Numero_Decreto]],".pdf")</f>
        <v>2 - DECRETOS/DECRETO 01568.pdf</v>
      </c>
      <c r="J1023" s="2" t="str">
        <f>CONCATENATE("2 - DECRETOS/DECRETO ","0",Tabela13[[#This Row],[Numero_Decreto]]," ",Tabela13[[#This Row],[Complemento]],".pdf")</f>
        <v>2 - DECRETOS/DECRETO 01568 .pdf</v>
      </c>
      <c r="K1023" s="2" t="str">
        <f>IF(Tabela13[[#This Row],[Complemento]]="",Tabela13[[#This Row],[Normal]],Tabela13[[#This Row],[Normal Traço]])</f>
        <v>2 - DECRETOS/DECRETO 1568.pdf</v>
      </c>
      <c r="L1023" s="2" t="str">
        <f>IF(Tabela13[[#This Row],[Complemento]]="",Tabela13[[#This Row],[0]],Tabela13[[#This Row],[0 Traço]])</f>
        <v>2 - DECRETOS/DECRETO 01568.pdf</v>
      </c>
      <c r="M1023" s="2" t="str">
        <f>IF(AND(Tabela13[[#This Row],[Numero_Decreto]]&gt;=1,Tabela13[[#This Row],[Numero_Decreto]]&lt;=9),Tabela13[[#This Row],[Se 0]],Tabela13[[#This Row],[Se Normal]])</f>
        <v>2 - DECRETOS/DECRETO 1568.pdf</v>
      </c>
      <c r="N1023" s="2" t="str">
        <f>CONCATENATE("../",Tabela13[[#This Row],[Caminho]])</f>
        <v>../2 - DECRETOS/DECRETO 1568.pdf</v>
      </c>
    </row>
    <row r="1024" spans="1:14" ht="45" x14ac:dyDescent="0.25">
      <c r="A1024" s="20">
        <v>1567</v>
      </c>
      <c r="B1024" s="20"/>
      <c r="C1024" s="21">
        <v>38104</v>
      </c>
      <c r="D1024" s="19" t="s">
        <v>2622</v>
      </c>
      <c r="E1024" s="19"/>
      <c r="F1024" s="17" t="str">
        <f>HYPERLINK(Tabela13[[#This Row],[Novo Caminho]],"Download")</f>
        <v>Download</v>
      </c>
      <c r="G1024" s="2" t="str">
        <f>CONCATENATE("2 - DECRETOS/DECRETO ",Tabela13[[#This Row],[Numero_Decreto]],".pdf")</f>
        <v>2 - DECRETOS/DECRETO 1567.pdf</v>
      </c>
      <c r="H1024" s="2" t="str">
        <f>CONCATENATE("2 - DECRETOS/DECRETO ",Tabela13[[#This Row],[Numero_Decreto]]," ",Tabela13[[#This Row],[Complemento]],".pdf")</f>
        <v>2 - DECRETOS/DECRETO 1567 .pdf</v>
      </c>
      <c r="I1024" s="2" t="str">
        <f>CONCATENATE("2 - DECRETOS/DECRETO ","0",Tabela13[[#This Row],[Numero_Decreto]],".pdf")</f>
        <v>2 - DECRETOS/DECRETO 01567.pdf</v>
      </c>
      <c r="J1024" s="2" t="str">
        <f>CONCATENATE("2 - DECRETOS/DECRETO ","0",Tabela13[[#This Row],[Numero_Decreto]]," ",Tabela13[[#This Row],[Complemento]],".pdf")</f>
        <v>2 - DECRETOS/DECRETO 01567 .pdf</v>
      </c>
      <c r="K1024" s="2" t="str">
        <f>IF(Tabela13[[#This Row],[Complemento]]="",Tabela13[[#This Row],[Normal]],Tabela13[[#This Row],[Normal Traço]])</f>
        <v>2 - DECRETOS/DECRETO 1567.pdf</v>
      </c>
      <c r="L1024" s="2" t="str">
        <f>IF(Tabela13[[#This Row],[Complemento]]="",Tabela13[[#This Row],[0]],Tabela13[[#This Row],[0 Traço]])</f>
        <v>2 - DECRETOS/DECRETO 01567.pdf</v>
      </c>
      <c r="M1024" s="2" t="str">
        <f>IF(AND(Tabela13[[#This Row],[Numero_Decreto]]&gt;=1,Tabela13[[#This Row],[Numero_Decreto]]&lt;=9),Tabela13[[#This Row],[Se 0]],Tabela13[[#This Row],[Se Normal]])</f>
        <v>2 - DECRETOS/DECRETO 1567.pdf</v>
      </c>
      <c r="N1024" s="2" t="str">
        <f>CONCATENATE("../",Tabela13[[#This Row],[Caminho]])</f>
        <v>../2 - DECRETOS/DECRETO 1567.pdf</v>
      </c>
    </row>
    <row r="1025" spans="1:14" ht="45" x14ac:dyDescent="0.25">
      <c r="A1025" s="20">
        <v>1566</v>
      </c>
      <c r="B1025" s="20"/>
      <c r="C1025" s="21">
        <v>38103</v>
      </c>
      <c r="D1025" s="19" t="s">
        <v>2623</v>
      </c>
      <c r="E1025" s="19"/>
      <c r="F1025" s="17" t="str">
        <f>HYPERLINK(Tabela13[[#This Row],[Novo Caminho]],"Download")</f>
        <v>Download</v>
      </c>
      <c r="G1025" s="2" t="str">
        <f>CONCATENATE("2 - DECRETOS/DECRETO ",Tabela13[[#This Row],[Numero_Decreto]],".pdf")</f>
        <v>2 - DECRETOS/DECRETO 1566.pdf</v>
      </c>
      <c r="H1025" s="2" t="str">
        <f>CONCATENATE("2 - DECRETOS/DECRETO ",Tabela13[[#This Row],[Numero_Decreto]]," ",Tabela13[[#This Row],[Complemento]],".pdf")</f>
        <v>2 - DECRETOS/DECRETO 1566 .pdf</v>
      </c>
      <c r="I1025" s="2" t="str">
        <f>CONCATENATE("2 - DECRETOS/DECRETO ","0",Tabela13[[#This Row],[Numero_Decreto]],".pdf")</f>
        <v>2 - DECRETOS/DECRETO 01566.pdf</v>
      </c>
      <c r="J1025" s="2" t="str">
        <f>CONCATENATE("2 - DECRETOS/DECRETO ","0",Tabela13[[#This Row],[Numero_Decreto]]," ",Tabela13[[#This Row],[Complemento]],".pdf")</f>
        <v>2 - DECRETOS/DECRETO 01566 .pdf</v>
      </c>
      <c r="K1025" s="2" t="str">
        <f>IF(Tabela13[[#This Row],[Complemento]]="",Tabela13[[#This Row],[Normal]],Tabela13[[#This Row],[Normal Traço]])</f>
        <v>2 - DECRETOS/DECRETO 1566.pdf</v>
      </c>
      <c r="L1025" s="2" t="str">
        <f>IF(Tabela13[[#This Row],[Complemento]]="",Tabela13[[#This Row],[0]],Tabela13[[#This Row],[0 Traço]])</f>
        <v>2 - DECRETOS/DECRETO 01566.pdf</v>
      </c>
      <c r="M1025" s="2" t="str">
        <f>IF(AND(Tabela13[[#This Row],[Numero_Decreto]]&gt;=1,Tabela13[[#This Row],[Numero_Decreto]]&lt;=9),Tabela13[[#This Row],[Se 0]],Tabela13[[#This Row],[Se Normal]])</f>
        <v>2 - DECRETOS/DECRETO 1566.pdf</v>
      </c>
      <c r="N1025" s="2" t="str">
        <f>CONCATENATE("../",Tabela13[[#This Row],[Caminho]])</f>
        <v>../2 - DECRETOS/DECRETO 1566.pdf</v>
      </c>
    </row>
    <row r="1026" spans="1:14" ht="45" x14ac:dyDescent="0.25">
      <c r="A1026" s="20">
        <v>1565</v>
      </c>
      <c r="B1026" s="20"/>
      <c r="C1026" s="21">
        <v>38100</v>
      </c>
      <c r="D1026" s="19" t="s">
        <v>2624</v>
      </c>
      <c r="E1026" s="19"/>
      <c r="F1026" s="17" t="str">
        <f>HYPERLINK(Tabela13[[#This Row],[Novo Caminho]],"Download")</f>
        <v>Download</v>
      </c>
      <c r="G1026" s="2" t="str">
        <f>CONCATENATE("2 - DECRETOS/DECRETO ",Tabela13[[#This Row],[Numero_Decreto]],".pdf")</f>
        <v>2 - DECRETOS/DECRETO 1565.pdf</v>
      </c>
      <c r="H1026" s="2" t="str">
        <f>CONCATENATE("2 - DECRETOS/DECRETO ",Tabela13[[#This Row],[Numero_Decreto]]," ",Tabela13[[#This Row],[Complemento]],".pdf")</f>
        <v>2 - DECRETOS/DECRETO 1565 .pdf</v>
      </c>
      <c r="I1026" s="2" t="str">
        <f>CONCATENATE("2 - DECRETOS/DECRETO ","0",Tabela13[[#This Row],[Numero_Decreto]],".pdf")</f>
        <v>2 - DECRETOS/DECRETO 01565.pdf</v>
      </c>
      <c r="J1026" s="2" t="str">
        <f>CONCATENATE("2 - DECRETOS/DECRETO ","0",Tabela13[[#This Row],[Numero_Decreto]]," ",Tabela13[[#This Row],[Complemento]],".pdf")</f>
        <v>2 - DECRETOS/DECRETO 01565 .pdf</v>
      </c>
      <c r="K1026" s="2" t="str">
        <f>IF(Tabela13[[#This Row],[Complemento]]="",Tabela13[[#This Row],[Normal]],Tabela13[[#This Row],[Normal Traço]])</f>
        <v>2 - DECRETOS/DECRETO 1565.pdf</v>
      </c>
      <c r="L1026" s="2" t="str">
        <f>IF(Tabela13[[#This Row],[Complemento]]="",Tabela13[[#This Row],[0]],Tabela13[[#This Row],[0 Traço]])</f>
        <v>2 - DECRETOS/DECRETO 01565.pdf</v>
      </c>
      <c r="M1026" s="2" t="str">
        <f>IF(AND(Tabela13[[#This Row],[Numero_Decreto]]&gt;=1,Tabela13[[#This Row],[Numero_Decreto]]&lt;=9),Tabela13[[#This Row],[Se 0]],Tabela13[[#This Row],[Se Normal]])</f>
        <v>2 - DECRETOS/DECRETO 1565.pdf</v>
      </c>
      <c r="N1026" s="2" t="str">
        <f>CONCATENATE("../",Tabela13[[#This Row],[Caminho]])</f>
        <v>../2 - DECRETOS/DECRETO 1565.pdf</v>
      </c>
    </row>
    <row r="1027" spans="1:14" ht="45" x14ac:dyDescent="0.25">
      <c r="A1027" s="20">
        <v>1564</v>
      </c>
      <c r="B1027" s="20"/>
      <c r="C1027" s="21">
        <v>38100</v>
      </c>
      <c r="D1027" s="19" t="s">
        <v>2625</v>
      </c>
      <c r="E1027" s="19"/>
      <c r="F1027" s="17" t="str">
        <f>HYPERLINK(Tabela13[[#This Row],[Novo Caminho]],"Download")</f>
        <v>Download</v>
      </c>
      <c r="G1027" s="2" t="str">
        <f>CONCATENATE("2 - DECRETOS/DECRETO ",Tabela13[[#This Row],[Numero_Decreto]],".pdf")</f>
        <v>2 - DECRETOS/DECRETO 1564.pdf</v>
      </c>
      <c r="H1027" s="2" t="str">
        <f>CONCATENATE("2 - DECRETOS/DECRETO ",Tabela13[[#This Row],[Numero_Decreto]]," ",Tabela13[[#This Row],[Complemento]],".pdf")</f>
        <v>2 - DECRETOS/DECRETO 1564 .pdf</v>
      </c>
      <c r="I1027" s="2" t="str">
        <f>CONCATENATE("2 - DECRETOS/DECRETO ","0",Tabela13[[#This Row],[Numero_Decreto]],".pdf")</f>
        <v>2 - DECRETOS/DECRETO 01564.pdf</v>
      </c>
      <c r="J1027" s="2" t="str">
        <f>CONCATENATE("2 - DECRETOS/DECRETO ","0",Tabela13[[#This Row],[Numero_Decreto]]," ",Tabela13[[#This Row],[Complemento]],".pdf")</f>
        <v>2 - DECRETOS/DECRETO 01564 .pdf</v>
      </c>
      <c r="K1027" s="2" t="str">
        <f>IF(Tabela13[[#This Row],[Complemento]]="",Tabela13[[#This Row],[Normal]],Tabela13[[#This Row],[Normal Traço]])</f>
        <v>2 - DECRETOS/DECRETO 1564.pdf</v>
      </c>
      <c r="L1027" s="2" t="str">
        <f>IF(Tabela13[[#This Row],[Complemento]]="",Tabela13[[#This Row],[0]],Tabela13[[#This Row],[0 Traço]])</f>
        <v>2 - DECRETOS/DECRETO 01564.pdf</v>
      </c>
      <c r="M1027" s="2" t="str">
        <f>IF(AND(Tabela13[[#This Row],[Numero_Decreto]]&gt;=1,Tabela13[[#This Row],[Numero_Decreto]]&lt;=9),Tabela13[[#This Row],[Se 0]],Tabela13[[#This Row],[Se Normal]])</f>
        <v>2 - DECRETOS/DECRETO 1564.pdf</v>
      </c>
      <c r="N1027" s="2" t="str">
        <f>CONCATENATE("../",Tabela13[[#This Row],[Caminho]])</f>
        <v>../2 - DECRETOS/DECRETO 1564.pdf</v>
      </c>
    </row>
    <row r="1028" spans="1:14" ht="45" x14ac:dyDescent="0.25">
      <c r="A1028" s="20">
        <v>1563</v>
      </c>
      <c r="B1028" s="20"/>
      <c r="C1028" s="21">
        <v>38096</v>
      </c>
      <c r="D1028" s="19" t="s">
        <v>2626</v>
      </c>
      <c r="E1028" s="19"/>
      <c r="F1028" s="17" t="str">
        <f>HYPERLINK(Tabela13[[#This Row],[Novo Caminho]],"Download")</f>
        <v>Download</v>
      </c>
      <c r="G1028" s="2" t="str">
        <f>CONCATENATE("2 - DECRETOS/DECRETO ",Tabela13[[#This Row],[Numero_Decreto]],".pdf")</f>
        <v>2 - DECRETOS/DECRETO 1563.pdf</v>
      </c>
      <c r="H1028" s="2" t="str">
        <f>CONCATENATE("2 - DECRETOS/DECRETO ",Tabela13[[#This Row],[Numero_Decreto]]," ",Tabela13[[#This Row],[Complemento]],".pdf")</f>
        <v>2 - DECRETOS/DECRETO 1563 .pdf</v>
      </c>
      <c r="I1028" s="2" t="str">
        <f>CONCATENATE("2 - DECRETOS/DECRETO ","0",Tabela13[[#This Row],[Numero_Decreto]],".pdf")</f>
        <v>2 - DECRETOS/DECRETO 01563.pdf</v>
      </c>
      <c r="J1028" s="2" t="str">
        <f>CONCATENATE("2 - DECRETOS/DECRETO ","0",Tabela13[[#This Row],[Numero_Decreto]]," ",Tabela13[[#This Row],[Complemento]],".pdf")</f>
        <v>2 - DECRETOS/DECRETO 01563 .pdf</v>
      </c>
      <c r="K1028" s="2" t="str">
        <f>IF(Tabela13[[#This Row],[Complemento]]="",Tabela13[[#This Row],[Normal]],Tabela13[[#This Row],[Normal Traço]])</f>
        <v>2 - DECRETOS/DECRETO 1563.pdf</v>
      </c>
      <c r="L1028" s="2" t="str">
        <f>IF(Tabela13[[#This Row],[Complemento]]="",Tabela13[[#This Row],[0]],Tabela13[[#This Row],[0 Traço]])</f>
        <v>2 - DECRETOS/DECRETO 01563.pdf</v>
      </c>
      <c r="M1028" s="2" t="str">
        <f>IF(AND(Tabela13[[#This Row],[Numero_Decreto]]&gt;=1,Tabela13[[#This Row],[Numero_Decreto]]&lt;=9),Tabela13[[#This Row],[Se 0]],Tabela13[[#This Row],[Se Normal]])</f>
        <v>2 - DECRETOS/DECRETO 1563.pdf</v>
      </c>
      <c r="N1028" s="2" t="str">
        <f>CONCATENATE("../",Tabela13[[#This Row],[Caminho]])</f>
        <v>../2 - DECRETOS/DECRETO 1563.pdf</v>
      </c>
    </row>
    <row r="1029" spans="1:14" ht="45" x14ac:dyDescent="0.25">
      <c r="A1029" s="20">
        <v>1562</v>
      </c>
      <c r="B1029" s="20"/>
      <c r="C1029" s="21">
        <v>38093</v>
      </c>
      <c r="D1029" s="19" t="s">
        <v>2627</v>
      </c>
      <c r="E1029" s="19"/>
      <c r="F1029" s="17" t="str">
        <f>HYPERLINK(Tabela13[[#This Row],[Novo Caminho]],"Download")</f>
        <v>Download</v>
      </c>
      <c r="G1029" s="2" t="str">
        <f>CONCATENATE("2 - DECRETOS/DECRETO ",Tabela13[[#This Row],[Numero_Decreto]],".pdf")</f>
        <v>2 - DECRETOS/DECRETO 1562.pdf</v>
      </c>
      <c r="H1029" s="2" t="str">
        <f>CONCATENATE("2 - DECRETOS/DECRETO ",Tabela13[[#This Row],[Numero_Decreto]]," ",Tabela13[[#This Row],[Complemento]],".pdf")</f>
        <v>2 - DECRETOS/DECRETO 1562 .pdf</v>
      </c>
      <c r="I1029" s="2" t="str">
        <f>CONCATENATE("2 - DECRETOS/DECRETO ","0",Tabela13[[#This Row],[Numero_Decreto]],".pdf")</f>
        <v>2 - DECRETOS/DECRETO 01562.pdf</v>
      </c>
      <c r="J1029" s="2" t="str">
        <f>CONCATENATE("2 - DECRETOS/DECRETO ","0",Tabela13[[#This Row],[Numero_Decreto]]," ",Tabela13[[#This Row],[Complemento]],".pdf")</f>
        <v>2 - DECRETOS/DECRETO 01562 .pdf</v>
      </c>
      <c r="K1029" s="2" t="str">
        <f>IF(Tabela13[[#This Row],[Complemento]]="",Tabela13[[#This Row],[Normal]],Tabela13[[#This Row],[Normal Traço]])</f>
        <v>2 - DECRETOS/DECRETO 1562.pdf</v>
      </c>
      <c r="L1029" s="2" t="str">
        <f>IF(Tabela13[[#This Row],[Complemento]]="",Tabela13[[#This Row],[0]],Tabela13[[#This Row],[0 Traço]])</f>
        <v>2 - DECRETOS/DECRETO 01562.pdf</v>
      </c>
      <c r="M1029" s="2" t="str">
        <f>IF(AND(Tabela13[[#This Row],[Numero_Decreto]]&gt;=1,Tabela13[[#This Row],[Numero_Decreto]]&lt;=9),Tabela13[[#This Row],[Se 0]],Tabela13[[#This Row],[Se Normal]])</f>
        <v>2 - DECRETOS/DECRETO 1562.pdf</v>
      </c>
      <c r="N1029" s="2" t="str">
        <f>CONCATENATE("../",Tabela13[[#This Row],[Caminho]])</f>
        <v>../2 - DECRETOS/DECRETO 1562.pdf</v>
      </c>
    </row>
    <row r="1030" spans="1:14" ht="45" x14ac:dyDescent="0.25">
      <c r="A1030" s="20">
        <v>1560</v>
      </c>
      <c r="B1030" s="20"/>
      <c r="C1030" s="21">
        <v>38068</v>
      </c>
      <c r="D1030" s="19" t="s">
        <v>938</v>
      </c>
      <c r="E1030" s="19"/>
      <c r="F1030" s="17" t="str">
        <f>HYPERLINK(Tabela13[[#This Row],[Novo Caminho]],"Download")</f>
        <v>Download</v>
      </c>
      <c r="G1030" s="2" t="str">
        <f>CONCATENATE("2 - DECRETOS/DECRETO ",Tabela13[[#This Row],[Numero_Decreto]],".pdf")</f>
        <v>2 - DECRETOS/DECRETO 1560.pdf</v>
      </c>
      <c r="H1030" s="2" t="str">
        <f>CONCATENATE("2 - DECRETOS/DECRETO ",Tabela13[[#This Row],[Numero_Decreto]]," ",Tabela13[[#This Row],[Complemento]],".pdf")</f>
        <v>2 - DECRETOS/DECRETO 1560 .pdf</v>
      </c>
      <c r="I1030" s="2" t="str">
        <f>CONCATENATE("2 - DECRETOS/DECRETO ","0",Tabela13[[#This Row],[Numero_Decreto]],".pdf")</f>
        <v>2 - DECRETOS/DECRETO 01560.pdf</v>
      </c>
      <c r="J1030" s="2" t="str">
        <f>CONCATENATE("2 - DECRETOS/DECRETO ","0",Tabela13[[#This Row],[Numero_Decreto]]," ",Tabela13[[#This Row],[Complemento]],".pdf")</f>
        <v>2 - DECRETOS/DECRETO 01560 .pdf</v>
      </c>
      <c r="K1030" s="2" t="str">
        <f>IF(Tabela13[[#This Row],[Complemento]]="",Tabela13[[#This Row],[Normal]],Tabela13[[#This Row],[Normal Traço]])</f>
        <v>2 - DECRETOS/DECRETO 1560.pdf</v>
      </c>
      <c r="L1030" s="2" t="str">
        <f>IF(Tabela13[[#This Row],[Complemento]]="",Tabela13[[#This Row],[0]],Tabela13[[#This Row],[0 Traço]])</f>
        <v>2 - DECRETOS/DECRETO 01560.pdf</v>
      </c>
      <c r="M1030" s="2" t="str">
        <f>IF(AND(Tabela13[[#This Row],[Numero_Decreto]]&gt;=1,Tabela13[[#This Row],[Numero_Decreto]]&lt;=9),Tabela13[[#This Row],[Se 0]],Tabela13[[#This Row],[Se Normal]])</f>
        <v>2 - DECRETOS/DECRETO 1560.pdf</v>
      </c>
      <c r="N1030" s="2" t="str">
        <f>CONCATENATE("../",Tabela13[[#This Row],[Caminho]])</f>
        <v>../2 - DECRETOS/DECRETO 1560.pdf</v>
      </c>
    </row>
    <row r="1031" spans="1:14" ht="45" x14ac:dyDescent="0.25">
      <c r="A1031" s="20">
        <v>1559</v>
      </c>
      <c r="B1031" s="20"/>
      <c r="C1031" s="21">
        <v>38068</v>
      </c>
      <c r="D1031" s="19" t="s">
        <v>2628</v>
      </c>
      <c r="E1031" s="19"/>
      <c r="F1031" s="17" t="str">
        <f>HYPERLINK(Tabela13[[#This Row],[Novo Caminho]],"Download")</f>
        <v>Download</v>
      </c>
      <c r="G1031" s="2" t="str">
        <f>CONCATENATE("2 - DECRETOS/DECRETO ",Tabela13[[#This Row],[Numero_Decreto]],".pdf")</f>
        <v>2 - DECRETOS/DECRETO 1559.pdf</v>
      </c>
      <c r="H1031" s="2" t="str">
        <f>CONCATENATE("2 - DECRETOS/DECRETO ",Tabela13[[#This Row],[Numero_Decreto]]," ",Tabela13[[#This Row],[Complemento]],".pdf")</f>
        <v>2 - DECRETOS/DECRETO 1559 .pdf</v>
      </c>
      <c r="I1031" s="2" t="str">
        <f>CONCATENATE("2 - DECRETOS/DECRETO ","0",Tabela13[[#This Row],[Numero_Decreto]],".pdf")</f>
        <v>2 - DECRETOS/DECRETO 01559.pdf</v>
      </c>
      <c r="J1031" s="2" t="str">
        <f>CONCATENATE("2 - DECRETOS/DECRETO ","0",Tabela13[[#This Row],[Numero_Decreto]]," ",Tabela13[[#This Row],[Complemento]],".pdf")</f>
        <v>2 - DECRETOS/DECRETO 01559 .pdf</v>
      </c>
      <c r="K1031" s="2" t="str">
        <f>IF(Tabela13[[#This Row],[Complemento]]="",Tabela13[[#This Row],[Normal]],Tabela13[[#This Row],[Normal Traço]])</f>
        <v>2 - DECRETOS/DECRETO 1559.pdf</v>
      </c>
      <c r="L1031" s="2" t="str">
        <f>IF(Tabela13[[#This Row],[Complemento]]="",Tabela13[[#This Row],[0]],Tabela13[[#This Row],[0 Traço]])</f>
        <v>2 - DECRETOS/DECRETO 01559.pdf</v>
      </c>
      <c r="M1031" s="2" t="str">
        <f>IF(AND(Tabela13[[#This Row],[Numero_Decreto]]&gt;=1,Tabela13[[#This Row],[Numero_Decreto]]&lt;=9),Tabela13[[#This Row],[Se 0]],Tabela13[[#This Row],[Se Normal]])</f>
        <v>2 - DECRETOS/DECRETO 1559.pdf</v>
      </c>
      <c r="N1031" s="2" t="str">
        <f>CONCATENATE("../",Tabela13[[#This Row],[Caminho]])</f>
        <v>../2 - DECRETOS/DECRETO 1559.pdf</v>
      </c>
    </row>
    <row r="1032" spans="1:14" ht="45" x14ac:dyDescent="0.25">
      <c r="A1032" s="20">
        <v>1558</v>
      </c>
      <c r="B1032" s="20"/>
      <c r="C1032" s="21">
        <v>38050</v>
      </c>
      <c r="D1032" s="19" t="s">
        <v>2581</v>
      </c>
      <c r="E1032" s="19"/>
      <c r="F1032" s="17" t="str">
        <f>HYPERLINK(Tabela13[[#This Row],[Novo Caminho]],"Download")</f>
        <v>Download</v>
      </c>
      <c r="G1032" s="2" t="str">
        <f>CONCATENATE("2 - DECRETOS/DECRETO ",Tabela13[[#This Row],[Numero_Decreto]],".pdf")</f>
        <v>2 - DECRETOS/DECRETO 1558.pdf</v>
      </c>
      <c r="H1032" s="2" t="str">
        <f>CONCATENATE("2 - DECRETOS/DECRETO ",Tabela13[[#This Row],[Numero_Decreto]]," ",Tabela13[[#This Row],[Complemento]],".pdf")</f>
        <v>2 - DECRETOS/DECRETO 1558 .pdf</v>
      </c>
      <c r="I1032" s="2" t="str">
        <f>CONCATENATE("2 - DECRETOS/DECRETO ","0",Tabela13[[#This Row],[Numero_Decreto]],".pdf")</f>
        <v>2 - DECRETOS/DECRETO 01558.pdf</v>
      </c>
      <c r="J1032" s="2" t="str">
        <f>CONCATENATE("2 - DECRETOS/DECRETO ","0",Tabela13[[#This Row],[Numero_Decreto]]," ",Tabela13[[#This Row],[Complemento]],".pdf")</f>
        <v>2 - DECRETOS/DECRETO 01558 .pdf</v>
      </c>
      <c r="K1032" s="2" t="str">
        <f>IF(Tabela13[[#This Row],[Complemento]]="",Tabela13[[#This Row],[Normal]],Tabela13[[#This Row],[Normal Traço]])</f>
        <v>2 - DECRETOS/DECRETO 1558.pdf</v>
      </c>
      <c r="L1032" s="2" t="str">
        <f>IF(Tabela13[[#This Row],[Complemento]]="",Tabela13[[#This Row],[0]],Tabela13[[#This Row],[0 Traço]])</f>
        <v>2 - DECRETOS/DECRETO 01558.pdf</v>
      </c>
      <c r="M1032" s="2" t="str">
        <f>IF(AND(Tabela13[[#This Row],[Numero_Decreto]]&gt;=1,Tabela13[[#This Row],[Numero_Decreto]]&lt;=9),Tabela13[[#This Row],[Se 0]],Tabela13[[#This Row],[Se Normal]])</f>
        <v>2 - DECRETOS/DECRETO 1558.pdf</v>
      </c>
      <c r="N1032" s="2" t="str">
        <f>CONCATENATE("../",Tabela13[[#This Row],[Caminho]])</f>
        <v>../2 - DECRETOS/DECRETO 1558.pdf</v>
      </c>
    </row>
    <row r="1033" spans="1:14" ht="45" x14ac:dyDescent="0.25">
      <c r="A1033" s="20">
        <v>1557</v>
      </c>
      <c r="B1033" s="20"/>
      <c r="C1033" s="21">
        <v>38036</v>
      </c>
      <c r="D1033" s="19" t="s">
        <v>3653</v>
      </c>
      <c r="E1033" s="19"/>
      <c r="F1033" s="17" t="str">
        <f>HYPERLINK(Tabela13[[#This Row],[Novo Caminho]],"Download")</f>
        <v>Download</v>
      </c>
      <c r="G1033" s="2" t="str">
        <f>CONCATENATE("2 - DECRETOS/DECRETO ",Tabela13[[#This Row],[Numero_Decreto]],".pdf")</f>
        <v>2 - DECRETOS/DECRETO 1557.pdf</v>
      </c>
      <c r="H1033" s="2" t="str">
        <f>CONCATENATE("2 - DECRETOS/DECRETO ",Tabela13[[#This Row],[Numero_Decreto]]," ",Tabela13[[#This Row],[Complemento]],".pdf")</f>
        <v>2 - DECRETOS/DECRETO 1557 .pdf</v>
      </c>
      <c r="I1033" s="2" t="str">
        <f>CONCATENATE("2 - DECRETOS/DECRETO ","0",Tabela13[[#This Row],[Numero_Decreto]],".pdf")</f>
        <v>2 - DECRETOS/DECRETO 01557.pdf</v>
      </c>
      <c r="J1033" s="2" t="str">
        <f>CONCATENATE("2 - DECRETOS/DECRETO ","0",Tabela13[[#This Row],[Numero_Decreto]]," ",Tabela13[[#This Row],[Complemento]],".pdf")</f>
        <v>2 - DECRETOS/DECRETO 01557 .pdf</v>
      </c>
      <c r="K1033" s="2" t="str">
        <f>IF(Tabela13[[#This Row],[Complemento]]="",Tabela13[[#This Row],[Normal]],Tabela13[[#This Row],[Normal Traço]])</f>
        <v>2 - DECRETOS/DECRETO 1557.pdf</v>
      </c>
      <c r="L1033" s="2" t="str">
        <f>IF(Tabela13[[#This Row],[Complemento]]="",Tabela13[[#This Row],[0]],Tabela13[[#This Row],[0 Traço]])</f>
        <v>2 - DECRETOS/DECRETO 01557.pdf</v>
      </c>
      <c r="M1033" s="2" t="str">
        <f>IF(AND(Tabela13[[#This Row],[Numero_Decreto]]&gt;=1,Tabela13[[#This Row],[Numero_Decreto]]&lt;=9),Tabela13[[#This Row],[Se 0]],Tabela13[[#This Row],[Se Normal]])</f>
        <v>2 - DECRETOS/DECRETO 1557.pdf</v>
      </c>
      <c r="N1033" s="2" t="str">
        <f>CONCATENATE("../",Tabela13[[#This Row],[Caminho]])</f>
        <v>../2 - DECRETOS/DECRETO 1557.pdf</v>
      </c>
    </row>
    <row r="1034" spans="1:14" ht="45" x14ac:dyDescent="0.25">
      <c r="A1034" s="20">
        <v>1556</v>
      </c>
      <c r="B1034" s="20"/>
      <c r="C1034" s="21">
        <v>38036</v>
      </c>
      <c r="D1034" s="19" t="s">
        <v>2629</v>
      </c>
      <c r="E1034" s="19"/>
      <c r="F1034" s="17" t="str">
        <f>HYPERLINK(Tabela13[[#This Row],[Novo Caminho]],"Download")</f>
        <v>Download</v>
      </c>
      <c r="G1034" s="2" t="str">
        <f>CONCATENATE("2 - DECRETOS/DECRETO ",Tabela13[[#This Row],[Numero_Decreto]],".pdf")</f>
        <v>2 - DECRETOS/DECRETO 1556.pdf</v>
      </c>
      <c r="H1034" s="2" t="str">
        <f>CONCATENATE("2 - DECRETOS/DECRETO ",Tabela13[[#This Row],[Numero_Decreto]]," ",Tabela13[[#This Row],[Complemento]],".pdf")</f>
        <v>2 - DECRETOS/DECRETO 1556 .pdf</v>
      </c>
      <c r="I1034" s="2" t="str">
        <f>CONCATENATE("2 - DECRETOS/DECRETO ","0",Tabela13[[#This Row],[Numero_Decreto]],".pdf")</f>
        <v>2 - DECRETOS/DECRETO 01556.pdf</v>
      </c>
      <c r="J1034" s="2" t="str">
        <f>CONCATENATE("2 - DECRETOS/DECRETO ","0",Tabela13[[#This Row],[Numero_Decreto]]," ",Tabela13[[#This Row],[Complemento]],".pdf")</f>
        <v>2 - DECRETOS/DECRETO 01556 .pdf</v>
      </c>
      <c r="K1034" s="2" t="str">
        <f>IF(Tabela13[[#This Row],[Complemento]]="",Tabela13[[#This Row],[Normal]],Tabela13[[#This Row],[Normal Traço]])</f>
        <v>2 - DECRETOS/DECRETO 1556.pdf</v>
      </c>
      <c r="L1034" s="2" t="str">
        <f>IF(Tabela13[[#This Row],[Complemento]]="",Tabela13[[#This Row],[0]],Tabela13[[#This Row],[0 Traço]])</f>
        <v>2 - DECRETOS/DECRETO 01556.pdf</v>
      </c>
      <c r="M1034" s="2" t="str">
        <f>IF(AND(Tabela13[[#This Row],[Numero_Decreto]]&gt;=1,Tabela13[[#This Row],[Numero_Decreto]]&lt;=9),Tabela13[[#This Row],[Se 0]],Tabela13[[#This Row],[Se Normal]])</f>
        <v>2 - DECRETOS/DECRETO 1556.pdf</v>
      </c>
      <c r="N1034" s="2" t="str">
        <f>CONCATENATE("../",Tabela13[[#This Row],[Caminho]])</f>
        <v>../2 - DECRETOS/DECRETO 1556.pdf</v>
      </c>
    </row>
    <row r="1035" spans="1:14" ht="45" x14ac:dyDescent="0.25">
      <c r="A1035" s="20">
        <v>1555</v>
      </c>
      <c r="B1035" s="20"/>
      <c r="C1035" s="21">
        <v>38035</v>
      </c>
      <c r="D1035" s="19" t="s">
        <v>2630</v>
      </c>
      <c r="E1035" s="19"/>
      <c r="F1035" s="17" t="str">
        <f>HYPERLINK(Tabela13[[#This Row],[Novo Caminho]],"Download")</f>
        <v>Download</v>
      </c>
      <c r="G1035" s="2" t="str">
        <f>CONCATENATE("2 - DECRETOS/DECRETO ",Tabela13[[#This Row],[Numero_Decreto]],".pdf")</f>
        <v>2 - DECRETOS/DECRETO 1555.pdf</v>
      </c>
      <c r="H1035" s="2" t="str">
        <f>CONCATENATE("2 - DECRETOS/DECRETO ",Tabela13[[#This Row],[Numero_Decreto]]," ",Tabela13[[#This Row],[Complemento]],".pdf")</f>
        <v>2 - DECRETOS/DECRETO 1555 .pdf</v>
      </c>
      <c r="I1035" s="2" t="str">
        <f>CONCATENATE("2 - DECRETOS/DECRETO ","0",Tabela13[[#This Row],[Numero_Decreto]],".pdf")</f>
        <v>2 - DECRETOS/DECRETO 01555.pdf</v>
      </c>
      <c r="J1035" s="2" t="str">
        <f>CONCATENATE("2 - DECRETOS/DECRETO ","0",Tabela13[[#This Row],[Numero_Decreto]]," ",Tabela13[[#This Row],[Complemento]],".pdf")</f>
        <v>2 - DECRETOS/DECRETO 01555 .pdf</v>
      </c>
      <c r="K1035" s="2" t="str">
        <f>IF(Tabela13[[#This Row],[Complemento]]="",Tabela13[[#This Row],[Normal]],Tabela13[[#This Row],[Normal Traço]])</f>
        <v>2 - DECRETOS/DECRETO 1555.pdf</v>
      </c>
      <c r="L1035" s="2" t="str">
        <f>IF(Tabela13[[#This Row],[Complemento]]="",Tabela13[[#This Row],[0]],Tabela13[[#This Row],[0 Traço]])</f>
        <v>2 - DECRETOS/DECRETO 01555.pdf</v>
      </c>
      <c r="M1035" s="2" t="str">
        <f>IF(AND(Tabela13[[#This Row],[Numero_Decreto]]&gt;=1,Tabela13[[#This Row],[Numero_Decreto]]&lt;=9),Tabela13[[#This Row],[Se 0]],Tabela13[[#This Row],[Se Normal]])</f>
        <v>2 - DECRETOS/DECRETO 1555.pdf</v>
      </c>
      <c r="N1035" s="2" t="str">
        <f>CONCATENATE("../",Tabela13[[#This Row],[Caminho]])</f>
        <v>../2 - DECRETOS/DECRETO 1555.pdf</v>
      </c>
    </row>
    <row r="1036" spans="1:14" ht="45" x14ac:dyDescent="0.25">
      <c r="A1036" s="20">
        <v>1554</v>
      </c>
      <c r="B1036" s="20"/>
      <c r="C1036" s="21">
        <v>38021</v>
      </c>
      <c r="D1036" s="19" t="s">
        <v>2631</v>
      </c>
      <c r="E1036" s="19"/>
      <c r="F1036" s="17" t="str">
        <f>HYPERLINK(Tabela13[[#This Row],[Novo Caminho]],"Download")</f>
        <v>Download</v>
      </c>
      <c r="G1036" s="2" t="str">
        <f>CONCATENATE("2 - DECRETOS/DECRETO ",Tabela13[[#This Row],[Numero_Decreto]],".pdf")</f>
        <v>2 - DECRETOS/DECRETO 1554.pdf</v>
      </c>
      <c r="H1036" s="2" t="str">
        <f>CONCATENATE("2 - DECRETOS/DECRETO ",Tabela13[[#This Row],[Numero_Decreto]]," ",Tabela13[[#This Row],[Complemento]],".pdf")</f>
        <v>2 - DECRETOS/DECRETO 1554 .pdf</v>
      </c>
      <c r="I1036" s="2" t="str">
        <f>CONCATENATE("2 - DECRETOS/DECRETO ","0",Tabela13[[#This Row],[Numero_Decreto]],".pdf")</f>
        <v>2 - DECRETOS/DECRETO 01554.pdf</v>
      </c>
      <c r="J1036" s="2" t="str">
        <f>CONCATENATE("2 - DECRETOS/DECRETO ","0",Tabela13[[#This Row],[Numero_Decreto]]," ",Tabela13[[#This Row],[Complemento]],".pdf")</f>
        <v>2 - DECRETOS/DECRETO 01554 .pdf</v>
      </c>
      <c r="K1036" s="2" t="str">
        <f>IF(Tabela13[[#This Row],[Complemento]]="",Tabela13[[#This Row],[Normal]],Tabela13[[#This Row],[Normal Traço]])</f>
        <v>2 - DECRETOS/DECRETO 1554.pdf</v>
      </c>
      <c r="L1036" s="2" t="str">
        <f>IF(Tabela13[[#This Row],[Complemento]]="",Tabela13[[#This Row],[0]],Tabela13[[#This Row],[0 Traço]])</f>
        <v>2 - DECRETOS/DECRETO 01554.pdf</v>
      </c>
      <c r="M1036" s="2" t="str">
        <f>IF(AND(Tabela13[[#This Row],[Numero_Decreto]]&gt;=1,Tabela13[[#This Row],[Numero_Decreto]]&lt;=9),Tabela13[[#This Row],[Se 0]],Tabela13[[#This Row],[Se Normal]])</f>
        <v>2 - DECRETOS/DECRETO 1554.pdf</v>
      </c>
      <c r="N1036" s="2" t="str">
        <f>CONCATENATE("../",Tabela13[[#This Row],[Caminho]])</f>
        <v>../2 - DECRETOS/DECRETO 1554.pdf</v>
      </c>
    </row>
    <row r="1037" spans="1:14" ht="45" x14ac:dyDescent="0.25">
      <c r="A1037" s="20">
        <v>1553</v>
      </c>
      <c r="B1037" s="20"/>
      <c r="C1037" s="21">
        <v>38019</v>
      </c>
      <c r="D1037" s="19" t="s">
        <v>2632</v>
      </c>
      <c r="E1037" s="19"/>
      <c r="F1037" s="17" t="str">
        <f>HYPERLINK(Tabela13[[#This Row],[Novo Caminho]],"Download")</f>
        <v>Download</v>
      </c>
      <c r="G1037" s="2" t="str">
        <f>CONCATENATE("2 - DECRETOS/DECRETO ",Tabela13[[#This Row],[Numero_Decreto]],".pdf")</f>
        <v>2 - DECRETOS/DECRETO 1553.pdf</v>
      </c>
      <c r="H1037" s="2" t="str">
        <f>CONCATENATE("2 - DECRETOS/DECRETO ",Tabela13[[#This Row],[Numero_Decreto]]," ",Tabela13[[#This Row],[Complemento]],".pdf")</f>
        <v>2 - DECRETOS/DECRETO 1553 .pdf</v>
      </c>
      <c r="I1037" s="2" t="str">
        <f>CONCATENATE("2 - DECRETOS/DECRETO ","0",Tabela13[[#This Row],[Numero_Decreto]],".pdf")</f>
        <v>2 - DECRETOS/DECRETO 01553.pdf</v>
      </c>
      <c r="J1037" s="2" t="str">
        <f>CONCATENATE("2 - DECRETOS/DECRETO ","0",Tabela13[[#This Row],[Numero_Decreto]]," ",Tabela13[[#This Row],[Complemento]],".pdf")</f>
        <v>2 - DECRETOS/DECRETO 01553 .pdf</v>
      </c>
      <c r="K1037" s="2" t="str">
        <f>IF(Tabela13[[#This Row],[Complemento]]="",Tabela13[[#This Row],[Normal]],Tabela13[[#This Row],[Normal Traço]])</f>
        <v>2 - DECRETOS/DECRETO 1553.pdf</v>
      </c>
      <c r="L1037" s="2" t="str">
        <f>IF(Tabela13[[#This Row],[Complemento]]="",Tabela13[[#This Row],[0]],Tabela13[[#This Row],[0 Traço]])</f>
        <v>2 - DECRETOS/DECRETO 01553.pdf</v>
      </c>
      <c r="M1037" s="2" t="str">
        <f>IF(AND(Tabela13[[#This Row],[Numero_Decreto]]&gt;=1,Tabela13[[#This Row],[Numero_Decreto]]&lt;=9),Tabela13[[#This Row],[Se 0]],Tabela13[[#This Row],[Se Normal]])</f>
        <v>2 - DECRETOS/DECRETO 1553.pdf</v>
      </c>
      <c r="N1037" s="2" t="str">
        <f>CONCATENATE("../",Tabela13[[#This Row],[Caminho]])</f>
        <v>../2 - DECRETOS/DECRETO 1553.pdf</v>
      </c>
    </row>
    <row r="1038" spans="1:14" ht="45" x14ac:dyDescent="0.25">
      <c r="A1038" s="20">
        <v>1552</v>
      </c>
      <c r="B1038" s="20"/>
      <c r="C1038" s="21">
        <v>38000</v>
      </c>
      <c r="D1038" s="19" t="s">
        <v>3653</v>
      </c>
      <c r="E1038" s="19"/>
      <c r="F1038" s="17" t="str">
        <f>HYPERLINK(Tabela13[[#This Row],[Novo Caminho]],"Download")</f>
        <v>Download</v>
      </c>
      <c r="G1038" s="2" t="str">
        <f>CONCATENATE("2 - DECRETOS/DECRETO ",Tabela13[[#This Row],[Numero_Decreto]],".pdf")</f>
        <v>2 - DECRETOS/DECRETO 1552.pdf</v>
      </c>
      <c r="H1038" s="2" t="str">
        <f>CONCATENATE("2 - DECRETOS/DECRETO ",Tabela13[[#This Row],[Numero_Decreto]]," ",Tabela13[[#This Row],[Complemento]],".pdf")</f>
        <v>2 - DECRETOS/DECRETO 1552 .pdf</v>
      </c>
      <c r="I1038" s="2" t="str">
        <f>CONCATENATE("2 - DECRETOS/DECRETO ","0",Tabela13[[#This Row],[Numero_Decreto]],".pdf")</f>
        <v>2 - DECRETOS/DECRETO 01552.pdf</v>
      </c>
      <c r="J1038" s="2" t="str">
        <f>CONCATENATE("2 - DECRETOS/DECRETO ","0",Tabela13[[#This Row],[Numero_Decreto]]," ",Tabela13[[#This Row],[Complemento]],".pdf")</f>
        <v>2 - DECRETOS/DECRETO 01552 .pdf</v>
      </c>
      <c r="K1038" s="2" t="str">
        <f>IF(Tabela13[[#This Row],[Complemento]]="",Tabela13[[#This Row],[Normal]],Tabela13[[#This Row],[Normal Traço]])</f>
        <v>2 - DECRETOS/DECRETO 1552.pdf</v>
      </c>
      <c r="L1038" s="2" t="str">
        <f>IF(Tabela13[[#This Row],[Complemento]]="",Tabela13[[#This Row],[0]],Tabela13[[#This Row],[0 Traço]])</f>
        <v>2 - DECRETOS/DECRETO 01552.pdf</v>
      </c>
      <c r="M1038" s="2" t="str">
        <f>IF(AND(Tabela13[[#This Row],[Numero_Decreto]]&gt;=1,Tabela13[[#This Row],[Numero_Decreto]]&lt;=9),Tabela13[[#This Row],[Se 0]],Tabela13[[#This Row],[Se Normal]])</f>
        <v>2 - DECRETOS/DECRETO 1552.pdf</v>
      </c>
      <c r="N1038" s="2" t="str">
        <f>CONCATENATE("../",Tabela13[[#This Row],[Caminho]])</f>
        <v>../2 - DECRETOS/DECRETO 1552.pdf</v>
      </c>
    </row>
    <row r="1039" spans="1:14" ht="45" x14ac:dyDescent="0.25">
      <c r="A1039" s="20">
        <v>1551</v>
      </c>
      <c r="B1039" s="20"/>
      <c r="C1039" s="21">
        <v>37999</v>
      </c>
      <c r="D1039" s="19" t="s">
        <v>938</v>
      </c>
      <c r="E1039" s="19"/>
      <c r="F1039" s="17" t="str">
        <f>HYPERLINK(Tabela13[[#This Row],[Novo Caminho]],"Download")</f>
        <v>Download</v>
      </c>
      <c r="G1039" s="2" t="str">
        <f>CONCATENATE("2 - DECRETOS/DECRETO ",Tabela13[[#This Row],[Numero_Decreto]],".pdf")</f>
        <v>2 - DECRETOS/DECRETO 1551.pdf</v>
      </c>
      <c r="H1039" s="2" t="str">
        <f>CONCATENATE("2 - DECRETOS/DECRETO ",Tabela13[[#This Row],[Numero_Decreto]]," ",Tabela13[[#This Row],[Complemento]],".pdf")</f>
        <v>2 - DECRETOS/DECRETO 1551 .pdf</v>
      </c>
      <c r="I1039" s="2" t="str">
        <f>CONCATENATE("2 - DECRETOS/DECRETO ","0",Tabela13[[#This Row],[Numero_Decreto]],".pdf")</f>
        <v>2 - DECRETOS/DECRETO 01551.pdf</v>
      </c>
      <c r="J1039" s="2" t="str">
        <f>CONCATENATE("2 - DECRETOS/DECRETO ","0",Tabela13[[#This Row],[Numero_Decreto]]," ",Tabela13[[#This Row],[Complemento]],".pdf")</f>
        <v>2 - DECRETOS/DECRETO 01551 .pdf</v>
      </c>
      <c r="K1039" s="2" t="str">
        <f>IF(Tabela13[[#This Row],[Complemento]]="",Tabela13[[#This Row],[Normal]],Tabela13[[#This Row],[Normal Traço]])</f>
        <v>2 - DECRETOS/DECRETO 1551.pdf</v>
      </c>
      <c r="L1039" s="2" t="str">
        <f>IF(Tabela13[[#This Row],[Complemento]]="",Tabela13[[#This Row],[0]],Tabela13[[#This Row],[0 Traço]])</f>
        <v>2 - DECRETOS/DECRETO 01551.pdf</v>
      </c>
      <c r="M1039" s="2" t="str">
        <f>IF(AND(Tabela13[[#This Row],[Numero_Decreto]]&gt;=1,Tabela13[[#This Row],[Numero_Decreto]]&lt;=9),Tabela13[[#This Row],[Se 0]],Tabela13[[#This Row],[Se Normal]])</f>
        <v>2 - DECRETOS/DECRETO 1551.pdf</v>
      </c>
      <c r="N1039" s="2" t="str">
        <f>CONCATENATE("../",Tabela13[[#This Row],[Caminho]])</f>
        <v>../2 - DECRETOS/DECRETO 1551.pdf</v>
      </c>
    </row>
    <row r="1040" spans="1:14" ht="45" x14ac:dyDescent="0.25">
      <c r="A1040" s="20">
        <v>1550</v>
      </c>
      <c r="B1040" s="20"/>
      <c r="C1040" s="21">
        <v>37999</v>
      </c>
      <c r="D1040" s="19" t="s">
        <v>2633</v>
      </c>
      <c r="E1040" s="19"/>
      <c r="F1040" s="17" t="str">
        <f>HYPERLINK(Tabela13[[#This Row],[Novo Caminho]],"Download")</f>
        <v>Download</v>
      </c>
      <c r="G1040" s="2" t="str">
        <f>CONCATENATE("2 - DECRETOS/DECRETO ",Tabela13[[#This Row],[Numero_Decreto]],".pdf")</f>
        <v>2 - DECRETOS/DECRETO 1550.pdf</v>
      </c>
      <c r="H1040" s="2" t="str">
        <f>CONCATENATE("2 - DECRETOS/DECRETO ",Tabela13[[#This Row],[Numero_Decreto]]," ",Tabela13[[#This Row],[Complemento]],".pdf")</f>
        <v>2 - DECRETOS/DECRETO 1550 .pdf</v>
      </c>
      <c r="I1040" s="2" t="str">
        <f>CONCATENATE("2 - DECRETOS/DECRETO ","0",Tabela13[[#This Row],[Numero_Decreto]],".pdf")</f>
        <v>2 - DECRETOS/DECRETO 01550.pdf</v>
      </c>
      <c r="J1040" s="2" t="str">
        <f>CONCATENATE("2 - DECRETOS/DECRETO ","0",Tabela13[[#This Row],[Numero_Decreto]]," ",Tabela13[[#This Row],[Complemento]],".pdf")</f>
        <v>2 - DECRETOS/DECRETO 01550 .pdf</v>
      </c>
      <c r="K1040" s="2" t="str">
        <f>IF(Tabela13[[#This Row],[Complemento]]="",Tabela13[[#This Row],[Normal]],Tabela13[[#This Row],[Normal Traço]])</f>
        <v>2 - DECRETOS/DECRETO 1550.pdf</v>
      </c>
      <c r="L1040" s="2" t="str">
        <f>IF(Tabela13[[#This Row],[Complemento]]="",Tabela13[[#This Row],[0]],Tabela13[[#This Row],[0 Traço]])</f>
        <v>2 - DECRETOS/DECRETO 01550.pdf</v>
      </c>
      <c r="M1040" s="2" t="str">
        <f>IF(AND(Tabela13[[#This Row],[Numero_Decreto]]&gt;=1,Tabela13[[#This Row],[Numero_Decreto]]&lt;=9),Tabela13[[#This Row],[Se 0]],Tabela13[[#This Row],[Se Normal]])</f>
        <v>2 - DECRETOS/DECRETO 1550.pdf</v>
      </c>
      <c r="N1040" s="2" t="str">
        <f>CONCATENATE("../",Tabela13[[#This Row],[Caminho]])</f>
        <v>../2 - DECRETOS/DECRETO 1550.pdf</v>
      </c>
    </row>
    <row r="1041" spans="1:14" ht="45" x14ac:dyDescent="0.25">
      <c r="A1041" s="20">
        <v>1549</v>
      </c>
      <c r="B1041" s="20"/>
      <c r="C1041" s="21">
        <v>37999</v>
      </c>
      <c r="D1041" s="19" t="s">
        <v>939</v>
      </c>
      <c r="E1041" s="19"/>
      <c r="F1041" s="17" t="str">
        <f>HYPERLINK(Tabela13[[#This Row],[Novo Caminho]],"Download")</f>
        <v>Download</v>
      </c>
      <c r="G1041" s="2" t="str">
        <f>CONCATENATE("2 - DECRETOS/DECRETO ",Tabela13[[#This Row],[Numero_Decreto]],".pdf")</f>
        <v>2 - DECRETOS/DECRETO 1549.pdf</v>
      </c>
      <c r="H1041" s="2" t="str">
        <f>CONCATENATE("2 - DECRETOS/DECRETO ",Tabela13[[#This Row],[Numero_Decreto]]," ",Tabela13[[#This Row],[Complemento]],".pdf")</f>
        <v>2 - DECRETOS/DECRETO 1549 .pdf</v>
      </c>
      <c r="I1041" s="2" t="str">
        <f>CONCATENATE("2 - DECRETOS/DECRETO ","0",Tabela13[[#This Row],[Numero_Decreto]],".pdf")</f>
        <v>2 - DECRETOS/DECRETO 01549.pdf</v>
      </c>
      <c r="J1041" s="2" t="str">
        <f>CONCATENATE("2 - DECRETOS/DECRETO ","0",Tabela13[[#This Row],[Numero_Decreto]]," ",Tabela13[[#This Row],[Complemento]],".pdf")</f>
        <v>2 - DECRETOS/DECRETO 01549 .pdf</v>
      </c>
      <c r="K1041" s="2" t="str">
        <f>IF(Tabela13[[#This Row],[Complemento]]="",Tabela13[[#This Row],[Normal]],Tabela13[[#This Row],[Normal Traço]])</f>
        <v>2 - DECRETOS/DECRETO 1549.pdf</v>
      </c>
      <c r="L1041" s="2" t="str">
        <f>IF(Tabela13[[#This Row],[Complemento]]="",Tabela13[[#This Row],[0]],Tabela13[[#This Row],[0 Traço]])</f>
        <v>2 - DECRETOS/DECRETO 01549.pdf</v>
      </c>
      <c r="M1041" s="2" t="str">
        <f>IF(AND(Tabela13[[#This Row],[Numero_Decreto]]&gt;=1,Tabela13[[#This Row],[Numero_Decreto]]&lt;=9),Tabela13[[#This Row],[Se 0]],Tabela13[[#This Row],[Se Normal]])</f>
        <v>2 - DECRETOS/DECRETO 1549.pdf</v>
      </c>
      <c r="N1041" s="2" t="str">
        <f>CONCATENATE("../",Tabela13[[#This Row],[Caminho]])</f>
        <v>../2 - DECRETOS/DECRETO 1549.pdf</v>
      </c>
    </row>
    <row r="1042" spans="1:14" ht="45" x14ac:dyDescent="0.25">
      <c r="A1042" s="20">
        <v>1548</v>
      </c>
      <c r="B1042" s="20"/>
      <c r="C1042" s="21">
        <v>37991</v>
      </c>
      <c r="D1042" s="19" t="s">
        <v>2634</v>
      </c>
      <c r="E1042" s="19"/>
      <c r="F1042" s="17" t="str">
        <f>HYPERLINK(Tabela13[[#This Row],[Novo Caminho]],"Download")</f>
        <v>Download</v>
      </c>
      <c r="G1042" s="2" t="str">
        <f>CONCATENATE("2 - DECRETOS/DECRETO ",Tabela13[[#This Row],[Numero_Decreto]],".pdf")</f>
        <v>2 - DECRETOS/DECRETO 1548.pdf</v>
      </c>
      <c r="H1042" s="2" t="str">
        <f>CONCATENATE("2 - DECRETOS/DECRETO ",Tabela13[[#This Row],[Numero_Decreto]]," ",Tabela13[[#This Row],[Complemento]],".pdf")</f>
        <v>2 - DECRETOS/DECRETO 1548 .pdf</v>
      </c>
      <c r="I1042" s="2" t="str">
        <f>CONCATENATE("2 - DECRETOS/DECRETO ","0",Tabela13[[#This Row],[Numero_Decreto]],".pdf")</f>
        <v>2 - DECRETOS/DECRETO 01548.pdf</v>
      </c>
      <c r="J1042" s="2" t="str">
        <f>CONCATENATE("2 - DECRETOS/DECRETO ","0",Tabela13[[#This Row],[Numero_Decreto]]," ",Tabela13[[#This Row],[Complemento]],".pdf")</f>
        <v>2 - DECRETOS/DECRETO 01548 .pdf</v>
      </c>
      <c r="K1042" s="2" t="str">
        <f>IF(Tabela13[[#This Row],[Complemento]]="",Tabela13[[#This Row],[Normal]],Tabela13[[#This Row],[Normal Traço]])</f>
        <v>2 - DECRETOS/DECRETO 1548.pdf</v>
      </c>
      <c r="L1042" s="2" t="str">
        <f>IF(Tabela13[[#This Row],[Complemento]]="",Tabela13[[#This Row],[0]],Tabela13[[#This Row],[0 Traço]])</f>
        <v>2 - DECRETOS/DECRETO 01548.pdf</v>
      </c>
      <c r="M1042" s="2" t="str">
        <f>IF(AND(Tabela13[[#This Row],[Numero_Decreto]]&gt;=1,Tabela13[[#This Row],[Numero_Decreto]]&lt;=9),Tabela13[[#This Row],[Se 0]],Tabela13[[#This Row],[Se Normal]])</f>
        <v>2 - DECRETOS/DECRETO 1548.pdf</v>
      </c>
      <c r="N1042" s="2" t="str">
        <f>CONCATENATE("../",Tabela13[[#This Row],[Caminho]])</f>
        <v>../2 - DECRETOS/DECRETO 1548.pdf</v>
      </c>
    </row>
    <row r="1043" spans="1:14" ht="45" x14ac:dyDescent="0.25">
      <c r="A1043" s="20">
        <v>1547</v>
      </c>
      <c r="B1043" s="20"/>
      <c r="C1043" s="21">
        <v>37985</v>
      </c>
      <c r="D1043" s="19" t="s">
        <v>2635</v>
      </c>
      <c r="E1043" s="19"/>
      <c r="F1043" s="17" t="str">
        <f>HYPERLINK(Tabela13[[#This Row],[Novo Caminho]],"Download")</f>
        <v>Download</v>
      </c>
      <c r="G1043" s="2" t="str">
        <f>CONCATENATE("2 - DECRETOS/DECRETO ",Tabela13[[#This Row],[Numero_Decreto]],".pdf")</f>
        <v>2 - DECRETOS/DECRETO 1547.pdf</v>
      </c>
      <c r="H1043" s="2" t="str">
        <f>CONCATENATE("2 - DECRETOS/DECRETO ",Tabela13[[#This Row],[Numero_Decreto]]," ",Tabela13[[#This Row],[Complemento]],".pdf")</f>
        <v>2 - DECRETOS/DECRETO 1547 .pdf</v>
      </c>
      <c r="I1043" s="2" t="str">
        <f>CONCATENATE("2 - DECRETOS/DECRETO ","0",Tabela13[[#This Row],[Numero_Decreto]],".pdf")</f>
        <v>2 - DECRETOS/DECRETO 01547.pdf</v>
      </c>
      <c r="J1043" s="2" t="str">
        <f>CONCATENATE("2 - DECRETOS/DECRETO ","0",Tabela13[[#This Row],[Numero_Decreto]]," ",Tabela13[[#This Row],[Complemento]],".pdf")</f>
        <v>2 - DECRETOS/DECRETO 01547 .pdf</v>
      </c>
      <c r="K1043" s="2" t="str">
        <f>IF(Tabela13[[#This Row],[Complemento]]="",Tabela13[[#This Row],[Normal]],Tabela13[[#This Row],[Normal Traço]])</f>
        <v>2 - DECRETOS/DECRETO 1547.pdf</v>
      </c>
      <c r="L1043" s="2" t="str">
        <f>IF(Tabela13[[#This Row],[Complemento]]="",Tabela13[[#This Row],[0]],Tabela13[[#This Row],[0 Traço]])</f>
        <v>2 - DECRETOS/DECRETO 01547.pdf</v>
      </c>
      <c r="M1043" s="2" t="str">
        <f>IF(AND(Tabela13[[#This Row],[Numero_Decreto]]&gt;=1,Tabela13[[#This Row],[Numero_Decreto]]&lt;=9),Tabela13[[#This Row],[Se 0]],Tabela13[[#This Row],[Se Normal]])</f>
        <v>2 - DECRETOS/DECRETO 1547.pdf</v>
      </c>
      <c r="N1043" s="2" t="str">
        <f>CONCATENATE("../",Tabela13[[#This Row],[Caminho]])</f>
        <v>../2 - DECRETOS/DECRETO 1547.pdf</v>
      </c>
    </row>
    <row r="1044" spans="1:14" ht="45" x14ac:dyDescent="0.25">
      <c r="A1044" s="20">
        <v>1546</v>
      </c>
      <c r="B1044" s="20"/>
      <c r="C1044" s="21">
        <v>37973</v>
      </c>
      <c r="D1044" s="19" t="s">
        <v>3654</v>
      </c>
      <c r="E1044" s="19"/>
      <c r="F1044" s="17" t="str">
        <f>HYPERLINK(Tabela13[[#This Row],[Novo Caminho]],"Download")</f>
        <v>Download</v>
      </c>
      <c r="G1044" s="2" t="str">
        <f>CONCATENATE("2 - DECRETOS/DECRETO ",Tabela13[[#This Row],[Numero_Decreto]],".pdf")</f>
        <v>2 - DECRETOS/DECRETO 1546.pdf</v>
      </c>
      <c r="H1044" s="2" t="str">
        <f>CONCATENATE("2 - DECRETOS/DECRETO ",Tabela13[[#This Row],[Numero_Decreto]]," ",Tabela13[[#This Row],[Complemento]],".pdf")</f>
        <v>2 - DECRETOS/DECRETO 1546 .pdf</v>
      </c>
      <c r="I1044" s="2" t="str">
        <f>CONCATENATE("2 - DECRETOS/DECRETO ","0",Tabela13[[#This Row],[Numero_Decreto]],".pdf")</f>
        <v>2 - DECRETOS/DECRETO 01546.pdf</v>
      </c>
      <c r="J1044" s="2" t="str">
        <f>CONCATENATE("2 - DECRETOS/DECRETO ","0",Tabela13[[#This Row],[Numero_Decreto]]," ",Tabela13[[#This Row],[Complemento]],".pdf")</f>
        <v>2 - DECRETOS/DECRETO 01546 .pdf</v>
      </c>
      <c r="K1044" s="2" t="str">
        <f>IF(Tabela13[[#This Row],[Complemento]]="",Tabela13[[#This Row],[Normal]],Tabela13[[#This Row],[Normal Traço]])</f>
        <v>2 - DECRETOS/DECRETO 1546.pdf</v>
      </c>
      <c r="L1044" s="2" t="str">
        <f>IF(Tabela13[[#This Row],[Complemento]]="",Tabela13[[#This Row],[0]],Tabela13[[#This Row],[0 Traço]])</f>
        <v>2 - DECRETOS/DECRETO 01546.pdf</v>
      </c>
      <c r="M1044" s="2" t="str">
        <f>IF(AND(Tabela13[[#This Row],[Numero_Decreto]]&gt;=1,Tabela13[[#This Row],[Numero_Decreto]]&lt;=9),Tabela13[[#This Row],[Se 0]],Tabela13[[#This Row],[Se Normal]])</f>
        <v>2 - DECRETOS/DECRETO 1546.pdf</v>
      </c>
      <c r="N1044" s="2" t="str">
        <f>CONCATENATE("../",Tabela13[[#This Row],[Caminho]])</f>
        <v>../2 - DECRETOS/DECRETO 1546.pdf</v>
      </c>
    </row>
    <row r="1045" spans="1:14" ht="45" x14ac:dyDescent="0.25">
      <c r="A1045" s="20">
        <v>1545</v>
      </c>
      <c r="B1045" s="20"/>
      <c r="C1045" s="21">
        <v>37964</v>
      </c>
      <c r="D1045" s="19" t="s">
        <v>2636</v>
      </c>
      <c r="E1045" s="19"/>
      <c r="F1045" s="17" t="str">
        <f>HYPERLINK(Tabela13[[#This Row],[Novo Caminho]],"Download")</f>
        <v>Download</v>
      </c>
      <c r="G1045" s="2" t="str">
        <f>CONCATENATE("2 - DECRETOS/DECRETO ",Tabela13[[#This Row],[Numero_Decreto]],".pdf")</f>
        <v>2 - DECRETOS/DECRETO 1545.pdf</v>
      </c>
      <c r="H1045" s="2" t="str">
        <f>CONCATENATE("2 - DECRETOS/DECRETO ",Tabela13[[#This Row],[Numero_Decreto]]," ",Tabela13[[#This Row],[Complemento]],".pdf")</f>
        <v>2 - DECRETOS/DECRETO 1545 .pdf</v>
      </c>
      <c r="I1045" s="2" t="str">
        <f>CONCATENATE("2 - DECRETOS/DECRETO ","0",Tabela13[[#This Row],[Numero_Decreto]],".pdf")</f>
        <v>2 - DECRETOS/DECRETO 01545.pdf</v>
      </c>
      <c r="J1045" s="2" t="str">
        <f>CONCATENATE("2 - DECRETOS/DECRETO ","0",Tabela13[[#This Row],[Numero_Decreto]]," ",Tabela13[[#This Row],[Complemento]],".pdf")</f>
        <v>2 - DECRETOS/DECRETO 01545 .pdf</v>
      </c>
      <c r="K1045" s="2" t="str">
        <f>IF(Tabela13[[#This Row],[Complemento]]="",Tabela13[[#This Row],[Normal]],Tabela13[[#This Row],[Normal Traço]])</f>
        <v>2 - DECRETOS/DECRETO 1545.pdf</v>
      </c>
      <c r="L1045" s="2" t="str">
        <f>IF(Tabela13[[#This Row],[Complemento]]="",Tabela13[[#This Row],[0]],Tabela13[[#This Row],[0 Traço]])</f>
        <v>2 - DECRETOS/DECRETO 01545.pdf</v>
      </c>
      <c r="M1045" s="2" t="str">
        <f>IF(AND(Tabela13[[#This Row],[Numero_Decreto]]&gt;=1,Tabela13[[#This Row],[Numero_Decreto]]&lt;=9),Tabela13[[#This Row],[Se 0]],Tabela13[[#This Row],[Se Normal]])</f>
        <v>2 - DECRETOS/DECRETO 1545.pdf</v>
      </c>
      <c r="N1045" s="2" t="str">
        <f>CONCATENATE("../",Tabela13[[#This Row],[Caminho]])</f>
        <v>../2 - DECRETOS/DECRETO 1545.pdf</v>
      </c>
    </row>
    <row r="1046" spans="1:14" ht="45" x14ac:dyDescent="0.25">
      <c r="A1046" s="20">
        <v>1544</v>
      </c>
      <c r="B1046" s="20"/>
      <c r="C1046" s="21">
        <v>37957</v>
      </c>
      <c r="D1046" s="19" t="s">
        <v>938</v>
      </c>
      <c r="E1046" s="19"/>
      <c r="F1046" s="17" t="str">
        <f>HYPERLINK(Tabela13[[#This Row],[Novo Caminho]],"Download")</f>
        <v>Download</v>
      </c>
      <c r="G1046" s="2" t="str">
        <f>CONCATENATE("2 - DECRETOS/DECRETO ",Tabela13[[#This Row],[Numero_Decreto]],".pdf")</f>
        <v>2 - DECRETOS/DECRETO 1544.pdf</v>
      </c>
      <c r="H1046" s="2" t="str">
        <f>CONCATENATE("2 - DECRETOS/DECRETO ",Tabela13[[#This Row],[Numero_Decreto]]," ",Tabela13[[#This Row],[Complemento]],".pdf")</f>
        <v>2 - DECRETOS/DECRETO 1544 .pdf</v>
      </c>
      <c r="I1046" s="2" t="str">
        <f>CONCATENATE("2 - DECRETOS/DECRETO ","0",Tabela13[[#This Row],[Numero_Decreto]],".pdf")</f>
        <v>2 - DECRETOS/DECRETO 01544.pdf</v>
      </c>
      <c r="J1046" s="2" t="str">
        <f>CONCATENATE("2 - DECRETOS/DECRETO ","0",Tabela13[[#This Row],[Numero_Decreto]]," ",Tabela13[[#This Row],[Complemento]],".pdf")</f>
        <v>2 - DECRETOS/DECRETO 01544 .pdf</v>
      </c>
      <c r="K1046" s="2" t="str">
        <f>IF(Tabela13[[#This Row],[Complemento]]="",Tabela13[[#This Row],[Normal]],Tabela13[[#This Row],[Normal Traço]])</f>
        <v>2 - DECRETOS/DECRETO 1544.pdf</v>
      </c>
      <c r="L1046" s="2" t="str">
        <f>IF(Tabela13[[#This Row],[Complemento]]="",Tabela13[[#This Row],[0]],Tabela13[[#This Row],[0 Traço]])</f>
        <v>2 - DECRETOS/DECRETO 01544.pdf</v>
      </c>
      <c r="M1046" s="2" t="str">
        <f>IF(AND(Tabela13[[#This Row],[Numero_Decreto]]&gt;=1,Tabela13[[#This Row],[Numero_Decreto]]&lt;=9),Tabela13[[#This Row],[Se 0]],Tabela13[[#This Row],[Se Normal]])</f>
        <v>2 - DECRETOS/DECRETO 1544.pdf</v>
      </c>
      <c r="N1046" s="2" t="str">
        <f>CONCATENATE("../",Tabela13[[#This Row],[Caminho]])</f>
        <v>../2 - DECRETOS/DECRETO 1544.pdf</v>
      </c>
    </row>
    <row r="1047" spans="1:14" ht="45" x14ac:dyDescent="0.25">
      <c r="A1047" s="20">
        <v>1543</v>
      </c>
      <c r="B1047" s="20"/>
      <c r="C1047" s="21">
        <v>37957</v>
      </c>
      <c r="D1047" s="19" t="s">
        <v>2637</v>
      </c>
      <c r="E1047" s="19"/>
      <c r="F1047" s="17" t="str">
        <f>HYPERLINK(Tabela13[[#This Row],[Novo Caminho]],"Download")</f>
        <v>Download</v>
      </c>
      <c r="G1047" s="2" t="str">
        <f>CONCATENATE("2 - DECRETOS/DECRETO ",Tabela13[[#This Row],[Numero_Decreto]],".pdf")</f>
        <v>2 - DECRETOS/DECRETO 1543.pdf</v>
      </c>
      <c r="H1047" s="2" t="str">
        <f>CONCATENATE("2 - DECRETOS/DECRETO ",Tabela13[[#This Row],[Numero_Decreto]]," ",Tabela13[[#This Row],[Complemento]],".pdf")</f>
        <v>2 - DECRETOS/DECRETO 1543 .pdf</v>
      </c>
      <c r="I1047" s="2" t="str">
        <f>CONCATENATE("2 - DECRETOS/DECRETO ","0",Tabela13[[#This Row],[Numero_Decreto]],".pdf")</f>
        <v>2 - DECRETOS/DECRETO 01543.pdf</v>
      </c>
      <c r="J1047" s="2" t="str">
        <f>CONCATENATE("2 - DECRETOS/DECRETO ","0",Tabela13[[#This Row],[Numero_Decreto]]," ",Tabela13[[#This Row],[Complemento]],".pdf")</f>
        <v>2 - DECRETOS/DECRETO 01543 .pdf</v>
      </c>
      <c r="K1047" s="2" t="str">
        <f>IF(Tabela13[[#This Row],[Complemento]]="",Tabela13[[#This Row],[Normal]],Tabela13[[#This Row],[Normal Traço]])</f>
        <v>2 - DECRETOS/DECRETO 1543.pdf</v>
      </c>
      <c r="L1047" s="2" t="str">
        <f>IF(Tabela13[[#This Row],[Complemento]]="",Tabela13[[#This Row],[0]],Tabela13[[#This Row],[0 Traço]])</f>
        <v>2 - DECRETOS/DECRETO 01543.pdf</v>
      </c>
      <c r="M1047" s="2" t="str">
        <f>IF(AND(Tabela13[[#This Row],[Numero_Decreto]]&gt;=1,Tabela13[[#This Row],[Numero_Decreto]]&lt;=9),Tabela13[[#This Row],[Se 0]],Tabela13[[#This Row],[Se Normal]])</f>
        <v>2 - DECRETOS/DECRETO 1543.pdf</v>
      </c>
      <c r="N1047" s="2" t="str">
        <f>CONCATENATE("../",Tabela13[[#This Row],[Caminho]])</f>
        <v>../2 - DECRETOS/DECRETO 1543.pdf</v>
      </c>
    </row>
    <row r="1048" spans="1:14" ht="45" x14ac:dyDescent="0.25">
      <c r="A1048" s="20">
        <v>1542</v>
      </c>
      <c r="B1048" s="20"/>
      <c r="C1048" s="21">
        <v>37956</v>
      </c>
      <c r="D1048" s="19" t="s">
        <v>2638</v>
      </c>
      <c r="E1048" s="19"/>
      <c r="F1048" s="17" t="str">
        <f>HYPERLINK(Tabela13[[#This Row],[Novo Caminho]],"Download")</f>
        <v>Download</v>
      </c>
      <c r="G1048" s="2" t="str">
        <f>CONCATENATE("2 - DECRETOS/DECRETO ",Tabela13[[#This Row],[Numero_Decreto]],".pdf")</f>
        <v>2 - DECRETOS/DECRETO 1542.pdf</v>
      </c>
      <c r="H1048" s="2" t="str">
        <f>CONCATENATE("2 - DECRETOS/DECRETO ",Tabela13[[#This Row],[Numero_Decreto]]," ",Tabela13[[#This Row],[Complemento]],".pdf")</f>
        <v>2 - DECRETOS/DECRETO 1542 .pdf</v>
      </c>
      <c r="I1048" s="2" t="str">
        <f>CONCATENATE("2 - DECRETOS/DECRETO ","0",Tabela13[[#This Row],[Numero_Decreto]],".pdf")</f>
        <v>2 - DECRETOS/DECRETO 01542.pdf</v>
      </c>
      <c r="J1048" s="2" t="str">
        <f>CONCATENATE("2 - DECRETOS/DECRETO ","0",Tabela13[[#This Row],[Numero_Decreto]]," ",Tabela13[[#This Row],[Complemento]],".pdf")</f>
        <v>2 - DECRETOS/DECRETO 01542 .pdf</v>
      </c>
      <c r="K1048" s="2" t="str">
        <f>IF(Tabela13[[#This Row],[Complemento]]="",Tabela13[[#This Row],[Normal]],Tabela13[[#This Row],[Normal Traço]])</f>
        <v>2 - DECRETOS/DECRETO 1542.pdf</v>
      </c>
      <c r="L1048" s="2" t="str">
        <f>IF(Tabela13[[#This Row],[Complemento]]="",Tabela13[[#This Row],[0]],Tabela13[[#This Row],[0 Traço]])</f>
        <v>2 - DECRETOS/DECRETO 01542.pdf</v>
      </c>
      <c r="M1048" s="2" t="str">
        <f>IF(AND(Tabela13[[#This Row],[Numero_Decreto]]&gt;=1,Tabela13[[#This Row],[Numero_Decreto]]&lt;=9),Tabela13[[#This Row],[Se 0]],Tabela13[[#This Row],[Se Normal]])</f>
        <v>2 - DECRETOS/DECRETO 1542.pdf</v>
      </c>
      <c r="N1048" s="2" t="str">
        <f>CONCATENATE("../",Tabela13[[#This Row],[Caminho]])</f>
        <v>../2 - DECRETOS/DECRETO 1542.pdf</v>
      </c>
    </row>
    <row r="1049" spans="1:14" ht="45" x14ac:dyDescent="0.25">
      <c r="A1049" s="20">
        <v>1541</v>
      </c>
      <c r="B1049" s="20"/>
      <c r="C1049" s="21">
        <v>37956</v>
      </c>
      <c r="D1049" s="19" t="s">
        <v>2639</v>
      </c>
      <c r="E1049" s="19"/>
      <c r="F1049" s="17" t="str">
        <f>HYPERLINK(Tabela13[[#This Row],[Novo Caminho]],"Download")</f>
        <v>Download</v>
      </c>
      <c r="G1049" s="2" t="str">
        <f>CONCATENATE("2 - DECRETOS/DECRETO ",Tabela13[[#This Row],[Numero_Decreto]],".pdf")</f>
        <v>2 - DECRETOS/DECRETO 1541.pdf</v>
      </c>
      <c r="H1049" s="2" t="str">
        <f>CONCATENATE("2 - DECRETOS/DECRETO ",Tabela13[[#This Row],[Numero_Decreto]]," ",Tabela13[[#This Row],[Complemento]],".pdf")</f>
        <v>2 - DECRETOS/DECRETO 1541 .pdf</v>
      </c>
      <c r="I1049" s="2" t="str">
        <f>CONCATENATE("2 - DECRETOS/DECRETO ","0",Tabela13[[#This Row],[Numero_Decreto]],".pdf")</f>
        <v>2 - DECRETOS/DECRETO 01541.pdf</v>
      </c>
      <c r="J1049" s="2" t="str">
        <f>CONCATENATE("2 - DECRETOS/DECRETO ","0",Tabela13[[#This Row],[Numero_Decreto]]," ",Tabela13[[#This Row],[Complemento]],".pdf")</f>
        <v>2 - DECRETOS/DECRETO 01541 .pdf</v>
      </c>
      <c r="K1049" s="2" t="str">
        <f>IF(Tabela13[[#This Row],[Complemento]]="",Tabela13[[#This Row],[Normal]],Tabela13[[#This Row],[Normal Traço]])</f>
        <v>2 - DECRETOS/DECRETO 1541.pdf</v>
      </c>
      <c r="L1049" s="2" t="str">
        <f>IF(Tabela13[[#This Row],[Complemento]]="",Tabela13[[#This Row],[0]],Tabela13[[#This Row],[0 Traço]])</f>
        <v>2 - DECRETOS/DECRETO 01541.pdf</v>
      </c>
      <c r="M1049" s="2" t="str">
        <f>IF(AND(Tabela13[[#This Row],[Numero_Decreto]]&gt;=1,Tabela13[[#This Row],[Numero_Decreto]]&lt;=9),Tabela13[[#This Row],[Se 0]],Tabela13[[#This Row],[Se Normal]])</f>
        <v>2 - DECRETOS/DECRETO 1541.pdf</v>
      </c>
      <c r="N1049" s="2" t="str">
        <f>CONCATENATE("../",Tabela13[[#This Row],[Caminho]])</f>
        <v>../2 - DECRETOS/DECRETO 1541.pdf</v>
      </c>
    </row>
    <row r="1050" spans="1:14" ht="45" x14ac:dyDescent="0.25">
      <c r="A1050" s="20">
        <v>1540</v>
      </c>
      <c r="B1050" s="20"/>
      <c r="C1050" s="21">
        <v>37950</v>
      </c>
      <c r="D1050" s="19" t="s">
        <v>2640</v>
      </c>
      <c r="E1050" s="19"/>
      <c r="F1050" s="17" t="str">
        <f>HYPERLINK(Tabela13[[#This Row],[Novo Caminho]],"Download")</f>
        <v>Download</v>
      </c>
      <c r="G1050" s="2" t="str">
        <f>CONCATENATE("2 - DECRETOS/DECRETO ",Tabela13[[#This Row],[Numero_Decreto]],".pdf")</f>
        <v>2 - DECRETOS/DECRETO 1540.pdf</v>
      </c>
      <c r="H1050" s="2" t="str">
        <f>CONCATENATE("2 - DECRETOS/DECRETO ",Tabela13[[#This Row],[Numero_Decreto]]," ",Tabela13[[#This Row],[Complemento]],".pdf")</f>
        <v>2 - DECRETOS/DECRETO 1540 .pdf</v>
      </c>
      <c r="I1050" s="2" t="str">
        <f>CONCATENATE("2 - DECRETOS/DECRETO ","0",Tabela13[[#This Row],[Numero_Decreto]],".pdf")</f>
        <v>2 - DECRETOS/DECRETO 01540.pdf</v>
      </c>
      <c r="J1050" s="2" t="str">
        <f>CONCATENATE("2 - DECRETOS/DECRETO ","0",Tabela13[[#This Row],[Numero_Decreto]]," ",Tabela13[[#This Row],[Complemento]],".pdf")</f>
        <v>2 - DECRETOS/DECRETO 01540 .pdf</v>
      </c>
      <c r="K1050" s="2" t="str">
        <f>IF(Tabela13[[#This Row],[Complemento]]="",Tabela13[[#This Row],[Normal]],Tabela13[[#This Row],[Normal Traço]])</f>
        <v>2 - DECRETOS/DECRETO 1540.pdf</v>
      </c>
      <c r="L1050" s="2" t="str">
        <f>IF(Tabela13[[#This Row],[Complemento]]="",Tabela13[[#This Row],[0]],Tabela13[[#This Row],[0 Traço]])</f>
        <v>2 - DECRETOS/DECRETO 01540.pdf</v>
      </c>
      <c r="M1050" s="2" t="str">
        <f>IF(AND(Tabela13[[#This Row],[Numero_Decreto]]&gt;=1,Tabela13[[#This Row],[Numero_Decreto]]&lt;=9),Tabela13[[#This Row],[Se 0]],Tabela13[[#This Row],[Se Normal]])</f>
        <v>2 - DECRETOS/DECRETO 1540.pdf</v>
      </c>
      <c r="N1050" s="2" t="str">
        <f>CONCATENATE("../",Tabela13[[#This Row],[Caminho]])</f>
        <v>../2 - DECRETOS/DECRETO 1540.pdf</v>
      </c>
    </row>
    <row r="1051" spans="1:14" ht="45" x14ac:dyDescent="0.25">
      <c r="A1051" s="20">
        <v>1539</v>
      </c>
      <c r="B1051" s="20"/>
      <c r="C1051" s="21">
        <v>37937</v>
      </c>
      <c r="D1051" s="19" t="s">
        <v>2641</v>
      </c>
      <c r="E1051" s="19"/>
      <c r="F1051" s="17" t="str">
        <f>HYPERLINK(Tabela13[[#This Row],[Novo Caminho]],"Download")</f>
        <v>Download</v>
      </c>
      <c r="G1051" s="2" t="str">
        <f>CONCATENATE("2 - DECRETOS/DECRETO ",Tabela13[[#This Row],[Numero_Decreto]],".pdf")</f>
        <v>2 - DECRETOS/DECRETO 1539.pdf</v>
      </c>
      <c r="H1051" s="2" t="str">
        <f>CONCATENATE("2 - DECRETOS/DECRETO ",Tabela13[[#This Row],[Numero_Decreto]]," ",Tabela13[[#This Row],[Complemento]],".pdf")</f>
        <v>2 - DECRETOS/DECRETO 1539 .pdf</v>
      </c>
      <c r="I1051" s="2" t="str">
        <f>CONCATENATE("2 - DECRETOS/DECRETO ","0",Tabela13[[#This Row],[Numero_Decreto]],".pdf")</f>
        <v>2 - DECRETOS/DECRETO 01539.pdf</v>
      </c>
      <c r="J1051" s="2" t="str">
        <f>CONCATENATE("2 - DECRETOS/DECRETO ","0",Tabela13[[#This Row],[Numero_Decreto]]," ",Tabela13[[#This Row],[Complemento]],".pdf")</f>
        <v>2 - DECRETOS/DECRETO 01539 .pdf</v>
      </c>
      <c r="K1051" s="2" t="str">
        <f>IF(Tabela13[[#This Row],[Complemento]]="",Tabela13[[#This Row],[Normal]],Tabela13[[#This Row],[Normal Traço]])</f>
        <v>2 - DECRETOS/DECRETO 1539.pdf</v>
      </c>
      <c r="L1051" s="2" t="str">
        <f>IF(Tabela13[[#This Row],[Complemento]]="",Tabela13[[#This Row],[0]],Tabela13[[#This Row],[0 Traço]])</f>
        <v>2 - DECRETOS/DECRETO 01539.pdf</v>
      </c>
      <c r="M1051" s="2" t="str">
        <f>IF(AND(Tabela13[[#This Row],[Numero_Decreto]]&gt;=1,Tabela13[[#This Row],[Numero_Decreto]]&lt;=9),Tabela13[[#This Row],[Se 0]],Tabela13[[#This Row],[Se Normal]])</f>
        <v>2 - DECRETOS/DECRETO 1539.pdf</v>
      </c>
      <c r="N1051" s="2" t="str">
        <f>CONCATENATE("../",Tabela13[[#This Row],[Caminho]])</f>
        <v>../2 - DECRETOS/DECRETO 1539.pdf</v>
      </c>
    </row>
    <row r="1052" spans="1:14" ht="45" x14ac:dyDescent="0.25">
      <c r="A1052" s="20">
        <v>1538</v>
      </c>
      <c r="B1052" s="20"/>
      <c r="C1052" s="21">
        <v>37916</v>
      </c>
      <c r="D1052" s="19" t="s">
        <v>947</v>
      </c>
      <c r="E1052" s="19"/>
      <c r="F1052" s="17" t="str">
        <f>HYPERLINK(Tabela13[[#This Row],[Novo Caminho]],"Download")</f>
        <v>Download</v>
      </c>
      <c r="G1052" s="2" t="str">
        <f>CONCATENATE("2 - DECRETOS/DECRETO ",Tabela13[[#This Row],[Numero_Decreto]],".pdf")</f>
        <v>2 - DECRETOS/DECRETO 1538.pdf</v>
      </c>
      <c r="H1052" s="2" t="str">
        <f>CONCATENATE("2 - DECRETOS/DECRETO ",Tabela13[[#This Row],[Numero_Decreto]]," ",Tabela13[[#This Row],[Complemento]],".pdf")</f>
        <v>2 - DECRETOS/DECRETO 1538 .pdf</v>
      </c>
      <c r="I1052" s="2" t="str">
        <f>CONCATENATE("2 - DECRETOS/DECRETO ","0",Tabela13[[#This Row],[Numero_Decreto]],".pdf")</f>
        <v>2 - DECRETOS/DECRETO 01538.pdf</v>
      </c>
      <c r="J1052" s="2" t="str">
        <f>CONCATENATE("2 - DECRETOS/DECRETO ","0",Tabela13[[#This Row],[Numero_Decreto]]," ",Tabela13[[#This Row],[Complemento]],".pdf")</f>
        <v>2 - DECRETOS/DECRETO 01538 .pdf</v>
      </c>
      <c r="K1052" s="2" t="str">
        <f>IF(Tabela13[[#This Row],[Complemento]]="",Tabela13[[#This Row],[Normal]],Tabela13[[#This Row],[Normal Traço]])</f>
        <v>2 - DECRETOS/DECRETO 1538.pdf</v>
      </c>
      <c r="L1052" s="2" t="str">
        <f>IF(Tabela13[[#This Row],[Complemento]]="",Tabela13[[#This Row],[0]],Tabela13[[#This Row],[0 Traço]])</f>
        <v>2 - DECRETOS/DECRETO 01538.pdf</v>
      </c>
      <c r="M1052" s="2" t="str">
        <f>IF(AND(Tabela13[[#This Row],[Numero_Decreto]]&gt;=1,Tabela13[[#This Row],[Numero_Decreto]]&lt;=9),Tabela13[[#This Row],[Se 0]],Tabela13[[#This Row],[Se Normal]])</f>
        <v>2 - DECRETOS/DECRETO 1538.pdf</v>
      </c>
      <c r="N1052" s="2" t="str">
        <f>CONCATENATE("../",Tabela13[[#This Row],[Caminho]])</f>
        <v>../2 - DECRETOS/DECRETO 1538.pdf</v>
      </c>
    </row>
    <row r="1053" spans="1:14" ht="45" x14ac:dyDescent="0.25">
      <c r="A1053" s="20">
        <v>1537</v>
      </c>
      <c r="B1053" s="20"/>
      <c r="C1053" s="21">
        <v>37915</v>
      </c>
      <c r="D1053" s="19" t="s">
        <v>2642</v>
      </c>
      <c r="E1053" s="19"/>
      <c r="F1053" s="17" t="str">
        <f>HYPERLINK(Tabela13[[#This Row],[Novo Caminho]],"Download")</f>
        <v>Download</v>
      </c>
      <c r="G1053" s="2" t="str">
        <f>CONCATENATE("2 - DECRETOS/DECRETO ",Tabela13[[#This Row],[Numero_Decreto]],".pdf")</f>
        <v>2 - DECRETOS/DECRETO 1537.pdf</v>
      </c>
      <c r="H1053" s="2" t="str">
        <f>CONCATENATE("2 - DECRETOS/DECRETO ",Tabela13[[#This Row],[Numero_Decreto]]," ",Tabela13[[#This Row],[Complemento]],".pdf")</f>
        <v>2 - DECRETOS/DECRETO 1537 .pdf</v>
      </c>
      <c r="I1053" s="2" t="str">
        <f>CONCATENATE("2 - DECRETOS/DECRETO ","0",Tabela13[[#This Row],[Numero_Decreto]],".pdf")</f>
        <v>2 - DECRETOS/DECRETO 01537.pdf</v>
      </c>
      <c r="J1053" s="2" t="str">
        <f>CONCATENATE("2 - DECRETOS/DECRETO ","0",Tabela13[[#This Row],[Numero_Decreto]]," ",Tabela13[[#This Row],[Complemento]],".pdf")</f>
        <v>2 - DECRETOS/DECRETO 01537 .pdf</v>
      </c>
      <c r="K1053" s="2" t="str">
        <f>IF(Tabela13[[#This Row],[Complemento]]="",Tabela13[[#This Row],[Normal]],Tabela13[[#This Row],[Normal Traço]])</f>
        <v>2 - DECRETOS/DECRETO 1537.pdf</v>
      </c>
      <c r="L1053" s="2" t="str">
        <f>IF(Tabela13[[#This Row],[Complemento]]="",Tabela13[[#This Row],[0]],Tabela13[[#This Row],[0 Traço]])</f>
        <v>2 - DECRETOS/DECRETO 01537.pdf</v>
      </c>
      <c r="M1053" s="2" t="str">
        <f>IF(AND(Tabela13[[#This Row],[Numero_Decreto]]&gt;=1,Tabela13[[#This Row],[Numero_Decreto]]&lt;=9),Tabela13[[#This Row],[Se 0]],Tabela13[[#This Row],[Se Normal]])</f>
        <v>2 - DECRETOS/DECRETO 1537.pdf</v>
      </c>
      <c r="N1053" s="2" t="str">
        <f>CONCATENATE("../",Tabela13[[#This Row],[Caminho]])</f>
        <v>../2 - DECRETOS/DECRETO 1537.pdf</v>
      </c>
    </row>
    <row r="1054" spans="1:14" ht="45" x14ac:dyDescent="0.25">
      <c r="A1054" s="20">
        <v>1536</v>
      </c>
      <c r="B1054" s="20"/>
      <c r="C1054" s="21">
        <v>37900</v>
      </c>
      <c r="D1054" s="19" t="s">
        <v>2643</v>
      </c>
      <c r="E1054" s="19"/>
      <c r="F1054" s="17" t="str">
        <f>HYPERLINK(Tabela13[[#This Row],[Novo Caminho]],"Download")</f>
        <v>Download</v>
      </c>
      <c r="G1054" s="2" t="str">
        <f>CONCATENATE("2 - DECRETOS/DECRETO ",Tabela13[[#This Row],[Numero_Decreto]],".pdf")</f>
        <v>2 - DECRETOS/DECRETO 1536.pdf</v>
      </c>
      <c r="H1054" s="2" t="str">
        <f>CONCATENATE("2 - DECRETOS/DECRETO ",Tabela13[[#This Row],[Numero_Decreto]]," ",Tabela13[[#This Row],[Complemento]],".pdf")</f>
        <v>2 - DECRETOS/DECRETO 1536 .pdf</v>
      </c>
      <c r="I1054" s="2" t="str">
        <f>CONCATENATE("2 - DECRETOS/DECRETO ","0",Tabela13[[#This Row],[Numero_Decreto]],".pdf")</f>
        <v>2 - DECRETOS/DECRETO 01536.pdf</v>
      </c>
      <c r="J1054" s="2" t="str">
        <f>CONCATENATE("2 - DECRETOS/DECRETO ","0",Tabela13[[#This Row],[Numero_Decreto]]," ",Tabela13[[#This Row],[Complemento]],".pdf")</f>
        <v>2 - DECRETOS/DECRETO 01536 .pdf</v>
      </c>
      <c r="K1054" s="2" t="str">
        <f>IF(Tabela13[[#This Row],[Complemento]]="",Tabela13[[#This Row],[Normal]],Tabela13[[#This Row],[Normal Traço]])</f>
        <v>2 - DECRETOS/DECRETO 1536.pdf</v>
      </c>
      <c r="L1054" s="2" t="str">
        <f>IF(Tabela13[[#This Row],[Complemento]]="",Tabela13[[#This Row],[0]],Tabela13[[#This Row],[0 Traço]])</f>
        <v>2 - DECRETOS/DECRETO 01536.pdf</v>
      </c>
      <c r="M1054" s="2" t="str">
        <f>IF(AND(Tabela13[[#This Row],[Numero_Decreto]]&gt;=1,Tabela13[[#This Row],[Numero_Decreto]]&lt;=9),Tabela13[[#This Row],[Se 0]],Tabela13[[#This Row],[Se Normal]])</f>
        <v>2 - DECRETOS/DECRETO 1536.pdf</v>
      </c>
      <c r="N1054" s="2" t="str">
        <f>CONCATENATE("../",Tabela13[[#This Row],[Caminho]])</f>
        <v>../2 - DECRETOS/DECRETO 1536.pdf</v>
      </c>
    </row>
    <row r="1055" spans="1:14" ht="45" x14ac:dyDescent="0.25">
      <c r="A1055" s="20">
        <v>1535</v>
      </c>
      <c r="B1055" s="20"/>
      <c r="C1055" s="21">
        <v>37893</v>
      </c>
      <c r="D1055" s="19" t="s">
        <v>2644</v>
      </c>
      <c r="E1055" s="19"/>
      <c r="F1055" s="17" t="str">
        <f>HYPERLINK(Tabela13[[#This Row],[Novo Caminho]],"Download")</f>
        <v>Download</v>
      </c>
      <c r="G1055" s="2" t="str">
        <f>CONCATENATE("2 - DECRETOS/DECRETO ",Tabela13[[#This Row],[Numero_Decreto]],".pdf")</f>
        <v>2 - DECRETOS/DECRETO 1535.pdf</v>
      </c>
      <c r="H1055" s="2" t="str">
        <f>CONCATENATE("2 - DECRETOS/DECRETO ",Tabela13[[#This Row],[Numero_Decreto]]," ",Tabela13[[#This Row],[Complemento]],".pdf")</f>
        <v>2 - DECRETOS/DECRETO 1535 .pdf</v>
      </c>
      <c r="I1055" s="2" t="str">
        <f>CONCATENATE("2 - DECRETOS/DECRETO ","0",Tabela13[[#This Row],[Numero_Decreto]],".pdf")</f>
        <v>2 - DECRETOS/DECRETO 01535.pdf</v>
      </c>
      <c r="J1055" s="2" t="str">
        <f>CONCATENATE("2 - DECRETOS/DECRETO ","0",Tabela13[[#This Row],[Numero_Decreto]]," ",Tabela13[[#This Row],[Complemento]],".pdf")</f>
        <v>2 - DECRETOS/DECRETO 01535 .pdf</v>
      </c>
      <c r="K1055" s="2" t="str">
        <f>IF(Tabela13[[#This Row],[Complemento]]="",Tabela13[[#This Row],[Normal]],Tabela13[[#This Row],[Normal Traço]])</f>
        <v>2 - DECRETOS/DECRETO 1535.pdf</v>
      </c>
      <c r="L1055" s="2" t="str">
        <f>IF(Tabela13[[#This Row],[Complemento]]="",Tabela13[[#This Row],[0]],Tabela13[[#This Row],[0 Traço]])</f>
        <v>2 - DECRETOS/DECRETO 01535.pdf</v>
      </c>
      <c r="M1055" s="2" t="str">
        <f>IF(AND(Tabela13[[#This Row],[Numero_Decreto]]&gt;=1,Tabela13[[#This Row],[Numero_Decreto]]&lt;=9),Tabela13[[#This Row],[Se 0]],Tabela13[[#This Row],[Se Normal]])</f>
        <v>2 - DECRETOS/DECRETO 1535.pdf</v>
      </c>
      <c r="N1055" s="2" t="str">
        <f>CONCATENATE("../",Tabela13[[#This Row],[Caminho]])</f>
        <v>../2 - DECRETOS/DECRETO 1535.pdf</v>
      </c>
    </row>
    <row r="1056" spans="1:14" ht="45" x14ac:dyDescent="0.25">
      <c r="A1056" s="20">
        <v>1534</v>
      </c>
      <c r="B1056" s="20"/>
      <c r="C1056" s="21">
        <v>37880</v>
      </c>
      <c r="D1056" s="19" t="s">
        <v>2645</v>
      </c>
      <c r="E1056" s="19"/>
      <c r="F1056" s="17" t="str">
        <f>HYPERLINK(Tabela13[[#This Row],[Novo Caminho]],"Download")</f>
        <v>Download</v>
      </c>
      <c r="G1056" s="2" t="str">
        <f>CONCATENATE("2 - DECRETOS/DECRETO ",Tabela13[[#This Row],[Numero_Decreto]],".pdf")</f>
        <v>2 - DECRETOS/DECRETO 1534.pdf</v>
      </c>
      <c r="H1056" s="2" t="str">
        <f>CONCATENATE("2 - DECRETOS/DECRETO ",Tabela13[[#This Row],[Numero_Decreto]]," ",Tabela13[[#This Row],[Complemento]],".pdf")</f>
        <v>2 - DECRETOS/DECRETO 1534 .pdf</v>
      </c>
      <c r="I1056" s="2" t="str">
        <f>CONCATENATE("2 - DECRETOS/DECRETO ","0",Tabela13[[#This Row],[Numero_Decreto]],".pdf")</f>
        <v>2 - DECRETOS/DECRETO 01534.pdf</v>
      </c>
      <c r="J1056" s="2" t="str">
        <f>CONCATENATE("2 - DECRETOS/DECRETO ","0",Tabela13[[#This Row],[Numero_Decreto]]," ",Tabela13[[#This Row],[Complemento]],".pdf")</f>
        <v>2 - DECRETOS/DECRETO 01534 .pdf</v>
      </c>
      <c r="K1056" s="2" t="str">
        <f>IF(Tabela13[[#This Row],[Complemento]]="",Tabela13[[#This Row],[Normal]],Tabela13[[#This Row],[Normal Traço]])</f>
        <v>2 - DECRETOS/DECRETO 1534.pdf</v>
      </c>
      <c r="L1056" s="2" t="str">
        <f>IF(Tabela13[[#This Row],[Complemento]]="",Tabela13[[#This Row],[0]],Tabela13[[#This Row],[0 Traço]])</f>
        <v>2 - DECRETOS/DECRETO 01534.pdf</v>
      </c>
      <c r="M1056" s="2" t="str">
        <f>IF(AND(Tabela13[[#This Row],[Numero_Decreto]]&gt;=1,Tabela13[[#This Row],[Numero_Decreto]]&lt;=9),Tabela13[[#This Row],[Se 0]],Tabela13[[#This Row],[Se Normal]])</f>
        <v>2 - DECRETOS/DECRETO 1534.pdf</v>
      </c>
      <c r="N1056" s="2" t="str">
        <f>CONCATENATE("../",Tabela13[[#This Row],[Caminho]])</f>
        <v>../2 - DECRETOS/DECRETO 1534.pdf</v>
      </c>
    </row>
    <row r="1057" spans="1:14" ht="45" x14ac:dyDescent="0.25">
      <c r="A1057" s="20">
        <v>1533</v>
      </c>
      <c r="B1057" s="20"/>
      <c r="C1057" s="21">
        <v>37876</v>
      </c>
      <c r="D1057" s="19" t="s">
        <v>2646</v>
      </c>
      <c r="E1057" s="19"/>
      <c r="F1057" s="17" t="str">
        <f>HYPERLINK(Tabela13[[#This Row],[Novo Caminho]],"Download")</f>
        <v>Download</v>
      </c>
      <c r="G1057" s="2" t="str">
        <f>CONCATENATE("2 - DECRETOS/DECRETO ",Tabela13[[#This Row],[Numero_Decreto]],".pdf")</f>
        <v>2 - DECRETOS/DECRETO 1533.pdf</v>
      </c>
      <c r="H1057" s="2" t="str">
        <f>CONCATENATE("2 - DECRETOS/DECRETO ",Tabela13[[#This Row],[Numero_Decreto]]," ",Tabela13[[#This Row],[Complemento]],".pdf")</f>
        <v>2 - DECRETOS/DECRETO 1533 .pdf</v>
      </c>
      <c r="I1057" s="2" t="str">
        <f>CONCATENATE("2 - DECRETOS/DECRETO ","0",Tabela13[[#This Row],[Numero_Decreto]],".pdf")</f>
        <v>2 - DECRETOS/DECRETO 01533.pdf</v>
      </c>
      <c r="J1057" s="2" t="str">
        <f>CONCATENATE("2 - DECRETOS/DECRETO ","0",Tabela13[[#This Row],[Numero_Decreto]]," ",Tabela13[[#This Row],[Complemento]],".pdf")</f>
        <v>2 - DECRETOS/DECRETO 01533 .pdf</v>
      </c>
      <c r="K1057" s="2" t="str">
        <f>IF(Tabela13[[#This Row],[Complemento]]="",Tabela13[[#This Row],[Normal]],Tabela13[[#This Row],[Normal Traço]])</f>
        <v>2 - DECRETOS/DECRETO 1533.pdf</v>
      </c>
      <c r="L1057" s="2" t="str">
        <f>IF(Tabela13[[#This Row],[Complemento]]="",Tabela13[[#This Row],[0]],Tabela13[[#This Row],[0 Traço]])</f>
        <v>2 - DECRETOS/DECRETO 01533.pdf</v>
      </c>
      <c r="M1057" s="2" t="str">
        <f>IF(AND(Tabela13[[#This Row],[Numero_Decreto]]&gt;=1,Tabela13[[#This Row],[Numero_Decreto]]&lt;=9),Tabela13[[#This Row],[Se 0]],Tabela13[[#This Row],[Se Normal]])</f>
        <v>2 - DECRETOS/DECRETO 1533.pdf</v>
      </c>
      <c r="N1057" s="2" t="str">
        <f>CONCATENATE("../",Tabela13[[#This Row],[Caminho]])</f>
        <v>../2 - DECRETOS/DECRETO 1533.pdf</v>
      </c>
    </row>
    <row r="1058" spans="1:14" ht="45" x14ac:dyDescent="0.25">
      <c r="A1058" s="20">
        <v>1532</v>
      </c>
      <c r="B1058" s="20"/>
      <c r="C1058" s="21">
        <v>37855</v>
      </c>
      <c r="D1058" s="19" t="s">
        <v>2647</v>
      </c>
      <c r="E1058" s="19"/>
      <c r="F1058" s="17" t="str">
        <f>HYPERLINK(Tabela13[[#This Row],[Novo Caminho]],"Download")</f>
        <v>Download</v>
      </c>
      <c r="G1058" s="2" t="str">
        <f>CONCATENATE("2 - DECRETOS/DECRETO ",Tabela13[[#This Row],[Numero_Decreto]],".pdf")</f>
        <v>2 - DECRETOS/DECRETO 1532.pdf</v>
      </c>
      <c r="H1058" s="2" t="str">
        <f>CONCATENATE("2 - DECRETOS/DECRETO ",Tabela13[[#This Row],[Numero_Decreto]]," ",Tabela13[[#This Row],[Complemento]],".pdf")</f>
        <v>2 - DECRETOS/DECRETO 1532 .pdf</v>
      </c>
      <c r="I1058" s="2" t="str">
        <f>CONCATENATE("2 - DECRETOS/DECRETO ","0",Tabela13[[#This Row],[Numero_Decreto]],".pdf")</f>
        <v>2 - DECRETOS/DECRETO 01532.pdf</v>
      </c>
      <c r="J1058" s="2" t="str">
        <f>CONCATENATE("2 - DECRETOS/DECRETO ","0",Tabela13[[#This Row],[Numero_Decreto]]," ",Tabela13[[#This Row],[Complemento]],".pdf")</f>
        <v>2 - DECRETOS/DECRETO 01532 .pdf</v>
      </c>
      <c r="K1058" s="2" t="str">
        <f>IF(Tabela13[[#This Row],[Complemento]]="",Tabela13[[#This Row],[Normal]],Tabela13[[#This Row],[Normal Traço]])</f>
        <v>2 - DECRETOS/DECRETO 1532.pdf</v>
      </c>
      <c r="L1058" s="2" t="str">
        <f>IF(Tabela13[[#This Row],[Complemento]]="",Tabela13[[#This Row],[0]],Tabela13[[#This Row],[0 Traço]])</f>
        <v>2 - DECRETOS/DECRETO 01532.pdf</v>
      </c>
      <c r="M1058" s="2" t="str">
        <f>IF(AND(Tabela13[[#This Row],[Numero_Decreto]]&gt;=1,Tabela13[[#This Row],[Numero_Decreto]]&lt;=9),Tabela13[[#This Row],[Se 0]],Tabela13[[#This Row],[Se Normal]])</f>
        <v>2 - DECRETOS/DECRETO 1532.pdf</v>
      </c>
      <c r="N1058" s="2" t="str">
        <f>CONCATENATE("../",Tabela13[[#This Row],[Caminho]])</f>
        <v>../2 - DECRETOS/DECRETO 1532.pdf</v>
      </c>
    </row>
    <row r="1059" spans="1:14" ht="45" x14ac:dyDescent="0.25">
      <c r="A1059" s="20">
        <v>1531</v>
      </c>
      <c r="B1059" s="20"/>
      <c r="C1059" s="21">
        <v>37853</v>
      </c>
      <c r="D1059" s="19" t="s">
        <v>2648</v>
      </c>
      <c r="E1059" s="19"/>
      <c r="F1059" s="17" t="str">
        <f>HYPERLINK(Tabela13[[#This Row],[Novo Caminho]],"Download")</f>
        <v>Download</v>
      </c>
      <c r="G1059" s="2" t="str">
        <f>CONCATENATE("2 - DECRETOS/DECRETO ",Tabela13[[#This Row],[Numero_Decreto]],".pdf")</f>
        <v>2 - DECRETOS/DECRETO 1531.pdf</v>
      </c>
      <c r="H1059" s="2" t="str">
        <f>CONCATENATE("2 - DECRETOS/DECRETO ",Tabela13[[#This Row],[Numero_Decreto]]," ",Tabela13[[#This Row],[Complemento]],".pdf")</f>
        <v>2 - DECRETOS/DECRETO 1531 .pdf</v>
      </c>
      <c r="I1059" s="2" t="str">
        <f>CONCATENATE("2 - DECRETOS/DECRETO ","0",Tabela13[[#This Row],[Numero_Decreto]],".pdf")</f>
        <v>2 - DECRETOS/DECRETO 01531.pdf</v>
      </c>
      <c r="J1059" s="2" t="str">
        <f>CONCATENATE("2 - DECRETOS/DECRETO ","0",Tabela13[[#This Row],[Numero_Decreto]]," ",Tabela13[[#This Row],[Complemento]],".pdf")</f>
        <v>2 - DECRETOS/DECRETO 01531 .pdf</v>
      </c>
      <c r="K1059" s="2" t="str">
        <f>IF(Tabela13[[#This Row],[Complemento]]="",Tabela13[[#This Row],[Normal]],Tabela13[[#This Row],[Normal Traço]])</f>
        <v>2 - DECRETOS/DECRETO 1531.pdf</v>
      </c>
      <c r="L1059" s="2" t="str">
        <f>IF(Tabela13[[#This Row],[Complemento]]="",Tabela13[[#This Row],[0]],Tabela13[[#This Row],[0 Traço]])</f>
        <v>2 - DECRETOS/DECRETO 01531.pdf</v>
      </c>
      <c r="M1059" s="2" t="str">
        <f>IF(AND(Tabela13[[#This Row],[Numero_Decreto]]&gt;=1,Tabela13[[#This Row],[Numero_Decreto]]&lt;=9),Tabela13[[#This Row],[Se 0]],Tabela13[[#This Row],[Se Normal]])</f>
        <v>2 - DECRETOS/DECRETO 1531.pdf</v>
      </c>
      <c r="N1059" s="2" t="str">
        <f>CONCATENATE("../",Tabela13[[#This Row],[Caminho]])</f>
        <v>../2 - DECRETOS/DECRETO 1531.pdf</v>
      </c>
    </row>
    <row r="1060" spans="1:14" ht="45" x14ac:dyDescent="0.25">
      <c r="A1060" s="20">
        <v>1530</v>
      </c>
      <c r="B1060" s="20"/>
      <c r="C1060" s="21">
        <v>37845</v>
      </c>
      <c r="D1060" s="19" t="s">
        <v>2605</v>
      </c>
      <c r="E1060" s="19"/>
      <c r="F1060" s="17" t="str">
        <f>HYPERLINK(Tabela13[[#This Row],[Novo Caminho]],"Download")</f>
        <v>Download</v>
      </c>
      <c r="G1060" s="2" t="str">
        <f>CONCATENATE("2 - DECRETOS/DECRETO ",Tabela13[[#This Row],[Numero_Decreto]],".pdf")</f>
        <v>2 - DECRETOS/DECRETO 1530.pdf</v>
      </c>
      <c r="H1060" s="2" t="str">
        <f>CONCATENATE("2 - DECRETOS/DECRETO ",Tabela13[[#This Row],[Numero_Decreto]]," ",Tabela13[[#This Row],[Complemento]],".pdf")</f>
        <v>2 - DECRETOS/DECRETO 1530 .pdf</v>
      </c>
      <c r="I1060" s="2" t="str">
        <f>CONCATENATE("2 - DECRETOS/DECRETO ","0",Tabela13[[#This Row],[Numero_Decreto]],".pdf")</f>
        <v>2 - DECRETOS/DECRETO 01530.pdf</v>
      </c>
      <c r="J1060" s="2" t="str">
        <f>CONCATENATE("2 - DECRETOS/DECRETO ","0",Tabela13[[#This Row],[Numero_Decreto]]," ",Tabela13[[#This Row],[Complemento]],".pdf")</f>
        <v>2 - DECRETOS/DECRETO 01530 .pdf</v>
      </c>
      <c r="K1060" s="2" t="str">
        <f>IF(Tabela13[[#This Row],[Complemento]]="",Tabela13[[#This Row],[Normal]],Tabela13[[#This Row],[Normal Traço]])</f>
        <v>2 - DECRETOS/DECRETO 1530.pdf</v>
      </c>
      <c r="L1060" s="2" t="str">
        <f>IF(Tabela13[[#This Row],[Complemento]]="",Tabela13[[#This Row],[0]],Tabela13[[#This Row],[0 Traço]])</f>
        <v>2 - DECRETOS/DECRETO 01530.pdf</v>
      </c>
      <c r="M1060" s="2" t="str">
        <f>IF(AND(Tabela13[[#This Row],[Numero_Decreto]]&gt;=1,Tabela13[[#This Row],[Numero_Decreto]]&lt;=9),Tabela13[[#This Row],[Se 0]],Tabela13[[#This Row],[Se Normal]])</f>
        <v>2 - DECRETOS/DECRETO 1530.pdf</v>
      </c>
      <c r="N1060" s="2" t="str">
        <f>CONCATENATE("../",Tabela13[[#This Row],[Caminho]])</f>
        <v>../2 - DECRETOS/DECRETO 1530.pdf</v>
      </c>
    </row>
    <row r="1061" spans="1:14" ht="45" x14ac:dyDescent="0.25">
      <c r="A1061" s="20">
        <v>1529</v>
      </c>
      <c r="B1061" s="20"/>
      <c r="C1061" s="21">
        <v>37839</v>
      </c>
      <c r="D1061" s="19" t="s">
        <v>2649</v>
      </c>
      <c r="E1061" s="19"/>
      <c r="F1061" s="17" t="str">
        <f>HYPERLINK(Tabela13[[#This Row],[Novo Caminho]],"Download")</f>
        <v>Download</v>
      </c>
      <c r="G1061" s="2" t="str">
        <f>CONCATENATE("2 - DECRETOS/DECRETO ",Tabela13[[#This Row],[Numero_Decreto]],".pdf")</f>
        <v>2 - DECRETOS/DECRETO 1529.pdf</v>
      </c>
      <c r="H1061" s="2" t="str">
        <f>CONCATENATE("2 - DECRETOS/DECRETO ",Tabela13[[#This Row],[Numero_Decreto]]," ",Tabela13[[#This Row],[Complemento]],".pdf")</f>
        <v>2 - DECRETOS/DECRETO 1529 .pdf</v>
      </c>
      <c r="I1061" s="2" t="str">
        <f>CONCATENATE("2 - DECRETOS/DECRETO ","0",Tabela13[[#This Row],[Numero_Decreto]],".pdf")</f>
        <v>2 - DECRETOS/DECRETO 01529.pdf</v>
      </c>
      <c r="J1061" s="2" t="str">
        <f>CONCATENATE("2 - DECRETOS/DECRETO ","0",Tabela13[[#This Row],[Numero_Decreto]]," ",Tabela13[[#This Row],[Complemento]],".pdf")</f>
        <v>2 - DECRETOS/DECRETO 01529 .pdf</v>
      </c>
      <c r="K1061" s="2" t="str">
        <f>IF(Tabela13[[#This Row],[Complemento]]="",Tabela13[[#This Row],[Normal]],Tabela13[[#This Row],[Normal Traço]])</f>
        <v>2 - DECRETOS/DECRETO 1529.pdf</v>
      </c>
      <c r="L1061" s="2" t="str">
        <f>IF(Tabela13[[#This Row],[Complemento]]="",Tabela13[[#This Row],[0]],Tabela13[[#This Row],[0 Traço]])</f>
        <v>2 - DECRETOS/DECRETO 01529.pdf</v>
      </c>
      <c r="M1061" s="2" t="str">
        <f>IF(AND(Tabela13[[#This Row],[Numero_Decreto]]&gt;=1,Tabela13[[#This Row],[Numero_Decreto]]&lt;=9),Tabela13[[#This Row],[Se 0]],Tabela13[[#This Row],[Se Normal]])</f>
        <v>2 - DECRETOS/DECRETO 1529.pdf</v>
      </c>
      <c r="N1061" s="2" t="str">
        <f>CONCATENATE("../",Tabela13[[#This Row],[Caminho]])</f>
        <v>../2 - DECRETOS/DECRETO 1529.pdf</v>
      </c>
    </row>
    <row r="1062" spans="1:14" ht="45" x14ac:dyDescent="0.25">
      <c r="A1062" s="20">
        <v>1528</v>
      </c>
      <c r="B1062" s="20"/>
      <c r="C1062" s="21">
        <v>37830</v>
      </c>
      <c r="D1062" s="19" t="s">
        <v>2650</v>
      </c>
      <c r="E1062" s="19"/>
      <c r="F1062" s="17" t="str">
        <f>HYPERLINK(Tabela13[[#This Row],[Novo Caminho]],"Download")</f>
        <v>Download</v>
      </c>
      <c r="G1062" s="2" t="str">
        <f>CONCATENATE("2 - DECRETOS/DECRETO ",Tabela13[[#This Row],[Numero_Decreto]],".pdf")</f>
        <v>2 - DECRETOS/DECRETO 1528.pdf</v>
      </c>
      <c r="H1062" s="2" t="str">
        <f>CONCATENATE("2 - DECRETOS/DECRETO ",Tabela13[[#This Row],[Numero_Decreto]]," ",Tabela13[[#This Row],[Complemento]],".pdf")</f>
        <v>2 - DECRETOS/DECRETO 1528 .pdf</v>
      </c>
      <c r="I1062" s="2" t="str">
        <f>CONCATENATE("2 - DECRETOS/DECRETO ","0",Tabela13[[#This Row],[Numero_Decreto]],".pdf")</f>
        <v>2 - DECRETOS/DECRETO 01528.pdf</v>
      </c>
      <c r="J1062" s="2" t="str">
        <f>CONCATENATE("2 - DECRETOS/DECRETO ","0",Tabela13[[#This Row],[Numero_Decreto]]," ",Tabela13[[#This Row],[Complemento]],".pdf")</f>
        <v>2 - DECRETOS/DECRETO 01528 .pdf</v>
      </c>
      <c r="K1062" s="2" t="str">
        <f>IF(Tabela13[[#This Row],[Complemento]]="",Tabela13[[#This Row],[Normal]],Tabela13[[#This Row],[Normal Traço]])</f>
        <v>2 - DECRETOS/DECRETO 1528.pdf</v>
      </c>
      <c r="L1062" s="2" t="str">
        <f>IF(Tabela13[[#This Row],[Complemento]]="",Tabela13[[#This Row],[0]],Tabela13[[#This Row],[0 Traço]])</f>
        <v>2 - DECRETOS/DECRETO 01528.pdf</v>
      </c>
      <c r="M1062" s="2" t="str">
        <f>IF(AND(Tabela13[[#This Row],[Numero_Decreto]]&gt;=1,Tabela13[[#This Row],[Numero_Decreto]]&lt;=9),Tabela13[[#This Row],[Se 0]],Tabela13[[#This Row],[Se Normal]])</f>
        <v>2 - DECRETOS/DECRETO 1528.pdf</v>
      </c>
      <c r="N1062" s="2" t="str">
        <f>CONCATENATE("../",Tabela13[[#This Row],[Caminho]])</f>
        <v>../2 - DECRETOS/DECRETO 1528.pdf</v>
      </c>
    </row>
    <row r="1063" spans="1:14" ht="45" x14ac:dyDescent="0.25">
      <c r="A1063" s="20">
        <v>1527</v>
      </c>
      <c r="B1063" s="20"/>
      <c r="C1063" s="21">
        <v>37818</v>
      </c>
      <c r="D1063" s="19" t="s">
        <v>947</v>
      </c>
      <c r="E1063" s="19"/>
      <c r="F1063" s="17" t="str">
        <f>HYPERLINK(Tabela13[[#This Row],[Novo Caminho]],"Download")</f>
        <v>Download</v>
      </c>
      <c r="G1063" s="2" t="str">
        <f>CONCATENATE("2 - DECRETOS/DECRETO ",Tabela13[[#This Row],[Numero_Decreto]],".pdf")</f>
        <v>2 - DECRETOS/DECRETO 1527.pdf</v>
      </c>
      <c r="H1063" s="2" t="str">
        <f>CONCATENATE("2 - DECRETOS/DECRETO ",Tabela13[[#This Row],[Numero_Decreto]]," ",Tabela13[[#This Row],[Complemento]],".pdf")</f>
        <v>2 - DECRETOS/DECRETO 1527 .pdf</v>
      </c>
      <c r="I1063" s="2" t="str">
        <f>CONCATENATE("2 - DECRETOS/DECRETO ","0",Tabela13[[#This Row],[Numero_Decreto]],".pdf")</f>
        <v>2 - DECRETOS/DECRETO 01527.pdf</v>
      </c>
      <c r="J1063" s="2" t="str">
        <f>CONCATENATE("2 - DECRETOS/DECRETO ","0",Tabela13[[#This Row],[Numero_Decreto]]," ",Tabela13[[#This Row],[Complemento]],".pdf")</f>
        <v>2 - DECRETOS/DECRETO 01527 .pdf</v>
      </c>
      <c r="K1063" s="2" t="str">
        <f>IF(Tabela13[[#This Row],[Complemento]]="",Tabela13[[#This Row],[Normal]],Tabela13[[#This Row],[Normal Traço]])</f>
        <v>2 - DECRETOS/DECRETO 1527.pdf</v>
      </c>
      <c r="L1063" s="2" t="str">
        <f>IF(Tabela13[[#This Row],[Complemento]]="",Tabela13[[#This Row],[0]],Tabela13[[#This Row],[0 Traço]])</f>
        <v>2 - DECRETOS/DECRETO 01527.pdf</v>
      </c>
      <c r="M1063" s="2" t="str">
        <f>IF(AND(Tabela13[[#This Row],[Numero_Decreto]]&gt;=1,Tabela13[[#This Row],[Numero_Decreto]]&lt;=9),Tabela13[[#This Row],[Se 0]],Tabela13[[#This Row],[Se Normal]])</f>
        <v>2 - DECRETOS/DECRETO 1527.pdf</v>
      </c>
      <c r="N1063" s="2" t="str">
        <f>CONCATENATE("../",Tabela13[[#This Row],[Caminho]])</f>
        <v>../2 - DECRETOS/DECRETO 1527.pdf</v>
      </c>
    </row>
    <row r="1064" spans="1:14" ht="45" x14ac:dyDescent="0.25">
      <c r="A1064" s="20">
        <v>1525</v>
      </c>
      <c r="B1064" s="20"/>
      <c r="C1064" s="21">
        <v>37817</v>
      </c>
      <c r="D1064" s="19" t="s">
        <v>2651</v>
      </c>
      <c r="E1064" s="19"/>
      <c r="F1064" s="17" t="str">
        <f>HYPERLINK(Tabela13[[#This Row],[Novo Caminho]],"Download")</f>
        <v>Download</v>
      </c>
      <c r="G1064" s="2" t="str">
        <f>CONCATENATE("2 - DECRETOS/DECRETO ",Tabela13[[#This Row],[Numero_Decreto]],".pdf")</f>
        <v>2 - DECRETOS/DECRETO 1525.pdf</v>
      </c>
      <c r="H1064" s="2" t="str">
        <f>CONCATENATE("2 - DECRETOS/DECRETO ",Tabela13[[#This Row],[Numero_Decreto]]," ",Tabela13[[#This Row],[Complemento]],".pdf")</f>
        <v>2 - DECRETOS/DECRETO 1525 .pdf</v>
      </c>
      <c r="I1064" s="2" t="str">
        <f>CONCATENATE("2 - DECRETOS/DECRETO ","0",Tabela13[[#This Row],[Numero_Decreto]],".pdf")</f>
        <v>2 - DECRETOS/DECRETO 01525.pdf</v>
      </c>
      <c r="J1064" s="2" t="str">
        <f>CONCATENATE("2 - DECRETOS/DECRETO ","0",Tabela13[[#This Row],[Numero_Decreto]]," ",Tabela13[[#This Row],[Complemento]],".pdf")</f>
        <v>2 - DECRETOS/DECRETO 01525 .pdf</v>
      </c>
      <c r="K1064" s="2" t="str">
        <f>IF(Tabela13[[#This Row],[Complemento]]="",Tabela13[[#This Row],[Normal]],Tabela13[[#This Row],[Normal Traço]])</f>
        <v>2 - DECRETOS/DECRETO 1525.pdf</v>
      </c>
      <c r="L1064" s="2" t="str">
        <f>IF(Tabela13[[#This Row],[Complemento]]="",Tabela13[[#This Row],[0]],Tabela13[[#This Row],[0 Traço]])</f>
        <v>2 - DECRETOS/DECRETO 01525.pdf</v>
      </c>
      <c r="M1064" s="2" t="str">
        <f>IF(AND(Tabela13[[#This Row],[Numero_Decreto]]&gt;=1,Tabela13[[#This Row],[Numero_Decreto]]&lt;=9),Tabela13[[#This Row],[Se 0]],Tabela13[[#This Row],[Se Normal]])</f>
        <v>2 - DECRETOS/DECRETO 1525.pdf</v>
      </c>
      <c r="N1064" s="2" t="str">
        <f>CONCATENATE("../",Tabela13[[#This Row],[Caminho]])</f>
        <v>../2 - DECRETOS/DECRETO 1525.pdf</v>
      </c>
    </row>
    <row r="1065" spans="1:14" ht="45" x14ac:dyDescent="0.25">
      <c r="A1065" s="20">
        <v>1524</v>
      </c>
      <c r="B1065" s="20"/>
      <c r="C1065" s="21">
        <v>37802</v>
      </c>
      <c r="D1065" s="19" t="s">
        <v>943</v>
      </c>
      <c r="E1065" s="19"/>
      <c r="F1065" s="17" t="str">
        <f>HYPERLINK(Tabela13[[#This Row],[Novo Caminho]],"Download")</f>
        <v>Download</v>
      </c>
      <c r="G1065" s="2" t="str">
        <f>CONCATENATE("2 - DECRETOS/DECRETO ",Tabela13[[#This Row],[Numero_Decreto]],".pdf")</f>
        <v>2 - DECRETOS/DECRETO 1524.pdf</v>
      </c>
      <c r="H1065" s="2" t="str">
        <f>CONCATENATE("2 - DECRETOS/DECRETO ",Tabela13[[#This Row],[Numero_Decreto]]," ",Tabela13[[#This Row],[Complemento]],".pdf")</f>
        <v>2 - DECRETOS/DECRETO 1524 .pdf</v>
      </c>
      <c r="I1065" s="2" t="str">
        <f>CONCATENATE("2 - DECRETOS/DECRETO ","0",Tabela13[[#This Row],[Numero_Decreto]],".pdf")</f>
        <v>2 - DECRETOS/DECRETO 01524.pdf</v>
      </c>
      <c r="J1065" s="2" t="str">
        <f>CONCATENATE("2 - DECRETOS/DECRETO ","0",Tabela13[[#This Row],[Numero_Decreto]]," ",Tabela13[[#This Row],[Complemento]],".pdf")</f>
        <v>2 - DECRETOS/DECRETO 01524 .pdf</v>
      </c>
      <c r="K1065" s="2" t="str">
        <f>IF(Tabela13[[#This Row],[Complemento]]="",Tabela13[[#This Row],[Normal]],Tabela13[[#This Row],[Normal Traço]])</f>
        <v>2 - DECRETOS/DECRETO 1524.pdf</v>
      </c>
      <c r="L1065" s="2" t="str">
        <f>IF(Tabela13[[#This Row],[Complemento]]="",Tabela13[[#This Row],[0]],Tabela13[[#This Row],[0 Traço]])</f>
        <v>2 - DECRETOS/DECRETO 01524.pdf</v>
      </c>
      <c r="M1065" s="2" t="str">
        <f>IF(AND(Tabela13[[#This Row],[Numero_Decreto]]&gt;=1,Tabela13[[#This Row],[Numero_Decreto]]&lt;=9),Tabela13[[#This Row],[Se 0]],Tabela13[[#This Row],[Se Normal]])</f>
        <v>2 - DECRETOS/DECRETO 1524.pdf</v>
      </c>
      <c r="N1065" s="2" t="str">
        <f>CONCATENATE("../",Tabela13[[#This Row],[Caminho]])</f>
        <v>../2 - DECRETOS/DECRETO 1524.pdf</v>
      </c>
    </row>
    <row r="1066" spans="1:14" ht="45" x14ac:dyDescent="0.25">
      <c r="A1066" s="20">
        <v>1523</v>
      </c>
      <c r="B1066" s="20"/>
      <c r="C1066" s="21">
        <v>37797</v>
      </c>
      <c r="D1066" s="19" t="s">
        <v>2652</v>
      </c>
      <c r="E1066" s="19"/>
      <c r="F1066" s="17" t="str">
        <f>HYPERLINK(Tabela13[[#This Row],[Novo Caminho]],"Download")</f>
        <v>Download</v>
      </c>
      <c r="G1066" s="2" t="str">
        <f>CONCATENATE("2 - DECRETOS/DECRETO ",Tabela13[[#This Row],[Numero_Decreto]],".pdf")</f>
        <v>2 - DECRETOS/DECRETO 1523.pdf</v>
      </c>
      <c r="H1066" s="2" t="str">
        <f>CONCATENATE("2 - DECRETOS/DECRETO ",Tabela13[[#This Row],[Numero_Decreto]]," ",Tabela13[[#This Row],[Complemento]],".pdf")</f>
        <v>2 - DECRETOS/DECRETO 1523 .pdf</v>
      </c>
      <c r="I1066" s="2" t="str">
        <f>CONCATENATE("2 - DECRETOS/DECRETO ","0",Tabela13[[#This Row],[Numero_Decreto]],".pdf")</f>
        <v>2 - DECRETOS/DECRETO 01523.pdf</v>
      </c>
      <c r="J1066" s="2" t="str">
        <f>CONCATENATE("2 - DECRETOS/DECRETO ","0",Tabela13[[#This Row],[Numero_Decreto]]," ",Tabela13[[#This Row],[Complemento]],".pdf")</f>
        <v>2 - DECRETOS/DECRETO 01523 .pdf</v>
      </c>
      <c r="K1066" s="2" t="str">
        <f>IF(Tabela13[[#This Row],[Complemento]]="",Tabela13[[#This Row],[Normal]],Tabela13[[#This Row],[Normal Traço]])</f>
        <v>2 - DECRETOS/DECRETO 1523.pdf</v>
      </c>
      <c r="L1066" s="2" t="str">
        <f>IF(Tabela13[[#This Row],[Complemento]]="",Tabela13[[#This Row],[0]],Tabela13[[#This Row],[0 Traço]])</f>
        <v>2 - DECRETOS/DECRETO 01523.pdf</v>
      </c>
      <c r="M1066" s="2" t="str">
        <f>IF(AND(Tabela13[[#This Row],[Numero_Decreto]]&gt;=1,Tabela13[[#This Row],[Numero_Decreto]]&lt;=9),Tabela13[[#This Row],[Se 0]],Tabela13[[#This Row],[Se Normal]])</f>
        <v>2 - DECRETOS/DECRETO 1523.pdf</v>
      </c>
      <c r="N1066" s="2" t="str">
        <f>CONCATENATE("../",Tabela13[[#This Row],[Caminho]])</f>
        <v>../2 - DECRETOS/DECRETO 1523.pdf</v>
      </c>
    </row>
    <row r="1067" spans="1:14" ht="45" x14ac:dyDescent="0.25">
      <c r="A1067" s="20">
        <v>1522</v>
      </c>
      <c r="B1067" s="20"/>
      <c r="C1067" s="21">
        <v>37790</v>
      </c>
      <c r="D1067" s="19" t="s">
        <v>3653</v>
      </c>
      <c r="E1067" s="19"/>
      <c r="F1067" s="17" t="str">
        <f>HYPERLINK(Tabela13[[#This Row],[Novo Caminho]],"Download")</f>
        <v>Download</v>
      </c>
      <c r="G1067" s="2" t="str">
        <f>CONCATENATE("2 - DECRETOS/DECRETO ",Tabela13[[#This Row],[Numero_Decreto]],".pdf")</f>
        <v>2 - DECRETOS/DECRETO 1522.pdf</v>
      </c>
      <c r="H1067" s="2" t="str">
        <f>CONCATENATE("2 - DECRETOS/DECRETO ",Tabela13[[#This Row],[Numero_Decreto]]," ",Tabela13[[#This Row],[Complemento]],".pdf")</f>
        <v>2 - DECRETOS/DECRETO 1522 .pdf</v>
      </c>
      <c r="I1067" s="2" t="str">
        <f>CONCATENATE("2 - DECRETOS/DECRETO ","0",Tabela13[[#This Row],[Numero_Decreto]],".pdf")</f>
        <v>2 - DECRETOS/DECRETO 01522.pdf</v>
      </c>
      <c r="J1067" s="2" t="str">
        <f>CONCATENATE("2 - DECRETOS/DECRETO ","0",Tabela13[[#This Row],[Numero_Decreto]]," ",Tabela13[[#This Row],[Complemento]],".pdf")</f>
        <v>2 - DECRETOS/DECRETO 01522 .pdf</v>
      </c>
      <c r="K1067" s="2" t="str">
        <f>IF(Tabela13[[#This Row],[Complemento]]="",Tabela13[[#This Row],[Normal]],Tabela13[[#This Row],[Normal Traço]])</f>
        <v>2 - DECRETOS/DECRETO 1522.pdf</v>
      </c>
      <c r="L1067" s="2" t="str">
        <f>IF(Tabela13[[#This Row],[Complemento]]="",Tabela13[[#This Row],[0]],Tabela13[[#This Row],[0 Traço]])</f>
        <v>2 - DECRETOS/DECRETO 01522.pdf</v>
      </c>
      <c r="M1067" s="2" t="str">
        <f>IF(AND(Tabela13[[#This Row],[Numero_Decreto]]&gt;=1,Tabela13[[#This Row],[Numero_Decreto]]&lt;=9),Tabela13[[#This Row],[Se 0]],Tabela13[[#This Row],[Se Normal]])</f>
        <v>2 - DECRETOS/DECRETO 1522.pdf</v>
      </c>
      <c r="N1067" s="2" t="str">
        <f>CONCATENATE("../",Tabela13[[#This Row],[Caminho]])</f>
        <v>../2 - DECRETOS/DECRETO 1522.pdf</v>
      </c>
    </row>
    <row r="1068" spans="1:14" ht="45" x14ac:dyDescent="0.25">
      <c r="A1068" s="20">
        <v>1521</v>
      </c>
      <c r="B1068" s="20"/>
      <c r="C1068" s="21">
        <v>37774</v>
      </c>
      <c r="D1068" s="19" t="s">
        <v>2555</v>
      </c>
      <c r="E1068" s="19"/>
      <c r="F1068" s="17" t="str">
        <f>HYPERLINK(Tabela13[[#This Row],[Novo Caminho]],"Download")</f>
        <v>Download</v>
      </c>
      <c r="G1068" s="2" t="str">
        <f>CONCATENATE("2 - DECRETOS/DECRETO ",Tabela13[[#This Row],[Numero_Decreto]],".pdf")</f>
        <v>2 - DECRETOS/DECRETO 1521.pdf</v>
      </c>
      <c r="H1068" s="2" t="str">
        <f>CONCATENATE("2 - DECRETOS/DECRETO ",Tabela13[[#This Row],[Numero_Decreto]]," ",Tabela13[[#This Row],[Complemento]],".pdf")</f>
        <v>2 - DECRETOS/DECRETO 1521 .pdf</v>
      </c>
      <c r="I1068" s="2" t="str">
        <f>CONCATENATE("2 - DECRETOS/DECRETO ","0",Tabela13[[#This Row],[Numero_Decreto]],".pdf")</f>
        <v>2 - DECRETOS/DECRETO 01521.pdf</v>
      </c>
      <c r="J1068" s="2" t="str">
        <f>CONCATENATE("2 - DECRETOS/DECRETO ","0",Tabela13[[#This Row],[Numero_Decreto]]," ",Tabela13[[#This Row],[Complemento]],".pdf")</f>
        <v>2 - DECRETOS/DECRETO 01521 .pdf</v>
      </c>
      <c r="K1068" s="2" t="str">
        <f>IF(Tabela13[[#This Row],[Complemento]]="",Tabela13[[#This Row],[Normal]],Tabela13[[#This Row],[Normal Traço]])</f>
        <v>2 - DECRETOS/DECRETO 1521.pdf</v>
      </c>
      <c r="L1068" s="2" t="str">
        <f>IF(Tabela13[[#This Row],[Complemento]]="",Tabela13[[#This Row],[0]],Tabela13[[#This Row],[0 Traço]])</f>
        <v>2 - DECRETOS/DECRETO 01521.pdf</v>
      </c>
      <c r="M1068" s="2" t="str">
        <f>IF(AND(Tabela13[[#This Row],[Numero_Decreto]]&gt;=1,Tabela13[[#This Row],[Numero_Decreto]]&lt;=9),Tabela13[[#This Row],[Se 0]],Tabela13[[#This Row],[Se Normal]])</f>
        <v>2 - DECRETOS/DECRETO 1521.pdf</v>
      </c>
      <c r="N1068" s="2" t="str">
        <f>CONCATENATE("../",Tabela13[[#This Row],[Caminho]])</f>
        <v>../2 - DECRETOS/DECRETO 1521.pdf</v>
      </c>
    </row>
    <row r="1069" spans="1:14" ht="45" x14ac:dyDescent="0.25">
      <c r="A1069" s="20">
        <v>1519</v>
      </c>
      <c r="B1069" s="20"/>
      <c r="C1069" s="21">
        <v>37753</v>
      </c>
      <c r="D1069" s="19" t="s">
        <v>2653</v>
      </c>
      <c r="E1069" s="19"/>
      <c r="F1069" s="17" t="str">
        <f>HYPERLINK(Tabela13[[#This Row],[Novo Caminho]],"Download")</f>
        <v>Download</v>
      </c>
      <c r="G1069" s="2" t="str">
        <f>CONCATENATE("2 - DECRETOS/DECRETO ",Tabela13[[#This Row],[Numero_Decreto]],".pdf")</f>
        <v>2 - DECRETOS/DECRETO 1519.pdf</v>
      </c>
      <c r="H1069" s="2" t="str">
        <f>CONCATENATE("2 - DECRETOS/DECRETO ",Tabela13[[#This Row],[Numero_Decreto]]," ",Tabela13[[#This Row],[Complemento]],".pdf")</f>
        <v>2 - DECRETOS/DECRETO 1519 .pdf</v>
      </c>
      <c r="I1069" s="2" t="str">
        <f>CONCATENATE("2 - DECRETOS/DECRETO ","0",Tabela13[[#This Row],[Numero_Decreto]],".pdf")</f>
        <v>2 - DECRETOS/DECRETO 01519.pdf</v>
      </c>
      <c r="J1069" s="2" t="str">
        <f>CONCATENATE("2 - DECRETOS/DECRETO ","0",Tabela13[[#This Row],[Numero_Decreto]]," ",Tabela13[[#This Row],[Complemento]],".pdf")</f>
        <v>2 - DECRETOS/DECRETO 01519 .pdf</v>
      </c>
      <c r="K1069" s="2" t="str">
        <f>IF(Tabela13[[#This Row],[Complemento]]="",Tabela13[[#This Row],[Normal]],Tabela13[[#This Row],[Normal Traço]])</f>
        <v>2 - DECRETOS/DECRETO 1519.pdf</v>
      </c>
      <c r="L1069" s="2" t="str">
        <f>IF(Tabela13[[#This Row],[Complemento]]="",Tabela13[[#This Row],[0]],Tabela13[[#This Row],[0 Traço]])</f>
        <v>2 - DECRETOS/DECRETO 01519.pdf</v>
      </c>
      <c r="M1069" s="2" t="str">
        <f>IF(AND(Tabela13[[#This Row],[Numero_Decreto]]&gt;=1,Tabela13[[#This Row],[Numero_Decreto]]&lt;=9),Tabela13[[#This Row],[Se 0]],Tabela13[[#This Row],[Se Normal]])</f>
        <v>2 - DECRETOS/DECRETO 1519.pdf</v>
      </c>
      <c r="N1069" s="2" t="str">
        <f>CONCATENATE("../",Tabela13[[#This Row],[Caminho]])</f>
        <v>../2 - DECRETOS/DECRETO 1519.pdf</v>
      </c>
    </row>
    <row r="1070" spans="1:14" ht="45" x14ac:dyDescent="0.25">
      <c r="A1070" s="20">
        <v>1518</v>
      </c>
      <c r="B1070" s="20"/>
      <c r="C1070" s="21">
        <v>37712</v>
      </c>
      <c r="D1070" s="19" t="s">
        <v>947</v>
      </c>
      <c r="E1070" s="19"/>
      <c r="F1070" s="17" t="str">
        <f>HYPERLINK(Tabela13[[#This Row],[Novo Caminho]],"Download")</f>
        <v>Download</v>
      </c>
      <c r="G1070" s="2" t="str">
        <f>CONCATENATE("2 - DECRETOS/DECRETO ",Tabela13[[#This Row],[Numero_Decreto]],".pdf")</f>
        <v>2 - DECRETOS/DECRETO 1518.pdf</v>
      </c>
      <c r="H1070" s="2" t="str">
        <f>CONCATENATE("2 - DECRETOS/DECRETO ",Tabela13[[#This Row],[Numero_Decreto]]," ",Tabela13[[#This Row],[Complemento]],".pdf")</f>
        <v>2 - DECRETOS/DECRETO 1518 .pdf</v>
      </c>
      <c r="I1070" s="2" t="str">
        <f>CONCATENATE("2 - DECRETOS/DECRETO ","0",Tabela13[[#This Row],[Numero_Decreto]],".pdf")</f>
        <v>2 - DECRETOS/DECRETO 01518.pdf</v>
      </c>
      <c r="J1070" s="2" t="str">
        <f>CONCATENATE("2 - DECRETOS/DECRETO ","0",Tabela13[[#This Row],[Numero_Decreto]]," ",Tabela13[[#This Row],[Complemento]],".pdf")</f>
        <v>2 - DECRETOS/DECRETO 01518 .pdf</v>
      </c>
      <c r="K1070" s="2" t="str">
        <f>IF(Tabela13[[#This Row],[Complemento]]="",Tabela13[[#This Row],[Normal]],Tabela13[[#This Row],[Normal Traço]])</f>
        <v>2 - DECRETOS/DECRETO 1518.pdf</v>
      </c>
      <c r="L1070" s="2" t="str">
        <f>IF(Tabela13[[#This Row],[Complemento]]="",Tabela13[[#This Row],[0]],Tabela13[[#This Row],[0 Traço]])</f>
        <v>2 - DECRETOS/DECRETO 01518.pdf</v>
      </c>
      <c r="M1070" s="2" t="str">
        <f>IF(AND(Tabela13[[#This Row],[Numero_Decreto]]&gt;=1,Tabela13[[#This Row],[Numero_Decreto]]&lt;=9),Tabela13[[#This Row],[Se 0]],Tabela13[[#This Row],[Se Normal]])</f>
        <v>2 - DECRETOS/DECRETO 1518.pdf</v>
      </c>
      <c r="N1070" s="2" t="str">
        <f>CONCATENATE("../",Tabela13[[#This Row],[Caminho]])</f>
        <v>../2 - DECRETOS/DECRETO 1518.pdf</v>
      </c>
    </row>
    <row r="1071" spans="1:14" ht="45" x14ac:dyDescent="0.25">
      <c r="A1071" s="20">
        <v>1517</v>
      </c>
      <c r="B1071" s="20"/>
      <c r="C1071" s="21">
        <v>37711</v>
      </c>
      <c r="D1071" s="19" t="s">
        <v>3655</v>
      </c>
      <c r="E1071" s="19"/>
      <c r="F1071" s="17" t="str">
        <f>HYPERLINK(Tabela13[[#This Row],[Novo Caminho]],"Download")</f>
        <v>Download</v>
      </c>
      <c r="G1071" s="2" t="str">
        <f>CONCATENATE("2 - DECRETOS/DECRETO ",Tabela13[[#This Row],[Numero_Decreto]],".pdf")</f>
        <v>2 - DECRETOS/DECRETO 1517.pdf</v>
      </c>
      <c r="H1071" s="2" t="str">
        <f>CONCATENATE("2 - DECRETOS/DECRETO ",Tabela13[[#This Row],[Numero_Decreto]]," ",Tabela13[[#This Row],[Complemento]],".pdf")</f>
        <v>2 - DECRETOS/DECRETO 1517 .pdf</v>
      </c>
      <c r="I1071" s="2" t="str">
        <f>CONCATENATE("2 - DECRETOS/DECRETO ","0",Tabela13[[#This Row],[Numero_Decreto]],".pdf")</f>
        <v>2 - DECRETOS/DECRETO 01517.pdf</v>
      </c>
      <c r="J1071" s="2" t="str">
        <f>CONCATENATE("2 - DECRETOS/DECRETO ","0",Tabela13[[#This Row],[Numero_Decreto]]," ",Tabela13[[#This Row],[Complemento]],".pdf")</f>
        <v>2 - DECRETOS/DECRETO 01517 .pdf</v>
      </c>
      <c r="K1071" s="2" t="str">
        <f>IF(Tabela13[[#This Row],[Complemento]]="",Tabela13[[#This Row],[Normal]],Tabela13[[#This Row],[Normal Traço]])</f>
        <v>2 - DECRETOS/DECRETO 1517.pdf</v>
      </c>
      <c r="L1071" s="2" t="str">
        <f>IF(Tabela13[[#This Row],[Complemento]]="",Tabela13[[#This Row],[0]],Tabela13[[#This Row],[0 Traço]])</f>
        <v>2 - DECRETOS/DECRETO 01517.pdf</v>
      </c>
      <c r="M1071" s="2" t="str">
        <f>IF(AND(Tabela13[[#This Row],[Numero_Decreto]]&gt;=1,Tabela13[[#This Row],[Numero_Decreto]]&lt;=9),Tabela13[[#This Row],[Se 0]],Tabela13[[#This Row],[Se Normal]])</f>
        <v>2 - DECRETOS/DECRETO 1517.pdf</v>
      </c>
      <c r="N1071" s="2" t="str">
        <f>CONCATENATE("../",Tabela13[[#This Row],[Caminho]])</f>
        <v>../2 - DECRETOS/DECRETO 1517.pdf</v>
      </c>
    </row>
    <row r="1072" spans="1:14" ht="45" x14ac:dyDescent="0.25">
      <c r="A1072" s="20">
        <v>1516</v>
      </c>
      <c r="B1072" s="20"/>
      <c r="C1072" s="21">
        <v>37705</v>
      </c>
      <c r="D1072" s="19" t="s">
        <v>2654</v>
      </c>
      <c r="E1072" s="19"/>
      <c r="F1072" s="17" t="str">
        <f>HYPERLINK(Tabela13[[#This Row],[Novo Caminho]],"Download")</f>
        <v>Download</v>
      </c>
      <c r="G1072" s="2" t="str">
        <f>CONCATENATE("2 - DECRETOS/DECRETO ",Tabela13[[#This Row],[Numero_Decreto]],".pdf")</f>
        <v>2 - DECRETOS/DECRETO 1516.pdf</v>
      </c>
      <c r="H1072" s="2" t="str">
        <f>CONCATENATE("2 - DECRETOS/DECRETO ",Tabela13[[#This Row],[Numero_Decreto]]," ",Tabela13[[#This Row],[Complemento]],".pdf")</f>
        <v>2 - DECRETOS/DECRETO 1516 .pdf</v>
      </c>
      <c r="I1072" s="2" t="str">
        <f>CONCATENATE("2 - DECRETOS/DECRETO ","0",Tabela13[[#This Row],[Numero_Decreto]],".pdf")</f>
        <v>2 - DECRETOS/DECRETO 01516.pdf</v>
      </c>
      <c r="J1072" s="2" t="str">
        <f>CONCATENATE("2 - DECRETOS/DECRETO ","0",Tabela13[[#This Row],[Numero_Decreto]]," ",Tabela13[[#This Row],[Complemento]],".pdf")</f>
        <v>2 - DECRETOS/DECRETO 01516 .pdf</v>
      </c>
      <c r="K1072" s="2" t="str">
        <f>IF(Tabela13[[#This Row],[Complemento]]="",Tabela13[[#This Row],[Normal]],Tabela13[[#This Row],[Normal Traço]])</f>
        <v>2 - DECRETOS/DECRETO 1516.pdf</v>
      </c>
      <c r="L1072" s="2" t="str">
        <f>IF(Tabela13[[#This Row],[Complemento]]="",Tabela13[[#This Row],[0]],Tabela13[[#This Row],[0 Traço]])</f>
        <v>2 - DECRETOS/DECRETO 01516.pdf</v>
      </c>
      <c r="M1072" s="2" t="str">
        <f>IF(AND(Tabela13[[#This Row],[Numero_Decreto]]&gt;=1,Tabela13[[#This Row],[Numero_Decreto]]&lt;=9),Tabela13[[#This Row],[Se 0]],Tabela13[[#This Row],[Se Normal]])</f>
        <v>2 - DECRETOS/DECRETO 1516.pdf</v>
      </c>
      <c r="N1072" s="2" t="str">
        <f>CONCATENATE("../",Tabela13[[#This Row],[Caminho]])</f>
        <v>../2 - DECRETOS/DECRETO 1516.pdf</v>
      </c>
    </row>
    <row r="1073" spans="1:14" ht="45" x14ac:dyDescent="0.25">
      <c r="A1073" s="20">
        <v>1515</v>
      </c>
      <c r="B1073" s="20"/>
      <c r="C1073" s="21">
        <v>37678</v>
      </c>
      <c r="D1073" s="19" t="s">
        <v>2655</v>
      </c>
      <c r="E1073" s="19"/>
      <c r="F1073" s="17" t="str">
        <f>HYPERLINK(Tabela13[[#This Row],[Novo Caminho]],"Download")</f>
        <v>Download</v>
      </c>
      <c r="G1073" s="2" t="str">
        <f>CONCATENATE("2 - DECRETOS/DECRETO ",Tabela13[[#This Row],[Numero_Decreto]],".pdf")</f>
        <v>2 - DECRETOS/DECRETO 1515.pdf</v>
      </c>
      <c r="H1073" s="2" t="str">
        <f>CONCATENATE("2 - DECRETOS/DECRETO ",Tabela13[[#This Row],[Numero_Decreto]]," ",Tabela13[[#This Row],[Complemento]],".pdf")</f>
        <v>2 - DECRETOS/DECRETO 1515 .pdf</v>
      </c>
      <c r="I1073" s="2" t="str">
        <f>CONCATENATE("2 - DECRETOS/DECRETO ","0",Tabela13[[#This Row],[Numero_Decreto]],".pdf")</f>
        <v>2 - DECRETOS/DECRETO 01515.pdf</v>
      </c>
      <c r="J1073" s="2" t="str">
        <f>CONCATENATE("2 - DECRETOS/DECRETO ","0",Tabela13[[#This Row],[Numero_Decreto]]," ",Tabela13[[#This Row],[Complemento]],".pdf")</f>
        <v>2 - DECRETOS/DECRETO 01515 .pdf</v>
      </c>
      <c r="K1073" s="2" t="str">
        <f>IF(Tabela13[[#This Row],[Complemento]]="",Tabela13[[#This Row],[Normal]],Tabela13[[#This Row],[Normal Traço]])</f>
        <v>2 - DECRETOS/DECRETO 1515.pdf</v>
      </c>
      <c r="L1073" s="2" t="str">
        <f>IF(Tabela13[[#This Row],[Complemento]]="",Tabela13[[#This Row],[0]],Tabela13[[#This Row],[0 Traço]])</f>
        <v>2 - DECRETOS/DECRETO 01515.pdf</v>
      </c>
      <c r="M1073" s="2" t="str">
        <f>IF(AND(Tabela13[[#This Row],[Numero_Decreto]]&gt;=1,Tabela13[[#This Row],[Numero_Decreto]]&lt;=9),Tabela13[[#This Row],[Se 0]],Tabela13[[#This Row],[Se Normal]])</f>
        <v>2 - DECRETOS/DECRETO 1515.pdf</v>
      </c>
      <c r="N1073" s="2" t="str">
        <f>CONCATENATE("../",Tabela13[[#This Row],[Caminho]])</f>
        <v>../2 - DECRETOS/DECRETO 1515.pdf</v>
      </c>
    </row>
    <row r="1074" spans="1:14" ht="45" x14ac:dyDescent="0.25">
      <c r="A1074" s="20">
        <v>1514</v>
      </c>
      <c r="B1074" s="20"/>
      <c r="C1074" s="21">
        <v>37657</v>
      </c>
      <c r="D1074" s="19" t="s">
        <v>2442</v>
      </c>
      <c r="E1074" s="19"/>
      <c r="F1074" s="17" t="str">
        <f>HYPERLINK(Tabela13[[#This Row],[Novo Caminho]],"Download")</f>
        <v>Download</v>
      </c>
      <c r="G1074" s="2" t="str">
        <f>CONCATENATE("2 - DECRETOS/DECRETO ",Tabela13[[#This Row],[Numero_Decreto]],".pdf")</f>
        <v>2 - DECRETOS/DECRETO 1514.pdf</v>
      </c>
      <c r="H1074" s="2" t="str">
        <f>CONCATENATE("2 - DECRETOS/DECRETO ",Tabela13[[#This Row],[Numero_Decreto]]," ",Tabela13[[#This Row],[Complemento]],".pdf")</f>
        <v>2 - DECRETOS/DECRETO 1514 .pdf</v>
      </c>
      <c r="I1074" s="2" t="str">
        <f>CONCATENATE("2 - DECRETOS/DECRETO ","0",Tabela13[[#This Row],[Numero_Decreto]],".pdf")</f>
        <v>2 - DECRETOS/DECRETO 01514.pdf</v>
      </c>
      <c r="J1074" s="2" t="str">
        <f>CONCATENATE("2 - DECRETOS/DECRETO ","0",Tabela13[[#This Row],[Numero_Decreto]]," ",Tabela13[[#This Row],[Complemento]],".pdf")</f>
        <v>2 - DECRETOS/DECRETO 01514 .pdf</v>
      </c>
      <c r="K1074" s="2" t="str">
        <f>IF(Tabela13[[#This Row],[Complemento]]="",Tabela13[[#This Row],[Normal]],Tabela13[[#This Row],[Normal Traço]])</f>
        <v>2 - DECRETOS/DECRETO 1514.pdf</v>
      </c>
      <c r="L1074" s="2" t="str">
        <f>IF(Tabela13[[#This Row],[Complemento]]="",Tabela13[[#This Row],[0]],Tabela13[[#This Row],[0 Traço]])</f>
        <v>2 - DECRETOS/DECRETO 01514.pdf</v>
      </c>
      <c r="M1074" s="2" t="str">
        <f>IF(AND(Tabela13[[#This Row],[Numero_Decreto]]&gt;=1,Tabela13[[#This Row],[Numero_Decreto]]&lt;=9),Tabela13[[#This Row],[Se 0]],Tabela13[[#This Row],[Se Normal]])</f>
        <v>2 - DECRETOS/DECRETO 1514.pdf</v>
      </c>
      <c r="N1074" s="2" t="str">
        <f>CONCATENATE("../",Tabela13[[#This Row],[Caminho]])</f>
        <v>../2 - DECRETOS/DECRETO 1514.pdf</v>
      </c>
    </row>
    <row r="1075" spans="1:14" ht="45" x14ac:dyDescent="0.25">
      <c r="A1075" s="20">
        <v>1513</v>
      </c>
      <c r="B1075" s="20"/>
      <c r="C1075" s="21">
        <v>37657</v>
      </c>
      <c r="D1075" s="19" t="s">
        <v>2656</v>
      </c>
      <c r="E1075" s="19"/>
      <c r="F1075" s="17" t="str">
        <f>HYPERLINK(Tabela13[[#This Row],[Novo Caminho]],"Download")</f>
        <v>Download</v>
      </c>
      <c r="G1075" s="2" t="str">
        <f>CONCATENATE("2 - DECRETOS/DECRETO ",Tabela13[[#This Row],[Numero_Decreto]],".pdf")</f>
        <v>2 - DECRETOS/DECRETO 1513.pdf</v>
      </c>
      <c r="H1075" s="2" t="str">
        <f>CONCATENATE("2 - DECRETOS/DECRETO ",Tabela13[[#This Row],[Numero_Decreto]]," ",Tabela13[[#This Row],[Complemento]],".pdf")</f>
        <v>2 - DECRETOS/DECRETO 1513 .pdf</v>
      </c>
      <c r="I1075" s="2" t="str">
        <f>CONCATENATE("2 - DECRETOS/DECRETO ","0",Tabela13[[#This Row],[Numero_Decreto]],".pdf")</f>
        <v>2 - DECRETOS/DECRETO 01513.pdf</v>
      </c>
      <c r="J1075" s="2" t="str">
        <f>CONCATENATE("2 - DECRETOS/DECRETO ","0",Tabela13[[#This Row],[Numero_Decreto]]," ",Tabela13[[#This Row],[Complemento]],".pdf")</f>
        <v>2 - DECRETOS/DECRETO 01513 .pdf</v>
      </c>
      <c r="K1075" s="2" t="str">
        <f>IF(Tabela13[[#This Row],[Complemento]]="",Tabela13[[#This Row],[Normal]],Tabela13[[#This Row],[Normal Traço]])</f>
        <v>2 - DECRETOS/DECRETO 1513.pdf</v>
      </c>
      <c r="L1075" s="2" t="str">
        <f>IF(Tabela13[[#This Row],[Complemento]]="",Tabela13[[#This Row],[0]],Tabela13[[#This Row],[0 Traço]])</f>
        <v>2 - DECRETOS/DECRETO 01513.pdf</v>
      </c>
      <c r="M1075" s="2" t="str">
        <f>IF(AND(Tabela13[[#This Row],[Numero_Decreto]]&gt;=1,Tabela13[[#This Row],[Numero_Decreto]]&lt;=9),Tabela13[[#This Row],[Se 0]],Tabela13[[#This Row],[Se Normal]])</f>
        <v>2 - DECRETOS/DECRETO 1513.pdf</v>
      </c>
      <c r="N1075" s="2" t="str">
        <f>CONCATENATE("../",Tabela13[[#This Row],[Caminho]])</f>
        <v>../2 - DECRETOS/DECRETO 1513.pdf</v>
      </c>
    </row>
    <row r="1076" spans="1:14" ht="45" x14ac:dyDescent="0.25">
      <c r="A1076" s="20">
        <v>1512</v>
      </c>
      <c r="B1076" s="20"/>
      <c r="C1076" s="21">
        <v>37648</v>
      </c>
      <c r="D1076" s="19" t="s">
        <v>2555</v>
      </c>
      <c r="E1076" s="19"/>
      <c r="F1076" s="17" t="str">
        <f>HYPERLINK(Tabela13[[#This Row],[Novo Caminho]],"Download")</f>
        <v>Download</v>
      </c>
      <c r="G1076" s="2" t="str">
        <f>CONCATENATE("2 - DECRETOS/DECRETO ",Tabela13[[#This Row],[Numero_Decreto]],".pdf")</f>
        <v>2 - DECRETOS/DECRETO 1512.pdf</v>
      </c>
      <c r="H1076" s="2" t="str">
        <f>CONCATENATE("2 - DECRETOS/DECRETO ",Tabela13[[#This Row],[Numero_Decreto]]," ",Tabela13[[#This Row],[Complemento]],".pdf")</f>
        <v>2 - DECRETOS/DECRETO 1512 .pdf</v>
      </c>
      <c r="I1076" s="2" t="str">
        <f>CONCATENATE("2 - DECRETOS/DECRETO ","0",Tabela13[[#This Row],[Numero_Decreto]],".pdf")</f>
        <v>2 - DECRETOS/DECRETO 01512.pdf</v>
      </c>
      <c r="J1076" s="2" t="str">
        <f>CONCATENATE("2 - DECRETOS/DECRETO ","0",Tabela13[[#This Row],[Numero_Decreto]]," ",Tabela13[[#This Row],[Complemento]],".pdf")</f>
        <v>2 - DECRETOS/DECRETO 01512 .pdf</v>
      </c>
      <c r="K1076" s="2" t="str">
        <f>IF(Tabela13[[#This Row],[Complemento]]="",Tabela13[[#This Row],[Normal]],Tabela13[[#This Row],[Normal Traço]])</f>
        <v>2 - DECRETOS/DECRETO 1512.pdf</v>
      </c>
      <c r="L1076" s="2" t="str">
        <f>IF(Tabela13[[#This Row],[Complemento]]="",Tabela13[[#This Row],[0]],Tabela13[[#This Row],[0 Traço]])</f>
        <v>2 - DECRETOS/DECRETO 01512.pdf</v>
      </c>
      <c r="M1076" s="2" t="str">
        <f>IF(AND(Tabela13[[#This Row],[Numero_Decreto]]&gt;=1,Tabela13[[#This Row],[Numero_Decreto]]&lt;=9),Tabela13[[#This Row],[Se 0]],Tabela13[[#This Row],[Se Normal]])</f>
        <v>2 - DECRETOS/DECRETO 1512.pdf</v>
      </c>
      <c r="N1076" s="2" t="str">
        <f>CONCATENATE("../",Tabela13[[#This Row],[Caminho]])</f>
        <v>../2 - DECRETOS/DECRETO 1512.pdf</v>
      </c>
    </row>
    <row r="1077" spans="1:14" ht="45" x14ac:dyDescent="0.25">
      <c r="A1077" s="20">
        <v>1511</v>
      </c>
      <c r="B1077" s="20"/>
      <c r="C1077" s="21">
        <v>37638</v>
      </c>
      <c r="D1077" s="19" t="s">
        <v>938</v>
      </c>
      <c r="E1077" s="19"/>
      <c r="F1077" s="17" t="str">
        <f>HYPERLINK(Tabela13[[#This Row],[Novo Caminho]],"Download")</f>
        <v>Download</v>
      </c>
      <c r="G1077" s="2" t="str">
        <f>CONCATENATE("2 - DECRETOS/DECRETO ",Tabela13[[#This Row],[Numero_Decreto]],".pdf")</f>
        <v>2 - DECRETOS/DECRETO 1511.pdf</v>
      </c>
      <c r="H1077" s="2" t="str">
        <f>CONCATENATE("2 - DECRETOS/DECRETO ",Tabela13[[#This Row],[Numero_Decreto]]," ",Tabela13[[#This Row],[Complemento]],".pdf")</f>
        <v>2 - DECRETOS/DECRETO 1511 .pdf</v>
      </c>
      <c r="I1077" s="2" t="str">
        <f>CONCATENATE("2 - DECRETOS/DECRETO ","0",Tabela13[[#This Row],[Numero_Decreto]],".pdf")</f>
        <v>2 - DECRETOS/DECRETO 01511.pdf</v>
      </c>
      <c r="J1077" s="2" t="str">
        <f>CONCATENATE("2 - DECRETOS/DECRETO ","0",Tabela13[[#This Row],[Numero_Decreto]]," ",Tabela13[[#This Row],[Complemento]],".pdf")</f>
        <v>2 - DECRETOS/DECRETO 01511 .pdf</v>
      </c>
      <c r="K1077" s="2" t="str">
        <f>IF(Tabela13[[#This Row],[Complemento]]="",Tabela13[[#This Row],[Normal]],Tabela13[[#This Row],[Normal Traço]])</f>
        <v>2 - DECRETOS/DECRETO 1511.pdf</v>
      </c>
      <c r="L1077" s="2" t="str">
        <f>IF(Tabela13[[#This Row],[Complemento]]="",Tabela13[[#This Row],[0]],Tabela13[[#This Row],[0 Traço]])</f>
        <v>2 - DECRETOS/DECRETO 01511.pdf</v>
      </c>
      <c r="M1077" s="2" t="str">
        <f>IF(AND(Tabela13[[#This Row],[Numero_Decreto]]&gt;=1,Tabela13[[#This Row],[Numero_Decreto]]&lt;=9),Tabela13[[#This Row],[Se 0]],Tabela13[[#This Row],[Se Normal]])</f>
        <v>2 - DECRETOS/DECRETO 1511.pdf</v>
      </c>
      <c r="N1077" s="2" t="str">
        <f>CONCATENATE("../",Tabela13[[#This Row],[Caminho]])</f>
        <v>../2 - DECRETOS/DECRETO 1511.pdf</v>
      </c>
    </row>
    <row r="1078" spans="1:14" ht="45" x14ac:dyDescent="0.25">
      <c r="A1078" s="20">
        <v>1510</v>
      </c>
      <c r="B1078" s="20"/>
      <c r="C1078" s="21">
        <v>37638</v>
      </c>
      <c r="D1078" s="19" t="s">
        <v>2657</v>
      </c>
      <c r="E1078" s="19"/>
      <c r="F1078" s="17" t="str">
        <f>HYPERLINK(Tabela13[[#This Row],[Novo Caminho]],"Download")</f>
        <v>Download</v>
      </c>
      <c r="G1078" s="2" t="str">
        <f>CONCATENATE("2 - DECRETOS/DECRETO ",Tabela13[[#This Row],[Numero_Decreto]],".pdf")</f>
        <v>2 - DECRETOS/DECRETO 1510.pdf</v>
      </c>
      <c r="H1078" s="2" t="str">
        <f>CONCATENATE("2 - DECRETOS/DECRETO ",Tabela13[[#This Row],[Numero_Decreto]]," ",Tabela13[[#This Row],[Complemento]],".pdf")</f>
        <v>2 - DECRETOS/DECRETO 1510 .pdf</v>
      </c>
      <c r="I1078" s="2" t="str">
        <f>CONCATENATE("2 - DECRETOS/DECRETO ","0",Tabela13[[#This Row],[Numero_Decreto]],".pdf")</f>
        <v>2 - DECRETOS/DECRETO 01510.pdf</v>
      </c>
      <c r="J1078" s="2" t="str">
        <f>CONCATENATE("2 - DECRETOS/DECRETO ","0",Tabela13[[#This Row],[Numero_Decreto]]," ",Tabela13[[#This Row],[Complemento]],".pdf")</f>
        <v>2 - DECRETOS/DECRETO 01510 .pdf</v>
      </c>
      <c r="K1078" s="2" t="str">
        <f>IF(Tabela13[[#This Row],[Complemento]]="",Tabela13[[#This Row],[Normal]],Tabela13[[#This Row],[Normal Traço]])</f>
        <v>2 - DECRETOS/DECRETO 1510.pdf</v>
      </c>
      <c r="L1078" s="2" t="str">
        <f>IF(Tabela13[[#This Row],[Complemento]]="",Tabela13[[#This Row],[0]],Tabela13[[#This Row],[0 Traço]])</f>
        <v>2 - DECRETOS/DECRETO 01510.pdf</v>
      </c>
      <c r="M1078" s="2" t="str">
        <f>IF(AND(Tabela13[[#This Row],[Numero_Decreto]]&gt;=1,Tabela13[[#This Row],[Numero_Decreto]]&lt;=9),Tabela13[[#This Row],[Se 0]],Tabela13[[#This Row],[Se Normal]])</f>
        <v>2 - DECRETOS/DECRETO 1510.pdf</v>
      </c>
      <c r="N1078" s="2" t="str">
        <f>CONCATENATE("../",Tabela13[[#This Row],[Caminho]])</f>
        <v>../2 - DECRETOS/DECRETO 1510.pdf</v>
      </c>
    </row>
    <row r="1079" spans="1:14" ht="45" x14ac:dyDescent="0.25">
      <c r="A1079" s="20">
        <v>1509</v>
      </c>
      <c r="B1079" s="20"/>
      <c r="C1079" s="21">
        <v>37637</v>
      </c>
      <c r="D1079" s="19" t="s">
        <v>2658</v>
      </c>
      <c r="E1079" s="19"/>
      <c r="F1079" s="17" t="str">
        <f>HYPERLINK(Tabela13[[#This Row],[Novo Caminho]],"Download")</f>
        <v>Download</v>
      </c>
      <c r="G1079" s="2" t="str">
        <f>CONCATENATE("2 - DECRETOS/DECRETO ",Tabela13[[#This Row],[Numero_Decreto]],".pdf")</f>
        <v>2 - DECRETOS/DECRETO 1509.pdf</v>
      </c>
      <c r="H1079" s="2" t="str">
        <f>CONCATENATE("2 - DECRETOS/DECRETO ",Tabela13[[#This Row],[Numero_Decreto]]," ",Tabela13[[#This Row],[Complemento]],".pdf")</f>
        <v>2 - DECRETOS/DECRETO 1509 .pdf</v>
      </c>
      <c r="I1079" s="2" t="str">
        <f>CONCATENATE("2 - DECRETOS/DECRETO ","0",Tabela13[[#This Row],[Numero_Decreto]],".pdf")</f>
        <v>2 - DECRETOS/DECRETO 01509.pdf</v>
      </c>
      <c r="J1079" s="2" t="str">
        <f>CONCATENATE("2 - DECRETOS/DECRETO ","0",Tabela13[[#This Row],[Numero_Decreto]]," ",Tabela13[[#This Row],[Complemento]],".pdf")</f>
        <v>2 - DECRETOS/DECRETO 01509 .pdf</v>
      </c>
      <c r="K1079" s="2" t="str">
        <f>IF(Tabela13[[#This Row],[Complemento]]="",Tabela13[[#This Row],[Normal]],Tabela13[[#This Row],[Normal Traço]])</f>
        <v>2 - DECRETOS/DECRETO 1509.pdf</v>
      </c>
      <c r="L1079" s="2" t="str">
        <f>IF(Tabela13[[#This Row],[Complemento]]="",Tabela13[[#This Row],[0]],Tabela13[[#This Row],[0 Traço]])</f>
        <v>2 - DECRETOS/DECRETO 01509.pdf</v>
      </c>
      <c r="M1079" s="2" t="str">
        <f>IF(AND(Tabela13[[#This Row],[Numero_Decreto]]&gt;=1,Tabela13[[#This Row],[Numero_Decreto]]&lt;=9),Tabela13[[#This Row],[Se 0]],Tabela13[[#This Row],[Se Normal]])</f>
        <v>2 - DECRETOS/DECRETO 1509.pdf</v>
      </c>
      <c r="N1079" s="2" t="str">
        <f>CONCATENATE("../",Tabela13[[#This Row],[Caminho]])</f>
        <v>../2 - DECRETOS/DECRETO 1509.pdf</v>
      </c>
    </row>
    <row r="1080" spans="1:14" ht="45" x14ac:dyDescent="0.25">
      <c r="A1080" s="20">
        <v>1508</v>
      </c>
      <c r="B1080" s="20"/>
      <c r="C1080" s="21">
        <v>37631</v>
      </c>
      <c r="D1080" s="19" t="s">
        <v>2659</v>
      </c>
      <c r="E1080" s="19"/>
      <c r="F1080" s="17" t="str">
        <f>HYPERLINK(Tabela13[[#This Row],[Novo Caminho]],"Download")</f>
        <v>Download</v>
      </c>
      <c r="G1080" s="2" t="str">
        <f>CONCATENATE("2 - DECRETOS/DECRETO ",Tabela13[[#This Row],[Numero_Decreto]],".pdf")</f>
        <v>2 - DECRETOS/DECRETO 1508.pdf</v>
      </c>
      <c r="H1080" s="2" t="str">
        <f>CONCATENATE("2 - DECRETOS/DECRETO ",Tabela13[[#This Row],[Numero_Decreto]]," ",Tabela13[[#This Row],[Complemento]],".pdf")</f>
        <v>2 - DECRETOS/DECRETO 1508 .pdf</v>
      </c>
      <c r="I1080" s="2" t="str">
        <f>CONCATENATE("2 - DECRETOS/DECRETO ","0",Tabela13[[#This Row],[Numero_Decreto]],".pdf")</f>
        <v>2 - DECRETOS/DECRETO 01508.pdf</v>
      </c>
      <c r="J1080" s="2" t="str">
        <f>CONCATENATE("2 - DECRETOS/DECRETO ","0",Tabela13[[#This Row],[Numero_Decreto]]," ",Tabela13[[#This Row],[Complemento]],".pdf")</f>
        <v>2 - DECRETOS/DECRETO 01508 .pdf</v>
      </c>
      <c r="K1080" s="2" t="str">
        <f>IF(Tabela13[[#This Row],[Complemento]]="",Tabela13[[#This Row],[Normal]],Tabela13[[#This Row],[Normal Traço]])</f>
        <v>2 - DECRETOS/DECRETO 1508.pdf</v>
      </c>
      <c r="L1080" s="2" t="str">
        <f>IF(Tabela13[[#This Row],[Complemento]]="",Tabela13[[#This Row],[0]],Tabela13[[#This Row],[0 Traço]])</f>
        <v>2 - DECRETOS/DECRETO 01508.pdf</v>
      </c>
      <c r="M1080" s="2" t="str">
        <f>IF(AND(Tabela13[[#This Row],[Numero_Decreto]]&gt;=1,Tabela13[[#This Row],[Numero_Decreto]]&lt;=9),Tabela13[[#This Row],[Se 0]],Tabela13[[#This Row],[Se Normal]])</f>
        <v>2 - DECRETOS/DECRETO 1508.pdf</v>
      </c>
      <c r="N1080" s="2" t="str">
        <f>CONCATENATE("../",Tabela13[[#This Row],[Caminho]])</f>
        <v>../2 - DECRETOS/DECRETO 1508.pdf</v>
      </c>
    </row>
    <row r="1081" spans="1:14" ht="45" x14ac:dyDescent="0.25">
      <c r="A1081" s="20">
        <v>1507</v>
      </c>
      <c r="B1081" s="20"/>
      <c r="C1081" s="21">
        <v>37629</v>
      </c>
      <c r="D1081" s="19" t="s">
        <v>2660</v>
      </c>
      <c r="E1081" s="19"/>
      <c r="F1081" s="17" t="str">
        <f>HYPERLINK(Tabela13[[#This Row],[Novo Caminho]],"Download")</f>
        <v>Download</v>
      </c>
      <c r="G1081" s="2" t="str">
        <f>CONCATENATE("2 - DECRETOS/DECRETO ",Tabela13[[#This Row],[Numero_Decreto]],".pdf")</f>
        <v>2 - DECRETOS/DECRETO 1507.pdf</v>
      </c>
      <c r="H1081" s="2" t="str">
        <f>CONCATENATE("2 - DECRETOS/DECRETO ",Tabela13[[#This Row],[Numero_Decreto]]," ",Tabela13[[#This Row],[Complemento]],".pdf")</f>
        <v>2 - DECRETOS/DECRETO 1507 .pdf</v>
      </c>
      <c r="I1081" s="2" t="str">
        <f>CONCATENATE("2 - DECRETOS/DECRETO ","0",Tabela13[[#This Row],[Numero_Decreto]],".pdf")</f>
        <v>2 - DECRETOS/DECRETO 01507.pdf</v>
      </c>
      <c r="J1081" s="2" t="str">
        <f>CONCATENATE("2 - DECRETOS/DECRETO ","0",Tabela13[[#This Row],[Numero_Decreto]]," ",Tabela13[[#This Row],[Complemento]],".pdf")</f>
        <v>2 - DECRETOS/DECRETO 01507 .pdf</v>
      </c>
      <c r="K1081" s="2" t="str">
        <f>IF(Tabela13[[#This Row],[Complemento]]="",Tabela13[[#This Row],[Normal]],Tabela13[[#This Row],[Normal Traço]])</f>
        <v>2 - DECRETOS/DECRETO 1507.pdf</v>
      </c>
      <c r="L1081" s="2" t="str">
        <f>IF(Tabela13[[#This Row],[Complemento]]="",Tabela13[[#This Row],[0]],Tabela13[[#This Row],[0 Traço]])</f>
        <v>2 - DECRETOS/DECRETO 01507.pdf</v>
      </c>
      <c r="M1081" s="2" t="str">
        <f>IF(AND(Tabela13[[#This Row],[Numero_Decreto]]&gt;=1,Tabela13[[#This Row],[Numero_Decreto]]&lt;=9),Tabela13[[#This Row],[Se 0]],Tabela13[[#This Row],[Se Normal]])</f>
        <v>2 - DECRETOS/DECRETO 1507.pdf</v>
      </c>
      <c r="N1081" s="2" t="str">
        <f>CONCATENATE("../",Tabela13[[#This Row],[Caminho]])</f>
        <v>../2 - DECRETOS/DECRETO 1507.pdf</v>
      </c>
    </row>
    <row r="1082" spans="1:14" ht="45" x14ac:dyDescent="0.25">
      <c r="A1082" s="20">
        <v>1506</v>
      </c>
      <c r="B1082" s="20"/>
      <c r="C1082" s="21">
        <v>37617</v>
      </c>
      <c r="D1082" s="19" t="s">
        <v>3656</v>
      </c>
      <c r="E1082" s="19"/>
      <c r="F1082" s="17" t="str">
        <f>HYPERLINK(Tabela13[[#This Row],[Novo Caminho]],"Download")</f>
        <v>Download</v>
      </c>
      <c r="G1082" s="2" t="str">
        <f>CONCATENATE("2 - DECRETOS/DECRETO ",Tabela13[[#This Row],[Numero_Decreto]],".pdf")</f>
        <v>2 - DECRETOS/DECRETO 1506.pdf</v>
      </c>
      <c r="H1082" s="2" t="str">
        <f>CONCATENATE("2 - DECRETOS/DECRETO ",Tabela13[[#This Row],[Numero_Decreto]]," ",Tabela13[[#This Row],[Complemento]],".pdf")</f>
        <v>2 - DECRETOS/DECRETO 1506 .pdf</v>
      </c>
      <c r="I1082" s="2" t="str">
        <f>CONCATENATE("2 - DECRETOS/DECRETO ","0",Tabela13[[#This Row],[Numero_Decreto]],".pdf")</f>
        <v>2 - DECRETOS/DECRETO 01506.pdf</v>
      </c>
      <c r="J1082" s="2" t="str">
        <f>CONCATENATE("2 - DECRETOS/DECRETO ","0",Tabela13[[#This Row],[Numero_Decreto]]," ",Tabela13[[#This Row],[Complemento]],".pdf")</f>
        <v>2 - DECRETOS/DECRETO 01506 .pdf</v>
      </c>
      <c r="K1082" s="2" t="str">
        <f>IF(Tabela13[[#This Row],[Complemento]]="",Tabela13[[#This Row],[Normal]],Tabela13[[#This Row],[Normal Traço]])</f>
        <v>2 - DECRETOS/DECRETO 1506.pdf</v>
      </c>
      <c r="L1082" s="2" t="str">
        <f>IF(Tabela13[[#This Row],[Complemento]]="",Tabela13[[#This Row],[0]],Tabela13[[#This Row],[0 Traço]])</f>
        <v>2 - DECRETOS/DECRETO 01506.pdf</v>
      </c>
      <c r="M1082" s="2" t="str">
        <f>IF(AND(Tabela13[[#This Row],[Numero_Decreto]]&gt;=1,Tabela13[[#This Row],[Numero_Decreto]]&lt;=9),Tabela13[[#This Row],[Se 0]],Tabela13[[#This Row],[Se Normal]])</f>
        <v>2 - DECRETOS/DECRETO 1506.pdf</v>
      </c>
      <c r="N1082" s="2" t="str">
        <f>CONCATENATE("../",Tabela13[[#This Row],[Caminho]])</f>
        <v>../2 - DECRETOS/DECRETO 1506.pdf</v>
      </c>
    </row>
    <row r="1083" spans="1:14" ht="45" x14ac:dyDescent="0.25">
      <c r="A1083" s="20">
        <v>1505</v>
      </c>
      <c r="B1083" s="20"/>
      <c r="C1083" s="21">
        <v>37610</v>
      </c>
      <c r="D1083" s="19" t="s">
        <v>2661</v>
      </c>
      <c r="E1083" s="19"/>
      <c r="F1083" s="17" t="str">
        <f>HYPERLINK(Tabela13[[#This Row],[Novo Caminho]],"Download")</f>
        <v>Download</v>
      </c>
      <c r="G1083" s="2" t="str">
        <f>CONCATENATE("2 - DECRETOS/DECRETO ",Tabela13[[#This Row],[Numero_Decreto]],".pdf")</f>
        <v>2 - DECRETOS/DECRETO 1505.pdf</v>
      </c>
      <c r="H1083" s="2" t="str">
        <f>CONCATENATE("2 - DECRETOS/DECRETO ",Tabela13[[#This Row],[Numero_Decreto]]," ",Tabela13[[#This Row],[Complemento]],".pdf")</f>
        <v>2 - DECRETOS/DECRETO 1505 .pdf</v>
      </c>
      <c r="I1083" s="2" t="str">
        <f>CONCATENATE("2 - DECRETOS/DECRETO ","0",Tabela13[[#This Row],[Numero_Decreto]],".pdf")</f>
        <v>2 - DECRETOS/DECRETO 01505.pdf</v>
      </c>
      <c r="J1083" s="2" t="str">
        <f>CONCATENATE("2 - DECRETOS/DECRETO ","0",Tabela13[[#This Row],[Numero_Decreto]]," ",Tabela13[[#This Row],[Complemento]],".pdf")</f>
        <v>2 - DECRETOS/DECRETO 01505 .pdf</v>
      </c>
      <c r="K1083" s="2" t="str">
        <f>IF(Tabela13[[#This Row],[Complemento]]="",Tabela13[[#This Row],[Normal]],Tabela13[[#This Row],[Normal Traço]])</f>
        <v>2 - DECRETOS/DECRETO 1505.pdf</v>
      </c>
      <c r="L1083" s="2" t="str">
        <f>IF(Tabela13[[#This Row],[Complemento]]="",Tabela13[[#This Row],[0]],Tabela13[[#This Row],[0 Traço]])</f>
        <v>2 - DECRETOS/DECRETO 01505.pdf</v>
      </c>
      <c r="M1083" s="2" t="str">
        <f>IF(AND(Tabela13[[#This Row],[Numero_Decreto]]&gt;=1,Tabela13[[#This Row],[Numero_Decreto]]&lt;=9),Tabela13[[#This Row],[Se 0]],Tabela13[[#This Row],[Se Normal]])</f>
        <v>2 - DECRETOS/DECRETO 1505.pdf</v>
      </c>
      <c r="N1083" s="2" t="str">
        <f>CONCATENATE("../",Tabela13[[#This Row],[Caminho]])</f>
        <v>../2 - DECRETOS/DECRETO 1505.pdf</v>
      </c>
    </row>
    <row r="1084" spans="1:14" ht="45" x14ac:dyDescent="0.25">
      <c r="A1084" s="20">
        <v>1504</v>
      </c>
      <c r="B1084" s="20"/>
      <c r="C1084" s="21">
        <v>37601</v>
      </c>
      <c r="D1084" s="19" t="s">
        <v>938</v>
      </c>
      <c r="E1084" s="19"/>
      <c r="F1084" s="17" t="str">
        <f>HYPERLINK(Tabela13[[#This Row],[Novo Caminho]],"Download")</f>
        <v>Download</v>
      </c>
      <c r="G1084" s="2" t="str">
        <f>CONCATENATE("2 - DECRETOS/DECRETO ",Tabela13[[#This Row],[Numero_Decreto]],".pdf")</f>
        <v>2 - DECRETOS/DECRETO 1504.pdf</v>
      </c>
      <c r="H1084" s="2" t="str">
        <f>CONCATENATE("2 - DECRETOS/DECRETO ",Tabela13[[#This Row],[Numero_Decreto]]," ",Tabela13[[#This Row],[Complemento]],".pdf")</f>
        <v>2 - DECRETOS/DECRETO 1504 .pdf</v>
      </c>
      <c r="I1084" s="2" t="str">
        <f>CONCATENATE("2 - DECRETOS/DECRETO ","0",Tabela13[[#This Row],[Numero_Decreto]],".pdf")</f>
        <v>2 - DECRETOS/DECRETO 01504.pdf</v>
      </c>
      <c r="J1084" s="2" t="str">
        <f>CONCATENATE("2 - DECRETOS/DECRETO ","0",Tabela13[[#This Row],[Numero_Decreto]]," ",Tabela13[[#This Row],[Complemento]],".pdf")</f>
        <v>2 - DECRETOS/DECRETO 01504 .pdf</v>
      </c>
      <c r="K1084" s="2" t="str">
        <f>IF(Tabela13[[#This Row],[Complemento]]="",Tabela13[[#This Row],[Normal]],Tabela13[[#This Row],[Normal Traço]])</f>
        <v>2 - DECRETOS/DECRETO 1504.pdf</v>
      </c>
      <c r="L1084" s="2" t="str">
        <f>IF(Tabela13[[#This Row],[Complemento]]="",Tabela13[[#This Row],[0]],Tabela13[[#This Row],[0 Traço]])</f>
        <v>2 - DECRETOS/DECRETO 01504.pdf</v>
      </c>
      <c r="M1084" s="2" t="str">
        <f>IF(AND(Tabela13[[#This Row],[Numero_Decreto]]&gt;=1,Tabela13[[#This Row],[Numero_Decreto]]&lt;=9),Tabela13[[#This Row],[Se 0]],Tabela13[[#This Row],[Se Normal]])</f>
        <v>2 - DECRETOS/DECRETO 1504.pdf</v>
      </c>
      <c r="N1084" s="2" t="str">
        <f>CONCATENATE("../",Tabela13[[#This Row],[Caminho]])</f>
        <v>../2 - DECRETOS/DECRETO 1504.pdf</v>
      </c>
    </row>
    <row r="1085" spans="1:14" ht="45" x14ac:dyDescent="0.25">
      <c r="A1085" s="20">
        <v>1503</v>
      </c>
      <c r="B1085" s="20"/>
      <c r="C1085" s="21">
        <v>37601</v>
      </c>
      <c r="D1085" s="19" t="s">
        <v>2662</v>
      </c>
      <c r="E1085" s="19"/>
      <c r="F1085" s="17" t="str">
        <f>HYPERLINK(Tabela13[[#This Row],[Novo Caminho]],"Download")</f>
        <v>Download</v>
      </c>
      <c r="G1085" s="2" t="str">
        <f>CONCATENATE("2 - DECRETOS/DECRETO ",Tabela13[[#This Row],[Numero_Decreto]],".pdf")</f>
        <v>2 - DECRETOS/DECRETO 1503.pdf</v>
      </c>
      <c r="H1085" s="2" t="str">
        <f>CONCATENATE("2 - DECRETOS/DECRETO ",Tabela13[[#This Row],[Numero_Decreto]]," ",Tabela13[[#This Row],[Complemento]],".pdf")</f>
        <v>2 - DECRETOS/DECRETO 1503 .pdf</v>
      </c>
      <c r="I1085" s="2" t="str">
        <f>CONCATENATE("2 - DECRETOS/DECRETO ","0",Tabela13[[#This Row],[Numero_Decreto]],".pdf")</f>
        <v>2 - DECRETOS/DECRETO 01503.pdf</v>
      </c>
      <c r="J1085" s="2" t="str">
        <f>CONCATENATE("2 - DECRETOS/DECRETO ","0",Tabela13[[#This Row],[Numero_Decreto]]," ",Tabela13[[#This Row],[Complemento]],".pdf")</f>
        <v>2 - DECRETOS/DECRETO 01503 .pdf</v>
      </c>
      <c r="K1085" s="2" t="str">
        <f>IF(Tabela13[[#This Row],[Complemento]]="",Tabela13[[#This Row],[Normal]],Tabela13[[#This Row],[Normal Traço]])</f>
        <v>2 - DECRETOS/DECRETO 1503.pdf</v>
      </c>
      <c r="L1085" s="2" t="str">
        <f>IF(Tabela13[[#This Row],[Complemento]]="",Tabela13[[#This Row],[0]],Tabela13[[#This Row],[0 Traço]])</f>
        <v>2 - DECRETOS/DECRETO 01503.pdf</v>
      </c>
      <c r="M1085" s="2" t="str">
        <f>IF(AND(Tabela13[[#This Row],[Numero_Decreto]]&gt;=1,Tabela13[[#This Row],[Numero_Decreto]]&lt;=9),Tabela13[[#This Row],[Se 0]],Tabela13[[#This Row],[Se Normal]])</f>
        <v>2 - DECRETOS/DECRETO 1503.pdf</v>
      </c>
      <c r="N1085" s="2" t="str">
        <f>CONCATENATE("../",Tabela13[[#This Row],[Caminho]])</f>
        <v>../2 - DECRETOS/DECRETO 1503.pdf</v>
      </c>
    </row>
    <row r="1086" spans="1:14" ht="45" x14ac:dyDescent="0.25">
      <c r="A1086" s="20">
        <v>1502</v>
      </c>
      <c r="B1086" s="20"/>
      <c r="C1086" s="21">
        <v>37601</v>
      </c>
      <c r="D1086" s="19" t="s">
        <v>2663</v>
      </c>
      <c r="E1086" s="19"/>
      <c r="F1086" s="17" t="str">
        <f>HYPERLINK(Tabela13[[#This Row],[Novo Caminho]],"Download")</f>
        <v>Download</v>
      </c>
      <c r="G1086" s="2" t="str">
        <f>CONCATENATE("2 - DECRETOS/DECRETO ",Tabela13[[#This Row],[Numero_Decreto]],".pdf")</f>
        <v>2 - DECRETOS/DECRETO 1502.pdf</v>
      </c>
      <c r="H1086" s="2" t="str">
        <f>CONCATENATE("2 - DECRETOS/DECRETO ",Tabela13[[#This Row],[Numero_Decreto]]," ",Tabela13[[#This Row],[Complemento]],".pdf")</f>
        <v>2 - DECRETOS/DECRETO 1502 .pdf</v>
      </c>
      <c r="I1086" s="2" t="str">
        <f>CONCATENATE("2 - DECRETOS/DECRETO ","0",Tabela13[[#This Row],[Numero_Decreto]],".pdf")</f>
        <v>2 - DECRETOS/DECRETO 01502.pdf</v>
      </c>
      <c r="J1086" s="2" t="str">
        <f>CONCATENATE("2 - DECRETOS/DECRETO ","0",Tabela13[[#This Row],[Numero_Decreto]]," ",Tabela13[[#This Row],[Complemento]],".pdf")</f>
        <v>2 - DECRETOS/DECRETO 01502 .pdf</v>
      </c>
      <c r="K1086" s="2" t="str">
        <f>IF(Tabela13[[#This Row],[Complemento]]="",Tabela13[[#This Row],[Normal]],Tabela13[[#This Row],[Normal Traço]])</f>
        <v>2 - DECRETOS/DECRETO 1502.pdf</v>
      </c>
      <c r="L1086" s="2" t="str">
        <f>IF(Tabela13[[#This Row],[Complemento]]="",Tabela13[[#This Row],[0]],Tabela13[[#This Row],[0 Traço]])</f>
        <v>2 - DECRETOS/DECRETO 01502.pdf</v>
      </c>
      <c r="M1086" s="2" t="str">
        <f>IF(AND(Tabela13[[#This Row],[Numero_Decreto]]&gt;=1,Tabela13[[#This Row],[Numero_Decreto]]&lt;=9),Tabela13[[#This Row],[Se 0]],Tabela13[[#This Row],[Se Normal]])</f>
        <v>2 - DECRETOS/DECRETO 1502.pdf</v>
      </c>
      <c r="N1086" s="2" t="str">
        <f>CONCATENATE("../",Tabela13[[#This Row],[Caminho]])</f>
        <v>../2 - DECRETOS/DECRETO 1502.pdf</v>
      </c>
    </row>
    <row r="1087" spans="1:14" ht="45" x14ac:dyDescent="0.25">
      <c r="A1087" s="20">
        <v>1501</v>
      </c>
      <c r="B1087" s="20"/>
      <c r="C1087" s="21">
        <v>37595</v>
      </c>
      <c r="D1087" s="19" t="s">
        <v>2664</v>
      </c>
      <c r="E1087" s="19"/>
      <c r="F1087" s="17" t="str">
        <f>HYPERLINK(Tabela13[[#This Row],[Novo Caminho]],"Download")</f>
        <v>Download</v>
      </c>
      <c r="G1087" s="2" t="str">
        <f>CONCATENATE("2 - DECRETOS/DECRETO ",Tabela13[[#This Row],[Numero_Decreto]],".pdf")</f>
        <v>2 - DECRETOS/DECRETO 1501.pdf</v>
      </c>
      <c r="H1087" s="2" t="str">
        <f>CONCATENATE("2 - DECRETOS/DECRETO ",Tabela13[[#This Row],[Numero_Decreto]]," ",Tabela13[[#This Row],[Complemento]],".pdf")</f>
        <v>2 - DECRETOS/DECRETO 1501 .pdf</v>
      </c>
      <c r="I1087" s="2" t="str">
        <f>CONCATENATE("2 - DECRETOS/DECRETO ","0",Tabela13[[#This Row],[Numero_Decreto]],".pdf")</f>
        <v>2 - DECRETOS/DECRETO 01501.pdf</v>
      </c>
      <c r="J1087" s="2" t="str">
        <f>CONCATENATE("2 - DECRETOS/DECRETO ","0",Tabela13[[#This Row],[Numero_Decreto]]," ",Tabela13[[#This Row],[Complemento]],".pdf")</f>
        <v>2 - DECRETOS/DECRETO 01501 .pdf</v>
      </c>
      <c r="K1087" s="2" t="str">
        <f>IF(Tabela13[[#This Row],[Complemento]]="",Tabela13[[#This Row],[Normal]],Tabela13[[#This Row],[Normal Traço]])</f>
        <v>2 - DECRETOS/DECRETO 1501.pdf</v>
      </c>
      <c r="L1087" s="2" t="str">
        <f>IF(Tabela13[[#This Row],[Complemento]]="",Tabela13[[#This Row],[0]],Tabela13[[#This Row],[0 Traço]])</f>
        <v>2 - DECRETOS/DECRETO 01501.pdf</v>
      </c>
      <c r="M1087" s="2" t="str">
        <f>IF(AND(Tabela13[[#This Row],[Numero_Decreto]]&gt;=1,Tabela13[[#This Row],[Numero_Decreto]]&lt;=9),Tabela13[[#This Row],[Se 0]],Tabela13[[#This Row],[Se Normal]])</f>
        <v>2 - DECRETOS/DECRETO 1501.pdf</v>
      </c>
      <c r="N1087" s="2" t="str">
        <f>CONCATENATE("../",Tabela13[[#This Row],[Caminho]])</f>
        <v>../2 - DECRETOS/DECRETO 1501.pdf</v>
      </c>
    </row>
    <row r="1088" spans="1:14" ht="45" x14ac:dyDescent="0.25">
      <c r="A1088" s="20">
        <v>1500</v>
      </c>
      <c r="B1088" s="20"/>
      <c r="C1088" s="21">
        <v>37594</v>
      </c>
      <c r="D1088" s="19" t="s">
        <v>2178</v>
      </c>
      <c r="E1088" s="19"/>
      <c r="F1088" s="17" t="str">
        <f>HYPERLINK(Tabela13[[#This Row],[Novo Caminho]],"Download")</f>
        <v>Download</v>
      </c>
      <c r="G1088" s="2" t="str">
        <f>CONCATENATE("2 - DECRETOS/DECRETO ",Tabela13[[#This Row],[Numero_Decreto]],".pdf")</f>
        <v>2 - DECRETOS/DECRETO 1500.pdf</v>
      </c>
      <c r="H1088" s="2" t="str">
        <f>CONCATENATE("2 - DECRETOS/DECRETO ",Tabela13[[#This Row],[Numero_Decreto]]," ",Tabela13[[#This Row],[Complemento]],".pdf")</f>
        <v>2 - DECRETOS/DECRETO 1500 .pdf</v>
      </c>
      <c r="I1088" s="2" t="str">
        <f>CONCATENATE("2 - DECRETOS/DECRETO ","0",Tabela13[[#This Row],[Numero_Decreto]],".pdf")</f>
        <v>2 - DECRETOS/DECRETO 01500.pdf</v>
      </c>
      <c r="J1088" s="2" t="str">
        <f>CONCATENATE("2 - DECRETOS/DECRETO ","0",Tabela13[[#This Row],[Numero_Decreto]]," ",Tabela13[[#This Row],[Complemento]],".pdf")</f>
        <v>2 - DECRETOS/DECRETO 01500 .pdf</v>
      </c>
      <c r="K1088" s="2" t="str">
        <f>IF(Tabela13[[#This Row],[Complemento]]="",Tabela13[[#This Row],[Normal]],Tabela13[[#This Row],[Normal Traço]])</f>
        <v>2 - DECRETOS/DECRETO 1500.pdf</v>
      </c>
      <c r="L1088" s="2" t="str">
        <f>IF(Tabela13[[#This Row],[Complemento]]="",Tabela13[[#This Row],[0]],Tabela13[[#This Row],[0 Traço]])</f>
        <v>2 - DECRETOS/DECRETO 01500.pdf</v>
      </c>
      <c r="M1088" s="2" t="str">
        <f>IF(AND(Tabela13[[#This Row],[Numero_Decreto]]&gt;=1,Tabela13[[#This Row],[Numero_Decreto]]&lt;=9),Tabela13[[#This Row],[Se 0]],Tabela13[[#This Row],[Se Normal]])</f>
        <v>2 - DECRETOS/DECRETO 1500.pdf</v>
      </c>
      <c r="N1088" s="2" t="str">
        <f>CONCATENATE("../",Tabela13[[#This Row],[Caminho]])</f>
        <v>../2 - DECRETOS/DECRETO 1500.pdf</v>
      </c>
    </row>
    <row r="1089" spans="1:14" ht="45" x14ac:dyDescent="0.25">
      <c r="A1089" s="20">
        <v>1499</v>
      </c>
      <c r="B1089" s="20"/>
      <c r="C1089" s="21">
        <v>37594</v>
      </c>
      <c r="D1089" s="19" t="s">
        <v>937</v>
      </c>
      <c r="E1089" s="19"/>
      <c r="F1089" s="17" t="str">
        <f>HYPERLINK(Tabela13[[#This Row],[Novo Caminho]],"Download")</f>
        <v>Download</v>
      </c>
      <c r="G1089" s="2" t="str">
        <f>CONCATENATE("2 - DECRETOS/DECRETO ",Tabela13[[#This Row],[Numero_Decreto]],".pdf")</f>
        <v>2 - DECRETOS/DECRETO 1499.pdf</v>
      </c>
      <c r="H1089" s="2" t="str">
        <f>CONCATENATE("2 - DECRETOS/DECRETO ",Tabela13[[#This Row],[Numero_Decreto]]," ",Tabela13[[#This Row],[Complemento]],".pdf")</f>
        <v>2 - DECRETOS/DECRETO 1499 .pdf</v>
      </c>
      <c r="I1089" s="2" t="str">
        <f>CONCATENATE("2 - DECRETOS/DECRETO ","0",Tabela13[[#This Row],[Numero_Decreto]],".pdf")</f>
        <v>2 - DECRETOS/DECRETO 01499.pdf</v>
      </c>
      <c r="J1089" s="2" t="str">
        <f>CONCATENATE("2 - DECRETOS/DECRETO ","0",Tabela13[[#This Row],[Numero_Decreto]]," ",Tabela13[[#This Row],[Complemento]],".pdf")</f>
        <v>2 - DECRETOS/DECRETO 01499 .pdf</v>
      </c>
      <c r="K1089" s="2" t="str">
        <f>IF(Tabela13[[#This Row],[Complemento]]="",Tabela13[[#This Row],[Normal]],Tabela13[[#This Row],[Normal Traço]])</f>
        <v>2 - DECRETOS/DECRETO 1499.pdf</v>
      </c>
      <c r="L1089" s="2" t="str">
        <f>IF(Tabela13[[#This Row],[Complemento]]="",Tabela13[[#This Row],[0]],Tabela13[[#This Row],[0 Traço]])</f>
        <v>2 - DECRETOS/DECRETO 01499.pdf</v>
      </c>
      <c r="M1089" s="2" t="str">
        <f>IF(AND(Tabela13[[#This Row],[Numero_Decreto]]&gt;=1,Tabela13[[#This Row],[Numero_Decreto]]&lt;=9),Tabela13[[#This Row],[Se 0]],Tabela13[[#This Row],[Se Normal]])</f>
        <v>2 - DECRETOS/DECRETO 1499.pdf</v>
      </c>
      <c r="N1089" s="2" t="str">
        <f>CONCATENATE("../",Tabela13[[#This Row],[Caminho]])</f>
        <v>../2 - DECRETOS/DECRETO 1499.pdf</v>
      </c>
    </row>
    <row r="1090" spans="1:14" ht="45" x14ac:dyDescent="0.25">
      <c r="A1090" s="20">
        <v>1498</v>
      </c>
      <c r="B1090" s="20"/>
      <c r="C1090" s="21">
        <v>37594</v>
      </c>
      <c r="D1090" s="19" t="s">
        <v>2665</v>
      </c>
      <c r="E1090" s="19"/>
      <c r="F1090" s="17" t="str">
        <f>HYPERLINK(Tabela13[[#This Row],[Novo Caminho]],"Download")</f>
        <v>Download</v>
      </c>
      <c r="G1090" s="2" t="str">
        <f>CONCATENATE("2 - DECRETOS/DECRETO ",Tabela13[[#This Row],[Numero_Decreto]],".pdf")</f>
        <v>2 - DECRETOS/DECRETO 1498.pdf</v>
      </c>
      <c r="H1090" s="2" t="str">
        <f>CONCATENATE("2 - DECRETOS/DECRETO ",Tabela13[[#This Row],[Numero_Decreto]]," ",Tabela13[[#This Row],[Complemento]],".pdf")</f>
        <v>2 - DECRETOS/DECRETO 1498 .pdf</v>
      </c>
      <c r="I1090" s="2" t="str">
        <f>CONCATENATE("2 - DECRETOS/DECRETO ","0",Tabela13[[#This Row],[Numero_Decreto]],".pdf")</f>
        <v>2 - DECRETOS/DECRETO 01498.pdf</v>
      </c>
      <c r="J1090" s="2" t="str">
        <f>CONCATENATE("2 - DECRETOS/DECRETO ","0",Tabela13[[#This Row],[Numero_Decreto]]," ",Tabela13[[#This Row],[Complemento]],".pdf")</f>
        <v>2 - DECRETOS/DECRETO 01498 .pdf</v>
      </c>
      <c r="K1090" s="2" t="str">
        <f>IF(Tabela13[[#This Row],[Complemento]]="",Tabela13[[#This Row],[Normal]],Tabela13[[#This Row],[Normal Traço]])</f>
        <v>2 - DECRETOS/DECRETO 1498.pdf</v>
      </c>
      <c r="L1090" s="2" t="str">
        <f>IF(Tabela13[[#This Row],[Complemento]]="",Tabela13[[#This Row],[0]],Tabela13[[#This Row],[0 Traço]])</f>
        <v>2 - DECRETOS/DECRETO 01498.pdf</v>
      </c>
      <c r="M1090" s="2" t="str">
        <f>IF(AND(Tabela13[[#This Row],[Numero_Decreto]]&gt;=1,Tabela13[[#This Row],[Numero_Decreto]]&lt;=9),Tabela13[[#This Row],[Se 0]],Tabela13[[#This Row],[Se Normal]])</f>
        <v>2 - DECRETOS/DECRETO 1498.pdf</v>
      </c>
      <c r="N1090" s="2" t="str">
        <f>CONCATENATE("../",Tabela13[[#This Row],[Caminho]])</f>
        <v>../2 - DECRETOS/DECRETO 1498.pdf</v>
      </c>
    </row>
    <row r="1091" spans="1:14" ht="45" x14ac:dyDescent="0.25">
      <c r="A1091" s="20">
        <v>1497</v>
      </c>
      <c r="B1091" s="20"/>
      <c r="C1091" s="21">
        <v>37587</v>
      </c>
      <c r="D1091" s="19" t="s">
        <v>2666</v>
      </c>
      <c r="E1091" s="19"/>
      <c r="F1091" s="17" t="str">
        <f>HYPERLINK(Tabela13[[#This Row],[Novo Caminho]],"Download")</f>
        <v>Download</v>
      </c>
      <c r="G1091" s="2" t="str">
        <f>CONCATENATE("2 - DECRETOS/DECRETO ",Tabela13[[#This Row],[Numero_Decreto]],".pdf")</f>
        <v>2 - DECRETOS/DECRETO 1497.pdf</v>
      </c>
      <c r="H1091" s="2" t="str">
        <f>CONCATENATE("2 - DECRETOS/DECRETO ",Tabela13[[#This Row],[Numero_Decreto]]," ",Tabela13[[#This Row],[Complemento]],".pdf")</f>
        <v>2 - DECRETOS/DECRETO 1497 .pdf</v>
      </c>
      <c r="I1091" s="2" t="str">
        <f>CONCATENATE("2 - DECRETOS/DECRETO ","0",Tabela13[[#This Row],[Numero_Decreto]],".pdf")</f>
        <v>2 - DECRETOS/DECRETO 01497.pdf</v>
      </c>
      <c r="J1091" s="2" t="str">
        <f>CONCATENATE("2 - DECRETOS/DECRETO ","0",Tabela13[[#This Row],[Numero_Decreto]]," ",Tabela13[[#This Row],[Complemento]],".pdf")</f>
        <v>2 - DECRETOS/DECRETO 01497 .pdf</v>
      </c>
      <c r="K1091" s="2" t="str">
        <f>IF(Tabela13[[#This Row],[Complemento]]="",Tabela13[[#This Row],[Normal]],Tabela13[[#This Row],[Normal Traço]])</f>
        <v>2 - DECRETOS/DECRETO 1497.pdf</v>
      </c>
      <c r="L1091" s="2" t="str">
        <f>IF(Tabela13[[#This Row],[Complemento]]="",Tabela13[[#This Row],[0]],Tabela13[[#This Row],[0 Traço]])</f>
        <v>2 - DECRETOS/DECRETO 01497.pdf</v>
      </c>
      <c r="M1091" s="2" t="str">
        <f>IF(AND(Tabela13[[#This Row],[Numero_Decreto]]&gt;=1,Tabela13[[#This Row],[Numero_Decreto]]&lt;=9),Tabela13[[#This Row],[Se 0]],Tabela13[[#This Row],[Se Normal]])</f>
        <v>2 - DECRETOS/DECRETO 1497.pdf</v>
      </c>
      <c r="N1091" s="2" t="str">
        <f>CONCATENATE("../",Tabela13[[#This Row],[Caminho]])</f>
        <v>../2 - DECRETOS/DECRETO 1497.pdf</v>
      </c>
    </row>
    <row r="1092" spans="1:14" ht="45" x14ac:dyDescent="0.25">
      <c r="A1092" s="20">
        <v>1495</v>
      </c>
      <c r="B1092" s="20"/>
      <c r="C1092" s="21">
        <v>37550</v>
      </c>
      <c r="D1092" s="19" t="s">
        <v>2667</v>
      </c>
      <c r="E1092" s="19"/>
      <c r="F1092" s="17" t="str">
        <f>HYPERLINK(Tabela13[[#This Row],[Novo Caminho]],"Download")</f>
        <v>Download</v>
      </c>
      <c r="G1092" s="2" t="str">
        <f>CONCATENATE("2 - DECRETOS/DECRETO ",Tabela13[[#This Row],[Numero_Decreto]],".pdf")</f>
        <v>2 - DECRETOS/DECRETO 1495.pdf</v>
      </c>
      <c r="H1092" s="2" t="str">
        <f>CONCATENATE("2 - DECRETOS/DECRETO ",Tabela13[[#This Row],[Numero_Decreto]]," ",Tabela13[[#This Row],[Complemento]],".pdf")</f>
        <v>2 - DECRETOS/DECRETO 1495 .pdf</v>
      </c>
      <c r="I1092" s="2" t="str">
        <f>CONCATENATE("2 - DECRETOS/DECRETO ","0",Tabela13[[#This Row],[Numero_Decreto]],".pdf")</f>
        <v>2 - DECRETOS/DECRETO 01495.pdf</v>
      </c>
      <c r="J1092" s="2" t="str">
        <f>CONCATENATE("2 - DECRETOS/DECRETO ","0",Tabela13[[#This Row],[Numero_Decreto]]," ",Tabela13[[#This Row],[Complemento]],".pdf")</f>
        <v>2 - DECRETOS/DECRETO 01495 .pdf</v>
      </c>
      <c r="K1092" s="2" t="str">
        <f>IF(Tabela13[[#This Row],[Complemento]]="",Tabela13[[#This Row],[Normal]],Tabela13[[#This Row],[Normal Traço]])</f>
        <v>2 - DECRETOS/DECRETO 1495.pdf</v>
      </c>
      <c r="L1092" s="2" t="str">
        <f>IF(Tabela13[[#This Row],[Complemento]]="",Tabela13[[#This Row],[0]],Tabela13[[#This Row],[0 Traço]])</f>
        <v>2 - DECRETOS/DECRETO 01495.pdf</v>
      </c>
      <c r="M1092" s="2" t="str">
        <f>IF(AND(Tabela13[[#This Row],[Numero_Decreto]]&gt;=1,Tabela13[[#This Row],[Numero_Decreto]]&lt;=9),Tabela13[[#This Row],[Se 0]],Tabela13[[#This Row],[Se Normal]])</f>
        <v>2 - DECRETOS/DECRETO 1495.pdf</v>
      </c>
      <c r="N1092" s="2" t="str">
        <f>CONCATENATE("../",Tabela13[[#This Row],[Caminho]])</f>
        <v>../2 - DECRETOS/DECRETO 1495.pdf</v>
      </c>
    </row>
    <row r="1093" spans="1:14" ht="45" x14ac:dyDescent="0.25">
      <c r="A1093" s="20">
        <v>1494</v>
      </c>
      <c r="B1093" s="20"/>
      <c r="C1093" s="21">
        <v>37546</v>
      </c>
      <c r="D1093" s="19" t="s">
        <v>2668</v>
      </c>
      <c r="E1093" s="19"/>
      <c r="F1093" s="17" t="str">
        <f>HYPERLINK(Tabela13[[#This Row],[Novo Caminho]],"Download")</f>
        <v>Download</v>
      </c>
      <c r="G1093" s="2" t="str">
        <f>CONCATENATE("2 - DECRETOS/DECRETO ",Tabela13[[#This Row],[Numero_Decreto]],".pdf")</f>
        <v>2 - DECRETOS/DECRETO 1494.pdf</v>
      </c>
      <c r="H1093" s="2" t="str">
        <f>CONCATENATE("2 - DECRETOS/DECRETO ",Tabela13[[#This Row],[Numero_Decreto]]," ",Tabela13[[#This Row],[Complemento]],".pdf")</f>
        <v>2 - DECRETOS/DECRETO 1494 .pdf</v>
      </c>
      <c r="I1093" s="2" t="str">
        <f>CONCATENATE("2 - DECRETOS/DECRETO ","0",Tabela13[[#This Row],[Numero_Decreto]],".pdf")</f>
        <v>2 - DECRETOS/DECRETO 01494.pdf</v>
      </c>
      <c r="J1093" s="2" t="str">
        <f>CONCATENATE("2 - DECRETOS/DECRETO ","0",Tabela13[[#This Row],[Numero_Decreto]]," ",Tabela13[[#This Row],[Complemento]],".pdf")</f>
        <v>2 - DECRETOS/DECRETO 01494 .pdf</v>
      </c>
      <c r="K1093" s="2" t="str">
        <f>IF(Tabela13[[#This Row],[Complemento]]="",Tabela13[[#This Row],[Normal]],Tabela13[[#This Row],[Normal Traço]])</f>
        <v>2 - DECRETOS/DECRETO 1494.pdf</v>
      </c>
      <c r="L1093" s="2" t="str">
        <f>IF(Tabela13[[#This Row],[Complemento]]="",Tabela13[[#This Row],[0]],Tabela13[[#This Row],[0 Traço]])</f>
        <v>2 - DECRETOS/DECRETO 01494.pdf</v>
      </c>
      <c r="M1093" s="2" t="str">
        <f>IF(AND(Tabela13[[#This Row],[Numero_Decreto]]&gt;=1,Tabela13[[#This Row],[Numero_Decreto]]&lt;=9),Tabela13[[#This Row],[Se 0]],Tabela13[[#This Row],[Se Normal]])</f>
        <v>2 - DECRETOS/DECRETO 1494.pdf</v>
      </c>
      <c r="N1093" s="2" t="str">
        <f>CONCATENATE("../",Tabela13[[#This Row],[Caminho]])</f>
        <v>../2 - DECRETOS/DECRETO 1494.pdf</v>
      </c>
    </row>
    <row r="1094" spans="1:14" ht="45" x14ac:dyDescent="0.25">
      <c r="A1094" s="20">
        <v>1493</v>
      </c>
      <c r="B1094" s="20"/>
      <c r="C1094" s="21">
        <v>37543</v>
      </c>
      <c r="D1094" s="19" t="s">
        <v>2641</v>
      </c>
      <c r="E1094" s="19"/>
      <c r="F1094" s="17" t="str">
        <f>HYPERLINK(Tabela13[[#This Row],[Novo Caminho]],"Download")</f>
        <v>Download</v>
      </c>
      <c r="G1094" s="2" t="str">
        <f>CONCATENATE("2 - DECRETOS/DECRETO ",Tabela13[[#This Row],[Numero_Decreto]],".pdf")</f>
        <v>2 - DECRETOS/DECRETO 1493.pdf</v>
      </c>
      <c r="H1094" s="2" t="str">
        <f>CONCATENATE("2 - DECRETOS/DECRETO ",Tabela13[[#This Row],[Numero_Decreto]]," ",Tabela13[[#This Row],[Complemento]],".pdf")</f>
        <v>2 - DECRETOS/DECRETO 1493 .pdf</v>
      </c>
      <c r="I1094" s="2" t="str">
        <f>CONCATENATE("2 - DECRETOS/DECRETO ","0",Tabela13[[#This Row],[Numero_Decreto]],".pdf")</f>
        <v>2 - DECRETOS/DECRETO 01493.pdf</v>
      </c>
      <c r="J1094" s="2" t="str">
        <f>CONCATENATE("2 - DECRETOS/DECRETO ","0",Tabela13[[#This Row],[Numero_Decreto]]," ",Tabela13[[#This Row],[Complemento]],".pdf")</f>
        <v>2 - DECRETOS/DECRETO 01493 .pdf</v>
      </c>
      <c r="K1094" s="2" t="str">
        <f>IF(Tabela13[[#This Row],[Complemento]]="",Tabela13[[#This Row],[Normal]],Tabela13[[#This Row],[Normal Traço]])</f>
        <v>2 - DECRETOS/DECRETO 1493.pdf</v>
      </c>
      <c r="L1094" s="2" t="str">
        <f>IF(Tabela13[[#This Row],[Complemento]]="",Tabela13[[#This Row],[0]],Tabela13[[#This Row],[0 Traço]])</f>
        <v>2 - DECRETOS/DECRETO 01493.pdf</v>
      </c>
      <c r="M1094" s="2" t="str">
        <f>IF(AND(Tabela13[[#This Row],[Numero_Decreto]]&gt;=1,Tabela13[[#This Row],[Numero_Decreto]]&lt;=9),Tabela13[[#This Row],[Se 0]],Tabela13[[#This Row],[Se Normal]])</f>
        <v>2 - DECRETOS/DECRETO 1493.pdf</v>
      </c>
      <c r="N1094" s="2" t="str">
        <f>CONCATENATE("../",Tabela13[[#This Row],[Caminho]])</f>
        <v>../2 - DECRETOS/DECRETO 1493.pdf</v>
      </c>
    </row>
    <row r="1095" spans="1:14" ht="45" x14ac:dyDescent="0.25">
      <c r="A1095" s="20">
        <v>1492</v>
      </c>
      <c r="B1095" s="20"/>
      <c r="C1095" s="21">
        <v>37531</v>
      </c>
      <c r="D1095" s="19" t="s">
        <v>2669</v>
      </c>
      <c r="E1095" s="19"/>
      <c r="F1095" s="17" t="str">
        <f>HYPERLINK(Tabela13[[#This Row],[Novo Caminho]],"Download")</f>
        <v>Download</v>
      </c>
      <c r="G1095" s="2" t="str">
        <f>CONCATENATE("2 - DECRETOS/DECRETO ",Tabela13[[#This Row],[Numero_Decreto]],".pdf")</f>
        <v>2 - DECRETOS/DECRETO 1492.pdf</v>
      </c>
      <c r="H1095" s="2" t="str">
        <f>CONCATENATE("2 - DECRETOS/DECRETO ",Tabela13[[#This Row],[Numero_Decreto]]," ",Tabela13[[#This Row],[Complemento]],".pdf")</f>
        <v>2 - DECRETOS/DECRETO 1492 .pdf</v>
      </c>
      <c r="I1095" s="2" t="str">
        <f>CONCATENATE("2 - DECRETOS/DECRETO ","0",Tabela13[[#This Row],[Numero_Decreto]],".pdf")</f>
        <v>2 - DECRETOS/DECRETO 01492.pdf</v>
      </c>
      <c r="J1095" s="2" t="str">
        <f>CONCATENATE("2 - DECRETOS/DECRETO ","0",Tabela13[[#This Row],[Numero_Decreto]]," ",Tabela13[[#This Row],[Complemento]],".pdf")</f>
        <v>2 - DECRETOS/DECRETO 01492 .pdf</v>
      </c>
      <c r="K1095" s="2" t="str">
        <f>IF(Tabela13[[#This Row],[Complemento]]="",Tabela13[[#This Row],[Normal]],Tabela13[[#This Row],[Normal Traço]])</f>
        <v>2 - DECRETOS/DECRETO 1492.pdf</v>
      </c>
      <c r="L1095" s="2" t="str">
        <f>IF(Tabela13[[#This Row],[Complemento]]="",Tabela13[[#This Row],[0]],Tabela13[[#This Row],[0 Traço]])</f>
        <v>2 - DECRETOS/DECRETO 01492.pdf</v>
      </c>
      <c r="M1095" s="2" t="str">
        <f>IF(AND(Tabela13[[#This Row],[Numero_Decreto]]&gt;=1,Tabela13[[#This Row],[Numero_Decreto]]&lt;=9),Tabela13[[#This Row],[Se 0]],Tabela13[[#This Row],[Se Normal]])</f>
        <v>2 - DECRETOS/DECRETO 1492.pdf</v>
      </c>
      <c r="N1095" s="2" t="str">
        <f>CONCATENATE("../",Tabela13[[#This Row],[Caminho]])</f>
        <v>../2 - DECRETOS/DECRETO 1492.pdf</v>
      </c>
    </row>
    <row r="1096" spans="1:14" ht="45" x14ac:dyDescent="0.25">
      <c r="A1096" s="20">
        <v>1491</v>
      </c>
      <c r="B1096" s="20"/>
      <c r="C1096" s="21">
        <v>37519</v>
      </c>
      <c r="D1096" s="19" t="s">
        <v>938</v>
      </c>
      <c r="E1096" s="19"/>
      <c r="F1096" s="17" t="str">
        <f>HYPERLINK(Tabela13[[#This Row],[Novo Caminho]],"Download")</f>
        <v>Download</v>
      </c>
      <c r="G1096" s="2" t="str">
        <f>CONCATENATE("2 - DECRETOS/DECRETO ",Tabela13[[#This Row],[Numero_Decreto]],".pdf")</f>
        <v>2 - DECRETOS/DECRETO 1491.pdf</v>
      </c>
      <c r="H1096" s="2" t="str">
        <f>CONCATENATE("2 - DECRETOS/DECRETO ",Tabela13[[#This Row],[Numero_Decreto]]," ",Tabela13[[#This Row],[Complemento]],".pdf")</f>
        <v>2 - DECRETOS/DECRETO 1491 .pdf</v>
      </c>
      <c r="I1096" s="2" t="str">
        <f>CONCATENATE("2 - DECRETOS/DECRETO ","0",Tabela13[[#This Row],[Numero_Decreto]],".pdf")</f>
        <v>2 - DECRETOS/DECRETO 01491.pdf</v>
      </c>
      <c r="J1096" s="2" t="str">
        <f>CONCATENATE("2 - DECRETOS/DECRETO ","0",Tabela13[[#This Row],[Numero_Decreto]]," ",Tabela13[[#This Row],[Complemento]],".pdf")</f>
        <v>2 - DECRETOS/DECRETO 01491 .pdf</v>
      </c>
      <c r="K1096" s="2" t="str">
        <f>IF(Tabela13[[#This Row],[Complemento]]="",Tabela13[[#This Row],[Normal]],Tabela13[[#This Row],[Normal Traço]])</f>
        <v>2 - DECRETOS/DECRETO 1491.pdf</v>
      </c>
      <c r="L1096" s="2" t="str">
        <f>IF(Tabela13[[#This Row],[Complemento]]="",Tabela13[[#This Row],[0]],Tabela13[[#This Row],[0 Traço]])</f>
        <v>2 - DECRETOS/DECRETO 01491.pdf</v>
      </c>
      <c r="M1096" s="2" t="str">
        <f>IF(AND(Tabela13[[#This Row],[Numero_Decreto]]&gt;=1,Tabela13[[#This Row],[Numero_Decreto]]&lt;=9),Tabela13[[#This Row],[Se 0]],Tabela13[[#This Row],[Se Normal]])</f>
        <v>2 - DECRETOS/DECRETO 1491.pdf</v>
      </c>
      <c r="N1096" s="2" t="str">
        <f>CONCATENATE("../",Tabela13[[#This Row],[Caminho]])</f>
        <v>../2 - DECRETOS/DECRETO 1491.pdf</v>
      </c>
    </row>
    <row r="1097" spans="1:14" ht="45" x14ac:dyDescent="0.25">
      <c r="A1097" s="20">
        <v>1490</v>
      </c>
      <c r="B1097" s="20"/>
      <c r="C1097" s="21">
        <v>37519</v>
      </c>
      <c r="D1097" s="19" t="s">
        <v>2670</v>
      </c>
      <c r="E1097" s="19"/>
      <c r="F1097" s="17" t="str">
        <f>HYPERLINK(Tabela13[[#This Row],[Novo Caminho]],"Download")</f>
        <v>Download</v>
      </c>
      <c r="G1097" s="2" t="str">
        <f>CONCATENATE("2 - DECRETOS/DECRETO ",Tabela13[[#This Row],[Numero_Decreto]],".pdf")</f>
        <v>2 - DECRETOS/DECRETO 1490.pdf</v>
      </c>
      <c r="H1097" s="2" t="str">
        <f>CONCATENATE("2 - DECRETOS/DECRETO ",Tabela13[[#This Row],[Numero_Decreto]]," ",Tabela13[[#This Row],[Complemento]],".pdf")</f>
        <v>2 - DECRETOS/DECRETO 1490 .pdf</v>
      </c>
      <c r="I1097" s="2" t="str">
        <f>CONCATENATE("2 - DECRETOS/DECRETO ","0",Tabela13[[#This Row],[Numero_Decreto]],".pdf")</f>
        <v>2 - DECRETOS/DECRETO 01490.pdf</v>
      </c>
      <c r="J1097" s="2" t="str">
        <f>CONCATENATE("2 - DECRETOS/DECRETO ","0",Tabela13[[#This Row],[Numero_Decreto]]," ",Tabela13[[#This Row],[Complemento]],".pdf")</f>
        <v>2 - DECRETOS/DECRETO 01490 .pdf</v>
      </c>
      <c r="K1097" s="2" t="str">
        <f>IF(Tabela13[[#This Row],[Complemento]]="",Tabela13[[#This Row],[Normal]],Tabela13[[#This Row],[Normal Traço]])</f>
        <v>2 - DECRETOS/DECRETO 1490.pdf</v>
      </c>
      <c r="L1097" s="2" t="str">
        <f>IF(Tabela13[[#This Row],[Complemento]]="",Tabela13[[#This Row],[0]],Tabela13[[#This Row],[0 Traço]])</f>
        <v>2 - DECRETOS/DECRETO 01490.pdf</v>
      </c>
      <c r="M1097" s="2" t="str">
        <f>IF(AND(Tabela13[[#This Row],[Numero_Decreto]]&gt;=1,Tabela13[[#This Row],[Numero_Decreto]]&lt;=9),Tabela13[[#This Row],[Se 0]],Tabela13[[#This Row],[Se Normal]])</f>
        <v>2 - DECRETOS/DECRETO 1490.pdf</v>
      </c>
      <c r="N1097" s="2" t="str">
        <f>CONCATENATE("../",Tabela13[[#This Row],[Caminho]])</f>
        <v>../2 - DECRETOS/DECRETO 1490.pdf</v>
      </c>
    </row>
    <row r="1098" spans="1:14" ht="45" x14ac:dyDescent="0.25">
      <c r="A1098" s="20">
        <v>1489</v>
      </c>
      <c r="B1098" s="20"/>
      <c r="C1098" s="21">
        <v>37475</v>
      </c>
      <c r="D1098" s="19" t="s">
        <v>938</v>
      </c>
      <c r="E1098" s="19"/>
      <c r="F1098" s="17" t="str">
        <f>HYPERLINK(Tabela13[[#This Row],[Novo Caminho]],"Download")</f>
        <v>Download</v>
      </c>
      <c r="G1098" s="2" t="str">
        <f>CONCATENATE("2 - DECRETOS/DECRETO ",Tabela13[[#This Row],[Numero_Decreto]],".pdf")</f>
        <v>2 - DECRETOS/DECRETO 1489.pdf</v>
      </c>
      <c r="H1098" s="2" t="str">
        <f>CONCATENATE("2 - DECRETOS/DECRETO ",Tabela13[[#This Row],[Numero_Decreto]]," ",Tabela13[[#This Row],[Complemento]],".pdf")</f>
        <v>2 - DECRETOS/DECRETO 1489 .pdf</v>
      </c>
      <c r="I1098" s="2" t="str">
        <f>CONCATENATE("2 - DECRETOS/DECRETO ","0",Tabela13[[#This Row],[Numero_Decreto]],".pdf")</f>
        <v>2 - DECRETOS/DECRETO 01489.pdf</v>
      </c>
      <c r="J1098" s="2" t="str">
        <f>CONCATENATE("2 - DECRETOS/DECRETO ","0",Tabela13[[#This Row],[Numero_Decreto]]," ",Tabela13[[#This Row],[Complemento]],".pdf")</f>
        <v>2 - DECRETOS/DECRETO 01489 .pdf</v>
      </c>
      <c r="K1098" s="2" t="str">
        <f>IF(Tabela13[[#This Row],[Complemento]]="",Tabela13[[#This Row],[Normal]],Tabela13[[#This Row],[Normal Traço]])</f>
        <v>2 - DECRETOS/DECRETO 1489.pdf</v>
      </c>
      <c r="L1098" s="2" t="str">
        <f>IF(Tabela13[[#This Row],[Complemento]]="",Tabela13[[#This Row],[0]],Tabela13[[#This Row],[0 Traço]])</f>
        <v>2 - DECRETOS/DECRETO 01489.pdf</v>
      </c>
      <c r="M1098" s="2" t="str">
        <f>IF(AND(Tabela13[[#This Row],[Numero_Decreto]]&gt;=1,Tabela13[[#This Row],[Numero_Decreto]]&lt;=9),Tabela13[[#This Row],[Se 0]],Tabela13[[#This Row],[Se Normal]])</f>
        <v>2 - DECRETOS/DECRETO 1489.pdf</v>
      </c>
      <c r="N1098" s="2" t="str">
        <f>CONCATENATE("../",Tabela13[[#This Row],[Caminho]])</f>
        <v>../2 - DECRETOS/DECRETO 1489.pdf</v>
      </c>
    </row>
    <row r="1099" spans="1:14" ht="45" x14ac:dyDescent="0.25">
      <c r="A1099" s="20">
        <v>1488</v>
      </c>
      <c r="B1099" s="20"/>
      <c r="C1099" s="21">
        <v>37475</v>
      </c>
      <c r="D1099" s="19" t="s">
        <v>2671</v>
      </c>
      <c r="E1099" s="19"/>
      <c r="F1099" s="17" t="str">
        <f>HYPERLINK(Tabela13[[#This Row],[Novo Caminho]],"Download")</f>
        <v>Download</v>
      </c>
      <c r="G1099" s="2" t="str">
        <f>CONCATENATE("2 - DECRETOS/DECRETO ",Tabela13[[#This Row],[Numero_Decreto]],".pdf")</f>
        <v>2 - DECRETOS/DECRETO 1488.pdf</v>
      </c>
      <c r="H1099" s="2" t="str">
        <f>CONCATENATE("2 - DECRETOS/DECRETO ",Tabela13[[#This Row],[Numero_Decreto]]," ",Tabela13[[#This Row],[Complemento]],".pdf")</f>
        <v>2 - DECRETOS/DECRETO 1488 .pdf</v>
      </c>
      <c r="I1099" s="2" t="str">
        <f>CONCATENATE("2 - DECRETOS/DECRETO ","0",Tabela13[[#This Row],[Numero_Decreto]],".pdf")</f>
        <v>2 - DECRETOS/DECRETO 01488.pdf</v>
      </c>
      <c r="J1099" s="2" t="str">
        <f>CONCATENATE("2 - DECRETOS/DECRETO ","0",Tabela13[[#This Row],[Numero_Decreto]]," ",Tabela13[[#This Row],[Complemento]],".pdf")</f>
        <v>2 - DECRETOS/DECRETO 01488 .pdf</v>
      </c>
      <c r="K1099" s="2" t="str">
        <f>IF(Tabela13[[#This Row],[Complemento]]="",Tabela13[[#This Row],[Normal]],Tabela13[[#This Row],[Normal Traço]])</f>
        <v>2 - DECRETOS/DECRETO 1488.pdf</v>
      </c>
      <c r="L1099" s="2" t="str">
        <f>IF(Tabela13[[#This Row],[Complemento]]="",Tabela13[[#This Row],[0]],Tabela13[[#This Row],[0 Traço]])</f>
        <v>2 - DECRETOS/DECRETO 01488.pdf</v>
      </c>
      <c r="M1099" s="2" t="str">
        <f>IF(AND(Tabela13[[#This Row],[Numero_Decreto]]&gt;=1,Tabela13[[#This Row],[Numero_Decreto]]&lt;=9),Tabela13[[#This Row],[Se 0]],Tabela13[[#This Row],[Se Normal]])</f>
        <v>2 - DECRETOS/DECRETO 1488.pdf</v>
      </c>
      <c r="N1099" s="2" t="str">
        <f>CONCATENATE("../",Tabela13[[#This Row],[Caminho]])</f>
        <v>../2 - DECRETOS/DECRETO 1488.pdf</v>
      </c>
    </row>
    <row r="1100" spans="1:14" ht="45" x14ac:dyDescent="0.25">
      <c r="A1100" s="20">
        <v>1487</v>
      </c>
      <c r="B1100" s="20"/>
      <c r="C1100" s="21">
        <v>37470</v>
      </c>
      <c r="D1100" s="19" t="s">
        <v>974</v>
      </c>
      <c r="E1100" s="19"/>
      <c r="F1100" s="17" t="str">
        <f>HYPERLINK(Tabela13[[#This Row],[Novo Caminho]],"Download")</f>
        <v>Download</v>
      </c>
      <c r="G1100" s="2" t="str">
        <f>CONCATENATE("2 - DECRETOS/DECRETO ",Tabela13[[#This Row],[Numero_Decreto]],".pdf")</f>
        <v>2 - DECRETOS/DECRETO 1487.pdf</v>
      </c>
      <c r="H1100" s="2" t="str">
        <f>CONCATENATE("2 - DECRETOS/DECRETO ",Tabela13[[#This Row],[Numero_Decreto]]," ",Tabela13[[#This Row],[Complemento]],".pdf")</f>
        <v>2 - DECRETOS/DECRETO 1487 .pdf</v>
      </c>
      <c r="I1100" s="2" t="str">
        <f>CONCATENATE("2 - DECRETOS/DECRETO ","0",Tabela13[[#This Row],[Numero_Decreto]],".pdf")</f>
        <v>2 - DECRETOS/DECRETO 01487.pdf</v>
      </c>
      <c r="J1100" s="2" t="str">
        <f>CONCATENATE("2 - DECRETOS/DECRETO ","0",Tabela13[[#This Row],[Numero_Decreto]]," ",Tabela13[[#This Row],[Complemento]],".pdf")</f>
        <v>2 - DECRETOS/DECRETO 01487 .pdf</v>
      </c>
      <c r="K1100" s="2" t="str">
        <f>IF(Tabela13[[#This Row],[Complemento]]="",Tabela13[[#This Row],[Normal]],Tabela13[[#This Row],[Normal Traço]])</f>
        <v>2 - DECRETOS/DECRETO 1487.pdf</v>
      </c>
      <c r="L1100" s="2" t="str">
        <f>IF(Tabela13[[#This Row],[Complemento]]="",Tabela13[[#This Row],[0]],Tabela13[[#This Row],[0 Traço]])</f>
        <v>2 - DECRETOS/DECRETO 01487.pdf</v>
      </c>
      <c r="M1100" s="2" t="str">
        <f>IF(AND(Tabela13[[#This Row],[Numero_Decreto]]&gt;=1,Tabela13[[#This Row],[Numero_Decreto]]&lt;=9),Tabela13[[#This Row],[Se 0]],Tabela13[[#This Row],[Se Normal]])</f>
        <v>2 - DECRETOS/DECRETO 1487.pdf</v>
      </c>
      <c r="N1100" s="2" t="str">
        <f>CONCATENATE("../",Tabela13[[#This Row],[Caminho]])</f>
        <v>../2 - DECRETOS/DECRETO 1487.pdf</v>
      </c>
    </row>
    <row r="1101" spans="1:14" ht="45" x14ac:dyDescent="0.25">
      <c r="A1101" s="20">
        <v>1486</v>
      </c>
      <c r="B1101" s="20"/>
      <c r="C1101" s="21">
        <v>37467</v>
      </c>
      <c r="D1101" s="19" t="s">
        <v>2672</v>
      </c>
      <c r="E1101" s="19"/>
      <c r="F1101" s="17" t="str">
        <f>HYPERLINK(Tabela13[[#This Row],[Novo Caminho]],"Download")</f>
        <v>Download</v>
      </c>
      <c r="G1101" s="2" t="str">
        <f>CONCATENATE("2 - DECRETOS/DECRETO ",Tabela13[[#This Row],[Numero_Decreto]],".pdf")</f>
        <v>2 - DECRETOS/DECRETO 1486.pdf</v>
      </c>
      <c r="H1101" s="2" t="str">
        <f>CONCATENATE("2 - DECRETOS/DECRETO ",Tabela13[[#This Row],[Numero_Decreto]]," ",Tabela13[[#This Row],[Complemento]],".pdf")</f>
        <v>2 - DECRETOS/DECRETO 1486 .pdf</v>
      </c>
      <c r="I1101" s="2" t="str">
        <f>CONCATENATE("2 - DECRETOS/DECRETO ","0",Tabela13[[#This Row],[Numero_Decreto]],".pdf")</f>
        <v>2 - DECRETOS/DECRETO 01486.pdf</v>
      </c>
      <c r="J1101" s="2" t="str">
        <f>CONCATENATE("2 - DECRETOS/DECRETO ","0",Tabela13[[#This Row],[Numero_Decreto]]," ",Tabela13[[#This Row],[Complemento]],".pdf")</f>
        <v>2 - DECRETOS/DECRETO 01486 .pdf</v>
      </c>
      <c r="K1101" s="2" t="str">
        <f>IF(Tabela13[[#This Row],[Complemento]]="",Tabela13[[#This Row],[Normal]],Tabela13[[#This Row],[Normal Traço]])</f>
        <v>2 - DECRETOS/DECRETO 1486.pdf</v>
      </c>
      <c r="L1101" s="2" t="str">
        <f>IF(Tabela13[[#This Row],[Complemento]]="",Tabela13[[#This Row],[0]],Tabela13[[#This Row],[0 Traço]])</f>
        <v>2 - DECRETOS/DECRETO 01486.pdf</v>
      </c>
      <c r="M1101" s="2" t="str">
        <f>IF(AND(Tabela13[[#This Row],[Numero_Decreto]]&gt;=1,Tabela13[[#This Row],[Numero_Decreto]]&lt;=9),Tabela13[[#This Row],[Se 0]],Tabela13[[#This Row],[Se Normal]])</f>
        <v>2 - DECRETOS/DECRETO 1486.pdf</v>
      </c>
      <c r="N1101" s="2" t="str">
        <f>CONCATENATE("../",Tabela13[[#This Row],[Caminho]])</f>
        <v>../2 - DECRETOS/DECRETO 1486.pdf</v>
      </c>
    </row>
    <row r="1102" spans="1:14" ht="45" x14ac:dyDescent="0.25">
      <c r="A1102" s="20">
        <v>1485</v>
      </c>
      <c r="B1102" s="20"/>
      <c r="C1102" s="21">
        <v>37455</v>
      </c>
      <c r="D1102" s="19" t="s">
        <v>2673</v>
      </c>
      <c r="E1102" s="19"/>
      <c r="F1102" s="17" t="str">
        <f>HYPERLINK(Tabela13[[#This Row],[Novo Caminho]],"Download")</f>
        <v>Download</v>
      </c>
      <c r="G1102" s="2" t="str">
        <f>CONCATENATE("2 - DECRETOS/DECRETO ",Tabela13[[#This Row],[Numero_Decreto]],".pdf")</f>
        <v>2 - DECRETOS/DECRETO 1485.pdf</v>
      </c>
      <c r="H1102" s="2" t="str">
        <f>CONCATENATE("2 - DECRETOS/DECRETO ",Tabela13[[#This Row],[Numero_Decreto]]," ",Tabela13[[#This Row],[Complemento]],".pdf")</f>
        <v>2 - DECRETOS/DECRETO 1485 .pdf</v>
      </c>
      <c r="I1102" s="2" t="str">
        <f>CONCATENATE("2 - DECRETOS/DECRETO ","0",Tabela13[[#This Row],[Numero_Decreto]],".pdf")</f>
        <v>2 - DECRETOS/DECRETO 01485.pdf</v>
      </c>
      <c r="J1102" s="2" t="str">
        <f>CONCATENATE("2 - DECRETOS/DECRETO ","0",Tabela13[[#This Row],[Numero_Decreto]]," ",Tabela13[[#This Row],[Complemento]],".pdf")</f>
        <v>2 - DECRETOS/DECRETO 01485 .pdf</v>
      </c>
      <c r="K1102" s="2" t="str">
        <f>IF(Tabela13[[#This Row],[Complemento]]="",Tabela13[[#This Row],[Normal]],Tabela13[[#This Row],[Normal Traço]])</f>
        <v>2 - DECRETOS/DECRETO 1485.pdf</v>
      </c>
      <c r="L1102" s="2" t="str">
        <f>IF(Tabela13[[#This Row],[Complemento]]="",Tabela13[[#This Row],[0]],Tabela13[[#This Row],[0 Traço]])</f>
        <v>2 - DECRETOS/DECRETO 01485.pdf</v>
      </c>
      <c r="M1102" s="2" t="str">
        <f>IF(AND(Tabela13[[#This Row],[Numero_Decreto]]&gt;=1,Tabela13[[#This Row],[Numero_Decreto]]&lt;=9),Tabela13[[#This Row],[Se 0]],Tabela13[[#This Row],[Se Normal]])</f>
        <v>2 - DECRETOS/DECRETO 1485.pdf</v>
      </c>
      <c r="N1102" s="2" t="str">
        <f>CONCATENATE("../",Tabela13[[#This Row],[Caminho]])</f>
        <v>../2 - DECRETOS/DECRETO 1485.pdf</v>
      </c>
    </row>
    <row r="1103" spans="1:14" ht="45" x14ac:dyDescent="0.25">
      <c r="A1103" s="20">
        <v>1484</v>
      </c>
      <c r="B1103" s="20"/>
      <c r="C1103" s="21">
        <v>37441</v>
      </c>
      <c r="D1103" s="19" t="s">
        <v>938</v>
      </c>
      <c r="E1103" s="19"/>
      <c r="F1103" s="17" t="str">
        <f>HYPERLINK(Tabela13[[#This Row],[Novo Caminho]],"Download")</f>
        <v>Download</v>
      </c>
      <c r="G1103" s="2" t="str">
        <f>CONCATENATE("2 - DECRETOS/DECRETO ",Tabela13[[#This Row],[Numero_Decreto]],".pdf")</f>
        <v>2 - DECRETOS/DECRETO 1484.pdf</v>
      </c>
      <c r="H1103" s="2" t="str">
        <f>CONCATENATE("2 - DECRETOS/DECRETO ",Tabela13[[#This Row],[Numero_Decreto]]," ",Tabela13[[#This Row],[Complemento]],".pdf")</f>
        <v>2 - DECRETOS/DECRETO 1484 .pdf</v>
      </c>
      <c r="I1103" s="2" t="str">
        <f>CONCATENATE("2 - DECRETOS/DECRETO ","0",Tabela13[[#This Row],[Numero_Decreto]],".pdf")</f>
        <v>2 - DECRETOS/DECRETO 01484.pdf</v>
      </c>
      <c r="J1103" s="2" t="str">
        <f>CONCATENATE("2 - DECRETOS/DECRETO ","0",Tabela13[[#This Row],[Numero_Decreto]]," ",Tabela13[[#This Row],[Complemento]],".pdf")</f>
        <v>2 - DECRETOS/DECRETO 01484 .pdf</v>
      </c>
      <c r="K1103" s="2" t="str">
        <f>IF(Tabela13[[#This Row],[Complemento]]="",Tabela13[[#This Row],[Normal]],Tabela13[[#This Row],[Normal Traço]])</f>
        <v>2 - DECRETOS/DECRETO 1484.pdf</v>
      </c>
      <c r="L1103" s="2" t="str">
        <f>IF(Tabela13[[#This Row],[Complemento]]="",Tabela13[[#This Row],[0]],Tabela13[[#This Row],[0 Traço]])</f>
        <v>2 - DECRETOS/DECRETO 01484.pdf</v>
      </c>
      <c r="M1103" s="2" t="str">
        <f>IF(AND(Tabela13[[#This Row],[Numero_Decreto]]&gt;=1,Tabela13[[#This Row],[Numero_Decreto]]&lt;=9),Tabela13[[#This Row],[Se 0]],Tabela13[[#This Row],[Se Normal]])</f>
        <v>2 - DECRETOS/DECRETO 1484.pdf</v>
      </c>
      <c r="N1103" s="2" t="str">
        <f>CONCATENATE("../",Tabela13[[#This Row],[Caminho]])</f>
        <v>../2 - DECRETOS/DECRETO 1484.pdf</v>
      </c>
    </row>
    <row r="1104" spans="1:14" ht="45" x14ac:dyDescent="0.25">
      <c r="A1104" s="20">
        <v>1483</v>
      </c>
      <c r="B1104" s="20"/>
      <c r="C1104" s="21">
        <v>37441</v>
      </c>
      <c r="D1104" s="19" t="s">
        <v>2674</v>
      </c>
      <c r="E1104" s="19"/>
      <c r="F1104" s="17" t="str">
        <f>HYPERLINK(Tabela13[[#This Row],[Novo Caminho]],"Download")</f>
        <v>Download</v>
      </c>
      <c r="G1104" s="2" t="str">
        <f>CONCATENATE("2 - DECRETOS/DECRETO ",Tabela13[[#This Row],[Numero_Decreto]],".pdf")</f>
        <v>2 - DECRETOS/DECRETO 1483.pdf</v>
      </c>
      <c r="H1104" s="2" t="str">
        <f>CONCATENATE("2 - DECRETOS/DECRETO ",Tabela13[[#This Row],[Numero_Decreto]]," ",Tabela13[[#This Row],[Complemento]],".pdf")</f>
        <v>2 - DECRETOS/DECRETO 1483 .pdf</v>
      </c>
      <c r="I1104" s="2" t="str">
        <f>CONCATENATE("2 - DECRETOS/DECRETO ","0",Tabela13[[#This Row],[Numero_Decreto]],".pdf")</f>
        <v>2 - DECRETOS/DECRETO 01483.pdf</v>
      </c>
      <c r="J1104" s="2" t="str">
        <f>CONCATENATE("2 - DECRETOS/DECRETO ","0",Tabela13[[#This Row],[Numero_Decreto]]," ",Tabela13[[#This Row],[Complemento]],".pdf")</f>
        <v>2 - DECRETOS/DECRETO 01483 .pdf</v>
      </c>
      <c r="K1104" s="2" t="str">
        <f>IF(Tabela13[[#This Row],[Complemento]]="",Tabela13[[#This Row],[Normal]],Tabela13[[#This Row],[Normal Traço]])</f>
        <v>2 - DECRETOS/DECRETO 1483.pdf</v>
      </c>
      <c r="L1104" s="2" t="str">
        <f>IF(Tabela13[[#This Row],[Complemento]]="",Tabela13[[#This Row],[0]],Tabela13[[#This Row],[0 Traço]])</f>
        <v>2 - DECRETOS/DECRETO 01483.pdf</v>
      </c>
      <c r="M1104" s="2" t="str">
        <f>IF(AND(Tabela13[[#This Row],[Numero_Decreto]]&gt;=1,Tabela13[[#This Row],[Numero_Decreto]]&lt;=9),Tabela13[[#This Row],[Se 0]],Tabela13[[#This Row],[Se Normal]])</f>
        <v>2 - DECRETOS/DECRETO 1483.pdf</v>
      </c>
      <c r="N1104" s="2" t="str">
        <f>CONCATENATE("../",Tabela13[[#This Row],[Caminho]])</f>
        <v>../2 - DECRETOS/DECRETO 1483.pdf</v>
      </c>
    </row>
    <row r="1105" spans="1:14" ht="45" x14ac:dyDescent="0.25">
      <c r="A1105" s="20">
        <v>1482</v>
      </c>
      <c r="B1105" s="20"/>
      <c r="C1105" s="21">
        <v>37441</v>
      </c>
      <c r="D1105" s="19" t="s">
        <v>2675</v>
      </c>
      <c r="E1105" s="19"/>
      <c r="F1105" s="17" t="str">
        <f>HYPERLINK(Tabela13[[#This Row],[Novo Caminho]],"Download")</f>
        <v>Download</v>
      </c>
      <c r="G1105" s="2" t="str">
        <f>CONCATENATE("2 - DECRETOS/DECRETO ",Tabela13[[#This Row],[Numero_Decreto]],".pdf")</f>
        <v>2 - DECRETOS/DECRETO 1482.pdf</v>
      </c>
      <c r="H1105" s="2" t="str">
        <f>CONCATENATE("2 - DECRETOS/DECRETO ",Tabela13[[#This Row],[Numero_Decreto]]," ",Tabela13[[#This Row],[Complemento]],".pdf")</f>
        <v>2 - DECRETOS/DECRETO 1482 .pdf</v>
      </c>
      <c r="I1105" s="2" t="str">
        <f>CONCATENATE("2 - DECRETOS/DECRETO ","0",Tabela13[[#This Row],[Numero_Decreto]],".pdf")</f>
        <v>2 - DECRETOS/DECRETO 01482.pdf</v>
      </c>
      <c r="J1105" s="2" t="str">
        <f>CONCATENATE("2 - DECRETOS/DECRETO ","0",Tabela13[[#This Row],[Numero_Decreto]]," ",Tabela13[[#This Row],[Complemento]],".pdf")</f>
        <v>2 - DECRETOS/DECRETO 01482 .pdf</v>
      </c>
      <c r="K1105" s="2" t="str">
        <f>IF(Tabela13[[#This Row],[Complemento]]="",Tabela13[[#This Row],[Normal]],Tabela13[[#This Row],[Normal Traço]])</f>
        <v>2 - DECRETOS/DECRETO 1482.pdf</v>
      </c>
      <c r="L1105" s="2" t="str">
        <f>IF(Tabela13[[#This Row],[Complemento]]="",Tabela13[[#This Row],[0]],Tabela13[[#This Row],[0 Traço]])</f>
        <v>2 - DECRETOS/DECRETO 01482.pdf</v>
      </c>
      <c r="M1105" s="2" t="str">
        <f>IF(AND(Tabela13[[#This Row],[Numero_Decreto]]&gt;=1,Tabela13[[#This Row],[Numero_Decreto]]&lt;=9),Tabela13[[#This Row],[Se 0]],Tabela13[[#This Row],[Se Normal]])</f>
        <v>2 - DECRETOS/DECRETO 1482.pdf</v>
      </c>
      <c r="N1105" s="2" t="str">
        <f>CONCATENATE("../",Tabela13[[#This Row],[Caminho]])</f>
        <v>../2 - DECRETOS/DECRETO 1482.pdf</v>
      </c>
    </row>
    <row r="1106" spans="1:14" ht="45" x14ac:dyDescent="0.25">
      <c r="A1106" s="20">
        <v>1481</v>
      </c>
      <c r="B1106" s="20"/>
      <c r="C1106" s="21">
        <v>37428</v>
      </c>
      <c r="D1106" s="19" t="s">
        <v>2676</v>
      </c>
      <c r="E1106" s="19"/>
      <c r="F1106" s="17" t="str">
        <f>HYPERLINK(Tabela13[[#This Row],[Novo Caminho]],"Download")</f>
        <v>Download</v>
      </c>
      <c r="G1106" s="2" t="str">
        <f>CONCATENATE("2 - DECRETOS/DECRETO ",Tabela13[[#This Row],[Numero_Decreto]],".pdf")</f>
        <v>2 - DECRETOS/DECRETO 1481.pdf</v>
      </c>
      <c r="H1106" s="2" t="str">
        <f>CONCATENATE("2 - DECRETOS/DECRETO ",Tabela13[[#This Row],[Numero_Decreto]]," ",Tabela13[[#This Row],[Complemento]],".pdf")</f>
        <v>2 - DECRETOS/DECRETO 1481 .pdf</v>
      </c>
      <c r="I1106" s="2" t="str">
        <f>CONCATENATE("2 - DECRETOS/DECRETO ","0",Tabela13[[#This Row],[Numero_Decreto]],".pdf")</f>
        <v>2 - DECRETOS/DECRETO 01481.pdf</v>
      </c>
      <c r="J1106" s="2" t="str">
        <f>CONCATENATE("2 - DECRETOS/DECRETO ","0",Tabela13[[#This Row],[Numero_Decreto]]," ",Tabela13[[#This Row],[Complemento]],".pdf")</f>
        <v>2 - DECRETOS/DECRETO 01481 .pdf</v>
      </c>
      <c r="K1106" s="2" t="str">
        <f>IF(Tabela13[[#This Row],[Complemento]]="",Tabela13[[#This Row],[Normal]],Tabela13[[#This Row],[Normal Traço]])</f>
        <v>2 - DECRETOS/DECRETO 1481.pdf</v>
      </c>
      <c r="L1106" s="2" t="str">
        <f>IF(Tabela13[[#This Row],[Complemento]]="",Tabela13[[#This Row],[0]],Tabela13[[#This Row],[0 Traço]])</f>
        <v>2 - DECRETOS/DECRETO 01481.pdf</v>
      </c>
      <c r="M1106" s="2" t="str">
        <f>IF(AND(Tabela13[[#This Row],[Numero_Decreto]]&gt;=1,Tabela13[[#This Row],[Numero_Decreto]]&lt;=9),Tabela13[[#This Row],[Se 0]],Tabela13[[#This Row],[Se Normal]])</f>
        <v>2 - DECRETOS/DECRETO 1481.pdf</v>
      </c>
      <c r="N1106" s="2" t="str">
        <f>CONCATENATE("../",Tabela13[[#This Row],[Caminho]])</f>
        <v>../2 - DECRETOS/DECRETO 1481.pdf</v>
      </c>
    </row>
    <row r="1107" spans="1:14" ht="45" x14ac:dyDescent="0.25">
      <c r="A1107" s="20">
        <v>1480</v>
      </c>
      <c r="B1107" s="20"/>
      <c r="C1107" s="21">
        <v>37427</v>
      </c>
      <c r="D1107" s="19" t="s">
        <v>2677</v>
      </c>
      <c r="E1107" s="19"/>
      <c r="F1107" s="17" t="str">
        <f>HYPERLINK(Tabela13[[#This Row],[Novo Caminho]],"Download")</f>
        <v>Download</v>
      </c>
      <c r="G1107" s="2" t="str">
        <f>CONCATENATE("2 - DECRETOS/DECRETO ",Tabela13[[#This Row],[Numero_Decreto]],".pdf")</f>
        <v>2 - DECRETOS/DECRETO 1480.pdf</v>
      </c>
      <c r="H1107" s="2" t="str">
        <f>CONCATENATE("2 - DECRETOS/DECRETO ",Tabela13[[#This Row],[Numero_Decreto]]," ",Tabela13[[#This Row],[Complemento]],".pdf")</f>
        <v>2 - DECRETOS/DECRETO 1480 .pdf</v>
      </c>
      <c r="I1107" s="2" t="str">
        <f>CONCATENATE("2 - DECRETOS/DECRETO ","0",Tabela13[[#This Row],[Numero_Decreto]],".pdf")</f>
        <v>2 - DECRETOS/DECRETO 01480.pdf</v>
      </c>
      <c r="J1107" s="2" t="str">
        <f>CONCATENATE("2 - DECRETOS/DECRETO ","0",Tabela13[[#This Row],[Numero_Decreto]]," ",Tabela13[[#This Row],[Complemento]],".pdf")</f>
        <v>2 - DECRETOS/DECRETO 01480 .pdf</v>
      </c>
      <c r="K1107" s="2" t="str">
        <f>IF(Tabela13[[#This Row],[Complemento]]="",Tabela13[[#This Row],[Normal]],Tabela13[[#This Row],[Normal Traço]])</f>
        <v>2 - DECRETOS/DECRETO 1480.pdf</v>
      </c>
      <c r="L1107" s="2" t="str">
        <f>IF(Tabela13[[#This Row],[Complemento]]="",Tabela13[[#This Row],[0]],Tabela13[[#This Row],[0 Traço]])</f>
        <v>2 - DECRETOS/DECRETO 01480.pdf</v>
      </c>
      <c r="M1107" s="2" t="str">
        <f>IF(AND(Tabela13[[#This Row],[Numero_Decreto]]&gt;=1,Tabela13[[#This Row],[Numero_Decreto]]&lt;=9),Tabela13[[#This Row],[Se 0]],Tabela13[[#This Row],[Se Normal]])</f>
        <v>2 - DECRETOS/DECRETO 1480.pdf</v>
      </c>
      <c r="N1107" s="2" t="str">
        <f>CONCATENATE("../",Tabela13[[#This Row],[Caminho]])</f>
        <v>../2 - DECRETOS/DECRETO 1480.pdf</v>
      </c>
    </row>
    <row r="1108" spans="1:14" ht="45" x14ac:dyDescent="0.25">
      <c r="A1108" s="20">
        <v>1479</v>
      </c>
      <c r="B1108" s="20"/>
      <c r="C1108" s="21">
        <v>37420</v>
      </c>
      <c r="D1108" s="19" t="s">
        <v>2678</v>
      </c>
      <c r="E1108" s="19"/>
      <c r="F1108" s="17" t="str">
        <f>HYPERLINK(Tabela13[[#This Row],[Novo Caminho]],"Download")</f>
        <v>Download</v>
      </c>
      <c r="G1108" s="2" t="str">
        <f>CONCATENATE("2 - DECRETOS/DECRETO ",Tabela13[[#This Row],[Numero_Decreto]],".pdf")</f>
        <v>2 - DECRETOS/DECRETO 1479.pdf</v>
      </c>
      <c r="H1108" s="2" t="str">
        <f>CONCATENATE("2 - DECRETOS/DECRETO ",Tabela13[[#This Row],[Numero_Decreto]]," ",Tabela13[[#This Row],[Complemento]],".pdf")</f>
        <v>2 - DECRETOS/DECRETO 1479 .pdf</v>
      </c>
      <c r="I1108" s="2" t="str">
        <f>CONCATENATE("2 - DECRETOS/DECRETO ","0",Tabela13[[#This Row],[Numero_Decreto]],".pdf")</f>
        <v>2 - DECRETOS/DECRETO 01479.pdf</v>
      </c>
      <c r="J1108" s="2" t="str">
        <f>CONCATENATE("2 - DECRETOS/DECRETO ","0",Tabela13[[#This Row],[Numero_Decreto]]," ",Tabela13[[#This Row],[Complemento]],".pdf")</f>
        <v>2 - DECRETOS/DECRETO 01479 .pdf</v>
      </c>
      <c r="K1108" s="2" t="str">
        <f>IF(Tabela13[[#This Row],[Complemento]]="",Tabela13[[#This Row],[Normal]],Tabela13[[#This Row],[Normal Traço]])</f>
        <v>2 - DECRETOS/DECRETO 1479.pdf</v>
      </c>
      <c r="L1108" s="2" t="str">
        <f>IF(Tabela13[[#This Row],[Complemento]]="",Tabela13[[#This Row],[0]],Tabela13[[#This Row],[0 Traço]])</f>
        <v>2 - DECRETOS/DECRETO 01479.pdf</v>
      </c>
      <c r="M1108" s="2" t="str">
        <f>IF(AND(Tabela13[[#This Row],[Numero_Decreto]]&gt;=1,Tabela13[[#This Row],[Numero_Decreto]]&lt;=9),Tabela13[[#This Row],[Se 0]],Tabela13[[#This Row],[Se Normal]])</f>
        <v>2 - DECRETOS/DECRETO 1479.pdf</v>
      </c>
      <c r="N1108" s="2" t="str">
        <f>CONCATENATE("../",Tabela13[[#This Row],[Caminho]])</f>
        <v>../2 - DECRETOS/DECRETO 1479.pdf</v>
      </c>
    </row>
    <row r="1109" spans="1:14" ht="45" x14ac:dyDescent="0.25">
      <c r="A1109" s="20">
        <v>1478</v>
      </c>
      <c r="B1109" s="20"/>
      <c r="C1109" s="21">
        <v>37405</v>
      </c>
      <c r="D1109" s="19" t="s">
        <v>938</v>
      </c>
      <c r="E1109" s="19"/>
      <c r="F1109" s="17" t="str">
        <f>HYPERLINK(Tabela13[[#This Row],[Novo Caminho]],"Download")</f>
        <v>Download</v>
      </c>
      <c r="G1109" s="2" t="str">
        <f>CONCATENATE("2 - DECRETOS/DECRETO ",Tabela13[[#This Row],[Numero_Decreto]],".pdf")</f>
        <v>2 - DECRETOS/DECRETO 1478.pdf</v>
      </c>
      <c r="H1109" s="2" t="str">
        <f>CONCATENATE("2 - DECRETOS/DECRETO ",Tabela13[[#This Row],[Numero_Decreto]]," ",Tabela13[[#This Row],[Complemento]],".pdf")</f>
        <v>2 - DECRETOS/DECRETO 1478 .pdf</v>
      </c>
      <c r="I1109" s="2" t="str">
        <f>CONCATENATE("2 - DECRETOS/DECRETO ","0",Tabela13[[#This Row],[Numero_Decreto]],".pdf")</f>
        <v>2 - DECRETOS/DECRETO 01478.pdf</v>
      </c>
      <c r="J1109" s="2" t="str">
        <f>CONCATENATE("2 - DECRETOS/DECRETO ","0",Tabela13[[#This Row],[Numero_Decreto]]," ",Tabela13[[#This Row],[Complemento]],".pdf")</f>
        <v>2 - DECRETOS/DECRETO 01478 .pdf</v>
      </c>
      <c r="K1109" s="2" t="str">
        <f>IF(Tabela13[[#This Row],[Complemento]]="",Tabela13[[#This Row],[Normal]],Tabela13[[#This Row],[Normal Traço]])</f>
        <v>2 - DECRETOS/DECRETO 1478.pdf</v>
      </c>
      <c r="L1109" s="2" t="str">
        <f>IF(Tabela13[[#This Row],[Complemento]]="",Tabela13[[#This Row],[0]],Tabela13[[#This Row],[0 Traço]])</f>
        <v>2 - DECRETOS/DECRETO 01478.pdf</v>
      </c>
      <c r="M1109" s="2" t="str">
        <f>IF(AND(Tabela13[[#This Row],[Numero_Decreto]]&gt;=1,Tabela13[[#This Row],[Numero_Decreto]]&lt;=9),Tabela13[[#This Row],[Se 0]],Tabela13[[#This Row],[Se Normal]])</f>
        <v>2 - DECRETOS/DECRETO 1478.pdf</v>
      </c>
      <c r="N1109" s="2" t="str">
        <f>CONCATENATE("../",Tabela13[[#This Row],[Caminho]])</f>
        <v>../2 - DECRETOS/DECRETO 1478.pdf</v>
      </c>
    </row>
    <row r="1110" spans="1:14" ht="45" x14ac:dyDescent="0.25">
      <c r="A1110" s="20">
        <v>1477</v>
      </c>
      <c r="B1110" s="20"/>
      <c r="C1110" s="21">
        <v>37405</v>
      </c>
      <c r="D1110" s="19" t="s">
        <v>2679</v>
      </c>
      <c r="E1110" s="19"/>
      <c r="F1110" s="17" t="str">
        <f>HYPERLINK(Tabela13[[#This Row],[Novo Caminho]],"Download")</f>
        <v>Download</v>
      </c>
      <c r="G1110" s="2" t="str">
        <f>CONCATENATE("2 - DECRETOS/DECRETO ",Tabela13[[#This Row],[Numero_Decreto]],".pdf")</f>
        <v>2 - DECRETOS/DECRETO 1477.pdf</v>
      </c>
      <c r="H1110" s="2" t="str">
        <f>CONCATENATE("2 - DECRETOS/DECRETO ",Tabela13[[#This Row],[Numero_Decreto]]," ",Tabela13[[#This Row],[Complemento]],".pdf")</f>
        <v>2 - DECRETOS/DECRETO 1477 .pdf</v>
      </c>
      <c r="I1110" s="2" t="str">
        <f>CONCATENATE("2 - DECRETOS/DECRETO ","0",Tabela13[[#This Row],[Numero_Decreto]],".pdf")</f>
        <v>2 - DECRETOS/DECRETO 01477.pdf</v>
      </c>
      <c r="J1110" s="2" t="str">
        <f>CONCATENATE("2 - DECRETOS/DECRETO ","0",Tabela13[[#This Row],[Numero_Decreto]]," ",Tabela13[[#This Row],[Complemento]],".pdf")</f>
        <v>2 - DECRETOS/DECRETO 01477 .pdf</v>
      </c>
      <c r="K1110" s="2" t="str">
        <f>IF(Tabela13[[#This Row],[Complemento]]="",Tabela13[[#This Row],[Normal]],Tabela13[[#This Row],[Normal Traço]])</f>
        <v>2 - DECRETOS/DECRETO 1477.pdf</v>
      </c>
      <c r="L1110" s="2" t="str">
        <f>IF(Tabela13[[#This Row],[Complemento]]="",Tabela13[[#This Row],[0]],Tabela13[[#This Row],[0 Traço]])</f>
        <v>2 - DECRETOS/DECRETO 01477.pdf</v>
      </c>
      <c r="M1110" s="2" t="str">
        <f>IF(AND(Tabela13[[#This Row],[Numero_Decreto]]&gt;=1,Tabela13[[#This Row],[Numero_Decreto]]&lt;=9),Tabela13[[#This Row],[Se 0]],Tabela13[[#This Row],[Se Normal]])</f>
        <v>2 - DECRETOS/DECRETO 1477.pdf</v>
      </c>
      <c r="N1110" s="2" t="str">
        <f>CONCATENATE("../",Tabela13[[#This Row],[Caminho]])</f>
        <v>../2 - DECRETOS/DECRETO 1477.pdf</v>
      </c>
    </row>
    <row r="1111" spans="1:14" ht="45" x14ac:dyDescent="0.25">
      <c r="A1111" s="20">
        <v>1476</v>
      </c>
      <c r="B1111" s="20"/>
      <c r="C1111" s="21">
        <v>37372</v>
      </c>
      <c r="D1111" s="19" t="s">
        <v>2680</v>
      </c>
      <c r="E1111" s="19"/>
      <c r="F1111" s="17" t="str">
        <f>HYPERLINK(Tabela13[[#This Row],[Novo Caminho]],"Download")</f>
        <v>Download</v>
      </c>
      <c r="G1111" s="2" t="str">
        <f>CONCATENATE("2 - DECRETOS/DECRETO ",Tabela13[[#This Row],[Numero_Decreto]],".pdf")</f>
        <v>2 - DECRETOS/DECRETO 1476.pdf</v>
      </c>
      <c r="H1111" s="2" t="str">
        <f>CONCATENATE("2 - DECRETOS/DECRETO ",Tabela13[[#This Row],[Numero_Decreto]]," ",Tabela13[[#This Row],[Complemento]],".pdf")</f>
        <v>2 - DECRETOS/DECRETO 1476 .pdf</v>
      </c>
      <c r="I1111" s="2" t="str">
        <f>CONCATENATE("2 - DECRETOS/DECRETO ","0",Tabela13[[#This Row],[Numero_Decreto]],".pdf")</f>
        <v>2 - DECRETOS/DECRETO 01476.pdf</v>
      </c>
      <c r="J1111" s="2" t="str">
        <f>CONCATENATE("2 - DECRETOS/DECRETO ","0",Tabela13[[#This Row],[Numero_Decreto]]," ",Tabela13[[#This Row],[Complemento]],".pdf")</f>
        <v>2 - DECRETOS/DECRETO 01476 .pdf</v>
      </c>
      <c r="K1111" s="2" t="str">
        <f>IF(Tabela13[[#This Row],[Complemento]]="",Tabela13[[#This Row],[Normal]],Tabela13[[#This Row],[Normal Traço]])</f>
        <v>2 - DECRETOS/DECRETO 1476.pdf</v>
      </c>
      <c r="L1111" s="2" t="str">
        <f>IF(Tabela13[[#This Row],[Complemento]]="",Tabela13[[#This Row],[0]],Tabela13[[#This Row],[0 Traço]])</f>
        <v>2 - DECRETOS/DECRETO 01476.pdf</v>
      </c>
      <c r="M1111" s="2" t="str">
        <f>IF(AND(Tabela13[[#This Row],[Numero_Decreto]]&gt;=1,Tabela13[[#This Row],[Numero_Decreto]]&lt;=9),Tabela13[[#This Row],[Se 0]],Tabela13[[#This Row],[Se Normal]])</f>
        <v>2 - DECRETOS/DECRETO 1476.pdf</v>
      </c>
      <c r="N1111" s="2" t="str">
        <f>CONCATENATE("../",Tabela13[[#This Row],[Caminho]])</f>
        <v>../2 - DECRETOS/DECRETO 1476.pdf</v>
      </c>
    </row>
    <row r="1112" spans="1:14" ht="45" x14ac:dyDescent="0.25">
      <c r="A1112" s="20">
        <v>1475</v>
      </c>
      <c r="B1112" s="20"/>
      <c r="C1112" s="21">
        <v>37369</v>
      </c>
      <c r="D1112" s="19" t="s">
        <v>2681</v>
      </c>
      <c r="E1112" s="19"/>
      <c r="F1112" s="17" t="str">
        <f>HYPERLINK(Tabela13[[#This Row],[Novo Caminho]],"Download")</f>
        <v>Download</v>
      </c>
      <c r="G1112" s="2" t="str">
        <f>CONCATENATE("2 - DECRETOS/DECRETO ",Tabela13[[#This Row],[Numero_Decreto]],".pdf")</f>
        <v>2 - DECRETOS/DECRETO 1475.pdf</v>
      </c>
      <c r="H1112" s="2" t="str">
        <f>CONCATENATE("2 - DECRETOS/DECRETO ",Tabela13[[#This Row],[Numero_Decreto]]," ",Tabela13[[#This Row],[Complemento]],".pdf")</f>
        <v>2 - DECRETOS/DECRETO 1475 .pdf</v>
      </c>
      <c r="I1112" s="2" t="str">
        <f>CONCATENATE("2 - DECRETOS/DECRETO ","0",Tabela13[[#This Row],[Numero_Decreto]],".pdf")</f>
        <v>2 - DECRETOS/DECRETO 01475.pdf</v>
      </c>
      <c r="J1112" s="2" t="str">
        <f>CONCATENATE("2 - DECRETOS/DECRETO ","0",Tabela13[[#This Row],[Numero_Decreto]]," ",Tabela13[[#This Row],[Complemento]],".pdf")</f>
        <v>2 - DECRETOS/DECRETO 01475 .pdf</v>
      </c>
      <c r="K1112" s="2" t="str">
        <f>IF(Tabela13[[#This Row],[Complemento]]="",Tabela13[[#This Row],[Normal]],Tabela13[[#This Row],[Normal Traço]])</f>
        <v>2 - DECRETOS/DECRETO 1475.pdf</v>
      </c>
      <c r="L1112" s="2" t="str">
        <f>IF(Tabela13[[#This Row],[Complemento]]="",Tabela13[[#This Row],[0]],Tabela13[[#This Row],[0 Traço]])</f>
        <v>2 - DECRETOS/DECRETO 01475.pdf</v>
      </c>
      <c r="M1112" s="2" t="str">
        <f>IF(AND(Tabela13[[#This Row],[Numero_Decreto]]&gt;=1,Tabela13[[#This Row],[Numero_Decreto]]&lt;=9),Tabela13[[#This Row],[Se 0]],Tabela13[[#This Row],[Se Normal]])</f>
        <v>2 - DECRETOS/DECRETO 1475.pdf</v>
      </c>
      <c r="N1112" s="2" t="str">
        <f>CONCATENATE("../",Tabela13[[#This Row],[Caminho]])</f>
        <v>../2 - DECRETOS/DECRETO 1475.pdf</v>
      </c>
    </row>
    <row r="1113" spans="1:14" ht="45" x14ac:dyDescent="0.25">
      <c r="A1113" s="20">
        <v>1474</v>
      </c>
      <c r="B1113" s="20"/>
      <c r="C1113" s="21">
        <v>37365</v>
      </c>
      <c r="D1113" s="19" t="s">
        <v>2427</v>
      </c>
      <c r="E1113" s="19"/>
      <c r="F1113" s="17" t="str">
        <f>HYPERLINK(Tabela13[[#This Row],[Novo Caminho]],"Download")</f>
        <v>Download</v>
      </c>
      <c r="G1113" s="2" t="str">
        <f>CONCATENATE("2 - DECRETOS/DECRETO ",Tabela13[[#This Row],[Numero_Decreto]],".pdf")</f>
        <v>2 - DECRETOS/DECRETO 1474.pdf</v>
      </c>
      <c r="H1113" s="2" t="str">
        <f>CONCATENATE("2 - DECRETOS/DECRETO ",Tabela13[[#This Row],[Numero_Decreto]]," ",Tabela13[[#This Row],[Complemento]],".pdf")</f>
        <v>2 - DECRETOS/DECRETO 1474 .pdf</v>
      </c>
      <c r="I1113" s="2" t="str">
        <f>CONCATENATE("2 - DECRETOS/DECRETO ","0",Tabela13[[#This Row],[Numero_Decreto]],".pdf")</f>
        <v>2 - DECRETOS/DECRETO 01474.pdf</v>
      </c>
      <c r="J1113" s="2" t="str">
        <f>CONCATENATE("2 - DECRETOS/DECRETO ","0",Tabela13[[#This Row],[Numero_Decreto]]," ",Tabela13[[#This Row],[Complemento]],".pdf")</f>
        <v>2 - DECRETOS/DECRETO 01474 .pdf</v>
      </c>
      <c r="K1113" s="2" t="str">
        <f>IF(Tabela13[[#This Row],[Complemento]]="",Tabela13[[#This Row],[Normal]],Tabela13[[#This Row],[Normal Traço]])</f>
        <v>2 - DECRETOS/DECRETO 1474.pdf</v>
      </c>
      <c r="L1113" s="2" t="str">
        <f>IF(Tabela13[[#This Row],[Complemento]]="",Tabela13[[#This Row],[0]],Tabela13[[#This Row],[0 Traço]])</f>
        <v>2 - DECRETOS/DECRETO 01474.pdf</v>
      </c>
      <c r="M1113" s="2" t="str">
        <f>IF(AND(Tabela13[[#This Row],[Numero_Decreto]]&gt;=1,Tabela13[[#This Row],[Numero_Decreto]]&lt;=9),Tabela13[[#This Row],[Se 0]],Tabela13[[#This Row],[Se Normal]])</f>
        <v>2 - DECRETOS/DECRETO 1474.pdf</v>
      </c>
      <c r="N1113" s="2" t="str">
        <f>CONCATENATE("../",Tabela13[[#This Row],[Caminho]])</f>
        <v>../2 - DECRETOS/DECRETO 1474.pdf</v>
      </c>
    </row>
    <row r="1114" spans="1:14" ht="45" x14ac:dyDescent="0.25">
      <c r="A1114" s="20">
        <v>1473</v>
      </c>
      <c r="B1114" s="20"/>
      <c r="C1114" s="21">
        <v>37347</v>
      </c>
      <c r="D1114" s="19" t="s">
        <v>938</v>
      </c>
      <c r="E1114" s="19"/>
      <c r="F1114" s="17" t="str">
        <f>HYPERLINK(Tabela13[[#This Row],[Novo Caminho]],"Download")</f>
        <v>Download</v>
      </c>
      <c r="G1114" s="2" t="str">
        <f>CONCATENATE("2 - DECRETOS/DECRETO ",Tabela13[[#This Row],[Numero_Decreto]],".pdf")</f>
        <v>2 - DECRETOS/DECRETO 1473.pdf</v>
      </c>
      <c r="H1114" s="2" t="str">
        <f>CONCATENATE("2 - DECRETOS/DECRETO ",Tabela13[[#This Row],[Numero_Decreto]]," ",Tabela13[[#This Row],[Complemento]],".pdf")</f>
        <v>2 - DECRETOS/DECRETO 1473 .pdf</v>
      </c>
      <c r="I1114" s="2" t="str">
        <f>CONCATENATE("2 - DECRETOS/DECRETO ","0",Tabela13[[#This Row],[Numero_Decreto]],".pdf")</f>
        <v>2 - DECRETOS/DECRETO 01473.pdf</v>
      </c>
      <c r="J1114" s="2" t="str">
        <f>CONCATENATE("2 - DECRETOS/DECRETO ","0",Tabela13[[#This Row],[Numero_Decreto]]," ",Tabela13[[#This Row],[Complemento]],".pdf")</f>
        <v>2 - DECRETOS/DECRETO 01473 .pdf</v>
      </c>
      <c r="K1114" s="2" t="str">
        <f>IF(Tabela13[[#This Row],[Complemento]]="",Tabela13[[#This Row],[Normal]],Tabela13[[#This Row],[Normal Traço]])</f>
        <v>2 - DECRETOS/DECRETO 1473.pdf</v>
      </c>
      <c r="L1114" s="2" t="str">
        <f>IF(Tabela13[[#This Row],[Complemento]]="",Tabela13[[#This Row],[0]],Tabela13[[#This Row],[0 Traço]])</f>
        <v>2 - DECRETOS/DECRETO 01473.pdf</v>
      </c>
      <c r="M1114" s="2" t="str">
        <f>IF(AND(Tabela13[[#This Row],[Numero_Decreto]]&gt;=1,Tabela13[[#This Row],[Numero_Decreto]]&lt;=9),Tabela13[[#This Row],[Se 0]],Tabela13[[#This Row],[Se Normal]])</f>
        <v>2 - DECRETOS/DECRETO 1473.pdf</v>
      </c>
      <c r="N1114" s="2" t="str">
        <f>CONCATENATE("../",Tabela13[[#This Row],[Caminho]])</f>
        <v>../2 - DECRETOS/DECRETO 1473.pdf</v>
      </c>
    </row>
    <row r="1115" spans="1:14" ht="45" x14ac:dyDescent="0.25">
      <c r="A1115" s="20">
        <v>1472</v>
      </c>
      <c r="B1115" s="20"/>
      <c r="C1115" s="21">
        <v>37319</v>
      </c>
      <c r="D1115" s="19" t="s">
        <v>2682</v>
      </c>
      <c r="E1115" s="19"/>
      <c r="F1115" s="17" t="str">
        <f>HYPERLINK(Tabela13[[#This Row],[Novo Caminho]],"Download")</f>
        <v>Download</v>
      </c>
      <c r="G1115" s="2" t="str">
        <f>CONCATENATE("2 - DECRETOS/DECRETO ",Tabela13[[#This Row],[Numero_Decreto]],".pdf")</f>
        <v>2 - DECRETOS/DECRETO 1472.pdf</v>
      </c>
      <c r="H1115" s="2" t="str">
        <f>CONCATENATE("2 - DECRETOS/DECRETO ",Tabela13[[#This Row],[Numero_Decreto]]," ",Tabela13[[#This Row],[Complemento]],".pdf")</f>
        <v>2 - DECRETOS/DECRETO 1472 .pdf</v>
      </c>
      <c r="I1115" s="2" t="str">
        <f>CONCATENATE("2 - DECRETOS/DECRETO ","0",Tabela13[[#This Row],[Numero_Decreto]],".pdf")</f>
        <v>2 - DECRETOS/DECRETO 01472.pdf</v>
      </c>
      <c r="J1115" s="2" t="str">
        <f>CONCATENATE("2 - DECRETOS/DECRETO ","0",Tabela13[[#This Row],[Numero_Decreto]]," ",Tabela13[[#This Row],[Complemento]],".pdf")</f>
        <v>2 - DECRETOS/DECRETO 01472 .pdf</v>
      </c>
      <c r="K1115" s="2" t="str">
        <f>IF(Tabela13[[#This Row],[Complemento]]="",Tabela13[[#This Row],[Normal]],Tabela13[[#This Row],[Normal Traço]])</f>
        <v>2 - DECRETOS/DECRETO 1472.pdf</v>
      </c>
      <c r="L1115" s="2" t="str">
        <f>IF(Tabela13[[#This Row],[Complemento]]="",Tabela13[[#This Row],[0]],Tabela13[[#This Row],[0 Traço]])</f>
        <v>2 - DECRETOS/DECRETO 01472.pdf</v>
      </c>
      <c r="M1115" s="2" t="str">
        <f>IF(AND(Tabela13[[#This Row],[Numero_Decreto]]&gt;=1,Tabela13[[#This Row],[Numero_Decreto]]&lt;=9),Tabela13[[#This Row],[Se 0]],Tabela13[[#This Row],[Se Normal]])</f>
        <v>2 - DECRETOS/DECRETO 1472.pdf</v>
      </c>
      <c r="N1115" s="2" t="str">
        <f>CONCATENATE("../",Tabela13[[#This Row],[Caminho]])</f>
        <v>../2 - DECRETOS/DECRETO 1472.pdf</v>
      </c>
    </row>
    <row r="1116" spans="1:14" ht="45" x14ac:dyDescent="0.25">
      <c r="A1116" s="20">
        <v>1471</v>
      </c>
      <c r="B1116" s="20"/>
      <c r="C1116" s="21">
        <v>37293</v>
      </c>
      <c r="D1116" s="19" t="s">
        <v>938</v>
      </c>
      <c r="E1116" s="19"/>
      <c r="F1116" s="17" t="str">
        <f>HYPERLINK(Tabela13[[#This Row],[Novo Caminho]],"Download")</f>
        <v>Download</v>
      </c>
      <c r="G1116" s="2" t="str">
        <f>CONCATENATE("2 - DECRETOS/DECRETO ",Tabela13[[#This Row],[Numero_Decreto]],".pdf")</f>
        <v>2 - DECRETOS/DECRETO 1471.pdf</v>
      </c>
      <c r="H1116" s="2" t="str">
        <f>CONCATENATE("2 - DECRETOS/DECRETO ",Tabela13[[#This Row],[Numero_Decreto]]," ",Tabela13[[#This Row],[Complemento]],".pdf")</f>
        <v>2 - DECRETOS/DECRETO 1471 .pdf</v>
      </c>
      <c r="I1116" s="2" t="str">
        <f>CONCATENATE("2 - DECRETOS/DECRETO ","0",Tabela13[[#This Row],[Numero_Decreto]],".pdf")</f>
        <v>2 - DECRETOS/DECRETO 01471.pdf</v>
      </c>
      <c r="J1116" s="2" t="str">
        <f>CONCATENATE("2 - DECRETOS/DECRETO ","0",Tabela13[[#This Row],[Numero_Decreto]]," ",Tabela13[[#This Row],[Complemento]],".pdf")</f>
        <v>2 - DECRETOS/DECRETO 01471 .pdf</v>
      </c>
      <c r="K1116" s="2" t="str">
        <f>IF(Tabela13[[#This Row],[Complemento]]="",Tabela13[[#This Row],[Normal]],Tabela13[[#This Row],[Normal Traço]])</f>
        <v>2 - DECRETOS/DECRETO 1471.pdf</v>
      </c>
      <c r="L1116" s="2" t="str">
        <f>IF(Tabela13[[#This Row],[Complemento]]="",Tabela13[[#This Row],[0]],Tabela13[[#This Row],[0 Traço]])</f>
        <v>2 - DECRETOS/DECRETO 01471.pdf</v>
      </c>
      <c r="M1116" s="2" t="str">
        <f>IF(AND(Tabela13[[#This Row],[Numero_Decreto]]&gt;=1,Tabela13[[#This Row],[Numero_Decreto]]&lt;=9),Tabela13[[#This Row],[Se 0]],Tabela13[[#This Row],[Se Normal]])</f>
        <v>2 - DECRETOS/DECRETO 1471.pdf</v>
      </c>
      <c r="N1116" s="2" t="str">
        <f>CONCATENATE("../",Tabela13[[#This Row],[Caminho]])</f>
        <v>../2 - DECRETOS/DECRETO 1471.pdf</v>
      </c>
    </row>
    <row r="1117" spans="1:14" ht="45" x14ac:dyDescent="0.25">
      <c r="A1117" s="20">
        <v>1470</v>
      </c>
      <c r="B1117" s="20"/>
      <c r="C1117" s="21">
        <v>37293</v>
      </c>
      <c r="D1117" s="19" t="s">
        <v>2683</v>
      </c>
      <c r="E1117" s="19"/>
      <c r="F1117" s="17" t="str">
        <f>HYPERLINK(Tabela13[[#This Row],[Novo Caminho]],"Download")</f>
        <v>Download</v>
      </c>
      <c r="G1117" s="2" t="str">
        <f>CONCATENATE("2 - DECRETOS/DECRETO ",Tabela13[[#This Row],[Numero_Decreto]],".pdf")</f>
        <v>2 - DECRETOS/DECRETO 1470.pdf</v>
      </c>
      <c r="H1117" s="2" t="str">
        <f>CONCATENATE("2 - DECRETOS/DECRETO ",Tabela13[[#This Row],[Numero_Decreto]]," ",Tabela13[[#This Row],[Complemento]],".pdf")</f>
        <v>2 - DECRETOS/DECRETO 1470 .pdf</v>
      </c>
      <c r="I1117" s="2" t="str">
        <f>CONCATENATE("2 - DECRETOS/DECRETO ","0",Tabela13[[#This Row],[Numero_Decreto]],".pdf")</f>
        <v>2 - DECRETOS/DECRETO 01470.pdf</v>
      </c>
      <c r="J1117" s="2" t="str">
        <f>CONCATENATE("2 - DECRETOS/DECRETO ","0",Tabela13[[#This Row],[Numero_Decreto]]," ",Tabela13[[#This Row],[Complemento]],".pdf")</f>
        <v>2 - DECRETOS/DECRETO 01470 .pdf</v>
      </c>
      <c r="K1117" s="2" t="str">
        <f>IF(Tabela13[[#This Row],[Complemento]]="",Tabela13[[#This Row],[Normal]],Tabela13[[#This Row],[Normal Traço]])</f>
        <v>2 - DECRETOS/DECRETO 1470.pdf</v>
      </c>
      <c r="L1117" s="2" t="str">
        <f>IF(Tabela13[[#This Row],[Complemento]]="",Tabela13[[#This Row],[0]],Tabela13[[#This Row],[0 Traço]])</f>
        <v>2 - DECRETOS/DECRETO 01470.pdf</v>
      </c>
      <c r="M1117" s="2" t="str">
        <f>IF(AND(Tabela13[[#This Row],[Numero_Decreto]]&gt;=1,Tabela13[[#This Row],[Numero_Decreto]]&lt;=9),Tabela13[[#This Row],[Se 0]],Tabela13[[#This Row],[Se Normal]])</f>
        <v>2 - DECRETOS/DECRETO 1470.pdf</v>
      </c>
      <c r="N1117" s="2" t="str">
        <f>CONCATENATE("../",Tabela13[[#This Row],[Caminho]])</f>
        <v>../2 - DECRETOS/DECRETO 1470.pdf</v>
      </c>
    </row>
    <row r="1118" spans="1:14" ht="45" x14ac:dyDescent="0.25">
      <c r="A1118" s="20">
        <v>1469</v>
      </c>
      <c r="B1118" s="20"/>
      <c r="C1118" s="21">
        <v>37293</v>
      </c>
      <c r="D1118" s="19" t="s">
        <v>2596</v>
      </c>
      <c r="E1118" s="19"/>
      <c r="F1118" s="17" t="str">
        <f>HYPERLINK(Tabela13[[#This Row],[Novo Caminho]],"Download")</f>
        <v>Download</v>
      </c>
      <c r="G1118" s="2" t="str">
        <f>CONCATENATE("2 - DECRETOS/DECRETO ",Tabela13[[#This Row],[Numero_Decreto]],".pdf")</f>
        <v>2 - DECRETOS/DECRETO 1469.pdf</v>
      </c>
      <c r="H1118" s="2" t="str">
        <f>CONCATENATE("2 - DECRETOS/DECRETO ",Tabela13[[#This Row],[Numero_Decreto]]," ",Tabela13[[#This Row],[Complemento]],".pdf")</f>
        <v>2 - DECRETOS/DECRETO 1469 .pdf</v>
      </c>
      <c r="I1118" s="2" t="str">
        <f>CONCATENATE("2 - DECRETOS/DECRETO ","0",Tabela13[[#This Row],[Numero_Decreto]],".pdf")</f>
        <v>2 - DECRETOS/DECRETO 01469.pdf</v>
      </c>
      <c r="J1118" s="2" t="str">
        <f>CONCATENATE("2 - DECRETOS/DECRETO ","0",Tabela13[[#This Row],[Numero_Decreto]]," ",Tabela13[[#This Row],[Complemento]],".pdf")</f>
        <v>2 - DECRETOS/DECRETO 01469 .pdf</v>
      </c>
      <c r="K1118" s="2" t="str">
        <f>IF(Tabela13[[#This Row],[Complemento]]="",Tabela13[[#This Row],[Normal]],Tabela13[[#This Row],[Normal Traço]])</f>
        <v>2 - DECRETOS/DECRETO 1469.pdf</v>
      </c>
      <c r="L1118" s="2" t="str">
        <f>IF(Tabela13[[#This Row],[Complemento]]="",Tabela13[[#This Row],[0]],Tabela13[[#This Row],[0 Traço]])</f>
        <v>2 - DECRETOS/DECRETO 01469.pdf</v>
      </c>
      <c r="M1118" s="2" t="str">
        <f>IF(AND(Tabela13[[#This Row],[Numero_Decreto]]&gt;=1,Tabela13[[#This Row],[Numero_Decreto]]&lt;=9),Tabela13[[#This Row],[Se 0]],Tabela13[[#This Row],[Se Normal]])</f>
        <v>2 - DECRETOS/DECRETO 1469.pdf</v>
      </c>
      <c r="N1118" s="2" t="str">
        <f>CONCATENATE("../",Tabela13[[#This Row],[Caminho]])</f>
        <v>../2 - DECRETOS/DECRETO 1469.pdf</v>
      </c>
    </row>
    <row r="1119" spans="1:14" ht="45" x14ac:dyDescent="0.25">
      <c r="A1119" s="20">
        <v>1468</v>
      </c>
      <c r="B1119" s="20"/>
      <c r="C1119" s="21">
        <v>37281</v>
      </c>
      <c r="D1119" s="19" t="s">
        <v>2684</v>
      </c>
      <c r="E1119" s="19"/>
      <c r="F1119" s="17" t="str">
        <f>HYPERLINK(Tabela13[[#This Row],[Novo Caminho]],"Download")</f>
        <v>Download</v>
      </c>
      <c r="G1119" s="2" t="str">
        <f>CONCATENATE("2 - DECRETOS/DECRETO ",Tabela13[[#This Row],[Numero_Decreto]],".pdf")</f>
        <v>2 - DECRETOS/DECRETO 1468.pdf</v>
      </c>
      <c r="H1119" s="2" t="str">
        <f>CONCATENATE("2 - DECRETOS/DECRETO ",Tabela13[[#This Row],[Numero_Decreto]]," ",Tabela13[[#This Row],[Complemento]],".pdf")</f>
        <v>2 - DECRETOS/DECRETO 1468 .pdf</v>
      </c>
      <c r="I1119" s="2" t="str">
        <f>CONCATENATE("2 - DECRETOS/DECRETO ","0",Tabela13[[#This Row],[Numero_Decreto]],".pdf")</f>
        <v>2 - DECRETOS/DECRETO 01468.pdf</v>
      </c>
      <c r="J1119" s="2" t="str">
        <f>CONCATENATE("2 - DECRETOS/DECRETO ","0",Tabela13[[#This Row],[Numero_Decreto]]," ",Tabela13[[#This Row],[Complemento]],".pdf")</f>
        <v>2 - DECRETOS/DECRETO 01468 .pdf</v>
      </c>
      <c r="K1119" s="2" t="str">
        <f>IF(Tabela13[[#This Row],[Complemento]]="",Tabela13[[#This Row],[Normal]],Tabela13[[#This Row],[Normal Traço]])</f>
        <v>2 - DECRETOS/DECRETO 1468.pdf</v>
      </c>
      <c r="L1119" s="2" t="str">
        <f>IF(Tabela13[[#This Row],[Complemento]]="",Tabela13[[#This Row],[0]],Tabela13[[#This Row],[0 Traço]])</f>
        <v>2 - DECRETOS/DECRETO 01468.pdf</v>
      </c>
      <c r="M1119" s="2" t="str">
        <f>IF(AND(Tabela13[[#This Row],[Numero_Decreto]]&gt;=1,Tabela13[[#This Row],[Numero_Decreto]]&lt;=9),Tabela13[[#This Row],[Se 0]],Tabela13[[#This Row],[Se Normal]])</f>
        <v>2 - DECRETOS/DECRETO 1468.pdf</v>
      </c>
      <c r="N1119" s="2" t="str">
        <f>CONCATENATE("../",Tabela13[[#This Row],[Caminho]])</f>
        <v>../2 - DECRETOS/DECRETO 1468.pdf</v>
      </c>
    </row>
    <row r="1120" spans="1:14" ht="45" x14ac:dyDescent="0.25">
      <c r="A1120" s="20">
        <v>1467</v>
      </c>
      <c r="B1120" s="20"/>
      <c r="C1120" s="21">
        <v>37281</v>
      </c>
      <c r="D1120" s="19" t="s">
        <v>2641</v>
      </c>
      <c r="E1120" s="19"/>
      <c r="F1120" s="17" t="str">
        <f>HYPERLINK(Tabela13[[#This Row],[Novo Caminho]],"Download")</f>
        <v>Download</v>
      </c>
      <c r="G1120" s="2" t="str">
        <f>CONCATENATE("2 - DECRETOS/DECRETO ",Tabela13[[#This Row],[Numero_Decreto]],".pdf")</f>
        <v>2 - DECRETOS/DECRETO 1467.pdf</v>
      </c>
      <c r="H1120" s="2" t="str">
        <f>CONCATENATE("2 - DECRETOS/DECRETO ",Tabela13[[#This Row],[Numero_Decreto]]," ",Tabela13[[#This Row],[Complemento]],".pdf")</f>
        <v>2 - DECRETOS/DECRETO 1467 .pdf</v>
      </c>
      <c r="I1120" s="2" t="str">
        <f>CONCATENATE("2 - DECRETOS/DECRETO ","0",Tabela13[[#This Row],[Numero_Decreto]],".pdf")</f>
        <v>2 - DECRETOS/DECRETO 01467.pdf</v>
      </c>
      <c r="J1120" s="2" t="str">
        <f>CONCATENATE("2 - DECRETOS/DECRETO ","0",Tabela13[[#This Row],[Numero_Decreto]]," ",Tabela13[[#This Row],[Complemento]],".pdf")</f>
        <v>2 - DECRETOS/DECRETO 01467 .pdf</v>
      </c>
      <c r="K1120" s="2" t="str">
        <f>IF(Tabela13[[#This Row],[Complemento]]="",Tabela13[[#This Row],[Normal]],Tabela13[[#This Row],[Normal Traço]])</f>
        <v>2 - DECRETOS/DECRETO 1467.pdf</v>
      </c>
      <c r="L1120" s="2" t="str">
        <f>IF(Tabela13[[#This Row],[Complemento]]="",Tabela13[[#This Row],[0]],Tabela13[[#This Row],[0 Traço]])</f>
        <v>2 - DECRETOS/DECRETO 01467.pdf</v>
      </c>
      <c r="M1120" s="2" t="str">
        <f>IF(AND(Tabela13[[#This Row],[Numero_Decreto]]&gt;=1,Tabela13[[#This Row],[Numero_Decreto]]&lt;=9),Tabela13[[#This Row],[Se 0]],Tabela13[[#This Row],[Se Normal]])</f>
        <v>2 - DECRETOS/DECRETO 1467.pdf</v>
      </c>
      <c r="N1120" s="2" t="str">
        <f>CONCATENATE("../",Tabela13[[#This Row],[Caminho]])</f>
        <v>../2 - DECRETOS/DECRETO 1467.pdf</v>
      </c>
    </row>
    <row r="1121" spans="1:14" ht="45" x14ac:dyDescent="0.25">
      <c r="A1121" s="20">
        <v>1466</v>
      </c>
      <c r="B1121" s="20"/>
      <c r="C1121" s="21">
        <v>37277</v>
      </c>
      <c r="D1121" s="19" t="s">
        <v>2685</v>
      </c>
      <c r="E1121" s="19"/>
      <c r="F1121" s="17" t="str">
        <f>HYPERLINK(Tabela13[[#This Row],[Novo Caminho]],"Download")</f>
        <v>Download</v>
      </c>
      <c r="G1121" s="2" t="str">
        <f>CONCATENATE("2 - DECRETOS/DECRETO ",Tabela13[[#This Row],[Numero_Decreto]],".pdf")</f>
        <v>2 - DECRETOS/DECRETO 1466.pdf</v>
      </c>
      <c r="H1121" s="2" t="str">
        <f>CONCATENATE("2 - DECRETOS/DECRETO ",Tabela13[[#This Row],[Numero_Decreto]]," ",Tabela13[[#This Row],[Complemento]],".pdf")</f>
        <v>2 - DECRETOS/DECRETO 1466 .pdf</v>
      </c>
      <c r="I1121" s="2" t="str">
        <f>CONCATENATE("2 - DECRETOS/DECRETO ","0",Tabela13[[#This Row],[Numero_Decreto]],".pdf")</f>
        <v>2 - DECRETOS/DECRETO 01466.pdf</v>
      </c>
      <c r="J1121" s="2" t="str">
        <f>CONCATENATE("2 - DECRETOS/DECRETO ","0",Tabela13[[#This Row],[Numero_Decreto]]," ",Tabela13[[#This Row],[Complemento]],".pdf")</f>
        <v>2 - DECRETOS/DECRETO 01466 .pdf</v>
      </c>
      <c r="K1121" s="2" t="str">
        <f>IF(Tabela13[[#This Row],[Complemento]]="",Tabela13[[#This Row],[Normal]],Tabela13[[#This Row],[Normal Traço]])</f>
        <v>2 - DECRETOS/DECRETO 1466.pdf</v>
      </c>
      <c r="L1121" s="2" t="str">
        <f>IF(Tabela13[[#This Row],[Complemento]]="",Tabela13[[#This Row],[0]],Tabela13[[#This Row],[0 Traço]])</f>
        <v>2 - DECRETOS/DECRETO 01466.pdf</v>
      </c>
      <c r="M1121" s="2" t="str">
        <f>IF(AND(Tabela13[[#This Row],[Numero_Decreto]]&gt;=1,Tabela13[[#This Row],[Numero_Decreto]]&lt;=9),Tabela13[[#This Row],[Se 0]],Tabela13[[#This Row],[Se Normal]])</f>
        <v>2 - DECRETOS/DECRETO 1466.pdf</v>
      </c>
      <c r="N1121" s="2" t="str">
        <f>CONCATENATE("../",Tabela13[[#This Row],[Caminho]])</f>
        <v>../2 - DECRETOS/DECRETO 1466.pdf</v>
      </c>
    </row>
    <row r="1122" spans="1:14" ht="45" x14ac:dyDescent="0.25">
      <c r="A1122" s="20">
        <v>1465</v>
      </c>
      <c r="B1122" s="20"/>
      <c r="C1122" s="21">
        <v>37260</v>
      </c>
      <c r="D1122" s="19" t="s">
        <v>2686</v>
      </c>
      <c r="E1122" s="19"/>
      <c r="F1122" s="17" t="str">
        <f>HYPERLINK(Tabela13[[#This Row],[Novo Caminho]],"Download")</f>
        <v>Download</v>
      </c>
      <c r="G1122" s="2" t="str">
        <f>CONCATENATE("2 - DECRETOS/DECRETO ",Tabela13[[#This Row],[Numero_Decreto]],".pdf")</f>
        <v>2 - DECRETOS/DECRETO 1465.pdf</v>
      </c>
      <c r="H1122" s="2" t="str">
        <f>CONCATENATE("2 - DECRETOS/DECRETO ",Tabela13[[#This Row],[Numero_Decreto]]," ",Tabela13[[#This Row],[Complemento]],".pdf")</f>
        <v>2 - DECRETOS/DECRETO 1465 .pdf</v>
      </c>
      <c r="I1122" s="2" t="str">
        <f>CONCATENATE("2 - DECRETOS/DECRETO ","0",Tabela13[[#This Row],[Numero_Decreto]],".pdf")</f>
        <v>2 - DECRETOS/DECRETO 01465.pdf</v>
      </c>
      <c r="J1122" s="2" t="str">
        <f>CONCATENATE("2 - DECRETOS/DECRETO ","0",Tabela13[[#This Row],[Numero_Decreto]]," ",Tabela13[[#This Row],[Complemento]],".pdf")</f>
        <v>2 - DECRETOS/DECRETO 01465 .pdf</v>
      </c>
      <c r="K1122" s="2" t="str">
        <f>IF(Tabela13[[#This Row],[Complemento]]="",Tabela13[[#This Row],[Normal]],Tabela13[[#This Row],[Normal Traço]])</f>
        <v>2 - DECRETOS/DECRETO 1465.pdf</v>
      </c>
      <c r="L1122" s="2" t="str">
        <f>IF(Tabela13[[#This Row],[Complemento]]="",Tabela13[[#This Row],[0]],Tabela13[[#This Row],[0 Traço]])</f>
        <v>2 - DECRETOS/DECRETO 01465.pdf</v>
      </c>
      <c r="M1122" s="2" t="str">
        <f>IF(AND(Tabela13[[#This Row],[Numero_Decreto]]&gt;=1,Tabela13[[#This Row],[Numero_Decreto]]&lt;=9),Tabela13[[#This Row],[Se 0]],Tabela13[[#This Row],[Se Normal]])</f>
        <v>2 - DECRETOS/DECRETO 1465.pdf</v>
      </c>
      <c r="N1122" s="2" t="str">
        <f>CONCATENATE("../",Tabela13[[#This Row],[Caminho]])</f>
        <v>../2 - DECRETOS/DECRETO 1465.pdf</v>
      </c>
    </row>
    <row r="1123" spans="1:14" ht="45" x14ac:dyDescent="0.25">
      <c r="A1123" s="20">
        <v>1464</v>
      </c>
      <c r="B1123" s="20"/>
      <c r="C1123" s="21">
        <v>37259</v>
      </c>
      <c r="D1123" s="19" t="s">
        <v>2687</v>
      </c>
      <c r="E1123" s="19"/>
      <c r="F1123" s="17" t="str">
        <f>HYPERLINK(Tabela13[[#This Row],[Novo Caminho]],"Download")</f>
        <v>Download</v>
      </c>
      <c r="G1123" s="2" t="str">
        <f>CONCATENATE("2 - DECRETOS/DECRETO ",Tabela13[[#This Row],[Numero_Decreto]],".pdf")</f>
        <v>2 - DECRETOS/DECRETO 1464.pdf</v>
      </c>
      <c r="H1123" s="2" t="str">
        <f>CONCATENATE("2 - DECRETOS/DECRETO ",Tabela13[[#This Row],[Numero_Decreto]]," ",Tabela13[[#This Row],[Complemento]],".pdf")</f>
        <v>2 - DECRETOS/DECRETO 1464 .pdf</v>
      </c>
      <c r="I1123" s="2" t="str">
        <f>CONCATENATE("2 - DECRETOS/DECRETO ","0",Tabela13[[#This Row],[Numero_Decreto]],".pdf")</f>
        <v>2 - DECRETOS/DECRETO 01464.pdf</v>
      </c>
      <c r="J1123" s="2" t="str">
        <f>CONCATENATE("2 - DECRETOS/DECRETO ","0",Tabela13[[#This Row],[Numero_Decreto]]," ",Tabela13[[#This Row],[Complemento]],".pdf")</f>
        <v>2 - DECRETOS/DECRETO 01464 .pdf</v>
      </c>
      <c r="K1123" s="2" t="str">
        <f>IF(Tabela13[[#This Row],[Complemento]]="",Tabela13[[#This Row],[Normal]],Tabela13[[#This Row],[Normal Traço]])</f>
        <v>2 - DECRETOS/DECRETO 1464.pdf</v>
      </c>
      <c r="L1123" s="2" t="str">
        <f>IF(Tabela13[[#This Row],[Complemento]]="",Tabela13[[#This Row],[0]],Tabela13[[#This Row],[0 Traço]])</f>
        <v>2 - DECRETOS/DECRETO 01464.pdf</v>
      </c>
      <c r="M1123" s="2" t="str">
        <f>IF(AND(Tabela13[[#This Row],[Numero_Decreto]]&gt;=1,Tabela13[[#This Row],[Numero_Decreto]]&lt;=9),Tabela13[[#This Row],[Se 0]],Tabela13[[#This Row],[Se Normal]])</f>
        <v>2 - DECRETOS/DECRETO 1464.pdf</v>
      </c>
      <c r="N1123" s="2" t="str">
        <f>CONCATENATE("../",Tabela13[[#This Row],[Caminho]])</f>
        <v>../2 - DECRETOS/DECRETO 1464.pdf</v>
      </c>
    </row>
    <row r="1124" spans="1:14" ht="45" x14ac:dyDescent="0.25">
      <c r="A1124" s="20">
        <v>1463</v>
      </c>
      <c r="B1124" s="20"/>
      <c r="C1124" s="21">
        <v>37252</v>
      </c>
      <c r="D1124" s="19" t="s">
        <v>2688</v>
      </c>
      <c r="E1124" s="19"/>
      <c r="F1124" s="17" t="str">
        <f>HYPERLINK(Tabela13[[#This Row],[Novo Caminho]],"Download")</f>
        <v>Download</v>
      </c>
      <c r="G1124" s="2" t="str">
        <f>CONCATENATE("2 - DECRETOS/DECRETO ",Tabela13[[#This Row],[Numero_Decreto]],".pdf")</f>
        <v>2 - DECRETOS/DECRETO 1463.pdf</v>
      </c>
      <c r="H1124" s="2" t="str">
        <f>CONCATENATE("2 - DECRETOS/DECRETO ",Tabela13[[#This Row],[Numero_Decreto]]," ",Tabela13[[#This Row],[Complemento]],".pdf")</f>
        <v>2 - DECRETOS/DECRETO 1463 .pdf</v>
      </c>
      <c r="I1124" s="2" t="str">
        <f>CONCATENATE("2 - DECRETOS/DECRETO ","0",Tabela13[[#This Row],[Numero_Decreto]],".pdf")</f>
        <v>2 - DECRETOS/DECRETO 01463.pdf</v>
      </c>
      <c r="J1124" s="2" t="str">
        <f>CONCATENATE("2 - DECRETOS/DECRETO ","0",Tabela13[[#This Row],[Numero_Decreto]]," ",Tabela13[[#This Row],[Complemento]],".pdf")</f>
        <v>2 - DECRETOS/DECRETO 01463 .pdf</v>
      </c>
      <c r="K1124" s="2" t="str">
        <f>IF(Tabela13[[#This Row],[Complemento]]="",Tabela13[[#This Row],[Normal]],Tabela13[[#This Row],[Normal Traço]])</f>
        <v>2 - DECRETOS/DECRETO 1463.pdf</v>
      </c>
      <c r="L1124" s="2" t="str">
        <f>IF(Tabela13[[#This Row],[Complemento]]="",Tabela13[[#This Row],[0]],Tabela13[[#This Row],[0 Traço]])</f>
        <v>2 - DECRETOS/DECRETO 01463.pdf</v>
      </c>
      <c r="M1124" s="2" t="str">
        <f>IF(AND(Tabela13[[#This Row],[Numero_Decreto]]&gt;=1,Tabela13[[#This Row],[Numero_Decreto]]&lt;=9),Tabela13[[#This Row],[Se 0]],Tabela13[[#This Row],[Se Normal]])</f>
        <v>2 - DECRETOS/DECRETO 1463.pdf</v>
      </c>
      <c r="N1124" s="2" t="str">
        <f>CONCATENATE("../",Tabela13[[#This Row],[Caminho]])</f>
        <v>../2 - DECRETOS/DECRETO 1463.pdf</v>
      </c>
    </row>
    <row r="1125" spans="1:14" ht="45" x14ac:dyDescent="0.25">
      <c r="A1125" s="20">
        <v>1462</v>
      </c>
      <c r="B1125" s="20"/>
      <c r="C1125" s="21">
        <v>37245</v>
      </c>
      <c r="D1125" s="19" t="s">
        <v>2689</v>
      </c>
      <c r="E1125" s="19"/>
      <c r="F1125" s="17" t="str">
        <f>HYPERLINK(Tabela13[[#This Row],[Novo Caminho]],"Download")</f>
        <v>Download</v>
      </c>
      <c r="G1125" s="2" t="str">
        <f>CONCATENATE("2 - DECRETOS/DECRETO ",Tabela13[[#This Row],[Numero_Decreto]],".pdf")</f>
        <v>2 - DECRETOS/DECRETO 1462.pdf</v>
      </c>
      <c r="H1125" s="2" t="str">
        <f>CONCATENATE("2 - DECRETOS/DECRETO ",Tabela13[[#This Row],[Numero_Decreto]]," ",Tabela13[[#This Row],[Complemento]],".pdf")</f>
        <v>2 - DECRETOS/DECRETO 1462 .pdf</v>
      </c>
      <c r="I1125" s="2" t="str">
        <f>CONCATENATE("2 - DECRETOS/DECRETO ","0",Tabela13[[#This Row],[Numero_Decreto]],".pdf")</f>
        <v>2 - DECRETOS/DECRETO 01462.pdf</v>
      </c>
      <c r="J1125" s="2" t="str">
        <f>CONCATENATE("2 - DECRETOS/DECRETO ","0",Tabela13[[#This Row],[Numero_Decreto]]," ",Tabela13[[#This Row],[Complemento]],".pdf")</f>
        <v>2 - DECRETOS/DECRETO 01462 .pdf</v>
      </c>
      <c r="K1125" s="2" t="str">
        <f>IF(Tabela13[[#This Row],[Complemento]]="",Tabela13[[#This Row],[Normal]],Tabela13[[#This Row],[Normal Traço]])</f>
        <v>2 - DECRETOS/DECRETO 1462.pdf</v>
      </c>
      <c r="L1125" s="2" t="str">
        <f>IF(Tabela13[[#This Row],[Complemento]]="",Tabela13[[#This Row],[0]],Tabela13[[#This Row],[0 Traço]])</f>
        <v>2 - DECRETOS/DECRETO 01462.pdf</v>
      </c>
      <c r="M1125" s="2" t="str">
        <f>IF(AND(Tabela13[[#This Row],[Numero_Decreto]]&gt;=1,Tabela13[[#This Row],[Numero_Decreto]]&lt;=9),Tabela13[[#This Row],[Se 0]],Tabela13[[#This Row],[Se Normal]])</f>
        <v>2 - DECRETOS/DECRETO 1462.pdf</v>
      </c>
      <c r="N1125" s="2" t="str">
        <f>CONCATENATE("../",Tabela13[[#This Row],[Caminho]])</f>
        <v>../2 - DECRETOS/DECRETO 1462.pdf</v>
      </c>
    </row>
    <row r="1126" spans="1:14" ht="45" x14ac:dyDescent="0.25">
      <c r="A1126" s="20">
        <v>1461</v>
      </c>
      <c r="B1126" s="20"/>
      <c r="C1126" s="21">
        <v>37239</v>
      </c>
      <c r="D1126" s="19" t="s">
        <v>2690</v>
      </c>
      <c r="E1126" s="19"/>
      <c r="F1126" s="17" t="str">
        <f>HYPERLINK(Tabela13[[#This Row],[Novo Caminho]],"Download")</f>
        <v>Download</v>
      </c>
      <c r="G1126" s="2" t="str">
        <f>CONCATENATE("2 - DECRETOS/DECRETO ",Tabela13[[#This Row],[Numero_Decreto]],".pdf")</f>
        <v>2 - DECRETOS/DECRETO 1461.pdf</v>
      </c>
      <c r="H1126" s="2" t="str">
        <f>CONCATENATE("2 - DECRETOS/DECRETO ",Tabela13[[#This Row],[Numero_Decreto]]," ",Tabela13[[#This Row],[Complemento]],".pdf")</f>
        <v>2 - DECRETOS/DECRETO 1461 .pdf</v>
      </c>
      <c r="I1126" s="2" t="str">
        <f>CONCATENATE("2 - DECRETOS/DECRETO ","0",Tabela13[[#This Row],[Numero_Decreto]],".pdf")</f>
        <v>2 - DECRETOS/DECRETO 01461.pdf</v>
      </c>
      <c r="J1126" s="2" t="str">
        <f>CONCATENATE("2 - DECRETOS/DECRETO ","0",Tabela13[[#This Row],[Numero_Decreto]]," ",Tabela13[[#This Row],[Complemento]],".pdf")</f>
        <v>2 - DECRETOS/DECRETO 01461 .pdf</v>
      </c>
      <c r="K1126" s="2" t="str">
        <f>IF(Tabela13[[#This Row],[Complemento]]="",Tabela13[[#This Row],[Normal]],Tabela13[[#This Row],[Normal Traço]])</f>
        <v>2 - DECRETOS/DECRETO 1461.pdf</v>
      </c>
      <c r="L1126" s="2" t="str">
        <f>IF(Tabela13[[#This Row],[Complemento]]="",Tabela13[[#This Row],[0]],Tabela13[[#This Row],[0 Traço]])</f>
        <v>2 - DECRETOS/DECRETO 01461.pdf</v>
      </c>
      <c r="M1126" s="2" t="str">
        <f>IF(AND(Tabela13[[#This Row],[Numero_Decreto]]&gt;=1,Tabela13[[#This Row],[Numero_Decreto]]&lt;=9),Tabela13[[#This Row],[Se 0]],Tabela13[[#This Row],[Se Normal]])</f>
        <v>2 - DECRETOS/DECRETO 1461.pdf</v>
      </c>
      <c r="N1126" s="2" t="str">
        <f>CONCATENATE("../",Tabela13[[#This Row],[Caminho]])</f>
        <v>../2 - DECRETOS/DECRETO 1461.pdf</v>
      </c>
    </row>
    <row r="1127" spans="1:14" ht="45" x14ac:dyDescent="0.25">
      <c r="A1127" s="20">
        <v>1460</v>
      </c>
      <c r="B1127" s="20"/>
      <c r="C1127" s="21">
        <v>37236</v>
      </c>
      <c r="D1127" s="19" t="s">
        <v>947</v>
      </c>
      <c r="E1127" s="19"/>
      <c r="F1127" s="17" t="str">
        <f>HYPERLINK(Tabela13[[#This Row],[Novo Caminho]],"Download")</f>
        <v>Download</v>
      </c>
      <c r="G1127" s="2" t="str">
        <f>CONCATENATE("2 - DECRETOS/DECRETO ",Tabela13[[#This Row],[Numero_Decreto]],".pdf")</f>
        <v>2 - DECRETOS/DECRETO 1460.pdf</v>
      </c>
      <c r="H1127" s="2" t="str">
        <f>CONCATENATE("2 - DECRETOS/DECRETO ",Tabela13[[#This Row],[Numero_Decreto]]," ",Tabela13[[#This Row],[Complemento]],".pdf")</f>
        <v>2 - DECRETOS/DECRETO 1460 .pdf</v>
      </c>
      <c r="I1127" s="2" t="str">
        <f>CONCATENATE("2 - DECRETOS/DECRETO ","0",Tabela13[[#This Row],[Numero_Decreto]],".pdf")</f>
        <v>2 - DECRETOS/DECRETO 01460.pdf</v>
      </c>
      <c r="J1127" s="2" t="str">
        <f>CONCATENATE("2 - DECRETOS/DECRETO ","0",Tabela13[[#This Row],[Numero_Decreto]]," ",Tabela13[[#This Row],[Complemento]],".pdf")</f>
        <v>2 - DECRETOS/DECRETO 01460 .pdf</v>
      </c>
      <c r="K1127" s="2" t="str">
        <f>IF(Tabela13[[#This Row],[Complemento]]="",Tabela13[[#This Row],[Normal]],Tabela13[[#This Row],[Normal Traço]])</f>
        <v>2 - DECRETOS/DECRETO 1460.pdf</v>
      </c>
      <c r="L1127" s="2" t="str">
        <f>IF(Tabela13[[#This Row],[Complemento]]="",Tabela13[[#This Row],[0]],Tabela13[[#This Row],[0 Traço]])</f>
        <v>2 - DECRETOS/DECRETO 01460.pdf</v>
      </c>
      <c r="M1127" s="2" t="str">
        <f>IF(AND(Tabela13[[#This Row],[Numero_Decreto]]&gt;=1,Tabela13[[#This Row],[Numero_Decreto]]&lt;=9),Tabela13[[#This Row],[Se 0]],Tabela13[[#This Row],[Se Normal]])</f>
        <v>2 - DECRETOS/DECRETO 1460.pdf</v>
      </c>
      <c r="N1127" s="2" t="str">
        <f>CONCATENATE("../",Tabela13[[#This Row],[Caminho]])</f>
        <v>../2 - DECRETOS/DECRETO 1460.pdf</v>
      </c>
    </row>
    <row r="1128" spans="1:14" ht="45" x14ac:dyDescent="0.25">
      <c r="A1128" s="20">
        <v>1459</v>
      </c>
      <c r="B1128" s="20"/>
      <c r="C1128" s="21">
        <v>37235</v>
      </c>
      <c r="D1128" s="19" t="s">
        <v>2691</v>
      </c>
      <c r="E1128" s="19"/>
      <c r="F1128" s="17" t="str">
        <f>HYPERLINK(Tabela13[[#This Row],[Novo Caminho]],"Download")</f>
        <v>Download</v>
      </c>
      <c r="G1128" s="2" t="str">
        <f>CONCATENATE("2 - DECRETOS/DECRETO ",Tabela13[[#This Row],[Numero_Decreto]],".pdf")</f>
        <v>2 - DECRETOS/DECRETO 1459.pdf</v>
      </c>
      <c r="H1128" s="2" t="str">
        <f>CONCATENATE("2 - DECRETOS/DECRETO ",Tabela13[[#This Row],[Numero_Decreto]]," ",Tabela13[[#This Row],[Complemento]],".pdf")</f>
        <v>2 - DECRETOS/DECRETO 1459 .pdf</v>
      </c>
      <c r="I1128" s="2" t="str">
        <f>CONCATENATE("2 - DECRETOS/DECRETO ","0",Tabela13[[#This Row],[Numero_Decreto]],".pdf")</f>
        <v>2 - DECRETOS/DECRETO 01459.pdf</v>
      </c>
      <c r="J1128" s="2" t="str">
        <f>CONCATENATE("2 - DECRETOS/DECRETO ","0",Tabela13[[#This Row],[Numero_Decreto]]," ",Tabela13[[#This Row],[Complemento]],".pdf")</f>
        <v>2 - DECRETOS/DECRETO 01459 .pdf</v>
      </c>
      <c r="K1128" s="2" t="str">
        <f>IF(Tabela13[[#This Row],[Complemento]]="",Tabela13[[#This Row],[Normal]],Tabela13[[#This Row],[Normal Traço]])</f>
        <v>2 - DECRETOS/DECRETO 1459.pdf</v>
      </c>
      <c r="L1128" s="2" t="str">
        <f>IF(Tabela13[[#This Row],[Complemento]]="",Tabela13[[#This Row],[0]],Tabela13[[#This Row],[0 Traço]])</f>
        <v>2 - DECRETOS/DECRETO 01459.pdf</v>
      </c>
      <c r="M1128" s="2" t="str">
        <f>IF(AND(Tabela13[[#This Row],[Numero_Decreto]]&gt;=1,Tabela13[[#This Row],[Numero_Decreto]]&lt;=9),Tabela13[[#This Row],[Se 0]],Tabela13[[#This Row],[Se Normal]])</f>
        <v>2 - DECRETOS/DECRETO 1459.pdf</v>
      </c>
      <c r="N1128" s="2" t="str">
        <f>CONCATENATE("../",Tabela13[[#This Row],[Caminho]])</f>
        <v>../2 - DECRETOS/DECRETO 1459.pdf</v>
      </c>
    </row>
    <row r="1129" spans="1:14" ht="45" x14ac:dyDescent="0.25">
      <c r="A1129" s="20">
        <v>1458</v>
      </c>
      <c r="B1129" s="20"/>
      <c r="C1129" s="21">
        <v>37235</v>
      </c>
      <c r="D1129" s="19" t="s">
        <v>2692</v>
      </c>
      <c r="E1129" s="19"/>
      <c r="F1129" s="17" t="str">
        <f>HYPERLINK(Tabela13[[#This Row],[Novo Caminho]],"Download")</f>
        <v>Download</v>
      </c>
      <c r="G1129" s="2" t="str">
        <f>CONCATENATE("2 - DECRETOS/DECRETO ",Tabela13[[#This Row],[Numero_Decreto]],".pdf")</f>
        <v>2 - DECRETOS/DECRETO 1458.pdf</v>
      </c>
      <c r="H1129" s="2" t="str">
        <f>CONCATENATE("2 - DECRETOS/DECRETO ",Tabela13[[#This Row],[Numero_Decreto]]," ",Tabela13[[#This Row],[Complemento]],".pdf")</f>
        <v>2 - DECRETOS/DECRETO 1458 .pdf</v>
      </c>
      <c r="I1129" s="2" t="str">
        <f>CONCATENATE("2 - DECRETOS/DECRETO ","0",Tabela13[[#This Row],[Numero_Decreto]],".pdf")</f>
        <v>2 - DECRETOS/DECRETO 01458.pdf</v>
      </c>
      <c r="J1129" s="2" t="str">
        <f>CONCATENATE("2 - DECRETOS/DECRETO ","0",Tabela13[[#This Row],[Numero_Decreto]]," ",Tabela13[[#This Row],[Complemento]],".pdf")</f>
        <v>2 - DECRETOS/DECRETO 01458 .pdf</v>
      </c>
      <c r="K1129" s="2" t="str">
        <f>IF(Tabela13[[#This Row],[Complemento]]="",Tabela13[[#This Row],[Normal]],Tabela13[[#This Row],[Normal Traço]])</f>
        <v>2 - DECRETOS/DECRETO 1458.pdf</v>
      </c>
      <c r="L1129" s="2" t="str">
        <f>IF(Tabela13[[#This Row],[Complemento]]="",Tabela13[[#This Row],[0]],Tabela13[[#This Row],[0 Traço]])</f>
        <v>2 - DECRETOS/DECRETO 01458.pdf</v>
      </c>
      <c r="M1129" s="2" t="str">
        <f>IF(AND(Tabela13[[#This Row],[Numero_Decreto]]&gt;=1,Tabela13[[#This Row],[Numero_Decreto]]&lt;=9),Tabela13[[#This Row],[Se 0]],Tabela13[[#This Row],[Se Normal]])</f>
        <v>2 - DECRETOS/DECRETO 1458.pdf</v>
      </c>
      <c r="N1129" s="2" t="str">
        <f>CONCATENATE("../",Tabela13[[#This Row],[Caminho]])</f>
        <v>../2 - DECRETOS/DECRETO 1458.pdf</v>
      </c>
    </row>
    <row r="1130" spans="1:14" ht="45" x14ac:dyDescent="0.25">
      <c r="A1130" s="20">
        <v>1457</v>
      </c>
      <c r="B1130" s="20"/>
      <c r="C1130" s="21">
        <v>37223</v>
      </c>
      <c r="D1130" s="19" t="s">
        <v>947</v>
      </c>
      <c r="E1130" s="19"/>
      <c r="F1130" s="17" t="str">
        <f>HYPERLINK(Tabela13[[#This Row],[Novo Caminho]],"Download")</f>
        <v>Download</v>
      </c>
      <c r="G1130" s="2" t="str">
        <f>CONCATENATE("2 - DECRETOS/DECRETO ",Tabela13[[#This Row],[Numero_Decreto]],".pdf")</f>
        <v>2 - DECRETOS/DECRETO 1457.pdf</v>
      </c>
      <c r="H1130" s="2" t="str">
        <f>CONCATENATE("2 - DECRETOS/DECRETO ",Tabela13[[#This Row],[Numero_Decreto]]," ",Tabela13[[#This Row],[Complemento]],".pdf")</f>
        <v>2 - DECRETOS/DECRETO 1457 .pdf</v>
      </c>
      <c r="I1130" s="2" t="str">
        <f>CONCATENATE("2 - DECRETOS/DECRETO ","0",Tabela13[[#This Row],[Numero_Decreto]],".pdf")</f>
        <v>2 - DECRETOS/DECRETO 01457.pdf</v>
      </c>
      <c r="J1130" s="2" t="str">
        <f>CONCATENATE("2 - DECRETOS/DECRETO ","0",Tabela13[[#This Row],[Numero_Decreto]]," ",Tabela13[[#This Row],[Complemento]],".pdf")</f>
        <v>2 - DECRETOS/DECRETO 01457 .pdf</v>
      </c>
      <c r="K1130" s="2" t="str">
        <f>IF(Tabela13[[#This Row],[Complemento]]="",Tabela13[[#This Row],[Normal]],Tabela13[[#This Row],[Normal Traço]])</f>
        <v>2 - DECRETOS/DECRETO 1457.pdf</v>
      </c>
      <c r="L1130" s="2" t="str">
        <f>IF(Tabela13[[#This Row],[Complemento]]="",Tabela13[[#This Row],[0]],Tabela13[[#This Row],[0 Traço]])</f>
        <v>2 - DECRETOS/DECRETO 01457.pdf</v>
      </c>
      <c r="M1130" s="2" t="str">
        <f>IF(AND(Tabela13[[#This Row],[Numero_Decreto]]&gt;=1,Tabela13[[#This Row],[Numero_Decreto]]&lt;=9),Tabela13[[#This Row],[Se 0]],Tabela13[[#This Row],[Se Normal]])</f>
        <v>2 - DECRETOS/DECRETO 1457.pdf</v>
      </c>
      <c r="N1130" s="2" t="str">
        <f>CONCATENATE("../",Tabela13[[#This Row],[Caminho]])</f>
        <v>../2 - DECRETOS/DECRETO 1457.pdf</v>
      </c>
    </row>
    <row r="1131" spans="1:14" ht="45" x14ac:dyDescent="0.25">
      <c r="A1131" s="20">
        <v>1456</v>
      </c>
      <c r="B1131" s="20"/>
      <c r="C1131" s="21">
        <v>37223</v>
      </c>
      <c r="D1131" s="19" t="s">
        <v>2693</v>
      </c>
      <c r="E1131" s="19"/>
      <c r="F1131" s="17" t="str">
        <f>HYPERLINK(Tabela13[[#This Row],[Novo Caminho]],"Download")</f>
        <v>Download</v>
      </c>
      <c r="G1131" s="2" t="str">
        <f>CONCATENATE("2 - DECRETOS/DECRETO ",Tabela13[[#This Row],[Numero_Decreto]],".pdf")</f>
        <v>2 - DECRETOS/DECRETO 1456.pdf</v>
      </c>
      <c r="H1131" s="2" t="str">
        <f>CONCATENATE("2 - DECRETOS/DECRETO ",Tabela13[[#This Row],[Numero_Decreto]]," ",Tabela13[[#This Row],[Complemento]],".pdf")</f>
        <v>2 - DECRETOS/DECRETO 1456 .pdf</v>
      </c>
      <c r="I1131" s="2" t="str">
        <f>CONCATENATE("2 - DECRETOS/DECRETO ","0",Tabela13[[#This Row],[Numero_Decreto]],".pdf")</f>
        <v>2 - DECRETOS/DECRETO 01456.pdf</v>
      </c>
      <c r="J1131" s="2" t="str">
        <f>CONCATENATE("2 - DECRETOS/DECRETO ","0",Tabela13[[#This Row],[Numero_Decreto]]," ",Tabela13[[#This Row],[Complemento]],".pdf")</f>
        <v>2 - DECRETOS/DECRETO 01456 .pdf</v>
      </c>
      <c r="K1131" s="2" t="str">
        <f>IF(Tabela13[[#This Row],[Complemento]]="",Tabela13[[#This Row],[Normal]],Tabela13[[#This Row],[Normal Traço]])</f>
        <v>2 - DECRETOS/DECRETO 1456.pdf</v>
      </c>
      <c r="L1131" s="2" t="str">
        <f>IF(Tabela13[[#This Row],[Complemento]]="",Tabela13[[#This Row],[0]],Tabela13[[#This Row],[0 Traço]])</f>
        <v>2 - DECRETOS/DECRETO 01456.pdf</v>
      </c>
      <c r="M1131" s="2" t="str">
        <f>IF(AND(Tabela13[[#This Row],[Numero_Decreto]]&gt;=1,Tabela13[[#This Row],[Numero_Decreto]]&lt;=9),Tabela13[[#This Row],[Se 0]],Tabela13[[#This Row],[Se Normal]])</f>
        <v>2 - DECRETOS/DECRETO 1456.pdf</v>
      </c>
      <c r="N1131" s="2" t="str">
        <f>CONCATENATE("../",Tabela13[[#This Row],[Caminho]])</f>
        <v>../2 - DECRETOS/DECRETO 1456.pdf</v>
      </c>
    </row>
    <row r="1132" spans="1:14" ht="45" x14ac:dyDescent="0.25">
      <c r="A1132" s="20">
        <v>1455</v>
      </c>
      <c r="B1132" s="20"/>
      <c r="C1132" s="21">
        <v>37209</v>
      </c>
      <c r="D1132" s="19" t="s">
        <v>2694</v>
      </c>
      <c r="E1132" s="19"/>
      <c r="F1132" s="17" t="str">
        <f>HYPERLINK(Tabela13[[#This Row],[Novo Caminho]],"Download")</f>
        <v>Download</v>
      </c>
      <c r="G1132" s="2" t="str">
        <f>CONCATENATE("2 - DECRETOS/DECRETO ",Tabela13[[#This Row],[Numero_Decreto]],".pdf")</f>
        <v>2 - DECRETOS/DECRETO 1455.pdf</v>
      </c>
      <c r="H1132" s="2" t="str">
        <f>CONCATENATE("2 - DECRETOS/DECRETO ",Tabela13[[#This Row],[Numero_Decreto]]," ",Tabela13[[#This Row],[Complemento]],".pdf")</f>
        <v>2 - DECRETOS/DECRETO 1455 .pdf</v>
      </c>
      <c r="I1132" s="2" t="str">
        <f>CONCATENATE("2 - DECRETOS/DECRETO ","0",Tabela13[[#This Row],[Numero_Decreto]],".pdf")</f>
        <v>2 - DECRETOS/DECRETO 01455.pdf</v>
      </c>
      <c r="J1132" s="2" t="str">
        <f>CONCATENATE("2 - DECRETOS/DECRETO ","0",Tabela13[[#This Row],[Numero_Decreto]]," ",Tabela13[[#This Row],[Complemento]],".pdf")</f>
        <v>2 - DECRETOS/DECRETO 01455 .pdf</v>
      </c>
      <c r="K1132" s="2" t="str">
        <f>IF(Tabela13[[#This Row],[Complemento]]="",Tabela13[[#This Row],[Normal]],Tabela13[[#This Row],[Normal Traço]])</f>
        <v>2 - DECRETOS/DECRETO 1455.pdf</v>
      </c>
      <c r="L1132" s="2" t="str">
        <f>IF(Tabela13[[#This Row],[Complemento]]="",Tabela13[[#This Row],[0]],Tabela13[[#This Row],[0 Traço]])</f>
        <v>2 - DECRETOS/DECRETO 01455.pdf</v>
      </c>
      <c r="M1132" s="2" t="str">
        <f>IF(AND(Tabela13[[#This Row],[Numero_Decreto]]&gt;=1,Tabela13[[#This Row],[Numero_Decreto]]&lt;=9),Tabela13[[#This Row],[Se 0]],Tabela13[[#This Row],[Se Normal]])</f>
        <v>2 - DECRETOS/DECRETO 1455.pdf</v>
      </c>
      <c r="N1132" s="2" t="str">
        <f>CONCATENATE("../",Tabela13[[#This Row],[Caminho]])</f>
        <v>../2 - DECRETOS/DECRETO 1455.pdf</v>
      </c>
    </row>
    <row r="1133" spans="1:14" ht="45" x14ac:dyDescent="0.25">
      <c r="A1133" s="20">
        <v>1454</v>
      </c>
      <c r="B1133" s="20"/>
      <c r="C1133" s="21">
        <v>37187</v>
      </c>
      <c r="D1133" s="19" t="s">
        <v>947</v>
      </c>
      <c r="E1133" s="19"/>
      <c r="F1133" s="17" t="str">
        <f>HYPERLINK(Tabela13[[#This Row],[Novo Caminho]],"Download")</f>
        <v>Download</v>
      </c>
      <c r="G1133" s="2" t="str">
        <f>CONCATENATE("2 - DECRETOS/DECRETO ",Tabela13[[#This Row],[Numero_Decreto]],".pdf")</f>
        <v>2 - DECRETOS/DECRETO 1454.pdf</v>
      </c>
      <c r="H1133" s="2" t="str">
        <f>CONCATENATE("2 - DECRETOS/DECRETO ",Tabela13[[#This Row],[Numero_Decreto]]," ",Tabela13[[#This Row],[Complemento]],".pdf")</f>
        <v>2 - DECRETOS/DECRETO 1454 .pdf</v>
      </c>
      <c r="I1133" s="2" t="str">
        <f>CONCATENATE("2 - DECRETOS/DECRETO ","0",Tabela13[[#This Row],[Numero_Decreto]],".pdf")</f>
        <v>2 - DECRETOS/DECRETO 01454.pdf</v>
      </c>
      <c r="J1133" s="2" t="str">
        <f>CONCATENATE("2 - DECRETOS/DECRETO ","0",Tabela13[[#This Row],[Numero_Decreto]]," ",Tabela13[[#This Row],[Complemento]],".pdf")</f>
        <v>2 - DECRETOS/DECRETO 01454 .pdf</v>
      </c>
      <c r="K1133" s="2" t="str">
        <f>IF(Tabela13[[#This Row],[Complemento]]="",Tabela13[[#This Row],[Normal]],Tabela13[[#This Row],[Normal Traço]])</f>
        <v>2 - DECRETOS/DECRETO 1454.pdf</v>
      </c>
      <c r="L1133" s="2" t="str">
        <f>IF(Tabela13[[#This Row],[Complemento]]="",Tabela13[[#This Row],[0]],Tabela13[[#This Row],[0 Traço]])</f>
        <v>2 - DECRETOS/DECRETO 01454.pdf</v>
      </c>
      <c r="M1133" s="2" t="str">
        <f>IF(AND(Tabela13[[#This Row],[Numero_Decreto]]&gt;=1,Tabela13[[#This Row],[Numero_Decreto]]&lt;=9),Tabela13[[#This Row],[Se 0]],Tabela13[[#This Row],[Se Normal]])</f>
        <v>2 - DECRETOS/DECRETO 1454.pdf</v>
      </c>
      <c r="N1133" s="2" t="str">
        <f>CONCATENATE("../",Tabela13[[#This Row],[Caminho]])</f>
        <v>../2 - DECRETOS/DECRETO 1454.pdf</v>
      </c>
    </row>
    <row r="1134" spans="1:14" ht="45" x14ac:dyDescent="0.25">
      <c r="A1134" s="20">
        <v>1453</v>
      </c>
      <c r="B1134" s="20"/>
      <c r="C1134" s="21">
        <v>37187</v>
      </c>
      <c r="D1134" s="19" t="s">
        <v>2695</v>
      </c>
      <c r="E1134" s="19"/>
      <c r="F1134" s="17" t="str">
        <f>HYPERLINK(Tabela13[[#This Row],[Novo Caminho]],"Download")</f>
        <v>Download</v>
      </c>
      <c r="G1134" s="2" t="str">
        <f>CONCATENATE("2 - DECRETOS/DECRETO ",Tabela13[[#This Row],[Numero_Decreto]],".pdf")</f>
        <v>2 - DECRETOS/DECRETO 1453.pdf</v>
      </c>
      <c r="H1134" s="2" t="str">
        <f>CONCATENATE("2 - DECRETOS/DECRETO ",Tabela13[[#This Row],[Numero_Decreto]]," ",Tabela13[[#This Row],[Complemento]],".pdf")</f>
        <v>2 - DECRETOS/DECRETO 1453 .pdf</v>
      </c>
      <c r="I1134" s="2" t="str">
        <f>CONCATENATE("2 - DECRETOS/DECRETO ","0",Tabela13[[#This Row],[Numero_Decreto]],".pdf")</f>
        <v>2 - DECRETOS/DECRETO 01453.pdf</v>
      </c>
      <c r="J1134" s="2" t="str">
        <f>CONCATENATE("2 - DECRETOS/DECRETO ","0",Tabela13[[#This Row],[Numero_Decreto]]," ",Tabela13[[#This Row],[Complemento]],".pdf")</f>
        <v>2 - DECRETOS/DECRETO 01453 .pdf</v>
      </c>
      <c r="K1134" s="2" t="str">
        <f>IF(Tabela13[[#This Row],[Complemento]]="",Tabela13[[#This Row],[Normal]],Tabela13[[#This Row],[Normal Traço]])</f>
        <v>2 - DECRETOS/DECRETO 1453.pdf</v>
      </c>
      <c r="L1134" s="2" t="str">
        <f>IF(Tabela13[[#This Row],[Complemento]]="",Tabela13[[#This Row],[0]],Tabela13[[#This Row],[0 Traço]])</f>
        <v>2 - DECRETOS/DECRETO 01453.pdf</v>
      </c>
      <c r="M1134" s="2" t="str">
        <f>IF(AND(Tabela13[[#This Row],[Numero_Decreto]]&gt;=1,Tabela13[[#This Row],[Numero_Decreto]]&lt;=9),Tabela13[[#This Row],[Se 0]],Tabela13[[#This Row],[Se Normal]])</f>
        <v>2 - DECRETOS/DECRETO 1453.pdf</v>
      </c>
      <c r="N1134" s="2" t="str">
        <f>CONCATENATE("../",Tabela13[[#This Row],[Caminho]])</f>
        <v>../2 - DECRETOS/DECRETO 1453.pdf</v>
      </c>
    </row>
    <row r="1135" spans="1:14" ht="45" x14ac:dyDescent="0.25">
      <c r="A1135" s="20">
        <v>1452</v>
      </c>
      <c r="B1135" s="20"/>
      <c r="C1135" s="21">
        <v>37181</v>
      </c>
      <c r="D1135" s="19" t="s">
        <v>967</v>
      </c>
      <c r="E1135" s="19"/>
      <c r="F1135" s="17" t="str">
        <f>HYPERLINK(Tabela13[[#This Row],[Novo Caminho]],"Download")</f>
        <v>Download</v>
      </c>
      <c r="G1135" s="2" t="str">
        <f>CONCATENATE("2 - DECRETOS/DECRETO ",Tabela13[[#This Row],[Numero_Decreto]],".pdf")</f>
        <v>2 - DECRETOS/DECRETO 1452.pdf</v>
      </c>
      <c r="H1135" s="2" t="str">
        <f>CONCATENATE("2 - DECRETOS/DECRETO ",Tabela13[[#This Row],[Numero_Decreto]]," ",Tabela13[[#This Row],[Complemento]],".pdf")</f>
        <v>2 - DECRETOS/DECRETO 1452 .pdf</v>
      </c>
      <c r="I1135" s="2" t="str">
        <f>CONCATENATE("2 - DECRETOS/DECRETO ","0",Tabela13[[#This Row],[Numero_Decreto]],".pdf")</f>
        <v>2 - DECRETOS/DECRETO 01452.pdf</v>
      </c>
      <c r="J1135" s="2" t="str">
        <f>CONCATENATE("2 - DECRETOS/DECRETO ","0",Tabela13[[#This Row],[Numero_Decreto]]," ",Tabela13[[#This Row],[Complemento]],".pdf")</f>
        <v>2 - DECRETOS/DECRETO 01452 .pdf</v>
      </c>
      <c r="K1135" s="2" t="str">
        <f>IF(Tabela13[[#This Row],[Complemento]]="",Tabela13[[#This Row],[Normal]],Tabela13[[#This Row],[Normal Traço]])</f>
        <v>2 - DECRETOS/DECRETO 1452.pdf</v>
      </c>
      <c r="L1135" s="2" t="str">
        <f>IF(Tabela13[[#This Row],[Complemento]]="",Tabela13[[#This Row],[0]],Tabela13[[#This Row],[0 Traço]])</f>
        <v>2 - DECRETOS/DECRETO 01452.pdf</v>
      </c>
      <c r="M1135" s="2" t="str">
        <f>IF(AND(Tabela13[[#This Row],[Numero_Decreto]]&gt;=1,Tabela13[[#This Row],[Numero_Decreto]]&lt;=9),Tabela13[[#This Row],[Se 0]],Tabela13[[#This Row],[Se Normal]])</f>
        <v>2 - DECRETOS/DECRETO 1452.pdf</v>
      </c>
      <c r="N1135" s="2" t="str">
        <f>CONCATENATE("../",Tabela13[[#This Row],[Caminho]])</f>
        <v>../2 - DECRETOS/DECRETO 1452.pdf</v>
      </c>
    </row>
    <row r="1136" spans="1:14" ht="45" x14ac:dyDescent="0.25">
      <c r="A1136" s="20">
        <v>1451</v>
      </c>
      <c r="B1136" s="20"/>
      <c r="C1136" s="21">
        <v>37173</v>
      </c>
      <c r="D1136" s="19" t="s">
        <v>2696</v>
      </c>
      <c r="E1136" s="19"/>
      <c r="F1136" s="17" t="str">
        <f>HYPERLINK(Tabela13[[#This Row],[Novo Caminho]],"Download")</f>
        <v>Download</v>
      </c>
      <c r="G1136" s="2" t="str">
        <f>CONCATENATE("2 - DECRETOS/DECRETO ",Tabela13[[#This Row],[Numero_Decreto]],".pdf")</f>
        <v>2 - DECRETOS/DECRETO 1451.pdf</v>
      </c>
      <c r="H1136" s="2" t="str">
        <f>CONCATENATE("2 - DECRETOS/DECRETO ",Tabela13[[#This Row],[Numero_Decreto]]," ",Tabela13[[#This Row],[Complemento]],".pdf")</f>
        <v>2 - DECRETOS/DECRETO 1451 .pdf</v>
      </c>
      <c r="I1136" s="2" t="str">
        <f>CONCATENATE("2 - DECRETOS/DECRETO ","0",Tabela13[[#This Row],[Numero_Decreto]],".pdf")</f>
        <v>2 - DECRETOS/DECRETO 01451.pdf</v>
      </c>
      <c r="J1136" s="2" t="str">
        <f>CONCATENATE("2 - DECRETOS/DECRETO ","0",Tabela13[[#This Row],[Numero_Decreto]]," ",Tabela13[[#This Row],[Complemento]],".pdf")</f>
        <v>2 - DECRETOS/DECRETO 01451 .pdf</v>
      </c>
      <c r="K1136" s="2" t="str">
        <f>IF(Tabela13[[#This Row],[Complemento]]="",Tabela13[[#This Row],[Normal]],Tabela13[[#This Row],[Normal Traço]])</f>
        <v>2 - DECRETOS/DECRETO 1451.pdf</v>
      </c>
      <c r="L1136" s="2" t="str">
        <f>IF(Tabela13[[#This Row],[Complemento]]="",Tabela13[[#This Row],[0]],Tabela13[[#This Row],[0 Traço]])</f>
        <v>2 - DECRETOS/DECRETO 01451.pdf</v>
      </c>
      <c r="M1136" s="2" t="str">
        <f>IF(AND(Tabela13[[#This Row],[Numero_Decreto]]&gt;=1,Tabela13[[#This Row],[Numero_Decreto]]&lt;=9),Tabela13[[#This Row],[Se 0]],Tabela13[[#This Row],[Se Normal]])</f>
        <v>2 - DECRETOS/DECRETO 1451.pdf</v>
      </c>
      <c r="N1136" s="2" t="str">
        <f>CONCATENATE("../",Tabela13[[#This Row],[Caminho]])</f>
        <v>../2 - DECRETOS/DECRETO 1451.pdf</v>
      </c>
    </row>
    <row r="1137" spans="1:14" ht="45" x14ac:dyDescent="0.25">
      <c r="A1137" s="20">
        <v>1450</v>
      </c>
      <c r="B1137" s="20"/>
      <c r="C1137" s="21">
        <v>37168</v>
      </c>
      <c r="D1137" s="19" t="s">
        <v>2697</v>
      </c>
      <c r="E1137" s="19"/>
      <c r="F1137" s="17" t="str">
        <f>HYPERLINK(Tabela13[[#This Row],[Novo Caminho]],"Download")</f>
        <v>Download</v>
      </c>
      <c r="G1137" s="2" t="str">
        <f>CONCATENATE("2 - DECRETOS/DECRETO ",Tabela13[[#This Row],[Numero_Decreto]],".pdf")</f>
        <v>2 - DECRETOS/DECRETO 1450.pdf</v>
      </c>
      <c r="H1137" s="2" t="str">
        <f>CONCATENATE("2 - DECRETOS/DECRETO ",Tabela13[[#This Row],[Numero_Decreto]]," ",Tabela13[[#This Row],[Complemento]],".pdf")</f>
        <v>2 - DECRETOS/DECRETO 1450 .pdf</v>
      </c>
      <c r="I1137" s="2" t="str">
        <f>CONCATENATE("2 - DECRETOS/DECRETO ","0",Tabela13[[#This Row],[Numero_Decreto]],".pdf")</f>
        <v>2 - DECRETOS/DECRETO 01450.pdf</v>
      </c>
      <c r="J1137" s="2" t="str">
        <f>CONCATENATE("2 - DECRETOS/DECRETO ","0",Tabela13[[#This Row],[Numero_Decreto]]," ",Tabela13[[#This Row],[Complemento]],".pdf")</f>
        <v>2 - DECRETOS/DECRETO 01450 .pdf</v>
      </c>
      <c r="K1137" s="2" t="str">
        <f>IF(Tabela13[[#This Row],[Complemento]]="",Tabela13[[#This Row],[Normal]],Tabela13[[#This Row],[Normal Traço]])</f>
        <v>2 - DECRETOS/DECRETO 1450.pdf</v>
      </c>
      <c r="L1137" s="2" t="str">
        <f>IF(Tabela13[[#This Row],[Complemento]]="",Tabela13[[#This Row],[0]],Tabela13[[#This Row],[0 Traço]])</f>
        <v>2 - DECRETOS/DECRETO 01450.pdf</v>
      </c>
      <c r="M1137" s="2" t="str">
        <f>IF(AND(Tabela13[[#This Row],[Numero_Decreto]]&gt;=1,Tabela13[[#This Row],[Numero_Decreto]]&lt;=9),Tabela13[[#This Row],[Se 0]],Tabela13[[#This Row],[Se Normal]])</f>
        <v>2 - DECRETOS/DECRETO 1450.pdf</v>
      </c>
      <c r="N1137" s="2" t="str">
        <f>CONCATENATE("../",Tabela13[[#This Row],[Caminho]])</f>
        <v>../2 - DECRETOS/DECRETO 1450.pdf</v>
      </c>
    </row>
    <row r="1138" spans="1:14" ht="45" x14ac:dyDescent="0.25">
      <c r="A1138" s="20">
        <v>1449</v>
      </c>
      <c r="B1138" s="20"/>
      <c r="C1138" s="21">
        <v>37158</v>
      </c>
      <c r="D1138" s="19" t="s">
        <v>2698</v>
      </c>
      <c r="E1138" s="19"/>
      <c r="F1138" s="17" t="str">
        <f>HYPERLINK(Tabela13[[#This Row],[Novo Caminho]],"Download")</f>
        <v>Download</v>
      </c>
      <c r="G1138" s="2" t="str">
        <f>CONCATENATE("2 - DECRETOS/DECRETO ",Tabela13[[#This Row],[Numero_Decreto]],".pdf")</f>
        <v>2 - DECRETOS/DECRETO 1449.pdf</v>
      </c>
      <c r="H1138" s="2" t="str">
        <f>CONCATENATE("2 - DECRETOS/DECRETO ",Tabela13[[#This Row],[Numero_Decreto]]," ",Tabela13[[#This Row],[Complemento]],".pdf")</f>
        <v>2 - DECRETOS/DECRETO 1449 .pdf</v>
      </c>
      <c r="I1138" s="2" t="str">
        <f>CONCATENATE("2 - DECRETOS/DECRETO ","0",Tabela13[[#This Row],[Numero_Decreto]],".pdf")</f>
        <v>2 - DECRETOS/DECRETO 01449.pdf</v>
      </c>
      <c r="J1138" s="2" t="str">
        <f>CONCATENATE("2 - DECRETOS/DECRETO ","0",Tabela13[[#This Row],[Numero_Decreto]]," ",Tabela13[[#This Row],[Complemento]],".pdf")</f>
        <v>2 - DECRETOS/DECRETO 01449 .pdf</v>
      </c>
      <c r="K1138" s="2" t="str">
        <f>IF(Tabela13[[#This Row],[Complemento]]="",Tabela13[[#This Row],[Normal]],Tabela13[[#This Row],[Normal Traço]])</f>
        <v>2 - DECRETOS/DECRETO 1449.pdf</v>
      </c>
      <c r="L1138" s="2" t="str">
        <f>IF(Tabela13[[#This Row],[Complemento]]="",Tabela13[[#This Row],[0]],Tabela13[[#This Row],[0 Traço]])</f>
        <v>2 - DECRETOS/DECRETO 01449.pdf</v>
      </c>
      <c r="M1138" s="2" t="str">
        <f>IF(AND(Tabela13[[#This Row],[Numero_Decreto]]&gt;=1,Tabela13[[#This Row],[Numero_Decreto]]&lt;=9),Tabela13[[#This Row],[Se 0]],Tabela13[[#This Row],[Se Normal]])</f>
        <v>2 - DECRETOS/DECRETO 1449.pdf</v>
      </c>
      <c r="N1138" s="2" t="str">
        <f>CONCATENATE("../",Tabela13[[#This Row],[Caminho]])</f>
        <v>../2 - DECRETOS/DECRETO 1449.pdf</v>
      </c>
    </row>
    <row r="1139" spans="1:14" ht="45" x14ac:dyDescent="0.25">
      <c r="A1139" s="20">
        <v>1448</v>
      </c>
      <c r="B1139" s="20"/>
      <c r="C1139" s="21">
        <v>37158</v>
      </c>
      <c r="D1139" s="19" t="s">
        <v>2699</v>
      </c>
      <c r="E1139" s="19"/>
      <c r="F1139" s="17" t="str">
        <f>HYPERLINK(Tabela13[[#This Row],[Novo Caminho]],"Download")</f>
        <v>Download</v>
      </c>
      <c r="G1139" s="2" t="str">
        <f>CONCATENATE("2 - DECRETOS/DECRETO ",Tabela13[[#This Row],[Numero_Decreto]],".pdf")</f>
        <v>2 - DECRETOS/DECRETO 1448.pdf</v>
      </c>
      <c r="H1139" s="2" t="str">
        <f>CONCATENATE("2 - DECRETOS/DECRETO ",Tabela13[[#This Row],[Numero_Decreto]]," ",Tabela13[[#This Row],[Complemento]],".pdf")</f>
        <v>2 - DECRETOS/DECRETO 1448 .pdf</v>
      </c>
      <c r="I1139" s="2" t="str">
        <f>CONCATENATE("2 - DECRETOS/DECRETO ","0",Tabela13[[#This Row],[Numero_Decreto]],".pdf")</f>
        <v>2 - DECRETOS/DECRETO 01448.pdf</v>
      </c>
      <c r="J1139" s="2" t="str">
        <f>CONCATENATE("2 - DECRETOS/DECRETO ","0",Tabela13[[#This Row],[Numero_Decreto]]," ",Tabela13[[#This Row],[Complemento]],".pdf")</f>
        <v>2 - DECRETOS/DECRETO 01448 .pdf</v>
      </c>
      <c r="K1139" s="2" t="str">
        <f>IF(Tabela13[[#This Row],[Complemento]]="",Tabela13[[#This Row],[Normal]],Tabela13[[#This Row],[Normal Traço]])</f>
        <v>2 - DECRETOS/DECRETO 1448.pdf</v>
      </c>
      <c r="L1139" s="2" t="str">
        <f>IF(Tabela13[[#This Row],[Complemento]]="",Tabela13[[#This Row],[0]],Tabela13[[#This Row],[0 Traço]])</f>
        <v>2 - DECRETOS/DECRETO 01448.pdf</v>
      </c>
      <c r="M1139" s="2" t="str">
        <f>IF(AND(Tabela13[[#This Row],[Numero_Decreto]]&gt;=1,Tabela13[[#This Row],[Numero_Decreto]]&lt;=9),Tabela13[[#This Row],[Se 0]],Tabela13[[#This Row],[Se Normal]])</f>
        <v>2 - DECRETOS/DECRETO 1448.pdf</v>
      </c>
      <c r="N1139" s="2" t="str">
        <f>CONCATENATE("../",Tabela13[[#This Row],[Caminho]])</f>
        <v>../2 - DECRETOS/DECRETO 1448.pdf</v>
      </c>
    </row>
    <row r="1140" spans="1:14" ht="45" x14ac:dyDescent="0.25">
      <c r="A1140" s="20">
        <v>1447</v>
      </c>
      <c r="B1140" s="20"/>
      <c r="C1140" s="21">
        <v>37154</v>
      </c>
      <c r="D1140" s="19" t="s">
        <v>2700</v>
      </c>
      <c r="E1140" s="19"/>
      <c r="F1140" s="17" t="str">
        <f>HYPERLINK(Tabela13[[#This Row],[Novo Caminho]],"Download")</f>
        <v>Download</v>
      </c>
      <c r="G1140" s="2" t="str">
        <f>CONCATENATE("2 - DECRETOS/DECRETO ",Tabela13[[#This Row],[Numero_Decreto]],".pdf")</f>
        <v>2 - DECRETOS/DECRETO 1447.pdf</v>
      </c>
      <c r="H1140" s="2" t="str">
        <f>CONCATENATE("2 - DECRETOS/DECRETO ",Tabela13[[#This Row],[Numero_Decreto]]," ",Tabela13[[#This Row],[Complemento]],".pdf")</f>
        <v>2 - DECRETOS/DECRETO 1447 .pdf</v>
      </c>
      <c r="I1140" s="2" t="str">
        <f>CONCATENATE("2 - DECRETOS/DECRETO ","0",Tabela13[[#This Row],[Numero_Decreto]],".pdf")</f>
        <v>2 - DECRETOS/DECRETO 01447.pdf</v>
      </c>
      <c r="J1140" s="2" t="str">
        <f>CONCATENATE("2 - DECRETOS/DECRETO ","0",Tabela13[[#This Row],[Numero_Decreto]]," ",Tabela13[[#This Row],[Complemento]],".pdf")</f>
        <v>2 - DECRETOS/DECRETO 01447 .pdf</v>
      </c>
      <c r="K1140" s="2" t="str">
        <f>IF(Tabela13[[#This Row],[Complemento]]="",Tabela13[[#This Row],[Normal]],Tabela13[[#This Row],[Normal Traço]])</f>
        <v>2 - DECRETOS/DECRETO 1447.pdf</v>
      </c>
      <c r="L1140" s="2" t="str">
        <f>IF(Tabela13[[#This Row],[Complemento]]="",Tabela13[[#This Row],[0]],Tabela13[[#This Row],[0 Traço]])</f>
        <v>2 - DECRETOS/DECRETO 01447.pdf</v>
      </c>
      <c r="M1140" s="2" t="str">
        <f>IF(AND(Tabela13[[#This Row],[Numero_Decreto]]&gt;=1,Tabela13[[#This Row],[Numero_Decreto]]&lt;=9),Tabela13[[#This Row],[Se 0]],Tabela13[[#This Row],[Se Normal]])</f>
        <v>2 - DECRETOS/DECRETO 1447.pdf</v>
      </c>
      <c r="N1140" s="2" t="str">
        <f>CONCATENATE("../",Tabela13[[#This Row],[Caminho]])</f>
        <v>../2 - DECRETOS/DECRETO 1447.pdf</v>
      </c>
    </row>
    <row r="1141" spans="1:14" ht="45" x14ac:dyDescent="0.25">
      <c r="A1141" s="20">
        <v>1446</v>
      </c>
      <c r="B1141" s="20"/>
      <c r="C1141" s="21">
        <v>37145</v>
      </c>
      <c r="D1141" s="19" t="s">
        <v>2701</v>
      </c>
      <c r="E1141" s="19"/>
      <c r="F1141" s="17" t="str">
        <f>HYPERLINK(Tabela13[[#This Row],[Novo Caminho]],"Download")</f>
        <v>Download</v>
      </c>
      <c r="G1141" s="2" t="str">
        <f>CONCATENATE("2 - DECRETOS/DECRETO ",Tabela13[[#This Row],[Numero_Decreto]],".pdf")</f>
        <v>2 - DECRETOS/DECRETO 1446.pdf</v>
      </c>
      <c r="H1141" s="2" t="str">
        <f>CONCATENATE("2 - DECRETOS/DECRETO ",Tabela13[[#This Row],[Numero_Decreto]]," ",Tabela13[[#This Row],[Complemento]],".pdf")</f>
        <v>2 - DECRETOS/DECRETO 1446 .pdf</v>
      </c>
      <c r="I1141" s="2" t="str">
        <f>CONCATENATE("2 - DECRETOS/DECRETO ","0",Tabela13[[#This Row],[Numero_Decreto]],".pdf")</f>
        <v>2 - DECRETOS/DECRETO 01446.pdf</v>
      </c>
      <c r="J1141" s="2" t="str">
        <f>CONCATENATE("2 - DECRETOS/DECRETO ","0",Tabela13[[#This Row],[Numero_Decreto]]," ",Tabela13[[#This Row],[Complemento]],".pdf")</f>
        <v>2 - DECRETOS/DECRETO 01446 .pdf</v>
      </c>
      <c r="K1141" s="2" t="str">
        <f>IF(Tabela13[[#This Row],[Complemento]]="",Tabela13[[#This Row],[Normal]],Tabela13[[#This Row],[Normal Traço]])</f>
        <v>2 - DECRETOS/DECRETO 1446.pdf</v>
      </c>
      <c r="L1141" s="2" t="str">
        <f>IF(Tabela13[[#This Row],[Complemento]]="",Tabela13[[#This Row],[0]],Tabela13[[#This Row],[0 Traço]])</f>
        <v>2 - DECRETOS/DECRETO 01446.pdf</v>
      </c>
      <c r="M1141" s="2" t="str">
        <f>IF(AND(Tabela13[[#This Row],[Numero_Decreto]]&gt;=1,Tabela13[[#This Row],[Numero_Decreto]]&lt;=9),Tabela13[[#This Row],[Se 0]],Tabela13[[#This Row],[Se Normal]])</f>
        <v>2 - DECRETOS/DECRETO 1446.pdf</v>
      </c>
      <c r="N1141" s="2" t="str">
        <f>CONCATENATE("../",Tabela13[[#This Row],[Caminho]])</f>
        <v>../2 - DECRETOS/DECRETO 1446.pdf</v>
      </c>
    </row>
    <row r="1142" spans="1:14" ht="45" x14ac:dyDescent="0.25">
      <c r="A1142" s="20">
        <v>1445</v>
      </c>
      <c r="B1142" s="20"/>
      <c r="C1142" s="21">
        <v>37140</v>
      </c>
      <c r="D1142" s="19" t="s">
        <v>974</v>
      </c>
      <c r="E1142" s="19"/>
      <c r="F1142" s="17" t="str">
        <f>HYPERLINK(Tabela13[[#This Row],[Novo Caminho]],"Download")</f>
        <v>Download</v>
      </c>
      <c r="G1142" s="2" t="str">
        <f>CONCATENATE("2 - DECRETOS/DECRETO ",Tabela13[[#This Row],[Numero_Decreto]],".pdf")</f>
        <v>2 - DECRETOS/DECRETO 1445.pdf</v>
      </c>
      <c r="H1142" s="2" t="str">
        <f>CONCATENATE("2 - DECRETOS/DECRETO ",Tabela13[[#This Row],[Numero_Decreto]]," ",Tabela13[[#This Row],[Complemento]],".pdf")</f>
        <v>2 - DECRETOS/DECRETO 1445 .pdf</v>
      </c>
      <c r="I1142" s="2" t="str">
        <f>CONCATENATE("2 - DECRETOS/DECRETO ","0",Tabela13[[#This Row],[Numero_Decreto]],".pdf")</f>
        <v>2 - DECRETOS/DECRETO 01445.pdf</v>
      </c>
      <c r="J1142" s="2" t="str">
        <f>CONCATENATE("2 - DECRETOS/DECRETO ","0",Tabela13[[#This Row],[Numero_Decreto]]," ",Tabela13[[#This Row],[Complemento]],".pdf")</f>
        <v>2 - DECRETOS/DECRETO 01445 .pdf</v>
      </c>
      <c r="K1142" s="2" t="str">
        <f>IF(Tabela13[[#This Row],[Complemento]]="",Tabela13[[#This Row],[Normal]],Tabela13[[#This Row],[Normal Traço]])</f>
        <v>2 - DECRETOS/DECRETO 1445.pdf</v>
      </c>
      <c r="L1142" s="2" t="str">
        <f>IF(Tabela13[[#This Row],[Complemento]]="",Tabela13[[#This Row],[0]],Tabela13[[#This Row],[0 Traço]])</f>
        <v>2 - DECRETOS/DECRETO 01445.pdf</v>
      </c>
      <c r="M1142" s="2" t="str">
        <f>IF(AND(Tabela13[[#This Row],[Numero_Decreto]]&gt;=1,Tabela13[[#This Row],[Numero_Decreto]]&lt;=9),Tabela13[[#This Row],[Se 0]],Tabela13[[#This Row],[Se Normal]])</f>
        <v>2 - DECRETOS/DECRETO 1445.pdf</v>
      </c>
      <c r="N1142" s="2" t="str">
        <f>CONCATENATE("../",Tabela13[[#This Row],[Caminho]])</f>
        <v>../2 - DECRETOS/DECRETO 1445.pdf</v>
      </c>
    </row>
    <row r="1143" spans="1:14" ht="45" x14ac:dyDescent="0.25">
      <c r="A1143" s="20">
        <v>1444</v>
      </c>
      <c r="B1143" s="20"/>
      <c r="C1143" s="21">
        <v>37140</v>
      </c>
      <c r="D1143" s="19" t="s">
        <v>2672</v>
      </c>
      <c r="E1143" s="19"/>
      <c r="F1143" s="17" t="str">
        <f>HYPERLINK(Tabela13[[#This Row],[Novo Caminho]],"Download")</f>
        <v>Download</v>
      </c>
      <c r="G1143" s="2" t="str">
        <f>CONCATENATE("2 - DECRETOS/DECRETO ",Tabela13[[#This Row],[Numero_Decreto]],".pdf")</f>
        <v>2 - DECRETOS/DECRETO 1444.pdf</v>
      </c>
      <c r="H1143" s="2" t="str">
        <f>CONCATENATE("2 - DECRETOS/DECRETO ",Tabela13[[#This Row],[Numero_Decreto]]," ",Tabela13[[#This Row],[Complemento]],".pdf")</f>
        <v>2 - DECRETOS/DECRETO 1444 .pdf</v>
      </c>
      <c r="I1143" s="2" t="str">
        <f>CONCATENATE("2 - DECRETOS/DECRETO ","0",Tabela13[[#This Row],[Numero_Decreto]],".pdf")</f>
        <v>2 - DECRETOS/DECRETO 01444.pdf</v>
      </c>
      <c r="J1143" s="2" t="str">
        <f>CONCATENATE("2 - DECRETOS/DECRETO ","0",Tabela13[[#This Row],[Numero_Decreto]]," ",Tabela13[[#This Row],[Complemento]],".pdf")</f>
        <v>2 - DECRETOS/DECRETO 01444 .pdf</v>
      </c>
      <c r="K1143" s="2" t="str">
        <f>IF(Tabela13[[#This Row],[Complemento]]="",Tabela13[[#This Row],[Normal]],Tabela13[[#This Row],[Normal Traço]])</f>
        <v>2 - DECRETOS/DECRETO 1444.pdf</v>
      </c>
      <c r="L1143" s="2" t="str">
        <f>IF(Tabela13[[#This Row],[Complemento]]="",Tabela13[[#This Row],[0]],Tabela13[[#This Row],[0 Traço]])</f>
        <v>2 - DECRETOS/DECRETO 01444.pdf</v>
      </c>
      <c r="M1143" s="2" t="str">
        <f>IF(AND(Tabela13[[#This Row],[Numero_Decreto]]&gt;=1,Tabela13[[#This Row],[Numero_Decreto]]&lt;=9),Tabela13[[#This Row],[Se 0]],Tabela13[[#This Row],[Se Normal]])</f>
        <v>2 - DECRETOS/DECRETO 1444.pdf</v>
      </c>
      <c r="N1143" s="2" t="str">
        <f>CONCATENATE("../",Tabela13[[#This Row],[Caminho]])</f>
        <v>../2 - DECRETOS/DECRETO 1444.pdf</v>
      </c>
    </row>
    <row r="1144" spans="1:14" ht="45" x14ac:dyDescent="0.25">
      <c r="A1144" s="20">
        <v>1443</v>
      </c>
      <c r="B1144" s="20"/>
      <c r="C1144" s="21">
        <v>37137</v>
      </c>
      <c r="D1144" s="19" t="s">
        <v>2700</v>
      </c>
      <c r="E1144" s="19"/>
      <c r="F1144" s="17" t="str">
        <f>HYPERLINK(Tabela13[[#This Row],[Novo Caminho]],"Download")</f>
        <v>Download</v>
      </c>
      <c r="G1144" s="2" t="str">
        <f>CONCATENATE("2 - DECRETOS/DECRETO ",Tabela13[[#This Row],[Numero_Decreto]],".pdf")</f>
        <v>2 - DECRETOS/DECRETO 1443.pdf</v>
      </c>
      <c r="H1144" s="2" t="str">
        <f>CONCATENATE("2 - DECRETOS/DECRETO ",Tabela13[[#This Row],[Numero_Decreto]]," ",Tabela13[[#This Row],[Complemento]],".pdf")</f>
        <v>2 - DECRETOS/DECRETO 1443 .pdf</v>
      </c>
      <c r="I1144" s="2" t="str">
        <f>CONCATENATE("2 - DECRETOS/DECRETO ","0",Tabela13[[#This Row],[Numero_Decreto]],".pdf")</f>
        <v>2 - DECRETOS/DECRETO 01443.pdf</v>
      </c>
      <c r="J1144" s="2" t="str">
        <f>CONCATENATE("2 - DECRETOS/DECRETO ","0",Tabela13[[#This Row],[Numero_Decreto]]," ",Tabela13[[#This Row],[Complemento]],".pdf")</f>
        <v>2 - DECRETOS/DECRETO 01443 .pdf</v>
      </c>
      <c r="K1144" s="2" t="str">
        <f>IF(Tabela13[[#This Row],[Complemento]]="",Tabela13[[#This Row],[Normal]],Tabela13[[#This Row],[Normal Traço]])</f>
        <v>2 - DECRETOS/DECRETO 1443.pdf</v>
      </c>
      <c r="L1144" s="2" t="str">
        <f>IF(Tabela13[[#This Row],[Complemento]]="",Tabela13[[#This Row],[0]],Tabela13[[#This Row],[0 Traço]])</f>
        <v>2 - DECRETOS/DECRETO 01443.pdf</v>
      </c>
      <c r="M1144" s="2" t="str">
        <f>IF(AND(Tabela13[[#This Row],[Numero_Decreto]]&gt;=1,Tabela13[[#This Row],[Numero_Decreto]]&lt;=9),Tabela13[[#This Row],[Se 0]],Tabela13[[#This Row],[Se Normal]])</f>
        <v>2 - DECRETOS/DECRETO 1443.pdf</v>
      </c>
      <c r="N1144" s="2" t="str">
        <f>CONCATENATE("../",Tabela13[[#This Row],[Caminho]])</f>
        <v>../2 - DECRETOS/DECRETO 1443.pdf</v>
      </c>
    </row>
    <row r="1145" spans="1:14" ht="45" x14ac:dyDescent="0.25">
      <c r="A1145" s="20">
        <v>1442</v>
      </c>
      <c r="B1145" s="20"/>
      <c r="C1145" s="21">
        <v>37134</v>
      </c>
      <c r="D1145" s="19" t="s">
        <v>947</v>
      </c>
      <c r="E1145" s="19"/>
      <c r="F1145" s="17" t="str">
        <f>HYPERLINK(Tabela13[[#This Row],[Novo Caminho]],"Download")</f>
        <v>Download</v>
      </c>
      <c r="G1145" s="2" t="str">
        <f>CONCATENATE("2 - DECRETOS/DECRETO ",Tabela13[[#This Row],[Numero_Decreto]],".pdf")</f>
        <v>2 - DECRETOS/DECRETO 1442.pdf</v>
      </c>
      <c r="H1145" s="2" t="str">
        <f>CONCATENATE("2 - DECRETOS/DECRETO ",Tabela13[[#This Row],[Numero_Decreto]]," ",Tabela13[[#This Row],[Complemento]],".pdf")</f>
        <v>2 - DECRETOS/DECRETO 1442 .pdf</v>
      </c>
      <c r="I1145" s="2" t="str">
        <f>CONCATENATE("2 - DECRETOS/DECRETO ","0",Tabela13[[#This Row],[Numero_Decreto]],".pdf")</f>
        <v>2 - DECRETOS/DECRETO 01442.pdf</v>
      </c>
      <c r="J1145" s="2" t="str">
        <f>CONCATENATE("2 - DECRETOS/DECRETO ","0",Tabela13[[#This Row],[Numero_Decreto]]," ",Tabela13[[#This Row],[Complemento]],".pdf")</f>
        <v>2 - DECRETOS/DECRETO 01442 .pdf</v>
      </c>
      <c r="K1145" s="2" t="str">
        <f>IF(Tabela13[[#This Row],[Complemento]]="",Tabela13[[#This Row],[Normal]],Tabela13[[#This Row],[Normal Traço]])</f>
        <v>2 - DECRETOS/DECRETO 1442.pdf</v>
      </c>
      <c r="L1145" s="2" t="str">
        <f>IF(Tabela13[[#This Row],[Complemento]]="",Tabela13[[#This Row],[0]],Tabela13[[#This Row],[0 Traço]])</f>
        <v>2 - DECRETOS/DECRETO 01442.pdf</v>
      </c>
      <c r="M1145" s="2" t="str">
        <f>IF(AND(Tabela13[[#This Row],[Numero_Decreto]]&gt;=1,Tabela13[[#This Row],[Numero_Decreto]]&lt;=9),Tabela13[[#This Row],[Se 0]],Tabela13[[#This Row],[Se Normal]])</f>
        <v>2 - DECRETOS/DECRETO 1442.pdf</v>
      </c>
      <c r="N1145" s="2" t="str">
        <f>CONCATENATE("../",Tabela13[[#This Row],[Caminho]])</f>
        <v>../2 - DECRETOS/DECRETO 1442.pdf</v>
      </c>
    </row>
    <row r="1146" spans="1:14" ht="45" x14ac:dyDescent="0.25">
      <c r="A1146" s="20">
        <v>1441</v>
      </c>
      <c r="B1146" s="20"/>
      <c r="C1146" s="21">
        <v>37098</v>
      </c>
      <c r="D1146" s="19" t="s">
        <v>2702</v>
      </c>
      <c r="E1146" s="19"/>
      <c r="F1146" s="17" t="str">
        <f>HYPERLINK(Tabela13[[#This Row],[Novo Caminho]],"Download")</f>
        <v>Download</v>
      </c>
      <c r="G1146" s="2" t="str">
        <f>CONCATENATE("2 - DECRETOS/DECRETO ",Tabela13[[#This Row],[Numero_Decreto]],".pdf")</f>
        <v>2 - DECRETOS/DECRETO 1441.pdf</v>
      </c>
      <c r="H1146" s="2" t="str">
        <f>CONCATENATE("2 - DECRETOS/DECRETO ",Tabela13[[#This Row],[Numero_Decreto]]," ",Tabela13[[#This Row],[Complemento]],".pdf")</f>
        <v>2 - DECRETOS/DECRETO 1441 .pdf</v>
      </c>
      <c r="I1146" s="2" t="str">
        <f>CONCATENATE("2 - DECRETOS/DECRETO ","0",Tabela13[[#This Row],[Numero_Decreto]],".pdf")</f>
        <v>2 - DECRETOS/DECRETO 01441.pdf</v>
      </c>
      <c r="J1146" s="2" t="str">
        <f>CONCATENATE("2 - DECRETOS/DECRETO ","0",Tabela13[[#This Row],[Numero_Decreto]]," ",Tabela13[[#This Row],[Complemento]],".pdf")</f>
        <v>2 - DECRETOS/DECRETO 01441 .pdf</v>
      </c>
      <c r="K1146" s="2" t="str">
        <f>IF(Tabela13[[#This Row],[Complemento]]="",Tabela13[[#This Row],[Normal]],Tabela13[[#This Row],[Normal Traço]])</f>
        <v>2 - DECRETOS/DECRETO 1441.pdf</v>
      </c>
      <c r="L1146" s="2" t="str">
        <f>IF(Tabela13[[#This Row],[Complemento]]="",Tabela13[[#This Row],[0]],Tabela13[[#This Row],[0 Traço]])</f>
        <v>2 - DECRETOS/DECRETO 01441.pdf</v>
      </c>
      <c r="M1146" s="2" t="str">
        <f>IF(AND(Tabela13[[#This Row],[Numero_Decreto]]&gt;=1,Tabela13[[#This Row],[Numero_Decreto]]&lt;=9),Tabela13[[#This Row],[Se 0]],Tabela13[[#This Row],[Se Normal]])</f>
        <v>2 - DECRETOS/DECRETO 1441.pdf</v>
      </c>
      <c r="N1146" s="2" t="str">
        <f>CONCATENATE("../",Tabela13[[#This Row],[Caminho]])</f>
        <v>../2 - DECRETOS/DECRETO 1441.pdf</v>
      </c>
    </row>
    <row r="1147" spans="1:14" ht="45" x14ac:dyDescent="0.25">
      <c r="A1147" s="20">
        <v>1440</v>
      </c>
      <c r="B1147" s="20"/>
      <c r="C1147" s="21">
        <v>37092</v>
      </c>
      <c r="D1147" s="19" t="s">
        <v>2703</v>
      </c>
      <c r="E1147" s="19"/>
      <c r="F1147" s="17" t="str">
        <f>HYPERLINK(Tabela13[[#This Row],[Novo Caminho]],"Download")</f>
        <v>Download</v>
      </c>
      <c r="G1147" s="2" t="str">
        <f>CONCATENATE("2 - DECRETOS/DECRETO ",Tabela13[[#This Row],[Numero_Decreto]],".pdf")</f>
        <v>2 - DECRETOS/DECRETO 1440.pdf</v>
      </c>
      <c r="H1147" s="2" t="str">
        <f>CONCATENATE("2 - DECRETOS/DECRETO ",Tabela13[[#This Row],[Numero_Decreto]]," ",Tabela13[[#This Row],[Complemento]],".pdf")</f>
        <v>2 - DECRETOS/DECRETO 1440 .pdf</v>
      </c>
      <c r="I1147" s="2" t="str">
        <f>CONCATENATE("2 - DECRETOS/DECRETO ","0",Tabela13[[#This Row],[Numero_Decreto]],".pdf")</f>
        <v>2 - DECRETOS/DECRETO 01440.pdf</v>
      </c>
      <c r="J1147" s="2" t="str">
        <f>CONCATENATE("2 - DECRETOS/DECRETO ","0",Tabela13[[#This Row],[Numero_Decreto]]," ",Tabela13[[#This Row],[Complemento]],".pdf")</f>
        <v>2 - DECRETOS/DECRETO 01440 .pdf</v>
      </c>
      <c r="K1147" s="2" t="str">
        <f>IF(Tabela13[[#This Row],[Complemento]]="",Tabela13[[#This Row],[Normal]],Tabela13[[#This Row],[Normal Traço]])</f>
        <v>2 - DECRETOS/DECRETO 1440.pdf</v>
      </c>
      <c r="L1147" s="2" t="str">
        <f>IF(Tabela13[[#This Row],[Complemento]]="",Tabela13[[#This Row],[0]],Tabela13[[#This Row],[0 Traço]])</f>
        <v>2 - DECRETOS/DECRETO 01440.pdf</v>
      </c>
      <c r="M1147" s="2" t="str">
        <f>IF(AND(Tabela13[[#This Row],[Numero_Decreto]]&gt;=1,Tabela13[[#This Row],[Numero_Decreto]]&lt;=9),Tabela13[[#This Row],[Se 0]],Tabela13[[#This Row],[Se Normal]])</f>
        <v>2 - DECRETOS/DECRETO 1440.pdf</v>
      </c>
      <c r="N1147" s="2" t="str">
        <f>CONCATENATE("../",Tabela13[[#This Row],[Caminho]])</f>
        <v>../2 - DECRETOS/DECRETO 1440.pdf</v>
      </c>
    </row>
    <row r="1148" spans="1:14" ht="45" x14ac:dyDescent="0.25">
      <c r="A1148" s="20">
        <v>1439</v>
      </c>
      <c r="B1148" s="20"/>
      <c r="C1148" s="21">
        <v>37050</v>
      </c>
      <c r="D1148" s="19" t="s">
        <v>2704</v>
      </c>
      <c r="E1148" s="19"/>
      <c r="F1148" s="17" t="str">
        <f>HYPERLINK(Tabela13[[#This Row],[Novo Caminho]],"Download")</f>
        <v>Download</v>
      </c>
      <c r="G1148" s="2" t="str">
        <f>CONCATENATE("2 - DECRETOS/DECRETO ",Tabela13[[#This Row],[Numero_Decreto]],".pdf")</f>
        <v>2 - DECRETOS/DECRETO 1439.pdf</v>
      </c>
      <c r="H1148" s="2" t="str">
        <f>CONCATENATE("2 - DECRETOS/DECRETO ",Tabela13[[#This Row],[Numero_Decreto]]," ",Tabela13[[#This Row],[Complemento]],".pdf")</f>
        <v>2 - DECRETOS/DECRETO 1439 .pdf</v>
      </c>
      <c r="I1148" s="2" t="str">
        <f>CONCATENATE("2 - DECRETOS/DECRETO ","0",Tabela13[[#This Row],[Numero_Decreto]],".pdf")</f>
        <v>2 - DECRETOS/DECRETO 01439.pdf</v>
      </c>
      <c r="J1148" s="2" t="str">
        <f>CONCATENATE("2 - DECRETOS/DECRETO ","0",Tabela13[[#This Row],[Numero_Decreto]]," ",Tabela13[[#This Row],[Complemento]],".pdf")</f>
        <v>2 - DECRETOS/DECRETO 01439 .pdf</v>
      </c>
      <c r="K1148" s="2" t="str">
        <f>IF(Tabela13[[#This Row],[Complemento]]="",Tabela13[[#This Row],[Normal]],Tabela13[[#This Row],[Normal Traço]])</f>
        <v>2 - DECRETOS/DECRETO 1439.pdf</v>
      </c>
      <c r="L1148" s="2" t="str">
        <f>IF(Tabela13[[#This Row],[Complemento]]="",Tabela13[[#This Row],[0]],Tabela13[[#This Row],[0 Traço]])</f>
        <v>2 - DECRETOS/DECRETO 01439.pdf</v>
      </c>
      <c r="M1148" s="2" t="str">
        <f>IF(AND(Tabela13[[#This Row],[Numero_Decreto]]&gt;=1,Tabela13[[#This Row],[Numero_Decreto]]&lt;=9),Tabela13[[#This Row],[Se 0]],Tabela13[[#This Row],[Se Normal]])</f>
        <v>2 - DECRETOS/DECRETO 1439.pdf</v>
      </c>
      <c r="N1148" s="2" t="str">
        <f>CONCATENATE("../",Tabela13[[#This Row],[Caminho]])</f>
        <v>../2 - DECRETOS/DECRETO 1439.pdf</v>
      </c>
    </row>
    <row r="1149" spans="1:14" ht="45" x14ac:dyDescent="0.25">
      <c r="A1149" s="20">
        <v>1438</v>
      </c>
      <c r="B1149" s="20"/>
      <c r="C1149" s="21">
        <v>37042</v>
      </c>
      <c r="D1149" s="19" t="s">
        <v>947</v>
      </c>
      <c r="E1149" s="19"/>
      <c r="F1149" s="17" t="str">
        <f>HYPERLINK(Tabela13[[#This Row],[Novo Caminho]],"Download")</f>
        <v>Download</v>
      </c>
      <c r="G1149" s="2" t="str">
        <f>CONCATENATE("2 - DECRETOS/DECRETO ",Tabela13[[#This Row],[Numero_Decreto]],".pdf")</f>
        <v>2 - DECRETOS/DECRETO 1438.pdf</v>
      </c>
      <c r="H1149" s="2" t="str">
        <f>CONCATENATE("2 - DECRETOS/DECRETO ",Tabela13[[#This Row],[Numero_Decreto]]," ",Tabela13[[#This Row],[Complemento]],".pdf")</f>
        <v>2 - DECRETOS/DECRETO 1438 .pdf</v>
      </c>
      <c r="I1149" s="2" t="str">
        <f>CONCATENATE("2 - DECRETOS/DECRETO ","0",Tabela13[[#This Row],[Numero_Decreto]],".pdf")</f>
        <v>2 - DECRETOS/DECRETO 01438.pdf</v>
      </c>
      <c r="J1149" s="2" t="str">
        <f>CONCATENATE("2 - DECRETOS/DECRETO ","0",Tabela13[[#This Row],[Numero_Decreto]]," ",Tabela13[[#This Row],[Complemento]],".pdf")</f>
        <v>2 - DECRETOS/DECRETO 01438 .pdf</v>
      </c>
      <c r="K1149" s="2" t="str">
        <f>IF(Tabela13[[#This Row],[Complemento]]="",Tabela13[[#This Row],[Normal]],Tabela13[[#This Row],[Normal Traço]])</f>
        <v>2 - DECRETOS/DECRETO 1438.pdf</v>
      </c>
      <c r="L1149" s="2" t="str">
        <f>IF(Tabela13[[#This Row],[Complemento]]="",Tabela13[[#This Row],[0]],Tabela13[[#This Row],[0 Traço]])</f>
        <v>2 - DECRETOS/DECRETO 01438.pdf</v>
      </c>
      <c r="M1149" s="2" t="str">
        <f>IF(AND(Tabela13[[#This Row],[Numero_Decreto]]&gt;=1,Tabela13[[#This Row],[Numero_Decreto]]&lt;=9),Tabela13[[#This Row],[Se 0]],Tabela13[[#This Row],[Se Normal]])</f>
        <v>2 - DECRETOS/DECRETO 1438.pdf</v>
      </c>
      <c r="N1149" s="2" t="str">
        <f>CONCATENATE("../",Tabela13[[#This Row],[Caminho]])</f>
        <v>../2 - DECRETOS/DECRETO 1438.pdf</v>
      </c>
    </row>
    <row r="1150" spans="1:14" ht="45" x14ac:dyDescent="0.25">
      <c r="A1150" s="20">
        <v>1437</v>
      </c>
      <c r="B1150" s="20"/>
      <c r="C1150" s="21">
        <v>37001</v>
      </c>
      <c r="D1150" s="19" t="s">
        <v>2705</v>
      </c>
      <c r="E1150" s="19"/>
      <c r="F1150" s="17" t="str">
        <f>HYPERLINK(Tabela13[[#This Row],[Novo Caminho]],"Download")</f>
        <v>Download</v>
      </c>
      <c r="G1150" s="2" t="str">
        <f>CONCATENATE("2 - DECRETOS/DECRETO ",Tabela13[[#This Row],[Numero_Decreto]],".pdf")</f>
        <v>2 - DECRETOS/DECRETO 1437.pdf</v>
      </c>
      <c r="H1150" s="2" t="str">
        <f>CONCATENATE("2 - DECRETOS/DECRETO ",Tabela13[[#This Row],[Numero_Decreto]]," ",Tabela13[[#This Row],[Complemento]],".pdf")</f>
        <v>2 - DECRETOS/DECRETO 1437 .pdf</v>
      </c>
      <c r="I1150" s="2" t="str">
        <f>CONCATENATE("2 - DECRETOS/DECRETO ","0",Tabela13[[#This Row],[Numero_Decreto]],".pdf")</f>
        <v>2 - DECRETOS/DECRETO 01437.pdf</v>
      </c>
      <c r="J1150" s="2" t="str">
        <f>CONCATENATE("2 - DECRETOS/DECRETO ","0",Tabela13[[#This Row],[Numero_Decreto]]," ",Tabela13[[#This Row],[Complemento]],".pdf")</f>
        <v>2 - DECRETOS/DECRETO 01437 .pdf</v>
      </c>
      <c r="K1150" s="2" t="str">
        <f>IF(Tabela13[[#This Row],[Complemento]]="",Tabela13[[#This Row],[Normal]],Tabela13[[#This Row],[Normal Traço]])</f>
        <v>2 - DECRETOS/DECRETO 1437.pdf</v>
      </c>
      <c r="L1150" s="2" t="str">
        <f>IF(Tabela13[[#This Row],[Complemento]]="",Tabela13[[#This Row],[0]],Tabela13[[#This Row],[0 Traço]])</f>
        <v>2 - DECRETOS/DECRETO 01437.pdf</v>
      </c>
      <c r="M1150" s="2" t="str">
        <f>IF(AND(Tabela13[[#This Row],[Numero_Decreto]]&gt;=1,Tabela13[[#This Row],[Numero_Decreto]]&lt;=9),Tabela13[[#This Row],[Se 0]],Tabela13[[#This Row],[Se Normal]])</f>
        <v>2 - DECRETOS/DECRETO 1437.pdf</v>
      </c>
      <c r="N1150" s="2" t="str">
        <f>CONCATENATE("../",Tabela13[[#This Row],[Caminho]])</f>
        <v>../2 - DECRETOS/DECRETO 1437.pdf</v>
      </c>
    </row>
    <row r="1151" spans="1:14" ht="45" x14ac:dyDescent="0.25">
      <c r="A1151" s="20">
        <v>1436</v>
      </c>
      <c r="B1151" s="20"/>
      <c r="C1151" s="21">
        <v>36998</v>
      </c>
      <c r="D1151" s="19" t="s">
        <v>2706</v>
      </c>
      <c r="E1151" s="19"/>
      <c r="F1151" s="17" t="str">
        <f>HYPERLINK(Tabela13[[#This Row],[Novo Caminho]],"Download")</f>
        <v>Download</v>
      </c>
      <c r="G1151" s="2" t="str">
        <f>CONCATENATE("2 - DECRETOS/DECRETO ",Tabela13[[#This Row],[Numero_Decreto]],".pdf")</f>
        <v>2 - DECRETOS/DECRETO 1436.pdf</v>
      </c>
      <c r="H1151" s="2" t="str">
        <f>CONCATENATE("2 - DECRETOS/DECRETO ",Tabela13[[#This Row],[Numero_Decreto]]," ",Tabela13[[#This Row],[Complemento]],".pdf")</f>
        <v>2 - DECRETOS/DECRETO 1436 .pdf</v>
      </c>
      <c r="I1151" s="2" t="str">
        <f>CONCATENATE("2 - DECRETOS/DECRETO ","0",Tabela13[[#This Row],[Numero_Decreto]],".pdf")</f>
        <v>2 - DECRETOS/DECRETO 01436.pdf</v>
      </c>
      <c r="J1151" s="2" t="str">
        <f>CONCATENATE("2 - DECRETOS/DECRETO ","0",Tabela13[[#This Row],[Numero_Decreto]]," ",Tabela13[[#This Row],[Complemento]],".pdf")</f>
        <v>2 - DECRETOS/DECRETO 01436 .pdf</v>
      </c>
      <c r="K1151" s="2" t="str">
        <f>IF(Tabela13[[#This Row],[Complemento]]="",Tabela13[[#This Row],[Normal]],Tabela13[[#This Row],[Normal Traço]])</f>
        <v>2 - DECRETOS/DECRETO 1436.pdf</v>
      </c>
      <c r="L1151" s="2" t="str">
        <f>IF(Tabela13[[#This Row],[Complemento]]="",Tabela13[[#This Row],[0]],Tabela13[[#This Row],[0 Traço]])</f>
        <v>2 - DECRETOS/DECRETO 01436.pdf</v>
      </c>
      <c r="M1151" s="2" t="str">
        <f>IF(AND(Tabela13[[#This Row],[Numero_Decreto]]&gt;=1,Tabela13[[#This Row],[Numero_Decreto]]&lt;=9),Tabela13[[#This Row],[Se 0]],Tabela13[[#This Row],[Se Normal]])</f>
        <v>2 - DECRETOS/DECRETO 1436.pdf</v>
      </c>
      <c r="N1151" s="2" t="str">
        <f>CONCATENATE("../",Tabela13[[#This Row],[Caminho]])</f>
        <v>../2 - DECRETOS/DECRETO 1436.pdf</v>
      </c>
    </row>
    <row r="1152" spans="1:14" ht="45" x14ac:dyDescent="0.25">
      <c r="A1152" s="20">
        <v>1435</v>
      </c>
      <c r="B1152" s="20"/>
      <c r="C1152" s="21">
        <v>36976</v>
      </c>
      <c r="D1152" s="19" t="s">
        <v>947</v>
      </c>
      <c r="E1152" s="19"/>
      <c r="F1152" s="17" t="str">
        <f>HYPERLINK(Tabela13[[#This Row],[Novo Caminho]],"Download")</f>
        <v>Download</v>
      </c>
      <c r="G1152" s="2" t="str">
        <f>CONCATENATE("2 - DECRETOS/DECRETO ",Tabela13[[#This Row],[Numero_Decreto]],".pdf")</f>
        <v>2 - DECRETOS/DECRETO 1435.pdf</v>
      </c>
      <c r="H1152" s="2" t="str">
        <f>CONCATENATE("2 - DECRETOS/DECRETO ",Tabela13[[#This Row],[Numero_Decreto]]," ",Tabela13[[#This Row],[Complemento]],".pdf")</f>
        <v>2 - DECRETOS/DECRETO 1435 .pdf</v>
      </c>
      <c r="I1152" s="2" t="str">
        <f>CONCATENATE("2 - DECRETOS/DECRETO ","0",Tabela13[[#This Row],[Numero_Decreto]],".pdf")</f>
        <v>2 - DECRETOS/DECRETO 01435.pdf</v>
      </c>
      <c r="J1152" s="2" t="str">
        <f>CONCATENATE("2 - DECRETOS/DECRETO ","0",Tabela13[[#This Row],[Numero_Decreto]]," ",Tabela13[[#This Row],[Complemento]],".pdf")</f>
        <v>2 - DECRETOS/DECRETO 01435 .pdf</v>
      </c>
      <c r="K1152" s="2" t="str">
        <f>IF(Tabela13[[#This Row],[Complemento]]="",Tabela13[[#This Row],[Normal]],Tabela13[[#This Row],[Normal Traço]])</f>
        <v>2 - DECRETOS/DECRETO 1435.pdf</v>
      </c>
      <c r="L1152" s="2" t="str">
        <f>IF(Tabela13[[#This Row],[Complemento]]="",Tabela13[[#This Row],[0]],Tabela13[[#This Row],[0 Traço]])</f>
        <v>2 - DECRETOS/DECRETO 01435.pdf</v>
      </c>
      <c r="M1152" s="2" t="str">
        <f>IF(AND(Tabela13[[#This Row],[Numero_Decreto]]&gt;=1,Tabela13[[#This Row],[Numero_Decreto]]&lt;=9),Tabela13[[#This Row],[Se 0]],Tabela13[[#This Row],[Se Normal]])</f>
        <v>2 - DECRETOS/DECRETO 1435.pdf</v>
      </c>
      <c r="N1152" s="2" t="str">
        <f>CONCATENATE("../",Tabela13[[#This Row],[Caminho]])</f>
        <v>../2 - DECRETOS/DECRETO 1435.pdf</v>
      </c>
    </row>
    <row r="1153" spans="1:14" ht="45" x14ac:dyDescent="0.25">
      <c r="A1153" s="20">
        <v>1434</v>
      </c>
      <c r="B1153" s="20"/>
      <c r="C1153" s="21">
        <v>36976</v>
      </c>
      <c r="D1153" s="19" t="s">
        <v>967</v>
      </c>
      <c r="E1153" s="19"/>
      <c r="F1153" s="17" t="str">
        <f>HYPERLINK(Tabela13[[#This Row],[Novo Caminho]],"Download")</f>
        <v>Download</v>
      </c>
      <c r="G1153" s="2" t="str">
        <f>CONCATENATE("2 - DECRETOS/DECRETO ",Tabela13[[#This Row],[Numero_Decreto]],".pdf")</f>
        <v>2 - DECRETOS/DECRETO 1434.pdf</v>
      </c>
      <c r="H1153" s="2" t="str">
        <f>CONCATENATE("2 - DECRETOS/DECRETO ",Tabela13[[#This Row],[Numero_Decreto]]," ",Tabela13[[#This Row],[Complemento]],".pdf")</f>
        <v>2 - DECRETOS/DECRETO 1434 .pdf</v>
      </c>
      <c r="I1153" s="2" t="str">
        <f>CONCATENATE("2 - DECRETOS/DECRETO ","0",Tabela13[[#This Row],[Numero_Decreto]],".pdf")</f>
        <v>2 - DECRETOS/DECRETO 01434.pdf</v>
      </c>
      <c r="J1153" s="2" t="str">
        <f>CONCATENATE("2 - DECRETOS/DECRETO ","0",Tabela13[[#This Row],[Numero_Decreto]]," ",Tabela13[[#This Row],[Complemento]],".pdf")</f>
        <v>2 - DECRETOS/DECRETO 01434 .pdf</v>
      </c>
      <c r="K1153" s="2" t="str">
        <f>IF(Tabela13[[#This Row],[Complemento]]="",Tabela13[[#This Row],[Normal]],Tabela13[[#This Row],[Normal Traço]])</f>
        <v>2 - DECRETOS/DECRETO 1434.pdf</v>
      </c>
      <c r="L1153" s="2" t="str">
        <f>IF(Tabela13[[#This Row],[Complemento]]="",Tabela13[[#This Row],[0]],Tabela13[[#This Row],[0 Traço]])</f>
        <v>2 - DECRETOS/DECRETO 01434.pdf</v>
      </c>
      <c r="M1153" s="2" t="str">
        <f>IF(AND(Tabela13[[#This Row],[Numero_Decreto]]&gt;=1,Tabela13[[#This Row],[Numero_Decreto]]&lt;=9),Tabela13[[#This Row],[Se 0]],Tabela13[[#This Row],[Se Normal]])</f>
        <v>2 - DECRETOS/DECRETO 1434.pdf</v>
      </c>
      <c r="N1153" s="2" t="str">
        <f>CONCATENATE("../",Tabela13[[#This Row],[Caminho]])</f>
        <v>../2 - DECRETOS/DECRETO 1434.pdf</v>
      </c>
    </row>
    <row r="1154" spans="1:14" ht="45" x14ac:dyDescent="0.25">
      <c r="A1154" s="20">
        <v>1433</v>
      </c>
      <c r="B1154" s="20"/>
      <c r="C1154" s="21">
        <v>36958</v>
      </c>
      <c r="D1154" s="19" t="s">
        <v>2707</v>
      </c>
      <c r="E1154" s="19"/>
      <c r="F1154" s="17" t="str">
        <f>HYPERLINK(Tabela13[[#This Row],[Novo Caminho]],"Download")</f>
        <v>Download</v>
      </c>
      <c r="G1154" s="2" t="str">
        <f>CONCATENATE("2 - DECRETOS/DECRETO ",Tabela13[[#This Row],[Numero_Decreto]],".pdf")</f>
        <v>2 - DECRETOS/DECRETO 1433.pdf</v>
      </c>
      <c r="H1154" s="2" t="str">
        <f>CONCATENATE("2 - DECRETOS/DECRETO ",Tabela13[[#This Row],[Numero_Decreto]]," ",Tabela13[[#This Row],[Complemento]],".pdf")</f>
        <v>2 - DECRETOS/DECRETO 1433 .pdf</v>
      </c>
      <c r="I1154" s="2" t="str">
        <f>CONCATENATE("2 - DECRETOS/DECRETO ","0",Tabela13[[#This Row],[Numero_Decreto]],".pdf")</f>
        <v>2 - DECRETOS/DECRETO 01433.pdf</v>
      </c>
      <c r="J1154" s="2" t="str">
        <f>CONCATENATE("2 - DECRETOS/DECRETO ","0",Tabela13[[#This Row],[Numero_Decreto]]," ",Tabela13[[#This Row],[Complemento]],".pdf")</f>
        <v>2 - DECRETOS/DECRETO 01433 .pdf</v>
      </c>
      <c r="K1154" s="2" t="str">
        <f>IF(Tabela13[[#This Row],[Complemento]]="",Tabela13[[#This Row],[Normal]],Tabela13[[#This Row],[Normal Traço]])</f>
        <v>2 - DECRETOS/DECRETO 1433.pdf</v>
      </c>
      <c r="L1154" s="2" t="str">
        <f>IF(Tabela13[[#This Row],[Complemento]]="",Tabela13[[#This Row],[0]],Tabela13[[#This Row],[0 Traço]])</f>
        <v>2 - DECRETOS/DECRETO 01433.pdf</v>
      </c>
      <c r="M1154" s="2" t="str">
        <f>IF(AND(Tabela13[[#This Row],[Numero_Decreto]]&gt;=1,Tabela13[[#This Row],[Numero_Decreto]]&lt;=9),Tabela13[[#This Row],[Se 0]],Tabela13[[#This Row],[Se Normal]])</f>
        <v>2 - DECRETOS/DECRETO 1433.pdf</v>
      </c>
      <c r="N1154" s="2" t="str">
        <f>CONCATENATE("../",Tabela13[[#This Row],[Caminho]])</f>
        <v>../2 - DECRETOS/DECRETO 1433.pdf</v>
      </c>
    </row>
    <row r="1155" spans="1:14" ht="45" x14ac:dyDescent="0.25">
      <c r="A1155" s="20">
        <v>1432</v>
      </c>
      <c r="B1155" s="20"/>
      <c r="C1155" s="21">
        <v>36956</v>
      </c>
      <c r="D1155" s="19" t="s">
        <v>2708</v>
      </c>
      <c r="E1155" s="19"/>
      <c r="F1155" s="17" t="str">
        <f>HYPERLINK(Tabela13[[#This Row],[Novo Caminho]],"Download")</f>
        <v>Download</v>
      </c>
      <c r="G1155" s="2" t="str">
        <f>CONCATENATE("2 - DECRETOS/DECRETO ",Tabela13[[#This Row],[Numero_Decreto]],".pdf")</f>
        <v>2 - DECRETOS/DECRETO 1432.pdf</v>
      </c>
      <c r="H1155" s="2" t="str">
        <f>CONCATENATE("2 - DECRETOS/DECRETO ",Tabela13[[#This Row],[Numero_Decreto]]," ",Tabela13[[#This Row],[Complemento]],".pdf")</f>
        <v>2 - DECRETOS/DECRETO 1432 .pdf</v>
      </c>
      <c r="I1155" s="2" t="str">
        <f>CONCATENATE("2 - DECRETOS/DECRETO ","0",Tabela13[[#This Row],[Numero_Decreto]],".pdf")</f>
        <v>2 - DECRETOS/DECRETO 01432.pdf</v>
      </c>
      <c r="J1155" s="2" t="str">
        <f>CONCATENATE("2 - DECRETOS/DECRETO ","0",Tabela13[[#This Row],[Numero_Decreto]]," ",Tabela13[[#This Row],[Complemento]],".pdf")</f>
        <v>2 - DECRETOS/DECRETO 01432 .pdf</v>
      </c>
      <c r="K1155" s="2" t="str">
        <f>IF(Tabela13[[#This Row],[Complemento]]="",Tabela13[[#This Row],[Normal]],Tabela13[[#This Row],[Normal Traço]])</f>
        <v>2 - DECRETOS/DECRETO 1432.pdf</v>
      </c>
      <c r="L1155" s="2" t="str">
        <f>IF(Tabela13[[#This Row],[Complemento]]="",Tabela13[[#This Row],[0]],Tabela13[[#This Row],[0 Traço]])</f>
        <v>2 - DECRETOS/DECRETO 01432.pdf</v>
      </c>
      <c r="M1155" s="2" t="str">
        <f>IF(AND(Tabela13[[#This Row],[Numero_Decreto]]&gt;=1,Tabela13[[#This Row],[Numero_Decreto]]&lt;=9),Tabela13[[#This Row],[Se 0]],Tabela13[[#This Row],[Se Normal]])</f>
        <v>2 - DECRETOS/DECRETO 1432.pdf</v>
      </c>
      <c r="N1155" s="2" t="str">
        <f>CONCATENATE("../",Tabela13[[#This Row],[Caminho]])</f>
        <v>../2 - DECRETOS/DECRETO 1432.pdf</v>
      </c>
    </row>
    <row r="1156" spans="1:14" ht="45" x14ac:dyDescent="0.25">
      <c r="A1156" s="20">
        <v>1431</v>
      </c>
      <c r="B1156" s="20"/>
      <c r="C1156" s="21">
        <v>36956</v>
      </c>
      <c r="D1156" s="19" t="s">
        <v>2709</v>
      </c>
      <c r="E1156" s="19"/>
      <c r="F1156" s="17" t="str">
        <f>HYPERLINK(Tabela13[[#This Row],[Novo Caminho]],"Download")</f>
        <v>Download</v>
      </c>
      <c r="G1156" s="2" t="str">
        <f>CONCATENATE("2 - DECRETOS/DECRETO ",Tabela13[[#This Row],[Numero_Decreto]],".pdf")</f>
        <v>2 - DECRETOS/DECRETO 1431.pdf</v>
      </c>
      <c r="H1156" s="2" t="str">
        <f>CONCATENATE("2 - DECRETOS/DECRETO ",Tabela13[[#This Row],[Numero_Decreto]]," ",Tabela13[[#This Row],[Complemento]],".pdf")</f>
        <v>2 - DECRETOS/DECRETO 1431 .pdf</v>
      </c>
      <c r="I1156" s="2" t="str">
        <f>CONCATENATE("2 - DECRETOS/DECRETO ","0",Tabela13[[#This Row],[Numero_Decreto]],".pdf")</f>
        <v>2 - DECRETOS/DECRETO 01431.pdf</v>
      </c>
      <c r="J1156" s="2" t="str">
        <f>CONCATENATE("2 - DECRETOS/DECRETO ","0",Tabela13[[#This Row],[Numero_Decreto]]," ",Tabela13[[#This Row],[Complemento]],".pdf")</f>
        <v>2 - DECRETOS/DECRETO 01431 .pdf</v>
      </c>
      <c r="K1156" s="2" t="str">
        <f>IF(Tabela13[[#This Row],[Complemento]]="",Tabela13[[#This Row],[Normal]],Tabela13[[#This Row],[Normal Traço]])</f>
        <v>2 - DECRETOS/DECRETO 1431.pdf</v>
      </c>
      <c r="L1156" s="2" t="str">
        <f>IF(Tabela13[[#This Row],[Complemento]]="",Tabela13[[#This Row],[0]],Tabela13[[#This Row],[0 Traço]])</f>
        <v>2 - DECRETOS/DECRETO 01431.pdf</v>
      </c>
      <c r="M1156" s="2" t="str">
        <f>IF(AND(Tabela13[[#This Row],[Numero_Decreto]]&gt;=1,Tabela13[[#This Row],[Numero_Decreto]]&lt;=9),Tabela13[[#This Row],[Se 0]],Tabela13[[#This Row],[Se Normal]])</f>
        <v>2 - DECRETOS/DECRETO 1431.pdf</v>
      </c>
      <c r="N1156" s="2" t="str">
        <f>CONCATENATE("../",Tabela13[[#This Row],[Caminho]])</f>
        <v>../2 - DECRETOS/DECRETO 1431.pdf</v>
      </c>
    </row>
    <row r="1157" spans="1:14" ht="45" x14ac:dyDescent="0.25">
      <c r="A1157" s="20">
        <v>1429</v>
      </c>
      <c r="B1157" s="20"/>
      <c r="C1157" s="21">
        <v>36945</v>
      </c>
      <c r="D1157" s="19" t="s">
        <v>2710</v>
      </c>
      <c r="E1157" s="19"/>
      <c r="F1157" s="17" t="str">
        <f>HYPERLINK(Tabela13[[#This Row],[Novo Caminho]],"Download")</f>
        <v>Download</v>
      </c>
      <c r="G1157" s="2" t="str">
        <f>CONCATENATE("2 - DECRETOS/DECRETO ",Tabela13[[#This Row],[Numero_Decreto]],".pdf")</f>
        <v>2 - DECRETOS/DECRETO 1429.pdf</v>
      </c>
      <c r="H1157" s="2" t="str">
        <f>CONCATENATE("2 - DECRETOS/DECRETO ",Tabela13[[#This Row],[Numero_Decreto]]," ",Tabela13[[#This Row],[Complemento]],".pdf")</f>
        <v>2 - DECRETOS/DECRETO 1429 .pdf</v>
      </c>
      <c r="I1157" s="2" t="str">
        <f>CONCATENATE("2 - DECRETOS/DECRETO ","0",Tabela13[[#This Row],[Numero_Decreto]],".pdf")</f>
        <v>2 - DECRETOS/DECRETO 01429.pdf</v>
      </c>
      <c r="J1157" s="2" t="str">
        <f>CONCATENATE("2 - DECRETOS/DECRETO ","0",Tabela13[[#This Row],[Numero_Decreto]]," ",Tabela13[[#This Row],[Complemento]],".pdf")</f>
        <v>2 - DECRETOS/DECRETO 01429 .pdf</v>
      </c>
      <c r="K1157" s="2" t="str">
        <f>IF(Tabela13[[#This Row],[Complemento]]="",Tabela13[[#This Row],[Normal]],Tabela13[[#This Row],[Normal Traço]])</f>
        <v>2 - DECRETOS/DECRETO 1429.pdf</v>
      </c>
      <c r="L1157" s="2" t="str">
        <f>IF(Tabela13[[#This Row],[Complemento]]="",Tabela13[[#This Row],[0]],Tabela13[[#This Row],[0 Traço]])</f>
        <v>2 - DECRETOS/DECRETO 01429.pdf</v>
      </c>
      <c r="M1157" s="2" t="str">
        <f>IF(AND(Tabela13[[#This Row],[Numero_Decreto]]&gt;=1,Tabela13[[#This Row],[Numero_Decreto]]&lt;=9),Tabela13[[#This Row],[Se 0]],Tabela13[[#This Row],[Se Normal]])</f>
        <v>2 - DECRETOS/DECRETO 1429.pdf</v>
      </c>
      <c r="N1157" s="2" t="str">
        <f>CONCATENATE("../",Tabela13[[#This Row],[Caminho]])</f>
        <v>../2 - DECRETOS/DECRETO 1429.pdf</v>
      </c>
    </row>
    <row r="1158" spans="1:14" ht="45" x14ac:dyDescent="0.25">
      <c r="A1158" s="20">
        <v>1428</v>
      </c>
      <c r="B1158" s="20"/>
      <c r="C1158" s="21">
        <v>36944</v>
      </c>
      <c r="D1158" s="19" t="s">
        <v>2711</v>
      </c>
      <c r="E1158" s="19"/>
      <c r="F1158" s="17" t="str">
        <f>HYPERLINK(Tabela13[[#This Row],[Novo Caminho]],"Download")</f>
        <v>Download</v>
      </c>
      <c r="G1158" s="2" t="str">
        <f>CONCATENATE("2 - DECRETOS/DECRETO ",Tabela13[[#This Row],[Numero_Decreto]],".pdf")</f>
        <v>2 - DECRETOS/DECRETO 1428.pdf</v>
      </c>
      <c r="H1158" s="2" t="str">
        <f>CONCATENATE("2 - DECRETOS/DECRETO ",Tabela13[[#This Row],[Numero_Decreto]]," ",Tabela13[[#This Row],[Complemento]],".pdf")</f>
        <v>2 - DECRETOS/DECRETO 1428 .pdf</v>
      </c>
      <c r="I1158" s="2" t="str">
        <f>CONCATENATE("2 - DECRETOS/DECRETO ","0",Tabela13[[#This Row],[Numero_Decreto]],".pdf")</f>
        <v>2 - DECRETOS/DECRETO 01428.pdf</v>
      </c>
      <c r="J1158" s="2" t="str">
        <f>CONCATENATE("2 - DECRETOS/DECRETO ","0",Tabela13[[#This Row],[Numero_Decreto]]," ",Tabela13[[#This Row],[Complemento]],".pdf")</f>
        <v>2 - DECRETOS/DECRETO 01428 .pdf</v>
      </c>
      <c r="K1158" s="2" t="str">
        <f>IF(Tabela13[[#This Row],[Complemento]]="",Tabela13[[#This Row],[Normal]],Tabela13[[#This Row],[Normal Traço]])</f>
        <v>2 - DECRETOS/DECRETO 1428.pdf</v>
      </c>
      <c r="L1158" s="2" t="str">
        <f>IF(Tabela13[[#This Row],[Complemento]]="",Tabela13[[#This Row],[0]],Tabela13[[#This Row],[0 Traço]])</f>
        <v>2 - DECRETOS/DECRETO 01428.pdf</v>
      </c>
      <c r="M1158" s="2" t="str">
        <f>IF(AND(Tabela13[[#This Row],[Numero_Decreto]]&gt;=1,Tabela13[[#This Row],[Numero_Decreto]]&lt;=9),Tabela13[[#This Row],[Se 0]],Tabela13[[#This Row],[Se Normal]])</f>
        <v>2 - DECRETOS/DECRETO 1428.pdf</v>
      </c>
      <c r="N1158" s="2" t="str">
        <f>CONCATENATE("../",Tabela13[[#This Row],[Caminho]])</f>
        <v>../2 - DECRETOS/DECRETO 1428.pdf</v>
      </c>
    </row>
    <row r="1159" spans="1:14" ht="45" x14ac:dyDescent="0.25">
      <c r="A1159" s="20">
        <v>1427</v>
      </c>
      <c r="B1159" s="20"/>
      <c r="C1159" s="21">
        <v>36899</v>
      </c>
      <c r="D1159" s="19" t="s">
        <v>967</v>
      </c>
      <c r="E1159" s="19"/>
      <c r="F1159" s="17" t="str">
        <f>HYPERLINK(Tabela13[[#This Row],[Novo Caminho]],"Download")</f>
        <v>Download</v>
      </c>
      <c r="G1159" s="2" t="str">
        <f>CONCATENATE("2 - DECRETOS/DECRETO ",Tabela13[[#This Row],[Numero_Decreto]],".pdf")</f>
        <v>2 - DECRETOS/DECRETO 1427.pdf</v>
      </c>
      <c r="H1159" s="2" t="str">
        <f>CONCATENATE("2 - DECRETOS/DECRETO ",Tabela13[[#This Row],[Numero_Decreto]]," ",Tabela13[[#This Row],[Complemento]],".pdf")</f>
        <v>2 - DECRETOS/DECRETO 1427 .pdf</v>
      </c>
      <c r="I1159" s="2" t="str">
        <f>CONCATENATE("2 - DECRETOS/DECRETO ","0",Tabela13[[#This Row],[Numero_Decreto]],".pdf")</f>
        <v>2 - DECRETOS/DECRETO 01427.pdf</v>
      </c>
      <c r="J1159" s="2" t="str">
        <f>CONCATENATE("2 - DECRETOS/DECRETO ","0",Tabela13[[#This Row],[Numero_Decreto]]," ",Tabela13[[#This Row],[Complemento]],".pdf")</f>
        <v>2 - DECRETOS/DECRETO 01427 .pdf</v>
      </c>
      <c r="K1159" s="2" t="str">
        <f>IF(Tabela13[[#This Row],[Complemento]]="",Tabela13[[#This Row],[Normal]],Tabela13[[#This Row],[Normal Traço]])</f>
        <v>2 - DECRETOS/DECRETO 1427.pdf</v>
      </c>
      <c r="L1159" s="2" t="str">
        <f>IF(Tabela13[[#This Row],[Complemento]]="",Tabela13[[#This Row],[0]],Tabela13[[#This Row],[0 Traço]])</f>
        <v>2 - DECRETOS/DECRETO 01427.pdf</v>
      </c>
      <c r="M1159" s="2" t="str">
        <f>IF(AND(Tabela13[[#This Row],[Numero_Decreto]]&gt;=1,Tabela13[[#This Row],[Numero_Decreto]]&lt;=9),Tabela13[[#This Row],[Se 0]],Tabela13[[#This Row],[Se Normal]])</f>
        <v>2 - DECRETOS/DECRETO 1427.pdf</v>
      </c>
      <c r="N1159" s="2" t="str">
        <f>CONCATENATE("../",Tabela13[[#This Row],[Caminho]])</f>
        <v>../2 - DECRETOS/DECRETO 1427.pdf</v>
      </c>
    </row>
    <row r="1160" spans="1:14" ht="45" x14ac:dyDescent="0.25">
      <c r="A1160" s="20">
        <v>1426</v>
      </c>
      <c r="B1160" s="20"/>
      <c r="C1160" s="21">
        <v>36896</v>
      </c>
      <c r="D1160" s="19" t="s">
        <v>2712</v>
      </c>
      <c r="E1160" s="19"/>
      <c r="F1160" s="17" t="str">
        <f>HYPERLINK(Tabela13[[#This Row],[Novo Caminho]],"Download")</f>
        <v>Download</v>
      </c>
      <c r="G1160" s="2" t="str">
        <f>CONCATENATE("2 - DECRETOS/DECRETO ",Tabela13[[#This Row],[Numero_Decreto]],".pdf")</f>
        <v>2 - DECRETOS/DECRETO 1426.pdf</v>
      </c>
      <c r="H1160" s="2" t="str">
        <f>CONCATENATE("2 - DECRETOS/DECRETO ",Tabela13[[#This Row],[Numero_Decreto]]," ",Tabela13[[#This Row],[Complemento]],".pdf")</f>
        <v>2 - DECRETOS/DECRETO 1426 .pdf</v>
      </c>
      <c r="I1160" s="2" t="str">
        <f>CONCATENATE("2 - DECRETOS/DECRETO ","0",Tabela13[[#This Row],[Numero_Decreto]],".pdf")</f>
        <v>2 - DECRETOS/DECRETO 01426.pdf</v>
      </c>
      <c r="J1160" s="2" t="str">
        <f>CONCATENATE("2 - DECRETOS/DECRETO ","0",Tabela13[[#This Row],[Numero_Decreto]]," ",Tabela13[[#This Row],[Complemento]],".pdf")</f>
        <v>2 - DECRETOS/DECRETO 01426 .pdf</v>
      </c>
      <c r="K1160" s="2" t="str">
        <f>IF(Tabela13[[#This Row],[Complemento]]="",Tabela13[[#This Row],[Normal]],Tabela13[[#This Row],[Normal Traço]])</f>
        <v>2 - DECRETOS/DECRETO 1426.pdf</v>
      </c>
      <c r="L1160" s="2" t="str">
        <f>IF(Tabela13[[#This Row],[Complemento]]="",Tabela13[[#This Row],[0]],Tabela13[[#This Row],[0 Traço]])</f>
        <v>2 - DECRETOS/DECRETO 01426.pdf</v>
      </c>
      <c r="M1160" s="2" t="str">
        <f>IF(AND(Tabela13[[#This Row],[Numero_Decreto]]&gt;=1,Tabela13[[#This Row],[Numero_Decreto]]&lt;=9),Tabela13[[#This Row],[Se 0]],Tabela13[[#This Row],[Se Normal]])</f>
        <v>2 - DECRETOS/DECRETO 1426.pdf</v>
      </c>
      <c r="N1160" s="2" t="str">
        <f>CONCATENATE("../",Tabela13[[#This Row],[Caminho]])</f>
        <v>../2 - DECRETOS/DECRETO 1426.pdf</v>
      </c>
    </row>
    <row r="1161" spans="1:14" ht="45" x14ac:dyDescent="0.25">
      <c r="A1161" s="20">
        <v>1425</v>
      </c>
      <c r="B1161" s="20"/>
      <c r="C1161" s="21">
        <v>36894</v>
      </c>
      <c r="D1161" s="19" t="s">
        <v>2713</v>
      </c>
      <c r="E1161" s="19"/>
      <c r="F1161" s="17" t="str">
        <f>HYPERLINK(Tabela13[[#This Row],[Novo Caminho]],"Download")</f>
        <v>Download</v>
      </c>
      <c r="G1161" s="2" t="str">
        <f>CONCATENATE("2 - DECRETOS/DECRETO ",Tabela13[[#This Row],[Numero_Decreto]],".pdf")</f>
        <v>2 - DECRETOS/DECRETO 1425.pdf</v>
      </c>
      <c r="H1161" s="2" t="str">
        <f>CONCATENATE("2 - DECRETOS/DECRETO ",Tabela13[[#This Row],[Numero_Decreto]]," ",Tabela13[[#This Row],[Complemento]],".pdf")</f>
        <v>2 - DECRETOS/DECRETO 1425 .pdf</v>
      </c>
      <c r="I1161" s="2" t="str">
        <f>CONCATENATE("2 - DECRETOS/DECRETO ","0",Tabela13[[#This Row],[Numero_Decreto]],".pdf")</f>
        <v>2 - DECRETOS/DECRETO 01425.pdf</v>
      </c>
      <c r="J1161" s="2" t="str">
        <f>CONCATENATE("2 - DECRETOS/DECRETO ","0",Tabela13[[#This Row],[Numero_Decreto]]," ",Tabela13[[#This Row],[Complemento]],".pdf")</f>
        <v>2 - DECRETOS/DECRETO 01425 .pdf</v>
      </c>
      <c r="K1161" s="2" t="str">
        <f>IF(Tabela13[[#This Row],[Complemento]]="",Tabela13[[#This Row],[Normal]],Tabela13[[#This Row],[Normal Traço]])</f>
        <v>2 - DECRETOS/DECRETO 1425.pdf</v>
      </c>
      <c r="L1161" s="2" t="str">
        <f>IF(Tabela13[[#This Row],[Complemento]]="",Tabela13[[#This Row],[0]],Tabela13[[#This Row],[0 Traço]])</f>
        <v>2 - DECRETOS/DECRETO 01425.pdf</v>
      </c>
      <c r="M1161" s="2" t="str">
        <f>IF(AND(Tabela13[[#This Row],[Numero_Decreto]]&gt;=1,Tabela13[[#This Row],[Numero_Decreto]]&lt;=9),Tabela13[[#This Row],[Se 0]],Tabela13[[#This Row],[Se Normal]])</f>
        <v>2 - DECRETOS/DECRETO 1425.pdf</v>
      </c>
      <c r="N1161" s="2" t="str">
        <f>CONCATENATE("../",Tabela13[[#This Row],[Caminho]])</f>
        <v>../2 - DECRETOS/DECRETO 1425.pdf</v>
      </c>
    </row>
    <row r="1162" spans="1:14" ht="45" x14ac:dyDescent="0.25">
      <c r="A1162" s="20">
        <v>1424</v>
      </c>
      <c r="B1162" s="20"/>
      <c r="C1162" s="21">
        <v>36878</v>
      </c>
      <c r="D1162" s="19" t="s">
        <v>2714</v>
      </c>
      <c r="E1162" s="19"/>
      <c r="F1162" s="17" t="str">
        <f>HYPERLINK(Tabela13[[#This Row],[Novo Caminho]],"Download")</f>
        <v>Download</v>
      </c>
      <c r="G1162" s="2" t="str">
        <f>CONCATENATE("2 - DECRETOS/DECRETO ",Tabela13[[#This Row],[Numero_Decreto]],".pdf")</f>
        <v>2 - DECRETOS/DECRETO 1424.pdf</v>
      </c>
      <c r="H1162" s="2" t="str">
        <f>CONCATENATE("2 - DECRETOS/DECRETO ",Tabela13[[#This Row],[Numero_Decreto]]," ",Tabela13[[#This Row],[Complemento]],".pdf")</f>
        <v>2 - DECRETOS/DECRETO 1424 .pdf</v>
      </c>
      <c r="I1162" s="2" t="str">
        <f>CONCATENATE("2 - DECRETOS/DECRETO ","0",Tabela13[[#This Row],[Numero_Decreto]],".pdf")</f>
        <v>2 - DECRETOS/DECRETO 01424.pdf</v>
      </c>
      <c r="J1162" s="2" t="str">
        <f>CONCATENATE("2 - DECRETOS/DECRETO ","0",Tabela13[[#This Row],[Numero_Decreto]]," ",Tabela13[[#This Row],[Complemento]],".pdf")</f>
        <v>2 - DECRETOS/DECRETO 01424 .pdf</v>
      </c>
      <c r="K1162" s="2" t="str">
        <f>IF(Tabela13[[#This Row],[Complemento]]="",Tabela13[[#This Row],[Normal]],Tabela13[[#This Row],[Normal Traço]])</f>
        <v>2 - DECRETOS/DECRETO 1424.pdf</v>
      </c>
      <c r="L1162" s="2" t="str">
        <f>IF(Tabela13[[#This Row],[Complemento]]="",Tabela13[[#This Row],[0]],Tabela13[[#This Row],[0 Traço]])</f>
        <v>2 - DECRETOS/DECRETO 01424.pdf</v>
      </c>
      <c r="M1162" s="2" t="str">
        <f>IF(AND(Tabela13[[#This Row],[Numero_Decreto]]&gt;=1,Tabela13[[#This Row],[Numero_Decreto]]&lt;=9),Tabela13[[#This Row],[Se 0]],Tabela13[[#This Row],[Se Normal]])</f>
        <v>2 - DECRETOS/DECRETO 1424.pdf</v>
      </c>
      <c r="N1162" s="2" t="str">
        <f>CONCATENATE("../",Tabela13[[#This Row],[Caminho]])</f>
        <v>../2 - DECRETOS/DECRETO 1424.pdf</v>
      </c>
    </row>
    <row r="1163" spans="1:14" ht="45" x14ac:dyDescent="0.25">
      <c r="A1163" s="20">
        <v>1423</v>
      </c>
      <c r="B1163" s="20"/>
      <c r="C1163" s="21">
        <v>36878</v>
      </c>
      <c r="D1163" s="19" t="s">
        <v>2715</v>
      </c>
      <c r="E1163" s="19"/>
      <c r="F1163" s="17" t="str">
        <f>HYPERLINK(Tabela13[[#This Row],[Novo Caminho]],"Download")</f>
        <v>Download</v>
      </c>
      <c r="G1163" s="2" t="str">
        <f>CONCATENATE("2 - DECRETOS/DECRETO ",Tabela13[[#This Row],[Numero_Decreto]],".pdf")</f>
        <v>2 - DECRETOS/DECRETO 1423.pdf</v>
      </c>
      <c r="H1163" s="2" t="str">
        <f>CONCATENATE("2 - DECRETOS/DECRETO ",Tabela13[[#This Row],[Numero_Decreto]]," ",Tabela13[[#This Row],[Complemento]],".pdf")</f>
        <v>2 - DECRETOS/DECRETO 1423 .pdf</v>
      </c>
      <c r="I1163" s="2" t="str">
        <f>CONCATENATE("2 - DECRETOS/DECRETO ","0",Tabela13[[#This Row],[Numero_Decreto]],".pdf")</f>
        <v>2 - DECRETOS/DECRETO 01423.pdf</v>
      </c>
      <c r="J1163" s="2" t="str">
        <f>CONCATENATE("2 - DECRETOS/DECRETO ","0",Tabela13[[#This Row],[Numero_Decreto]]," ",Tabela13[[#This Row],[Complemento]],".pdf")</f>
        <v>2 - DECRETOS/DECRETO 01423 .pdf</v>
      </c>
      <c r="K1163" s="2" t="str">
        <f>IF(Tabela13[[#This Row],[Complemento]]="",Tabela13[[#This Row],[Normal]],Tabela13[[#This Row],[Normal Traço]])</f>
        <v>2 - DECRETOS/DECRETO 1423.pdf</v>
      </c>
      <c r="L1163" s="2" t="str">
        <f>IF(Tabela13[[#This Row],[Complemento]]="",Tabela13[[#This Row],[0]],Tabela13[[#This Row],[0 Traço]])</f>
        <v>2 - DECRETOS/DECRETO 01423.pdf</v>
      </c>
      <c r="M1163" s="2" t="str">
        <f>IF(AND(Tabela13[[#This Row],[Numero_Decreto]]&gt;=1,Tabela13[[#This Row],[Numero_Decreto]]&lt;=9),Tabela13[[#This Row],[Se 0]],Tabela13[[#This Row],[Se Normal]])</f>
        <v>2 - DECRETOS/DECRETO 1423.pdf</v>
      </c>
      <c r="N1163" s="2" t="str">
        <f>CONCATENATE("../",Tabela13[[#This Row],[Caminho]])</f>
        <v>../2 - DECRETOS/DECRETO 1423.pdf</v>
      </c>
    </row>
    <row r="1164" spans="1:14" ht="45" x14ac:dyDescent="0.25">
      <c r="A1164" s="20">
        <v>1422</v>
      </c>
      <c r="B1164" s="20"/>
      <c r="C1164" s="21">
        <v>36854</v>
      </c>
      <c r="D1164" s="19" t="s">
        <v>2716</v>
      </c>
      <c r="E1164" s="19"/>
      <c r="F1164" s="17" t="str">
        <f>HYPERLINK(Tabela13[[#This Row],[Novo Caminho]],"Download")</f>
        <v>Download</v>
      </c>
      <c r="G1164" s="2" t="str">
        <f>CONCATENATE("2 - DECRETOS/DECRETO ",Tabela13[[#This Row],[Numero_Decreto]],".pdf")</f>
        <v>2 - DECRETOS/DECRETO 1422.pdf</v>
      </c>
      <c r="H1164" s="2" t="str">
        <f>CONCATENATE("2 - DECRETOS/DECRETO ",Tabela13[[#This Row],[Numero_Decreto]]," ",Tabela13[[#This Row],[Complemento]],".pdf")</f>
        <v>2 - DECRETOS/DECRETO 1422 .pdf</v>
      </c>
      <c r="I1164" s="2" t="str">
        <f>CONCATENATE("2 - DECRETOS/DECRETO ","0",Tabela13[[#This Row],[Numero_Decreto]],".pdf")</f>
        <v>2 - DECRETOS/DECRETO 01422.pdf</v>
      </c>
      <c r="J1164" s="2" t="str">
        <f>CONCATENATE("2 - DECRETOS/DECRETO ","0",Tabela13[[#This Row],[Numero_Decreto]]," ",Tabela13[[#This Row],[Complemento]],".pdf")</f>
        <v>2 - DECRETOS/DECRETO 01422 .pdf</v>
      </c>
      <c r="K1164" s="2" t="str">
        <f>IF(Tabela13[[#This Row],[Complemento]]="",Tabela13[[#This Row],[Normal]],Tabela13[[#This Row],[Normal Traço]])</f>
        <v>2 - DECRETOS/DECRETO 1422.pdf</v>
      </c>
      <c r="L1164" s="2" t="str">
        <f>IF(Tabela13[[#This Row],[Complemento]]="",Tabela13[[#This Row],[0]],Tabela13[[#This Row],[0 Traço]])</f>
        <v>2 - DECRETOS/DECRETO 01422.pdf</v>
      </c>
      <c r="M1164" s="2" t="str">
        <f>IF(AND(Tabela13[[#This Row],[Numero_Decreto]]&gt;=1,Tabela13[[#This Row],[Numero_Decreto]]&lt;=9),Tabela13[[#This Row],[Se 0]],Tabela13[[#This Row],[Se Normal]])</f>
        <v>2 - DECRETOS/DECRETO 1422.pdf</v>
      </c>
      <c r="N1164" s="2" t="str">
        <f>CONCATENATE("../",Tabela13[[#This Row],[Caminho]])</f>
        <v>../2 - DECRETOS/DECRETO 1422.pdf</v>
      </c>
    </row>
    <row r="1165" spans="1:14" ht="45" x14ac:dyDescent="0.25">
      <c r="A1165" s="20">
        <v>1421</v>
      </c>
      <c r="B1165" s="20"/>
      <c r="C1165" s="21">
        <v>36851</v>
      </c>
      <c r="D1165" s="19" t="s">
        <v>2717</v>
      </c>
      <c r="E1165" s="19"/>
      <c r="F1165" s="17" t="str">
        <f>HYPERLINK(Tabela13[[#This Row],[Novo Caminho]],"Download")</f>
        <v>Download</v>
      </c>
      <c r="G1165" s="2" t="str">
        <f>CONCATENATE("2 - DECRETOS/DECRETO ",Tabela13[[#This Row],[Numero_Decreto]],".pdf")</f>
        <v>2 - DECRETOS/DECRETO 1421.pdf</v>
      </c>
      <c r="H1165" s="2" t="str">
        <f>CONCATENATE("2 - DECRETOS/DECRETO ",Tabela13[[#This Row],[Numero_Decreto]]," ",Tabela13[[#This Row],[Complemento]],".pdf")</f>
        <v>2 - DECRETOS/DECRETO 1421 .pdf</v>
      </c>
      <c r="I1165" s="2" t="str">
        <f>CONCATENATE("2 - DECRETOS/DECRETO ","0",Tabela13[[#This Row],[Numero_Decreto]],".pdf")</f>
        <v>2 - DECRETOS/DECRETO 01421.pdf</v>
      </c>
      <c r="J1165" s="2" t="str">
        <f>CONCATENATE("2 - DECRETOS/DECRETO ","0",Tabela13[[#This Row],[Numero_Decreto]]," ",Tabela13[[#This Row],[Complemento]],".pdf")</f>
        <v>2 - DECRETOS/DECRETO 01421 .pdf</v>
      </c>
      <c r="K1165" s="2" t="str">
        <f>IF(Tabela13[[#This Row],[Complemento]]="",Tabela13[[#This Row],[Normal]],Tabela13[[#This Row],[Normal Traço]])</f>
        <v>2 - DECRETOS/DECRETO 1421.pdf</v>
      </c>
      <c r="L1165" s="2" t="str">
        <f>IF(Tabela13[[#This Row],[Complemento]]="",Tabela13[[#This Row],[0]],Tabela13[[#This Row],[0 Traço]])</f>
        <v>2 - DECRETOS/DECRETO 01421.pdf</v>
      </c>
      <c r="M1165" s="2" t="str">
        <f>IF(AND(Tabela13[[#This Row],[Numero_Decreto]]&gt;=1,Tabela13[[#This Row],[Numero_Decreto]]&lt;=9),Tabela13[[#This Row],[Se 0]],Tabela13[[#This Row],[Se Normal]])</f>
        <v>2 - DECRETOS/DECRETO 1421.pdf</v>
      </c>
      <c r="N1165" s="2" t="str">
        <f>CONCATENATE("../",Tabela13[[#This Row],[Caminho]])</f>
        <v>../2 - DECRETOS/DECRETO 1421.pdf</v>
      </c>
    </row>
    <row r="1166" spans="1:14" ht="45" x14ac:dyDescent="0.25">
      <c r="A1166" s="20">
        <v>1420</v>
      </c>
      <c r="B1166" s="20"/>
      <c r="C1166" s="21">
        <v>36850</v>
      </c>
      <c r="D1166" s="19" t="s">
        <v>953</v>
      </c>
      <c r="E1166" s="19"/>
      <c r="F1166" s="17" t="str">
        <f>HYPERLINK(Tabela13[[#This Row],[Novo Caminho]],"Download")</f>
        <v>Download</v>
      </c>
      <c r="G1166" s="2" t="str">
        <f>CONCATENATE("2 - DECRETOS/DECRETO ",Tabela13[[#This Row],[Numero_Decreto]],".pdf")</f>
        <v>2 - DECRETOS/DECRETO 1420.pdf</v>
      </c>
      <c r="H1166" s="2" t="str">
        <f>CONCATENATE("2 - DECRETOS/DECRETO ",Tabela13[[#This Row],[Numero_Decreto]]," ",Tabela13[[#This Row],[Complemento]],".pdf")</f>
        <v>2 - DECRETOS/DECRETO 1420 .pdf</v>
      </c>
      <c r="I1166" s="2" t="str">
        <f>CONCATENATE("2 - DECRETOS/DECRETO ","0",Tabela13[[#This Row],[Numero_Decreto]],".pdf")</f>
        <v>2 - DECRETOS/DECRETO 01420.pdf</v>
      </c>
      <c r="J1166" s="2" t="str">
        <f>CONCATENATE("2 - DECRETOS/DECRETO ","0",Tabela13[[#This Row],[Numero_Decreto]]," ",Tabela13[[#This Row],[Complemento]],".pdf")</f>
        <v>2 - DECRETOS/DECRETO 01420 .pdf</v>
      </c>
      <c r="K1166" s="2" t="str">
        <f>IF(Tabela13[[#This Row],[Complemento]]="",Tabela13[[#This Row],[Normal]],Tabela13[[#This Row],[Normal Traço]])</f>
        <v>2 - DECRETOS/DECRETO 1420.pdf</v>
      </c>
      <c r="L1166" s="2" t="str">
        <f>IF(Tabela13[[#This Row],[Complemento]]="",Tabela13[[#This Row],[0]],Tabela13[[#This Row],[0 Traço]])</f>
        <v>2 - DECRETOS/DECRETO 01420.pdf</v>
      </c>
      <c r="M1166" s="2" t="str">
        <f>IF(AND(Tabela13[[#This Row],[Numero_Decreto]]&gt;=1,Tabela13[[#This Row],[Numero_Decreto]]&lt;=9),Tabela13[[#This Row],[Se 0]],Tabela13[[#This Row],[Se Normal]])</f>
        <v>2 - DECRETOS/DECRETO 1420.pdf</v>
      </c>
      <c r="N1166" s="2" t="str">
        <f>CONCATENATE("../",Tabela13[[#This Row],[Caminho]])</f>
        <v>../2 - DECRETOS/DECRETO 1420.pdf</v>
      </c>
    </row>
    <row r="1167" spans="1:14" ht="45" x14ac:dyDescent="0.25">
      <c r="A1167" s="20">
        <v>1419</v>
      </c>
      <c r="B1167" s="20"/>
      <c r="C1167" s="21">
        <v>36825</v>
      </c>
      <c r="D1167" s="19" t="s">
        <v>2718</v>
      </c>
      <c r="E1167" s="19"/>
      <c r="F1167" s="17" t="str">
        <f>HYPERLINK(Tabela13[[#This Row],[Novo Caminho]],"Download")</f>
        <v>Download</v>
      </c>
      <c r="G1167" s="2" t="str">
        <f>CONCATENATE("2 - DECRETOS/DECRETO ",Tabela13[[#This Row],[Numero_Decreto]],".pdf")</f>
        <v>2 - DECRETOS/DECRETO 1419.pdf</v>
      </c>
      <c r="H1167" s="2" t="str">
        <f>CONCATENATE("2 - DECRETOS/DECRETO ",Tabela13[[#This Row],[Numero_Decreto]]," ",Tabela13[[#This Row],[Complemento]],".pdf")</f>
        <v>2 - DECRETOS/DECRETO 1419 .pdf</v>
      </c>
      <c r="I1167" s="2" t="str">
        <f>CONCATENATE("2 - DECRETOS/DECRETO ","0",Tabela13[[#This Row],[Numero_Decreto]],".pdf")</f>
        <v>2 - DECRETOS/DECRETO 01419.pdf</v>
      </c>
      <c r="J1167" s="2" t="str">
        <f>CONCATENATE("2 - DECRETOS/DECRETO ","0",Tabela13[[#This Row],[Numero_Decreto]]," ",Tabela13[[#This Row],[Complemento]],".pdf")</f>
        <v>2 - DECRETOS/DECRETO 01419 .pdf</v>
      </c>
      <c r="K1167" s="2" t="str">
        <f>IF(Tabela13[[#This Row],[Complemento]]="",Tabela13[[#This Row],[Normal]],Tabela13[[#This Row],[Normal Traço]])</f>
        <v>2 - DECRETOS/DECRETO 1419.pdf</v>
      </c>
      <c r="L1167" s="2" t="str">
        <f>IF(Tabela13[[#This Row],[Complemento]]="",Tabela13[[#This Row],[0]],Tabela13[[#This Row],[0 Traço]])</f>
        <v>2 - DECRETOS/DECRETO 01419.pdf</v>
      </c>
      <c r="M1167" s="2" t="str">
        <f>IF(AND(Tabela13[[#This Row],[Numero_Decreto]]&gt;=1,Tabela13[[#This Row],[Numero_Decreto]]&lt;=9),Tabela13[[#This Row],[Se 0]],Tabela13[[#This Row],[Se Normal]])</f>
        <v>2 - DECRETOS/DECRETO 1419.pdf</v>
      </c>
      <c r="N1167" s="2" t="str">
        <f>CONCATENATE("../",Tabela13[[#This Row],[Caminho]])</f>
        <v>../2 - DECRETOS/DECRETO 1419.pdf</v>
      </c>
    </row>
    <row r="1168" spans="1:14" ht="45" x14ac:dyDescent="0.25">
      <c r="A1168" s="20">
        <v>1418</v>
      </c>
      <c r="B1168" s="20"/>
      <c r="C1168" s="21">
        <v>36791</v>
      </c>
      <c r="D1168" s="19" t="s">
        <v>2719</v>
      </c>
      <c r="E1168" s="19"/>
      <c r="F1168" s="17" t="str">
        <f>HYPERLINK(Tabela13[[#This Row],[Novo Caminho]],"Download")</f>
        <v>Download</v>
      </c>
      <c r="G1168" s="2" t="str">
        <f>CONCATENATE("2 - DECRETOS/DECRETO ",Tabela13[[#This Row],[Numero_Decreto]],".pdf")</f>
        <v>2 - DECRETOS/DECRETO 1418.pdf</v>
      </c>
      <c r="H1168" s="2" t="str">
        <f>CONCATENATE("2 - DECRETOS/DECRETO ",Tabela13[[#This Row],[Numero_Decreto]]," ",Tabela13[[#This Row],[Complemento]],".pdf")</f>
        <v>2 - DECRETOS/DECRETO 1418 .pdf</v>
      </c>
      <c r="I1168" s="2" t="str">
        <f>CONCATENATE("2 - DECRETOS/DECRETO ","0",Tabela13[[#This Row],[Numero_Decreto]],".pdf")</f>
        <v>2 - DECRETOS/DECRETO 01418.pdf</v>
      </c>
      <c r="J1168" s="2" t="str">
        <f>CONCATENATE("2 - DECRETOS/DECRETO ","0",Tabela13[[#This Row],[Numero_Decreto]]," ",Tabela13[[#This Row],[Complemento]],".pdf")</f>
        <v>2 - DECRETOS/DECRETO 01418 .pdf</v>
      </c>
      <c r="K1168" s="2" t="str">
        <f>IF(Tabela13[[#This Row],[Complemento]]="",Tabela13[[#This Row],[Normal]],Tabela13[[#This Row],[Normal Traço]])</f>
        <v>2 - DECRETOS/DECRETO 1418.pdf</v>
      </c>
      <c r="L1168" s="2" t="str">
        <f>IF(Tabela13[[#This Row],[Complemento]]="",Tabela13[[#This Row],[0]],Tabela13[[#This Row],[0 Traço]])</f>
        <v>2 - DECRETOS/DECRETO 01418.pdf</v>
      </c>
      <c r="M1168" s="2" t="str">
        <f>IF(AND(Tabela13[[#This Row],[Numero_Decreto]]&gt;=1,Tabela13[[#This Row],[Numero_Decreto]]&lt;=9),Tabela13[[#This Row],[Se 0]],Tabela13[[#This Row],[Se Normal]])</f>
        <v>2 - DECRETOS/DECRETO 1418.pdf</v>
      </c>
      <c r="N1168" s="2" t="str">
        <f>CONCATENATE("../",Tabela13[[#This Row],[Caminho]])</f>
        <v>../2 - DECRETOS/DECRETO 1418.pdf</v>
      </c>
    </row>
    <row r="1169" spans="1:14" ht="45" x14ac:dyDescent="0.25">
      <c r="A1169" s="20">
        <v>1417</v>
      </c>
      <c r="B1169" s="20"/>
      <c r="C1169" s="21">
        <v>36769</v>
      </c>
      <c r="D1169" s="19" t="s">
        <v>2720</v>
      </c>
      <c r="E1169" s="19"/>
      <c r="F1169" s="17" t="str">
        <f>HYPERLINK(Tabela13[[#This Row],[Novo Caminho]],"Download")</f>
        <v>Download</v>
      </c>
      <c r="G1169" s="2" t="str">
        <f>CONCATENATE("2 - DECRETOS/DECRETO ",Tabela13[[#This Row],[Numero_Decreto]],".pdf")</f>
        <v>2 - DECRETOS/DECRETO 1417.pdf</v>
      </c>
      <c r="H1169" s="2" t="str">
        <f>CONCATENATE("2 - DECRETOS/DECRETO ",Tabela13[[#This Row],[Numero_Decreto]]," ",Tabela13[[#This Row],[Complemento]],".pdf")</f>
        <v>2 - DECRETOS/DECRETO 1417 .pdf</v>
      </c>
      <c r="I1169" s="2" t="str">
        <f>CONCATENATE("2 - DECRETOS/DECRETO ","0",Tabela13[[#This Row],[Numero_Decreto]],".pdf")</f>
        <v>2 - DECRETOS/DECRETO 01417.pdf</v>
      </c>
      <c r="J1169" s="2" t="str">
        <f>CONCATENATE("2 - DECRETOS/DECRETO ","0",Tabela13[[#This Row],[Numero_Decreto]]," ",Tabela13[[#This Row],[Complemento]],".pdf")</f>
        <v>2 - DECRETOS/DECRETO 01417 .pdf</v>
      </c>
      <c r="K1169" s="2" t="str">
        <f>IF(Tabela13[[#This Row],[Complemento]]="",Tabela13[[#This Row],[Normal]],Tabela13[[#This Row],[Normal Traço]])</f>
        <v>2 - DECRETOS/DECRETO 1417.pdf</v>
      </c>
      <c r="L1169" s="2" t="str">
        <f>IF(Tabela13[[#This Row],[Complemento]]="",Tabela13[[#This Row],[0]],Tabela13[[#This Row],[0 Traço]])</f>
        <v>2 - DECRETOS/DECRETO 01417.pdf</v>
      </c>
      <c r="M1169" s="2" t="str">
        <f>IF(AND(Tabela13[[#This Row],[Numero_Decreto]]&gt;=1,Tabela13[[#This Row],[Numero_Decreto]]&lt;=9),Tabela13[[#This Row],[Se 0]],Tabela13[[#This Row],[Se Normal]])</f>
        <v>2 - DECRETOS/DECRETO 1417.pdf</v>
      </c>
      <c r="N1169" s="2" t="str">
        <f>CONCATENATE("../",Tabela13[[#This Row],[Caminho]])</f>
        <v>../2 - DECRETOS/DECRETO 1417.pdf</v>
      </c>
    </row>
    <row r="1170" spans="1:14" ht="45" x14ac:dyDescent="0.25">
      <c r="A1170" s="20">
        <v>1416</v>
      </c>
      <c r="B1170" s="20"/>
      <c r="C1170" s="21">
        <v>36745</v>
      </c>
      <c r="D1170" s="19" t="s">
        <v>938</v>
      </c>
      <c r="E1170" s="19"/>
      <c r="F1170" s="17" t="str">
        <f>HYPERLINK(Tabela13[[#This Row],[Novo Caminho]],"Download")</f>
        <v>Download</v>
      </c>
      <c r="G1170" s="2" t="str">
        <f>CONCATENATE("2 - DECRETOS/DECRETO ",Tabela13[[#This Row],[Numero_Decreto]],".pdf")</f>
        <v>2 - DECRETOS/DECRETO 1416.pdf</v>
      </c>
      <c r="H1170" s="2" t="str">
        <f>CONCATENATE("2 - DECRETOS/DECRETO ",Tabela13[[#This Row],[Numero_Decreto]]," ",Tabela13[[#This Row],[Complemento]],".pdf")</f>
        <v>2 - DECRETOS/DECRETO 1416 .pdf</v>
      </c>
      <c r="I1170" s="2" t="str">
        <f>CONCATENATE("2 - DECRETOS/DECRETO ","0",Tabela13[[#This Row],[Numero_Decreto]],".pdf")</f>
        <v>2 - DECRETOS/DECRETO 01416.pdf</v>
      </c>
      <c r="J1170" s="2" t="str">
        <f>CONCATENATE("2 - DECRETOS/DECRETO ","0",Tabela13[[#This Row],[Numero_Decreto]]," ",Tabela13[[#This Row],[Complemento]],".pdf")</f>
        <v>2 - DECRETOS/DECRETO 01416 .pdf</v>
      </c>
      <c r="K1170" s="2" t="str">
        <f>IF(Tabela13[[#This Row],[Complemento]]="",Tabela13[[#This Row],[Normal]],Tabela13[[#This Row],[Normal Traço]])</f>
        <v>2 - DECRETOS/DECRETO 1416.pdf</v>
      </c>
      <c r="L1170" s="2" t="str">
        <f>IF(Tabela13[[#This Row],[Complemento]]="",Tabela13[[#This Row],[0]],Tabela13[[#This Row],[0 Traço]])</f>
        <v>2 - DECRETOS/DECRETO 01416.pdf</v>
      </c>
      <c r="M1170" s="2" t="str">
        <f>IF(AND(Tabela13[[#This Row],[Numero_Decreto]]&gt;=1,Tabela13[[#This Row],[Numero_Decreto]]&lt;=9),Tabela13[[#This Row],[Se 0]],Tabela13[[#This Row],[Se Normal]])</f>
        <v>2 - DECRETOS/DECRETO 1416.pdf</v>
      </c>
      <c r="N1170" s="2" t="str">
        <f>CONCATENATE("../",Tabela13[[#This Row],[Caminho]])</f>
        <v>../2 - DECRETOS/DECRETO 1416.pdf</v>
      </c>
    </row>
    <row r="1171" spans="1:14" ht="45" x14ac:dyDescent="0.25">
      <c r="A1171" s="20">
        <v>1415</v>
      </c>
      <c r="B1171" s="20"/>
      <c r="C1171" s="21">
        <v>36745</v>
      </c>
      <c r="D1171" s="19" t="s">
        <v>2721</v>
      </c>
      <c r="E1171" s="19"/>
      <c r="F1171" s="17" t="str">
        <f>HYPERLINK(Tabela13[[#This Row],[Novo Caminho]],"Download")</f>
        <v>Download</v>
      </c>
      <c r="G1171" s="2" t="str">
        <f>CONCATENATE("2 - DECRETOS/DECRETO ",Tabela13[[#This Row],[Numero_Decreto]],".pdf")</f>
        <v>2 - DECRETOS/DECRETO 1415.pdf</v>
      </c>
      <c r="H1171" s="2" t="str">
        <f>CONCATENATE("2 - DECRETOS/DECRETO ",Tabela13[[#This Row],[Numero_Decreto]]," ",Tabela13[[#This Row],[Complemento]],".pdf")</f>
        <v>2 - DECRETOS/DECRETO 1415 .pdf</v>
      </c>
      <c r="I1171" s="2" t="str">
        <f>CONCATENATE("2 - DECRETOS/DECRETO ","0",Tabela13[[#This Row],[Numero_Decreto]],".pdf")</f>
        <v>2 - DECRETOS/DECRETO 01415.pdf</v>
      </c>
      <c r="J1171" s="2" t="str">
        <f>CONCATENATE("2 - DECRETOS/DECRETO ","0",Tabela13[[#This Row],[Numero_Decreto]]," ",Tabela13[[#This Row],[Complemento]],".pdf")</f>
        <v>2 - DECRETOS/DECRETO 01415 .pdf</v>
      </c>
      <c r="K1171" s="2" t="str">
        <f>IF(Tabela13[[#This Row],[Complemento]]="",Tabela13[[#This Row],[Normal]],Tabela13[[#This Row],[Normal Traço]])</f>
        <v>2 - DECRETOS/DECRETO 1415.pdf</v>
      </c>
      <c r="L1171" s="2" t="str">
        <f>IF(Tabela13[[#This Row],[Complemento]]="",Tabela13[[#This Row],[0]],Tabela13[[#This Row],[0 Traço]])</f>
        <v>2 - DECRETOS/DECRETO 01415.pdf</v>
      </c>
      <c r="M1171" s="2" t="str">
        <f>IF(AND(Tabela13[[#This Row],[Numero_Decreto]]&gt;=1,Tabela13[[#This Row],[Numero_Decreto]]&lt;=9),Tabela13[[#This Row],[Se 0]],Tabela13[[#This Row],[Se Normal]])</f>
        <v>2 - DECRETOS/DECRETO 1415.pdf</v>
      </c>
      <c r="N1171" s="2" t="str">
        <f>CONCATENATE("../",Tabela13[[#This Row],[Caminho]])</f>
        <v>../2 - DECRETOS/DECRETO 1415.pdf</v>
      </c>
    </row>
    <row r="1172" spans="1:14" ht="45" x14ac:dyDescent="0.25">
      <c r="A1172" s="20">
        <v>1414</v>
      </c>
      <c r="B1172" s="20"/>
      <c r="C1172" s="21">
        <v>36690</v>
      </c>
      <c r="D1172" s="19" t="s">
        <v>2717</v>
      </c>
      <c r="E1172" s="19"/>
      <c r="F1172" s="17" t="str">
        <f>HYPERLINK(Tabela13[[#This Row],[Novo Caminho]],"Download")</f>
        <v>Download</v>
      </c>
      <c r="G1172" s="2" t="str">
        <f>CONCATENATE("2 - DECRETOS/DECRETO ",Tabela13[[#This Row],[Numero_Decreto]],".pdf")</f>
        <v>2 - DECRETOS/DECRETO 1414.pdf</v>
      </c>
      <c r="H1172" s="2" t="str">
        <f>CONCATENATE("2 - DECRETOS/DECRETO ",Tabela13[[#This Row],[Numero_Decreto]]," ",Tabela13[[#This Row],[Complemento]],".pdf")</f>
        <v>2 - DECRETOS/DECRETO 1414 .pdf</v>
      </c>
      <c r="I1172" s="2" t="str">
        <f>CONCATENATE("2 - DECRETOS/DECRETO ","0",Tabela13[[#This Row],[Numero_Decreto]],".pdf")</f>
        <v>2 - DECRETOS/DECRETO 01414.pdf</v>
      </c>
      <c r="J1172" s="2" t="str">
        <f>CONCATENATE("2 - DECRETOS/DECRETO ","0",Tabela13[[#This Row],[Numero_Decreto]]," ",Tabela13[[#This Row],[Complemento]],".pdf")</f>
        <v>2 - DECRETOS/DECRETO 01414 .pdf</v>
      </c>
      <c r="K1172" s="2" t="str">
        <f>IF(Tabela13[[#This Row],[Complemento]]="",Tabela13[[#This Row],[Normal]],Tabela13[[#This Row],[Normal Traço]])</f>
        <v>2 - DECRETOS/DECRETO 1414.pdf</v>
      </c>
      <c r="L1172" s="2" t="str">
        <f>IF(Tabela13[[#This Row],[Complemento]]="",Tabela13[[#This Row],[0]],Tabela13[[#This Row],[0 Traço]])</f>
        <v>2 - DECRETOS/DECRETO 01414.pdf</v>
      </c>
      <c r="M1172" s="2" t="str">
        <f>IF(AND(Tabela13[[#This Row],[Numero_Decreto]]&gt;=1,Tabela13[[#This Row],[Numero_Decreto]]&lt;=9),Tabela13[[#This Row],[Se 0]],Tabela13[[#This Row],[Se Normal]])</f>
        <v>2 - DECRETOS/DECRETO 1414.pdf</v>
      </c>
      <c r="N1172" s="2" t="str">
        <f>CONCATENATE("../",Tabela13[[#This Row],[Caminho]])</f>
        <v>../2 - DECRETOS/DECRETO 1414.pdf</v>
      </c>
    </row>
    <row r="1173" spans="1:14" ht="45" x14ac:dyDescent="0.25">
      <c r="A1173" s="20">
        <v>1413</v>
      </c>
      <c r="B1173" s="20"/>
      <c r="C1173" s="21">
        <v>36676</v>
      </c>
      <c r="D1173" s="19" t="s">
        <v>2722</v>
      </c>
      <c r="E1173" s="19"/>
      <c r="F1173" s="17" t="str">
        <f>HYPERLINK(Tabela13[[#This Row],[Novo Caminho]],"Download")</f>
        <v>Download</v>
      </c>
      <c r="G1173" s="2" t="str">
        <f>CONCATENATE("2 - DECRETOS/DECRETO ",Tabela13[[#This Row],[Numero_Decreto]],".pdf")</f>
        <v>2 - DECRETOS/DECRETO 1413.pdf</v>
      </c>
      <c r="H1173" s="2" t="str">
        <f>CONCATENATE("2 - DECRETOS/DECRETO ",Tabela13[[#This Row],[Numero_Decreto]]," ",Tabela13[[#This Row],[Complemento]],".pdf")</f>
        <v>2 - DECRETOS/DECRETO 1413 .pdf</v>
      </c>
      <c r="I1173" s="2" t="str">
        <f>CONCATENATE("2 - DECRETOS/DECRETO ","0",Tabela13[[#This Row],[Numero_Decreto]],".pdf")</f>
        <v>2 - DECRETOS/DECRETO 01413.pdf</v>
      </c>
      <c r="J1173" s="2" t="str">
        <f>CONCATENATE("2 - DECRETOS/DECRETO ","0",Tabela13[[#This Row],[Numero_Decreto]]," ",Tabela13[[#This Row],[Complemento]],".pdf")</f>
        <v>2 - DECRETOS/DECRETO 01413 .pdf</v>
      </c>
      <c r="K1173" s="2" t="str">
        <f>IF(Tabela13[[#This Row],[Complemento]]="",Tabela13[[#This Row],[Normal]],Tabela13[[#This Row],[Normal Traço]])</f>
        <v>2 - DECRETOS/DECRETO 1413.pdf</v>
      </c>
      <c r="L1173" s="2" t="str">
        <f>IF(Tabela13[[#This Row],[Complemento]]="",Tabela13[[#This Row],[0]],Tabela13[[#This Row],[0 Traço]])</f>
        <v>2 - DECRETOS/DECRETO 01413.pdf</v>
      </c>
      <c r="M1173" s="2" t="str">
        <f>IF(AND(Tabela13[[#This Row],[Numero_Decreto]]&gt;=1,Tabela13[[#This Row],[Numero_Decreto]]&lt;=9),Tabela13[[#This Row],[Se 0]],Tabela13[[#This Row],[Se Normal]])</f>
        <v>2 - DECRETOS/DECRETO 1413.pdf</v>
      </c>
      <c r="N1173" s="2" t="str">
        <f>CONCATENATE("../",Tabela13[[#This Row],[Caminho]])</f>
        <v>../2 - DECRETOS/DECRETO 1413.pdf</v>
      </c>
    </row>
    <row r="1174" spans="1:14" ht="45" x14ac:dyDescent="0.25">
      <c r="A1174" s="20">
        <v>1412</v>
      </c>
      <c r="B1174" s="20"/>
      <c r="C1174" s="21">
        <v>36651</v>
      </c>
      <c r="D1174" s="19" t="s">
        <v>938</v>
      </c>
      <c r="E1174" s="19"/>
      <c r="F1174" s="17" t="str">
        <f>HYPERLINK(Tabela13[[#This Row],[Novo Caminho]],"Download")</f>
        <v>Download</v>
      </c>
      <c r="G1174" s="2" t="str">
        <f>CONCATENATE("2 - DECRETOS/DECRETO ",Tabela13[[#This Row],[Numero_Decreto]],".pdf")</f>
        <v>2 - DECRETOS/DECRETO 1412.pdf</v>
      </c>
      <c r="H1174" s="2" t="str">
        <f>CONCATENATE("2 - DECRETOS/DECRETO ",Tabela13[[#This Row],[Numero_Decreto]]," ",Tabela13[[#This Row],[Complemento]],".pdf")</f>
        <v>2 - DECRETOS/DECRETO 1412 .pdf</v>
      </c>
      <c r="I1174" s="2" t="str">
        <f>CONCATENATE("2 - DECRETOS/DECRETO ","0",Tabela13[[#This Row],[Numero_Decreto]],".pdf")</f>
        <v>2 - DECRETOS/DECRETO 01412.pdf</v>
      </c>
      <c r="J1174" s="2" t="str">
        <f>CONCATENATE("2 - DECRETOS/DECRETO ","0",Tabela13[[#This Row],[Numero_Decreto]]," ",Tabela13[[#This Row],[Complemento]],".pdf")</f>
        <v>2 - DECRETOS/DECRETO 01412 .pdf</v>
      </c>
      <c r="K1174" s="2" t="str">
        <f>IF(Tabela13[[#This Row],[Complemento]]="",Tabela13[[#This Row],[Normal]],Tabela13[[#This Row],[Normal Traço]])</f>
        <v>2 - DECRETOS/DECRETO 1412.pdf</v>
      </c>
      <c r="L1174" s="2" t="str">
        <f>IF(Tabela13[[#This Row],[Complemento]]="",Tabela13[[#This Row],[0]],Tabela13[[#This Row],[0 Traço]])</f>
        <v>2 - DECRETOS/DECRETO 01412.pdf</v>
      </c>
      <c r="M1174" s="2" t="str">
        <f>IF(AND(Tabela13[[#This Row],[Numero_Decreto]]&gt;=1,Tabela13[[#This Row],[Numero_Decreto]]&lt;=9),Tabela13[[#This Row],[Se 0]],Tabela13[[#This Row],[Se Normal]])</f>
        <v>2 - DECRETOS/DECRETO 1412.pdf</v>
      </c>
      <c r="N1174" s="2" t="str">
        <f>CONCATENATE("../",Tabela13[[#This Row],[Caminho]])</f>
        <v>../2 - DECRETOS/DECRETO 1412.pdf</v>
      </c>
    </row>
    <row r="1175" spans="1:14" ht="45" x14ac:dyDescent="0.25">
      <c r="A1175" s="20">
        <v>1411</v>
      </c>
      <c r="B1175" s="20"/>
      <c r="C1175" s="21">
        <v>36651</v>
      </c>
      <c r="D1175" s="19" t="s">
        <v>2723</v>
      </c>
      <c r="E1175" s="19"/>
      <c r="F1175" s="17" t="str">
        <f>HYPERLINK(Tabela13[[#This Row],[Novo Caminho]],"Download")</f>
        <v>Download</v>
      </c>
      <c r="G1175" s="2" t="str">
        <f>CONCATENATE("2 - DECRETOS/DECRETO ",Tabela13[[#This Row],[Numero_Decreto]],".pdf")</f>
        <v>2 - DECRETOS/DECRETO 1411.pdf</v>
      </c>
      <c r="H1175" s="2" t="str">
        <f>CONCATENATE("2 - DECRETOS/DECRETO ",Tabela13[[#This Row],[Numero_Decreto]]," ",Tabela13[[#This Row],[Complemento]],".pdf")</f>
        <v>2 - DECRETOS/DECRETO 1411 .pdf</v>
      </c>
      <c r="I1175" s="2" t="str">
        <f>CONCATENATE("2 - DECRETOS/DECRETO ","0",Tabela13[[#This Row],[Numero_Decreto]],".pdf")</f>
        <v>2 - DECRETOS/DECRETO 01411.pdf</v>
      </c>
      <c r="J1175" s="2" t="str">
        <f>CONCATENATE("2 - DECRETOS/DECRETO ","0",Tabela13[[#This Row],[Numero_Decreto]]," ",Tabela13[[#This Row],[Complemento]],".pdf")</f>
        <v>2 - DECRETOS/DECRETO 01411 .pdf</v>
      </c>
      <c r="K1175" s="2" t="str">
        <f>IF(Tabela13[[#This Row],[Complemento]]="",Tabela13[[#This Row],[Normal]],Tabela13[[#This Row],[Normal Traço]])</f>
        <v>2 - DECRETOS/DECRETO 1411.pdf</v>
      </c>
      <c r="L1175" s="2" t="str">
        <f>IF(Tabela13[[#This Row],[Complemento]]="",Tabela13[[#This Row],[0]],Tabela13[[#This Row],[0 Traço]])</f>
        <v>2 - DECRETOS/DECRETO 01411.pdf</v>
      </c>
      <c r="M1175" s="2" t="str">
        <f>IF(AND(Tabela13[[#This Row],[Numero_Decreto]]&gt;=1,Tabela13[[#This Row],[Numero_Decreto]]&lt;=9),Tabela13[[#This Row],[Se 0]],Tabela13[[#This Row],[Se Normal]])</f>
        <v>2 - DECRETOS/DECRETO 1411.pdf</v>
      </c>
      <c r="N1175" s="2" t="str">
        <f>CONCATENATE("../",Tabela13[[#This Row],[Caminho]])</f>
        <v>../2 - DECRETOS/DECRETO 1411.pdf</v>
      </c>
    </row>
    <row r="1176" spans="1:14" ht="45" x14ac:dyDescent="0.25">
      <c r="A1176" s="20">
        <v>1410</v>
      </c>
      <c r="B1176" s="20"/>
      <c r="C1176" s="21">
        <v>36651</v>
      </c>
      <c r="D1176" s="19" t="s">
        <v>2721</v>
      </c>
      <c r="E1176" s="19"/>
      <c r="F1176" s="17" t="str">
        <f>HYPERLINK(Tabela13[[#This Row],[Novo Caminho]],"Download")</f>
        <v>Download</v>
      </c>
      <c r="G1176" s="2" t="str">
        <f>CONCATENATE("2 - DECRETOS/DECRETO ",Tabela13[[#This Row],[Numero_Decreto]],".pdf")</f>
        <v>2 - DECRETOS/DECRETO 1410.pdf</v>
      </c>
      <c r="H1176" s="2" t="str">
        <f>CONCATENATE("2 - DECRETOS/DECRETO ",Tabela13[[#This Row],[Numero_Decreto]]," ",Tabela13[[#This Row],[Complemento]],".pdf")</f>
        <v>2 - DECRETOS/DECRETO 1410 .pdf</v>
      </c>
      <c r="I1176" s="2" t="str">
        <f>CONCATENATE("2 - DECRETOS/DECRETO ","0",Tabela13[[#This Row],[Numero_Decreto]],".pdf")</f>
        <v>2 - DECRETOS/DECRETO 01410.pdf</v>
      </c>
      <c r="J1176" s="2" t="str">
        <f>CONCATENATE("2 - DECRETOS/DECRETO ","0",Tabela13[[#This Row],[Numero_Decreto]]," ",Tabela13[[#This Row],[Complemento]],".pdf")</f>
        <v>2 - DECRETOS/DECRETO 01410 .pdf</v>
      </c>
      <c r="K1176" s="2" t="str">
        <f>IF(Tabela13[[#This Row],[Complemento]]="",Tabela13[[#This Row],[Normal]],Tabela13[[#This Row],[Normal Traço]])</f>
        <v>2 - DECRETOS/DECRETO 1410.pdf</v>
      </c>
      <c r="L1176" s="2" t="str">
        <f>IF(Tabela13[[#This Row],[Complemento]]="",Tabela13[[#This Row],[0]],Tabela13[[#This Row],[0 Traço]])</f>
        <v>2 - DECRETOS/DECRETO 01410.pdf</v>
      </c>
      <c r="M1176" s="2" t="str">
        <f>IF(AND(Tabela13[[#This Row],[Numero_Decreto]]&gt;=1,Tabela13[[#This Row],[Numero_Decreto]]&lt;=9),Tabela13[[#This Row],[Se 0]],Tabela13[[#This Row],[Se Normal]])</f>
        <v>2 - DECRETOS/DECRETO 1410.pdf</v>
      </c>
      <c r="N1176" s="2" t="str">
        <f>CONCATENATE("../",Tabela13[[#This Row],[Caminho]])</f>
        <v>../2 - DECRETOS/DECRETO 1410.pdf</v>
      </c>
    </row>
    <row r="1177" spans="1:14" ht="45" x14ac:dyDescent="0.25">
      <c r="A1177" s="20">
        <v>1409</v>
      </c>
      <c r="B1177" s="20"/>
      <c r="C1177" s="21">
        <v>36630</v>
      </c>
      <c r="D1177" s="19" t="s">
        <v>2724</v>
      </c>
      <c r="E1177" s="19"/>
      <c r="F1177" s="17" t="str">
        <f>HYPERLINK(Tabela13[[#This Row],[Novo Caminho]],"Download")</f>
        <v>Download</v>
      </c>
      <c r="G1177" s="2" t="str">
        <f>CONCATENATE("2 - DECRETOS/DECRETO ",Tabela13[[#This Row],[Numero_Decreto]],".pdf")</f>
        <v>2 - DECRETOS/DECRETO 1409.pdf</v>
      </c>
      <c r="H1177" s="2" t="str">
        <f>CONCATENATE("2 - DECRETOS/DECRETO ",Tabela13[[#This Row],[Numero_Decreto]]," ",Tabela13[[#This Row],[Complemento]],".pdf")</f>
        <v>2 - DECRETOS/DECRETO 1409 .pdf</v>
      </c>
      <c r="I1177" s="2" t="str">
        <f>CONCATENATE("2 - DECRETOS/DECRETO ","0",Tabela13[[#This Row],[Numero_Decreto]],".pdf")</f>
        <v>2 - DECRETOS/DECRETO 01409.pdf</v>
      </c>
      <c r="J1177" s="2" t="str">
        <f>CONCATENATE("2 - DECRETOS/DECRETO ","0",Tabela13[[#This Row],[Numero_Decreto]]," ",Tabela13[[#This Row],[Complemento]],".pdf")</f>
        <v>2 - DECRETOS/DECRETO 01409 .pdf</v>
      </c>
      <c r="K1177" s="2" t="str">
        <f>IF(Tabela13[[#This Row],[Complemento]]="",Tabela13[[#This Row],[Normal]],Tabela13[[#This Row],[Normal Traço]])</f>
        <v>2 - DECRETOS/DECRETO 1409.pdf</v>
      </c>
      <c r="L1177" s="2" t="str">
        <f>IF(Tabela13[[#This Row],[Complemento]]="",Tabela13[[#This Row],[0]],Tabela13[[#This Row],[0 Traço]])</f>
        <v>2 - DECRETOS/DECRETO 01409.pdf</v>
      </c>
      <c r="M1177" s="2" t="str">
        <f>IF(AND(Tabela13[[#This Row],[Numero_Decreto]]&gt;=1,Tabela13[[#This Row],[Numero_Decreto]]&lt;=9),Tabela13[[#This Row],[Se 0]],Tabela13[[#This Row],[Se Normal]])</f>
        <v>2 - DECRETOS/DECRETO 1409.pdf</v>
      </c>
      <c r="N1177" s="2" t="str">
        <f>CONCATENATE("../",Tabela13[[#This Row],[Caminho]])</f>
        <v>../2 - DECRETOS/DECRETO 1409.pdf</v>
      </c>
    </row>
    <row r="1178" spans="1:14" ht="45" x14ac:dyDescent="0.25">
      <c r="A1178" s="20">
        <v>1408</v>
      </c>
      <c r="B1178" s="20"/>
      <c r="C1178" s="21">
        <v>36627</v>
      </c>
      <c r="D1178" s="19" t="s">
        <v>2725</v>
      </c>
      <c r="E1178" s="19"/>
      <c r="F1178" s="17" t="str">
        <f>HYPERLINK(Tabela13[[#This Row],[Novo Caminho]],"Download")</f>
        <v>Download</v>
      </c>
      <c r="G1178" s="2" t="str">
        <f>CONCATENATE("2 - DECRETOS/DECRETO ",Tabela13[[#This Row],[Numero_Decreto]],".pdf")</f>
        <v>2 - DECRETOS/DECRETO 1408.pdf</v>
      </c>
      <c r="H1178" s="2" t="str">
        <f>CONCATENATE("2 - DECRETOS/DECRETO ",Tabela13[[#This Row],[Numero_Decreto]]," ",Tabela13[[#This Row],[Complemento]],".pdf")</f>
        <v>2 - DECRETOS/DECRETO 1408 .pdf</v>
      </c>
      <c r="I1178" s="2" t="str">
        <f>CONCATENATE("2 - DECRETOS/DECRETO ","0",Tabela13[[#This Row],[Numero_Decreto]],".pdf")</f>
        <v>2 - DECRETOS/DECRETO 01408.pdf</v>
      </c>
      <c r="J1178" s="2" t="str">
        <f>CONCATENATE("2 - DECRETOS/DECRETO ","0",Tabela13[[#This Row],[Numero_Decreto]]," ",Tabela13[[#This Row],[Complemento]],".pdf")</f>
        <v>2 - DECRETOS/DECRETO 01408 .pdf</v>
      </c>
      <c r="K1178" s="2" t="str">
        <f>IF(Tabela13[[#This Row],[Complemento]]="",Tabela13[[#This Row],[Normal]],Tabela13[[#This Row],[Normal Traço]])</f>
        <v>2 - DECRETOS/DECRETO 1408.pdf</v>
      </c>
      <c r="L1178" s="2" t="str">
        <f>IF(Tabela13[[#This Row],[Complemento]]="",Tabela13[[#This Row],[0]],Tabela13[[#This Row],[0 Traço]])</f>
        <v>2 - DECRETOS/DECRETO 01408.pdf</v>
      </c>
      <c r="M1178" s="2" t="str">
        <f>IF(AND(Tabela13[[#This Row],[Numero_Decreto]]&gt;=1,Tabela13[[#This Row],[Numero_Decreto]]&lt;=9),Tabela13[[#This Row],[Se 0]],Tabela13[[#This Row],[Se Normal]])</f>
        <v>2 - DECRETOS/DECRETO 1408.pdf</v>
      </c>
      <c r="N1178" s="2" t="str">
        <f>CONCATENATE("../",Tabela13[[#This Row],[Caminho]])</f>
        <v>../2 - DECRETOS/DECRETO 1408.pdf</v>
      </c>
    </row>
    <row r="1179" spans="1:14" ht="45" x14ac:dyDescent="0.25">
      <c r="A1179" s="20">
        <v>1407</v>
      </c>
      <c r="B1179" s="20"/>
      <c r="C1179" s="21">
        <v>36613</v>
      </c>
      <c r="D1179" s="19" t="s">
        <v>2726</v>
      </c>
      <c r="E1179" s="19"/>
      <c r="F1179" s="17" t="str">
        <f>HYPERLINK(Tabela13[[#This Row],[Novo Caminho]],"Download")</f>
        <v>Download</v>
      </c>
      <c r="G1179" s="2" t="str">
        <f>CONCATENATE("2 - DECRETOS/DECRETO ",Tabela13[[#This Row],[Numero_Decreto]],".pdf")</f>
        <v>2 - DECRETOS/DECRETO 1407.pdf</v>
      </c>
      <c r="H1179" s="2" t="str">
        <f>CONCATENATE("2 - DECRETOS/DECRETO ",Tabela13[[#This Row],[Numero_Decreto]]," ",Tabela13[[#This Row],[Complemento]],".pdf")</f>
        <v>2 - DECRETOS/DECRETO 1407 .pdf</v>
      </c>
      <c r="I1179" s="2" t="str">
        <f>CONCATENATE("2 - DECRETOS/DECRETO ","0",Tabela13[[#This Row],[Numero_Decreto]],".pdf")</f>
        <v>2 - DECRETOS/DECRETO 01407.pdf</v>
      </c>
      <c r="J1179" s="2" t="str">
        <f>CONCATENATE("2 - DECRETOS/DECRETO ","0",Tabela13[[#This Row],[Numero_Decreto]]," ",Tabela13[[#This Row],[Complemento]],".pdf")</f>
        <v>2 - DECRETOS/DECRETO 01407 .pdf</v>
      </c>
      <c r="K1179" s="2" t="str">
        <f>IF(Tabela13[[#This Row],[Complemento]]="",Tabela13[[#This Row],[Normal]],Tabela13[[#This Row],[Normal Traço]])</f>
        <v>2 - DECRETOS/DECRETO 1407.pdf</v>
      </c>
      <c r="L1179" s="2" t="str">
        <f>IF(Tabela13[[#This Row],[Complemento]]="",Tabela13[[#This Row],[0]],Tabela13[[#This Row],[0 Traço]])</f>
        <v>2 - DECRETOS/DECRETO 01407.pdf</v>
      </c>
      <c r="M1179" s="2" t="str">
        <f>IF(AND(Tabela13[[#This Row],[Numero_Decreto]]&gt;=1,Tabela13[[#This Row],[Numero_Decreto]]&lt;=9),Tabela13[[#This Row],[Se 0]],Tabela13[[#This Row],[Se Normal]])</f>
        <v>2 - DECRETOS/DECRETO 1407.pdf</v>
      </c>
      <c r="N1179" s="2" t="str">
        <f>CONCATENATE("../",Tabela13[[#This Row],[Caminho]])</f>
        <v>../2 - DECRETOS/DECRETO 1407.pdf</v>
      </c>
    </row>
    <row r="1180" spans="1:14" ht="45" x14ac:dyDescent="0.25">
      <c r="A1180" s="20">
        <v>1406</v>
      </c>
      <c r="B1180" s="20"/>
      <c r="C1180" s="21">
        <v>36585</v>
      </c>
      <c r="D1180" s="19" t="s">
        <v>2727</v>
      </c>
      <c r="E1180" s="19"/>
      <c r="F1180" s="17" t="str">
        <f>HYPERLINK(Tabela13[[#This Row],[Novo Caminho]],"Download")</f>
        <v>Download</v>
      </c>
      <c r="G1180" s="2" t="str">
        <f>CONCATENATE("2 - DECRETOS/DECRETO ",Tabela13[[#This Row],[Numero_Decreto]],".pdf")</f>
        <v>2 - DECRETOS/DECRETO 1406.pdf</v>
      </c>
      <c r="H1180" s="2" t="str">
        <f>CONCATENATE("2 - DECRETOS/DECRETO ",Tabela13[[#This Row],[Numero_Decreto]]," ",Tabela13[[#This Row],[Complemento]],".pdf")</f>
        <v>2 - DECRETOS/DECRETO 1406 .pdf</v>
      </c>
      <c r="I1180" s="2" t="str">
        <f>CONCATENATE("2 - DECRETOS/DECRETO ","0",Tabela13[[#This Row],[Numero_Decreto]],".pdf")</f>
        <v>2 - DECRETOS/DECRETO 01406.pdf</v>
      </c>
      <c r="J1180" s="2" t="str">
        <f>CONCATENATE("2 - DECRETOS/DECRETO ","0",Tabela13[[#This Row],[Numero_Decreto]]," ",Tabela13[[#This Row],[Complemento]],".pdf")</f>
        <v>2 - DECRETOS/DECRETO 01406 .pdf</v>
      </c>
      <c r="K1180" s="2" t="str">
        <f>IF(Tabela13[[#This Row],[Complemento]]="",Tabela13[[#This Row],[Normal]],Tabela13[[#This Row],[Normal Traço]])</f>
        <v>2 - DECRETOS/DECRETO 1406.pdf</v>
      </c>
      <c r="L1180" s="2" t="str">
        <f>IF(Tabela13[[#This Row],[Complemento]]="",Tabela13[[#This Row],[0]],Tabela13[[#This Row],[0 Traço]])</f>
        <v>2 - DECRETOS/DECRETO 01406.pdf</v>
      </c>
      <c r="M1180" s="2" t="str">
        <f>IF(AND(Tabela13[[#This Row],[Numero_Decreto]]&gt;=1,Tabela13[[#This Row],[Numero_Decreto]]&lt;=9),Tabela13[[#This Row],[Se 0]],Tabela13[[#This Row],[Se Normal]])</f>
        <v>2 - DECRETOS/DECRETO 1406.pdf</v>
      </c>
      <c r="N1180" s="2" t="str">
        <f>CONCATENATE("../",Tabela13[[#This Row],[Caminho]])</f>
        <v>../2 - DECRETOS/DECRETO 1406.pdf</v>
      </c>
    </row>
    <row r="1181" spans="1:14" ht="45" x14ac:dyDescent="0.25">
      <c r="A1181" s="20">
        <v>1405</v>
      </c>
      <c r="B1181" s="20"/>
      <c r="C1181" s="21">
        <v>36573</v>
      </c>
      <c r="D1181" s="19" t="s">
        <v>3657</v>
      </c>
      <c r="E1181" s="19"/>
      <c r="F1181" s="17" t="str">
        <f>HYPERLINK(Tabela13[[#This Row],[Novo Caminho]],"Download")</f>
        <v>Download</v>
      </c>
      <c r="G1181" s="2" t="str">
        <f>CONCATENATE("2 - DECRETOS/DECRETO ",Tabela13[[#This Row],[Numero_Decreto]],".pdf")</f>
        <v>2 - DECRETOS/DECRETO 1405.pdf</v>
      </c>
      <c r="H1181" s="2" t="str">
        <f>CONCATENATE("2 - DECRETOS/DECRETO ",Tabela13[[#This Row],[Numero_Decreto]]," ",Tabela13[[#This Row],[Complemento]],".pdf")</f>
        <v>2 - DECRETOS/DECRETO 1405 .pdf</v>
      </c>
      <c r="I1181" s="2" t="str">
        <f>CONCATENATE("2 - DECRETOS/DECRETO ","0",Tabela13[[#This Row],[Numero_Decreto]],".pdf")</f>
        <v>2 - DECRETOS/DECRETO 01405.pdf</v>
      </c>
      <c r="J1181" s="2" t="str">
        <f>CONCATENATE("2 - DECRETOS/DECRETO ","0",Tabela13[[#This Row],[Numero_Decreto]]," ",Tabela13[[#This Row],[Complemento]],".pdf")</f>
        <v>2 - DECRETOS/DECRETO 01405 .pdf</v>
      </c>
      <c r="K1181" s="2" t="str">
        <f>IF(Tabela13[[#This Row],[Complemento]]="",Tabela13[[#This Row],[Normal]],Tabela13[[#This Row],[Normal Traço]])</f>
        <v>2 - DECRETOS/DECRETO 1405.pdf</v>
      </c>
      <c r="L1181" s="2" t="str">
        <f>IF(Tabela13[[#This Row],[Complemento]]="",Tabela13[[#This Row],[0]],Tabela13[[#This Row],[0 Traço]])</f>
        <v>2 - DECRETOS/DECRETO 01405.pdf</v>
      </c>
      <c r="M1181" s="2" t="str">
        <f>IF(AND(Tabela13[[#This Row],[Numero_Decreto]]&gt;=1,Tabela13[[#This Row],[Numero_Decreto]]&lt;=9),Tabela13[[#This Row],[Se 0]],Tabela13[[#This Row],[Se Normal]])</f>
        <v>2 - DECRETOS/DECRETO 1405.pdf</v>
      </c>
      <c r="N1181" s="2" t="str">
        <f>CONCATENATE("../",Tabela13[[#This Row],[Caminho]])</f>
        <v>../2 - DECRETOS/DECRETO 1405.pdf</v>
      </c>
    </row>
    <row r="1182" spans="1:14" ht="45" x14ac:dyDescent="0.25">
      <c r="A1182" s="20">
        <v>1404</v>
      </c>
      <c r="B1182" s="20"/>
      <c r="C1182" s="21">
        <v>36563</v>
      </c>
      <c r="D1182" s="19" t="s">
        <v>2728</v>
      </c>
      <c r="E1182" s="19"/>
      <c r="F1182" s="17" t="str">
        <f>HYPERLINK(Tabela13[[#This Row],[Novo Caminho]],"Download")</f>
        <v>Download</v>
      </c>
      <c r="G1182" s="2" t="str">
        <f>CONCATENATE("2 - DECRETOS/DECRETO ",Tabela13[[#This Row],[Numero_Decreto]],".pdf")</f>
        <v>2 - DECRETOS/DECRETO 1404.pdf</v>
      </c>
      <c r="H1182" s="2" t="str">
        <f>CONCATENATE("2 - DECRETOS/DECRETO ",Tabela13[[#This Row],[Numero_Decreto]]," ",Tabela13[[#This Row],[Complemento]],".pdf")</f>
        <v>2 - DECRETOS/DECRETO 1404 .pdf</v>
      </c>
      <c r="I1182" s="2" t="str">
        <f>CONCATENATE("2 - DECRETOS/DECRETO ","0",Tabela13[[#This Row],[Numero_Decreto]],".pdf")</f>
        <v>2 - DECRETOS/DECRETO 01404.pdf</v>
      </c>
      <c r="J1182" s="2" t="str">
        <f>CONCATENATE("2 - DECRETOS/DECRETO ","0",Tabela13[[#This Row],[Numero_Decreto]]," ",Tabela13[[#This Row],[Complemento]],".pdf")</f>
        <v>2 - DECRETOS/DECRETO 01404 .pdf</v>
      </c>
      <c r="K1182" s="2" t="str">
        <f>IF(Tabela13[[#This Row],[Complemento]]="",Tabela13[[#This Row],[Normal]],Tabela13[[#This Row],[Normal Traço]])</f>
        <v>2 - DECRETOS/DECRETO 1404.pdf</v>
      </c>
      <c r="L1182" s="2" t="str">
        <f>IF(Tabela13[[#This Row],[Complemento]]="",Tabela13[[#This Row],[0]],Tabela13[[#This Row],[0 Traço]])</f>
        <v>2 - DECRETOS/DECRETO 01404.pdf</v>
      </c>
      <c r="M1182" s="2" t="str">
        <f>IF(AND(Tabela13[[#This Row],[Numero_Decreto]]&gt;=1,Tabela13[[#This Row],[Numero_Decreto]]&lt;=9),Tabela13[[#This Row],[Se 0]],Tabela13[[#This Row],[Se Normal]])</f>
        <v>2 - DECRETOS/DECRETO 1404.pdf</v>
      </c>
      <c r="N1182" s="2" t="str">
        <f>CONCATENATE("../",Tabela13[[#This Row],[Caminho]])</f>
        <v>../2 - DECRETOS/DECRETO 1404.pdf</v>
      </c>
    </row>
    <row r="1183" spans="1:14" ht="45" x14ac:dyDescent="0.25">
      <c r="A1183" s="20">
        <v>1403</v>
      </c>
      <c r="B1183" s="20"/>
      <c r="C1183" s="21">
        <v>36560</v>
      </c>
      <c r="D1183" s="19" t="s">
        <v>2729</v>
      </c>
      <c r="E1183" s="19"/>
      <c r="F1183" s="17" t="str">
        <f>HYPERLINK(Tabela13[[#This Row],[Novo Caminho]],"Download")</f>
        <v>Download</v>
      </c>
      <c r="G1183" s="2" t="str">
        <f>CONCATENATE("2 - DECRETOS/DECRETO ",Tabela13[[#This Row],[Numero_Decreto]],".pdf")</f>
        <v>2 - DECRETOS/DECRETO 1403.pdf</v>
      </c>
      <c r="H1183" s="2" t="str">
        <f>CONCATENATE("2 - DECRETOS/DECRETO ",Tabela13[[#This Row],[Numero_Decreto]]," ",Tabela13[[#This Row],[Complemento]],".pdf")</f>
        <v>2 - DECRETOS/DECRETO 1403 .pdf</v>
      </c>
      <c r="I1183" s="2" t="str">
        <f>CONCATENATE("2 - DECRETOS/DECRETO ","0",Tabela13[[#This Row],[Numero_Decreto]],".pdf")</f>
        <v>2 - DECRETOS/DECRETO 01403.pdf</v>
      </c>
      <c r="J1183" s="2" t="str">
        <f>CONCATENATE("2 - DECRETOS/DECRETO ","0",Tabela13[[#This Row],[Numero_Decreto]]," ",Tabela13[[#This Row],[Complemento]],".pdf")</f>
        <v>2 - DECRETOS/DECRETO 01403 .pdf</v>
      </c>
      <c r="K1183" s="2" t="str">
        <f>IF(Tabela13[[#This Row],[Complemento]]="",Tabela13[[#This Row],[Normal]],Tabela13[[#This Row],[Normal Traço]])</f>
        <v>2 - DECRETOS/DECRETO 1403.pdf</v>
      </c>
      <c r="L1183" s="2" t="str">
        <f>IF(Tabela13[[#This Row],[Complemento]]="",Tabela13[[#This Row],[0]],Tabela13[[#This Row],[0 Traço]])</f>
        <v>2 - DECRETOS/DECRETO 01403.pdf</v>
      </c>
      <c r="M1183" s="2" t="str">
        <f>IF(AND(Tabela13[[#This Row],[Numero_Decreto]]&gt;=1,Tabela13[[#This Row],[Numero_Decreto]]&lt;=9),Tabela13[[#This Row],[Se 0]],Tabela13[[#This Row],[Se Normal]])</f>
        <v>2 - DECRETOS/DECRETO 1403.pdf</v>
      </c>
      <c r="N1183" s="2" t="str">
        <f>CONCATENATE("../",Tabela13[[#This Row],[Caminho]])</f>
        <v>../2 - DECRETOS/DECRETO 1403.pdf</v>
      </c>
    </row>
    <row r="1184" spans="1:14" ht="45" x14ac:dyDescent="0.25">
      <c r="A1184" s="20">
        <v>1402</v>
      </c>
      <c r="B1184" s="20"/>
      <c r="C1184" s="21">
        <v>36551</v>
      </c>
      <c r="D1184" s="19" t="s">
        <v>2730</v>
      </c>
      <c r="E1184" s="19"/>
      <c r="F1184" s="17" t="str">
        <f>HYPERLINK(Tabela13[[#This Row],[Novo Caminho]],"Download")</f>
        <v>Download</v>
      </c>
      <c r="G1184" s="2" t="str">
        <f>CONCATENATE("2 - DECRETOS/DECRETO ",Tabela13[[#This Row],[Numero_Decreto]],".pdf")</f>
        <v>2 - DECRETOS/DECRETO 1402.pdf</v>
      </c>
      <c r="H1184" s="2" t="str">
        <f>CONCATENATE("2 - DECRETOS/DECRETO ",Tabela13[[#This Row],[Numero_Decreto]]," ",Tabela13[[#This Row],[Complemento]],".pdf")</f>
        <v>2 - DECRETOS/DECRETO 1402 .pdf</v>
      </c>
      <c r="I1184" s="2" t="str">
        <f>CONCATENATE("2 - DECRETOS/DECRETO ","0",Tabela13[[#This Row],[Numero_Decreto]],".pdf")</f>
        <v>2 - DECRETOS/DECRETO 01402.pdf</v>
      </c>
      <c r="J1184" s="2" t="str">
        <f>CONCATENATE("2 - DECRETOS/DECRETO ","0",Tabela13[[#This Row],[Numero_Decreto]]," ",Tabela13[[#This Row],[Complemento]],".pdf")</f>
        <v>2 - DECRETOS/DECRETO 01402 .pdf</v>
      </c>
      <c r="K1184" s="2" t="str">
        <f>IF(Tabela13[[#This Row],[Complemento]]="",Tabela13[[#This Row],[Normal]],Tabela13[[#This Row],[Normal Traço]])</f>
        <v>2 - DECRETOS/DECRETO 1402.pdf</v>
      </c>
      <c r="L1184" s="2" t="str">
        <f>IF(Tabela13[[#This Row],[Complemento]]="",Tabela13[[#This Row],[0]],Tabela13[[#This Row],[0 Traço]])</f>
        <v>2 - DECRETOS/DECRETO 01402.pdf</v>
      </c>
      <c r="M1184" s="2" t="str">
        <f>IF(AND(Tabela13[[#This Row],[Numero_Decreto]]&gt;=1,Tabela13[[#This Row],[Numero_Decreto]]&lt;=9),Tabela13[[#This Row],[Se 0]],Tabela13[[#This Row],[Se Normal]])</f>
        <v>2 - DECRETOS/DECRETO 1402.pdf</v>
      </c>
      <c r="N1184" s="2" t="str">
        <f>CONCATENATE("../",Tabela13[[#This Row],[Caminho]])</f>
        <v>../2 - DECRETOS/DECRETO 1402.pdf</v>
      </c>
    </row>
    <row r="1185" spans="1:14" ht="45" x14ac:dyDescent="0.25">
      <c r="A1185" s="20">
        <v>1401</v>
      </c>
      <c r="B1185" s="20"/>
      <c r="C1185" s="21">
        <v>36550</v>
      </c>
      <c r="D1185" s="19" t="s">
        <v>953</v>
      </c>
      <c r="E1185" s="19"/>
      <c r="F1185" s="17" t="str">
        <f>HYPERLINK(Tabela13[[#This Row],[Novo Caminho]],"Download")</f>
        <v>Download</v>
      </c>
      <c r="G1185" s="2" t="str">
        <f>CONCATENATE("2 - DECRETOS/DECRETO ",Tabela13[[#This Row],[Numero_Decreto]],".pdf")</f>
        <v>2 - DECRETOS/DECRETO 1401.pdf</v>
      </c>
      <c r="H1185" s="2" t="str">
        <f>CONCATENATE("2 - DECRETOS/DECRETO ",Tabela13[[#This Row],[Numero_Decreto]]," ",Tabela13[[#This Row],[Complemento]],".pdf")</f>
        <v>2 - DECRETOS/DECRETO 1401 .pdf</v>
      </c>
      <c r="I1185" s="2" t="str">
        <f>CONCATENATE("2 - DECRETOS/DECRETO ","0",Tabela13[[#This Row],[Numero_Decreto]],".pdf")</f>
        <v>2 - DECRETOS/DECRETO 01401.pdf</v>
      </c>
      <c r="J1185" s="2" t="str">
        <f>CONCATENATE("2 - DECRETOS/DECRETO ","0",Tabela13[[#This Row],[Numero_Decreto]]," ",Tabela13[[#This Row],[Complemento]],".pdf")</f>
        <v>2 - DECRETOS/DECRETO 01401 .pdf</v>
      </c>
      <c r="K1185" s="2" t="str">
        <f>IF(Tabela13[[#This Row],[Complemento]]="",Tabela13[[#This Row],[Normal]],Tabela13[[#This Row],[Normal Traço]])</f>
        <v>2 - DECRETOS/DECRETO 1401.pdf</v>
      </c>
      <c r="L1185" s="2" t="str">
        <f>IF(Tabela13[[#This Row],[Complemento]]="",Tabela13[[#This Row],[0]],Tabela13[[#This Row],[0 Traço]])</f>
        <v>2 - DECRETOS/DECRETO 01401.pdf</v>
      </c>
      <c r="M1185" s="2" t="str">
        <f>IF(AND(Tabela13[[#This Row],[Numero_Decreto]]&gt;=1,Tabela13[[#This Row],[Numero_Decreto]]&lt;=9),Tabela13[[#This Row],[Se 0]],Tabela13[[#This Row],[Se Normal]])</f>
        <v>2 - DECRETOS/DECRETO 1401.pdf</v>
      </c>
      <c r="N1185" s="2" t="str">
        <f>CONCATENATE("../",Tabela13[[#This Row],[Caminho]])</f>
        <v>../2 - DECRETOS/DECRETO 1401.pdf</v>
      </c>
    </row>
    <row r="1186" spans="1:14" ht="45" x14ac:dyDescent="0.25">
      <c r="A1186" s="20">
        <v>1400</v>
      </c>
      <c r="B1186" s="20"/>
      <c r="C1186" s="21">
        <v>36550</v>
      </c>
      <c r="D1186" s="19" t="s">
        <v>2731</v>
      </c>
      <c r="E1186" s="19"/>
      <c r="F1186" s="17" t="str">
        <f>HYPERLINK(Tabela13[[#This Row],[Novo Caminho]],"Download")</f>
        <v>Download</v>
      </c>
      <c r="G1186" s="2" t="str">
        <f>CONCATENATE("2 - DECRETOS/DECRETO ",Tabela13[[#This Row],[Numero_Decreto]],".pdf")</f>
        <v>2 - DECRETOS/DECRETO 1400.pdf</v>
      </c>
      <c r="H1186" s="2" t="str">
        <f>CONCATENATE("2 - DECRETOS/DECRETO ",Tabela13[[#This Row],[Numero_Decreto]]," ",Tabela13[[#This Row],[Complemento]],".pdf")</f>
        <v>2 - DECRETOS/DECRETO 1400 .pdf</v>
      </c>
      <c r="I1186" s="2" t="str">
        <f>CONCATENATE("2 - DECRETOS/DECRETO ","0",Tabela13[[#This Row],[Numero_Decreto]],".pdf")</f>
        <v>2 - DECRETOS/DECRETO 01400.pdf</v>
      </c>
      <c r="J1186" s="2" t="str">
        <f>CONCATENATE("2 - DECRETOS/DECRETO ","0",Tabela13[[#This Row],[Numero_Decreto]]," ",Tabela13[[#This Row],[Complemento]],".pdf")</f>
        <v>2 - DECRETOS/DECRETO 01400 .pdf</v>
      </c>
      <c r="K1186" s="2" t="str">
        <f>IF(Tabela13[[#This Row],[Complemento]]="",Tabela13[[#This Row],[Normal]],Tabela13[[#This Row],[Normal Traço]])</f>
        <v>2 - DECRETOS/DECRETO 1400.pdf</v>
      </c>
      <c r="L1186" s="2" t="str">
        <f>IF(Tabela13[[#This Row],[Complemento]]="",Tabela13[[#This Row],[0]],Tabela13[[#This Row],[0 Traço]])</f>
        <v>2 - DECRETOS/DECRETO 01400.pdf</v>
      </c>
      <c r="M1186" s="2" t="str">
        <f>IF(AND(Tabela13[[#This Row],[Numero_Decreto]]&gt;=1,Tabela13[[#This Row],[Numero_Decreto]]&lt;=9),Tabela13[[#This Row],[Se 0]],Tabela13[[#This Row],[Se Normal]])</f>
        <v>2 - DECRETOS/DECRETO 1400.pdf</v>
      </c>
      <c r="N1186" s="2" t="str">
        <f>CONCATENATE("../",Tabela13[[#This Row],[Caminho]])</f>
        <v>../2 - DECRETOS/DECRETO 1400.pdf</v>
      </c>
    </row>
    <row r="1187" spans="1:14" ht="45" x14ac:dyDescent="0.25">
      <c r="A1187" s="20">
        <v>1399</v>
      </c>
      <c r="B1187" s="20"/>
      <c r="C1187" s="21">
        <v>36543</v>
      </c>
      <c r="D1187" s="19" t="s">
        <v>2732</v>
      </c>
      <c r="E1187" s="19"/>
      <c r="F1187" s="17" t="str">
        <f>HYPERLINK(Tabela13[[#This Row],[Novo Caminho]],"Download")</f>
        <v>Download</v>
      </c>
      <c r="G1187" s="2" t="str">
        <f>CONCATENATE("2 - DECRETOS/DECRETO ",Tabela13[[#This Row],[Numero_Decreto]],".pdf")</f>
        <v>2 - DECRETOS/DECRETO 1399.pdf</v>
      </c>
      <c r="H1187" s="2" t="str">
        <f>CONCATENATE("2 - DECRETOS/DECRETO ",Tabela13[[#This Row],[Numero_Decreto]]," ",Tabela13[[#This Row],[Complemento]],".pdf")</f>
        <v>2 - DECRETOS/DECRETO 1399 .pdf</v>
      </c>
      <c r="I1187" s="2" t="str">
        <f>CONCATENATE("2 - DECRETOS/DECRETO ","0",Tabela13[[#This Row],[Numero_Decreto]],".pdf")</f>
        <v>2 - DECRETOS/DECRETO 01399.pdf</v>
      </c>
      <c r="J1187" s="2" t="str">
        <f>CONCATENATE("2 - DECRETOS/DECRETO ","0",Tabela13[[#This Row],[Numero_Decreto]]," ",Tabela13[[#This Row],[Complemento]],".pdf")</f>
        <v>2 - DECRETOS/DECRETO 01399 .pdf</v>
      </c>
      <c r="K1187" s="2" t="str">
        <f>IF(Tabela13[[#This Row],[Complemento]]="",Tabela13[[#This Row],[Normal]],Tabela13[[#This Row],[Normal Traço]])</f>
        <v>2 - DECRETOS/DECRETO 1399.pdf</v>
      </c>
      <c r="L1187" s="2" t="str">
        <f>IF(Tabela13[[#This Row],[Complemento]]="",Tabela13[[#This Row],[0]],Tabela13[[#This Row],[0 Traço]])</f>
        <v>2 - DECRETOS/DECRETO 01399.pdf</v>
      </c>
      <c r="M1187" s="2" t="str">
        <f>IF(AND(Tabela13[[#This Row],[Numero_Decreto]]&gt;=1,Tabela13[[#This Row],[Numero_Decreto]]&lt;=9),Tabela13[[#This Row],[Se 0]],Tabela13[[#This Row],[Se Normal]])</f>
        <v>2 - DECRETOS/DECRETO 1399.pdf</v>
      </c>
      <c r="N1187" s="2" t="str">
        <f>CONCATENATE("../",Tabela13[[#This Row],[Caminho]])</f>
        <v>../2 - DECRETOS/DECRETO 1399.pdf</v>
      </c>
    </row>
    <row r="1188" spans="1:14" ht="45" x14ac:dyDescent="0.25">
      <c r="A1188" s="20">
        <v>1398</v>
      </c>
      <c r="B1188" s="20"/>
      <c r="C1188" s="21">
        <v>36530</v>
      </c>
      <c r="D1188" s="19" t="s">
        <v>2733</v>
      </c>
      <c r="E1188" s="19"/>
      <c r="F1188" s="17" t="str">
        <f>HYPERLINK(Tabela13[[#This Row],[Novo Caminho]],"Download")</f>
        <v>Download</v>
      </c>
      <c r="G1188" s="2" t="str">
        <f>CONCATENATE("2 - DECRETOS/DECRETO ",Tabela13[[#This Row],[Numero_Decreto]],".pdf")</f>
        <v>2 - DECRETOS/DECRETO 1398.pdf</v>
      </c>
      <c r="H1188" s="2" t="str">
        <f>CONCATENATE("2 - DECRETOS/DECRETO ",Tabela13[[#This Row],[Numero_Decreto]]," ",Tabela13[[#This Row],[Complemento]],".pdf")</f>
        <v>2 - DECRETOS/DECRETO 1398 .pdf</v>
      </c>
      <c r="I1188" s="2" t="str">
        <f>CONCATENATE("2 - DECRETOS/DECRETO ","0",Tabela13[[#This Row],[Numero_Decreto]],".pdf")</f>
        <v>2 - DECRETOS/DECRETO 01398.pdf</v>
      </c>
      <c r="J1188" s="2" t="str">
        <f>CONCATENATE("2 - DECRETOS/DECRETO ","0",Tabela13[[#This Row],[Numero_Decreto]]," ",Tabela13[[#This Row],[Complemento]],".pdf")</f>
        <v>2 - DECRETOS/DECRETO 01398 .pdf</v>
      </c>
      <c r="K1188" s="2" t="str">
        <f>IF(Tabela13[[#This Row],[Complemento]]="",Tabela13[[#This Row],[Normal]],Tabela13[[#This Row],[Normal Traço]])</f>
        <v>2 - DECRETOS/DECRETO 1398.pdf</v>
      </c>
      <c r="L1188" s="2" t="str">
        <f>IF(Tabela13[[#This Row],[Complemento]]="",Tabela13[[#This Row],[0]],Tabela13[[#This Row],[0 Traço]])</f>
        <v>2 - DECRETOS/DECRETO 01398.pdf</v>
      </c>
      <c r="M1188" s="2" t="str">
        <f>IF(AND(Tabela13[[#This Row],[Numero_Decreto]]&gt;=1,Tabela13[[#This Row],[Numero_Decreto]]&lt;=9),Tabela13[[#This Row],[Se 0]],Tabela13[[#This Row],[Se Normal]])</f>
        <v>2 - DECRETOS/DECRETO 1398.pdf</v>
      </c>
      <c r="N1188" s="2" t="str">
        <f>CONCATENATE("../",Tabela13[[#This Row],[Caminho]])</f>
        <v>../2 - DECRETOS/DECRETO 1398.pdf</v>
      </c>
    </row>
    <row r="1189" spans="1:14" ht="45" x14ac:dyDescent="0.25">
      <c r="A1189" s="20">
        <v>1397</v>
      </c>
      <c r="B1189" s="20"/>
      <c r="C1189" s="21">
        <v>36528</v>
      </c>
      <c r="D1189" s="19" t="s">
        <v>2734</v>
      </c>
      <c r="E1189" s="19"/>
      <c r="F1189" s="17" t="str">
        <f>HYPERLINK(Tabela13[[#This Row],[Novo Caminho]],"Download")</f>
        <v>Download</v>
      </c>
      <c r="G1189" s="2" t="str">
        <f>CONCATENATE("2 - DECRETOS/DECRETO ",Tabela13[[#This Row],[Numero_Decreto]],".pdf")</f>
        <v>2 - DECRETOS/DECRETO 1397.pdf</v>
      </c>
      <c r="H1189" s="2" t="str">
        <f>CONCATENATE("2 - DECRETOS/DECRETO ",Tabela13[[#This Row],[Numero_Decreto]]," ",Tabela13[[#This Row],[Complemento]],".pdf")</f>
        <v>2 - DECRETOS/DECRETO 1397 .pdf</v>
      </c>
      <c r="I1189" s="2" t="str">
        <f>CONCATENATE("2 - DECRETOS/DECRETO ","0",Tabela13[[#This Row],[Numero_Decreto]],".pdf")</f>
        <v>2 - DECRETOS/DECRETO 01397.pdf</v>
      </c>
      <c r="J1189" s="2" t="str">
        <f>CONCATENATE("2 - DECRETOS/DECRETO ","0",Tabela13[[#This Row],[Numero_Decreto]]," ",Tabela13[[#This Row],[Complemento]],".pdf")</f>
        <v>2 - DECRETOS/DECRETO 01397 .pdf</v>
      </c>
      <c r="K1189" s="2" t="str">
        <f>IF(Tabela13[[#This Row],[Complemento]]="",Tabela13[[#This Row],[Normal]],Tabela13[[#This Row],[Normal Traço]])</f>
        <v>2 - DECRETOS/DECRETO 1397.pdf</v>
      </c>
      <c r="L1189" s="2" t="str">
        <f>IF(Tabela13[[#This Row],[Complemento]]="",Tabela13[[#This Row],[0]],Tabela13[[#This Row],[0 Traço]])</f>
        <v>2 - DECRETOS/DECRETO 01397.pdf</v>
      </c>
      <c r="M1189" s="2" t="str">
        <f>IF(AND(Tabela13[[#This Row],[Numero_Decreto]]&gt;=1,Tabela13[[#This Row],[Numero_Decreto]]&lt;=9),Tabela13[[#This Row],[Se 0]],Tabela13[[#This Row],[Se Normal]])</f>
        <v>2 - DECRETOS/DECRETO 1397.pdf</v>
      </c>
      <c r="N1189" s="2" t="str">
        <f>CONCATENATE("../",Tabela13[[#This Row],[Caminho]])</f>
        <v>../2 - DECRETOS/DECRETO 1397.pdf</v>
      </c>
    </row>
    <row r="1190" spans="1:14" ht="45" x14ac:dyDescent="0.25">
      <c r="A1190" s="20">
        <v>1396</v>
      </c>
      <c r="B1190" s="20"/>
      <c r="C1190" s="21">
        <v>36514</v>
      </c>
      <c r="D1190" s="19" t="s">
        <v>938</v>
      </c>
      <c r="E1190" s="19"/>
      <c r="F1190" s="17" t="str">
        <f>HYPERLINK(Tabela13[[#This Row],[Novo Caminho]],"Download")</f>
        <v>Download</v>
      </c>
      <c r="G1190" s="2" t="str">
        <f>CONCATENATE("2 - DECRETOS/DECRETO ",Tabela13[[#This Row],[Numero_Decreto]],".pdf")</f>
        <v>2 - DECRETOS/DECRETO 1396.pdf</v>
      </c>
      <c r="H1190" s="2" t="str">
        <f>CONCATENATE("2 - DECRETOS/DECRETO ",Tabela13[[#This Row],[Numero_Decreto]]," ",Tabela13[[#This Row],[Complemento]],".pdf")</f>
        <v>2 - DECRETOS/DECRETO 1396 .pdf</v>
      </c>
      <c r="I1190" s="2" t="str">
        <f>CONCATENATE("2 - DECRETOS/DECRETO ","0",Tabela13[[#This Row],[Numero_Decreto]],".pdf")</f>
        <v>2 - DECRETOS/DECRETO 01396.pdf</v>
      </c>
      <c r="J1190" s="2" t="str">
        <f>CONCATENATE("2 - DECRETOS/DECRETO ","0",Tabela13[[#This Row],[Numero_Decreto]]," ",Tabela13[[#This Row],[Complemento]],".pdf")</f>
        <v>2 - DECRETOS/DECRETO 01396 .pdf</v>
      </c>
      <c r="K1190" s="2" t="str">
        <f>IF(Tabela13[[#This Row],[Complemento]]="",Tabela13[[#This Row],[Normal]],Tabela13[[#This Row],[Normal Traço]])</f>
        <v>2 - DECRETOS/DECRETO 1396.pdf</v>
      </c>
      <c r="L1190" s="2" t="str">
        <f>IF(Tabela13[[#This Row],[Complemento]]="",Tabela13[[#This Row],[0]],Tabela13[[#This Row],[0 Traço]])</f>
        <v>2 - DECRETOS/DECRETO 01396.pdf</v>
      </c>
      <c r="M1190" s="2" t="str">
        <f>IF(AND(Tabela13[[#This Row],[Numero_Decreto]]&gt;=1,Tabela13[[#This Row],[Numero_Decreto]]&lt;=9),Tabela13[[#This Row],[Se 0]],Tabela13[[#This Row],[Se Normal]])</f>
        <v>2 - DECRETOS/DECRETO 1396.pdf</v>
      </c>
      <c r="N1190" s="2" t="str">
        <f>CONCATENATE("../",Tabela13[[#This Row],[Caminho]])</f>
        <v>../2 - DECRETOS/DECRETO 1396.pdf</v>
      </c>
    </row>
    <row r="1191" spans="1:14" ht="45" x14ac:dyDescent="0.25">
      <c r="A1191" s="20">
        <v>1395</v>
      </c>
      <c r="B1191" s="20"/>
      <c r="C1191" s="21">
        <v>36514</v>
      </c>
      <c r="D1191" s="19" t="s">
        <v>2735</v>
      </c>
      <c r="E1191" s="19"/>
      <c r="F1191" s="17" t="str">
        <f>HYPERLINK(Tabela13[[#This Row],[Novo Caminho]],"Download")</f>
        <v>Download</v>
      </c>
      <c r="G1191" s="2" t="str">
        <f>CONCATENATE("2 - DECRETOS/DECRETO ",Tabela13[[#This Row],[Numero_Decreto]],".pdf")</f>
        <v>2 - DECRETOS/DECRETO 1395.pdf</v>
      </c>
      <c r="H1191" s="2" t="str">
        <f>CONCATENATE("2 - DECRETOS/DECRETO ",Tabela13[[#This Row],[Numero_Decreto]]," ",Tabela13[[#This Row],[Complemento]],".pdf")</f>
        <v>2 - DECRETOS/DECRETO 1395 .pdf</v>
      </c>
      <c r="I1191" s="2" t="str">
        <f>CONCATENATE("2 - DECRETOS/DECRETO ","0",Tabela13[[#This Row],[Numero_Decreto]],".pdf")</f>
        <v>2 - DECRETOS/DECRETO 01395.pdf</v>
      </c>
      <c r="J1191" s="2" t="str">
        <f>CONCATENATE("2 - DECRETOS/DECRETO ","0",Tabela13[[#This Row],[Numero_Decreto]]," ",Tabela13[[#This Row],[Complemento]],".pdf")</f>
        <v>2 - DECRETOS/DECRETO 01395 .pdf</v>
      </c>
      <c r="K1191" s="2" t="str">
        <f>IF(Tabela13[[#This Row],[Complemento]]="",Tabela13[[#This Row],[Normal]],Tabela13[[#This Row],[Normal Traço]])</f>
        <v>2 - DECRETOS/DECRETO 1395.pdf</v>
      </c>
      <c r="L1191" s="2" t="str">
        <f>IF(Tabela13[[#This Row],[Complemento]]="",Tabela13[[#This Row],[0]],Tabela13[[#This Row],[0 Traço]])</f>
        <v>2 - DECRETOS/DECRETO 01395.pdf</v>
      </c>
      <c r="M1191" s="2" t="str">
        <f>IF(AND(Tabela13[[#This Row],[Numero_Decreto]]&gt;=1,Tabela13[[#This Row],[Numero_Decreto]]&lt;=9),Tabela13[[#This Row],[Se 0]],Tabela13[[#This Row],[Se Normal]])</f>
        <v>2 - DECRETOS/DECRETO 1395.pdf</v>
      </c>
      <c r="N1191" s="2" t="str">
        <f>CONCATENATE("../",Tabela13[[#This Row],[Caminho]])</f>
        <v>../2 - DECRETOS/DECRETO 1395.pdf</v>
      </c>
    </row>
    <row r="1192" spans="1:14" ht="45" x14ac:dyDescent="0.25">
      <c r="A1192" s="20">
        <v>1394</v>
      </c>
      <c r="B1192" s="20"/>
      <c r="C1192" s="21">
        <v>36510</v>
      </c>
      <c r="D1192" s="19" t="s">
        <v>2736</v>
      </c>
      <c r="E1192" s="19"/>
      <c r="F1192" s="17" t="str">
        <f>HYPERLINK(Tabela13[[#This Row],[Novo Caminho]],"Download")</f>
        <v>Download</v>
      </c>
      <c r="G1192" s="2" t="str">
        <f>CONCATENATE("2 - DECRETOS/DECRETO ",Tabela13[[#This Row],[Numero_Decreto]],".pdf")</f>
        <v>2 - DECRETOS/DECRETO 1394.pdf</v>
      </c>
      <c r="H1192" s="2" t="str">
        <f>CONCATENATE("2 - DECRETOS/DECRETO ",Tabela13[[#This Row],[Numero_Decreto]]," ",Tabela13[[#This Row],[Complemento]],".pdf")</f>
        <v>2 - DECRETOS/DECRETO 1394 .pdf</v>
      </c>
      <c r="I1192" s="2" t="str">
        <f>CONCATENATE("2 - DECRETOS/DECRETO ","0",Tabela13[[#This Row],[Numero_Decreto]],".pdf")</f>
        <v>2 - DECRETOS/DECRETO 01394.pdf</v>
      </c>
      <c r="J1192" s="2" t="str">
        <f>CONCATENATE("2 - DECRETOS/DECRETO ","0",Tabela13[[#This Row],[Numero_Decreto]]," ",Tabela13[[#This Row],[Complemento]],".pdf")</f>
        <v>2 - DECRETOS/DECRETO 01394 .pdf</v>
      </c>
      <c r="K1192" s="2" t="str">
        <f>IF(Tabela13[[#This Row],[Complemento]]="",Tabela13[[#This Row],[Normal]],Tabela13[[#This Row],[Normal Traço]])</f>
        <v>2 - DECRETOS/DECRETO 1394.pdf</v>
      </c>
      <c r="L1192" s="2" t="str">
        <f>IF(Tabela13[[#This Row],[Complemento]]="",Tabela13[[#This Row],[0]],Tabela13[[#This Row],[0 Traço]])</f>
        <v>2 - DECRETOS/DECRETO 01394.pdf</v>
      </c>
      <c r="M1192" s="2" t="str">
        <f>IF(AND(Tabela13[[#This Row],[Numero_Decreto]]&gt;=1,Tabela13[[#This Row],[Numero_Decreto]]&lt;=9),Tabela13[[#This Row],[Se 0]],Tabela13[[#This Row],[Se Normal]])</f>
        <v>2 - DECRETOS/DECRETO 1394.pdf</v>
      </c>
      <c r="N1192" s="2" t="str">
        <f>CONCATENATE("../",Tabela13[[#This Row],[Caminho]])</f>
        <v>../2 - DECRETOS/DECRETO 1394.pdf</v>
      </c>
    </row>
    <row r="1193" spans="1:14" ht="45" x14ac:dyDescent="0.25">
      <c r="A1193" s="20">
        <v>1393</v>
      </c>
      <c r="B1193" s="20"/>
      <c r="C1193" s="21">
        <v>36509</v>
      </c>
      <c r="D1193" s="19" t="s">
        <v>2737</v>
      </c>
      <c r="E1193" s="19"/>
      <c r="F1193" s="17" t="str">
        <f>HYPERLINK(Tabela13[[#This Row],[Novo Caminho]],"Download")</f>
        <v>Download</v>
      </c>
      <c r="G1193" s="2" t="str">
        <f>CONCATENATE("2 - DECRETOS/DECRETO ",Tabela13[[#This Row],[Numero_Decreto]],".pdf")</f>
        <v>2 - DECRETOS/DECRETO 1393.pdf</v>
      </c>
      <c r="H1193" s="2" t="str">
        <f>CONCATENATE("2 - DECRETOS/DECRETO ",Tabela13[[#This Row],[Numero_Decreto]]," ",Tabela13[[#This Row],[Complemento]],".pdf")</f>
        <v>2 - DECRETOS/DECRETO 1393 .pdf</v>
      </c>
      <c r="I1193" s="2" t="str">
        <f>CONCATENATE("2 - DECRETOS/DECRETO ","0",Tabela13[[#This Row],[Numero_Decreto]],".pdf")</f>
        <v>2 - DECRETOS/DECRETO 01393.pdf</v>
      </c>
      <c r="J1193" s="2" t="str">
        <f>CONCATENATE("2 - DECRETOS/DECRETO ","0",Tabela13[[#This Row],[Numero_Decreto]]," ",Tabela13[[#This Row],[Complemento]],".pdf")</f>
        <v>2 - DECRETOS/DECRETO 01393 .pdf</v>
      </c>
      <c r="K1193" s="2" t="str">
        <f>IF(Tabela13[[#This Row],[Complemento]]="",Tabela13[[#This Row],[Normal]],Tabela13[[#This Row],[Normal Traço]])</f>
        <v>2 - DECRETOS/DECRETO 1393.pdf</v>
      </c>
      <c r="L1193" s="2" t="str">
        <f>IF(Tabela13[[#This Row],[Complemento]]="",Tabela13[[#This Row],[0]],Tabela13[[#This Row],[0 Traço]])</f>
        <v>2 - DECRETOS/DECRETO 01393.pdf</v>
      </c>
      <c r="M1193" s="2" t="str">
        <f>IF(AND(Tabela13[[#This Row],[Numero_Decreto]]&gt;=1,Tabela13[[#This Row],[Numero_Decreto]]&lt;=9),Tabela13[[#This Row],[Se 0]],Tabela13[[#This Row],[Se Normal]])</f>
        <v>2 - DECRETOS/DECRETO 1393.pdf</v>
      </c>
      <c r="N1193" s="2" t="str">
        <f>CONCATENATE("../",Tabela13[[#This Row],[Caminho]])</f>
        <v>../2 - DECRETOS/DECRETO 1393.pdf</v>
      </c>
    </row>
    <row r="1194" spans="1:14" ht="45" x14ac:dyDescent="0.25">
      <c r="A1194" s="20">
        <v>1392</v>
      </c>
      <c r="B1194" s="20"/>
      <c r="C1194" s="21">
        <v>36508</v>
      </c>
      <c r="D1194" s="19" t="s">
        <v>2738</v>
      </c>
      <c r="E1194" s="19"/>
      <c r="F1194" s="17" t="str">
        <f>HYPERLINK(Tabela13[[#This Row],[Novo Caminho]],"Download")</f>
        <v>Download</v>
      </c>
      <c r="G1194" s="2" t="str">
        <f>CONCATENATE("2 - DECRETOS/DECRETO ",Tabela13[[#This Row],[Numero_Decreto]],".pdf")</f>
        <v>2 - DECRETOS/DECRETO 1392.pdf</v>
      </c>
      <c r="H1194" s="2" t="str">
        <f>CONCATENATE("2 - DECRETOS/DECRETO ",Tabela13[[#This Row],[Numero_Decreto]]," ",Tabela13[[#This Row],[Complemento]],".pdf")</f>
        <v>2 - DECRETOS/DECRETO 1392 .pdf</v>
      </c>
      <c r="I1194" s="2" t="str">
        <f>CONCATENATE("2 - DECRETOS/DECRETO ","0",Tabela13[[#This Row],[Numero_Decreto]],".pdf")</f>
        <v>2 - DECRETOS/DECRETO 01392.pdf</v>
      </c>
      <c r="J1194" s="2" t="str">
        <f>CONCATENATE("2 - DECRETOS/DECRETO ","0",Tabela13[[#This Row],[Numero_Decreto]]," ",Tabela13[[#This Row],[Complemento]],".pdf")</f>
        <v>2 - DECRETOS/DECRETO 01392 .pdf</v>
      </c>
      <c r="K1194" s="2" t="str">
        <f>IF(Tabela13[[#This Row],[Complemento]]="",Tabela13[[#This Row],[Normal]],Tabela13[[#This Row],[Normal Traço]])</f>
        <v>2 - DECRETOS/DECRETO 1392.pdf</v>
      </c>
      <c r="L1194" s="2" t="str">
        <f>IF(Tabela13[[#This Row],[Complemento]]="",Tabela13[[#This Row],[0]],Tabela13[[#This Row],[0 Traço]])</f>
        <v>2 - DECRETOS/DECRETO 01392.pdf</v>
      </c>
      <c r="M1194" s="2" t="str">
        <f>IF(AND(Tabela13[[#This Row],[Numero_Decreto]]&gt;=1,Tabela13[[#This Row],[Numero_Decreto]]&lt;=9),Tabela13[[#This Row],[Se 0]],Tabela13[[#This Row],[Se Normal]])</f>
        <v>2 - DECRETOS/DECRETO 1392.pdf</v>
      </c>
      <c r="N1194" s="2" t="str">
        <f>CONCATENATE("../",Tabela13[[#This Row],[Caminho]])</f>
        <v>../2 - DECRETOS/DECRETO 1392.pdf</v>
      </c>
    </row>
    <row r="1195" spans="1:14" ht="45" x14ac:dyDescent="0.25">
      <c r="A1195" s="20">
        <v>1391</v>
      </c>
      <c r="B1195" s="20"/>
      <c r="C1195" s="21">
        <v>36507</v>
      </c>
      <c r="D1195" s="19" t="s">
        <v>2739</v>
      </c>
      <c r="E1195" s="19"/>
      <c r="F1195" s="17" t="str">
        <f>HYPERLINK(Tabela13[[#This Row],[Novo Caminho]],"Download")</f>
        <v>Download</v>
      </c>
      <c r="G1195" s="2" t="str">
        <f>CONCATENATE("2 - DECRETOS/DECRETO ",Tabela13[[#This Row],[Numero_Decreto]],".pdf")</f>
        <v>2 - DECRETOS/DECRETO 1391.pdf</v>
      </c>
      <c r="H1195" s="2" t="str">
        <f>CONCATENATE("2 - DECRETOS/DECRETO ",Tabela13[[#This Row],[Numero_Decreto]]," ",Tabela13[[#This Row],[Complemento]],".pdf")</f>
        <v>2 - DECRETOS/DECRETO 1391 .pdf</v>
      </c>
      <c r="I1195" s="2" t="str">
        <f>CONCATENATE("2 - DECRETOS/DECRETO ","0",Tabela13[[#This Row],[Numero_Decreto]],".pdf")</f>
        <v>2 - DECRETOS/DECRETO 01391.pdf</v>
      </c>
      <c r="J1195" s="2" t="str">
        <f>CONCATENATE("2 - DECRETOS/DECRETO ","0",Tabela13[[#This Row],[Numero_Decreto]]," ",Tabela13[[#This Row],[Complemento]],".pdf")</f>
        <v>2 - DECRETOS/DECRETO 01391 .pdf</v>
      </c>
      <c r="K1195" s="2" t="str">
        <f>IF(Tabela13[[#This Row],[Complemento]]="",Tabela13[[#This Row],[Normal]],Tabela13[[#This Row],[Normal Traço]])</f>
        <v>2 - DECRETOS/DECRETO 1391.pdf</v>
      </c>
      <c r="L1195" s="2" t="str">
        <f>IF(Tabela13[[#This Row],[Complemento]]="",Tabela13[[#This Row],[0]],Tabela13[[#This Row],[0 Traço]])</f>
        <v>2 - DECRETOS/DECRETO 01391.pdf</v>
      </c>
      <c r="M1195" s="2" t="str">
        <f>IF(AND(Tabela13[[#This Row],[Numero_Decreto]]&gt;=1,Tabela13[[#This Row],[Numero_Decreto]]&lt;=9),Tabela13[[#This Row],[Se 0]],Tabela13[[#This Row],[Se Normal]])</f>
        <v>2 - DECRETOS/DECRETO 1391.pdf</v>
      </c>
      <c r="N1195" s="2" t="str">
        <f>CONCATENATE("../",Tabela13[[#This Row],[Caminho]])</f>
        <v>../2 - DECRETOS/DECRETO 1391.pdf</v>
      </c>
    </row>
    <row r="1196" spans="1:14" ht="45" x14ac:dyDescent="0.25">
      <c r="A1196" s="20">
        <v>1390</v>
      </c>
      <c r="B1196" s="20"/>
      <c r="C1196" s="21">
        <v>36503</v>
      </c>
      <c r="D1196" s="19" t="s">
        <v>2740</v>
      </c>
      <c r="E1196" s="19"/>
      <c r="F1196" s="17" t="str">
        <f>HYPERLINK(Tabela13[[#This Row],[Novo Caminho]],"Download")</f>
        <v>Download</v>
      </c>
      <c r="G1196" s="2" t="str">
        <f>CONCATENATE("2 - DECRETOS/DECRETO ",Tabela13[[#This Row],[Numero_Decreto]],".pdf")</f>
        <v>2 - DECRETOS/DECRETO 1390.pdf</v>
      </c>
      <c r="H1196" s="2" t="str">
        <f>CONCATENATE("2 - DECRETOS/DECRETO ",Tabela13[[#This Row],[Numero_Decreto]]," ",Tabela13[[#This Row],[Complemento]],".pdf")</f>
        <v>2 - DECRETOS/DECRETO 1390 .pdf</v>
      </c>
      <c r="I1196" s="2" t="str">
        <f>CONCATENATE("2 - DECRETOS/DECRETO ","0",Tabela13[[#This Row],[Numero_Decreto]],".pdf")</f>
        <v>2 - DECRETOS/DECRETO 01390.pdf</v>
      </c>
      <c r="J1196" s="2" t="str">
        <f>CONCATENATE("2 - DECRETOS/DECRETO ","0",Tabela13[[#This Row],[Numero_Decreto]]," ",Tabela13[[#This Row],[Complemento]],".pdf")</f>
        <v>2 - DECRETOS/DECRETO 01390 .pdf</v>
      </c>
      <c r="K1196" s="2" t="str">
        <f>IF(Tabela13[[#This Row],[Complemento]]="",Tabela13[[#This Row],[Normal]],Tabela13[[#This Row],[Normal Traço]])</f>
        <v>2 - DECRETOS/DECRETO 1390.pdf</v>
      </c>
      <c r="L1196" s="2" t="str">
        <f>IF(Tabela13[[#This Row],[Complemento]]="",Tabela13[[#This Row],[0]],Tabela13[[#This Row],[0 Traço]])</f>
        <v>2 - DECRETOS/DECRETO 01390.pdf</v>
      </c>
      <c r="M1196" s="2" t="str">
        <f>IF(AND(Tabela13[[#This Row],[Numero_Decreto]]&gt;=1,Tabela13[[#This Row],[Numero_Decreto]]&lt;=9),Tabela13[[#This Row],[Se 0]],Tabela13[[#This Row],[Se Normal]])</f>
        <v>2 - DECRETOS/DECRETO 1390.pdf</v>
      </c>
      <c r="N1196" s="2" t="str">
        <f>CONCATENATE("../",Tabela13[[#This Row],[Caminho]])</f>
        <v>../2 - DECRETOS/DECRETO 1390.pdf</v>
      </c>
    </row>
    <row r="1197" spans="1:14" ht="45" x14ac:dyDescent="0.25">
      <c r="A1197" s="20">
        <v>1389</v>
      </c>
      <c r="B1197" s="20"/>
      <c r="C1197" s="21">
        <v>36500</v>
      </c>
      <c r="D1197" s="19" t="s">
        <v>2741</v>
      </c>
      <c r="E1197" s="19"/>
      <c r="F1197" s="17" t="str">
        <f>HYPERLINK(Tabela13[[#This Row],[Novo Caminho]],"Download")</f>
        <v>Download</v>
      </c>
      <c r="G1197" s="2" t="str">
        <f>CONCATENATE("2 - DECRETOS/DECRETO ",Tabela13[[#This Row],[Numero_Decreto]],".pdf")</f>
        <v>2 - DECRETOS/DECRETO 1389.pdf</v>
      </c>
      <c r="H1197" s="2" t="str">
        <f>CONCATENATE("2 - DECRETOS/DECRETO ",Tabela13[[#This Row],[Numero_Decreto]]," ",Tabela13[[#This Row],[Complemento]],".pdf")</f>
        <v>2 - DECRETOS/DECRETO 1389 .pdf</v>
      </c>
      <c r="I1197" s="2" t="str">
        <f>CONCATENATE("2 - DECRETOS/DECRETO ","0",Tabela13[[#This Row],[Numero_Decreto]],".pdf")</f>
        <v>2 - DECRETOS/DECRETO 01389.pdf</v>
      </c>
      <c r="J1197" s="2" t="str">
        <f>CONCATENATE("2 - DECRETOS/DECRETO ","0",Tabela13[[#This Row],[Numero_Decreto]]," ",Tabela13[[#This Row],[Complemento]],".pdf")</f>
        <v>2 - DECRETOS/DECRETO 01389 .pdf</v>
      </c>
      <c r="K1197" s="2" t="str">
        <f>IF(Tabela13[[#This Row],[Complemento]]="",Tabela13[[#This Row],[Normal]],Tabela13[[#This Row],[Normal Traço]])</f>
        <v>2 - DECRETOS/DECRETO 1389.pdf</v>
      </c>
      <c r="L1197" s="2" t="str">
        <f>IF(Tabela13[[#This Row],[Complemento]]="",Tabela13[[#This Row],[0]],Tabela13[[#This Row],[0 Traço]])</f>
        <v>2 - DECRETOS/DECRETO 01389.pdf</v>
      </c>
      <c r="M1197" s="2" t="str">
        <f>IF(AND(Tabela13[[#This Row],[Numero_Decreto]]&gt;=1,Tabela13[[#This Row],[Numero_Decreto]]&lt;=9),Tabela13[[#This Row],[Se 0]],Tabela13[[#This Row],[Se Normal]])</f>
        <v>2 - DECRETOS/DECRETO 1389.pdf</v>
      </c>
      <c r="N1197" s="2" t="str">
        <f>CONCATENATE("../",Tabela13[[#This Row],[Caminho]])</f>
        <v>../2 - DECRETOS/DECRETO 1389.pdf</v>
      </c>
    </row>
    <row r="1198" spans="1:14" ht="45" x14ac:dyDescent="0.25">
      <c r="A1198" s="20">
        <v>1388</v>
      </c>
      <c r="B1198" s="20"/>
      <c r="C1198" s="21">
        <v>36481</v>
      </c>
      <c r="D1198" s="19" t="s">
        <v>2742</v>
      </c>
      <c r="E1198" s="19"/>
      <c r="F1198" s="17" t="str">
        <f>HYPERLINK(Tabela13[[#This Row],[Novo Caminho]],"Download")</f>
        <v>Download</v>
      </c>
      <c r="G1198" s="2" t="str">
        <f>CONCATENATE("2 - DECRETOS/DECRETO ",Tabela13[[#This Row],[Numero_Decreto]],".pdf")</f>
        <v>2 - DECRETOS/DECRETO 1388.pdf</v>
      </c>
      <c r="H1198" s="2" t="str">
        <f>CONCATENATE("2 - DECRETOS/DECRETO ",Tabela13[[#This Row],[Numero_Decreto]]," ",Tabela13[[#This Row],[Complemento]],".pdf")</f>
        <v>2 - DECRETOS/DECRETO 1388 .pdf</v>
      </c>
      <c r="I1198" s="2" t="str">
        <f>CONCATENATE("2 - DECRETOS/DECRETO ","0",Tabela13[[#This Row],[Numero_Decreto]],".pdf")</f>
        <v>2 - DECRETOS/DECRETO 01388.pdf</v>
      </c>
      <c r="J1198" s="2" t="str">
        <f>CONCATENATE("2 - DECRETOS/DECRETO ","0",Tabela13[[#This Row],[Numero_Decreto]]," ",Tabela13[[#This Row],[Complemento]],".pdf")</f>
        <v>2 - DECRETOS/DECRETO 01388 .pdf</v>
      </c>
      <c r="K1198" s="2" t="str">
        <f>IF(Tabela13[[#This Row],[Complemento]]="",Tabela13[[#This Row],[Normal]],Tabela13[[#This Row],[Normal Traço]])</f>
        <v>2 - DECRETOS/DECRETO 1388.pdf</v>
      </c>
      <c r="L1198" s="2" t="str">
        <f>IF(Tabela13[[#This Row],[Complemento]]="",Tabela13[[#This Row],[0]],Tabela13[[#This Row],[0 Traço]])</f>
        <v>2 - DECRETOS/DECRETO 01388.pdf</v>
      </c>
      <c r="M1198" s="2" t="str">
        <f>IF(AND(Tabela13[[#This Row],[Numero_Decreto]]&gt;=1,Tabela13[[#This Row],[Numero_Decreto]]&lt;=9),Tabela13[[#This Row],[Se 0]],Tabela13[[#This Row],[Se Normal]])</f>
        <v>2 - DECRETOS/DECRETO 1388.pdf</v>
      </c>
      <c r="N1198" s="2" t="str">
        <f>CONCATENATE("../",Tabela13[[#This Row],[Caminho]])</f>
        <v>../2 - DECRETOS/DECRETO 1388.pdf</v>
      </c>
    </row>
    <row r="1199" spans="1:14" ht="45" x14ac:dyDescent="0.25">
      <c r="A1199" s="20">
        <v>1387</v>
      </c>
      <c r="B1199" s="20"/>
      <c r="C1199" s="21">
        <v>36476</v>
      </c>
      <c r="D1199" s="19" t="s">
        <v>2743</v>
      </c>
      <c r="E1199" s="19"/>
      <c r="F1199" s="17" t="str">
        <f>HYPERLINK(Tabela13[[#This Row],[Novo Caminho]],"Download")</f>
        <v>Download</v>
      </c>
      <c r="G1199" s="2" t="str">
        <f>CONCATENATE("2 - DECRETOS/DECRETO ",Tabela13[[#This Row],[Numero_Decreto]],".pdf")</f>
        <v>2 - DECRETOS/DECRETO 1387.pdf</v>
      </c>
      <c r="H1199" s="2" t="str">
        <f>CONCATENATE("2 - DECRETOS/DECRETO ",Tabela13[[#This Row],[Numero_Decreto]]," ",Tabela13[[#This Row],[Complemento]],".pdf")</f>
        <v>2 - DECRETOS/DECRETO 1387 .pdf</v>
      </c>
      <c r="I1199" s="2" t="str">
        <f>CONCATENATE("2 - DECRETOS/DECRETO ","0",Tabela13[[#This Row],[Numero_Decreto]],".pdf")</f>
        <v>2 - DECRETOS/DECRETO 01387.pdf</v>
      </c>
      <c r="J1199" s="2" t="str">
        <f>CONCATENATE("2 - DECRETOS/DECRETO ","0",Tabela13[[#This Row],[Numero_Decreto]]," ",Tabela13[[#This Row],[Complemento]],".pdf")</f>
        <v>2 - DECRETOS/DECRETO 01387 .pdf</v>
      </c>
      <c r="K1199" s="2" t="str">
        <f>IF(Tabela13[[#This Row],[Complemento]]="",Tabela13[[#This Row],[Normal]],Tabela13[[#This Row],[Normal Traço]])</f>
        <v>2 - DECRETOS/DECRETO 1387.pdf</v>
      </c>
      <c r="L1199" s="2" t="str">
        <f>IF(Tabela13[[#This Row],[Complemento]]="",Tabela13[[#This Row],[0]],Tabela13[[#This Row],[0 Traço]])</f>
        <v>2 - DECRETOS/DECRETO 01387.pdf</v>
      </c>
      <c r="M1199" s="2" t="str">
        <f>IF(AND(Tabela13[[#This Row],[Numero_Decreto]]&gt;=1,Tabela13[[#This Row],[Numero_Decreto]]&lt;=9),Tabela13[[#This Row],[Se 0]],Tabela13[[#This Row],[Se Normal]])</f>
        <v>2 - DECRETOS/DECRETO 1387.pdf</v>
      </c>
      <c r="N1199" s="2" t="str">
        <f>CONCATENATE("../",Tabela13[[#This Row],[Caminho]])</f>
        <v>../2 - DECRETOS/DECRETO 1387.pdf</v>
      </c>
    </row>
    <row r="1200" spans="1:14" ht="45" x14ac:dyDescent="0.25">
      <c r="A1200" s="20">
        <v>1386</v>
      </c>
      <c r="B1200" s="20"/>
      <c r="C1200" s="21">
        <v>36476</v>
      </c>
      <c r="D1200" s="19" t="s">
        <v>2717</v>
      </c>
      <c r="E1200" s="19"/>
      <c r="F1200" s="17" t="str">
        <f>HYPERLINK(Tabela13[[#This Row],[Novo Caminho]],"Download")</f>
        <v>Download</v>
      </c>
      <c r="G1200" s="2" t="str">
        <f>CONCATENATE("2 - DECRETOS/DECRETO ",Tabela13[[#This Row],[Numero_Decreto]],".pdf")</f>
        <v>2 - DECRETOS/DECRETO 1386.pdf</v>
      </c>
      <c r="H1200" s="2" t="str">
        <f>CONCATENATE("2 - DECRETOS/DECRETO ",Tabela13[[#This Row],[Numero_Decreto]]," ",Tabela13[[#This Row],[Complemento]],".pdf")</f>
        <v>2 - DECRETOS/DECRETO 1386 .pdf</v>
      </c>
      <c r="I1200" s="2" t="str">
        <f>CONCATENATE("2 - DECRETOS/DECRETO ","0",Tabela13[[#This Row],[Numero_Decreto]],".pdf")</f>
        <v>2 - DECRETOS/DECRETO 01386.pdf</v>
      </c>
      <c r="J1200" s="2" t="str">
        <f>CONCATENATE("2 - DECRETOS/DECRETO ","0",Tabela13[[#This Row],[Numero_Decreto]]," ",Tabela13[[#This Row],[Complemento]],".pdf")</f>
        <v>2 - DECRETOS/DECRETO 01386 .pdf</v>
      </c>
      <c r="K1200" s="2" t="str">
        <f>IF(Tabela13[[#This Row],[Complemento]]="",Tabela13[[#This Row],[Normal]],Tabela13[[#This Row],[Normal Traço]])</f>
        <v>2 - DECRETOS/DECRETO 1386.pdf</v>
      </c>
      <c r="L1200" s="2" t="str">
        <f>IF(Tabela13[[#This Row],[Complemento]]="",Tabela13[[#This Row],[0]],Tabela13[[#This Row],[0 Traço]])</f>
        <v>2 - DECRETOS/DECRETO 01386.pdf</v>
      </c>
      <c r="M1200" s="2" t="str">
        <f>IF(AND(Tabela13[[#This Row],[Numero_Decreto]]&gt;=1,Tabela13[[#This Row],[Numero_Decreto]]&lt;=9),Tabela13[[#This Row],[Se 0]],Tabela13[[#This Row],[Se Normal]])</f>
        <v>2 - DECRETOS/DECRETO 1386.pdf</v>
      </c>
      <c r="N1200" s="2" t="str">
        <f>CONCATENATE("../",Tabela13[[#This Row],[Caminho]])</f>
        <v>../2 - DECRETOS/DECRETO 1386.pdf</v>
      </c>
    </row>
    <row r="1201" spans="1:14" ht="45" x14ac:dyDescent="0.25">
      <c r="A1201" s="20">
        <v>1385</v>
      </c>
      <c r="B1201" s="20"/>
      <c r="C1201" s="21">
        <v>36476</v>
      </c>
      <c r="D1201" s="19" t="s">
        <v>2744</v>
      </c>
      <c r="E1201" s="19"/>
      <c r="F1201" s="17" t="str">
        <f>HYPERLINK(Tabela13[[#This Row],[Novo Caminho]],"Download")</f>
        <v>Download</v>
      </c>
      <c r="G1201" s="2" t="str">
        <f>CONCATENATE("2 - DECRETOS/DECRETO ",Tabela13[[#This Row],[Numero_Decreto]],".pdf")</f>
        <v>2 - DECRETOS/DECRETO 1385.pdf</v>
      </c>
      <c r="H1201" s="2" t="str">
        <f>CONCATENATE("2 - DECRETOS/DECRETO ",Tabela13[[#This Row],[Numero_Decreto]]," ",Tabela13[[#This Row],[Complemento]],".pdf")</f>
        <v>2 - DECRETOS/DECRETO 1385 .pdf</v>
      </c>
      <c r="I1201" s="2" t="str">
        <f>CONCATENATE("2 - DECRETOS/DECRETO ","0",Tabela13[[#This Row],[Numero_Decreto]],".pdf")</f>
        <v>2 - DECRETOS/DECRETO 01385.pdf</v>
      </c>
      <c r="J1201" s="2" t="str">
        <f>CONCATENATE("2 - DECRETOS/DECRETO ","0",Tabela13[[#This Row],[Numero_Decreto]]," ",Tabela13[[#This Row],[Complemento]],".pdf")</f>
        <v>2 - DECRETOS/DECRETO 01385 .pdf</v>
      </c>
      <c r="K1201" s="2" t="str">
        <f>IF(Tabela13[[#This Row],[Complemento]]="",Tabela13[[#This Row],[Normal]],Tabela13[[#This Row],[Normal Traço]])</f>
        <v>2 - DECRETOS/DECRETO 1385.pdf</v>
      </c>
      <c r="L1201" s="2" t="str">
        <f>IF(Tabela13[[#This Row],[Complemento]]="",Tabela13[[#This Row],[0]],Tabela13[[#This Row],[0 Traço]])</f>
        <v>2 - DECRETOS/DECRETO 01385.pdf</v>
      </c>
      <c r="M1201" s="2" t="str">
        <f>IF(AND(Tabela13[[#This Row],[Numero_Decreto]]&gt;=1,Tabela13[[#This Row],[Numero_Decreto]]&lt;=9),Tabela13[[#This Row],[Se 0]],Tabela13[[#This Row],[Se Normal]])</f>
        <v>2 - DECRETOS/DECRETO 1385.pdf</v>
      </c>
      <c r="N1201" s="2" t="str">
        <f>CONCATENATE("../",Tabela13[[#This Row],[Caminho]])</f>
        <v>../2 - DECRETOS/DECRETO 1385.pdf</v>
      </c>
    </row>
    <row r="1202" spans="1:14" ht="45" x14ac:dyDescent="0.25">
      <c r="A1202" s="20">
        <v>1384</v>
      </c>
      <c r="B1202" s="20"/>
      <c r="C1202" s="21">
        <v>36475</v>
      </c>
      <c r="D1202" s="19" t="s">
        <v>936</v>
      </c>
      <c r="E1202" s="19"/>
      <c r="F1202" s="17" t="str">
        <f>HYPERLINK(Tabela13[[#This Row],[Novo Caminho]],"Download")</f>
        <v>Download</v>
      </c>
      <c r="G1202" s="2" t="str">
        <f>CONCATENATE("2 - DECRETOS/DECRETO ",Tabela13[[#This Row],[Numero_Decreto]],".pdf")</f>
        <v>2 - DECRETOS/DECRETO 1384.pdf</v>
      </c>
      <c r="H1202" s="2" t="str">
        <f>CONCATENATE("2 - DECRETOS/DECRETO ",Tabela13[[#This Row],[Numero_Decreto]]," ",Tabela13[[#This Row],[Complemento]],".pdf")</f>
        <v>2 - DECRETOS/DECRETO 1384 .pdf</v>
      </c>
      <c r="I1202" s="2" t="str">
        <f>CONCATENATE("2 - DECRETOS/DECRETO ","0",Tabela13[[#This Row],[Numero_Decreto]],".pdf")</f>
        <v>2 - DECRETOS/DECRETO 01384.pdf</v>
      </c>
      <c r="J1202" s="2" t="str">
        <f>CONCATENATE("2 - DECRETOS/DECRETO ","0",Tabela13[[#This Row],[Numero_Decreto]]," ",Tabela13[[#This Row],[Complemento]],".pdf")</f>
        <v>2 - DECRETOS/DECRETO 01384 .pdf</v>
      </c>
      <c r="K1202" s="2" t="str">
        <f>IF(Tabela13[[#This Row],[Complemento]]="",Tabela13[[#This Row],[Normal]],Tabela13[[#This Row],[Normal Traço]])</f>
        <v>2 - DECRETOS/DECRETO 1384.pdf</v>
      </c>
      <c r="L1202" s="2" t="str">
        <f>IF(Tabela13[[#This Row],[Complemento]]="",Tabela13[[#This Row],[0]],Tabela13[[#This Row],[0 Traço]])</f>
        <v>2 - DECRETOS/DECRETO 01384.pdf</v>
      </c>
      <c r="M1202" s="2" t="str">
        <f>IF(AND(Tabela13[[#This Row],[Numero_Decreto]]&gt;=1,Tabela13[[#This Row],[Numero_Decreto]]&lt;=9),Tabela13[[#This Row],[Se 0]],Tabela13[[#This Row],[Se Normal]])</f>
        <v>2 - DECRETOS/DECRETO 1384.pdf</v>
      </c>
      <c r="N1202" s="2" t="str">
        <f>CONCATENATE("../",Tabela13[[#This Row],[Caminho]])</f>
        <v>../2 - DECRETOS/DECRETO 1384.pdf</v>
      </c>
    </row>
    <row r="1203" spans="1:14" ht="45" x14ac:dyDescent="0.25">
      <c r="A1203" s="20">
        <v>1383</v>
      </c>
      <c r="B1203" s="20"/>
      <c r="C1203" s="21">
        <v>36475</v>
      </c>
      <c r="D1203" s="19" t="s">
        <v>2745</v>
      </c>
      <c r="E1203" s="19"/>
      <c r="F1203" s="17" t="str">
        <f>HYPERLINK(Tabela13[[#This Row],[Novo Caminho]],"Download")</f>
        <v>Download</v>
      </c>
      <c r="G1203" s="2" t="str">
        <f>CONCATENATE("2 - DECRETOS/DECRETO ",Tabela13[[#This Row],[Numero_Decreto]],".pdf")</f>
        <v>2 - DECRETOS/DECRETO 1383.pdf</v>
      </c>
      <c r="H1203" s="2" t="str">
        <f>CONCATENATE("2 - DECRETOS/DECRETO ",Tabela13[[#This Row],[Numero_Decreto]]," ",Tabela13[[#This Row],[Complemento]],".pdf")</f>
        <v>2 - DECRETOS/DECRETO 1383 .pdf</v>
      </c>
      <c r="I1203" s="2" t="str">
        <f>CONCATENATE("2 - DECRETOS/DECRETO ","0",Tabela13[[#This Row],[Numero_Decreto]],".pdf")</f>
        <v>2 - DECRETOS/DECRETO 01383.pdf</v>
      </c>
      <c r="J1203" s="2" t="str">
        <f>CONCATENATE("2 - DECRETOS/DECRETO ","0",Tabela13[[#This Row],[Numero_Decreto]]," ",Tabela13[[#This Row],[Complemento]],".pdf")</f>
        <v>2 - DECRETOS/DECRETO 01383 .pdf</v>
      </c>
      <c r="K1203" s="2" t="str">
        <f>IF(Tabela13[[#This Row],[Complemento]]="",Tabela13[[#This Row],[Normal]],Tabela13[[#This Row],[Normal Traço]])</f>
        <v>2 - DECRETOS/DECRETO 1383.pdf</v>
      </c>
      <c r="L1203" s="2" t="str">
        <f>IF(Tabela13[[#This Row],[Complemento]]="",Tabela13[[#This Row],[0]],Tabela13[[#This Row],[0 Traço]])</f>
        <v>2 - DECRETOS/DECRETO 01383.pdf</v>
      </c>
      <c r="M1203" s="2" t="str">
        <f>IF(AND(Tabela13[[#This Row],[Numero_Decreto]]&gt;=1,Tabela13[[#This Row],[Numero_Decreto]]&lt;=9),Tabela13[[#This Row],[Se 0]],Tabela13[[#This Row],[Se Normal]])</f>
        <v>2 - DECRETOS/DECRETO 1383.pdf</v>
      </c>
      <c r="N1203" s="2" t="str">
        <f>CONCATENATE("../",Tabela13[[#This Row],[Caminho]])</f>
        <v>../2 - DECRETOS/DECRETO 1383.pdf</v>
      </c>
    </row>
    <row r="1204" spans="1:14" ht="45" x14ac:dyDescent="0.25">
      <c r="A1204" s="20">
        <v>1382</v>
      </c>
      <c r="B1204" s="20"/>
      <c r="C1204" s="21">
        <v>36474</v>
      </c>
      <c r="D1204" s="19" t="s">
        <v>2746</v>
      </c>
      <c r="E1204" s="19"/>
      <c r="F1204" s="17" t="str">
        <f>HYPERLINK(Tabela13[[#This Row],[Novo Caminho]],"Download")</f>
        <v>Download</v>
      </c>
      <c r="G1204" s="2" t="str">
        <f>CONCATENATE("2 - DECRETOS/DECRETO ",Tabela13[[#This Row],[Numero_Decreto]],".pdf")</f>
        <v>2 - DECRETOS/DECRETO 1382.pdf</v>
      </c>
      <c r="H1204" s="2" t="str">
        <f>CONCATENATE("2 - DECRETOS/DECRETO ",Tabela13[[#This Row],[Numero_Decreto]]," ",Tabela13[[#This Row],[Complemento]],".pdf")</f>
        <v>2 - DECRETOS/DECRETO 1382 .pdf</v>
      </c>
      <c r="I1204" s="2" t="str">
        <f>CONCATENATE("2 - DECRETOS/DECRETO ","0",Tabela13[[#This Row],[Numero_Decreto]],".pdf")</f>
        <v>2 - DECRETOS/DECRETO 01382.pdf</v>
      </c>
      <c r="J1204" s="2" t="str">
        <f>CONCATENATE("2 - DECRETOS/DECRETO ","0",Tabela13[[#This Row],[Numero_Decreto]]," ",Tabela13[[#This Row],[Complemento]],".pdf")</f>
        <v>2 - DECRETOS/DECRETO 01382 .pdf</v>
      </c>
      <c r="K1204" s="2" t="str">
        <f>IF(Tabela13[[#This Row],[Complemento]]="",Tabela13[[#This Row],[Normal]],Tabela13[[#This Row],[Normal Traço]])</f>
        <v>2 - DECRETOS/DECRETO 1382.pdf</v>
      </c>
      <c r="L1204" s="2" t="str">
        <f>IF(Tabela13[[#This Row],[Complemento]]="",Tabela13[[#This Row],[0]],Tabela13[[#This Row],[0 Traço]])</f>
        <v>2 - DECRETOS/DECRETO 01382.pdf</v>
      </c>
      <c r="M1204" s="2" t="str">
        <f>IF(AND(Tabela13[[#This Row],[Numero_Decreto]]&gt;=1,Tabela13[[#This Row],[Numero_Decreto]]&lt;=9),Tabela13[[#This Row],[Se 0]],Tabela13[[#This Row],[Se Normal]])</f>
        <v>2 - DECRETOS/DECRETO 1382.pdf</v>
      </c>
      <c r="N1204" s="2" t="str">
        <f>CONCATENATE("../",Tabela13[[#This Row],[Caminho]])</f>
        <v>../2 - DECRETOS/DECRETO 1382.pdf</v>
      </c>
    </row>
    <row r="1205" spans="1:14" ht="45" x14ac:dyDescent="0.25">
      <c r="A1205" s="20">
        <v>1381</v>
      </c>
      <c r="B1205" s="20"/>
      <c r="C1205" s="21">
        <v>36469</v>
      </c>
      <c r="D1205" s="19" t="s">
        <v>2747</v>
      </c>
      <c r="E1205" s="19"/>
      <c r="F1205" s="17" t="str">
        <f>HYPERLINK(Tabela13[[#This Row],[Novo Caminho]],"Download")</f>
        <v>Download</v>
      </c>
      <c r="G1205" s="2" t="str">
        <f>CONCATENATE("2 - DECRETOS/DECRETO ",Tabela13[[#This Row],[Numero_Decreto]],".pdf")</f>
        <v>2 - DECRETOS/DECRETO 1381.pdf</v>
      </c>
      <c r="H1205" s="2" t="str">
        <f>CONCATENATE("2 - DECRETOS/DECRETO ",Tabela13[[#This Row],[Numero_Decreto]]," ",Tabela13[[#This Row],[Complemento]],".pdf")</f>
        <v>2 - DECRETOS/DECRETO 1381 .pdf</v>
      </c>
      <c r="I1205" s="2" t="str">
        <f>CONCATENATE("2 - DECRETOS/DECRETO ","0",Tabela13[[#This Row],[Numero_Decreto]],".pdf")</f>
        <v>2 - DECRETOS/DECRETO 01381.pdf</v>
      </c>
      <c r="J1205" s="2" t="str">
        <f>CONCATENATE("2 - DECRETOS/DECRETO ","0",Tabela13[[#This Row],[Numero_Decreto]]," ",Tabela13[[#This Row],[Complemento]],".pdf")</f>
        <v>2 - DECRETOS/DECRETO 01381 .pdf</v>
      </c>
      <c r="K1205" s="2" t="str">
        <f>IF(Tabela13[[#This Row],[Complemento]]="",Tabela13[[#This Row],[Normal]],Tabela13[[#This Row],[Normal Traço]])</f>
        <v>2 - DECRETOS/DECRETO 1381.pdf</v>
      </c>
      <c r="L1205" s="2" t="str">
        <f>IF(Tabela13[[#This Row],[Complemento]]="",Tabela13[[#This Row],[0]],Tabela13[[#This Row],[0 Traço]])</f>
        <v>2 - DECRETOS/DECRETO 01381.pdf</v>
      </c>
      <c r="M1205" s="2" t="str">
        <f>IF(AND(Tabela13[[#This Row],[Numero_Decreto]]&gt;=1,Tabela13[[#This Row],[Numero_Decreto]]&lt;=9),Tabela13[[#This Row],[Se 0]],Tabela13[[#This Row],[Se Normal]])</f>
        <v>2 - DECRETOS/DECRETO 1381.pdf</v>
      </c>
      <c r="N1205" s="2" t="str">
        <f>CONCATENATE("../",Tabela13[[#This Row],[Caminho]])</f>
        <v>../2 - DECRETOS/DECRETO 1381.pdf</v>
      </c>
    </row>
    <row r="1206" spans="1:14" ht="45" x14ac:dyDescent="0.25">
      <c r="A1206" s="20">
        <v>1380</v>
      </c>
      <c r="B1206" s="20"/>
      <c r="C1206" s="21">
        <v>36468</v>
      </c>
      <c r="D1206" s="19" t="s">
        <v>2748</v>
      </c>
      <c r="E1206" s="19"/>
      <c r="F1206" s="17" t="str">
        <f>HYPERLINK(Tabela13[[#This Row],[Novo Caminho]],"Download")</f>
        <v>Download</v>
      </c>
      <c r="G1206" s="2" t="str">
        <f>CONCATENATE("2 - DECRETOS/DECRETO ",Tabela13[[#This Row],[Numero_Decreto]],".pdf")</f>
        <v>2 - DECRETOS/DECRETO 1380.pdf</v>
      </c>
      <c r="H1206" s="2" t="str">
        <f>CONCATENATE("2 - DECRETOS/DECRETO ",Tabela13[[#This Row],[Numero_Decreto]]," ",Tabela13[[#This Row],[Complemento]],".pdf")</f>
        <v>2 - DECRETOS/DECRETO 1380 .pdf</v>
      </c>
      <c r="I1206" s="2" t="str">
        <f>CONCATENATE("2 - DECRETOS/DECRETO ","0",Tabela13[[#This Row],[Numero_Decreto]],".pdf")</f>
        <v>2 - DECRETOS/DECRETO 01380.pdf</v>
      </c>
      <c r="J1206" s="2" t="str">
        <f>CONCATENATE("2 - DECRETOS/DECRETO ","0",Tabela13[[#This Row],[Numero_Decreto]]," ",Tabela13[[#This Row],[Complemento]],".pdf")</f>
        <v>2 - DECRETOS/DECRETO 01380 .pdf</v>
      </c>
      <c r="K1206" s="2" t="str">
        <f>IF(Tabela13[[#This Row],[Complemento]]="",Tabela13[[#This Row],[Normal]],Tabela13[[#This Row],[Normal Traço]])</f>
        <v>2 - DECRETOS/DECRETO 1380.pdf</v>
      </c>
      <c r="L1206" s="2" t="str">
        <f>IF(Tabela13[[#This Row],[Complemento]]="",Tabela13[[#This Row],[0]],Tabela13[[#This Row],[0 Traço]])</f>
        <v>2 - DECRETOS/DECRETO 01380.pdf</v>
      </c>
      <c r="M1206" s="2" t="str">
        <f>IF(AND(Tabela13[[#This Row],[Numero_Decreto]]&gt;=1,Tabela13[[#This Row],[Numero_Decreto]]&lt;=9),Tabela13[[#This Row],[Se 0]],Tabela13[[#This Row],[Se Normal]])</f>
        <v>2 - DECRETOS/DECRETO 1380.pdf</v>
      </c>
      <c r="N1206" s="2" t="str">
        <f>CONCATENATE("../",Tabela13[[#This Row],[Caminho]])</f>
        <v>../2 - DECRETOS/DECRETO 1380.pdf</v>
      </c>
    </row>
    <row r="1207" spans="1:14" ht="45" x14ac:dyDescent="0.25">
      <c r="A1207" s="20">
        <v>1379</v>
      </c>
      <c r="B1207" s="20"/>
      <c r="C1207" s="21">
        <v>36468</v>
      </c>
      <c r="D1207" s="19" t="s">
        <v>2749</v>
      </c>
      <c r="E1207" s="19"/>
      <c r="F1207" s="17" t="str">
        <f>HYPERLINK(Tabela13[[#This Row],[Novo Caminho]],"Download")</f>
        <v>Download</v>
      </c>
      <c r="G1207" s="2" t="str">
        <f>CONCATENATE("2 - DECRETOS/DECRETO ",Tabela13[[#This Row],[Numero_Decreto]],".pdf")</f>
        <v>2 - DECRETOS/DECRETO 1379.pdf</v>
      </c>
      <c r="H1207" s="2" t="str">
        <f>CONCATENATE("2 - DECRETOS/DECRETO ",Tabela13[[#This Row],[Numero_Decreto]]," ",Tabela13[[#This Row],[Complemento]],".pdf")</f>
        <v>2 - DECRETOS/DECRETO 1379 .pdf</v>
      </c>
      <c r="I1207" s="2" t="str">
        <f>CONCATENATE("2 - DECRETOS/DECRETO ","0",Tabela13[[#This Row],[Numero_Decreto]],".pdf")</f>
        <v>2 - DECRETOS/DECRETO 01379.pdf</v>
      </c>
      <c r="J1207" s="2" t="str">
        <f>CONCATENATE("2 - DECRETOS/DECRETO ","0",Tabela13[[#This Row],[Numero_Decreto]]," ",Tabela13[[#This Row],[Complemento]],".pdf")</f>
        <v>2 - DECRETOS/DECRETO 01379 .pdf</v>
      </c>
      <c r="K1207" s="2" t="str">
        <f>IF(Tabela13[[#This Row],[Complemento]]="",Tabela13[[#This Row],[Normal]],Tabela13[[#This Row],[Normal Traço]])</f>
        <v>2 - DECRETOS/DECRETO 1379.pdf</v>
      </c>
      <c r="L1207" s="2" t="str">
        <f>IF(Tabela13[[#This Row],[Complemento]]="",Tabela13[[#This Row],[0]],Tabela13[[#This Row],[0 Traço]])</f>
        <v>2 - DECRETOS/DECRETO 01379.pdf</v>
      </c>
      <c r="M1207" s="2" t="str">
        <f>IF(AND(Tabela13[[#This Row],[Numero_Decreto]]&gt;=1,Tabela13[[#This Row],[Numero_Decreto]]&lt;=9),Tabela13[[#This Row],[Se 0]],Tabela13[[#This Row],[Se Normal]])</f>
        <v>2 - DECRETOS/DECRETO 1379.pdf</v>
      </c>
      <c r="N1207" s="2" t="str">
        <f>CONCATENATE("../",Tabela13[[#This Row],[Caminho]])</f>
        <v>../2 - DECRETOS/DECRETO 1379.pdf</v>
      </c>
    </row>
    <row r="1208" spans="1:14" ht="45" x14ac:dyDescent="0.25">
      <c r="A1208" s="20">
        <v>1378</v>
      </c>
      <c r="B1208" s="20"/>
      <c r="C1208" s="21">
        <v>36452</v>
      </c>
      <c r="D1208" s="19" t="s">
        <v>2750</v>
      </c>
      <c r="E1208" s="19"/>
      <c r="F1208" s="17" t="str">
        <f>HYPERLINK(Tabela13[[#This Row],[Novo Caminho]],"Download")</f>
        <v>Download</v>
      </c>
      <c r="G1208" s="2" t="str">
        <f>CONCATENATE("2 - DECRETOS/DECRETO ",Tabela13[[#This Row],[Numero_Decreto]],".pdf")</f>
        <v>2 - DECRETOS/DECRETO 1378.pdf</v>
      </c>
      <c r="H1208" s="2" t="str">
        <f>CONCATENATE("2 - DECRETOS/DECRETO ",Tabela13[[#This Row],[Numero_Decreto]]," ",Tabela13[[#This Row],[Complemento]],".pdf")</f>
        <v>2 - DECRETOS/DECRETO 1378 .pdf</v>
      </c>
      <c r="I1208" s="2" t="str">
        <f>CONCATENATE("2 - DECRETOS/DECRETO ","0",Tabela13[[#This Row],[Numero_Decreto]],".pdf")</f>
        <v>2 - DECRETOS/DECRETO 01378.pdf</v>
      </c>
      <c r="J1208" s="2" t="str">
        <f>CONCATENATE("2 - DECRETOS/DECRETO ","0",Tabela13[[#This Row],[Numero_Decreto]]," ",Tabela13[[#This Row],[Complemento]],".pdf")</f>
        <v>2 - DECRETOS/DECRETO 01378 .pdf</v>
      </c>
      <c r="K1208" s="2" t="str">
        <f>IF(Tabela13[[#This Row],[Complemento]]="",Tabela13[[#This Row],[Normal]],Tabela13[[#This Row],[Normal Traço]])</f>
        <v>2 - DECRETOS/DECRETO 1378.pdf</v>
      </c>
      <c r="L1208" s="2" t="str">
        <f>IF(Tabela13[[#This Row],[Complemento]]="",Tabela13[[#This Row],[0]],Tabela13[[#This Row],[0 Traço]])</f>
        <v>2 - DECRETOS/DECRETO 01378.pdf</v>
      </c>
      <c r="M1208" s="2" t="str">
        <f>IF(AND(Tabela13[[#This Row],[Numero_Decreto]]&gt;=1,Tabela13[[#This Row],[Numero_Decreto]]&lt;=9),Tabela13[[#This Row],[Se 0]],Tabela13[[#This Row],[Se Normal]])</f>
        <v>2 - DECRETOS/DECRETO 1378.pdf</v>
      </c>
      <c r="N1208" s="2" t="str">
        <f>CONCATENATE("../",Tabela13[[#This Row],[Caminho]])</f>
        <v>../2 - DECRETOS/DECRETO 1378.pdf</v>
      </c>
    </row>
    <row r="1209" spans="1:14" ht="45" x14ac:dyDescent="0.25">
      <c r="A1209" s="20">
        <v>1377</v>
      </c>
      <c r="B1209" s="20"/>
      <c r="C1209" s="21">
        <v>36451</v>
      </c>
      <c r="D1209" s="19" t="s">
        <v>2751</v>
      </c>
      <c r="E1209" s="19"/>
      <c r="F1209" s="17" t="str">
        <f>HYPERLINK(Tabela13[[#This Row],[Novo Caminho]],"Download")</f>
        <v>Download</v>
      </c>
      <c r="G1209" s="2" t="str">
        <f>CONCATENATE("2 - DECRETOS/DECRETO ",Tabela13[[#This Row],[Numero_Decreto]],".pdf")</f>
        <v>2 - DECRETOS/DECRETO 1377.pdf</v>
      </c>
      <c r="H1209" s="2" t="str">
        <f>CONCATENATE("2 - DECRETOS/DECRETO ",Tabela13[[#This Row],[Numero_Decreto]]," ",Tabela13[[#This Row],[Complemento]],".pdf")</f>
        <v>2 - DECRETOS/DECRETO 1377 .pdf</v>
      </c>
      <c r="I1209" s="2" t="str">
        <f>CONCATENATE("2 - DECRETOS/DECRETO ","0",Tabela13[[#This Row],[Numero_Decreto]],".pdf")</f>
        <v>2 - DECRETOS/DECRETO 01377.pdf</v>
      </c>
      <c r="J1209" s="2" t="str">
        <f>CONCATENATE("2 - DECRETOS/DECRETO ","0",Tabela13[[#This Row],[Numero_Decreto]]," ",Tabela13[[#This Row],[Complemento]],".pdf")</f>
        <v>2 - DECRETOS/DECRETO 01377 .pdf</v>
      </c>
      <c r="K1209" s="2" t="str">
        <f>IF(Tabela13[[#This Row],[Complemento]]="",Tabela13[[#This Row],[Normal]],Tabela13[[#This Row],[Normal Traço]])</f>
        <v>2 - DECRETOS/DECRETO 1377.pdf</v>
      </c>
      <c r="L1209" s="2" t="str">
        <f>IF(Tabela13[[#This Row],[Complemento]]="",Tabela13[[#This Row],[0]],Tabela13[[#This Row],[0 Traço]])</f>
        <v>2 - DECRETOS/DECRETO 01377.pdf</v>
      </c>
      <c r="M1209" s="2" t="str">
        <f>IF(AND(Tabela13[[#This Row],[Numero_Decreto]]&gt;=1,Tabela13[[#This Row],[Numero_Decreto]]&lt;=9),Tabela13[[#This Row],[Se 0]],Tabela13[[#This Row],[Se Normal]])</f>
        <v>2 - DECRETOS/DECRETO 1377.pdf</v>
      </c>
      <c r="N1209" s="2" t="str">
        <f>CONCATENATE("../",Tabela13[[#This Row],[Caminho]])</f>
        <v>../2 - DECRETOS/DECRETO 1377.pdf</v>
      </c>
    </row>
    <row r="1210" spans="1:14" ht="45" x14ac:dyDescent="0.25">
      <c r="A1210" s="20">
        <v>1376</v>
      </c>
      <c r="B1210" s="20"/>
      <c r="C1210" s="21">
        <v>36451</v>
      </c>
      <c r="D1210" s="19" t="s">
        <v>2752</v>
      </c>
      <c r="E1210" s="19"/>
      <c r="F1210" s="17" t="str">
        <f>HYPERLINK(Tabela13[[#This Row],[Novo Caminho]],"Download")</f>
        <v>Download</v>
      </c>
      <c r="G1210" s="2" t="str">
        <f>CONCATENATE("2 - DECRETOS/DECRETO ",Tabela13[[#This Row],[Numero_Decreto]],".pdf")</f>
        <v>2 - DECRETOS/DECRETO 1376.pdf</v>
      </c>
      <c r="H1210" s="2" t="str">
        <f>CONCATENATE("2 - DECRETOS/DECRETO ",Tabela13[[#This Row],[Numero_Decreto]]," ",Tabela13[[#This Row],[Complemento]],".pdf")</f>
        <v>2 - DECRETOS/DECRETO 1376 .pdf</v>
      </c>
      <c r="I1210" s="2" t="str">
        <f>CONCATENATE("2 - DECRETOS/DECRETO ","0",Tabela13[[#This Row],[Numero_Decreto]],".pdf")</f>
        <v>2 - DECRETOS/DECRETO 01376.pdf</v>
      </c>
      <c r="J1210" s="2" t="str">
        <f>CONCATENATE("2 - DECRETOS/DECRETO ","0",Tabela13[[#This Row],[Numero_Decreto]]," ",Tabela13[[#This Row],[Complemento]],".pdf")</f>
        <v>2 - DECRETOS/DECRETO 01376 .pdf</v>
      </c>
      <c r="K1210" s="2" t="str">
        <f>IF(Tabela13[[#This Row],[Complemento]]="",Tabela13[[#This Row],[Normal]],Tabela13[[#This Row],[Normal Traço]])</f>
        <v>2 - DECRETOS/DECRETO 1376.pdf</v>
      </c>
      <c r="L1210" s="2" t="str">
        <f>IF(Tabela13[[#This Row],[Complemento]]="",Tabela13[[#This Row],[0]],Tabela13[[#This Row],[0 Traço]])</f>
        <v>2 - DECRETOS/DECRETO 01376.pdf</v>
      </c>
      <c r="M1210" s="2" t="str">
        <f>IF(AND(Tabela13[[#This Row],[Numero_Decreto]]&gt;=1,Tabela13[[#This Row],[Numero_Decreto]]&lt;=9),Tabela13[[#This Row],[Se 0]],Tabela13[[#This Row],[Se Normal]])</f>
        <v>2 - DECRETOS/DECRETO 1376.pdf</v>
      </c>
      <c r="N1210" s="2" t="str">
        <f>CONCATENATE("../",Tabela13[[#This Row],[Caminho]])</f>
        <v>../2 - DECRETOS/DECRETO 1376.pdf</v>
      </c>
    </row>
    <row r="1211" spans="1:14" ht="45" x14ac:dyDescent="0.25">
      <c r="A1211" s="20">
        <v>1375</v>
      </c>
      <c r="B1211" s="20"/>
      <c r="C1211" s="21">
        <v>36439</v>
      </c>
      <c r="D1211" s="19" t="s">
        <v>2753</v>
      </c>
      <c r="E1211" s="19"/>
      <c r="F1211" s="17" t="str">
        <f>HYPERLINK(Tabela13[[#This Row],[Novo Caminho]],"Download")</f>
        <v>Download</v>
      </c>
      <c r="G1211" s="2" t="str">
        <f>CONCATENATE("2 - DECRETOS/DECRETO ",Tabela13[[#This Row],[Numero_Decreto]],".pdf")</f>
        <v>2 - DECRETOS/DECRETO 1375.pdf</v>
      </c>
      <c r="H1211" s="2" t="str">
        <f>CONCATENATE("2 - DECRETOS/DECRETO ",Tabela13[[#This Row],[Numero_Decreto]]," ",Tabela13[[#This Row],[Complemento]],".pdf")</f>
        <v>2 - DECRETOS/DECRETO 1375 .pdf</v>
      </c>
      <c r="I1211" s="2" t="str">
        <f>CONCATENATE("2 - DECRETOS/DECRETO ","0",Tabela13[[#This Row],[Numero_Decreto]],".pdf")</f>
        <v>2 - DECRETOS/DECRETO 01375.pdf</v>
      </c>
      <c r="J1211" s="2" t="str">
        <f>CONCATENATE("2 - DECRETOS/DECRETO ","0",Tabela13[[#This Row],[Numero_Decreto]]," ",Tabela13[[#This Row],[Complemento]],".pdf")</f>
        <v>2 - DECRETOS/DECRETO 01375 .pdf</v>
      </c>
      <c r="K1211" s="2" t="str">
        <f>IF(Tabela13[[#This Row],[Complemento]]="",Tabela13[[#This Row],[Normal]],Tabela13[[#This Row],[Normal Traço]])</f>
        <v>2 - DECRETOS/DECRETO 1375.pdf</v>
      </c>
      <c r="L1211" s="2" t="str">
        <f>IF(Tabela13[[#This Row],[Complemento]]="",Tabela13[[#This Row],[0]],Tabela13[[#This Row],[0 Traço]])</f>
        <v>2 - DECRETOS/DECRETO 01375.pdf</v>
      </c>
      <c r="M1211" s="2" t="str">
        <f>IF(AND(Tabela13[[#This Row],[Numero_Decreto]]&gt;=1,Tabela13[[#This Row],[Numero_Decreto]]&lt;=9),Tabela13[[#This Row],[Se 0]],Tabela13[[#This Row],[Se Normal]])</f>
        <v>2 - DECRETOS/DECRETO 1375.pdf</v>
      </c>
      <c r="N1211" s="2" t="str">
        <f>CONCATENATE("../",Tabela13[[#This Row],[Caminho]])</f>
        <v>../2 - DECRETOS/DECRETO 1375.pdf</v>
      </c>
    </row>
    <row r="1212" spans="1:14" ht="45" x14ac:dyDescent="0.25">
      <c r="A1212" s="20">
        <v>1374</v>
      </c>
      <c r="B1212" s="20"/>
      <c r="C1212" s="21">
        <v>36439</v>
      </c>
      <c r="D1212" s="19" t="s">
        <v>2754</v>
      </c>
      <c r="E1212" s="19"/>
      <c r="F1212" s="17" t="str">
        <f>HYPERLINK(Tabela13[[#This Row],[Novo Caminho]],"Download")</f>
        <v>Download</v>
      </c>
      <c r="G1212" s="2" t="str">
        <f>CONCATENATE("2 - DECRETOS/DECRETO ",Tabela13[[#This Row],[Numero_Decreto]],".pdf")</f>
        <v>2 - DECRETOS/DECRETO 1374.pdf</v>
      </c>
      <c r="H1212" s="2" t="str">
        <f>CONCATENATE("2 - DECRETOS/DECRETO ",Tabela13[[#This Row],[Numero_Decreto]]," ",Tabela13[[#This Row],[Complemento]],".pdf")</f>
        <v>2 - DECRETOS/DECRETO 1374 .pdf</v>
      </c>
      <c r="I1212" s="2" t="str">
        <f>CONCATENATE("2 - DECRETOS/DECRETO ","0",Tabela13[[#This Row],[Numero_Decreto]],".pdf")</f>
        <v>2 - DECRETOS/DECRETO 01374.pdf</v>
      </c>
      <c r="J1212" s="2" t="str">
        <f>CONCATENATE("2 - DECRETOS/DECRETO ","0",Tabela13[[#This Row],[Numero_Decreto]]," ",Tabela13[[#This Row],[Complemento]],".pdf")</f>
        <v>2 - DECRETOS/DECRETO 01374 .pdf</v>
      </c>
      <c r="K1212" s="2" t="str">
        <f>IF(Tabela13[[#This Row],[Complemento]]="",Tabela13[[#This Row],[Normal]],Tabela13[[#This Row],[Normal Traço]])</f>
        <v>2 - DECRETOS/DECRETO 1374.pdf</v>
      </c>
      <c r="L1212" s="2" t="str">
        <f>IF(Tabela13[[#This Row],[Complemento]]="",Tabela13[[#This Row],[0]],Tabela13[[#This Row],[0 Traço]])</f>
        <v>2 - DECRETOS/DECRETO 01374.pdf</v>
      </c>
      <c r="M1212" s="2" t="str">
        <f>IF(AND(Tabela13[[#This Row],[Numero_Decreto]]&gt;=1,Tabela13[[#This Row],[Numero_Decreto]]&lt;=9),Tabela13[[#This Row],[Se 0]],Tabela13[[#This Row],[Se Normal]])</f>
        <v>2 - DECRETOS/DECRETO 1374.pdf</v>
      </c>
      <c r="N1212" s="2" t="str">
        <f>CONCATENATE("../",Tabela13[[#This Row],[Caminho]])</f>
        <v>../2 - DECRETOS/DECRETO 1374.pdf</v>
      </c>
    </row>
    <row r="1213" spans="1:14" ht="45" x14ac:dyDescent="0.25">
      <c r="A1213" s="20">
        <v>1373</v>
      </c>
      <c r="B1213" s="20"/>
      <c r="C1213" s="21">
        <v>36439</v>
      </c>
      <c r="D1213" s="19" t="s">
        <v>2755</v>
      </c>
      <c r="E1213" s="19"/>
      <c r="F1213" s="17" t="str">
        <f>HYPERLINK(Tabela13[[#This Row],[Novo Caminho]],"Download")</f>
        <v>Download</v>
      </c>
      <c r="G1213" s="2" t="str">
        <f>CONCATENATE("2 - DECRETOS/DECRETO ",Tabela13[[#This Row],[Numero_Decreto]],".pdf")</f>
        <v>2 - DECRETOS/DECRETO 1373.pdf</v>
      </c>
      <c r="H1213" s="2" t="str">
        <f>CONCATENATE("2 - DECRETOS/DECRETO ",Tabela13[[#This Row],[Numero_Decreto]]," ",Tabela13[[#This Row],[Complemento]],".pdf")</f>
        <v>2 - DECRETOS/DECRETO 1373 .pdf</v>
      </c>
      <c r="I1213" s="2" t="str">
        <f>CONCATENATE("2 - DECRETOS/DECRETO ","0",Tabela13[[#This Row],[Numero_Decreto]],".pdf")</f>
        <v>2 - DECRETOS/DECRETO 01373.pdf</v>
      </c>
      <c r="J1213" s="2" t="str">
        <f>CONCATENATE("2 - DECRETOS/DECRETO ","0",Tabela13[[#This Row],[Numero_Decreto]]," ",Tabela13[[#This Row],[Complemento]],".pdf")</f>
        <v>2 - DECRETOS/DECRETO 01373 .pdf</v>
      </c>
      <c r="K1213" s="2" t="str">
        <f>IF(Tabela13[[#This Row],[Complemento]]="",Tabela13[[#This Row],[Normal]],Tabela13[[#This Row],[Normal Traço]])</f>
        <v>2 - DECRETOS/DECRETO 1373.pdf</v>
      </c>
      <c r="L1213" s="2" t="str">
        <f>IF(Tabela13[[#This Row],[Complemento]]="",Tabela13[[#This Row],[0]],Tabela13[[#This Row],[0 Traço]])</f>
        <v>2 - DECRETOS/DECRETO 01373.pdf</v>
      </c>
      <c r="M1213" s="2" t="str">
        <f>IF(AND(Tabela13[[#This Row],[Numero_Decreto]]&gt;=1,Tabela13[[#This Row],[Numero_Decreto]]&lt;=9),Tabela13[[#This Row],[Se 0]],Tabela13[[#This Row],[Se Normal]])</f>
        <v>2 - DECRETOS/DECRETO 1373.pdf</v>
      </c>
      <c r="N1213" s="2" t="str">
        <f>CONCATENATE("../",Tabela13[[#This Row],[Caminho]])</f>
        <v>../2 - DECRETOS/DECRETO 1373.pdf</v>
      </c>
    </row>
    <row r="1214" spans="1:14" ht="45" x14ac:dyDescent="0.25">
      <c r="A1214" s="20">
        <v>1372</v>
      </c>
      <c r="B1214" s="20"/>
      <c r="C1214" s="21">
        <v>36439</v>
      </c>
      <c r="D1214" s="19" t="s">
        <v>2756</v>
      </c>
      <c r="E1214" s="19"/>
      <c r="F1214" s="17" t="str">
        <f>HYPERLINK(Tabela13[[#This Row],[Novo Caminho]],"Download")</f>
        <v>Download</v>
      </c>
      <c r="G1214" s="2" t="str">
        <f>CONCATENATE("2 - DECRETOS/DECRETO ",Tabela13[[#This Row],[Numero_Decreto]],".pdf")</f>
        <v>2 - DECRETOS/DECRETO 1372.pdf</v>
      </c>
      <c r="H1214" s="2" t="str">
        <f>CONCATENATE("2 - DECRETOS/DECRETO ",Tabela13[[#This Row],[Numero_Decreto]]," ",Tabela13[[#This Row],[Complemento]],".pdf")</f>
        <v>2 - DECRETOS/DECRETO 1372 .pdf</v>
      </c>
      <c r="I1214" s="2" t="str">
        <f>CONCATENATE("2 - DECRETOS/DECRETO ","0",Tabela13[[#This Row],[Numero_Decreto]],".pdf")</f>
        <v>2 - DECRETOS/DECRETO 01372.pdf</v>
      </c>
      <c r="J1214" s="2" t="str">
        <f>CONCATENATE("2 - DECRETOS/DECRETO ","0",Tabela13[[#This Row],[Numero_Decreto]]," ",Tabela13[[#This Row],[Complemento]],".pdf")</f>
        <v>2 - DECRETOS/DECRETO 01372 .pdf</v>
      </c>
      <c r="K1214" s="2" t="str">
        <f>IF(Tabela13[[#This Row],[Complemento]]="",Tabela13[[#This Row],[Normal]],Tabela13[[#This Row],[Normal Traço]])</f>
        <v>2 - DECRETOS/DECRETO 1372.pdf</v>
      </c>
      <c r="L1214" s="2" t="str">
        <f>IF(Tabela13[[#This Row],[Complemento]]="",Tabela13[[#This Row],[0]],Tabela13[[#This Row],[0 Traço]])</f>
        <v>2 - DECRETOS/DECRETO 01372.pdf</v>
      </c>
      <c r="M1214" s="2" t="str">
        <f>IF(AND(Tabela13[[#This Row],[Numero_Decreto]]&gt;=1,Tabela13[[#This Row],[Numero_Decreto]]&lt;=9),Tabela13[[#This Row],[Se 0]],Tabela13[[#This Row],[Se Normal]])</f>
        <v>2 - DECRETOS/DECRETO 1372.pdf</v>
      </c>
      <c r="N1214" s="2" t="str">
        <f>CONCATENATE("../",Tabela13[[#This Row],[Caminho]])</f>
        <v>../2 - DECRETOS/DECRETO 1372.pdf</v>
      </c>
    </row>
    <row r="1215" spans="1:14" ht="45" x14ac:dyDescent="0.25">
      <c r="A1215" s="20">
        <v>1371</v>
      </c>
      <c r="B1215" s="20"/>
      <c r="C1215" s="21">
        <v>36439</v>
      </c>
      <c r="D1215" s="19" t="s">
        <v>2757</v>
      </c>
      <c r="E1215" s="19"/>
      <c r="F1215" s="17" t="str">
        <f>HYPERLINK(Tabela13[[#This Row],[Novo Caminho]],"Download")</f>
        <v>Download</v>
      </c>
      <c r="G1215" s="2" t="str">
        <f>CONCATENATE("2 - DECRETOS/DECRETO ",Tabela13[[#This Row],[Numero_Decreto]],".pdf")</f>
        <v>2 - DECRETOS/DECRETO 1371.pdf</v>
      </c>
      <c r="H1215" s="2" t="str">
        <f>CONCATENATE("2 - DECRETOS/DECRETO ",Tabela13[[#This Row],[Numero_Decreto]]," ",Tabela13[[#This Row],[Complemento]],".pdf")</f>
        <v>2 - DECRETOS/DECRETO 1371 .pdf</v>
      </c>
      <c r="I1215" s="2" t="str">
        <f>CONCATENATE("2 - DECRETOS/DECRETO ","0",Tabela13[[#This Row],[Numero_Decreto]],".pdf")</f>
        <v>2 - DECRETOS/DECRETO 01371.pdf</v>
      </c>
      <c r="J1215" s="2" t="str">
        <f>CONCATENATE("2 - DECRETOS/DECRETO ","0",Tabela13[[#This Row],[Numero_Decreto]]," ",Tabela13[[#This Row],[Complemento]],".pdf")</f>
        <v>2 - DECRETOS/DECRETO 01371 .pdf</v>
      </c>
      <c r="K1215" s="2" t="str">
        <f>IF(Tabela13[[#This Row],[Complemento]]="",Tabela13[[#This Row],[Normal]],Tabela13[[#This Row],[Normal Traço]])</f>
        <v>2 - DECRETOS/DECRETO 1371.pdf</v>
      </c>
      <c r="L1215" s="2" t="str">
        <f>IF(Tabela13[[#This Row],[Complemento]]="",Tabela13[[#This Row],[0]],Tabela13[[#This Row],[0 Traço]])</f>
        <v>2 - DECRETOS/DECRETO 01371.pdf</v>
      </c>
      <c r="M1215" s="2" t="str">
        <f>IF(AND(Tabela13[[#This Row],[Numero_Decreto]]&gt;=1,Tabela13[[#This Row],[Numero_Decreto]]&lt;=9),Tabela13[[#This Row],[Se 0]],Tabela13[[#This Row],[Se Normal]])</f>
        <v>2 - DECRETOS/DECRETO 1371.pdf</v>
      </c>
      <c r="N1215" s="2" t="str">
        <f>CONCATENATE("../",Tabela13[[#This Row],[Caminho]])</f>
        <v>../2 - DECRETOS/DECRETO 1371.pdf</v>
      </c>
    </row>
    <row r="1216" spans="1:14" ht="45" x14ac:dyDescent="0.25">
      <c r="A1216" s="20">
        <v>1370</v>
      </c>
      <c r="B1216" s="20"/>
      <c r="C1216" s="21">
        <v>36438</v>
      </c>
      <c r="D1216" s="19" t="s">
        <v>2758</v>
      </c>
      <c r="E1216" s="19"/>
      <c r="F1216" s="17" t="str">
        <f>HYPERLINK(Tabela13[[#This Row],[Novo Caminho]],"Download")</f>
        <v>Download</v>
      </c>
      <c r="G1216" s="2" t="str">
        <f>CONCATENATE("2 - DECRETOS/DECRETO ",Tabela13[[#This Row],[Numero_Decreto]],".pdf")</f>
        <v>2 - DECRETOS/DECRETO 1370.pdf</v>
      </c>
      <c r="H1216" s="2" t="str">
        <f>CONCATENATE("2 - DECRETOS/DECRETO ",Tabela13[[#This Row],[Numero_Decreto]]," ",Tabela13[[#This Row],[Complemento]],".pdf")</f>
        <v>2 - DECRETOS/DECRETO 1370 .pdf</v>
      </c>
      <c r="I1216" s="2" t="str">
        <f>CONCATENATE("2 - DECRETOS/DECRETO ","0",Tabela13[[#This Row],[Numero_Decreto]],".pdf")</f>
        <v>2 - DECRETOS/DECRETO 01370.pdf</v>
      </c>
      <c r="J1216" s="2" t="str">
        <f>CONCATENATE("2 - DECRETOS/DECRETO ","0",Tabela13[[#This Row],[Numero_Decreto]]," ",Tabela13[[#This Row],[Complemento]],".pdf")</f>
        <v>2 - DECRETOS/DECRETO 01370 .pdf</v>
      </c>
      <c r="K1216" s="2" t="str">
        <f>IF(Tabela13[[#This Row],[Complemento]]="",Tabela13[[#This Row],[Normal]],Tabela13[[#This Row],[Normal Traço]])</f>
        <v>2 - DECRETOS/DECRETO 1370.pdf</v>
      </c>
      <c r="L1216" s="2" t="str">
        <f>IF(Tabela13[[#This Row],[Complemento]]="",Tabela13[[#This Row],[0]],Tabela13[[#This Row],[0 Traço]])</f>
        <v>2 - DECRETOS/DECRETO 01370.pdf</v>
      </c>
      <c r="M1216" s="2" t="str">
        <f>IF(AND(Tabela13[[#This Row],[Numero_Decreto]]&gt;=1,Tabela13[[#This Row],[Numero_Decreto]]&lt;=9),Tabela13[[#This Row],[Se 0]],Tabela13[[#This Row],[Se Normal]])</f>
        <v>2 - DECRETOS/DECRETO 1370.pdf</v>
      </c>
      <c r="N1216" s="2" t="str">
        <f>CONCATENATE("../",Tabela13[[#This Row],[Caminho]])</f>
        <v>../2 - DECRETOS/DECRETO 1370.pdf</v>
      </c>
    </row>
    <row r="1217" spans="1:14" ht="45" x14ac:dyDescent="0.25">
      <c r="A1217" s="20">
        <v>1369</v>
      </c>
      <c r="B1217" s="20"/>
      <c r="C1217" s="21">
        <v>36438</v>
      </c>
      <c r="D1217" s="19" t="s">
        <v>2759</v>
      </c>
      <c r="E1217" s="19"/>
      <c r="F1217" s="17" t="str">
        <f>HYPERLINK(Tabela13[[#This Row],[Novo Caminho]],"Download")</f>
        <v>Download</v>
      </c>
      <c r="G1217" s="2" t="str">
        <f>CONCATENATE("2 - DECRETOS/DECRETO ",Tabela13[[#This Row],[Numero_Decreto]],".pdf")</f>
        <v>2 - DECRETOS/DECRETO 1369.pdf</v>
      </c>
      <c r="H1217" s="2" t="str">
        <f>CONCATENATE("2 - DECRETOS/DECRETO ",Tabela13[[#This Row],[Numero_Decreto]]," ",Tabela13[[#This Row],[Complemento]],".pdf")</f>
        <v>2 - DECRETOS/DECRETO 1369 .pdf</v>
      </c>
      <c r="I1217" s="2" t="str">
        <f>CONCATENATE("2 - DECRETOS/DECRETO ","0",Tabela13[[#This Row],[Numero_Decreto]],".pdf")</f>
        <v>2 - DECRETOS/DECRETO 01369.pdf</v>
      </c>
      <c r="J1217" s="2" t="str">
        <f>CONCATENATE("2 - DECRETOS/DECRETO ","0",Tabela13[[#This Row],[Numero_Decreto]]," ",Tabela13[[#This Row],[Complemento]],".pdf")</f>
        <v>2 - DECRETOS/DECRETO 01369 .pdf</v>
      </c>
      <c r="K1217" s="2" t="str">
        <f>IF(Tabela13[[#This Row],[Complemento]]="",Tabela13[[#This Row],[Normal]],Tabela13[[#This Row],[Normal Traço]])</f>
        <v>2 - DECRETOS/DECRETO 1369.pdf</v>
      </c>
      <c r="L1217" s="2" t="str">
        <f>IF(Tabela13[[#This Row],[Complemento]]="",Tabela13[[#This Row],[0]],Tabela13[[#This Row],[0 Traço]])</f>
        <v>2 - DECRETOS/DECRETO 01369.pdf</v>
      </c>
      <c r="M1217" s="2" t="str">
        <f>IF(AND(Tabela13[[#This Row],[Numero_Decreto]]&gt;=1,Tabela13[[#This Row],[Numero_Decreto]]&lt;=9),Tabela13[[#This Row],[Se 0]],Tabela13[[#This Row],[Se Normal]])</f>
        <v>2 - DECRETOS/DECRETO 1369.pdf</v>
      </c>
      <c r="N1217" s="2" t="str">
        <f>CONCATENATE("../",Tabela13[[#This Row],[Caminho]])</f>
        <v>../2 - DECRETOS/DECRETO 1369.pdf</v>
      </c>
    </row>
    <row r="1218" spans="1:14" ht="45" x14ac:dyDescent="0.25">
      <c r="A1218" s="20">
        <v>1368</v>
      </c>
      <c r="B1218" s="20"/>
      <c r="C1218" s="21">
        <v>36438</v>
      </c>
      <c r="D1218" s="19" t="s">
        <v>2760</v>
      </c>
      <c r="E1218" s="19"/>
      <c r="F1218" s="17" t="str">
        <f>HYPERLINK(Tabela13[[#This Row],[Novo Caminho]],"Download")</f>
        <v>Download</v>
      </c>
      <c r="G1218" s="2" t="str">
        <f>CONCATENATE("2 - DECRETOS/DECRETO ",Tabela13[[#This Row],[Numero_Decreto]],".pdf")</f>
        <v>2 - DECRETOS/DECRETO 1368.pdf</v>
      </c>
      <c r="H1218" s="2" t="str">
        <f>CONCATENATE("2 - DECRETOS/DECRETO ",Tabela13[[#This Row],[Numero_Decreto]]," ",Tabela13[[#This Row],[Complemento]],".pdf")</f>
        <v>2 - DECRETOS/DECRETO 1368 .pdf</v>
      </c>
      <c r="I1218" s="2" t="str">
        <f>CONCATENATE("2 - DECRETOS/DECRETO ","0",Tabela13[[#This Row],[Numero_Decreto]],".pdf")</f>
        <v>2 - DECRETOS/DECRETO 01368.pdf</v>
      </c>
      <c r="J1218" s="2" t="str">
        <f>CONCATENATE("2 - DECRETOS/DECRETO ","0",Tabela13[[#This Row],[Numero_Decreto]]," ",Tabela13[[#This Row],[Complemento]],".pdf")</f>
        <v>2 - DECRETOS/DECRETO 01368 .pdf</v>
      </c>
      <c r="K1218" s="2" t="str">
        <f>IF(Tabela13[[#This Row],[Complemento]]="",Tabela13[[#This Row],[Normal]],Tabela13[[#This Row],[Normal Traço]])</f>
        <v>2 - DECRETOS/DECRETO 1368.pdf</v>
      </c>
      <c r="L1218" s="2" t="str">
        <f>IF(Tabela13[[#This Row],[Complemento]]="",Tabela13[[#This Row],[0]],Tabela13[[#This Row],[0 Traço]])</f>
        <v>2 - DECRETOS/DECRETO 01368.pdf</v>
      </c>
      <c r="M1218" s="2" t="str">
        <f>IF(AND(Tabela13[[#This Row],[Numero_Decreto]]&gt;=1,Tabela13[[#This Row],[Numero_Decreto]]&lt;=9),Tabela13[[#This Row],[Se 0]],Tabela13[[#This Row],[Se Normal]])</f>
        <v>2 - DECRETOS/DECRETO 1368.pdf</v>
      </c>
      <c r="N1218" s="2" t="str">
        <f>CONCATENATE("../",Tabela13[[#This Row],[Caminho]])</f>
        <v>../2 - DECRETOS/DECRETO 1368.pdf</v>
      </c>
    </row>
    <row r="1219" spans="1:14" ht="45" x14ac:dyDescent="0.25">
      <c r="A1219" s="20">
        <v>1367</v>
      </c>
      <c r="B1219" s="20"/>
      <c r="C1219" s="21">
        <v>36438</v>
      </c>
      <c r="D1219" s="19" t="s">
        <v>2761</v>
      </c>
      <c r="E1219" s="19"/>
      <c r="F1219" s="17" t="str">
        <f>HYPERLINK(Tabela13[[#This Row],[Novo Caminho]],"Download")</f>
        <v>Download</v>
      </c>
      <c r="G1219" s="2" t="str">
        <f>CONCATENATE("2 - DECRETOS/DECRETO ",Tabela13[[#This Row],[Numero_Decreto]],".pdf")</f>
        <v>2 - DECRETOS/DECRETO 1367.pdf</v>
      </c>
      <c r="H1219" s="2" t="str">
        <f>CONCATENATE("2 - DECRETOS/DECRETO ",Tabela13[[#This Row],[Numero_Decreto]]," ",Tabela13[[#This Row],[Complemento]],".pdf")</f>
        <v>2 - DECRETOS/DECRETO 1367 .pdf</v>
      </c>
      <c r="I1219" s="2" t="str">
        <f>CONCATENATE("2 - DECRETOS/DECRETO ","0",Tabela13[[#This Row],[Numero_Decreto]],".pdf")</f>
        <v>2 - DECRETOS/DECRETO 01367.pdf</v>
      </c>
      <c r="J1219" s="2" t="str">
        <f>CONCATENATE("2 - DECRETOS/DECRETO ","0",Tabela13[[#This Row],[Numero_Decreto]]," ",Tabela13[[#This Row],[Complemento]],".pdf")</f>
        <v>2 - DECRETOS/DECRETO 01367 .pdf</v>
      </c>
      <c r="K1219" s="2" t="str">
        <f>IF(Tabela13[[#This Row],[Complemento]]="",Tabela13[[#This Row],[Normal]],Tabela13[[#This Row],[Normal Traço]])</f>
        <v>2 - DECRETOS/DECRETO 1367.pdf</v>
      </c>
      <c r="L1219" s="2" t="str">
        <f>IF(Tabela13[[#This Row],[Complemento]]="",Tabela13[[#This Row],[0]],Tabela13[[#This Row],[0 Traço]])</f>
        <v>2 - DECRETOS/DECRETO 01367.pdf</v>
      </c>
      <c r="M1219" s="2" t="str">
        <f>IF(AND(Tabela13[[#This Row],[Numero_Decreto]]&gt;=1,Tabela13[[#This Row],[Numero_Decreto]]&lt;=9),Tabela13[[#This Row],[Se 0]],Tabela13[[#This Row],[Se Normal]])</f>
        <v>2 - DECRETOS/DECRETO 1367.pdf</v>
      </c>
      <c r="N1219" s="2" t="str">
        <f>CONCATENATE("../",Tabela13[[#This Row],[Caminho]])</f>
        <v>../2 - DECRETOS/DECRETO 1367.pdf</v>
      </c>
    </row>
    <row r="1220" spans="1:14" ht="45" x14ac:dyDescent="0.25">
      <c r="A1220" s="20">
        <v>1366</v>
      </c>
      <c r="B1220" s="20"/>
      <c r="C1220" s="21">
        <v>36434</v>
      </c>
      <c r="D1220" s="19" t="s">
        <v>2762</v>
      </c>
      <c r="E1220" s="19"/>
      <c r="F1220" s="17" t="str">
        <f>HYPERLINK(Tabela13[[#This Row],[Novo Caminho]],"Download")</f>
        <v>Download</v>
      </c>
      <c r="G1220" s="2" t="str">
        <f>CONCATENATE("2 - DECRETOS/DECRETO ",Tabela13[[#This Row],[Numero_Decreto]],".pdf")</f>
        <v>2 - DECRETOS/DECRETO 1366.pdf</v>
      </c>
      <c r="H1220" s="2" t="str">
        <f>CONCATENATE("2 - DECRETOS/DECRETO ",Tabela13[[#This Row],[Numero_Decreto]]," ",Tabela13[[#This Row],[Complemento]],".pdf")</f>
        <v>2 - DECRETOS/DECRETO 1366 .pdf</v>
      </c>
      <c r="I1220" s="2" t="str">
        <f>CONCATENATE("2 - DECRETOS/DECRETO ","0",Tabela13[[#This Row],[Numero_Decreto]],".pdf")</f>
        <v>2 - DECRETOS/DECRETO 01366.pdf</v>
      </c>
      <c r="J1220" s="2" t="str">
        <f>CONCATENATE("2 - DECRETOS/DECRETO ","0",Tabela13[[#This Row],[Numero_Decreto]]," ",Tabela13[[#This Row],[Complemento]],".pdf")</f>
        <v>2 - DECRETOS/DECRETO 01366 .pdf</v>
      </c>
      <c r="K1220" s="2" t="str">
        <f>IF(Tabela13[[#This Row],[Complemento]]="",Tabela13[[#This Row],[Normal]],Tabela13[[#This Row],[Normal Traço]])</f>
        <v>2 - DECRETOS/DECRETO 1366.pdf</v>
      </c>
      <c r="L1220" s="2" t="str">
        <f>IF(Tabela13[[#This Row],[Complemento]]="",Tabela13[[#This Row],[0]],Tabela13[[#This Row],[0 Traço]])</f>
        <v>2 - DECRETOS/DECRETO 01366.pdf</v>
      </c>
      <c r="M1220" s="2" t="str">
        <f>IF(AND(Tabela13[[#This Row],[Numero_Decreto]]&gt;=1,Tabela13[[#This Row],[Numero_Decreto]]&lt;=9),Tabela13[[#This Row],[Se 0]],Tabela13[[#This Row],[Se Normal]])</f>
        <v>2 - DECRETOS/DECRETO 1366.pdf</v>
      </c>
      <c r="N1220" s="2" t="str">
        <f>CONCATENATE("../",Tabela13[[#This Row],[Caminho]])</f>
        <v>../2 - DECRETOS/DECRETO 1366.pdf</v>
      </c>
    </row>
    <row r="1221" spans="1:14" ht="45" x14ac:dyDescent="0.25">
      <c r="A1221" s="20">
        <v>1365</v>
      </c>
      <c r="B1221" s="20"/>
      <c r="C1221" s="21">
        <v>36434</v>
      </c>
      <c r="D1221" s="19" t="s">
        <v>2763</v>
      </c>
      <c r="E1221" s="19"/>
      <c r="F1221" s="17" t="str">
        <f>HYPERLINK(Tabela13[[#This Row],[Novo Caminho]],"Download")</f>
        <v>Download</v>
      </c>
      <c r="G1221" s="2" t="str">
        <f>CONCATENATE("2 - DECRETOS/DECRETO ",Tabela13[[#This Row],[Numero_Decreto]],".pdf")</f>
        <v>2 - DECRETOS/DECRETO 1365.pdf</v>
      </c>
      <c r="H1221" s="2" t="str">
        <f>CONCATENATE("2 - DECRETOS/DECRETO ",Tabela13[[#This Row],[Numero_Decreto]]," ",Tabela13[[#This Row],[Complemento]],".pdf")</f>
        <v>2 - DECRETOS/DECRETO 1365 .pdf</v>
      </c>
      <c r="I1221" s="2" t="str">
        <f>CONCATENATE("2 - DECRETOS/DECRETO ","0",Tabela13[[#This Row],[Numero_Decreto]],".pdf")</f>
        <v>2 - DECRETOS/DECRETO 01365.pdf</v>
      </c>
      <c r="J1221" s="2" t="str">
        <f>CONCATENATE("2 - DECRETOS/DECRETO ","0",Tabela13[[#This Row],[Numero_Decreto]]," ",Tabela13[[#This Row],[Complemento]],".pdf")</f>
        <v>2 - DECRETOS/DECRETO 01365 .pdf</v>
      </c>
      <c r="K1221" s="2" t="str">
        <f>IF(Tabela13[[#This Row],[Complemento]]="",Tabela13[[#This Row],[Normal]],Tabela13[[#This Row],[Normal Traço]])</f>
        <v>2 - DECRETOS/DECRETO 1365.pdf</v>
      </c>
      <c r="L1221" s="2" t="str">
        <f>IF(Tabela13[[#This Row],[Complemento]]="",Tabela13[[#This Row],[0]],Tabela13[[#This Row],[0 Traço]])</f>
        <v>2 - DECRETOS/DECRETO 01365.pdf</v>
      </c>
      <c r="M1221" s="2" t="str">
        <f>IF(AND(Tabela13[[#This Row],[Numero_Decreto]]&gt;=1,Tabela13[[#This Row],[Numero_Decreto]]&lt;=9),Tabela13[[#This Row],[Se 0]],Tabela13[[#This Row],[Se Normal]])</f>
        <v>2 - DECRETOS/DECRETO 1365.pdf</v>
      </c>
      <c r="N1221" s="2" t="str">
        <f>CONCATENATE("../",Tabela13[[#This Row],[Caminho]])</f>
        <v>../2 - DECRETOS/DECRETO 1365.pdf</v>
      </c>
    </row>
    <row r="1222" spans="1:14" ht="45" x14ac:dyDescent="0.25">
      <c r="A1222" s="20">
        <v>1364</v>
      </c>
      <c r="B1222" s="20"/>
      <c r="C1222" s="21">
        <v>36433</v>
      </c>
      <c r="D1222" s="19" t="s">
        <v>2764</v>
      </c>
      <c r="E1222" s="19"/>
      <c r="F1222" s="17" t="str">
        <f>HYPERLINK(Tabela13[[#This Row],[Novo Caminho]],"Download")</f>
        <v>Download</v>
      </c>
      <c r="G1222" s="2" t="str">
        <f>CONCATENATE("2 - DECRETOS/DECRETO ",Tabela13[[#This Row],[Numero_Decreto]],".pdf")</f>
        <v>2 - DECRETOS/DECRETO 1364.pdf</v>
      </c>
      <c r="H1222" s="2" t="str">
        <f>CONCATENATE("2 - DECRETOS/DECRETO ",Tabela13[[#This Row],[Numero_Decreto]]," ",Tabela13[[#This Row],[Complemento]],".pdf")</f>
        <v>2 - DECRETOS/DECRETO 1364 .pdf</v>
      </c>
      <c r="I1222" s="2" t="str">
        <f>CONCATENATE("2 - DECRETOS/DECRETO ","0",Tabela13[[#This Row],[Numero_Decreto]],".pdf")</f>
        <v>2 - DECRETOS/DECRETO 01364.pdf</v>
      </c>
      <c r="J1222" s="2" t="str">
        <f>CONCATENATE("2 - DECRETOS/DECRETO ","0",Tabela13[[#This Row],[Numero_Decreto]]," ",Tabela13[[#This Row],[Complemento]],".pdf")</f>
        <v>2 - DECRETOS/DECRETO 01364 .pdf</v>
      </c>
      <c r="K1222" s="2" t="str">
        <f>IF(Tabela13[[#This Row],[Complemento]]="",Tabela13[[#This Row],[Normal]],Tabela13[[#This Row],[Normal Traço]])</f>
        <v>2 - DECRETOS/DECRETO 1364.pdf</v>
      </c>
      <c r="L1222" s="2" t="str">
        <f>IF(Tabela13[[#This Row],[Complemento]]="",Tabela13[[#This Row],[0]],Tabela13[[#This Row],[0 Traço]])</f>
        <v>2 - DECRETOS/DECRETO 01364.pdf</v>
      </c>
      <c r="M1222" s="2" t="str">
        <f>IF(AND(Tabela13[[#This Row],[Numero_Decreto]]&gt;=1,Tabela13[[#This Row],[Numero_Decreto]]&lt;=9),Tabela13[[#This Row],[Se 0]],Tabela13[[#This Row],[Se Normal]])</f>
        <v>2 - DECRETOS/DECRETO 1364.pdf</v>
      </c>
      <c r="N1222" s="2" t="str">
        <f>CONCATENATE("../",Tabela13[[#This Row],[Caminho]])</f>
        <v>../2 - DECRETOS/DECRETO 1364.pdf</v>
      </c>
    </row>
    <row r="1223" spans="1:14" ht="45" x14ac:dyDescent="0.25">
      <c r="A1223" s="20">
        <v>1363</v>
      </c>
      <c r="B1223" s="20"/>
      <c r="C1223" s="21">
        <v>36431</v>
      </c>
      <c r="D1223" s="19" t="s">
        <v>2744</v>
      </c>
      <c r="E1223" s="19"/>
      <c r="F1223" s="17" t="str">
        <f>HYPERLINK(Tabela13[[#This Row],[Novo Caminho]],"Download")</f>
        <v>Download</v>
      </c>
      <c r="G1223" s="2" t="str">
        <f>CONCATENATE("2 - DECRETOS/DECRETO ",Tabela13[[#This Row],[Numero_Decreto]],".pdf")</f>
        <v>2 - DECRETOS/DECRETO 1363.pdf</v>
      </c>
      <c r="H1223" s="2" t="str">
        <f>CONCATENATE("2 - DECRETOS/DECRETO ",Tabela13[[#This Row],[Numero_Decreto]]," ",Tabela13[[#This Row],[Complemento]],".pdf")</f>
        <v>2 - DECRETOS/DECRETO 1363 .pdf</v>
      </c>
      <c r="I1223" s="2" t="str">
        <f>CONCATENATE("2 - DECRETOS/DECRETO ","0",Tabela13[[#This Row],[Numero_Decreto]],".pdf")</f>
        <v>2 - DECRETOS/DECRETO 01363.pdf</v>
      </c>
      <c r="J1223" s="2" t="str">
        <f>CONCATENATE("2 - DECRETOS/DECRETO ","0",Tabela13[[#This Row],[Numero_Decreto]]," ",Tabela13[[#This Row],[Complemento]],".pdf")</f>
        <v>2 - DECRETOS/DECRETO 01363 .pdf</v>
      </c>
      <c r="K1223" s="2" t="str">
        <f>IF(Tabela13[[#This Row],[Complemento]]="",Tabela13[[#This Row],[Normal]],Tabela13[[#This Row],[Normal Traço]])</f>
        <v>2 - DECRETOS/DECRETO 1363.pdf</v>
      </c>
      <c r="L1223" s="2" t="str">
        <f>IF(Tabela13[[#This Row],[Complemento]]="",Tabela13[[#This Row],[0]],Tabela13[[#This Row],[0 Traço]])</f>
        <v>2 - DECRETOS/DECRETO 01363.pdf</v>
      </c>
      <c r="M1223" s="2" t="str">
        <f>IF(AND(Tabela13[[#This Row],[Numero_Decreto]]&gt;=1,Tabela13[[#This Row],[Numero_Decreto]]&lt;=9),Tabela13[[#This Row],[Se 0]],Tabela13[[#This Row],[Se Normal]])</f>
        <v>2 - DECRETOS/DECRETO 1363.pdf</v>
      </c>
      <c r="N1223" s="2" t="str">
        <f>CONCATENATE("../",Tabela13[[#This Row],[Caminho]])</f>
        <v>../2 - DECRETOS/DECRETO 1363.pdf</v>
      </c>
    </row>
    <row r="1224" spans="1:14" ht="45" x14ac:dyDescent="0.25">
      <c r="A1224" s="20">
        <v>1362</v>
      </c>
      <c r="B1224" s="20"/>
      <c r="C1224" s="21">
        <v>36431</v>
      </c>
      <c r="D1224" s="19" t="s">
        <v>2717</v>
      </c>
      <c r="E1224" s="19"/>
      <c r="F1224" s="17" t="str">
        <f>HYPERLINK(Tabela13[[#This Row],[Novo Caminho]],"Download")</f>
        <v>Download</v>
      </c>
      <c r="G1224" s="2" t="str">
        <f>CONCATENATE("2 - DECRETOS/DECRETO ",Tabela13[[#This Row],[Numero_Decreto]],".pdf")</f>
        <v>2 - DECRETOS/DECRETO 1362.pdf</v>
      </c>
      <c r="H1224" s="2" t="str">
        <f>CONCATENATE("2 - DECRETOS/DECRETO ",Tabela13[[#This Row],[Numero_Decreto]]," ",Tabela13[[#This Row],[Complemento]],".pdf")</f>
        <v>2 - DECRETOS/DECRETO 1362 .pdf</v>
      </c>
      <c r="I1224" s="2" t="str">
        <f>CONCATENATE("2 - DECRETOS/DECRETO ","0",Tabela13[[#This Row],[Numero_Decreto]],".pdf")</f>
        <v>2 - DECRETOS/DECRETO 01362.pdf</v>
      </c>
      <c r="J1224" s="2" t="str">
        <f>CONCATENATE("2 - DECRETOS/DECRETO ","0",Tabela13[[#This Row],[Numero_Decreto]]," ",Tabela13[[#This Row],[Complemento]],".pdf")</f>
        <v>2 - DECRETOS/DECRETO 01362 .pdf</v>
      </c>
      <c r="K1224" s="2" t="str">
        <f>IF(Tabela13[[#This Row],[Complemento]]="",Tabela13[[#This Row],[Normal]],Tabela13[[#This Row],[Normal Traço]])</f>
        <v>2 - DECRETOS/DECRETO 1362.pdf</v>
      </c>
      <c r="L1224" s="2" t="str">
        <f>IF(Tabela13[[#This Row],[Complemento]]="",Tabela13[[#This Row],[0]],Tabela13[[#This Row],[0 Traço]])</f>
        <v>2 - DECRETOS/DECRETO 01362.pdf</v>
      </c>
      <c r="M1224" s="2" t="str">
        <f>IF(AND(Tabela13[[#This Row],[Numero_Decreto]]&gt;=1,Tabela13[[#This Row],[Numero_Decreto]]&lt;=9),Tabela13[[#This Row],[Se 0]],Tabela13[[#This Row],[Se Normal]])</f>
        <v>2 - DECRETOS/DECRETO 1362.pdf</v>
      </c>
      <c r="N1224" s="2" t="str">
        <f>CONCATENATE("../",Tabela13[[#This Row],[Caminho]])</f>
        <v>../2 - DECRETOS/DECRETO 1362.pdf</v>
      </c>
    </row>
    <row r="1225" spans="1:14" ht="45" x14ac:dyDescent="0.25">
      <c r="A1225" s="20">
        <v>1361</v>
      </c>
      <c r="B1225" s="20"/>
      <c r="C1225" s="21">
        <v>36431</v>
      </c>
      <c r="D1225" s="19" t="s">
        <v>936</v>
      </c>
      <c r="E1225" s="19"/>
      <c r="F1225" s="17" t="str">
        <f>HYPERLINK(Tabela13[[#This Row],[Novo Caminho]],"Download")</f>
        <v>Download</v>
      </c>
      <c r="G1225" s="2" t="str">
        <f>CONCATENATE("2 - DECRETOS/DECRETO ",Tabela13[[#This Row],[Numero_Decreto]],".pdf")</f>
        <v>2 - DECRETOS/DECRETO 1361.pdf</v>
      </c>
      <c r="H1225" s="2" t="str">
        <f>CONCATENATE("2 - DECRETOS/DECRETO ",Tabela13[[#This Row],[Numero_Decreto]]," ",Tabela13[[#This Row],[Complemento]],".pdf")</f>
        <v>2 - DECRETOS/DECRETO 1361 .pdf</v>
      </c>
      <c r="I1225" s="2" t="str">
        <f>CONCATENATE("2 - DECRETOS/DECRETO ","0",Tabela13[[#This Row],[Numero_Decreto]],".pdf")</f>
        <v>2 - DECRETOS/DECRETO 01361.pdf</v>
      </c>
      <c r="J1225" s="2" t="str">
        <f>CONCATENATE("2 - DECRETOS/DECRETO ","0",Tabela13[[#This Row],[Numero_Decreto]]," ",Tabela13[[#This Row],[Complemento]],".pdf")</f>
        <v>2 - DECRETOS/DECRETO 01361 .pdf</v>
      </c>
      <c r="K1225" s="2" t="str">
        <f>IF(Tabela13[[#This Row],[Complemento]]="",Tabela13[[#This Row],[Normal]],Tabela13[[#This Row],[Normal Traço]])</f>
        <v>2 - DECRETOS/DECRETO 1361.pdf</v>
      </c>
      <c r="L1225" s="2" t="str">
        <f>IF(Tabela13[[#This Row],[Complemento]]="",Tabela13[[#This Row],[0]],Tabela13[[#This Row],[0 Traço]])</f>
        <v>2 - DECRETOS/DECRETO 01361.pdf</v>
      </c>
      <c r="M1225" s="2" t="str">
        <f>IF(AND(Tabela13[[#This Row],[Numero_Decreto]]&gt;=1,Tabela13[[#This Row],[Numero_Decreto]]&lt;=9),Tabela13[[#This Row],[Se 0]],Tabela13[[#This Row],[Se Normal]])</f>
        <v>2 - DECRETOS/DECRETO 1361.pdf</v>
      </c>
      <c r="N1225" s="2" t="str">
        <f>CONCATENATE("../",Tabela13[[#This Row],[Caminho]])</f>
        <v>../2 - DECRETOS/DECRETO 1361.pdf</v>
      </c>
    </row>
    <row r="1226" spans="1:14" ht="45" x14ac:dyDescent="0.25">
      <c r="A1226" s="20">
        <v>1360</v>
      </c>
      <c r="B1226" s="20"/>
      <c r="C1226" s="21">
        <v>36431</v>
      </c>
      <c r="D1226" s="19" t="s">
        <v>2745</v>
      </c>
      <c r="E1226" s="19"/>
      <c r="F1226" s="17" t="str">
        <f>HYPERLINK(Tabela13[[#This Row],[Novo Caminho]],"Download")</f>
        <v>Download</v>
      </c>
      <c r="G1226" s="2" t="str">
        <f>CONCATENATE("2 - DECRETOS/DECRETO ",Tabela13[[#This Row],[Numero_Decreto]],".pdf")</f>
        <v>2 - DECRETOS/DECRETO 1360.pdf</v>
      </c>
      <c r="H1226" s="2" t="str">
        <f>CONCATENATE("2 - DECRETOS/DECRETO ",Tabela13[[#This Row],[Numero_Decreto]]," ",Tabela13[[#This Row],[Complemento]],".pdf")</f>
        <v>2 - DECRETOS/DECRETO 1360 .pdf</v>
      </c>
      <c r="I1226" s="2" t="str">
        <f>CONCATENATE("2 - DECRETOS/DECRETO ","0",Tabela13[[#This Row],[Numero_Decreto]],".pdf")</f>
        <v>2 - DECRETOS/DECRETO 01360.pdf</v>
      </c>
      <c r="J1226" s="2" t="str">
        <f>CONCATENATE("2 - DECRETOS/DECRETO ","0",Tabela13[[#This Row],[Numero_Decreto]]," ",Tabela13[[#This Row],[Complemento]],".pdf")</f>
        <v>2 - DECRETOS/DECRETO 01360 .pdf</v>
      </c>
      <c r="K1226" s="2" t="str">
        <f>IF(Tabela13[[#This Row],[Complemento]]="",Tabela13[[#This Row],[Normal]],Tabela13[[#This Row],[Normal Traço]])</f>
        <v>2 - DECRETOS/DECRETO 1360.pdf</v>
      </c>
      <c r="L1226" s="2" t="str">
        <f>IF(Tabela13[[#This Row],[Complemento]]="",Tabela13[[#This Row],[0]],Tabela13[[#This Row],[0 Traço]])</f>
        <v>2 - DECRETOS/DECRETO 01360.pdf</v>
      </c>
      <c r="M1226" s="2" t="str">
        <f>IF(AND(Tabela13[[#This Row],[Numero_Decreto]]&gt;=1,Tabela13[[#This Row],[Numero_Decreto]]&lt;=9),Tabela13[[#This Row],[Se 0]],Tabela13[[#This Row],[Se Normal]])</f>
        <v>2 - DECRETOS/DECRETO 1360.pdf</v>
      </c>
      <c r="N1226" s="2" t="str">
        <f>CONCATENATE("../",Tabela13[[#This Row],[Caminho]])</f>
        <v>../2 - DECRETOS/DECRETO 1360.pdf</v>
      </c>
    </row>
    <row r="1227" spans="1:14" ht="45" x14ac:dyDescent="0.25">
      <c r="A1227" s="20">
        <v>1359</v>
      </c>
      <c r="B1227" s="20"/>
      <c r="C1227" s="21">
        <v>36431</v>
      </c>
      <c r="D1227" s="19" t="s">
        <v>2720</v>
      </c>
      <c r="E1227" s="19"/>
      <c r="F1227" s="17" t="str">
        <f>HYPERLINK(Tabela13[[#This Row],[Novo Caminho]],"Download")</f>
        <v>Download</v>
      </c>
      <c r="G1227" s="2" t="str">
        <f>CONCATENATE("2 - DECRETOS/DECRETO ",Tabela13[[#This Row],[Numero_Decreto]],".pdf")</f>
        <v>2 - DECRETOS/DECRETO 1359.pdf</v>
      </c>
      <c r="H1227" s="2" t="str">
        <f>CONCATENATE("2 - DECRETOS/DECRETO ",Tabela13[[#This Row],[Numero_Decreto]]," ",Tabela13[[#This Row],[Complemento]],".pdf")</f>
        <v>2 - DECRETOS/DECRETO 1359 .pdf</v>
      </c>
      <c r="I1227" s="2" t="str">
        <f>CONCATENATE("2 - DECRETOS/DECRETO ","0",Tabela13[[#This Row],[Numero_Decreto]],".pdf")</f>
        <v>2 - DECRETOS/DECRETO 01359.pdf</v>
      </c>
      <c r="J1227" s="2" t="str">
        <f>CONCATENATE("2 - DECRETOS/DECRETO ","0",Tabela13[[#This Row],[Numero_Decreto]]," ",Tabela13[[#This Row],[Complemento]],".pdf")</f>
        <v>2 - DECRETOS/DECRETO 01359 .pdf</v>
      </c>
      <c r="K1227" s="2" t="str">
        <f>IF(Tabela13[[#This Row],[Complemento]]="",Tabela13[[#This Row],[Normal]],Tabela13[[#This Row],[Normal Traço]])</f>
        <v>2 - DECRETOS/DECRETO 1359.pdf</v>
      </c>
      <c r="L1227" s="2" t="str">
        <f>IF(Tabela13[[#This Row],[Complemento]]="",Tabela13[[#This Row],[0]],Tabela13[[#This Row],[0 Traço]])</f>
        <v>2 - DECRETOS/DECRETO 01359.pdf</v>
      </c>
      <c r="M1227" s="2" t="str">
        <f>IF(AND(Tabela13[[#This Row],[Numero_Decreto]]&gt;=1,Tabela13[[#This Row],[Numero_Decreto]]&lt;=9),Tabela13[[#This Row],[Se 0]],Tabela13[[#This Row],[Se Normal]])</f>
        <v>2 - DECRETOS/DECRETO 1359.pdf</v>
      </c>
      <c r="N1227" s="2" t="str">
        <f>CONCATENATE("../",Tabela13[[#This Row],[Caminho]])</f>
        <v>../2 - DECRETOS/DECRETO 1359.pdf</v>
      </c>
    </row>
    <row r="1228" spans="1:14" ht="45" x14ac:dyDescent="0.25">
      <c r="A1228" s="20">
        <v>1358</v>
      </c>
      <c r="B1228" s="20"/>
      <c r="C1228" s="21">
        <v>36427</v>
      </c>
      <c r="D1228" s="19" t="s">
        <v>2765</v>
      </c>
      <c r="E1228" s="19"/>
      <c r="F1228" s="17" t="str">
        <f>HYPERLINK(Tabela13[[#This Row],[Novo Caminho]],"Download")</f>
        <v>Download</v>
      </c>
      <c r="G1228" s="2" t="str">
        <f>CONCATENATE("2 - DECRETOS/DECRETO ",Tabela13[[#This Row],[Numero_Decreto]],".pdf")</f>
        <v>2 - DECRETOS/DECRETO 1358.pdf</v>
      </c>
      <c r="H1228" s="2" t="str">
        <f>CONCATENATE("2 - DECRETOS/DECRETO ",Tabela13[[#This Row],[Numero_Decreto]]," ",Tabela13[[#This Row],[Complemento]],".pdf")</f>
        <v>2 - DECRETOS/DECRETO 1358 .pdf</v>
      </c>
      <c r="I1228" s="2" t="str">
        <f>CONCATENATE("2 - DECRETOS/DECRETO ","0",Tabela13[[#This Row],[Numero_Decreto]],".pdf")</f>
        <v>2 - DECRETOS/DECRETO 01358.pdf</v>
      </c>
      <c r="J1228" s="2" t="str">
        <f>CONCATENATE("2 - DECRETOS/DECRETO ","0",Tabela13[[#This Row],[Numero_Decreto]]," ",Tabela13[[#This Row],[Complemento]],".pdf")</f>
        <v>2 - DECRETOS/DECRETO 01358 .pdf</v>
      </c>
      <c r="K1228" s="2" t="str">
        <f>IF(Tabela13[[#This Row],[Complemento]]="",Tabela13[[#This Row],[Normal]],Tabela13[[#This Row],[Normal Traço]])</f>
        <v>2 - DECRETOS/DECRETO 1358.pdf</v>
      </c>
      <c r="L1228" s="2" t="str">
        <f>IF(Tabela13[[#This Row],[Complemento]]="",Tabela13[[#This Row],[0]],Tabela13[[#This Row],[0 Traço]])</f>
        <v>2 - DECRETOS/DECRETO 01358.pdf</v>
      </c>
      <c r="M1228" s="2" t="str">
        <f>IF(AND(Tabela13[[#This Row],[Numero_Decreto]]&gt;=1,Tabela13[[#This Row],[Numero_Decreto]]&lt;=9),Tabela13[[#This Row],[Se 0]],Tabela13[[#This Row],[Se Normal]])</f>
        <v>2 - DECRETOS/DECRETO 1358.pdf</v>
      </c>
      <c r="N1228" s="2" t="str">
        <f>CONCATENATE("../",Tabela13[[#This Row],[Caminho]])</f>
        <v>../2 - DECRETOS/DECRETO 1358.pdf</v>
      </c>
    </row>
    <row r="1229" spans="1:14" ht="45" x14ac:dyDescent="0.25">
      <c r="A1229" s="20">
        <v>1357</v>
      </c>
      <c r="B1229" s="20"/>
      <c r="C1229" s="21">
        <v>36419</v>
      </c>
      <c r="D1229" s="19" t="s">
        <v>2766</v>
      </c>
      <c r="E1229" s="19"/>
      <c r="F1229" s="17" t="str">
        <f>HYPERLINK(Tabela13[[#This Row],[Novo Caminho]],"Download")</f>
        <v>Download</v>
      </c>
      <c r="G1229" s="2" t="str">
        <f>CONCATENATE("2 - DECRETOS/DECRETO ",Tabela13[[#This Row],[Numero_Decreto]],".pdf")</f>
        <v>2 - DECRETOS/DECRETO 1357.pdf</v>
      </c>
      <c r="H1229" s="2" t="str">
        <f>CONCATENATE("2 - DECRETOS/DECRETO ",Tabela13[[#This Row],[Numero_Decreto]]," ",Tabela13[[#This Row],[Complemento]],".pdf")</f>
        <v>2 - DECRETOS/DECRETO 1357 .pdf</v>
      </c>
      <c r="I1229" s="2" t="str">
        <f>CONCATENATE("2 - DECRETOS/DECRETO ","0",Tabela13[[#This Row],[Numero_Decreto]],".pdf")</f>
        <v>2 - DECRETOS/DECRETO 01357.pdf</v>
      </c>
      <c r="J1229" s="2" t="str">
        <f>CONCATENATE("2 - DECRETOS/DECRETO ","0",Tabela13[[#This Row],[Numero_Decreto]]," ",Tabela13[[#This Row],[Complemento]],".pdf")</f>
        <v>2 - DECRETOS/DECRETO 01357 .pdf</v>
      </c>
      <c r="K1229" s="2" t="str">
        <f>IF(Tabela13[[#This Row],[Complemento]]="",Tabela13[[#This Row],[Normal]],Tabela13[[#This Row],[Normal Traço]])</f>
        <v>2 - DECRETOS/DECRETO 1357.pdf</v>
      </c>
      <c r="L1229" s="2" t="str">
        <f>IF(Tabela13[[#This Row],[Complemento]]="",Tabela13[[#This Row],[0]],Tabela13[[#This Row],[0 Traço]])</f>
        <v>2 - DECRETOS/DECRETO 01357.pdf</v>
      </c>
      <c r="M1229" s="2" t="str">
        <f>IF(AND(Tabela13[[#This Row],[Numero_Decreto]]&gt;=1,Tabela13[[#This Row],[Numero_Decreto]]&lt;=9),Tabela13[[#This Row],[Se 0]],Tabela13[[#This Row],[Se Normal]])</f>
        <v>2 - DECRETOS/DECRETO 1357.pdf</v>
      </c>
      <c r="N1229" s="2" t="str">
        <f>CONCATENATE("../",Tabela13[[#This Row],[Caminho]])</f>
        <v>../2 - DECRETOS/DECRETO 1357.pdf</v>
      </c>
    </row>
    <row r="1230" spans="1:14" ht="45" x14ac:dyDescent="0.25">
      <c r="A1230" s="20">
        <v>1356</v>
      </c>
      <c r="B1230" s="20"/>
      <c r="C1230" s="21">
        <v>36405</v>
      </c>
      <c r="D1230" s="19" t="s">
        <v>3658</v>
      </c>
      <c r="E1230" s="19"/>
      <c r="F1230" s="17" t="str">
        <f>HYPERLINK(Tabela13[[#This Row],[Novo Caminho]],"Download")</f>
        <v>Download</v>
      </c>
      <c r="G1230" s="2" t="str">
        <f>CONCATENATE("2 - DECRETOS/DECRETO ",Tabela13[[#This Row],[Numero_Decreto]],".pdf")</f>
        <v>2 - DECRETOS/DECRETO 1356.pdf</v>
      </c>
      <c r="H1230" s="2" t="str">
        <f>CONCATENATE("2 - DECRETOS/DECRETO ",Tabela13[[#This Row],[Numero_Decreto]]," ",Tabela13[[#This Row],[Complemento]],".pdf")</f>
        <v>2 - DECRETOS/DECRETO 1356 .pdf</v>
      </c>
      <c r="I1230" s="2" t="str">
        <f>CONCATENATE("2 - DECRETOS/DECRETO ","0",Tabela13[[#This Row],[Numero_Decreto]],".pdf")</f>
        <v>2 - DECRETOS/DECRETO 01356.pdf</v>
      </c>
      <c r="J1230" s="2" t="str">
        <f>CONCATENATE("2 - DECRETOS/DECRETO ","0",Tabela13[[#This Row],[Numero_Decreto]]," ",Tabela13[[#This Row],[Complemento]],".pdf")</f>
        <v>2 - DECRETOS/DECRETO 01356 .pdf</v>
      </c>
      <c r="K1230" s="2" t="str">
        <f>IF(Tabela13[[#This Row],[Complemento]]="",Tabela13[[#This Row],[Normal]],Tabela13[[#This Row],[Normal Traço]])</f>
        <v>2 - DECRETOS/DECRETO 1356.pdf</v>
      </c>
      <c r="L1230" s="2" t="str">
        <f>IF(Tabela13[[#This Row],[Complemento]]="",Tabela13[[#This Row],[0]],Tabela13[[#This Row],[0 Traço]])</f>
        <v>2 - DECRETOS/DECRETO 01356.pdf</v>
      </c>
      <c r="M1230" s="2" t="str">
        <f>IF(AND(Tabela13[[#This Row],[Numero_Decreto]]&gt;=1,Tabela13[[#This Row],[Numero_Decreto]]&lt;=9),Tabela13[[#This Row],[Se 0]],Tabela13[[#This Row],[Se Normal]])</f>
        <v>2 - DECRETOS/DECRETO 1356.pdf</v>
      </c>
      <c r="N1230" s="2" t="str">
        <f>CONCATENATE("../",Tabela13[[#This Row],[Caminho]])</f>
        <v>../2 - DECRETOS/DECRETO 1356.pdf</v>
      </c>
    </row>
    <row r="1231" spans="1:14" ht="45" x14ac:dyDescent="0.25">
      <c r="A1231" s="20">
        <v>1355</v>
      </c>
      <c r="B1231" s="20"/>
      <c r="C1231" s="21">
        <v>36405</v>
      </c>
      <c r="D1231" s="19" t="s">
        <v>2767</v>
      </c>
      <c r="E1231" s="19"/>
      <c r="F1231" s="17" t="str">
        <f>HYPERLINK(Tabela13[[#This Row],[Novo Caminho]],"Download")</f>
        <v>Download</v>
      </c>
      <c r="G1231" s="2" t="str">
        <f>CONCATENATE("2 - DECRETOS/DECRETO ",Tabela13[[#This Row],[Numero_Decreto]],".pdf")</f>
        <v>2 - DECRETOS/DECRETO 1355.pdf</v>
      </c>
      <c r="H1231" s="2" t="str">
        <f>CONCATENATE("2 - DECRETOS/DECRETO ",Tabela13[[#This Row],[Numero_Decreto]]," ",Tabela13[[#This Row],[Complemento]],".pdf")</f>
        <v>2 - DECRETOS/DECRETO 1355 .pdf</v>
      </c>
      <c r="I1231" s="2" t="str">
        <f>CONCATENATE("2 - DECRETOS/DECRETO ","0",Tabela13[[#This Row],[Numero_Decreto]],".pdf")</f>
        <v>2 - DECRETOS/DECRETO 01355.pdf</v>
      </c>
      <c r="J1231" s="2" t="str">
        <f>CONCATENATE("2 - DECRETOS/DECRETO ","0",Tabela13[[#This Row],[Numero_Decreto]]," ",Tabela13[[#This Row],[Complemento]],".pdf")</f>
        <v>2 - DECRETOS/DECRETO 01355 .pdf</v>
      </c>
      <c r="K1231" s="2" t="str">
        <f>IF(Tabela13[[#This Row],[Complemento]]="",Tabela13[[#This Row],[Normal]],Tabela13[[#This Row],[Normal Traço]])</f>
        <v>2 - DECRETOS/DECRETO 1355.pdf</v>
      </c>
      <c r="L1231" s="2" t="str">
        <f>IF(Tabela13[[#This Row],[Complemento]]="",Tabela13[[#This Row],[0]],Tabela13[[#This Row],[0 Traço]])</f>
        <v>2 - DECRETOS/DECRETO 01355.pdf</v>
      </c>
      <c r="M1231" s="2" t="str">
        <f>IF(AND(Tabela13[[#This Row],[Numero_Decreto]]&gt;=1,Tabela13[[#This Row],[Numero_Decreto]]&lt;=9),Tabela13[[#This Row],[Se 0]],Tabela13[[#This Row],[Se Normal]])</f>
        <v>2 - DECRETOS/DECRETO 1355.pdf</v>
      </c>
      <c r="N1231" s="2" t="str">
        <f>CONCATENATE("../",Tabela13[[#This Row],[Caminho]])</f>
        <v>../2 - DECRETOS/DECRETO 1355.pdf</v>
      </c>
    </row>
    <row r="1232" spans="1:14" ht="45" x14ac:dyDescent="0.25">
      <c r="A1232" s="20">
        <v>1354</v>
      </c>
      <c r="B1232" s="20"/>
      <c r="C1232" s="21">
        <v>36356</v>
      </c>
      <c r="D1232" s="19" t="s">
        <v>938</v>
      </c>
      <c r="E1232" s="19"/>
      <c r="F1232" s="17" t="str">
        <f>HYPERLINK(Tabela13[[#This Row],[Novo Caminho]],"Download")</f>
        <v>Download</v>
      </c>
      <c r="G1232" s="2" t="str">
        <f>CONCATENATE("2 - DECRETOS/DECRETO ",Tabela13[[#This Row],[Numero_Decreto]],".pdf")</f>
        <v>2 - DECRETOS/DECRETO 1354.pdf</v>
      </c>
      <c r="H1232" s="2" t="str">
        <f>CONCATENATE("2 - DECRETOS/DECRETO ",Tabela13[[#This Row],[Numero_Decreto]]," ",Tabela13[[#This Row],[Complemento]],".pdf")</f>
        <v>2 - DECRETOS/DECRETO 1354 .pdf</v>
      </c>
      <c r="I1232" s="2" t="str">
        <f>CONCATENATE("2 - DECRETOS/DECRETO ","0",Tabela13[[#This Row],[Numero_Decreto]],".pdf")</f>
        <v>2 - DECRETOS/DECRETO 01354.pdf</v>
      </c>
      <c r="J1232" s="2" t="str">
        <f>CONCATENATE("2 - DECRETOS/DECRETO ","0",Tabela13[[#This Row],[Numero_Decreto]]," ",Tabela13[[#This Row],[Complemento]],".pdf")</f>
        <v>2 - DECRETOS/DECRETO 01354 .pdf</v>
      </c>
      <c r="K1232" s="2" t="str">
        <f>IF(Tabela13[[#This Row],[Complemento]]="",Tabela13[[#This Row],[Normal]],Tabela13[[#This Row],[Normal Traço]])</f>
        <v>2 - DECRETOS/DECRETO 1354.pdf</v>
      </c>
      <c r="L1232" s="2" t="str">
        <f>IF(Tabela13[[#This Row],[Complemento]]="",Tabela13[[#This Row],[0]],Tabela13[[#This Row],[0 Traço]])</f>
        <v>2 - DECRETOS/DECRETO 01354.pdf</v>
      </c>
      <c r="M1232" s="2" t="str">
        <f>IF(AND(Tabela13[[#This Row],[Numero_Decreto]]&gt;=1,Tabela13[[#This Row],[Numero_Decreto]]&lt;=9),Tabela13[[#This Row],[Se 0]],Tabela13[[#This Row],[Se Normal]])</f>
        <v>2 - DECRETOS/DECRETO 1354.pdf</v>
      </c>
      <c r="N1232" s="2" t="str">
        <f>CONCATENATE("../",Tabela13[[#This Row],[Caminho]])</f>
        <v>../2 - DECRETOS/DECRETO 1354.pdf</v>
      </c>
    </row>
    <row r="1233" spans="1:14" ht="45" x14ac:dyDescent="0.25">
      <c r="A1233" s="20">
        <v>1353</v>
      </c>
      <c r="B1233" s="20"/>
      <c r="C1233" s="21">
        <v>36335</v>
      </c>
      <c r="D1233" s="19" t="s">
        <v>2768</v>
      </c>
      <c r="E1233" s="19"/>
      <c r="F1233" s="17" t="str">
        <f>HYPERLINK(Tabela13[[#This Row],[Novo Caminho]],"Download")</f>
        <v>Download</v>
      </c>
      <c r="G1233" s="2" t="str">
        <f>CONCATENATE("2 - DECRETOS/DECRETO ",Tabela13[[#This Row],[Numero_Decreto]],".pdf")</f>
        <v>2 - DECRETOS/DECRETO 1353.pdf</v>
      </c>
      <c r="H1233" s="2" t="str">
        <f>CONCATENATE("2 - DECRETOS/DECRETO ",Tabela13[[#This Row],[Numero_Decreto]]," ",Tabela13[[#This Row],[Complemento]],".pdf")</f>
        <v>2 - DECRETOS/DECRETO 1353 .pdf</v>
      </c>
      <c r="I1233" s="2" t="str">
        <f>CONCATENATE("2 - DECRETOS/DECRETO ","0",Tabela13[[#This Row],[Numero_Decreto]],".pdf")</f>
        <v>2 - DECRETOS/DECRETO 01353.pdf</v>
      </c>
      <c r="J1233" s="2" t="str">
        <f>CONCATENATE("2 - DECRETOS/DECRETO ","0",Tabela13[[#This Row],[Numero_Decreto]]," ",Tabela13[[#This Row],[Complemento]],".pdf")</f>
        <v>2 - DECRETOS/DECRETO 01353 .pdf</v>
      </c>
      <c r="K1233" s="2" t="str">
        <f>IF(Tabela13[[#This Row],[Complemento]]="",Tabela13[[#This Row],[Normal]],Tabela13[[#This Row],[Normal Traço]])</f>
        <v>2 - DECRETOS/DECRETO 1353.pdf</v>
      </c>
      <c r="L1233" s="2" t="str">
        <f>IF(Tabela13[[#This Row],[Complemento]]="",Tabela13[[#This Row],[0]],Tabela13[[#This Row],[0 Traço]])</f>
        <v>2 - DECRETOS/DECRETO 01353.pdf</v>
      </c>
      <c r="M1233" s="2" t="str">
        <f>IF(AND(Tabela13[[#This Row],[Numero_Decreto]]&gt;=1,Tabela13[[#This Row],[Numero_Decreto]]&lt;=9),Tabela13[[#This Row],[Se 0]],Tabela13[[#This Row],[Se Normal]])</f>
        <v>2 - DECRETOS/DECRETO 1353.pdf</v>
      </c>
      <c r="N1233" s="2" t="str">
        <f>CONCATENATE("../",Tabela13[[#This Row],[Caminho]])</f>
        <v>../2 - DECRETOS/DECRETO 1353.pdf</v>
      </c>
    </row>
    <row r="1234" spans="1:14" ht="45" x14ac:dyDescent="0.25">
      <c r="A1234" s="20">
        <v>1352</v>
      </c>
      <c r="B1234" s="20"/>
      <c r="C1234" s="21">
        <v>36333</v>
      </c>
      <c r="D1234" s="19" t="s">
        <v>2769</v>
      </c>
      <c r="E1234" s="19"/>
      <c r="F1234" s="17" t="str">
        <f>HYPERLINK(Tabela13[[#This Row],[Novo Caminho]],"Download")</f>
        <v>Download</v>
      </c>
      <c r="G1234" s="2" t="str">
        <f>CONCATENATE("2 - DECRETOS/DECRETO ",Tabela13[[#This Row],[Numero_Decreto]],".pdf")</f>
        <v>2 - DECRETOS/DECRETO 1352.pdf</v>
      </c>
      <c r="H1234" s="2" t="str">
        <f>CONCATENATE("2 - DECRETOS/DECRETO ",Tabela13[[#This Row],[Numero_Decreto]]," ",Tabela13[[#This Row],[Complemento]],".pdf")</f>
        <v>2 - DECRETOS/DECRETO 1352 .pdf</v>
      </c>
      <c r="I1234" s="2" t="str">
        <f>CONCATENATE("2 - DECRETOS/DECRETO ","0",Tabela13[[#This Row],[Numero_Decreto]],".pdf")</f>
        <v>2 - DECRETOS/DECRETO 01352.pdf</v>
      </c>
      <c r="J1234" s="2" t="str">
        <f>CONCATENATE("2 - DECRETOS/DECRETO ","0",Tabela13[[#This Row],[Numero_Decreto]]," ",Tabela13[[#This Row],[Complemento]],".pdf")</f>
        <v>2 - DECRETOS/DECRETO 01352 .pdf</v>
      </c>
      <c r="K1234" s="2" t="str">
        <f>IF(Tabela13[[#This Row],[Complemento]]="",Tabela13[[#This Row],[Normal]],Tabela13[[#This Row],[Normal Traço]])</f>
        <v>2 - DECRETOS/DECRETO 1352.pdf</v>
      </c>
      <c r="L1234" s="2" t="str">
        <f>IF(Tabela13[[#This Row],[Complemento]]="",Tabela13[[#This Row],[0]],Tabela13[[#This Row],[0 Traço]])</f>
        <v>2 - DECRETOS/DECRETO 01352.pdf</v>
      </c>
      <c r="M1234" s="2" t="str">
        <f>IF(AND(Tabela13[[#This Row],[Numero_Decreto]]&gt;=1,Tabela13[[#This Row],[Numero_Decreto]]&lt;=9),Tabela13[[#This Row],[Se 0]],Tabela13[[#This Row],[Se Normal]])</f>
        <v>2 - DECRETOS/DECRETO 1352.pdf</v>
      </c>
      <c r="N1234" s="2" t="str">
        <f>CONCATENATE("../",Tabela13[[#This Row],[Caminho]])</f>
        <v>../2 - DECRETOS/DECRETO 1352.pdf</v>
      </c>
    </row>
    <row r="1235" spans="1:14" ht="45" x14ac:dyDescent="0.25">
      <c r="A1235" s="20">
        <v>1351</v>
      </c>
      <c r="B1235" s="20"/>
      <c r="C1235" s="21">
        <v>36332</v>
      </c>
      <c r="D1235" s="19" t="s">
        <v>953</v>
      </c>
      <c r="E1235" s="19"/>
      <c r="F1235" s="17" t="str">
        <f>HYPERLINK(Tabela13[[#This Row],[Novo Caminho]],"Download")</f>
        <v>Download</v>
      </c>
      <c r="G1235" s="2" t="str">
        <f>CONCATENATE("2 - DECRETOS/DECRETO ",Tabela13[[#This Row],[Numero_Decreto]],".pdf")</f>
        <v>2 - DECRETOS/DECRETO 1351.pdf</v>
      </c>
      <c r="H1235" s="2" t="str">
        <f>CONCATENATE("2 - DECRETOS/DECRETO ",Tabela13[[#This Row],[Numero_Decreto]]," ",Tabela13[[#This Row],[Complemento]],".pdf")</f>
        <v>2 - DECRETOS/DECRETO 1351 .pdf</v>
      </c>
      <c r="I1235" s="2" t="str">
        <f>CONCATENATE("2 - DECRETOS/DECRETO ","0",Tabela13[[#This Row],[Numero_Decreto]],".pdf")</f>
        <v>2 - DECRETOS/DECRETO 01351.pdf</v>
      </c>
      <c r="J1235" s="2" t="str">
        <f>CONCATENATE("2 - DECRETOS/DECRETO ","0",Tabela13[[#This Row],[Numero_Decreto]]," ",Tabela13[[#This Row],[Complemento]],".pdf")</f>
        <v>2 - DECRETOS/DECRETO 01351 .pdf</v>
      </c>
      <c r="K1235" s="2" t="str">
        <f>IF(Tabela13[[#This Row],[Complemento]]="",Tabela13[[#This Row],[Normal]],Tabela13[[#This Row],[Normal Traço]])</f>
        <v>2 - DECRETOS/DECRETO 1351.pdf</v>
      </c>
      <c r="L1235" s="2" t="str">
        <f>IF(Tabela13[[#This Row],[Complemento]]="",Tabela13[[#This Row],[0]],Tabela13[[#This Row],[0 Traço]])</f>
        <v>2 - DECRETOS/DECRETO 01351.pdf</v>
      </c>
      <c r="M1235" s="2" t="str">
        <f>IF(AND(Tabela13[[#This Row],[Numero_Decreto]]&gt;=1,Tabela13[[#This Row],[Numero_Decreto]]&lt;=9),Tabela13[[#This Row],[Se 0]],Tabela13[[#This Row],[Se Normal]])</f>
        <v>2 - DECRETOS/DECRETO 1351.pdf</v>
      </c>
      <c r="N1235" s="2" t="str">
        <f>CONCATENATE("../",Tabela13[[#This Row],[Caminho]])</f>
        <v>../2 - DECRETOS/DECRETO 1351.pdf</v>
      </c>
    </row>
    <row r="1236" spans="1:14" ht="45" x14ac:dyDescent="0.25">
      <c r="A1236" s="20">
        <v>1350</v>
      </c>
      <c r="B1236" s="20"/>
      <c r="C1236" s="21">
        <v>36297</v>
      </c>
      <c r="D1236" s="19" t="s">
        <v>2770</v>
      </c>
      <c r="E1236" s="19"/>
      <c r="F1236" s="17" t="str">
        <f>HYPERLINK(Tabela13[[#This Row],[Novo Caminho]],"Download")</f>
        <v>Download</v>
      </c>
      <c r="G1236" s="2" t="str">
        <f>CONCATENATE("2 - DECRETOS/DECRETO ",Tabela13[[#This Row],[Numero_Decreto]],".pdf")</f>
        <v>2 - DECRETOS/DECRETO 1350.pdf</v>
      </c>
      <c r="H1236" s="2" t="str">
        <f>CONCATENATE("2 - DECRETOS/DECRETO ",Tabela13[[#This Row],[Numero_Decreto]]," ",Tabela13[[#This Row],[Complemento]],".pdf")</f>
        <v>2 - DECRETOS/DECRETO 1350 .pdf</v>
      </c>
      <c r="I1236" s="2" t="str">
        <f>CONCATENATE("2 - DECRETOS/DECRETO ","0",Tabela13[[#This Row],[Numero_Decreto]],".pdf")</f>
        <v>2 - DECRETOS/DECRETO 01350.pdf</v>
      </c>
      <c r="J1236" s="2" t="str">
        <f>CONCATENATE("2 - DECRETOS/DECRETO ","0",Tabela13[[#This Row],[Numero_Decreto]]," ",Tabela13[[#This Row],[Complemento]],".pdf")</f>
        <v>2 - DECRETOS/DECRETO 01350 .pdf</v>
      </c>
      <c r="K1236" s="2" t="str">
        <f>IF(Tabela13[[#This Row],[Complemento]]="",Tabela13[[#This Row],[Normal]],Tabela13[[#This Row],[Normal Traço]])</f>
        <v>2 - DECRETOS/DECRETO 1350.pdf</v>
      </c>
      <c r="L1236" s="2" t="str">
        <f>IF(Tabela13[[#This Row],[Complemento]]="",Tabela13[[#This Row],[0]],Tabela13[[#This Row],[0 Traço]])</f>
        <v>2 - DECRETOS/DECRETO 01350.pdf</v>
      </c>
      <c r="M1236" s="2" t="str">
        <f>IF(AND(Tabela13[[#This Row],[Numero_Decreto]]&gt;=1,Tabela13[[#This Row],[Numero_Decreto]]&lt;=9),Tabela13[[#This Row],[Se 0]],Tabela13[[#This Row],[Se Normal]])</f>
        <v>2 - DECRETOS/DECRETO 1350.pdf</v>
      </c>
      <c r="N1236" s="2" t="str">
        <f>CONCATENATE("../",Tabela13[[#This Row],[Caminho]])</f>
        <v>../2 - DECRETOS/DECRETO 1350.pdf</v>
      </c>
    </row>
    <row r="1237" spans="1:14" ht="45" x14ac:dyDescent="0.25">
      <c r="A1237" s="20">
        <v>1349</v>
      </c>
      <c r="B1237" s="20"/>
      <c r="C1237" s="21">
        <v>36297</v>
      </c>
      <c r="D1237" s="19" t="s">
        <v>2762</v>
      </c>
      <c r="E1237" s="19"/>
      <c r="F1237" s="17" t="str">
        <f>HYPERLINK(Tabela13[[#This Row],[Novo Caminho]],"Download")</f>
        <v>Download</v>
      </c>
      <c r="G1237" s="2" t="str">
        <f>CONCATENATE("2 - DECRETOS/DECRETO ",Tabela13[[#This Row],[Numero_Decreto]],".pdf")</f>
        <v>2 - DECRETOS/DECRETO 1349.pdf</v>
      </c>
      <c r="H1237" s="2" t="str">
        <f>CONCATENATE("2 - DECRETOS/DECRETO ",Tabela13[[#This Row],[Numero_Decreto]]," ",Tabela13[[#This Row],[Complemento]],".pdf")</f>
        <v>2 - DECRETOS/DECRETO 1349 .pdf</v>
      </c>
      <c r="I1237" s="2" t="str">
        <f>CONCATENATE("2 - DECRETOS/DECRETO ","0",Tabela13[[#This Row],[Numero_Decreto]],".pdf")</f>
        <v>2 - DECRETOS/DECRETO 01349.pdf</v>
      </c>
      <c r="J1237" s="2" t="str">
        <f>CONCATENATE("2 - DECRETOS/DECRETO ","0",Tabela13[[#This Row],[Numero_Decreto]]," ",Tabela13[[#This Row],[Complemento]],".pdf")</f>
        <v>2 - DECRETOS/DECRETO 01349 .pdf</v>
      </c>
      <c r="K1237" s="2" t="str">
        <f>IF(Tabela13[[#This Row],[Complemento]]="",Tabela13[[#This Row],[Normal]],Tabela13[[#This Row],[Normal Traço]])</f>
        <v>2 - DECRETOS/DECRETO 1349.pdf</v>
      </c>
      <c r="L1237" s="2" t="str">
        <f>IF(Tabela13[[#This Row],[Complemento]]="",Tabela13[[#This Row],[0]],Tabela13[[#This Row],[0 Traço]])</f>
        <v>2 - DECRETOS/DECRETO 01349.pdf</v>
      </c>
      <c r="M1237" s="2" t="str">
        <f>IF(AND(Tabela13[[#This Row],[Numero_Decreto]]&gt;=1,Tabela13[[#This Row],[Numero_Decreto]]&lt;=9),Tabela13[[#This Row],[Se 0]],Tabela13[[#This Row],[Se Normal]])</f>
        <v>2 - DECRETOS/DECRETO 1349.pdf</v>
      </c>
      <c r="N1237" s="2" t="str">
        <f>CONCATENATE("../",Tabela13[[#This Row],[Caminho]])</f>
        <v>../2 - DECRETOS/DECRETO 1349.pdf</v>
      </c>
    </row>
    <row r="1238" spans="1:14" ht="45" x14ac:dyDescent="0.25">
      <c r="A1238" s="20">
        <v>1348</v>
      </c>
      <c r="B1238" s="20"/>
      <c r="C1238" s="21">
        <v>36263</v>
      </c>
      <c r="D1238" s="19" t="s">
        <v>938</v>
      </c>
      <c r="E1238" s="19"/>
      <c r="F1238" s="17" t="str">
        <f>HYPERLINK(Tabela13[[#This Row],[Novo Caminho]],"Download")</f>
        <v>Download</v>
      </c>
      <c r="G1238" s="2" t="str">
        <f>CONCATENATE("2 - DECRETOS/DECRETO ",Tabela13[[#This Row],[Numero_Decreto]],".pdf")</f>
        <v>2 - DECRETOS/DECRETO 1348.pdf</v>
      </c>
      <c r="H1238" s="2" t="str">
        <f>CONCATENATE("2 - DECRETOS/DECRETO ",Tabela13[[#This Row],[Numero_Decreto]]," ",Tabela13[[#This Row],[Complemento]],".pdf")</f>
        <v>2 - DECRETOS/DECRETO 1348 .pdf</v>
      </c>
      <c r="I1238" s="2" t="str">
        <f>CONCATENATE("2 - DECRETOS/DECRETO ","0",Tabela13[[#This Row],[Numero_Decreto]],".pdf")</f>
        <v>2 - DECRETOS/DECRETO 01348.pdf</v>
      </c>
      <c r="J1238" s="2" t="str">
        <f>CONCATENATE("2 - DECRETOS/DECRETO ","0",Tabela13[[#This Row],[Numero_Decreto]]," ",Tabela13[[#This Row],[Complemento]],".pdf")</f>
        <v>2 - DECRETOS/DECRETO 01348 .pdf</v>
      </c>
      <c r="K1238" s="2" t="str">
        <f>IF(Tabela13[[#This Row],[Complemento]]="",Tabela13[[#This Row],[Normal]],Tabela13[[#This Row],[Normal Traço]])</f>
        <v>2 - DECRETOS/DECRETO 1348.pdf</v>
      </c>
      <c r="L1238" s="2" t="str">
        <f>IF(Tabela13[[#This Row],[Complemento]]="",Tabela13[[#This Row],[0]],Tabela13[[#This Row],[0 Traço]])</f>
        <v>2 - DECRETOS/DECRETO 01348.pdf</v>
      </c>
      <c r="M1238" s="2" t="str">
        <f>IF(AND(Tabela13[[#This Row],[Numero_Decreto]]&gt;=1,Tabela13[[#This Row],[Numero_Decreto]]&lt;=9),Tabela13[[#This Row],[Se 0]],Tabela13[[#This Row],[Se Normal]])</f>
        <v>2 - DECRETOS/DECRETO 1348.pdf</v>
      </c>
      <c r="N1238" s="2" t="str">
        <f>CONCATENATE("../",Tabela13[[#This Row],[Caminho]])</f>
        <v>../2 - DECRETOS/DECRETO 1348.pdf</v>
      </c>
    </row>
    <row r="1239" spans="1:14" ht="45" x14ac:dyDescent="0.25">
      <c r="A1239" s="20">
        <v>1347</v>
      </c>
      <c r="B1239" s="20"/>
      <c r="C1239" s="21">
        <v>36262</v>
      </c>
      <c r="D1239" s="19" t="s">
        <v>2771</v>
      </c>
      <c r="E1239" s="19"/>
      <c r="F1239" s="17" t="str">
        <f>HYPERLINK(Tabela13[[#This Row],[Novo Caminho]],"Download")</f>
        <v>Download</v>
      </c>
      <c r="G1239" s="2" t="str">
        <f>CONCATENATE("2 - DECRETOS/DECRETO ",Tabela13[[#This Row],[Numero_Decreto]],".pdf")</f>
        <v>2 - DECRETOS/DECRETO 1347.pdf</v>
      </c>
      <c r="H1239" s="2" t="str">
        <f>CONCATENATE("2 - DECRETOS/DECRETO ",Tabela13[[#This Row],[Numero_Decreto]]," ",Tabela13[[#This Row],[Complemento]],".pdf")</f>
        <v>2 - DECRETOS/DECRETO 1347 .pdf</v>
      </c>
      <c r="I1239" s="2" t="str">
        <f>CONCATENATE("2 - DECRETOS/DECRETO ","0",Tabela13[[#This Row],[Numero_Decreto]],".pdf")</f>
        <v>2 - DECRETOS/DECRETO 01347.pdf</v>
      </c>
      <c r="J1239" s="2" t="str">
        <f>CONCATENATE("2 - DECRETOS/DECRETO ","0",Tabela13[[#This Row],[Numero_Decreto]]," ",Tabela13[[#This Row],[Complemento]],".pdf")</f>
        <v>2 - DECRETOS/DECRETO 01347 .pdf</v>
      </c>
      <c r="K1239" s="2" t="str">
        <f>IF(Tabela13[[#This Row],[Complemento]]="",Tabela13[[#This Row],[Normal]],Tabela13[[#This Row],[Normal Traço]])</f>
        <v>2 - DECRETOS/DECRETO 1347.pdf</v>
      </c>
      <c r="L1239" s="2" t="str">
        <f>IF(Tabela13[[#This Row],[Complemento]]="",Tabela13[[#This Row],[0]],Tabela13[[#This Row],[0 Traço]])</f>
        <v>2 - DECRETOS/DECRETO 01347.pdf</v>
      </c>
      <c r="M1239" s="2" t="str">
        <f>IF(AND(Tabela13[[#This Row],[Numero_Decreto]]&gt;=1,Tabela13[[#This Row],[Numero_Decreto]]&lt;=9),Tabela13[[#This Row],[Se 0]],Tabela13[[#This Row],[Se Normal]])</f>
        <v>2 - DECRETOS/DECRETO 1347.pdf</v>
      </c>
      <c r="N1239" s="2" t="str">
        <f>CONCATENATE("../",Tabela13[[#This Row],[Caminho]])</f>
        <v>../2 - DECRETOS/DECRETO 1347.pdf</v>
      </c>
    </row>
    <row r="1240" spans="1:14" ht="45" x14ac:dyDescent="0.25">
      <c r="A1240" s="20">
        <v>1346</v>
      </c>
      <c r="B1240" s="20"/>
      <c r="C1240" s="21">
        <v>36243</v>
      </c>
      <c r="D1240" s="19" t="s">
        <v>2772</v>
      </c>
      <c r="E1240" s="19"/>
      <c r="F1240" s="17" t="str">
        <f>HYPERLINK(Tabela13[[#This Row],[Novo Caminho]],"Download")</f>
        <v>Download</v>
      </c>
      <c r="G1240" s="2" t="str">
        <f>CONCATENATE("2 - DECRETOS/DECRETO ",Tabela13[[#This Row],[Numero_Decreto]],".pdf")</f>
        <v>2 - DECRETOS/DECRETO 1346.pdf</v>
      </c>
      <c r="H1240" s="2" t="str">
        <f>CONCATENATE("2 - DECRETOS/DECRETO ",Tabela13[[#This Row],[Numero_Decreto]]," ",Tabela13[[#This Row],[Complemento]],".pdf")</f>
        <v>2 - DECRETOS/DECRETO 1346 .pdf</v>
      </c>
      <c r="I1240" s="2" t="str">
        <f>CONCATENATE("2 - DECRETOS/DECRETO ","0",Tabela13[[#This Row],[Numero_Decreto]],".pdf")</f>
        <v>2 - DECRETOS/DECRETO 01346.pdf</v>
      </c>
      <c r="J1240" s="2" t="str">
        <f>CONCATENATE("2 - DECRETOS/DECRETO ","0",Tabela13[[#This Row],[Numero_Decreto]]," ",Tabela13[[#This Row],[Complemento]],".pdf")</f>
        <v>2 - DECRETOS/DECRETO 01346 .pdf</v>
      </c>
      <c r="K1240" s="2" t="str">
        <f>IF(Tabela13[[#This Row],[Complemento]]="",Tabela13[[#This Row],[Normal]],Tabela13[[#This Row],[Normal Traço]])</f>
        <v>2 - DECRETOS/DECRETO 1346.pdf</v>
      </c>
      <c r="L1240" s="2" t="str">
        <f>IF(Tabela13[[#This Row],[Complemento]]="",Tabela13[[#This Row],[0]],Tabela13[[#This Row],[0 Traço]])</f>
        <v>2 - DECRETOS/DECRETO 01346.pdf</v>
      </c>
      <c r="M1240" s="2" t="str">
        <f>IF(AND(Tabela13[[#This Row],[Numero_Decreto]]&gt;=1,Tabela13[[#This Row],[Numero_Decreto]]&lt;=9),Tabela13[[#This Row],[Se 0]],Tabela13[[#This Row],[Se Normal]])</f>
        <v>2 - DECRETOS/DECRETO 1346.pdf</v>
      </c>
      <c r="N1240" s="2" t="str">
        <f>CONCATENATE("../",Tabela13[[#This Row],[Caminho]])</f>
        <v>../2 - DECRETOS/DECRETO 1346.pdf</v>
      </c>
    </row>
    <row r="1241" spans="1:14" ht="45" x14ac:dyDescent="0.25">
      <c r="A1241" s="20">
        <v>1345</v>
      </c>
      <c r="B1241" s="20"/>
      <c r="C1241" s="21">
        <v>36223</v>
      </c>
      <c r="D1241" s="19" t="s">
        <v>2773</v>
      </c>
      <c r="E1241" s="19"/>
      <c r="F1241" s="17" t="str">
        <f>HYPERLINK(Tabela13[[#This Row],[Novo Caminho]],"Download")</f>
        <v>Download</v>
      </c>
      <c r="G1241" s="2" t="str">
        <f>CONCATENATE("2 - DECRETOS/DECRETO ",Tabela13[[#This Row],[Numero_Decreto]],".pdf")</f>
        <v>2 - DECRETOS/DECRETO 1345.pdf</v>
      </c>
      <c r="H1241" s="2" t="str">
        <f>CONCATENATE("2 - DECRETOS/DECRETO ",Tabela13[[#This Row],[Numero_Decreto]]," ",Tabela13[[#This Row],[Complemento]],".pdf")</f>
        <v>2 - DECRETOS/DECRETO 1345 .pdf</v>
      </c>
      <c r="I1241" s="2" t="str">
        <f>CONCATENATE("2 - DECRETOS/DECRETO ","0",Tabela13[[#This Row],[Numero_Decreto]],".pdf")</f>
        <v>2 - DECRETOS/DECRETO 01345.pdf</v>
      </c>
      <c r="J1241" s="2" t="str">
        <f>CONCATENATE("2 - DECRETOS/DECRETO ","0",Tabela13[[#This Row],[Numero_Decreto]]," ",Tabela13[[#This Row],[Complemento]],".pdf")</f>
        <v>2 - DECRETOS/DECRETO 01345 .pdf</v>
      </c>
      <c r="K1241" s="2" t="str">
        <f>IF(Tabela13[[#This Row],[Complemento]]="",Tabela13[[#This Row],[Normal]],Tabela13[[#This Row],[Normal Traço]])</f>
        <v>2 - DECRETOS/DECRETO 1345.pdf</v>
      </c>
      <c r="L1241" s="2" t="str">
        <f>IF(Tabela13[[#This Row],[Complemento]]="",Tabela13[[#This Row],[0]],Tabela13[[#This Row],[0 Traço]])</f>
        <v>2 - DECRETOS/DECRETO 01345.pdf</v>
      </c>
      <c r="M1241" s="2" t="str">
        <f>IF(AND(Tabela13[[#This Row],[Numero_Decreto]]&gt;=1,Tabela13[[#This Row],[Numero_Decreto]]&lt;=9),Tabela13[[#This Row],[Se 0]],Tabela13[[#This Row],[Se Normal]])</f>
        <v>2 - DECRETOS/DECRETO 1345.pdf</v>
      </c>
      <c r="N1241" s="2" t="str">
        <f>CONCATENATE("../",Tabela13[[#This Row],[Caminho]])</f>
        <v>../2 - DECRETOS/DECRETO 1345.pdf</v>
      </c>
    </row>
    <row r="1242" spans="1:14" ht="45" x14ac:dyDescent="0.25">
      <c r="A1242" s="20">
        <v>1344</v>
      </c>
      <c r="B1242" s="20"/>
      <c r="C1242" s="21">
        <v>36186</v>
      </c>
      <c r="D1242" s="19" t="s">
        <v>2774</v>
      </c>
      <c r="E1242" s="19"/>
      <c r="F1242" s="17" t="str">
        <f>HYPERLINK(Tabela13[[#This Row],[Novo Caminho]],"Download")</f>
        <v>Download</v>
      </c>
      <c r="G1242" s="2" t="str">
        <f>CONCATENATE("2 - DECRETOS/DECRETO ",Tabela13[[#This Row],[Numero_Decreto]],".pdf")</f>
        <v>2 - DECRETOS/DECRETO 1344.pdf</v>
      </c>
      <c r="H1242" s="2" t="str">
        <f>CONCATENATE("2 - DECRETOS/DECRETO ",Tabela13[[#This Row],[Numero_Decreto]]," ",Tabela13[[#This Row],[Complemento]],".pdf")</f>
        <v>2 - DECRETOS/DECRETO 1344 .pdf</v>
      </c>
      <c r="I1242" s="2" t="str">
        <f>CONCATENATE("2 - DECRETOS/DECRETO ","0",Tabela13[[#This Row],[Numero_Decreto]],".pdf")</f>
        <v>2 - DECRETOS/DECRETO 01344.pdf</v>
      </c>
      <c r="J1242" s="2" t="str">
        <f>CONCATENATE("2 - DECRETOS/DECRETO ","0",Tabela13[[#This Row],[Numero_Decreto]]," ",Tabela13[[#This Row],[Complemento]],".pdf")</f>
        <v>2 - DECRETOS/DECRETO 01344 .pdf</v>
      </c>
      <c r="K1242" s="2" t="str">
        <f>IF(Tabela13[[#This Row],[Complemento]]="",Tabela13[[#This Row],[Normal]],Tabela13[[#This Row],[Normal Traço]])</f>
        <v>2 - DECRETOS/DECRETO 1344.pdf</v>
      </c>
      <c r="L1242" s="2" t="str">
        <f>IF(Tabela13[[#This Row],[Complemento]]="",Tabela13[[#This Row],[0]],Tabela13[[#This Row],[0 Traço]])</f>
        <v>2 - DECRETOS/DECRETO 01344.pdf</v>
      </c>
      <c r="M1242" s="2" t="str">
        <f>IF(AND(Tabela13[[#This Row],[Numero_Decreto]]&gt;=1,Tabela13[[#This Row],[Numero_Decreto]]&lt;=9),Tabela13[[#This Row],[Se 0]],Tabela13[[#This Row],[Se Normal]])</f>
        <v>2 - DECRETOS/DECRETO 1344.pdf</v>
      </c>
      <c r="N1242" s="2" t="str">
        <f>CONCATENATE("../",Tabela13[[#This Row],[Caminho]])</f>
        <v>../2 - DECRETOS/DECRETO 1344.pdf</v>
      </c>
    </row>
    <row r="1243" spans="1:14" ht="45" x14ac:dyDescent="0.25">
      <c r="A1243" s="20">
        <v>1343</v>
      </c>
      <c r="B1243" s="20"/>
      <c r="C1243" s="21">
        <v>36165</v>
      </c>
      <c r="D1243" s="19" t="s">
        <v>3659</v>
      </c>
      <c r="E1243" s="19"/>
      <c r="F1243" s="17" t="str">
        <f>HYPERLINK(Tabela13[[#This Row],[Novo Caminho]],"Download")</f>
        <v>Download</v>
      </c>
      <c r="G1243" s="2" t="str">
        <f>CONCATENATE("2 - DECRETOS/DECRETO ",Tabela13[[#This Row],[Numero_Decreto]],".pdf")</f>
        <v>2 - DECRETOS/DECRETO 1343.pdf</v>
      </c>
      <c r="H1243" s="2" t="str">
        <f>CONCATENATE("2 - DECRETOS/DECRETO ",Tabela13[[#This Row],[Numero_Decreto]]," ",Tabela13[[#This Row],[Complemento]],".pdf")</f>
        <v>2 - DECRETOS/DECRETO 1343 .pdf</v>
      </c>
      <c r="I1243" s="2" t="str">
        <f>CONCATENATE("2 - DECRETOS/DECRETO ","0",Tabela13[[#This Row],[Numero_Decreto]],".pdf")</f>
        <v>2 - DECRETOS/DECRETO 01343.pdf</v>
      </c>
      <c r="J1243" s="2" t="str">
        <f>CONCATENATE("2 - DECRETOS/DECRETO ","0",Tabela13[[#This Row],[Numero_Decreto]]," ",Tabela13[[#This Row],[Complemento]],".pdf")</f>
        <v>2 - DECRETOS/DECRETO 01343 .pdf</v>
      </c>
      <c r="K1243" s="2" t="str">
        <f>IF(Tabela13[[#This Row],[Complemento]]="",Tabela13[[#This Row],[Normal]],Tabela13[[#This Row],[Normal Traço]])</f>
        <v>2 - DECRETOS/DECRETO 1343.pdf</v>
      </c>
      <c r="L1243" s="2" t="str">
        <f>IF(Tabela13[[#This Row],[Complemento]]="",Tabela13[[#This Row],[0]],Tabela13[[#This Row],[0 Traço]])</f>
        <v>2 - DECRETOS/DECRETO 01343.pdf</v>
      </c>
      <c r="M1243" s="2" t="str">
        <f>IF(AND(Tabela13[[#This Row],[Numero_Decreto]]&gt;=1,Tabela13[[#This Row],[Numero_Decreto]]&lt;=9),Tabela13[[#This Row],[Se 0]],Tabela13[[#This Row],[Se Normal]])</f>
        <v>2 - DECRETOS/DECRETO 1343.pdf</v>
      </c>
      <c r="N1243" s="2" t="str">
        <f>CONCATENATE("../",Tabela13[[#This Row],[Caminho]])</f>
        <v>../2 - DECRETOS/DECRETO 1343.pdf</v>
      </c>
    </row>
    <row r="1244" spans="1:14" ht="45" x14ac:dyDescent="0.25">
      <c r="A1244" s="20">
        <v>1342</v>
      </c>
      <c r="B1244" s="20"/>
      <c r="C1244" s="21">
        <v>36164</v>
      </c>
      <c r="D1244" s="19" t="s">
        <v>2775</v>
      </c>
      <c r="E1244" s="19"/>
      <c r="F1244" s="17" t="str">
        <f>HYPERLINK(Tabela13[[#This Row],[Novo Caminho]],"Download")</f>
        <v>Download</v>
      </c>
      <c r="G1244" s="2" t="str">
        <f>CONCATENATE("2 - DECRETOS/DECRETO ",Tabela13[[#This Row],[Numero_Decreto]],".pdf")</f>
        <v>2 - DECRETOS/DECRETO 1342.pdf</v>
      </c>
      <c r="H1244" s="2" t="str">
        <f>CONCATENATE("2 - DECRETOS/DECRETO ",Tabela13[[#This Row],[Numero_Decreto]]," ",Tabela13[[#This Row],[Complemento]],".pdf")</f>
        <v>2 - DECRETOS/DECRETO 1342 .pdf</v>
      </c>
      <c r="I1244" s="2" t="str">
        <f>CONCATENATE("2 - DECRETOS/DECRETO ","0",Tabela13[[#This Row],[Numero_Decreto]],".pdf")</f>
        <v>2 - DECRETOS/DECRETO 01342.pdf</v>
      </c>
      <c r="J1244" s="2" t="str">
        <f>CONCATENATE("2 - DECRETOS/DECRETO ","0",Tabela13[[#This Row],[Numero_Decreto]]," ",Tabela13[[#This Row],[Complemento]],".pdf")</f>
        <v>2 - DECRETOS/DECRETO 01342 .pdf</v>
      </c>
      <c r="K1244" s="2" t="str">
        <f>IF(Tabela13[[#This Row],[Complemento]]="",Tabela13[[#This Row],[Normal]],Tabela13[[#This Row],[Normal Traço]])</f>
        <v>2 - DECRETOS/DECRETO 1342.pdf</v>
      </c>
      <c r="L1244" s="2" t="str">
        <f>IF(Tabela13[[#This Row],[Complemento]]="",Tabela13[[#This Row],[0]],Tabela13[[#This Row],[0 Traço]])</f>
        <v>2 - DECRETOS/DECRETO 01342.pdf</v>
      </c>
      <c r="M1244" s="2" t="str">
        <f>IF(AND(Tabela13[[#This Row],[Numero_Decreto]]&gt;=1,Tabela13[[#This Row],[Numero_Decreto]]&lt;=9),Tabela13[[#This Row],[Se 0]],Tabela13[[#This Row],[Se Normal]])</f>
        <v>2 - DECRETOS/DECRETO 1342.pdf</v>
      </c>
      <c r="N1244" s="2" t="str">
        <f>CONCATENATE("../",Tabela13[[#This Row],[Caminho]])</f>
        <v>../2 - DECRETOS/DECRETO 1342.pdf</v>
      </c>
    </row>
    <row r="1245" spans="1:14" ht="45" x14ac:dyDescent="0.25">
      <c r="A1245" s="20">
        <v>1341</v>
      </c>
      <c r="B1245" s="20"/>
      <c r="C1245" s="21">
        <v>36150</v>
      </c>
      <c r="D1245" s="19" t="s">
        <v>938</v>
      </c>
      <c r="E1245" s="19"/>
      <c r="F1245" s="17" t="str">
        <f>HYPERLINK(Tabela13[[#This Row],[Novo Caminho]],"Download")</f>
        <v>Download</v>
      </c>
      <c r="G1245" s="2" t="str">
        <f>CONCATENATE("2 - DECRETOS/DECRETO ",Tabela13[[#This Row],[Numero_Decreto]],".pdf")</f>
        <v>2 - DECRETOS/DECRETO 1341.pdf</v>
      </c>
      <c r="H1245" s="2" t="str">
        <f>CONCATENATE("2 - DECRETOS/DECRETO ",Tabela13[[#This Row],[Numero_Decreto]]," ",Tabela13[[#This Row],[Complemento]],".pdf")</f>
        <v>2 - DECRETOS/DECRETO 1341 .pdf</v>
      </c>
      <c r="I1245" s="2" t="str">
        <f>CONCATENATE("2 - DECRETOS/DECRETO ","0",Tabela13[[#This Row],[Numero_Decreto]],".pdf")</f>
        <v>2 - DECRETOS/DECRETO 01341.pdf</v>
      </c>
      <c r="J1245" s="2" t="str">
        <f>CONCATENATE("2 - DECRETOS/DECRETO ","0",Tabela13[[#This Row],[Numero_Decreto]]," ",Tabela13[[#This Row],[Complemento]],".pdf")</f>
        <v>2 - DECRETOS/DECRETO 01341 .pdf</v>
      </c>
      <c r="K1245" s="2" t="str">
        <f>IF(Tabela13[[#This Row],[Complemento]]="",Tabela13[[#This Row],[Normal]],Tabela13[[#This Row],[Normal Traço]])</f>
        <v>2 - DECRETOS/DECRETO 1341.pdf</v>
      </c>
      <c r="L1245" s="2" t="str">
        <f>IF(Tabela13[[#This Row],[Complemento]]="",Tabela13[[#This Row],[0]],Tabela13[[#This Row],[0 Traço]])</f>
        <v>2 - DECRETOS/DECRETO 01341.pdf</v>
      </c>
      <c r="M1245" s="2" t="str">
        <f>IF(AND(Tabela13[[#This Row],[Numero_Decreto]]&gt;=1,Tabela13[[#This Row],[Numero_Decreto]]&lt;=9),Tabela13[[#This Row],[Se 0]],Tabela13[[#This Row],[Se Normal]])</f>
        <v>2 - DECRETOS/DECRETO 1341.pdf</v>
      </c>
      <c r="N1245" s="2" t="str">
        <f>CONCATENATE("../",Tabela13[[#This Row],[Caminho]])</f>
        <v>../2 - DECRETOS/DECRETO 1341.pdf</v>
      </c>
    </row>
    <row r="1246" spans="1:14" ht="45" x14ac:dyDescent="0.25">
      <c r="A1246" s="20">
        <v>1340</v>
      </c>
      <c r="B1246" s="20"/>
      <c r="C1246" s="21">
        <v>36150</v>
      </c>
      <c r="D1246" s="19" t="s">
        <v>2776</v>
      </c>
      <c r="E1246" s="19"/>
      <c r="F1246" s="17" t="str">
        <f>HYPERLINK(Tabela13[[#This Row],[Novo Caminho]],"Download")</f>
        <v>Download</v>
      </c>
      <c r="G1246" s="2" t="str">
        <f>CONCATENATE("2 - DECRETOS/DECRETO ",Tabela13[[#This Row],[Numero_Decreto]],".pdf")</f>
        <v>2 - DECRETOS/DECRETO 1340.pdf</v>
      </c>
      <c r="H1246" s="2" t="str">
        <f>CONCATENATE("2 - DECRETOS/DECRETO ",Tabela13[[#This Row],[Numero_Decreto]]," ",Tabela13[[#This Row],[Complemento]],".pdf")</f>
        <v>2 - DECRETOS/DECRETO 1340 .pdf</v>
      </c>
      <c r="I1246" s="2" t="str">
        <f>CONCATENATE("2 - DECRETOS/DECRETO ","0",Tabela13[[#This Row],[Numero_Decreto]],".pdf")</f>
        <v>2 - DECRETOS/DECRETO 01340.pdf</v>
      </c>
      <c r="J1246" s="2" t="str">
        <f>CONCATENATE("2 - DECRETOS/DECRETO ","0",Tabela13[[#This Row],[Numero_Decreto]]," ",Tabela13[[#This Row],[Complemento]],".pdf")</f>
        <v>2 - DECRETOS/DECRETO 01340 .pdf</v>
      </c>
      <c r="K1246" s="2" t="str">
        <f>IF(Tabela13[[#This Row],[Complemento]]="",Tabela13[[#This Row],[Normal]],Tabela13[[#This Row],[Normal Traço]])</f>
        <v>2 - DECRETOS/DECRETO 1340.pdf</v>
      </c>
      <c r="L1246" s="2" t="str">
        <f>IF(Tabela13[[#This Row],[Complemento]]="",Tabela13[[#This Row],[0]],Tabela13[[#This Row],[0 Traço]])</f>
        <v>2 - DECRETOS/DECRETO 01340.pdf</v>
      </c>
      <c r="M1246" s="2" t="str">
        <f>IF(AND(Tabela13[[#This Row],[Numero_Decreto]]&gt;=1,Tabela13[[#This Row],[Numero_Decreto]]&lt;=9),Tabela13[[#This Row],[Se 0]],Tabela13[[#This Row],[Se Normal]])</f>
        <v>2 - DECRETOS/DECRETO 1340.pdf</v>
      </c>
      <c r="N1246" s="2" t="str">
        <f>CONCATENATE("../",Tabela13[[#This Row],[Caminho]])</f>
        <v>../2 - DECRETOS/DECRETO 1340.pdf</v>
      </c>
    </row>
    <row r="1247" spans="1:14" ht="45" x14ac:dyDescent="0.25">
      <c r="A1247" s="20">
        <v>1337</v>
      </c>
      <c r="B1247" s="20"/>
      <c r="C1247" s="21">
        <v>36133</v>
      </c>
      <c r="D1247" s="19" t="s">
        <v>2777</v>
      </c>
      <c r="E1247" s="19"/>
      <c r="F1247" s="17" t="str">
        <f>HYPERLINK(Tabela13[[#This Row],[Novo Caminho]],"Download")</f>
        <v>Download</v>
      </c>
      <c r="G1247" s="2" t="str">
        <f>CONCATENATE("2 - DECRETOS/DECRETO ",Tabela13[[#This Row],[Numero_Decreto]],".pdf")</f>
        <v>2 - DECRETOS/DECRETO 1337.pdf</v>
      </c>
      <c r="H1247" s="2" t="str">
        <f>CONCATENATE("2 - DECRETOS/DECRETO ",Tabela13[[#This Row],[Numero_Decreto]]," ",Tabela13[[#This Row],[Complemento]],".pdf")</f>
        <v>2 - DECRETOS/DECRETO 1337 .pdf</v>
      </c>
      <c r="I1247" s="2" t="str">
        <f>CONCATENATE("2 - DECRETOS/DECRETO ","0",Tabela13[[#This Row],[Numero_Decreto]],".pdf")</f>
        <v>2 - DECRETOS/DECRETO 01337.pdf</v>
      </c>
      <c r="J1247" s="2" t="str">
        <f>CONCATENATE("2 - DECRETOS/DECRETO ","0",Tabela13[[#This Row],[Numero_Decreto]]," ",Tabela13[[#This Row],[Complemento]],".pdf")</f>
        <v>2 - DECRETOS/DECRETO 01337 .pdf</v>
      </c>
      <c r="K1247" s="2" t="str">
        <f>IF(Tabela13[[#This Row],[Complemento]]="",Tabela13[[#This Row],[Normal]],Tabela13[[#This Row],[Normal Traço]])</f>
        <v>2 - DECRETOS/DECRETO 1337.pdf</v>
      </c>
      <c r="L1247" s="2" t="str">
        <f>IF(Tabela13[[#This Row],[Complemento]]="",Tabela13[[#This Row],[0]],Tabela13[[#This Row],[0 Traço]])</f>
        <v>2 - DECRETOS/DECRETO 01337.pdf</v>
      </c>
      <c r="M1247" s="2" t="str">
        <f>IF(AND(Tabela13[[#This Row],[Numero_Decreto]]&gt;=1,Tabela13[[#This Row],[Numero_Decreto]]&lt;=9),Tabela13[[#This Row],[Se 0]],Tabela13[[#This Row],[Se Normal]])</f>
        <v>2 - DECRETOS/DECRETO 1337.pdf</v>
      </c>
      <c r="N1247" s="2" t="str">
        <f>CONCATENATE("../",Tabela13[[#This Row],[Caminho]])</f>
        <v>../2 - DECRETOS/DECRETO 1337.pdf</v>
      </c>
    </row>
    <row r="1248" spans="1:14" ht="45" x14ac:dyDescent="0.25">
      <c r="A1248" s="20">
        <v>1336</v>
      </c>
      <c r="B1248" s="20"/>
      <c r="C1248" s="21">
        <v>36138</v>
      </c>
      <c r="D1248" s="19" t="s">
        <v>2778</v>
      </c>
      <c r="E1248" s="19"/>
      <c r="F1248" s="17" t="str">
        <f>HYPERLINK(Tabela13[[#This Row],[Novo Caminho]],"Download")</f>
        <v>Download</v>
      </c>
      <c r="G1248" s="2" t="str">
        <f>CONCATENATE("2 - DECRETOS/DECRETO ",Tabela13[[#This Row],[Numero_Decreto]],".pdf")</f>
        <v>2 - DECRETOS/DECRETO 1336.pdf</v>
      </c>
      <c r="H1248" s="2" t="str">
        <f>CONCATENATE("2 - DECRETOS/DECRETO ",Tabela13[[#This Row],[Numero_Decreto]]," ",Tabela13[[#This Row],[Complemento]],".pdf")</f>
        <v>2 - DECRETOS/DECRETO 1336 .pdf</v>
      </c>
      <c r="I1248" s="2" t="str">
        <f>CONCATENATE("2 - DECRETOS/DECRETO ","0",Tabela13[[#This Row],[Numero_Decreto]],".pdf")</f>
        <v>2 - DECRETOS/DECRETO 01336.pdf</v>
      </c>
      <c r="J1248" s="2" t="str">
        <f>CONCATENATE("2 - DECRETOS/DECRETO ","0",Tabela13[[#This Row],[Numero_Decreto]]," ",Tabela13[[#This Row],[Complemento]],".pdf")</f>
        <v>2 - DECRETOS/DECRETO 01336 .pdf</v>
      </c>
      <c r="K1248" s="2" t="str">
        <f>IF(Tabela13[[#This Row],[Complemento]]="",Tabela13[[#This Row],[Normal]],Tabela13[[#This Row],[Normal Traço]])</f>
        <v>2 - DECRETOS/DECRETO 1336.pdf</v>
      </c>
      <c r="L1248" s="2" t="str">
        <f>IF(Tabela13[[#This Row],[Complemento]]="",Tabela13[[#This Row],[0]],Tabela13[[#This Row],[0 Traço]])</f>
        <v>2 - DECRETOS/DECRETO 01336.pdf</v>
      </c>
      <c r="M1248" s="2" t="str">
        <f>IF(AND(Tabela13[[#This Row],[Numero_Decreto]]&gt;=1,Tabela13[[#This Row],[Numero_Decreto]]&lt;=9),Tabela13[[#This Row],[Se 0]],Tabela13[[#This Row],[Se Normal]])</f>
        <v>2 - DECRETOS/DECRETO 1336.pdf</v>
      </c>
      <c r="N1248" s="2" t="str">
        <f>CONCATENATE("../",Tabela13[[#This Row],[Caminho]])</f>
        <v>../2 - DECRETOS/DECRETO 1336.pdf</v>
      </c>
    </row>
    <row r="1249" spans="1:14" ht="45" x14ac:dyDescent="0.25">
      <c r="A1249" s="20">
        <v>1335</v>
      </c>
      <c r="B1249" s="20"/>
      <c r="C1249" s="21">
        <v>36122</v>
      </c>
      <c r="D1249" s="19" t="s">
        <v>2779</v>
      </c>
      <c r="E1249" s="19"/>
      <c r="F1249" s="17" t="str">
        <f>HYPERLINK(Tabela13[[#This Row],[Novo Caminho]],"Download")</f>
        <v>Download</v>
      </c>
      <c r="G1249" s="2" t="str">
        <f>CONCATENATE("2 - DECRETOS/DECRETO ",Tabela13[[#This Row],[Numero_Decreto]],".pdf")</f>
        <v>2 - DECRETOS/DECRETO 1335.pdf</v>
      </c>
      <c r="H1249" s="2" t="str">
        <f>CONCATENATE("2 - DECRETOS/DECRETO ",Tabela13[[#This Row],[Numero_Decreto]]," ",Tabela13[[#This Row],[Complemento]],".pdf")</f>
        <v>2 - DECRETOS/DECRETO 1335 .pdf</v>
      </c>
      <c r="I1249" s="2" t="str">
        <f>CONCATENATE("2 - DECRETOS/DECRETO ","0",Tabela13[[#This Row],[Numero_Decreto]],".pdf")</f>
        <v>2 - DECRETOS/DECRETO 01335.pdf</v>
      </c>
      <c r="J1249" s="2" t="str">
        <f>CONCATENATE("2 - DECRETOS/DECRETO ","0",Tabela13[[#This Row],[Numero_Decreto]]," ",Tabela13[[#This Row],[Complemento]],".pdf")</f>
        <v>2 - DECRETOS/DECRETO 01335 .pdf</v>
      </c>
      <c r="K1249" s="2" t="str">
        <f>IF(Tabela13[[#This Row],[Complemento]]="",Tabela13[[#This Row],[Normal]],Tabela13[[#This Row],[Normal Traço]])</f>
        <v>2 - DECRETOS/DECRETO 1335.pdf</v>
      </c>
      <c r="L1249" s="2" t="str">
        <f>IF(Tabela13[[#This Row],[Complemento]]="",Tabela13[[#This Row],[0]],Tabela13[[#This Row],[0 Traço]])</f>
        <v>2 - DECRETOS/DECRETO 01335.pdf</v>
      </c>
      <c r="M1249" s="2" t="str">
        <f>IF(AND(Tabela13[[#This Row],[Numero_Decreto]]&gt;=1,Tabela13[[#This Row],[Numero_Decreto]]&lt;=9),Tabela13[[#This Row],[Se 0]],Tabela13[[#This Row],[Se Normal]])</f>
        <v>2 - DECRETOS/DECRETO 1335.pdf</v>
      </c>
      <c r="N1249" s="2" t="str">
        <f>CONCATENATE("../",Tabela13[[#This Row],[Caminho]])</f>
        <v>../2 - DECRETOS/DECRETO 1335.pdf</v>
      </c>
    </row>
    <row r="1250" spans="1:14" ht="45" x14ac:dyDescent="0.25">
      <c r="A1250" s="20">
        <v>1334</v>
      </c>
      <c r="B1250" s="20"/>
      <c r="C1250" s="21">
        <v>36090</v>
      </c>
      <c r="D1250" s="19" t="s">
        <v>2780</v>
      </c>
      <c r="E1250" s="19"/>
      <c r="F1250" s="17" t="str">
        <f>HYPERLINK(Tabela13[[#This Row],[Novo Caminho]],"Download")</f>
        <v>Download</v>
      </c>
      <c r="G1250" s="2" t="str">
        <f>CONCATENATE("2 - DECRETOS/DECRETO ",Tabela13[[#This Row],[Numero_Decreto]],".pdf")</f>
        <v>2 - DECRETOS/DECRETO 1334.pdf</v>
      </c>
      <c r="H1250" s="2" t="str">
        <f>CONCATENATE("2 - DECRETOS/DECRETO ",Tabela13[[#This Row],[Numero_Decreto]]," ",Tabela13[[#This Row],[Complemento]],".pdf")</f>
        <v>2 - DECRETOS/DECRETO 1334 .pdf</v>
      </c>
      <c r="I1250" s="2" t="str">
        <f>CONCATENATE("2 - DECRETOS/DECRETO ","0",Tabela13[[#This Row],[Numero_Decreto]],".pdf")</f>
        <v>2 - DECRETOS/DECRETO 01334.pdf</v>
      </c>
      <c r="J1250" s="2" t="str">
        <f>CONCATENATE("2 - DECRETOS/DECRETO ","0",Tabela13[[#This Row],[Numero_Decreto]]," ",Tabela13[[#This Row],[Complemento]],".pdf")</f>
        <v>2 - DECRETOS/DECRETO 01334 .pdf</v>
      </c>
      <c r="K1250" s="2" t="str">
        <f>IF(Tabela13[[#This Row],[Complemento]]="",Tabela13[[#This Row],[Normal]],Tabela13[[#This Row],[Normal Traço]])</f>
        <v>2 - DECRETOS/DECRETO 1334.pdf</v>
      </c>
      <c r="L1250" s="2" t="str">
        <f>IF(Tabela13[[#This Row],[Complemento]]="",Tabela13[[#This Row],[0]],Tabela13[[#This Row],[0 Traço]])</f>
        <v>2 - DECRETOS/DECRETO 01334.pdf</v>
      </c>
      <c r="M1250" s="2" t="str">
        <f>IF(AND(Tabela13[[#This Row],[Numero_Decreto]]&gt;=1,Tabela13[[#This Row],[Numero_Decreto]]&lt;=9),Tabela13[[#This Row],[Se 0]],Tabela13[[#This Row],[Se Normal]])</f>
        <v>2 - DECRETOS/DECRETO 1334.pdf</v>
      </c>
      <c r="N1250" s="2" t="str">
        <f>CONCATENATE("../",Tabela13[[#This Row],[Caminho]])</f>
        <v>../2 - DECRETOS/DECRETO 1334.pdf</v>
      </c>
    </row>
    <row r="1251" spans="1:14" ht="45" x14ac:dyDescent="0.25">
      <c r="A1251" s="20">
        <v>1333</v>
      </c>
      <c r="B1251" s="20"/>
      <c r="C1251" s="21">
        <v>36090</v>
      </c>
      <c r="D1251" s="19" t="s">
        <v>2781</v>
      </c>
      <c r="E1251" s="19"/>
      <c r="F1251" s="17" t="str">
        <f>HYPERLINK(Tabela13[[#This Row],[Novo Caminho]],"Download")</f>
        <v>Download</v>
      </c>
      <c r="G1251" s="2" t="str">
        <f>CONCATENATE("2 - DECRETOS/DECRETO ",Tabela13[[#This Row],[Numero_Decreto]],".pdf")</f>
        <v>2 - DECRETOS/DECRETO 1333.pdf</v>
      </c>
      <c r="H1251" s="2" t="str">
        <f>CONCATENATE("2 - DECRETOS/DECRETO ",Tabela13[[#This Row],[Numero_Decreto]]," ",Tabela13[[#This Row],[Complemento]],".pdf")</f>
        <v>2 - DECRETOS/DECRETO 1333 .pdf</v>
      </c>
      <c r="I1251" s="2" t="str">
        <f>CONCATENATE("2 - DECRETOS/DECRETO ","0",Tabela13[[#This Row],[Numero_Decreto]],".pdf")</f>
        <v>2 - DECRETOS/DECRETO 01333.pdf</v>
      </c>
      <c r="J1251" s="2" t="str">
        <f>CONCATENATE("2 - DECRETOS/DECRETO ","0",Tabela13[[#This Row],[Numero_Decreto]]," ",Tabela13[[#This Row],[Complemento]],".pdf")</f>
        <v>2 - DECRETOS/DECRETO 01333 .pdf</v>
      </c>
      <c r="K1251" s="2" t="str">
        <f>IF(Tabela13[[#This Row],[Complemento]]="",Tabela13[[#This Row],[Normal]],Tabela13[[#This Row],[Normal Traço]])</f>
        <v>2 - DECRETOS/DECRETO 1333.pdf</v>
      </c>
      <c r="L1251" s="2" t="str">
        <f>IF(Tabela13[[#This Row],[Complemento]]="",Tabela13[[#This Row],[0]],Tabela13[[#This Row],[0 Traço]])</f>
        <v>2 - DECRETOS/DECRETO 01333.pdf</v>
      </c>
      <c r="M1251" s="2" t="str">
        <f>IF(AND(Tabela13[[#This Row],[Numero_Decreto]]&gt;=1,Tabela13[[#This Row],[Numero_Decreto]]&lt;=9),Tabela13[[#This Row],[Se 0]],Tabela13[[#This Row],[Se Normal]])</f>
        <v>2 - DECRETOS/DECRETO 1333.pdf</v>
      </c>
      <c r="N1251" s="2" t="str">
        <f>CONCATENATE("../",Tabela13[[#This Row],[Caminho]])</f>
        <v>../2 - DECRETOS/DECRETO 1333.pdf</v>
      </c>
    </row>
    <row r="1252" spans="1:14" ht="45" x14ac:dyDescent="0.25">
      <c r="A1252" s="20">
        <v>1332</v>
      </c>
      <c r="B1252" s="20"/>
      <c r="C1252" s="21">
        <v>36090</v>
      </c>
      <c r="D1252" s="19" t="s">
        <v>938</v>
      </c>
      <c r="E1252" s="19"/>
      <c r="F1252" s="17" t="str">
        <f>HYPERLINK(Tabela13[[#This Row],[Novo Caminho]],"Download")</f>
        <v>Download</v>
      </c>
      <c r="G1252" s="2" t="str">
        <f>CONCATENATE("2 - DECRETOS/DECRETO ",Tabela13[[#This Row],[Numero_Decreto]],".pdf")</f>
        <v>2 - DECRETOS/DECRETO 1332.pdf</v>
      </c>
      <c r="H1252" s="2" t="str">
        <f>CONCATENATE("2 - DECRETOS/DECRETO ",Tabela13[[#This Row],[Numero_Decreto]]," ",Tabela13[[#This Row],[Complemento]],".pdf")</f>
        <v>2 - DECRETOS/DECRETO 1332 .pdf</v>
      </c>
      <c r="I1252" s="2" t="str">
        <f>CONCATENATE("2 - DECRETOS/DECRETO ","0",Tabela13[[#This Row],[Numero_Decreto]],".pdf")</f>
        <v>2 - DECRETOS/DECRETO 01332.pdf</v>
      </c>
      <c r="J1252" s="2" t="str">
        <f>CONCATENATE("2 - DECRETOS/DECRETO ","0",Tabela13[[#This Row],[Numero_Decreto]]," ",Tabela13[[#This Row],[Complemento]],".pdf")</f>
        <v>2 - DECRETOS/DECRETO 01332 .pdf</v>
      </c>
      <c r="K1252" s="2" t="str">
        <f>IF(Tabela13[[#This Row],[Complemento]]="",Tabela13[[#This Row],[Normal]],Tabela13[[#This Row],[Normal Traço]])</f>
        <v>2 - DECRETOS/DECRETO 1332.pdf</v>
      </c>
      <c r="L1252" s="2" t="str">
        <f>IF(Tabela13[[#This Row],[Complemento]]="",Tabela13[[#This Row],[0]],Tabela13[[#This Row],[0 Traço]])</f>
        <v>2 - DECRETOS/DECRETO 01332.pdf</v>
      </c>
      <c r="M1252" s="2" t="str">
        <f>IF(AND(Tabela13[[#This Row],[Numero_Decreto]]&gt;=1,Tabela13[[#This Row],[Numero_Decreto]]&lt;=9),Tabela13[[#This Row],[Se 0]],Tabela13[[#This Row],[Se Normal]])</f>
        <v>2 - DECRETOS/DECRETO 1332.pdf</v>
      </c>
      <c r="N1252" s="2" t="str">
        <f>CONCATENATE("../",Tabela13[[#This Row],[Caminho]])</f>
        <v>../2 - DECRETOS/DECRETO 1332.pdf</v>
      </c>
    </row>
    <row r="1253" spans="1:14" ht="45" x14ac:dyDescent="0.25">
      <c r="A1253" s="20">
        <v>1331</v>
      </c>
      <c r="B1253" s="20"/>
      <c r="C1253" s="21">
        <v>36087</v>
      </c>
      <c r="D1253" s="19" t="s">
        <v>2782</v>
      </c>
      <c r="E1253" s="19"/>
      <c r="F1253" s="17" t="str">
        <f>HYPERLINK(Tabela13[[#This Row],[Novo Caminho]],"Download")</f>
        <v>Download</v>
      </c>
      <c r="G1253" s="2" t="str">
        <f>CONCATENATE("2 - DECRETOS/DECRETO ",Tabela13[[#This Row],[Numero_Decreto]],".pdf")</f>
        <v>2 - DECRETOS/DECRETO 1331.pdf</v>
      </c>
      <c r="H1253" s="2" t="str">
        <f>CONCATENATE("2 - DECRETOS/DECRETO ",Tabela13[[#This Row],[Numero_Decreto]]," ",Tabela13[[#This Row],[Complemento]],".pdf")</f>
        <v>2 - DECRETOS/DECRETO 1331 .pdf</v>
      </c>
      <c r="I1253" s="2" t="str">
        <f>CONCATENATE("2 - DECRETOS/DECRETO ","0",Tabela13[[#This Row],[Numero_Decreto]],".pdf")</f>
        <v>2 - DECRETOS/DECRETO 01331.pdf</v>
      </c>
      <c r="J1253" s="2" t="str">
        <f>CONCATENATE("2 - DECRETOS/DECRETO ","0",Tabela13[[#This Row],[Numero_Decreto]]," ",Tabela13[[#This Row],[Complemento]],".pdf")</f>
        <v>2 - DECRETOS/DECRETO 01331 .pdf</v>
      </c>
      <c r="K1253" s="2" t="str">
        <f>IF(Tabela13[[#This Row],[Complemento]]="",Tabela13[[#This Row],[Normal]],Tabela13[[#This Row],[Normal Traço]])</f>
        <v>2 - DECRETOS/DECRETO 1331.pdf</v>
      </c>
      <c r="L1253" s="2" t="str">
        <f>IF(Tabela13[[#This Row],[Complemento]]="",Tabela13[[#This Row],[0]],Tabela13[[#This Row],[0 Traço]])</f>
        <v>2 - DECRETOS/DECRETO 01331.pdf</v>
      </c>
      <c r="M1253" s="2" t="str">
        <f>IF(AND(Tabela13[[#This Row],[Numero_Decreto]]&gt;=1,Tabela13[[#This Row],[Numero_Decreto]]&lt;=9),Tabela13[[#This Row],[Se 0]],Tabela13[[#This Row],[Se Normal]])</f>
        <v>2 - DECRETOS/DECRETO 1331.pdf</v>
      </c>
      <c r="N1253" s="2" t="str">
        <f>CONCATENATE("../",Tabela13[[#This Row],[Caminho]])</f>
        <v>../2 - DECRETOS/DECRETO 1331.pdf</v>
      </c>
    </row>
    <row r="1254" spans="1:14" ht="45" x14ac:dyDescent="0.25">
      <c r="A1254" s="20">
        <v>1330</v>
      </c>
      <c r="B1254" s="20"/>
      <c r="C1254" s="21">
        <v>36074</v>
      </c>
      <c r="D1254" s="19" t="s">
        <v>2720</v>
      </c>
      <c r="E1254" s="19"/>
      <c r="F1254" s="17" t="str">
        <f>HYPERLINK(Tabela13[[#This Row],[Novo Caminho]],"Download")</f>
        <v>Download</v>
      </c>
      <c r="G1254" s="2" t="str">
        <f>CONCATENATE("2 - DECRETOS/DECRETO ",Tabela13[[#This Row],[Numero_Decreto]],".pdf")</f>
        <v>2 - DECRETOS/DECRETO 1330.pdf</v>
      </c>
      <c r="H1254" s="2" t="str">
        <f>CONCATENATE("2 - DECRETOS/DECRETO ",Tabela13[[#This Row],[Numero_Decreto]]," ",Tabela13[[#This Row],[Complemento]],".pdf")</f>
        <v>2 - DECRETOS/DECRETO 1330 .pdf</v>
      </c>
      <c r="I1254" s="2" t="str">
        <f>CONCATENATE("2 - DECRETOS/DECRETO ","0",Tabela13[[#This Row],[Numero_Decreto]],".pdf")</f>
        <v>2 - DECRETOS/DECRETO 01330.pdf</v>
      </c>
      <c r="J1254" s="2" t="str">
        <f>CONCATENATE("2 - DECRETOS/DECRETO ","0",Tabela13[[#This Row],[Numero_Decreto]]," ",Tabela13[[#This Row],[Complemento]],".pdf")</f>
        <v>2 - DECRETOS/DECRETO 01330 .pdf</v>
      </c>
      <c r="K1254" s="2" t="str">
        <f>IF(Tabela13[[#This Row],[Complemento]]="",Tabela13[[#This Row],[Normal]],Tabela13[[#This Row],[Normal Traço]])</f>
        <v>2 - DECRETOS/DECRETO 1330.pdf</v>
      </c>
      <c r="L1254" s="2" t="str">
        <f>IF(Tabela13[[#This Row],[Complemento]]="",Tabela13[[#This Row],[0]],Tabela13[[#This Row],[0 Traço]])</f>
        <v>2 - DECRETOS/DECRETO 01330.pdf</v>
      </c>
      <c r="M1254" s="2" t="str">
        <f>IF(AND(Tabela13[[#This Row],[Numero_Decreto]]&gt;=1,Tabela13[[#This Row],[Numero_Decreto]]&lt;=9),Tabela13[[#This Row],[Se 0]],Tabela13[[#This Row],[Se Normal]])</f>
        <v>2 - DECRETOS/DECRETO 1330.pdf</v>
      </c>
      <c r="N1254" s="2" t="str">
        <f>CONCATENATE("../",Tabela13[[#This Row],[Caminho]])</f>
        <v>../2 - DECRETOS/DECRETO 1330.pdf</v>
      </c>
    </row>
    <row r="1255" spans="1:14" ht="45" x14ac:dyDescent="0.25">
      <c r="A1255" s="20">
        <v>1328</v>
      </c>
      <c r="B1255" s="20"/>
      <c r="C1255" s="21">
        <v>36074</v>
      </c>
      <c r="D1255" s="19" t="s">
        <v>2770</v>
      </c>
      <c r="E1255" s="19"/>
      <c r="F1255" s="17" t="str">
        <f>HYPERLINK(Tabela13[[#This Row],[Novo Caminho]],"Download")</f>
        <v>Download</v>
      </c>
      <c r="G1255" s="2" t="str">
        <f>CONCATENATE("2 - DECRETOS/DECRETO ",Tabela13[[#This Row],[Numero_Decreto]],".pdf")</f>
        <v>2 - DECRETOS/DECRETO 1328.pdf</v>
      </c>
      <c r="H1255" s="2" t="str">
        <f>CONCATENATE("2 - DECRETOS/DECRETO ",Tabela13[[#This Row],[Numero_Decreto]]," ",Tabela13[[#This Row],[Complemento]],".pdf")</f>
        <v>2 - DECRETOS/DECRETO 1328 .pdf</v>
      </c>
      <c r="I1255" s="2" t="str">
        <f>CONCATENATE("2 - DECRETOS/DECRETO ","0",Tabela13[[#This Row],[Numero_Decreto]],".pdf")</f>
        <v>2 - DECRETOS/DECRETO 01328.pdf</v>
      </c>
      <c r="J1255" s="2" t="str">
        <f>CONCATENATE("2 - DECRETOS/DECRETO ","0",Tabela13[[#This Row],[Numero_Decreto]]," ",Tabela13[[#This Row],[Complemento]],".pdf")</f>
        <v>2 - DECRETOS/DECRETO 01328 .pdf</v>
      </c>
      <c r="K1255" s="2" t="str">
        <f>IF(Tabela13[[#This Row],[Complemento]]="",Tabela13[[#This Row],[Normal]],Tabela13[[#This Row],[Normal Traço]])</f>
        <v>2 - DECRETOS/DECRETO 1328.pdf</v>
      </c>
      <c r="L1255" s="2" t="str">
        <f>IF(Tabela13[[#This Row],[Complemento]]="",Tabela13[[#This Row],[0]],Tabela13[[#This Row],[0 Traço]])</f>
        <v>2 - DECRETOS/DECRETO 01328.pdf</v>
      </c>
      <c r="M1255" s="2" t="str">
        <f>IF(AND(Tabela13[[#This Row],[Numero_Decreto]]&gt;=1,Tabela13[[#This Row],[Numero_Decreto]]&lt;=9),Tabela13[[#This Row],[Se 0]],Tabela13[[#This Row],[Se Normal]])</f>
        <v>2 - DECRETOS/DECRETO 1328.pdf</v>
      </c>
      <c r="N1255" s="2" t="str">
        <f>CONCATENATE("../",Tabela13[[#This Row],[Caminho]])</f>
        <v>../2 - DECRETOS/DECRETO 1328.pdf</v>
      </c>
    </row>
    <row r="1256" spans="1:14" ht="45" x14ac:dyDescent="0.25">
      <c r="A1256" s="20">
        <v>1327</v>
      </c>
      <c r="B1256" s="20"/>
      <c r="C1256" s="21">
        <v>36074</v>
      </c>
      <c r="D1256" s="19" t="s">
        <v>2783</v>
      </c>
      <c r="E1256" s="19"/>
      <c r="F1256" s="17" t="str">
        <f>HYPERLINK(Tabela13[[#This Row],[Novo Caminho]],"Download")</f>
        <v>Download</v>
      </c>
      <c r="G1256" s="2" t="str">
        <f>CONCATENATE("2 - DECRETOS/DECRETO ",Tabela13[[#This Row],[Numero_Decreto]],".pdf")</f>
        <v>2 - DECRETOS/DECRETO 1327.pdf</v>
      </c>
      <c r="H1256" s="2" t="str">
        <f>CONCATENATE("2 - DECRETOS/DECRETO ",Tabela13[[#This Row],[Numero_Decreto]]," ",Tabela13[[#This Row],[Complemento]],".pdf")</f>
        <v>2 - DECRETOS/DECRETO 1327 .pdf</v>
      </c>
      <c r="I1256" s="2" t="str">
        <f>CONCATENATE("2 - DECRETOS/DECRETO ","0",Tabela13[[#This Row],[Numero_Decreto]],".pdf")</f>
        <v>2 - DECRETOS/DECRETO 01327.pdf</v>
      </c>
      <c r="J1256" s="2" t="str">
        <f>CONCATENATE("2 - DECRETOS/DECRETO ","0",Tabela13[[#This Row],[Numero_Decreto]]," ",Tabela13[[#This Row],[Complemento]],".pdf")</f>
        <v>2 - DECRETOS/DECRETO 01327 .pdf</v>
      </c>
      <c r="K1256" s="2" t="str">
        <f>IF(Tabela13[[#This Row],[Complemento]]="",Tabela13[[#This Row],[Normal]],Tabela13[[#This Row],[Normal Traço]])</f>
        <v>2 - DECRETOS/DECRETO 1327.pdf</v>
      </c>
      <c r="L1256" s="2" t="str">
        <f>IF(Tabela13[[#This Row],[Complemento]]="",Tabela13[[#This Row],[0]],Tabela13[[#This Row],[0 Traço]])</f>
        <v>2 - DECRETOS/DECRETO 01327.pdf</v>
      </c>
      <c r="M1256" s="2" t="str">
        <f>IF(AND(Tabela13[[#This Row],[Numero_Decreto]]&gt;=1,Tabela13[[#This Row],[Numero_Decreto]]&lt;=9),Tabela13[[#This Row],[Se 0]],Tabela13[[#This Row],[Se Normal]])</f>
        <v>2 - DECRETOS/DECRETO 1327.pdf</v>
      </c>
      <c r="N1256" s="2" t="str">
        <f>CONCATENATE("../",Tabela13[[#This Row],[Caminho]])</f>
        <v>../2 - DECRETOS/DECRETO 1327.pdf</v>
      </c>
    </row>
    <row r="1257" spans="1:14" ht="45" x14ac:dyDescent="0.25">
      <c r="A1257" s="20">
        <v>1326</v>
      </c>
      <c r="B1257" s="20"/>
      <c r="C1257" s="21">
        <v>36070</v>
      </c>
      <c r="D1257" s="19" t="s">
        <v>2784</v>
      </c>
      <c r="E1257" s="19"/>
      <c r="F1257" s="17" t="str">
        <f>HYPERLINK(Tabela13[[#This Row],[Novo Caminho]],"Download")</f>
        <v>Download</v>
      </c>
      <c r="G1257" s="2" t="str">
        <f>CONCATENATE("2 - DECRETOS/DECRETO ",Tabela13[[#This Row],[Numero_Decreto]],".pdf")</f>
        <v>2 - DECRETOS/DECRETO 1326.pdf</v>
      </c>
      <c r="H1257" s="2" t="str">
        <f>CONCATENATE("2 - DECRETOS/DECRETO ",Tabela13[[#This Row],[Numero_Decreto]]," ",Tabela13[[#This Row],[Complemento]],".pdf")</f>
        <v>2 - DECRETOS/DECRETO 1326 .pdf</v>
      </c>
      <c r="I1257" s="2" t="str">
        <f>CONCATENATE("2 - DECRETOS/DECRETO ","0",Tabela13[[#This Row],[Numero_Decreto]],".pdf")</f>
        <v>2 - DECRETOS/DECRETO 01326.pdf</v>
      </c>
      <c r="J1257" s="2" t="str">
        <f>CONCATENATE("2 - DECRETOS/DECRETO ","0",Tabela13[[#This Row],[Numero_Decreto]]," ",Tabela13[[#This Row],[Complemento]],".pdf")</f>
        <v>2 - DECRETOS/DECRETO 01326 .pdf</v>
      </c>
      <c r="K1257" s="2" t="str">
        <f>IF(Tabela13[[#This Row],[Complemento]]="",Tabela13[[#This Row],[Normal]],Tabela13[[#This Row],[Normal Traço]])</f>
        <v>2 - DECRETOS/DECRETO 1326.pdf</v>
      </c>
      <c r="L1257" s="2" t="str">
        <f>IF(Tabela13[[#This Row],[Complemento]]="",Tabela13[[#This Row],[0]],Tabela13[[#This Row],[0 Traço]])</f>
        <v>2 - DECRETOS/DECRETO 01326.pdf</v>
      </c>
      <c r="M1257" s="2" t="str">
        <f>IF(AND(Tabela13[[#This Row],[Numero_Decreto]]&gt;=1,Tabela13[[#This Row],[Numero_Decreto]]&lt;=9),Tabela13[[#This Row],[Se 0]],Tabela13[[#This Row],[Se Normal]])</f>
        <v>2 - DECRETOS/DECRETO 1326.pdf</v>
      </c>
      <c r="N1257" s="2" t="str">
        <f>CONCATENATE("../",Tabela13[[#This Row],[Caminho]])</f>
        <v>../2 - DECRETOS/DECRETO 1326.pdf</v>
      </c>
    </row>
    <row r="1258" spans="1:14" ht="45" x14ac:dyDescent="0.25">
      <c r="A1258" s="20">
        <v>1325</v>
      </c>
      <c r="B1258" s="20"/>
      <c r="C1258" s="21">
        <v>36066</v>
      </c>
      <c r="D1258" s="19" t="s">
        <v>2785</v>
      </c>
      <c r="E1258" s="19"/>
      <c r="F1258" s="17" t="str">
        <f>HYPERLINK(Tabela13[[#This Row],[Novo Caminho]],"Download")</f>
        <v>Download</v>
      </c>
      <c r="G1258" s="2" t="str">
        <f>CONCATENATE("2 - DECRETOS/DECRETO ",Tabela13[[#This Row],[Numero_Decreto]],".pdf")</f>
        <v>2 - DECRETOS/DECRETO 1325.pdf</v>
      </c>
      <c r="H1258" s="2" t="str">
        <f>CONCATENATE("2 - DECRETOS/DECRETO ",Tabela13[[#This Row],[Numero_Decreto]]," ",Tabela13[[#This Row],[Complemento]],".pdf")</f>
        <v>2 - DECRETOS/DECRETO 1325 .pdf</v>
      </c>
      <c r="I1258" s="2" t="str">
        <f>CONCATENATE("2 - DECRETOS/DECRETO ","0",Tabela13[[#This Row],[Numero_Decreto]],".pdf")</f>
        <v>2 - DECRETOS/DECRETO 01325.pdf</v>
      </c>
      <c r="J1258" s="2" t="str">
        <f>CONCATENATE("2 - DECRETOS/DECRETO ","0",Tabela13[[#This Row],[Numero_Decreto]]," ",Tabela13[[#This Row],[Complemento]],".pdf")</f>
        <v>2 - DECRETOS/DECRETO 01325 .pdf</v>
      </c>
      <c r="K1258" s="2" t="str">
        <f>IF(Tabela13[[#This Row],[Complemento]]="",Tabela13[[#This Row],[Normal]],Tabela13[[#This Row],[Normal Traço]])</f>
        <v>2 - DECRETOS/DECRETO 1325.pdf</v>
      </c>
      <c r="L1258" s="2" t="str">
        <f>IF(Tabela13[[#This Row],[Complemento]]="",Tabela13[[#This Row],[0]],Tabela13[[#This Row],[0 Traço]])</f>
        <v>2 - DECRETOS/DECRETO 01325.pdf</v>
      </c>
      <c r="M1258" s="2" t="str">
        <f>IF(AND(Tabela13[[#This Row],[Numero_Decreto]]&gt;=1,Tabela13[[#This Row],[Numero_Decreto]]&lt;=9),Tabela13[[#This Row],[Se 0]],Tabela13[[#This Row],[Se Normal]])</f>
        <v>2 - DECRETOS/DECRETO 1325.pdf</v>
      </c>
      <c r="N1258" s="2" t="str">
        <f>CONCATENATE("../",Tabela13[[#This Row],[Caminho]])</f>
        <v>../2 - DECRETOS/DECRETO 1325.pdf</v>
      </c>
    </row>
    <row r="1259" spans="1:14" ht="45" x14ac:dyDescent="0.25">
      <c r="A1259" s="20">
        <v>1324</v>
      </c>
      <c r="B1259" s="20"/>
      <c r="C1259" s="21">
        <v>36062</v>
      </c>
      <c r="D1259" s="19" t="s">
        <v>2786</v>
      </c>
      <c r="E1259" s="19"/>
      <c r="F1259" s="17" t="str">
        <f>HYPERLINK(Tabela13[[#This Row],[Novo Caminho]],"Download")</f>
        <v>Download</v>
      </c>
      <c r="G1259" s="2" t="str">
        <f>CONCATENATE("2 - DECRETOS/DECRETO ",Tabela13[[#This Row],[Numero_Decreto]],".pdf")</f>
        <v>2 - DECRETOS/DECRETO 1324.pdf</v>
      </c>
      <c r="H1259" s="2" t="str">
        <f>CONCATENATE("2 - DECRETOS/DECRETO ",Tabela13[[#This Row],[Numero_Decreto]]," ",Tabela13[[#This Row],[Complemento]],".pdf")</f>
        <v>2 - DECRETOS/DECRETO 1324 .pdf</v>
      </c>
      <c r="I1259" s="2" t="str">
        <f>CONCATENATE("2 - DECRETOS/DECRETO ","0",Tabela13[[#This Row],[Numero_Decreto]],".pdf")</f>
        <v>2 - DECRETOS/DECRETO 01324.pdf</v>
      </c>
      <c r="J1259" s="2" t="str">
        <f>CONCATENATE("2 - DECRETOS/DECRETO ","0",Tabela13[[#This Row],[Numero_Decreto]]," ",Tabela13[[#This Row],[Complemento]],".pdf")</f>
        <v>2 - DECRETOS/DECRETO 01324 .pdf</v>
      </c>
      <c r="K1259" s="2" t="str">
        <f>IF(Tabela13[[#This Row],[Complemento]]="",Tabela13[[#This Row],[Normal]],Tabela13[[#This Row],[Normal Traço]])</f>
        <v>2 - DECRETOS/DECRETO 1324.pdf</v>
      </c>
      <c r="L1259" s="2" t="str">
        <f>IF(Tabela13[[#This Row],[Complemento]]="",Tabela13[[#This Row],[0]],Tabela13[[#This Row],[0 Traço]])</f>
        <v>2 - DECRETOS/DECRETO 01324.pdf</v>
      </c>
      <c r="M1259" s="2" t="str">
        <f>IF(AND(Tabela13[[#This Row],[Numero_Decreto]]&gt;=1,Tabela13[[#This Row],[Numero_Decreto]]&lt;=9),Tabela13[[#This Row],[Se 0]],Tabela13[[#This Row],[Se Normal]])</f>
        <v>2 - DECRETOS/DECRETO 1324.pdf</v>
      </c>
      <c r="N1259" s="2" t="str">
        <f>CONCATENATE("../",Tabela13[[#This Row],[Caminho]])</f>
        <v>../2 - DECRETOS/DECRETO 1324.pdf</v>
      </c>
    </row>
    <row r="1260" spans="1:14" ht="45" x14ac:dyDescent="0.25">
      <c r="A1260" s="20">
        <v>1323</v>
      </c>
      <c r="B1260" s="20"/>
      <c r="C1260" s="21">
        <v>36055</v>
      </c>
      <c r="D1260" s="19" t="s">
        <v>2787</v>
      </c>
      <c r="E1260" s="19"/>
      <c r="F1260" s="17" t="str">
        <f>HYPERLINK(Tabela13[[#This Row],[Novo Caminho]],"Download")</f>
        <v>Download</v>
      </c>
      <c r="G1260" s="2" t="str">
        <f>CONCATENATE("2 - DECRETOS/DECRETO ",Tabela13[[#This Row],[Numero_Decreto]],".pdf")</f>
        <v>2 - DECRETOS/DECRETO 1323.pdf</v>
      </c>
      <c r="H1260" s="2" t="str">
        <f>CONCATENATE("2 - DECRETOS/DECRETO ",Tabela13[[#This Row],[Numero_Decreto]]," ",Tabela13[[#This Row],[Complemento]],".pdf")</f>
        <v>2 - DECRETOS/DECRETO 1323 .pdf</v>
      </c>
      <c r="I1260" s="2" t="str">
        <f>CONCATENATE("2 - DECRETOS/DECRETO ","0",Tabela13[[#This Row],[Numero_Decreto]],".pdf")</f>
        <v>2 - DECRETOS/DECRETO 01323.pdf</v>
      </c>
      <c r="J1260" s="2" t="str">
        <f>CONCATENATE("2 - DECRETOS/DECRETO ","0",Tabela13[[#This Row],[Numero_Decreto]]," ",Tabela13[[#This Row],[Complemento]],".pdf")</f>
        <v>2 - DECRETOS/DECRETO 01323 .pdf</v>
      </c>
      <c r="K1260" s="2" t="str">
        <f>IF(Tabela13[[#This Row],[Complemento]]="",Tabela13[[#This Row],[Normal]],Tabela13[[#This Row],[Normal Traço]])</f>
        <v>2 - DECRETOS/DECRETO 1323.pdf</v>
      </c>
      <c r="L1260" s="2" t="str">
        <f>IF(Tabela13[[#This Row],[Complemento]]="",Tabela13[[#This Row],[0]],Tabela13[[#This Row],[0 Traço]])</f>
        <v>2 - DECRETOS/DECRETO 01323.pdf</v>
      </c>
      <c r="M1260" s="2" t="str">
        <f>IF(AND(Tabela13[[#This Row],[Numero_Decreto]]&gt;=1,Tabela13[[#This Row],[Numero_Decreto]]&lt;=9),Tabela13[[#This Row],[Se 0]],Tabela13[[#This Row],[Se Normal]])</f>
        <v>2 - DECRETOS/DECRETO 1323.pdf</v>
      </c>
      <c r="N1260" s="2" t="str">
        <f>CONCATENATE("../",Tabela13[[#This Row],[Caminho]])</f>
        <v>../2 - DECRETOS/DECRETO 1323.pdf</v>
      </c>
    </row>
    <row r="1261" spans="1:14" ht="45" x14ac:dyDescent="0.25">
      <c r="A1261" s="20">
        <v>1321</v>
      </c>
      <c r="B1261" s="20"/>
      <c r="C1261" s="21">
        <v>36055</v>
      </c>
      <c r="D1261" s="19" t="s">
        <v>2788</v>
      </c>
      <c r="E1261" s="19"/>
      <c r="F1261" s="17" t="str">
        <f>HYPERLINK(Tabela13[[#This Row],[Novo Caminho]],"Download")</f>
        <v>Download</v>
      </c>
      <c r="G1261" s="2" t="str">
        <f>CONCATENATE("2 - DECRETOS/DECRETO ",Tabela13[[#This Row],[Numero_Decreto]],".pdf")</f>
        <v>2 - DECRETOS/DECRETO 1321.pdf</v>
      </c>
      <c r="H1261" s="2" t="str">
        <f>CONCATENATE("2 - DECRETOS/DECRETO ",Tabela13[[#This Row],[Numero_Decreto]]," ",Tabela13[[#This Row],[Complemento]],".pdf")</f>
        <v>2 - DECRETOS/DECRETO 1321 .pdf</v>
      </c>
      <c r="I1261" s="2" t="str">
        <f>CONCATENATE("2 - DECRETOS/DECRETO ","0",Tabela13[[#This Row],[Numero_Decreto]],".pdf")</f>
        <v>2 - DECRETOS/DECRETO 01321.pdf</v>
      </c>
      <c r="J1261" s="2" t="str">
        <f>CONCATENATE("2 - DECRETOS/DECRETO ","0",Tabela13[[#This Row],[Numero_Decreto]]," ",Tabela13[[#This Row],[Complemento]],".pdf")</f>
        <v>2 - DECRETOS/DECRETO 01321 .pdf</v>
      </c>
      <c r="K1261" s="2" t="str">
        <f>IF(Tabela13[[#This Row],[Complemento]]="",Tabela13[[#This Row],[Normal]],Tabela13[[#This Row],[Normal Traço]])</f>
        <v>2 - DECRETOS/DECRETO 1321.pdf</v>
      </c>
      <c r="L1261" s="2" t="str">
        <f>IF(Tabela13[[#This Row],[Complemento]]="",Tabela13[[#This Row],[0]],Tabela13[[#This Row],[0 Traço]])</f>
        <v>2 - DECRETOS/DECRETO 01321.pdf</v>
      </c>
      <c r="M1261" s="2" t="str">
        <f>IF(AND(Tabela13[[#This Row],[Numero_Decreto]]&gt;=1,Tabela13[[#This Row],[Numero_Decreto]]&lt;=9),Tabela13[[#This Row],[Se 0]],Tabela13[[#This Row],[Se Normal]])</f>
        <v>2 - DECRETOS/DECRETO 1321.pdf</v>
      </c>
      <c r="N1261" s="2" t="str">
        <f>CONCATENATE("../",Tabela13[[#This Row],[Caminho]])</f>
        <v>../2 - DECRETOS/DECRETO 1321.pdf</v>
      </c>
    </row>
    <row r="1262" spans="1:14" ht="45" x14ac:dyDescent="0.25">
      <c r="A1262" s="20">
        <v>1320</v>
      </c>
      <c r="B1262" s="20"/>
      <c r="C1262" s="21">
        <v>36052</v>
      </c>
      <c r="D1262" s="19" t="s">
        <v>2789</v>
      </c>
      <c r="E1262" s="19"/>
      <c r="F1262" s="17" t="str">
        <f>HYPERLINK(Tabela13[[#This Row],[Novo Caminho]],"Download")</f>
        <v>Download</v>
      </c>
      <c r="G1262" s="2" t="str">
        <f>CONCATENATE("2 - DECRETOS/DECRETO ",Tabela13[[#This Row],[Numero_Decreto]],".pdf")</f>
        <v>2 - DECRETOS/DECRETO 1320.pdf</v>
      </c>
      <c r="H1262" s="2" t="str">
        <f>CONCATENATE("2 - DECRETOS/DECRETO ",Tabela13[[#This Row],[Numero_Decreto]]," ",Tabela13[[#This Row],[Complemento]],".pdf")</f>
        <v>2 - DECRETOS/DECRETO 1320 .pdf</v>
      </c>
      <c r="I1262" s="2" t="str">
        <f>CONCATENATE("2 - DECRETOS/DECRETO ","0",Tabela13[[#This Row],[Numero_Decreto]],".pdf")</f>
        <v>2 - DECRETOS/DECRETO 01320.pdf</v>
      </c>
      <c r="J1262" s="2" t="str">
        <f>CONCATENATE("2 - DECRETOS/DECRETO ","0",Tabela13[[#This Row],[Numero_Decreto]]," ",Tabela13[[#This Row],[Complemento]],".pdf")</f>
        <v>2 - DECRETOS/DECRETO 01320 .pdf</v>
      </c>
      <c r="K1262" s="2" t="str">
        <f>IF(Tabela13[[#This Row],[Complemento]]="",Tabela13[[#This Row],[Normal]],Tabela13[[#This Row],[Normal Traço]])</f>
        <v>2 - DECRETOS/DECRETO 1320.pdf</v>
      </c>
      <c r="L1262" s="2" t="str">
        <f>IF(Tabela13[[#This Row],[Complemento]]="",Tabela13[[#This Row],[0]],Tabela13[[#This Row],[0 Traço]])</f>
        <v>2 - DECRETOS/DECRETO 01320.pdf</v>
      </c>
      <c r="M1262" s="2" t="str">
        <f>IF(AND(Tabela13[[#This Row],[Numero_Decreto]]&gt;=1,Tabela13[[#This Row],[Numero_Decreto]]&lt;=9),Tabela13[[#This Row],[Se 0]],Tabela13[[#This Row],[Se Normal]])</f>
        <v>2 - DECRETOS/DECRETO 1320.pdf</v>
      </c>
      <c r="N1262" s="2" t="str">
        <f>CONCATENATE("../",Tabela13[[#This Row],[Caminho]])</f>
        <v>../2 - DECRETOS/DECRETO 1320.pdf</v>
      </c>
    </row>
    <row r="1263" spans="1:14" ht="45" x14ac:dyDescent="0.25">
      <c r="A1263" s="20">
        <v>1319</v>
      </c>
      <c r="B1263" s="20"/>
      <c r="C1263" s="21">
        <v>36038</v>
      </c>
      <c r="D1263" s="19" t="s">
        <v>2790</v>
      </c>
      <c r="E1263" s="19"/>
      <c r="F1263" s="17" t="str">
        <f>HYPERLINK(Tabela13[[#This Row],[Novo Caminho]],"Download")</f>
        <v>Download</v>
      </c>
      <c r="G1263" s="2" t="str">
        <f>CONCATENATE("2 - DECRETOS/DECRETO ",Tabela13[[#This Row],[Numero_Decreto]],".pdf")</f>
        <v>2 - DECRETOS/DECRETO 1319.pdf</v>
      </c>
      <c r="H1263" s="2" t="str">
        <f>CONCATENATE("2 - DECRETOS/DECRETO ",Tabela13[[#This Row],[Numero_Decreto]]," ",Tabela13[[#This Row],[Complemento]],".pdf")</f>
        <v>2 - DECRETOS/DECRETO 1319 .pdf</v>
      </c>
      <c r="I1263" s="2" t="str">
        <f>CONCATENATE("2 - DECRETOS/DECRETO ","0",Tabela13[[#This Row],[Numero_Decreto]],".pdf")</f>
        <v>2 - DECRETOS/DECRETO 01319.pdf</v>
      </c>
      <c r="J1263" s="2" t="str">
        <f>CONCATENATE("2 - DECRETOS/DECRETO ","0",Tabela13[[#This Row],[Numero_Decreto]]," ",Tabela13[[#This Row],[Complemento]],".pdf")</f>
        <v>2 - DECRETOS/DECRETO 01319 .pdf</v>
      </c>
      <c r="K1263" s="2" t="str">
        <f>IF(Tabela13[[#This Row],[Complemento]]="",Tabela13[[#This Row],[Normal]],Tabela13[[#This Row],[Normal Traço]])</f>
        <v>2 - DECRETOS/DECRETO 1319.pdf</v>
      </c>
      <c r="L1263" s="2" t="str">
        <f>IF(Tabela13[[#This Row],[Complemento]]="",Tabela13[[#This Row],[0]],Tabela13[[#This Row],[0 Traço]])</f>
        <v>2 - DECRETOS/DECRETO 01319.pdf</v>
      </c>
      <c r="M1263" s="2" t="str">
        <f>IF(AND(Tabela13[[#This Row],[Numero_Decreto]]&gt;=1,Tabela13[[#This Row],[Numero_Decreto]]&lt;=9),Tabela13[[#This Row],[Se 0]],Tabela13[[#This Row],[Se Normal]])</f>
        <v>2 - DECRETOS/DECRETO 1319.pdf</v>
      </c>
      <c r="N1263" s="2" t="str">
        <f>CONCATENATE("../",Tabela13[[#This Row],[Caminho]])</f>
        <v>../2 - DECRETOS/DECRETO 1319.pdf</v>
      </c>
    </row>
    <row r="1264" spans="1:14" ht="45" x14ac:dyDescent="0.25">
      <c r="A1264" s="20">
        <v>1318</v>
      </c>
      <c r="B1264" s="20"/>
      <c r="C1264" s="21">
        <v>36028</v>
      </c>
      <c r="D1264" s="19" t="s">
        <v>2791</v>
      </c>
      <c r="E1264" s="19"/>
      <c r="F1264" s="17" t="str">
        <f>HYPERLINK(Tabela13[[#This Row],[Novo Caminho]],"Download")</f>
        <v>Download</v>
      </c>
      <c r="G1264" s="2" t="str">
        <f>CONCATENATE("2 - DECRETOS/DECRETO ",Tabela13[[#This Row],[Numero_Decreto]],".pdf")</f>
        <v>2 - DECRETOS/DECRETO 1318.pdf</v>
      </c>
      <c r="H1264" s="2" t="str">
        <f>CONCATENATE("2 - DECRETOS/DECRETO ",Tabela13[[#This Row],[Numero_Decreto]]," ",Tabela13[[#This Row],[Complemento]],".pdf")</f>
        <v>2 - DECRETOS/DECRETO 1318 .pdf</v>
      </c>
      <c r="I1264" s="2" t="str">
        <f>CONCATENATE("2 - DECRETOS/DECRETO ","0",Tabela13[[#This Row],[Numero_Decreto]],".pdf")</f>
        <v>2 - DECRETOS/DECRETO 01318.pdf</v>
      </c>
      <c r="J1264" s="2" t="str">
        <f>CONCATENATE("2 - DECRETOS/DECRETO ","0",Tabela13[[#This Row],[Numero_Decreto]]," ",Tabela13[[#This Row],[Complemento]],".pdf")</f>
        <v>2 - DECRETOS/DECRETO 01318 .pdf</v>
      </c>
      <c r="K1264" s="2" t="str">
        <f>IF(Tabela13[[#This Row],[Complemento]]="",Tabela13[[#This Row],[Normal]],Tabela13[[#This Row],[Normal Traço]])</f>
        <v>2 - DECRETOS/DECRETO 1318.pdf</v>
      </c>
      <c r="L1264" s="2" t="str">
        <f>IF(Tabela13[[#This Row],[Complemento]]="",Tabela13[[#This Row],[0]],Tabela13[[#This Row],[0 Traço]])</f>
        <v>2 - DECRETOS/DECRETO 01318.pdf</v>
      </c>
      <c r="M1264" s="2" t="str">
        <f>IF(AND(Tabela13[[#This Row],[Numero_Decreto]]&gt;=1,Tabela13[[#This Row],[Numero_Decreto]]&lt;=9),Tabela13[[#This Row],[Se 0]],Tabela13[[#This Row],[Se Normal]])</f>
        <v>2 - DECRETOS/DECRETO 1318.pdf</v>
      </c>
      <c r="N1264" s="2" t="str">
        <f>CONCATENATE("../",Tabela13[[#This Row],[Caminho]])</f>
        <v>../2 - DECRETOS/DECRETO 1318.pdf</v>
      </c>
    </row>
    <row r="1265" spans="1:14" ht="45" x14ac:dyDescent="0.25">
      <c r="A1265" s="20">
        <v>1317</v>
      </c>
      <c r="B1265" s="20"/>
      <c r="C1265" s="21">
        <v>36026</v>
      </c>
      <c r="D1265" s="19" t="s">
        <v>2792</v>
      </c>
      <c r="E1265" s="19"/>
      <c r="F1265" s="17" t="str">
        <f>HYPERLINK(Tabela13[[#This Row],[Novo Caminho]],"Download")</f>
        <v>Download</v>
      </c>
      <c r="G1265" s="2" t="str">
        <f>CONCATENATE("2 - DECRETOS/DECRETO ",Tabela13[[#This Row],[Numero_Decreto]],".pdf")</f>
        <v>2 - DECRETOS/DECRETO 1317.pdf</v>
      </c>
      <c r="H1265" s="2" t="str">
        <f>CONCATENATE("2 - DECRETOS/DECRETO ",Tabela13[[#This Row],[Numero_Decreto]]," ",Tabela13[[#This Row],[Complemento]],".pdf")</f>
        <v>2 - DECRETOS/DECRETO 1317 .pdf</v>
      </c>
      <c r="I1265" s="2" t="str">
        <f>CONCATENATE("2 - DECRETOS/DECRETO ","0",Tabela13[[#This Row],[Numero_Decreto]],".pdf")</f>
        <v>2 - DECRETOS/DECRETO 01317.pdf</v>
      </c>
      <c r="J1265" s="2" t="str">
        <f>CONCATENATE("2 - DECRETOS/DECRETO ","0",Tabela13[[#This Row],[Numero_Decreto]]," ",Tabela13[[#This Row],[Complemento]],".pdf")</f>
        <v>2 - DECRETOS/DECRETO 01317 .pdf</v>
      </c>
      <c r="K1265" s="2" t="str">
        <f>IF(Tabela13[[#This Row],[Complemento]]="",Tabela13[[#This Row],[Normal]],Tabela13[[#This Row],[Normal Traço]])</f>
        <v>2 - DECRETOS/DECRETO 1317.pdf</v>
      </c>
      <c r="L1265" s="2" t="str">
        <f>IF(Tabela13[[#This Row],[Complemento]]="",Tabela13[[#This Row],[0]],Tabela13[[#This Row],[0 Traço]])</f>
        <v>2 - DECRETOS/DECRETO 01317.pdf</v>
      </c>
      <c r="M1265" s="2" t="str">
        <f>IF(AND(Tabela13[[#This Row],[Numero_Decreto]]&gt;=1,Tabela13[[#This Row],[Numero_Decreto]]&lt;=9),Tabela13[[#This Row],[Se 0]],Tabela13[[#This Row],[Se Normal]])</f>
        <v>2 - DECRETOS/DECRETO 1317.pdf</v>
      </c>
      <c r="N1265" s="2" t="str">
        <f>CONCATENATE("../",Tabela13[[#This Row],[Caminho]])</f>
        <v>../2 - DECRETOS/DECRETO 1317.pdf</v>
      </c>
    </row>
    <row r="1266" spans="1:14" ht="45" x14ac:dyDescent="0.25">
      <c r="A1266" s="20">
        <v>1316</v>
      </c>
      <c r="B1266" s="20"/>
      <c r="C1266" s="21">
        <v>36026</v>
      </c>
      <c r="D1266" s="19" t="s">
        <v>2793</v>
      </c>
      <c r="E1266" s="19"/>
      <c r="F1266" s="17" t="str">
        <f>HYPERLINK(Tabela13[[#This Row],[Novo Caminho]],"Download")</f>
        <v>Download</v>
      </c>
      <c r="G1266" s="2" t="str">
        <f>CONCATENATE("2 - DECRETOS/DECRETO ",Tabela13[[#This Row],[Numero_Decreto]],".pdf")</f>
        <v>2 - DECRETOS/DECRETO 1316.pdf</v>
      </c>
      <c r="H1266" s="2" t="str">
        <f>CONCATENATE("2 - DECRETOS/DECRETO ",Tabela13[[#This Row],[Numero_Decreto]]," ",Tabela13[[#This Row],[Complemento]],".pdf")</f>
        <v>2 - DECRETOS/DECRETO 1316 .pdf</v>
      </c>
      <c r="I1266" s="2" t="str">
        <f>CONCATENATE("2 - DECRETOS/DECRETO ","0",Tabela13[[#This Row],[Numero_Decreto]],".pdf")</f>
        <v>2 - DECRETOS/DECRETO 01316.pdf</v>
      </c>
      <c r="J1266" s="2" t="str">
        <f>CONCATENATE("2 - DECRETOS/DECRETO ","0",Tabela13[[#This Row],[Numero_Decreto]]," ",Tabela13[[#This Row],[Complemento]],".pdf")</f>
        <v>2 - DECRETOS/DECRETO 01316 .pdf</v>
      </c>
      <c r="K1266" s="2" t="str">
        <f>IF(Tabela13[[#This Row],[Complemento]]="",Tabela13[[#This Row],[Normal]],Tabela13[[#This Row],[Normal Traço]])</f>
        <v>2 - DECRETOS/DECRETO 1316.pdf</v>
      </c>
      <c r="L1266" s="2" t="str">
        <f>IF(Tabela13[[#This Row],[Complemento]]="",Tabela13[[#This Row],[0]],Tabela13[[#This Row],[0 Traço]])</f>
        <v>2 - DECRETOS/DECRETO 01316.pdf</v>
      </c>
      <c r="M1266" s="2" t="str">
        <f>IF(AND(Tabela13[[#This Row],[Numero_Decreto]]&gt;=1,Tabela13[[#This Row],[Numero_Decreto]]&lt;=9),Tabela13[[#This Row],[Se 0]],Tabela13[[#This Row],[Se Normal]])</f>
        <v>2 - DECRETOS/DECRETO 1316.pdf</v>
      </c>
      <c r="N1266" s="2" t="str">
        <f>CONCATENATE("../",Tabela13[[#This Row],[Caminho]])</f>
        <v>../2 - DECRETOS/DECRETO 1316.pdf</v>
      </c>
    </row>
    <row r="1267" spans="1:14" ht="45" x14ac:dyDescent="0.25">
      <c r="A1267" s="20">
        <v>1315</v>
      </c>
      <c r="B1267" s="20"/>
      <c r="C1267" s="21">
        <v>36026</v>
      </c>
      <c r="D1267" s="19" t="s">
        <v>2794</v>
      </c>
      <c r="E1267" s="19"/>
      <c r="F1267" s="17" t="str">
        <f>HYPERLINK(Tabela13[[#This Row],[Novo Caminho]],"Download")</f>
        <v>Download</v>
      </c>
      <c r="G1267" s="2" t="str">
        <f>CONCATENATE("2 - DECRETOS/DECRETO ",Tabela13[[#This Row],[Numero_Decreto]],".pdf")</f>
        <v>2 - DECRETOS/DECRETO 1315.pdf</v>
      </c>
      <c r="H1267" s="2" t="str">
        <f>CONCATENATE("2 - DECRETOS/DECRETO ",Tabela13[[#This Row],[Numero_Decreto]]," ",Tabela13[[#This Row],[Complemento]],".pdf")</f>
        <v>2 - DECRETOS/DECRETO 1315 .pdf</v>
      </c>
      <c r="I1267" s="2" t="str">
        <f>CONCATENATE("2 - DECRETOS/DECRETO ","0",Tabela13[[#This Row],[Numero_Decreto]],".pdf")</f>
        <v>2 - DECRETOS/DECRETO 01315.pdf</v>
      </c>
      <c r="J1267" s="2" t="str">
        <f>CONCATENATE("2 - DECRETOS/DECRETO ","0",Tabela13[[#This Row],[Numero_Decreto]]," ",Tabela13[[#This Row],[Complemento]],".pdf")</f>
        <v>2 - DECRETOS/DECRETO 01315 .pdf</v>
      </c>
      <c r="K1267" s="2" t="str">
        <f>IF(Tabela13[[#This Row],[Complemento]]="",Tabela13[[#This Row],[Normal]],Tabela13[[#This Row],[Normal Traço]])</f>
        <v>2 - DECRETOS/DECRETO 1315.pdf</v>
      </c>
      <c r="L1267" s="2" t="str">
        <f>IF(Tabela13[[#This Row],[Complemento]]="",Tabela13[[#This Row],[0]],Tabela13[[#This Row],[0 Traço]])</f>
        <v>2 - DECRETOS/DECRETO 01315.pdf</v>
      </c>
      <c r="M1267" s="2" t="str">
        <f>IF(AND(Tabela13[[#This Row],[Numero_Decreto]]&gt;=1,Tabela13[[#This Row],[Numero_Decreto]]&lt;=9),Tabela13[[#This Row],[Se 0]],Tabela13[[#This Row],[Se Normal]])</f>
        <v>2 - DECRETOS/DECRETO 1315.pdf</v>
      </c>
      <c r="N1267" s="2" t="str">
        <f>CONCATENATE("../",Tabela13[[#This Row],[Caminho]])</f>
        <v>../2 - DECRETOS/DECRETO 1315.pdf</v>
      </c>
    </row>
    <row r="1268" spans="1:14" ht="45" x14ac:dyDescent="0.25">
      <c r="A1268" s="20">
        <v>1314</v>
      </c>
      <c r="B1268" s="20"/>
      <c r="C1268" s="21">
        <v>36025</v>
      </c>
      <c r="D1268" s="19" t="s">
        <v>2795</v>
      </c>
      <c r="E1268" s="19"/>
      <c r="F1268" s="17" t="str">
        <f>HYPERLINK(Tabela13[[#This Row],[Novo Caminho]],"Download")</f>
        <v>Download</v>
      </c>
      <c r="G1268" s="2" t="str">
        <f>CONCATENATE("2 - DECRETOS/DECRETO ",Tabela13[[#This Row],[Numero_Decreto]],".pdf")</f>
        <v>2 - DECRETOS/DECRETO 1314.pdf</v>
      </c>
      <c r="H1268" s="2" t="str">
        <f>CONCATENATE("2 - DECRETOS/DECRETO ",Tabela13[[#This Row],[Numero_Decreto]]," ",Tabela13[[#This Row],[Complemento]],".pdf")</f>
        <v>2 - DECRETOS/DECRETO 1314 .pdf</v>
      </c>
      <c r="I1268" s="2" t="str">
        <f>CONCATENATE("2 - DECRETOS/DECRETO ","0",Tabela13[[#This Row],[Numero_Decreto]],".pdf")</f>
        <v>2 - DECRETOS/DECRETO 01314.pdf</v>
      </c>
      <c r="J1268" s="2" t="str">
        <f>CONCATENATE("2 - DECRETOS/DECRETO ","0",Tabela13[[#This Row],[Numero_Decreto]]," ",Tabela13[[#This Row],[Complemento]],".pdf")</f>
        <v>2 - DECRETOS/DECRETO 01314 .pdf</v>
      </c>
      <c r="K1268" s="2" t="str">
        <f>IF(Tabela13[[#This Row],[Complemento]]="",Tabela13[[#This Row],[Normal]],Tabela13[[#This Row],[Normal Traço]])</f>
        <v>2 - DECRETOS/DECRETO 1314.pdf</v>
      </c>
      <c r="L1268" s="2" t="str">
        <f>IF(Tabela13[[#This Row],[Complemento]]="",Tabela13[[#This Row],[0]],Tabela13[[#This Row],[0 Traço]])</f>
        <v>2 - DECRETOS/DECRETO 01314.pdf</v>
      </c>
      <c r="M1268" s="2" t="str">
        <f>IF(AND(Tabela13[[#This Row],[Numero_Decreto]]&gt;=1,Tabela13[[#This Row],[Numero_Decreto]]&lt;=9),Tabela13[[#This Row],[Se 0]],Tabela13[[#This Row],[Se Normal]])</f>
        <v>2 - DECRETOS/DECRETO 1314.pdf</v>
      </c>
      <c r="N1268" s="2" t="str">
        <f>CONCATENATE("../",Tabela13[[#This Row],[Caminho]])</f>
        <v>../2 - DECRETOS/DECRETO 1314.pdf</v>
      </c>
    </row>
    <row r="1269" spans="1:14" ht="45" x14ac:dyDescent="0.25">
      <c r="A1269" s="20">
        <v>1313</v>
      </c>
      <c r="B1269" s="20"/>
      <c r="C1269" s="21">
        <v>36018</v>
      </c>
      <c r="D1269" s="19" t="s">
        <v>938</v>
      </c>
      <c r="E1269" s="19"/>
      <c r="F1269" s="17" t="str">
        <f>HYPERLINK(Tabela13[[#This Row],[Novo Caminho]],"Download")</f>
        <v>Download</v>
      </c>
      <c r="G1269" s="2" t="str">
        <f>CONCATENATE("2 - DECRETOS/DECRETO ",Tabela13[[#This Row],[Numero_Decreto]],".pdf")</f>
        <v>2 - DECRETOS/DECRETO 1313.pdf</v>
      </c>
      <c r="H1269" s="2" t="str">
        <f>CONCATENATE("2 - DECRETOS/DECRETO ",Tabela13[[#This Row],[Numero_Decreto]]," ",Tabela13[[#This Row],[Complemento]],".pdf")</f>
        <v>2 - DECRETOS/DECRETO 1313 .pdf</v>
      </c>
      <c r="I1269" s="2" t="str">
        <f>CONCATENATE("2 - DECRETOS/DECRETO ","0",Tabela13[[#This Row],[Numero_Decreto]],".pdf")</f>
        <v>2 - DECRETOS/DECRETO 01313.pdf</v>
      </c>
      <c r="J1269" s="2" t="str">
        <f>CONCATENATE("2 - DECRETOS/DECRETO ","0",Tabela13[[#This Row],[Numero_Decreto]]," ",Tabela13[[#This Row],[Complemento]],".pdf")</f>
        <v>2 - DECRETOS/DECRETO 01313 .pdf</v>
      </c>
      <c r="K1269" s="2" t="str">
        <f>IF(Tabela13[[#This Row],[Complemento]]="",Tabela13[[#This Row],[Normal]],Tabela13[[#This Row],[Normal Traço]])</f>
        <v>2 - DECRETOS/DECRETO 1313.pdf</v>
      </c>
      <c r="L1269" s="2" t="str">
        <f>IF(Tabela13[[#This Row],[Complemento]]="",Tabela13[[#This Row],[0]],Tabela13[[#This Row],[0 Traço]])</f>
        <v>2 - DECRETOS/DECRETO 01313.pdf</v>
      </c>
      <c r="M1269" s="2" t="str">
        <f>IF(AND(Tabela13[[#This Row],[Numero_Decreto]]&gt;=1,Tabela13[[#This Row],[Numero_Decreto]]&lt;=9),Tabela13[[#This Row],[Se 0]],Tabela13[[#This Row],[Se Normal]])</f>
        <v>2 - DECRETOS/DECRETO 1313.pdf</v>
      </c>
      <c r="N1269" s="2" t="str">
        <f>CONCATENATE("../",Tabela13[[#This Row],[Caminho]])</f>
        <v>../2 - DECRETOS/DECRETO 1313.pdf</v>
      </c>
    </row>
    <row r="1270" spans="1:14" ht="45" x14ac:dyDescent="0.25">
      <c r="A1270" s="20">
        <v>1312</v>
      </c>
      <c r="B1270" s="20"/>
      <c r="C1270" s="21">
        <v>36018</v>
      </c>
      <c r="D1270" s="19" t="s">
        <v>2796</v>
      </c>
      <c r="E1270" s="19"/>
      <c r="F1270" s="17" t="str">
        <f>HYPERLINK(Tabela13[[#This Row],[Novo Caminho]],"Download")</f>
        <v>Download</v>
      </c>
      <c r="G1270" s="2" t="str">
        <f>CONCATENATE("2 - DECRETOS/DECRETO ",Tabela13[[#This Row],[Numero_Decreto]],".pdf")</f>
        <v>2 - DECRETOS/DECRETO 1312.pdf</v>
      </c>
      <c r="H1270" s="2" t="str">
        <f>CONCATENATE("2 - DECRETOS/DECRETO ",Tabela13[[#This Row],[Numero_Decreto]]," ",Tabela13[[#This Row],[Complemento]],".pdf")</f>
        <v>2 - DECRETOS/DECRETO 1312 .pdf</v>
      </c>
      <c r="I1270" s="2" t="str">
        <f>CONCATENATE("2 - DECRETOS/DECRETO ","0",Tabela13[[#This Row],[Numero_Decreto]],".pdf")</f>
        <v>2 - DECRETOS/DECRETO 01312.pdf</v>
      </c>
      <c r="J1270" s="2" t="str">
        <f>CONCATENATE("2 - DECRETOS/DECRETO ","0",Tabela13[[#This Row],[Numero_Decreto]]," ",Tabela13[[#This Row],[Complemento]],".pdf")</f>
        <v>2 - DECRETOS/DECRETO 01312 .pdf</v>
      </c>
      <c r="K1270" s="2" t="str">
        <f>IF(Tabela13[[#This Row],[Complemento]]="",Tabela13[[#This Row],[Normal]],Tabela13[[#This Row],[Normal Traço]])</f>
        <v>2 - DECRETOS/DECRETO 1312.pdf</v>
      </c>
      <c r="L1270" s="2" t="str">
        <f>IF(Tabela13[[#This Row],[Complemento]]="",Tabela13[[#This Row],[0]],Tabela13[[#This Row],[0 Traço]])</f>
        <v>2 - DECRETOS/DECRETO 01312.pdf</v>
      </c>
      <c r="M1270" s="2" t="str">
        <f>IF(AND(Tabela13[[#This Row],[Numero_Decreto]]&gt;=1,Tabela13[[#This Row],[Numero_Decreto]]&lt;=9),Tabela13[[#This Row],[Se 0]],Tabela13[[#This Row],[Se Normal]])</f>
        <v>2 - DECRETOS/DECRETO 1312.pdf</v>
      </c>
      <c r="N1270" s="2" t="str">
        <f>CONCATENATE("../",Tabela13[[#This Row],[Caminho]])</f>
        <v>../2 - DECRETOS/DECRETO 1312.pdf</v>
      </c>
    </row>
    <row r="1271" spans="1:14" ht="45" x14ac:dyDescent="0.25">
      <c r="A1271" s="20">
        <v>1311</v>
      </c>
      <c r="B1271" s="20"/>
      <c r="C1271" s="21">
        <v>36018</v>
      </c>
      <c r="D1271" s="19" t="s">
        <v>2797</v>
      </c>
      <c r="E1271" s="19"/>
      <c r="F1271" s="17" t="str">
        <f>HYPERLINK(Tabela13[[#This Row],[Novo Caminho]],"Download")</f>
        <v>Download</v>
      </c>
      <c r="G1271" s="2" t="str">
        <f>CONCATENATE("2 - DECRETOS/DECRETO ",Tabela13[[#This Row],[Numero_Decreto]],".pdf")</f>
        <v>2 - DECRETOS/DECRETO 1311.pdf</v>
      </c>
      <c r="H1271" s="2" t="str">
        <f>CONCATENATE("2 - DECRETOS/DECRETO ",Tabela13[[#This Row],[Numero_Decreto]]," ",Tabela13[[#This Row],[Complemento]],".pdf")</f>
        <v>2 - DECRETOS/DECRETO 1311 .pdf</v>
      </c>
      <c r="I1271" s="2" t="str">
        <f>CONCATENATE("2 - DECRETOS/DECRETO ","0",Tabela13[[#This Row],[Numero_Decreto]],".pdf")</f>
        <v>2 - DECRETOS/DECRETO 01311.pdf</v>
      </c>
      <c r="J1271" s="2" t="str">
        <f>CONCATENATE("2 - DECRETOS/DECRETO ","0",Tabela13[[#This Row],[Numero_Decreto]]," ",Tabela13[[#This Row],[Complemento]],".pdf")</f>
        <v>2 - DECRETOS/DECRETO 01311 .pdf</v>
      </c>
      <c r="K1271" s="2" t="str">
        <f>IF(Tabela13[[#This Row],[Complemento]]="",Tabela13[[#This Row],[Normal]],Tabela13[[#This Row],[Normal Traço]])</f>
        <v>2 - DECRETOS/DECRETO 1311.pdf</v>
      </c>
      <c r="L1271" s="2" t="str">
        <f>IF(Tabela13[[#This Row],[Complemento]]="",Tabela13[[#This Row],[0]],Tabela13[[#This Row],[0 Traço]])</f>
        <v>2 - DECRETOS/DECRETO 01311.pdf</v>
      </c>
      <c r="M1271" s="2" t="str">
        <f>IF(AND(Tabela13[[#This Row],[Numero_Decreto]]&gt;=1,Tabela13[[#This Row],[Numero_Decreto]]&lt;=9),Tabela13[[#This Row],[Se 0]],Tabela13[[#This Row],[Se Normal]])</f>
        <v>2 - DECRETOS/DECRETO 1311.pdf</v>
      </c>
      <c r="N1271" s="2" t="str">
        <f>CONCATENATE("../",Tabela13[[#This Row],[Caminho]])</f>
        <v>../2 - DECRETOS/DECRETO 1311.pdf</v>
      </c>
    </row>
    <row r="1272" spans="1:14" ht="45" x14ac:dyDescent="0.25">
      <c r="A1272" s="20">
        <v>1310</v>
      </c>
      <c r="B1272" s="20"/>
      <c r="C1272" s="21">
        <v>36018</v>
      </c>
      <c r="D1272" s="19" t="s">
        <v>2798</v>
      </c>
      <c r="E1272" s="19"/>
      <c r="F1272" s="17" t="str">
        <f>HYPERLINK(Tabela13[[#This Row],[Novo Caminho]],"Download")</f>
        <v>Download</v>
      </c>
      <c r="G1272" s="2" t="str">
        <f>CONCATENATE("2 - DECRETOS/DECRETO ",Tabela13[[#This Row],[Numero_Decreto]],".pdf")</f>
        <v>2 - DECRETOS/DECRETO 1310.pdf</v>
      </c>
      <c r="H1272" s="2" t="str">
        <f>CONCATENATE("2 - DECRETOS/DECRETO ",Tabela13[[#This Row],[Numero_Decreto]]," ",Tabela13[[#This Row],[Complemento]],".pdf")</f>
        <v>2 - DECRETOS/DECRETO 1310 .pdf</v>
      </c>
      <c r="I1272" s="2" t="str">
        <f>CONCATENATE("2 - DECRETOS/DECRETO ","0",Tabela13[[#This Row],[Numero_Decreto]],".pdf")</f>
        <v>2 - DECRETOS/DECRETO 01310.pdf</v>
      </c>
      <c r="J1272" s="2" t="str">
        <f>CONCATENATE("2 - DECRETOS/DECRETO ","0",Tabela13[[#This Row],[Numero_Decreto]]," ",Tabela13[[#This Row],[Complemento]],".pdf")</f>
        <v>2 - DECRETOS/DECRETO 01310 .pdf</v>
      </c>
      <c r="K1272" s="2" t="str">
        <f>IF(Tabela13[[#This Row],[Complemento]]="",Tabela13[[#This Row],[Normal]],Tabela13[[#This Row],[Normal Traço]])</f>
        <v>2 - DECRETOS/DECRETO 1310.pdf</v>
      </c>
      <c r="L1272" s="2" t="str">
        <f>IF(Tabela13[[#This Row],[Complemento]]="",Tabela13[[#This Row],[0]],Tabela13[[#This Row],[0 Traço]])</f>
        <v>2 - DECRETOS/DECRETO 01310.pdf</v>
      </c>
      <c r="M1272" s="2" t="str">
        <f>IF(AND(Tabela13[[#This Row],[Numero_Decreto]]&gt;=1,Tabela13[[#This Row],[Numero_Decreto]]&lt;=9),Tabela13[[#This Row],[Se 0]],Tabela13[[#This Row],[Se Normal]])</f>
        <v>2 - DECRETOS/DECRETO 1310.pdf</v>
      </c>
      <c r="N1272" s="2" t="str">
        <f>CONCATENATE("../",Tabela13[[#This Row],[Caminho]])</f>
        <v>../2 - DECRETOS/DECRETO 1310.pdf</v>
      </c>
    </row>
    <row r="1273" spans="1:14" ht="45" x14ac:dyDescent="0.25">
      <c r="A1273" s="20">
        <v>1309</v>
      </c>
      <c r="B1273" s="20"/>
      <c r="C1273" s="21">
        <v>35993</v>
      </c>
      <c r="D1273" s="19" t="s">
        <v>2799</v>
      </c>
      <c r="E1273" s="19"/>
      <c r="F1273" s="17" t="str">
        <f>HYPERLINK(Tabela13[[#This Row],[Novo Caminho]],"Download")</f>
        <v>Download</v>
      </c>
      <c r="G1273" s="2" t="str">
        <f>CONCATENATE("2 - DECRETOS/DECRETO ",Tabela13[[#This Row],[Numero_Decreto]],".pdf")</f>
        <v>2 - DECRETOS/DECRETO 1309.pdf</v>
      </c>
      <c r="H1273" s="2" t="str">
        <f>CONCATENATE("2 - DECRETOS/DECRETO ",Tabela13[[#This Row],[Numero_Decreto]]," ",Tabela13[[#This Row],[Complemento]],".pdf")</f>
        <v>2 - DECRETOS/DECRETO 1309 .pdf</v>
      </c>
      <c r="I1273" s="2" t="str">
        <f>CONCATENATE("2 - DECRETOS/DECRETO ","0",Tabela13[[#This Row],[Numero_Decreto]],".pdf")</f>
        <v>2 - DECRETOS/DECRETO 01309.pdf</v>
      </c>
      <c r="J1273" s="2" t="str">
        <f>CONCATENATE("2 - DECRETOS/DECRETO ","0",Tabela13[[#This Row],[Numero_Decreto]]," ",Tabela13[[#This Row],[Complemento]],".pdf")</f>
        <v>2 - DECRETOS/DECRETO 01309 .pdf</v>
      </c>
      <c r="K1273" s="2" t="str">
        <f>IF(Tabela13[[#This Row],[Complemento]]="",Tabela13[[#This Row],[Normal]],Tabela13[[#This Row],[Normal Traço]])</f>
        <v>2 - DECRETOS/DECRETO 1309.pdf</v>
      </c>
      <c r="L1273" s="2" t="str">
        <f>IF(Tabela13[[#This Row],[Complemento]]="",Tabela13[[#This Row],[0]],Tabela13[[#This Row],[0 Traço]])</f>
        <v>2 - DECRETOS/DECRETO 01309.pdf</v>
      </c>
      <c r="M1273" s="2" t="str">
        <f>IF(AND(Tabela13[[#This Row],[Numero_Decreto]]&gt;=1,Tabela13[[#This Row],[Numero_Decreto]]&lt;=9),Tabela13[[#This Row],[Se 0]],Tabela13[[#This Row],[Se Normal]])</f>
        <v>2 - DECRETOS/DECRETO 1309.pdf</v>
      </c>
      <c r="N1273" s="2" t="str">
        <f>CONCATENATE("../",Tabela13[[#This Row],[Caminho]])</f>
        <v>../2 - DECRETOS/DECRETO 1309.pdf</v>
      </c>
    </row>
    <row r="1274" spans="1:14" ht="45" x14ac:dyDescent="0.25">
      <c r="A1274" s="20">
        <v>1308</v>
      </c>
      <c r="B1274" s="20"/>
      <c r="C1274" s="21">
        <v>35992</v>
      </c>
      <c r="D1274" s="19" t="s">
        <v>2800</v>
      </c>
      <c r="E1274" s="19"/>
      <c r="F1274" s="17" t="str">
        <f>HYPERLINK(Tabela13[[#This Row],[Novo Caminho]],"Download")</f>
        <v>Download</v>
      </c>
      <c r="G1274" s="2" t="str">
        <f>CONCATENATE("2 - DECRETOS/DECRETO ",Tabela13[[#This Row],[Numero_Decreto]],".pdf")</f>
        <v>2 - DECRETOS/DECRETO 1308.pdf</v>
      </c>
      <c r="H1274" s="2" t="str">
        <f>CONCATENATE("2 - DECRETOS/DECRETO ",Tabela13[[#This Row],[Numero_Decreto]]," ",Tabela13[[#This Row],[Complemento]],".pdf")</f>
        <v>2 - DECRETOS/DECRETO 1308 .pdf</v>
      </c>
      <c r="I1274" s="2" t="str">
        <f>CONCATENATE("2 - DECRETOS/DECRETO ","0",Tabela13[[#This Row],[Numero_Decreto]],".pdf")</f>
        <v>2 - DECRETOS/DECRETO 01308.pdf</v>
      </c>
      <c r="J1274" s="2" t="str">
        <f>CONCATENATE("2 - DECRETOS/DECRETO ","0",Tabela13[[#This Row],[Numero_Decreto]]," ",Tabela13[[#This Row],[Complemento]],".pdf")</f>
        <v>2 - DECRETOS/DECRETO 01308 .pdf</v>
      </c>
      <c r="K1274" s="2" t="str">
        <f>IF(Tabela13[[#This Row],[Complemento]]="",Tabela13[[#This Row],[Normal]],Tabela13[[#This Row],[Normal Traço]])</f>
        <v>2 - DECRETOS/DECRETO 1308.pdf</v>
      </c>
      <c r="L1274" s="2" t="str">
        <f>IF(Tabela13[[#This Row],[Complemento]]="",Tabela13[[#This Row],[0]],Tabela13[[#This Row],[0 Traço]])</f>
        <v>2 - DECRETOS/DECRETO 01308.pdf</v>
      </c>
      <c r="M1274" s="2" t="str">
        <f>IF(AND(Tabela13[[#This Row],[Numero_Decreto]]&gt;=1,Tabela13[[#This Row],[Numero_Decreto]]&lt;=9),Tabela13[[#This Row],[Se 0]],Tabela13[[#This Row],[Se Normal]])</f>
        <v>2 - DECRETOS/DECRETO 1308.pdf</v>
      </c>
      <c r="N1274" s="2" t="str">
        <f>CONCATENATE("../",Tabela13[[#This Row],[Caminho]])</f>
        <v>../2 - DECRETOS/DECRETO 1308.pdf</v>
      </c>
    </row>
    <row r="1275" spans="1:14" ht="45" x14ac:dyDescent="0.25">
      <c r="A1275" s="20">
        <v>1307</v>
      </c>
      <c r="B1275" s="20"/>
      <c r="C1275" s="21">
        <v>35992</v>
      </c>
      <c r="D1275" s="19" t="s">
        <v>2801</v>
      </c>
      <c r="E1275" s="19"/>
      <c r="F1275" s="17" t="str">
        <f>HYPERLINK(Tabela13[[#This Row],[Novo Caminho]],"Download")</f>
        <v>Download</v>
      </c>
      <c r="G1275" s="2" t="str">
        <f>CONCATENATE("2 - DECRETOS/DECRETO ",Tabela13[[#This Row],[Numero_Decreto]],".pdf")</f>
        <v>2 - DECRETOS/DECRETO 1307.pdf</v>
      </c>
      <c r="H1275" s="2" t="str">
        <f>CONCATENATE("2 - DECRETOS/DECRETO ",Tabela13[[#This Row],[Numero_Decreto]]," ",Tabela13[[#This Row],[Complemento]],".pdf")</f>
        <v>2 - DECRETOS/DECRETO 1307 .pdf</v>
      </c>
      <c r="I1275" s="2" t="str">
        <f>CONCATENATE("2 - DECRETOS/DECRETO ","0",Tabela13[[#This Row],[Numero_Decreto]],".pdf")</f>
        <v>2 - DECRETOS/DECRETO 01307.pdf</v>
      </c>
      <c r="J1275" s="2" t="str">
        <f>CONCATENATE("2 - DECRETOS/DECRETO ","0",Tabela13[[#This Row],[Numero_Decreto]]," ",Tabela13[[#This Row],[Complemento]],".pdf")</f>
        <v>2 - DECRETOS/DECRETO 01307 .pdf</v>
      </c>
      <c r="K1275" s="2" t="str">
        <f>IF(Tabela13[[#This Row],[Complemento]]="",Tabela13[[#This Row],[Normal]],Tabela13[[#This Row],[Normal Traço]])</f>
        <v>2 - DECRETOS/DECRETO 1307.pdf</v>
      </c>
      <c r="L1275" s="2" t="str">
        <f>IF(Tabela13[[#This Row],[Complemento]]="",Tabela13[[#This Row],[0]],Tabela13[[#This Row],[0 Traço]])</f>
        <v>2 - DECRETOS/DECRETO 01307.pdf</v>
      </c>
      <c r="M1275" s="2" t="str">
        <f>IF(AND(Tabela13[[#This Row],[Numero_Decreto]]&gt;=1,Tabela13[[#This Row],[Numero_Decreto]]&lt;=9),Tabela13[[#This Row],[Se 0]],Tabela13[[#This Row],[Se Normal]])</f>
        <v>2 - DECRETOS/DECRETO 1307.pdf</v>
      </c>
      <c r="N1275" s="2" t="str">
        <f>CONCATENATE("../",Tabela13[[#This Row],[Caminho]])</f>
        <v>../2 - DECRETOS/DECRETO 1307.pdf</v>
      </c>
    </row>
    <row r="1276" spans="1:14" ht="45" x14ac:dyDescent="0.25">
      <c r="A1276" s="20">
        <v>1306</v>
      </c>
      <c r="B1276" s="20"/>
      <c r="C1276" s="21">
        <v>35992</v>
      </c>
      <c r="D1276" s="19" t="s">
        <v>2802</v>
      </c>
      <c r="E1276" s="19"/>
      <c r="F1276" s="17" t="str">
        <f>HYPERLINK(Tabela13[[#This Row],[Novo Caminho]],"Download")</f>
        <v>Download</v>
      </c>
      <c r="G1276" s="2" t="str">
        <f>CONCATENATE("2 - DECRETOS/DECRETO ",Tabela13[[#This Row],[Numero_Decreto]],".pdf")</f>
        <v>2 - DECRETOS/DECRETO 1306.pdf</v>
      </c>
      <c r="H1276" s="2" t="str">
        <f>CONCATENATE("2 - DECRETOS/DECRETO ",Tabela13[[#This Row],[Numero_Decreto]]," ",Tabela13[[#This Row],[Complemento]],".pdf")</f>
        <v>2 - DECRETOS/DECRETO 1306 .pdf</v>
      </c>
      <c r="I1276" s="2" t="str">
        <f>CONCATENATE("2 - DECRETOS/DECRETO ","0",Tabela13[[#This Row],[Numero_Decreto]],".pdf")</f>
        <v>2 - DECRETOS/DECRETO 01306.pdf</v>
      </c>
      <c r="J1276" s="2" t="str">
        <f>CONCATENATE("2 - DECRETOS/DECRETO ","0",Tabela13[[#This Row],[Numero_Decreto]]," ",Tabela13[[#This Row],[Complemento]],".pdf")</f>
        <v>2 - DECRETOS/DECRETO 01306 .pdf</v>
      </c>
      <c r="K1276" s="2" t="str">
        <f>IF(Tabela13[[#This Row],[Complemento]]="",Tabela13[[#This Row],[Normal]],Tabela13[[#This Row],[Normal Traço]])</f>
        <v>2 - DECRETOS/DECRETO 1306.pdf</v>
      </c>
      <c r="L1276" s="2" t="str">
        <f>IF(Tabela13[[#This Row],[Complemento]]="",Tabela13[[#This Row],[0]],Tabela13[[#This Row],[0 Traço]])</f>
        <v>2 - DECRETOS/DECRETO 01306.pdf</v>
      </c>
      <c r="M1276" s="2" t="str">
        <f>IF(AND(Tabela13[[#This Row],[Numero_Decreto]]&gt;=1,Tabela13[[#This Row],[Numero_Decreto]]&lt;=9),Tabela13[[#This Row],[Se 0]],Tabela13[[#This Row],[Se Normal]])</f>
        <v>2 - DECRETOS/DECRETO 1306.pdf</v>
      </c>
      <c r="N1276" s="2" t="str">
        <f>CONCATENATE("../",Tabela13[[#This Row],[Caminho]])</f>
        <v>../2 - DECRETOS/DECRETO 1306.pdf</v>
      </c>
    </row>
    <row r="1277" spans="1:14" ht="45" x14ac:dyDescent="0.25">
      <c r="A1277" s="20">
        <v>1305</v>
      </c>
      <c r="B1277" s="20"/>
      <c r="C1277" s="21">
        <v>35991</v>
      </c>
      <c r="D1277" s="19" t="s">
        <v>2803</v>
      </c>
      <c r="E1277" s="19"/>
      <c r="F1277" s="17" t="str">
        <f>HYPERLINK(Tabela13[[#This Row],[Novo Caminho]],"Download")</f>
        <v>Download</v>
      </c>
      <c r="G1277" s="2" t="str">
        <f>CONCATENATE("2 - DECRETOS/DECRETO ",Tabela13[[#This Row],[Numero_Decreto]],".pdf")</f>
        <v>2 - DECRETOS/DECRETO 1305.pdf</v>
      </c>
      <c r="H1277" s="2" t="str">
        <f>CONCATENATE("2 - DECRETOS/DECRETO ",Tabela13[[#This Row],[Numero_Decreto]]," ",Tabela13[[#This Row],[Complemento]],".pdf")</f>
        <v>2 - DECRETOS/DECRETO 1305 .pdf</v>
      </c>
      <c r="I1277" s="2" t="str">
        <f>CONCATENATE("2 - DECRETOS/DECRETO ","0",Tabela13[[#This Row],[Numero_Decreto]],".pdf")</f>
        <v>2 - DECRETOS/DECRETO 01305.pdf</v>
      </c>
      <c r="J1277" s="2" t="str">
        <f>CONCATENATE("2 - DECRETOS/DECRETO ","0",Tabela13[[#This Row],[Numero_Decreto]]," ",Tabela13[[#This Row],[Complemento]],".pdf")</f>
        <v>2 - DECRETOS/DECRETO 01305 .pdf</v>
      </c>
      <c r="K1277" s="2" t="str">
        <f>IF(Tabela13[[#This Row],[Complemento]]="",Tabela13[[#This Row],[Normal]],Tabela13[[#This Row],[Normal Traço]])</f>
        <v>2 - DECRETOS/DECRETO 1305.pdf</v>
      </c>
      <c r="L1277" s="2" t="str">
        <f>IF(Tabela13[[#This Row],[Complemento]]="",Tabela13[[#This Row],[0]],Tabela13[[#This Row],[0 Traço]])</f>
        <v>2 - DECRETOS/DECRETO 01305.pdf</v>
      </c>
      <c r="M1277" s="2" t="str">
        <f>IF(AND(Tabela13[[#This Row],[Numero_Decreto]]&gt;=1,Tabela13[[#This Row],[Numero_Decreto]]&lt;=9),Tabela13[[#This Row],[Se 0]],Tabela13[[#This Row],[Se Normal]])</f>
        <v>2 - DECRETOS/DECRETO 1305.pdf</v>
      </c>
      <c r="N1277" s="2" t="str">
        <f>CONCATENATE("../",Tabela13[[#This Row],[Caminho]])</f>
        <v>../2 - DECRETOS/DECRETO 1305.pdf</v>
      </c>
    </row>
    <row r="1278" spans="1:14" ht="45" x14ac:dyDescent="0.25">
      <c r="A1278" s="20">
        <v>1304</v>
      </c>
      <c r="B1278" s="20"/>
      <c r="C1278" s="21">
        <v>35989</v>
      </c>
      <c r="D1278" s="19" t="s">
        <v>2804</v>
      </c>
      <c r="E1278" s="19"/>
      <c r="F1278" s="17" t="str">
        <f>HYPERLINK(Tabela13[[#This Row],[Novo Caminho]],"Download")</f>
        <v>Download</v>
      </c>
      <c r="G1278" s="2" t="str">
        <f>CONCATENATE("2 - DECRETOS/DECRETO ",Tabela13[[#This Row],[Numero_Decreto]],".pdf")</f>
        <v>2 - DECRETOS/DECRETO 1304.pdf</v>
      </c>
      <c r="H1278" s="2" t="str">
        <f>CONCATENATE("2 - DECRETOS/DECRETO ",Tabela13[[#This Row],[Numero_Decreto]]," ",Tabela13[[#This Row],[Complemento]],".pdf")</f>
        <v>2 - DECRETOS/DECRETO 1304 .pdf</v>
      </c>
      <c r="I1278" s="2" t="str">
        <f>CONCATENATE("2 - DECRETOS/DECRETO ","0",Tabela13[[#This Row],[Numero_Decreto]],".pdf")</f>
        <v>2 - DECRETOS/DECRETO 01304.pdf</v>
      </c>
      <c r="J1278" s="2" t="str">
        <f>CONCATENATE("2 - DECRETOS/DECRETO ","0",Tabela13[[#This Row],[Numero_Decreto]]," ",Tabela13[[#This Row],[Complemento]],".pdf")</f>
        <v>2 - DECRETOS/DECRETO 01304 .pdf</v>
      </c>
      <c r="K1278" s="2" t="str">
        <f>IF(Tabela13[[#This Row],[Complemento]]="",Tabela13[[#This Row],[Normal]],Tabela13[[#This Row],[Normal Traço]])</f>
        <v>2 - DECRETOS/DECRETO 1304.pdf</v>
      </c>
      <c r="L1278" s="2" t="str">
        <f>IF(Tabela13[[#This Row],[Complemento]]="",Tabela13[[#This Row],[0]],Tabela13[[#This Row],[0 Traço]])</f>
        <v>2 - DECRETOS/DECRETO 01304.pdf</v>
      </c>
      <c r="M1278" s="2" t="str">
        <f>IF(AND(Tabela13[[#This Row],[Numero_Decreto]]&gt;=1,Tabela13[[#This Row],[Numero_Decreto]]&lt;=9),Tabela13[[#This Row],[Se 0]],Tabela13[[#This Row],[Se Normal]])</f>
        <v>2 - DECRETOS/DECRETO 1304.pdf</v>
      </c>
      <c r="N1278" s="2" t="str">
        <f>CONCATENATE("../",Tabela13[[#This Row],[Caminho]])</f>
        <v>../2 - DECRETOS/DECRETO 1304.pdf</v>
      </c>
    </row>
    <row r="1279" spans="1:14" ht="45" x14ac:dyDescent="0.25">
      <c r="A1279" s="20">
        <v>1303</v>
      </c>
      <c r="B1279" s="20"/>
      <c r="C1279" s="21">
        <v>35989</v>
      </c>
      <c r="D1279" s="19" t="s">
        <v>2805</v>
      </c>
      <c r="E1279" s="19"/>
      <c r="F1279" s="17" t="str">
        <f>HYPERLINK(Tabela13[[#This Row],[Novo Caminho]],"Download")</f>
        <v>Download</v>
      </c>
      <c r="G1279" s="2" t="str">
        <f>CONCATENATE("2 - DECRETOS/DECRETO ",Tabela13[[#This Row],[Numero_Decreto]],".pdf")</f>
        <v>2 - DECRETOS/DECRETO 1303.pdf</v>
      </c>
      <c r="H1279" s="2" t="str">
        <f>CONCATENATE("2 - DECRETOS/DECRETO ",Tabela13[[#This Row],[Numero_Decreto]]," ",Tabela13[[#This Row],[Complemento]],".pdf")</f>
        <v>2 - DECRETOS/DECRETO 1303 .pdf</v>
      </c>
      <c r="I1279" s="2" t="str">
        <f>CONCATENATE("2 - DECRETOS/DECRETO ","0",Tabela13[[#This Row],[Numero_Decreto]],".pdf")</f>
        <v>2 - DECRETOS/DECRETO 01303.pdf</v>
      </c>
      <c r="J1279" s="2" t="str">
        <f>CONCATENATE("2 - DECRETOS/DECRETO ","0",Tabela13[[#This Row],[Numero_Decreto]]," ",Tabela13[[#This Row],[Complemento]],".pdf")</f>
        <v>2 - DECRETOS/DECRETO 01303 .pdf</v>
      </c>
      <c r="K1279" s="2" t="str">
        <f>IF(Tabela13[[#This Row],[Complemento]]="",Tabela13[[#This Row],[Normal]],Tabela13[[#This Row],[Normal Traço]])</f>
        <v>2 - DECRETOS/DECRETO 1303.pdf</v>
      </c>
      <c r="L1279" s="2" t="str">
        <f>IF(Tabela13[[#This Row],[Complemento]]="",Tabela13[[#This Row],[0]],Tabela13[[#This Row],[0 Traço]])</f>
        <v>2 - DECRETOS/DECRETO 01303.pdf</v>
      </c>
      <c r="M1279" s="2" t="str">
        <f>IF(AND(Tabela13[[#This Row],[Numero_Decreto]]&gt;=1,Tabela13[[#This Row],[Numero_Decreto]]&lt;=9),Tabela13[[#This Row],[Se 0]],Tabela13[[#This Row],[Se Normal]])</f>
        <v>2 - DECRETOS/DECRETO 1303.pdf</v>
      </c>
      <c r="N1279" s="2" t="str">
        <f>CONCATENATE("../",Tabela13[[#This Row],[Caminho]])</f>
        <v>../2 - DECRETOS/DECRETO 1303.pdf</v>
      </c>
    </row>
    <row r="1280" spans="1:14" ht="45" x14ac:dyDescent="0.25">
      <c r="A1280" s="20">
        <v>1302</v>
      </c>
      <c r="B1280" s="20"/>
      <c r="C1280" s="21">
        <v>35989</v>
      </c>
      <c r="D1280" s="19" t="s">
        <v>2806</v>
      </c>
      <c r="E1280" s="19"/>
      <c r="F1280" s="17" t="str">
        <f>HYPERLINK(Tabela13[[#This Row],[Novo Caminho]],"Download")</f>
        <v>Download</v>
      </c>
      <c r="G1280" s="2" t="str">
        <f>CONCATENATE("2 - DECRETOS/DECRETO ",Tabela13[[#This Row],[Numero_Decreto]],".pdf")</f>
        <v>2 - DECRETOS/DECRETO 1302.pdf</v>
      </c>
      <c r="H1280" s="2" t="str">
        <f>CONCATENATE("2 - DECRETOS/DECRETO ",Tabela13[[#This Row],[Numero_Decreto]]," ",Tabela13[[#This Row],[Complemento]],".pdf")</f>
        <v>2 - DECRETOS/DECRETO 1302 .pdf</v>
      </c>
      <c r="I1280" s="2" t="str">
        <f>CONCATENATE("2 - DECRETOS/DECRETO ","0",Tabela13[[#This Row],[Numero_Decreto]],".pdf")</f>
        <v>2 - DECRETOS/DECRETO 01302.pdf</v>
      </c>
      <c r="J1280" s="2" t="str">
        <f>CONCATENATE("2 - DECRETOS/DECRETO ","0",Tabela13[[#This Row],[Numero_Decreto]]," ",Tabela13[[#This Row],[Complemento]],".pdf")</f>
        <v>2 - DECRETOS/DECRETO 01302 .pdf</v>
      </c>
      <c r="K1280" s="2" t="str">
        <f>IF(Tabela13[[#This Row],[Complemento]]="",Tabela13[[#This Row],[Normal]],Tabela13[[#This Row],[Normal Traço]])</f>
        <v>2 - DECRETOS/DECRETO 1302.pdf</v>
      </c>
      <c r="L1280" s="2" t="str">
        <f>IF(Tabela13[[#This Row],[Complemento]]="",Tabela13[[#This Row],[0]],Tabela13[[#This Row],[0 Traço]])</f>
        <v>2 - DECRETOS/DECRETO 01302.pdf</v>
      </c>
      <c r="M1280" s="2" t="str">
        <f>IF(AND(Tabela13[[#This Row],[Numero_Decreto]]&gt;=1,Tabela13[[#This Row],[Numero_Decreto]]&lt;=9),Tabela13[[#This Row],[Se 0]],Tabela13[[#This Row],[Se Normal]])</f>
        <v>2 - DECRETOS/DECRETO 1302.pdf</v>
      </c>
      <c r="N1280" s="2" t="str">
        <f>CONCATENATE("../",Tabela13[[#This Row],[Caminho]])</f>
        <v>../2 - DECRETOS/DECRETO 1302.pdf</v>
      </c>
    </row>
    <row r="1281" spans="1:14" ht="45" x14ac:dyDescent="0.25">
      <c r="A1281" s="20">
        <v>1301</v>
      </c>
      <c r="B1281" s="20"/>
      <c r="C1281" s="21">
        <v>35989</v>
      </c>
      <c r="D1281" s="19" t="s">
        <v>2807</v>
      </c>
      <c r="E1281" s="19"/>
      <c r="F1281" s="17" t="str">
        <f>HYPERLINK(Tabela13[[#This Row],[Novo Caminho]],"Download")</f>
        <v>Download</v>
      </c>
      <c r="G1281" s="2" t="str">
        <f>CONCATENATE("2 - DECRETOS/DECRETO ",Tabela13[[#This Row],[Numero_Decreto]],".pdf")</f>
        <v>2 - DECRETOS/DECRETO 1301.pdf</v>
      </c>
      <c r="H1281" s="2" t="str">
        <f>CONCATENATE("2 - DECRETOS/DECRETO ",Tabela13[[#This Row],[Numero_Decreto]]," ",Tabela13[[#This Row],[Complemento]],".pdf")</f>
        <v>2 - DECRETOS/DECRETO 1301 .pdf</v>
      </c>
      <c r="I1281" s="2" t="str">
        <f>CONCATENATE("2 - DECRETOS/DECRETO ","0",Tabela13[[#This Row],[Numero_Decreto]],".pdf")</f>
        <v>2 - DECRETOS/DECRETO 01301.pdf</v>
      </c>
      <c r="J1281" s="2" t="str">
        <f>CONCATENATE("2 - DECRETOS/DECRETO ","0",Tabela13[[#This Row],[Numero_Decreto]]," ",Tabela13[[#This Row],[Complemento]],".pdf")</f>
        <v>2 - DECRETOS/DECRETO 01301 .pdf</v>
      </c>
      <c r="K1281" s="2" t="str">
        <f>IF(Tabela13[[#This Row],[Complemento]]="",Tabela13[[#This Row],[Normal]],Tabela13[[#This Row],[Normal Traço]])</f>
        <v>2 - DECRETOS/DECRETO 1301.pdf</v>
      </c>
      <c r="L1281" s="2" t="str">
        <f>IF(Tabela13[[#This Row],[Complemento]]="",Tabela13[[#This Row],[0]],Tabela13[[#This Row],[0 Traço]])</f>
        <v>2 - DECRETOS/DECRETO 01301.pdf</v>
      </c>
      <c r="M1281" s="2" t="str">
        <f>IF(AND(Tabela13[[#This Row],[Numero_Decreto]]&gt;=1,Tabela13[[#This Row],[Numero_Decreto]]&lt;=9),Tabela13[[#This Row],[Se 0]],Tabela13[[#This Row],[Se Normal]])</f>
        <v>2 - DECRETOS/DECRETO 1301.pdf</v>
      </c>
      <c r="N1281" s="2" t="str">
        <f>CONCATENATE("../",Tabela13[[#This Row],[Caminho]])</f>
        <v>../2 - DECRETOS/DECRETO 1301.pdf</v>
      </c>
    </row>
    <row r="1282" spans="1:14" ht="45" x14ac:dyDescent="0.25">
      <c r="A1282" s="20">
        <v>1300</v>
      </c>
      <c r="B1282" s="20"/>
      <c r="C1282" s="21">
        <v>35989</v>
      </c>
      <c r="D1282" s="19" t="s">
        <v>2808</v>
      </c>
      <c r="E1282" s="19"/>
      <c r="F1282" s="17" t="str">
        <f>HYPERLINK(Tabela13[[#This Row],[Novo Caminho]],"Download")</f>
        <v>Download</v>
      </c>
      <c r="G1282" s="2" t="str">
        <f>CONCATENATE("2 - DECRETOS/DECRETO ",Tabela13[[#This Row],[Numero_Decreto]],".pdf")</f>
        <v>2 - DECRETOS/DECRETO 1300.pdf</v>
      </c>
      <c r="H1282" s="2" t="str">
        <f>CONCATENATE("2 - DECRETOS/DECRETO ",Tabela13[[#This Row],[Numero_Decreto]]," ",Tabela13[[#This Row],[Complemento]],".pdf")</f>
        <v>2 - DECRETOS/DECRETO 1300 .pdf</v>
      </c>
      <c r="I1282" s="2" t="str">
        <f>CONCATENATE("2 - DECRETOS/DECRETO ","0",Tabela13[[#This Row],[Numero_Decreto]],".pdf")</f>
        <v>2 - DECRETOS/DECRETO 01300.pdf</v>
      </c>
      <c r="J1282" s="2" t="str">
        <f>CONCATENATE("2 - DECRETOS/DECRETO ","0",Tabela13[[#This Row],[Numero_Decreto]]," ",Tabela13[[#This Row],[Complemento]],".pdf")</f>
        <v>2 - DECRETOS/DECRETO 01300 .pdf</v>
      </c>
      <c r="K1282" s="2" t="str">
        <f>IF(Tabela13[[#This Row],[Complemento]]="",Tabela13[[#This Row],[Normal]],Tabela13[[#This Row],[Normal Traço]])</f>
        <v>2 - DECRETOS/DECRETO 1300.pdf</v>
      </c>
      <c r="L1282" s="2" t="str">
        <f>IF(Tabela13[[#This Row],[Complemento]]="",Tabela13[[#This Row],[0]],Tabela13[[#This Row],[0 Traço]])</f>
        <v>2 - DECRETOS/DECRETO 01300.pdf</v>
      </c>
      <c r="M1282" s="2" t="str">
        <f>IF(AND(Tabela13[[#This Row],[Numero_Decreto]]&gt;=1,Tabela13[[#This Row],[Numero_Decreto]]&lt;=9),Tabela13[[#This Row],[Se 0]],Tabela13[[#This Row],[Se Normal]])</f>
        <v>2 - DECRETOS/DECRETO 1300.pdf</v>
      </c>
      <c r="N1282" s="2" t="str">
        <f>CONCATENATE("../",Tabela13[[#This Row],[Caminho]])</f>
        <v>../2 - DECRETOS/DECRETO 1300.pdf</v>
      </c>
    </row>
    <row r="1283" spans="1:14" ht="45" x14ac:dyDescent="0.25">
      <c r="A1283" s="20">
        <v>1299</v>
      </c>
      <c r="B1283" s="20"/>
      <c r="C1283" s="21">
        <v>35989</v>
      </c>
      <c r="D1283" s="19" t="s">
        <v>2809</v>
      </c>
      <c r="E1283" s="19"/>
      <c r="F1283" s="17" t="str">
        <f>HYPERLINK(Tabela13[[#This Row],[Novo Caminho]],"Download")</f>
        <v>Download</v>
      </c>
      <c r="G1283" s="2" t="str">
        <f>CONCATENATE("2 - DECRETOS/DECRETO ",Tabela13[[#This Row],[Numero_Decreto]],".pdf")</f>
        <v>2 - DECRETOS/DECRETO 1299.pdf</v>
      </c>
      <c r="H1283" s="2" t="str">
        <f>CONCATENATE("2 - DECRETOS/DECRETO ",Tabela13[[#This Row],[Numero_Decreto]]," ",Tabela13[[#This Row],[Complemento]],".pdf")</f>
        <v>2 - DECRETOS/DECRETO 1299 .pdf</v>
      </c>
      <c r="I1283" s="2" t="str">
        <f>CONCATENATE("2 - DECRETOS/DECRETO ","0",Tabela13[[#This Row],[Numero_Decreto]],".pdf")</f>
        <v>2 - DECRETOS/DECRETO 01299.pdf</v>
      </c>
      <c r="J1283" s="2" t="str">
        <f>CONCATENATE("2 - DECRETOS/DECRETO ","0",Tabela13[[#This Row],[Numero_Decreto]]," ",Tabela13[[#This Row],[Complemento]],".pdf")</f>
        <v>2 - DECRETOS/DECRETO 01299 .pdf</v>
      </c>
      <c r="K1283" s="2" t="str">
        <f>IF(Tabela13[[#This Row],[Complemento]]="",Tabela13[[#This Row],[Normal]],Tabela13[[#This Row],[Normal Traço]])</f>
        <v>2 - DECRETOS/DECRETO 1299.pdf</v>
      </c>
      <c r="L1283" s="2" t="str">
        <f>IF(Tabela13[[#This Row],[Complemento]]="",Tabela13[[#This Row],[0]],Tabela13[[#This Row],[0 Traço]])</f>
        <v>2 - DECRETOS/DECRETO 01299.pdf</v>
      </c>
      <c r="M1283" s="2" t="str">
        <f>IF(AND(Tabela13[[#This Row],[Numero_Decreto]]&gt;=1,Tabela13[[#This Row],[Numero_Decreto]]&lt;=9),Tabela13[[#This Row],[Se 0]],Tabela13[[#This Row],[Se Normal]])</f>
        <v>2 - DECRETOS/DECRETO 1299.pdf</v>
      </c>
      <c r="N1283" s="2" t="str">
        <f>CONCATENATE("../",Tabela13[[#This Row],[Caminho]])</f>
        <v>../2 - DECRETOS/DECRETO 1299.pdf</v>
      </c>
    </row>
    <row r="1284" spans="1:14" ht="45" x14ac:dyDescent="0.25">
      <c r="A1284" s="20">
        <v>1298</v>
      </c>
      <c r="B1284" s="20"/>
      <c r="C1284" s="21">
        <v>35989</v>
      </c>
      <c r="D1284" s="19" t="s">
        <v>2810</v>
      </c>
      <c r="E1284" s="19"/>
      <c r="F1284" s="17" t="str">
        <f>HYPERLINK(Tabela13[[#This Row],[Novo Caminho]],"Download")</f>
        <v>Download</v>
      </c>
      <c r="G1284" s="2" t="str">
        <f>CONCATENATE("2 - DECRETOS/DECRETO ",Tabela13[[#This Row],[Numero_Decreto]],".pdf")</f>
        <v>2 - DECRETOS/DECRETO 1298.pdf</v>
      </c>
      <c r="H1284" s="2" t="str">
        <f>CONCATENATE("2 - DECRETOS/DECRETO ",Tabela13[[#This Row],[Numero_Decreto]]," ",Tabela13[[#This Row],[Complemento]],".pdf")</f>
        <v>2 - DECRETOS/DECRETO 1298 .pdf</v>
      </c>
      <c r="I1284" s="2" t="str">
        <f>CONCATENATE("2 - DECRETOS/DECRETO ","0",Tabela13[[#This Row],[Numero_Decreto]],".pdf")</f>
        <v>2 - DECRETOS/DECRETO 01298.pdf</v>
      </c>
      <c r="J1284" s="2" t="str">
        <f>CONCATENATE("2 - DECRETOS/DECRETO ","0",Tabela13[[#This Row],[Numero_Decreto]]," ",Tabela13[[#This Row],[Complemento]],".pdf")</f>
        <v>2 - DECRETOS/DECRETO 01298 .pdf</v>
      </c>
      <c r="K1284" s="2" t="str">
        <f>IF(Tabela13[[#This Row],[Complemento]]="",Tabela13[[#This Row],[Normal]],Tabela13[[#This Row],[Normal Traço]])</f>
        <v>2 - DECRETOS/DECRETO 1298.pdf</v>
      </c>
      <c r="L1284" s="2" t="str">
        <f>IF(Tabela13[[#This Row],[Complemento]]="",Tabela13[[#This Row],[0]],Tabela13[[#This Row],[0 Traço]])</f>
        <v>2 - DECRETOS/DECRETO 01298.pdf</v>
      </c>
      <c r="M1284" s="2" t="str">
        <f>IF(AND(Tabela13[[#This Row],[Numero_Decreto]]&gt;=1,Tabela13[[#This Row],[Numero_Decreto]]&lt;=9),Tabela13[[#This Row],[Se 0]],Tabela13[[#This Row],[Se Normal]])</f>
        <v>2 - DECRETOS/DECRETO 1298.pdf</v>
      </c>
      <c r="N1284" s="2" t="str">
        <f>CONCATENATE("../",Tabela13[[#This Row],[Caminho]])</f>
        <v>../2 - DECRETOS/DECRETO 1298.pdf</v>
      </c>
    </row>
    <row r="1285" spans="1:14" ht="45" x14ac:dyDescent="0.25">
      <c r="A1285" s="20">
        <v>1297</v>
      </c>
      <c r="B1285" s="20"/>
      <c r="C1285" s="21">
        <v>35989</v>
      </c>
      <c r="D1285" s="19" t="s">
        <v>2811</v>
      </c>
      <c r="E1285" s="19"/>
      <c r="F1285" s="17" t="str">
        <f>HYPERLINK(Tabela13[[#This Row],[Novo Caminho]],"Download")</f>
        <v>Download</v>
      </c>
      <c r="G1285" s="2" t="str">
        <f>CONCATENATE("2 - DECRETOS/DECRETO ",Tabela13[[#This Row],[Numero_Decreto]],".pdf")</f>
        <v>2 - DECRETOS/DECRETO 1297.pdf</v>
      </c>
      <c r="H1285" s="2" t="str">
        <f>CONCATENATE("2 - DECRETOS/DECRETO ",Tabela13[[#This Row],[Numero_Decreto]]," ",Tabela13[[#This Row],[Complemento]],".pdf")</f>
        <v>2 - DECRETOS/DECRETO 1297 .pdf</v>
      </c>
      <c r="I1285" s="2" t="str">
        <f>CONCATENATE("2 - DECRETOS/DECRETO ","0",Tabela13[[#This Row],[Numero_Decreto]],".pdf")</f>
        <v>2 - DECRETOS/DECRETO 01297.pdf</v>
      </c>
      <c r="J1285" s="2" t="str">
        <f>CONCATENATE("2 - DECRETOS/DECRETO ","0",Tabela13[[#This Row],[Numero_Decreto]]," ",Tabela13[[#This Row],[Complemento]],".pdf")</f>
        <v>2 - DECRETOS/DECRETO 01297 .pdf</v>
      </c>
      <c r="K1285" s="2" t="str">
        <f>IF(Tabela13[[#This Row],[Complemento]]="",Tabela13[[#This Row],[Normal]],Tabela13[[#This Row],[Normal Traço]])</f>
        <v>2 - DECRETOS/DECRETO 1297.pdf</v>
      </c>
      <c r="L1285" s="2" t="str">
        <f>IF(Tabela13[[#This Row],[Complemento]]="",Tabela13[[#This Row],[0]],Tabela13[[#This Row],[0 Traço]])</f>
        <v>2 - DECRETOS/DECRETO 01297.pdf</v>
      </c>
      <c r="M1285" s="2" t="str">
        <f>IF(AND(Tabela13[[#This Row],[Numero_Decreto]]&gt;=1,Tabela13[[#This Row],[Numero_Decreto]]&lt;=9),Tabela13[[#This Row],[Se 0]],Tabela13[[#This Row],[Se Normal]])</f>
        <v>2 - DECRETOS/DECRETO 1297.pdf</v>
      </c>
      <c r="N1285" s="2" t="str">
        <f>CONCATENATE("../",Tabela13[[#This Row],[Caminho]])</f>
        <v>../2 - DECRETOS/DECRETO 1297.pdf</v>
      </c>
    </row>
    <row r="1286" spans="1:14" ht="45" x14ac:dyDescent="0.25">
      <c r="A1286" s="20">
        <v>1296</v>
      </c>
      <c r="B1286" s="20"/>
      <c r="C1286" s="21">
        <v>35989</v>
      </c>
      <c r="D1286" s="19" t="s">
        <v>2812</v>
      </c>
      <c r="E1286" s="19"/>
      <c r="F1286" s="17" t="str">
        <f>HYPERLINK(Tabela13[[#This Row],[Novo Caminho]],"Download")</f>
        <v>Download</v>
      </c>
      <c r="G1286" s="2" t="str">
        <f>CONCATENATE("2 - DECRETOS/DECRETO ",Tabela13[[#This Row],[Numero_Decreto]],".pdf")</f>
        <v>2 - DECRETOS/DECRETO 1296.pdf</v>
      </c>
      <c r="H1286" s="2" t="str">
        <f>CONCATENATE("2 - DECRETOS/DECRETO ",Tabela13[[#This Row],[Numero_Decreto]]," ",Tabela13[[#This Row],[Complemento]],".pdf")</f>
        <v>2 - DECRETOS/DECRETO 1296 .pdf</v>
      </c>
      <c r="I1286" s="2" t="str">
        <f>CONCATENATE("2 - DECRETOS/DECRETO ","0",Tabela13[[#This Row],[Numero_Decreto]],".pdf")</f>
        <v>2 - DECRETOS/DECRETO 01296.pdf</v>
      </c>
      <c r="J1286" s="2" t="str">
        <f>CONCATENATE("2 - DECRETOS/DECRETO ","0",Tabela13[[#This Row],[Numero_Decreto]]," ",Tabela13[[#This Row],[Complemento]],".pdf")</f>
        <v>2 - DECRETOS/DECRETO 01296 .pdf</v>
      </c>
      <c r="K1286" s="2" t="str">
        <f>IF(Tabela13[[#This Row],[Complemento]]="",Tabela13[[#This Row],[Normal]],Tabela13[[#This Row],[Normal Traço]])</f>
        <v>2 - DECRETOS/DECRETO 1296.pdf</v>
      </c>
      <c r="L1286" s="2" t="str">
        <f>IF(Tabela13[[#This Row],[Complemento]]="",Tabela13[[#This Row],[0]],Tabela13[[#This Row],[0 Traço]])</f>
        <v>2 - DECRETOS/DECRETO 01296.pdf</v>
      </c>
      <c r="M1286" s="2" t="str">
        <f>IF(AND(Tabela13[[#This Row],[Numero_Decreto]]&gt;=1,Tabela13[[#This Row],[Numero_Decreto]]&lt;=9),Tabela13[[#This Row],[Se 0]],Tabela13[[#This Row],[Se Normal]])</f>
        <v>2 - DECRETOS/DECRETO 1296.pdf</v>
      </c>
      <c r="N1286" s="2" t="str">
        <f>CONCATENATE("../",Tabela13[[#This Row],[Caminho]])</f>
        <v>../2 - DECRETOS/DECRETO 1296.pdf</v>
      </c>
    </row>
    <row r="1287" spans="1:14" ht="45" x14ac:dyDescent="0.25">
      <c r="A1287" s="20">
        <v>1295</v>
      </c>
      <c r="B1287" s="20"/>
      <c r="C1287" s="21">
        <v>35977</v>
      </c>
      <c r="D1287" s="19" t="s">
        <v>2813</v>
      </c>
      <c r="E1287" s="19"/>
      <c r="F1287" s="17" t="str">
        <f>HYPERLINK(Tabela13[[#This Row],[Novo Caminho]],"Download")</f>
        <v>Download</v>
      </c>
      <c r="G1287" s="2" t="str">
        <f>CONCATENATE("2 - DECRETOS/DECRETO ",Tabela13[[#This Row],[Numero_Decreto]],".pdf")</f>
        <v>2 - DECRETOS/DECRETO 1295.pdf</v>
      </c>
      <c r="H1287" s="2" t="str">
        <f>CONCATENATE("2 - DECRETOS/DECRETO ",Tabela13[[#This Row],[Numero_Decreto]]," ",Tabela13[[#This Row],[Complemento]],".pdf")</f>
        <v>2 - DECRETOS/DECRETO 1295 .pdf</v>
      </c>
      <c r="I1287" s="2" t="str">
        <f>CONCATENATE("2 - DECRETOS/DECRETO ","0",Tabela13[[#This Row],[Numero_Decreto]],".pdf")</f>
        <v>2 - DECRETOS/DECRETO 01295.pdf</v>
      </c>
      <c r="J1287" s="2" t="str">
        <f>CONCATENATE("2 - DECRETOS/DECRETO ","0",Tabela13[[#This Row],[Numero_Decreto]]," ",Tabela13[[#This Row],[Complemento]],".pdf")</f>
        <v>2 - DECRETOS/DECRETO 01295 .pdf</v>
      </c>
      <c r="K1287" s="2" t="str">
        <f>IF(Tabela13[[#This Row],[Complemento]]="",Tabela13[[#This Row],[Normal]],Tabela13[[#This Row],[Normal Traço]])</f>
        <v>2 - DECRETOS/DECRETO 1295.pdf</v>
      </c>
      <c r="L1287" s="2" t="str">
        <f>IF(Tabela13[[#This Row],[Complemento]]="",Tabela13[[#This Row],[0]],Tabela13[[#This Row],[0 Traço]])</f>
        <v>2 - DECRETOS/DECRETO 01295.pdf</v>
      </c>
      <c r="M1287" s="2" t="str">
        <f>IF(AND(Tabela13[[#This Row],[Numero_Decreto]]&gt;=1,Tabela13[[#This Row],[Numero_Decreto]]&lt;=9),Tabela13[[#This Row],[Se 0]],Tabela13[[#This Row],[Se Normal]])</f>
        <v>2 - DECRETOS/DECRETO 1295.pdf</v>
      </c>
      <c r="N1287" s="2" t="str">
        <f>CONCATENATE("../",Tabela13[[#This Row],[Caminho]])</f>
        <v>../2 - DECRETOS/DECRETO 1295.pdf</v>
      </c>
    </row>
    <row r="1288" spans="1:14" ht="45" x14ac:dyDescent="0.25">
      <c r="A1288" s="20">
        <v>1294</v>
      </c>
      <c r="B1288" s="20"/>
      <c r="C1288" s="21">
        <v>35977</v>
      </c>
      <c r="D1288" s="19" t="s">
        <v>2814</v>
      </c>
      <c r="E1288" s="19"/>
      <c r="F1288" s="17" t="str">
        <f>HYPERLINK(Tabela13[[#This Row],[Novo Caminho]],"Download")</f>
        <v>Download</v>
      </c>
      <c r="G1288" s="2" t="str">
        <f>CONCATENATE("2 - DECRETOS/DECRETO ",Tabela13[[#This Row],[Numero_Decreto]],".pdf")</f>
        <v>2 - DECRETOS/DECRETO 1294.pdf</v>
      </c>
      <c r="H1288" s="2" t="str">
        <f>CONCATENATE("2 - DECRETOS/DECRETO ",Tabela13[[#This Row],[Numero_Decreto]]," ",Tabela13[[#This Row],[Complemento]],".pdf")</f>
        <v>2 - DECRETOS/DECRETO 1294 .pdf</v>
      </c>
      <c r="I1288" s="2" t="str">
        <f>CONCATENATE("2 - DECRETOS/DECRETO ","0",Tabela13[[#This Row],[Numero_Decreto]],".pdf")</f>
        <v>2 - DECRETOS/DECRETO 01294.pdf</v>
      </c>
      <c r="J1288" s="2" t="str">
        <f>CONCATENATE("2 - DECRETOS/DECRETO ","0",Tabela13[[#This Row],[Numero_Decreto]]," ",Tabela13[[#This Row],[Complemento]],".pdf")</f>
        <v>2 - DECRETOS/DECRETO 01294 .pdf</v>
      </c>
      <c r="K1288" s="2" t="str">
        <f>IF(Tabela13[[#This Row],[Complemento]]="",Tabela13[[#This Row],[Normal]],Tabela13[[#This Row],[Normal Traço]])</f>
        <v>2 - DECRETOS/DECRETO 1294.pdf</v>
      </c>
      <c r="L1288" s="2" t="str">
        <f>IF(Tabela13[[#This Row],[Complemento]]="",Tabela13[[#This Row],[0]],Tabela13[[#This Row],[0 Traço]])</f>
        <v>2 - DECRETOS/DECRETO 01294.pdf</v>
      </c>
      <c r="M1288" s="2" t="str">
        <f>IF(AND(Tabela13[[#This Row],[Numero_Decreto]]&gt;=1,Tabela13[[#This Row],[Numero_Decreto]]&lt;=9),Tabela13[[#This Row],[Se 0]],Tabela13[[#This Row],[Se Normal]])</f>
        <v>2 - DECRETOS/DECRETO 1294.pdf</v>
      </c>
      <c r="N1288" s="2" t="str">
        <f>CONCATENATE("../",Tabela13[[#This Row],[Caminho]])</f>
        <v>../2 - DECRETOS/DECRETO 1294.pdf</v>
      </c>
    </row>
    <row r="1289" spans="1:14" ht="45" x14ac:dyDescent="0.25">
      <c r="A1289" s="20">
        <v>1293</v>
      </c>
      <c r="B1289" s="20"/>
      <c r="C1289" s="21">
        <v>35976</v>
      </c>
      <c r="D1289" s="19" t="s">
        <v>938</v>
      </c>
      <c r="E1289" s="19"/>
      <c r="F1289" s="17" t="str">
        <f>HYPERLINK(Tabela13[[#This Row],[Novo Caminho]],"Download")</f>
        <v>Download</v>
      </c>
      <c r="G1289" s="2" t="str">
        <f>CONCATENATE("2 - DECRETOS/DECRETO ",Tabela13[[#This Row],[Numero_Decreto]],".pdf")</f>
        <v>2 - DECRETOS/DECRETO 1293.pdf</v>
      </c>
      <c r="H1289" s="2" t="str">
        <f>CONCATENATE("2 - DECRETOS/DECRETO ",Tabela13[[#This Row],[Numero_Decreto]]," ",Tabela13[[#This Row],[Complemento]],".pdf")</f>
        <v>2 - DECRETOS/DECRETO 1293 .pdf</v>
      </c>
      <c r="I1289" s="2" t="str">
        <f>CONCATENATE("2 - DECRETOS/DECRETO ","0",Tabela13[[#This Row],[Numero_Decreto]],".pdf")</f>
        <v>2 - DECRETOS/DECRETO 01293.pdf</v>
      </c>
      <c r="J1289" s="2" t="str">
        <f>CONCATENATE("2 - DECRETOS/DECRETO ","0",Tabela13[[#This Row],[Numero_Decreto]]," ",Tabela13[[#This Row],[Complemento]],".pdf")</f>
        <v>2 - DECRETOS/DECRETO 01293 .pdf</v>
      </c>
      <c r="K1289" s="2" t="str">
        <f>IF(Tabela13[[#This Row],[Complemento]]="",Tabela13[[#This Row],[Normal]],Tabela13[[#This Row],[Normal Traço]])</f>
        <v>2 - DECRETOS/DECRETO 1293.pdf</v>
      </c>
      <c r="L1289" s="2" t="str">
        <f>IF(Tabela13[[#This Row],[Complemento]]="",Tabela13[[#This Row],[0]],Tabela13[[#This Row],[0 Traço]])</f>
        <v>2 - DECRETOS/DECRETO 01293.pdf</v>
      </c>
      <c r="M1289" s="2" t="str">
        <f>IF(AND(Tabela13[[#This Row],[Numero_Decreto]]&gt;=1,Tabela13[[#This Row],[Numero_Decreto]]&lt;=9),Tabela13[[#This Row],[Se 0]],Tabela13[[#This Row],[Se Normal]])</f>
        <v>2 - DECRETOS/DECRETO 1293.pdf</v>
      </c>
      <c r="N1289" s="2" t="str">
        <f>CONCATENATE("../",Tabela13[[#This Row],[Caminho]])</f>
        <v>../2 - DECRETOS/DECRETO 1293.pdf</v>
      </c>
    </row>
    <row r="1290" spans="1:14" ht="45" x14ac:dyDescent="0.25">
      <c r="A1290" s="20">
        <v>1292</v>
      </c>
      <c r="B1290" s="20"/>
      <c r="C1290" s="21">
        <v>35976</v>
      </c>
      <c r="D1290" s="19" t="s">
        <v>2815</v>
      </c>
      <c r="E1290" s="19"/>
      <c r="F1290" s="17" t="str">
        <f>HYPERLINK(Tabela13[[#This Row],[Novo Caminho]],"Download")</f>
        <v>Download</v>
      </c>
      <c r="G1290" s="2" t="str">
        <f>CONCATENATE("2 - DECRETOS/DECRETO ",Tabela13[[#This Row],[Numero_Decreto]],".pdf")</f>
        <v>2 - DECRETOS/DECRETO 1292.pdf</v>
      </c>
      <c r="H1290" s="2" t="str">
        <f>CONCATENATE("2 - DECRETOS/DECRETO ",Tabela13[[#This Row],[Numero_Decreto]]," ",Tabela13[[#This Row],[Complemento]],".pdf")</f>
        <v>2 - DECRETOS/DECRETO 1292 .pdf</v>
      </c>
      <c r="I1290" s="2" t="str">
        <f>CONCATENATE("2 - DECRETOS/DECRETO ","0",Tabela13[[#This Row],[Numero_Decreto]],".pdf")</f>
        <v>2 - DECRETOS/DECRETO 01292.pdf</v>
      </c>
      <c r="J1290" s="2" t="str">
        <f>CONCATENATE("2 - DECRETOS/DECRETO ","0",Tabela13[[#This Row],[Numero_Decreto]]," ",Tabela13[[#This Row],[Complemento]],".pdf")</f>
        <v>2 - DECRETOS/DECRETO 01292 .pdf</v>
      </c>
      <c r="K1290" s="2" t="str">
        <f>IF(Tabela13[[#This Row],[Complemento]]="",Tabela13[[#This Row],[Normal]],Tabela13[[#This Row],[Normal Traço]])</f>
        <v>2 - DECRETOS/DECRETO 1292.pdf</v>
      </c>
      <c r="L1290" s="2" t="str">
        <f>IF(Tabela13[[#This Row],[Complemento]]="",Tabela13[[#This Row],[0]],Tabela13[[#This Row],[0 Traço]])</f>
        <v>2 - DECRETOS/DECRETO 01292.pdf</v>
      </c>
      <c r="M1290" s="2" t="str">
        <f>IF(AND(Tabela13[[#This Row],[Numero_Decreto]]&gt;=1,Tabela13[[#This Row],[Numero_Decreto]]&lt;=9),Tabela13[[#This Row],[Se 0]],Tabela13[[#This Row],[Se Normal]])</f>
        <v>2 - DECRETOS/DECRETO 1292.pdf</v>
      </c>
      <c r="N1290" s="2" t="str">
        <f>CONCATENATE("../",Tabela13[[#This Row],[Caminho]])</f>
        <v>../2 - DECRETOS/DECRETO 1292.pdf</v>
      </c>
    </row>
    <row r="1291" spans="1:14" ht="45" x14ac:dyDescent="0.25">
      <c r="A1291" s="20">
        <v>1291</v>
      </c>
      <c r="B1291" s="20"/>
      <c r="C1291" s="21">
        <v>35976</v>
      </c>
      <c r="D1291" s="19" t="s">
        <v>2816</v>
      </c>
      <c r="E1291" s="19"/>
      <c r="F1291" s="17" t="str">
        <f>HYPERLINK(Tabela13[[#This Row],[Novo Caminho]],"Download")</f>
        <v>Download</v>
      </c>
      <c r="G1291" s="2" t="str">
        <f>CONCATENATE("2 - DECRETOS/DECRETO ",Tabela13[[#This Row],[Numero_Decreto]],".pdf")</f>
        <v>2 - DECRETOS/DECRETO 1291.pdf</v>
      </c>
      <c r="H1291" s="2" t="str">
        <f>CONCATENATE("2 - DECRETOS/DECRETO ",Tabela13[[#This Row],[Numero_Decreto]]," ",Tabela13[[#This Row],[Complemento]],".pdf")</f>
        <v>2 - DECRETOS/DECRETO 1291 .pdf</v>
      </c>
      <c r="I1291" s="2" t="str">
        <f>CONCATENATE("2 - DECRETOS/DECRETO ","0",Tabela13[[#This Row],[Numero_Decreto]],".pdf")</f>
        <v>2 - DECRETOS/DECRETO 01291.pdf</v>
      </c>
      <c r="J1291" s="2" t="str">
        <f>CONCATENATE("2 - DECRETOS/DECRETO ","0",Tabela13[[#This Row],[Numero_Decreto]]," ",Tabela13[[#This Row],[Complemento]],".pdf")</f>
        <v>2 - DECRETOS/DECRETO 01291 .pdf</v>
      </c>
      <c r="K1291" s="2" t="str">
        <f>IF(Tabela13[[#This Row],[Complemento]]="",Tabela13[[#This Row],[Normal]],Tabela13[[#This Row],[Normal Traço]])</f>
        <v>2 - DECRETOS/DECRETO 1291.pdf</v>
      </c>
      <c r="L1291" s="2" t="str">
        <f>IF(Tabela13[[#This Row],[Complemento]]="",Tabela13[[#This Row],[0]],Tabela13[[#This Row],[0 Traço]])</f>
        <v>2 - DECRETOS/DECRETO 01291.pdf</v>
      </c>
      <c r="M1291" s="2" t="str">
        <f>IF(AND(Tabela13[[#This Row],[Numero_Decreto]]&gt;=1,Tabela13[[#This Row],[Numero_Decreto]]&lt;=9),Tabela13[[#This Row],[Se 0]],Tabela13[[#This Row],[Se Normal]])</f>
        <v>2 - DECRETOS/DECRETO 1291.pdf</v>
      </c>
      <c r="N1291" s="2" t="str">
        <f>CONCATENATE("../",Tabela13[[#This Row],[Caminho]])</f>
        <v>../2 - DECRETOS/DECRETO 1291.pdf</v>
      </c>
    </row>
    <row r="1292" spans="1:14" ht="45" x14ac:dyDescent="0.25">
      <c r="A1292" s="20">
        <v>1290</v>
      </c>
      <c r="B1292" s="20"/>
      <c r="C1292" s="21">
        <v>35955</v>
      </c>
      <c r="D1292" s="19" t="s">
        <v>2817</v>
      </c>
      <c r="E1292" s="19"/>
      <c r="F1292" s="17" t="str">
        <f>HYPERLINK(Tabela13[[#This Row],[Novo Caminho]],"Download")</f>
        <v>Download</v>
      </c>
      <c r="G1292" s="2" t="str">
        <f>CONCATENATE("2 - DECRETOS/DECRETO ",Tabela13[[#This Row],[Numero_Decreto]],".pdf")</f>
        <v>2 - DECRETOS/DECRETO 1290.pdf</v>
      </c>
      <c r="H1292" s="2" t="str">
        <f>CONCATENATE("2 - DECRETOS/DECRETO ",Tabela13[[#This Row],[Numero_Decreto]]," ",Tabela13[[#This Row],[Complemento]],".pdf")</f>
        <v>2 - DECRETOS/DECRETO 1290 .pdf</v>
      </c>
      <c r="I1292" s="2" t="str">
        <f>CONCATENATE("2 - DECRETOS/DECRETO ","0",Tabela13[[#This Row],[Numero_Decreto]],".pdf")</f>
        <v>2 - DECRETOS/DECRETO 01290.pdf</v>
      </c>
      <c r="J1292" s="2" t="str">
        <f>CONCATENATE("2 - DECRETOS/DECRETO ","0",Tabela13[[#This Row],[Numero_Decreto]]," ",Tabela13[[#This Row],[Complemento]],".pdf")</f>
        <v>2 - DECRETOS/DECRETO 01290 .pdf</v>
      </c>
      <c r="K1292" s="2" t="str">
        <f>IF(Tabela13[[#This Row],[Complemento]]="",Tabela13[[#This Row],[Normal]],Tabela13[[#This Row],[Normal Traço]])</f>
        <v>2 - DECRETOS/DECRETO 1290.pdf</v>
      </c>
      <c r="L1292" s="2" t="str">
        <f>IF(Tabela13[[#This Row],[Complemento]]="",Tabela13[[#This Row],[0]],Tabela13[[#This Row],[0 Traço]])</f>
        <v>2 - DECRETOS/DECRETO 01290.pdf</v>
      </c>
      <c r="M1292" s="2" t="str">
        <f>IF(AND(Tabela13[[#This Row],[Numero_Decreto]]&gt;=1,Tabela13[[#This Row],[Numero_Decreto]]&lt;=9),Tabela13[[#This Row],[Se 0]],Tabela13[[#This Row],[Se Normal]])</f>
        <v>2 - DECRETOS/DECRETO 1290.pdf</v>
      </c>
      <c r="N1292" s="2" t="str">
        <f>CONCATENATE("../",Tabela13[[#This Row],[Caminho]])</f>
        <v>../2 - DECRETOS/DECRETO 1290.pdf</v>
      </c>
    </row>
    <row r="1293" spans="1:14" ht="45" x14ac:dyDescent="0.25">
      <c r="A1293" s="20">
        <v>1289</v>
      </c>
      <c r="B1293" s="20"/>
      <c r="C1293" s="21">
        <v>35949</v>
      </c>
      <c r="D1293" s="19" t="s">
        <v>2818</v>
      </c>
      <c r="E1293" s="19"/>
      <c r="F1293" s="17" t="str">
        <f>HYPERLINK(Tabela13[[#This Row],[Novo Caminho]],"Download")</f>
        <v>Download</v>
      </c>
      <c r="G1293" s="2" t="str">
        <f>CONCATENATE("2 - DECRETOS/DECRETO ",Tabela13[[#This Row],[Numero_Decreto]],".pdf")</f>
        <v>2 - DECRETOS/DECRETO 1289.pdf</v>
      </c>
      <c r="H1293" s="2" t="str">
        <f>CONCATENATE("2 - DECRETOS/DECRETO ",Tabela13[[#This Row],[Numero_Decreto]]," ",Tabela13[[#This Row],[Complemento]],".pdf")</f>
        <v>2 - DECRETOS/DECRETO 1289 .pdf</v>
      </c>
      <c r="I1293" s="2" t="str">
        <f>CONCATENATE("2 - DECRETOS/DECRETO ","0",Tabela13[[#This Row],[Numero_Decreto]],".pdf")</f>
        <v>2 - DECRETOS/DECRETO 01289.pdf</v>
      </c>
      <c r="J1293" s="2" t="str">
        <f>CONCATENATE("2 - DECRETOS/DECRETO ","0",Tabela13[[#This Row],[Numero_Decreto]]," ",Tabela13[[#This Row],[Complemento]],".pdf")</f>
        <v>2 - DECRETOS/DECRETO 01289 .pdf</v>
      </c>
      <c r="K1293" s="2" t="str">
        <f>IF(Tabela13[[#This Row],[Complemento]]="",Tabela13[[#This Row],[Normal]],Tabela13[[#This Row],[Normal Traço]])</f>
        <v>2 - DECRETOS/DECRETO 1289.pdf</v>
      </c>
      <c r="L1293" s="2" t="str">
        <f>IF(Tabela13[[#This Row],[Complemento]]="",Tabela13[[#This Row],[0]],Tabela13[[#This Row],[0 Traço]])</f>
        <v>2 - DECRETOS/DECRETO 01289.pdf</v>
      </c>
      <c r="M1293" s="2" t="str">
        <f>IF(AND(Tabela13[[#This Row],[Numero_Decreto]]&gt;=1,Tabela13[[#This Row],[Numero_Decreto]]&lt;=9),Tabela13[[#This Row],[Se 0]],Tabela13[[#This Row],[Se Normal]])</f>
        <v>2 - DECRETOS/DECRETO 1289.pdf</v>
      </c>
      <c r="N1293" s="2" t="str">
        <f>CONCATENATE("../",Tabela13[[#This Row],[Caminho]])</f>
        <v>../2 - DECRETOS/DECRETO 1289.pdf</v>
      </c>
    </row>
    <row r="1294" spans="1:14" ht="45" x14ac:dyDescent="0.25">
      <c r="A1294" s="20">
        <v>1288</v>
      </c>
      <c r="B1294" s="20"/>
      <c r="C1294" s="21">
        <v>35921</v>
      </c>
      <c r="D1294" s="19" t="s">
        <v>2819</v>
      </c>
      <c r="E1294" s="19"/>
      <c r="F1294" s="17" t="str">
        <f>HYPERLINK(Tabela13[[#This Row],[Novo Caminho]],"Download")</f>
        <v>Download</v>
      </c>
      <c r="G1294" s="2" t="str">
        <f>CONCATENATE("2 - DECRETOS/DECRETO ",Tabela13[[#This Row],[Numero_Decreto]],".pdf")</f>
        <v>2 - DECRETOS/DECRETO 1288.pdf</v>
      </c>
      <c r="H1294" s="2" t="str">
        <f>CONCATENATE("2 - DECRETOS/DECRETO ",Tabela13[[#This Row],[Numero_Decreto]]," ",Tabela13[[#This Row],[Complemento]],".pdf")</f>
        <v>2 - DECRETOS/DECRETO 1288 .pdf</v>
      </c>
      <c r="I1294" s="2" t="str">
        <f>CONCATENATE("2 - DECRETOS/DECRETO ","0",Tabela13[[#This Row],[Numero_Decreto]],".pdf")</f>
        <v>2 - DECRETOS/DECRETO 01288.pdf</v>
      </c>
      <c r="J1294" s="2" t="str">
        <f>CONCATENATE("2 - DECRETOS/DECRETO ","0",Tabela13[[#This Row],[Numero_Decreto]]," ",Tabela13[[#This Row],[Complemento]],".pdf")</f>
        <v>2 - DECRETOS/DECRETO 01288 .pdf</v>
      </c>
      <c r="K1294" s="2" t="str">
        <f>IF(Tabela13[[#This Row],[Complemento]]="",Tabela13[[#This Row],[Normal]],Tabela13[[#This Row],[Normal Traço]])</f>
        <v>2 - DECRETOS/DECRETO 1288.pdf</v>
      </c>
      <c r="L1294" s="2" t="str">
        <f>IF(Tabela13[[#This Row],[Complemento]]="",Tabela13[[#This Row],[0]],Tabela13[[#This Row],[0 Traço]])</f>
        <v>2 - DECRETOS/DECRETO 01288.pdf</v>
      </c>
      <c r="M1294" s="2" t="str">
        <f>IF(AND(Tabela13[[#This Row],[Numero_Decreto]]&gt;=1,Tabela13[[#This Row],[Numero_Decreto]]&lt;=9),Tabela13[[#This Row],[Se 0]],Tabela13[[#This Row],[Se Normal]])</f>
        <v>2 - DECRETOS/DECRETO 1288.pdf</v>
      </c>
      <c r="N1294" s="2" t="str">
        <f>CONCATENATE("../",Tabela13[[#This Row],[Caminho]])</f>
        <v>../2 - DECRETOS/DECRETO 1288.pdf</v>
      </c>
    </row>
    <row r="1295" spans="1:14" ht="45" x14ac:dyDescent="0.25">
      <c r="A1295" s="20">
        <v>1287</v>
      </c>
      <c r="B1295" s="20"/>
      <c r="C1295" s="21">
        <v>35893</v>
      </c>
      <c r="D1295" s="19" t="s">
        <v>938</v>
      </c>
      <c r="E1295" s="19"/>
      <c r="F1295" s="17" t="str">
        <f>HYPERLINK(Tabela13[[#This Row],[Novo Caminho]],"Download")</f>
        <v>Download</v>
      </c>
      <c r="G1295" s="2" t="str">
        <f>CONCATENATE("2 - DECRETOS/DECRETO ",Tabela13[[#This Row],[Numero_Decreto]],".pdf")</f>
        <v>2 - DECRETOS/DECRETO 1287.pdf</v>
      </c>
      <c r="H1295" s="2" t="str">
        <f>CONCATENATE("2 - DECRETOS/DECRETO ",Tabela13[[#This Row],[Numero_Decreto]]," ",Tabela13[[#This Row],[Complemento]],".pdf")</f>
        <v>2 - DECRETOS/DECRETO 1287 .pdf</v>
      </c>
      <c r="I1295" s="2" t="str">
        <f>CONCATENATE("2 - DECRETOS/DECRETO ","0",Tabela13[[#This Row],[Numero_Decreto]],".pdf")</f>
        <v>2 - DECRETOS/DECRETO 01287.pdf</v>
      </c>
      <c r="J1295" s="2" t="str">
        <f>CONCATENATE("2 - DECRETOS/DECRETO ","0",Tabela13[[#This Row],[Numero_Decreto]]," ",Tabela13[[#This Row],[Complemento]],".pdf")</f>
        <v>2 - DECRETOS/DECRETO 01287 .pdf</v>
      </c>
      <c r="K1295" s="2" t="str">
        <f>IF(Tabela13[[#This Row],[Complemento]]="",Tabela13[[#This Row],[Normal]],Tabela13[[#This Row],[Normal Traço]])</f>
        <v>2 - DECRETOS/DECRETO 1287.pdf</v>
      </c>
      <c r="L1295" s="2" t="str">
        <f>IF(Tabela13[[#This Row],[Complemento]]="",Tabela13[[#This Row],[0]],Tabela13[[#This Row],[0 Traço]])</f>
        <v>2 - DECRETOS/DECRETO 01287.pdf</v>
      </c>
      <c r="M1295" s="2" t="str">
        <f>IF(AND(Tabela13[[#This Row],[Numero_Decreto]]&gt;=1,Tabela13[[#This Row],[Numero_Decreto]]&lt;=9),Tabela13[[#This Row],[Se 0]],Tabela13[[#This Row],[Se Normal]])</f>
        <v>2 - DECRETOS/DECRETO 1287.pdf</v>
      </c>
      <c r="N1295" s="2" t="str">
        <f>CONCATENATE("../",Tabela13[[#This Row],[Caminho]])</f>
        <v>../2 - DECRETOS/DECRETO 1287.pdf</v>
      </c>
    </row>
    <row r="1296" spans="1:14" ht="45" x14ac:dyDescent="0.25">
      <c r="A1296" s="20">
        <v>1286</v>
      </c>
      <c r="B1296" s="20"/>
      <c r="C1296" s="21">
        <v>35893</v>
      </c>
      <c r="D1296" s="19" t="s">
        <v>2820</v>
      </c>
      <c r="E1296" s="19"/>
      <c r="F1296" s="17" t="str">
        <f>HYPERLINK(Tabela13[[#This Row],[Novo Caminho]],"Download")</f>
        <v>Download</v>
      </c>
      <c r="G1296" s="2" t="str">
        <f>CONCATENATE("2 - DECRETOS/DECRETO ",Tabela13[[#This Row],[Numero_Decreto]],".pdf")</f>
        <v>2 - DECRETOS/DECRETO 1286.pdf</v>
      </c>
      <c r="H1296" s="2" t="str">
        <f>CONCATENATE("2 - DECRETOS/DECRETO ",Tabela13[[#This Row],[Numero_Decreto]]," ",Tabela13[[#This Row],[Complemento]],".pdf")</f>
        <v>2 - DECRETOS/DECRETO 1286 .pdf</v>
      </c>
      <c r="I1296" s="2" t="str">
        <f>CONCATENATE("2 - DECRETOS/DECRETO ","0",Tabela13[[#This Row],[Numero_Decreto]],".pdf")</f>
        <v>2 - DECRETOS/DECRETO 01286.pdf</v>
      </c>
      <c r="J1296" s="2" t="str">
        <f>CONCATENATE("2 - DECRETOS/DECRETO ","0",Tabela13[[#This Row],[Numero_Decreto]]," ",Tabela13[[#This Row],[Complemento]],".pdf")</f>
        <v>2 - DECRETOS/DECRETO 01286 .pdf</v>
      </c>
      <c r="K1296" s="2" t="str">
        <f>IF(Tabela13[[#This Row],[Complemento]]="",Tabela13[[#This Row],[Normal]],Tabela13[[#This Row],[Normal Traço]])</f>
        <v>2 - DECRETOS/DECRETO 1286.pdf</v>
      </c>
      <c r="L1296" s="2" t="str">
        <f>IF(Tabela13[[#This Row],[Complemento]]="",Tabela13[[#This Row],[0]],Tabela13[[#This Row],[0 Traço]])</f>
        <v>2 - DECRETOS/DECRETO 01286.pdf</v>
      </c>
      <c r="M1296" s="2" t="str">
        <f>IF(AND(Tabela13[[#This Row],[Numero_Decreto]]&gt;=1,Tabela13[[#This Row],[Numero_Decreto]]&lt;=9),Tabela13[[#This Row],[Se 0]],Tabela13[[#This Row],[Se Normal]])</f>
        <v>2 - DECRETOS/DECRETO 1286.pdf</v>
      </c>
      <c r="N1296" s="2" t="str">
        <f>CONCATENATE("../",Tabela13[[#This Row],[Caminho]])</f>
        <v>../2 - DECRETOS/DECRETO 1286.pdf</v>
      </c>
    </row>
    <row r="1297" spans="1:14" ht="45" x14ac:dyDescent="0.25">
      <c r="A1297" s="20">
        <v>1285</v>
      </c>
      <c r="B1297" s="20"/>
      <c r="C1297" s="21">
        <v>35893</v>
      </c>
      <c r="D1297" s="19" t="s">
        <v>2821</v>
      </c>
      <c r="E1297" s="19"/>
      <c r="F1297" s="17" t="str">
        <f>HYPERLINK(Tabela13[[#This Row],[Novo Caminho]],"Download")</f>
        <v>Download</v>
      </c>
      <c r="G1297" s="2" t="str">
        <f>CONCATENATE("2 - DECRETOS/DECRETO ",Tabela13[[#This Row],[Numero_Decreto]],".pdf")</f>
        <v>2 - DECRETOS/DECRETO 1285.pdf</v>
      </c>
      <c r="H1297" s="2" t="str">
        <f>CONCATENATE("2 - DECRETOS/DECRETO ",Tabela13[[#This Row],[Numero_Decreto]]," ",Tabela13[[#This Row],[Complemento]],".pdf")</f>
        <v>2 - DECRETOS/DECRETO 1285 .pdf</v>
      </c>
      <c r="I1297" s="2" t="str">
        <f>CONCATENATE("2 - DECRETOS/DECRETO ","0",Tabela13[[#This Row],[Numero_Decreto]],".pdf")</f>
        <v>2 - DECRETOS/DECRETO 01285.pdf</v>
      </c>
      <c r="J1297" s="2" t="str">
        <f>CONCATENATE("2 - DECRETOS/DECRETO ","0",Tabela13[[#This Row],[Numero_Decreto]]," ",Tabela13[[#This Row],[Complemento]],".pdf")</f>
        <v>2 - DECRETOS/DECRETO 01285 .pdf</v>
      </c>
      <c r="K1297" s="2" t="str">
        <f>IF(Tabela13[[#This Row],[Complemento]]="",Tabela13[[#This Row],[Normal]],Tabela13[[#This Row],[Normal Traço]])</f>
        <v>2 - DECRETOS/DECRETO 1285.pdf</v>
      </c>
      <c r="L1297" s="2" t="str">
        <f>IF(Tabela13[[#This Row],[Complemento]]="",Tabela13[[#This Row],[0]],Tabela13[[#This Row],[0 Traço]])</f>
        <v>2 - DECRETOS/DECRETO 01285.pdf</v>
      </c>
      <c r="M1297" s="2" t="str">
        <f>IF(AND(Tabela13[[#This Row],[Numero_Decreto]]&gt;=1,Tabela13[[#This Row],[Numero_Decreto]]&lt;=9),Tabela13[[#This Row],[Se 0]],Tabela13[[#This Row],[Se Normal]])</f>
        <v>2 - DECRETOS/DECRETO 1285.pdf</v>
      </c>
      <c r="N1297" s="2" t="str">
        <f>CONCATENATE("../",Tabela13[[#This Row],[Caminho]])</f>
        <v>../2 - DECRETOS/DECRETO 1285.pdf</v>
      </c>
    </row>
    <row r="1298" spans="1:14" ht="45" x14ac:dyDescent="0.25">
      <c r="A1298" s="20">
        <v>1284</v>
      </c>
      <c r="B1298" s="20"/>
      <c r="C1298" s="21">
        <v>35888</v>
      </c>
      <c r="D1298" s="19" t="s">
        <v>2741</v>
      </c>
      <c r="E1298" s="19"/>
      <c r="F1298" s="17" t="str">
        <f>HYPERLINK(Tabela13[[#This Row],[Novo Caminho]],"Download")</f>
        <v>Download</v>
      </c>
      <c r="G1298" s="2" t="str">
        <f>CONCATENATE("2 - DECRETOS/DECRETO ",Tabela13[[#This Row],[Numero_Decreto]],".pdf")</f>
        <v>2 - DECRETOS/DECRETO 1284.pdf</v>
      </c>
      <c r="H1298" s="2" t="str">
        <f>CONCATENATE("2 - DECRETOS/DECRETO ",Tabela13[[#This Row],[Numero_Decreto]]," ",Tabela13[[#This Row],[Complemento]],".pdf")</f>
        <v>2 - DECRETOS/DECRETO 1284 .pdf</v>
      </c>
      <c r="I1298" s="2" t="str">
        <f>CONCATENATE("2 - DECRETOS/DECRETO ","0",Tabela13[[#This Row],[Numero_Decreto]],".pdf")</f>
        <v>2 - DECRETOS/DECRETO 01284.pdf</v>
      </c>
      <c r="J1298" s="2" t="str">
        <f>CONCATENATE("2 - DECRETOS/DECRETO ","0",Tabela13[[#This Row],[Numero_Decreto]]," ",Tabela13[[#This Row],[Complemento]],".pdf")</f>
        <v>2 - DECRETOS/DECRETO 01284 .pdf</v>
      </c>
      <c r="K1298" s="2" t="str">
        <f>IF(Tabela13[[#This Row],[Complemento]]="",Tabela13[[#This Row],[Normal]],Tabela13[[#This Row],[Normal Traço]])</f>
        <v>2 - DECRETOS/DECRETO 1284.pdf</v>
      </c>
      <c r="L1298" s="2" t="str">
        <f>IF(Tabela13[[#This Row],[Complemento]]="",Tabela13[[#This Row],[0]],Tabela13[[#This Row],[0 Traço]])</f>
        <v>2 - DECRETOS/DECRETO 01284.pdf</v>
      </c>
      <c r="M1298" s="2" t="str">
        <f>IF(AND(Tabela13[[#This Row],[Numero_Decreto]]&gt;=1,Tabela13[[#This Row],[Numero_Decreto]]&lt;=9),Tabela13[[#This Row],[Se 0]],Tabela13[[#This Row],[Se Normal]])</f>
        <v>2 - DECRETOS/DECRETO 1284.pdf</v>
      </c>
      <c r="N1298" s="2" t="str">
        <f>CONCATENATE("../",Tabela13[[#This Row],[Caminho]])</f>
        <v>../2 - DECRETOS/DECRETO 1284.pdf</v>
      </c>
    </row>
    <row r="1299" spans="1:14" ht="45" x14ac:dyDescent="0.25">
      <c r="A1299" s="20">
        <v>1283</v>
      </c>
      <c r="B1299" s="20"/>
      <c r="C1299" s="21">
        <v>35877</v>
      </c>
      <c r="D1299" s="19" t="s">
        <v>2822</v>
      </c>
      <c r="E1299" s="19"/>
      <c r="F1299" s="17" t="str">
        <f>HYPERLINK(Tabela13[[#This Row],[Novo Caminho]],"Download")</f>
        <v>Download</v>
      </c>
      <c r="G1299" s="2" t="str">
        <f>CONCATENATE("2 - DECRETOS/DECRETO ",Tabela13[[#This Row],[Numero_Decreto]],".pdf")</f>
        <v>2 - DECRETOS/DECRETO 1283.pdf</v>
      </c>
      <c r="H1299" s="2" t="str">
        <f>CONCATENATE("2 - DECRETOS/DECRETO ",Tabela13[[#This Row],[Numero_Decreto]]," ",Tabela13[[#This Row],[Complemento]],".pdf")</f>
        <v>2 - DECRETOS/DECRETO 1283 .pdf</v>
      </c>
      <c r="I1299" s="2" t="str">
        <f>CONCATENATE("2 - DECRETOS/DECRETO ","0",Tabela13[[#This Row],[Numero_Decreto]],".pdf")</f>
        <v>2 - DECRETOS/DECRETO 01283.pdf</v>
      </c>
      <c r="J1299" s="2" t="str">
        <f>CONCATENATE("2 - DECRETOS/DECRETO ","0",Tabela13[[#This Row],[Numero_Decreto]]," ",Tabela13[[#This Row],[Complemento]],".pdf")</f>
        <v>2 - DECRETOS/DECRETO 01283 .pdf</v>
      </c>
      <c r="K1299" s="2" t="str">
        <f>IF(Tabela13[[#This Row],[Complemento]]="",Tabela13[[#This Row],[Normal]],Tabela13[[#This Row],[Normal Traço]])</f>
        <v>2 - DECRETOS/DECRETO 1283.pdf</v>
      </c>
      <c r="L1299" s="2" t="str">
        <f>IF(Tabela13[[#This Row],[Complemento]]="",Tabela13[[#This Row],[0]],Tabela13[[#This Row],[0 Traço]])</f>
        <v>2 - DECRETOS/DECRETO 01283.pdf</v>
      </c>
      <c r="M1299" s="2" t="str">
        <f>IF(AND(Tabela13[[#This Row],[Numero_Decreto]]&gt;=1,Tabela13[[#This Row],[Numero_Decreto]]&lt;=9),Tabela13[[#This Row],[Se 0]],Tabela13[[#This Row],[Se Normal]])</f>
        <v>2 - DECRETOS/DECRETO 1283.pdf</v>
      </c>
      <c r="N1299" s="2" t="str">
        <f>CONCATENATE("../",Tabela13[[#This Row],[Caminho]])</f>
        <v>../2 - DECRETOS/DECRETO 1283.pdf</v>
      </c>
    </row>
    <row r="1300" spans="1:14" ht="45" x14ac:dyDescent="0.25">
      <c r="A1300" s="20">
        <v>1282</v>
      </c>
      <c r="B1300" s="20"/>
      <c r="C1300" s="21">
        <v>35864</v>
      </c>
      <c r="D1300" s="19" t="s">
        <v>2823</v>
      </c>
      <c r="E1300" s="19"/>
      <c r="F1300" s="17" t="str">
        <f>HYPERLINK(Tabela13[[#This Row],[Novo Caminho]],"Download")</f>
        <v>Download</v>
      </c>
      <c r="G1300" s="2" t="str">
        <f>CONCATENATE("2 - DECRETOS/DECRETO ",Tabela13[[#This Row],[Numero_Decreto]],".pdf")</f>
        <v>2 - DECRETOS/DECRETO 1282.pdf</v>
      </c>
      <c r="H1300" s="2" t="str">
        <f>CONCATENATE("2 - DECRETOS/DECRETO ",Tabela13[[#This Row],[Numero_Decreto]]," ",Tabela13[[#This Row],[Complemento]],".pdf")</f>
        <v>2 - DECRETOS/DECRETO 1282 .pdf</v>
      </c>
      <c r="I1300" s="2" t="str">
        <f>CONCATENATE("2 - DECRETOS/DECRETO ","0",Tabela13[[#This Row],[Numero_Decreto]],".pdf")</f>
        <v>2 - DECRETOS/DECRETO 01282.pdf</v>
      </c>
      <c r="J1300" s="2" t="str">
        <f>CONCATENATE("2 - DECRETOS/DECRETO ","0",Tabela13[[#This Row],[Numero_Decreto]]," ",Tabela13[[#This Row],[Complemento]],".pdf")</f>
        <v>2 - DECRETOS/DECRETO 01282 .pdf</v>
      </c>
      <c r="K1300" s="2" t="str">
        <f>IF(Tabela13[[#This Row],[Complemento]]="",Tabela13[[#This Row],[Normal]],Tabela13[[#This Row],[Normal Traço]])</f>
        <v>2 - DECRETOS/DECRETO 1282.pdf</v>
      </c>
      <c r="L1300" s="2" t="str">
        <f>IF(Tabela13[[#This Row],[Complemento]]="",Tabela13[[#This Row],[0]],Tabela13[[#This Row],[0 Traço]])</f>
        <v>2 - DECRETOS/DECRETO 01282.pdf</v>
      </c>
      <c r="M1300" s="2" t="str">
        <f>IF(AND(Tabela13[[#This Row],[Numero_Decreto]]&gt;=1,Tabela13[[#This Row],[Numero_Decreto]]&lt;=9),Tabela13[[#This Row],[Se 0]],Tabela13[[#This Row],[Se Normal]])</f>
        <v>2 - DECRETOS/DECRETO 1282.pdf</v>
      </c>
      <c r="N1300" s="2" t="str">
        <f>CONCATENATE("../",Tabela13[[#This Row],[Caminho]])</f>
        <v>../2 - DECRETOS/DECRETO 1282.pdf</v>
      </c>
    </row>
    <row r="1301" spans="1:14" ht="45" x14ac:dyDescent="0.25">
      <c r="A1301" s="20">
        <v>1281</v>
      </c>
      <c r="B1301" s="20"/>
      <c r="C1301" s="21">
        <v>35864</v>
      </c>
      <c r="D1301" s="19" t="s">
        <v>2824</v>
      </c>
      <c r="E1301" s="19"/>
      <c r="F1301" s="17" t="str">
        <f>HYPERLINK(Tabela13[[#This Row],[Novo Caminho]],"Download")</f>
        <v>Download</v>
      </c>
      <c r="G1301" s="2" t="str">
        <f>CONCATENATE("2 - DECRETOS/DECRETO ",Tabela13[[#This Row],[Numero_Decreto]],".pdf")</f>
        <v>2 - DECRETOS/DECRETO 1281.pdf</v>
      </c>
      <c r="H1301" s="2" t="str">
        <f>CONCATENATE("2 - DECRETOS/DECRETO ",Tabela13[[#This Row],[Numero_Decreto]]," ",Tabela13[[#This Row],[Complemento]],".pdf")</f>
        <v>2 - DECRETOS/DECRETO 1281 .pdf</v>
      </c>
      <c r="I1301" s="2" t="str">
        <f>CONCATENATE("2 - DECRETOS/DECRETO ","0",Tabela13[[#This Row],[Numero_Decreto]],".pdf")</f>
        <v>2 - DECRETOS/DECRETO 01281.pdf</v>
      </c>
      <c r="J1301" s="2" t="str">
        <f>CONCATENATE("2 - DECRETOS/DECRETO ","0",Tabela13[[#This Row],[Numero_Decreto]]," ",Tabela13[[#This Row],[Complemento]],".pdf")</f>
        <v>2 - DECRETOS/DECRETO 01281 .pdf</v>
      </c>
      <c r="K1301" s="2" t="str">
        <f>IF(Tabela13[[#This Row],[Complemento]]="",Tabela13[[#This Row],[Normal]],Tabela13[[#This Row],[Normal Traço]])</f>
        <v>2 - DECRETOS/DECRETO 1281.pdf</v>
      </c>
      <c r="L1301" s="2" t="str">
        <f>IF(Tabela13[[#This Row],[Complemento]]="",Tabela13[[#This Row],[0]],Tabela13[[#This Row],[0 Traço]])</f>
        <v>2 - DECRETOS/DECRETO 01281.pdf</v>
      </c>
      <c r="M1301" s="2" t="str">
        <f>IF(AND(Tabela13[[#This Row],[Numero_Decreto]]&gt;=1,Tabela13[[#This Row],[Numero_Decreto]]&lt;=9),Tabela13[[#This Row],[Se 0]],Tabela13[[#This Row],[Se Normal]])</f>
        <v>2 - DECRETOS/DECRETO 1281.pdf</v>
      </c>
      <c r="N1301" s="2" t="str">
        <f>CONCATENATE("../",Tabela13[[#This Row],[Caminho]])</f>
        <v>../2 - DECRETOS/DECRETO 1281.pdf</v>
      </c>
    </row>
    <row r="1302" spans="1:14" ht="45" x14ac:dyDescent="0.25">
      <c r="A1302" s="20">
        <v>1280</v>
      </c>
      <c r="B1302" s="20"/>
      <c r="C1302" s="21">
        <v>35859</v>
      </c>
      <c r="D1302" s="19" t="s">
        <v>2825</v>
      </c>
      <c r="E1302" s="19"/>
      <c r="F1302" s="17" t="str">
        <f>HYPERLINK(Tabela13[[#This Row],[Novo Caminho]],"Download")</f>
        <v>Download</v>
      </c>
      <c r="G1302" s="2" t="str">
        <f>CONCATENATE("2 - DECRETOS/DECRETO ",Tabela13[[#This Row],[Numero_Decreto]],".pdf")</f>
        <v>2 - DECRETOS/DECRETO 1280.pdf</v>
      </c>
      <c r="H1302" s="2" t="str">
        <f>CONCATENATE("2 - DECRETOS/DECRETO ",Tabela13[[#This Row],[Numero_Decreto]]," ",Tabela13[[#This Row],[Complemento]],".pdf")</f>
        <v>2 - DECRETOS/DECRETO 1280 .pdf</v>
      </c>
      <c r="I1302" s="2" t="str">
        <f>CONCATENATE("2 - DECRETOS/DECRETO ","0",Tabela13[[#This Row],[Numero_Decreto]],".pdf")</f>
        <v>2 - DECRETOS/DECRETO 01280.pdf</v>
      </c>
      <c r="J1302" s="2" t="str">
        <f>CONCATENATE("2 - DECRETOS/DECRETO ","0",Tabela13[[#This Row],[Numero_Decreto]]," ",Tabela13[[#This Row],[Complemento]],".pdf")</f>
        <v>2 - DECRETOS/DECRETO 01280 .pdf</v>
      </c>
      <c r="K1302" s="2" t="str">
        <f>IF(Tabela13[[#This Row],[Complemento]]="",Tabela13[[#This Row],[Normal]],Tabela13[[#This Row],[Normal Traço]])</f>
        <v>2 - DECRETOS/DECRETO 1280.pdf</v>
      </c>
      <c r="L1302" s="2" t="str">
        <f>IF(Tabela13[[#This Row],[Complemento]]="",Tabela13[[#This Row],[0]],Tabela13[[#This Row],[0 Traço]])</f>
        <v>2 - DECRETOS/DECRETO 01280.pdf</v>
      </c>
      <c r="M1302" s="2" t="str">
        <f>IF(AND(Tabela13[[#This Row],[Numero_Decreto]]&gt;=1,Tabela13[[#This Row],[Numero_Decreto]]&lt;=9),Tabela13[[#This Row],[Se 0]],Tabela13[[#This Row],[Se Normal]])</f>
        <v>2 - DECRETOS/DECRETO 1280.pdf</v>
      </c>
      <c r="N1302" s="2" t="str">
        <f>CONCATENATE("../",Tabela13[[#This Row],[Caminho]])</f>
        <v>../2 - DECRETOS/DECRETO 1280.pdf</v>
      </c>
    </row>
    <row r="1303" spans="1:14" ht="45" x14ac:dyDescent="0.25">
      <c r="A1303" s="20">
        <v>1279</v>
      </c>
      <c r="B1303" s="20"/>
      <c r="C1303" s="21">
        <v>35836</v>
      </c>
      <c r="D1303" s="19" t="s">
        <v>2826</v>
      </c>
      <c r="E1303" s="19"/>
      <c r="F1303" s="17" t="str">
        <f>HYPERLINK(Tabela13[[#This Row],[Novo Caminho]],"Download")</f>
        <v>Download</v>
      </c>
      <c r="G1303" s="2" t="str">
        <f>CONCATENATE("2 - DECRETOS/DECRETO ",Tabela13[[#This Row],[Numero_Decreto]],".pdf")</f>
        <v>2 - DECRETOS/DECRETO 1279.pdf</v>
      </c>
      <c r="H1303" s="2" t="str">
        <f>CONCATENATE("2 - DECRETOS/DECRETO ",Tabela13[[#This Row],[Numero_Decreto]]," ",Tabela13[[#This Row],[Complemento]],".pdf")</f>
        <v>2 - DECRETOS/DECRETO 1279 .pdf</v>
      </c>
      <c r="I1303" s="2" t="str">
        <f>CONCATENATE("2 - DECRETOS/DECRETO ","0",Tabela13[[#This Row],[Numero_Decreto]],".pdf")</f>
        <v>2 - DECRETOS/DECRETO 01279.pdf</v>
      </c>
      <c r="J1303" s="2" t="str">
        <f>CONCATENATE("2 - DECRETOS/DECRETO ","0",Tabela13[[#This Row],[Numero_Decreto]]," ",Tabela13[[#This Row],[Complemento]],".pdf")</f>
        <v>2 - DECRETOS/DECRETO 01279 .pdf</v>
      </c>
      <c r="K1303" s="2" t="str">
        <f>IF(Tabela13[[#This Row],[Complemento]]="",Tabela13[[#This Row],[Normal]],Tabela13[[#This Row],[Normal Traço]])</f>
        <v>2 - DECRETOS/DECRETO 1279.pdf</v>
      </c>
      <c r="L1303" s="2" t="str">
        <f>IF(Tabela13[[#This Row],[Complemento]]="",Tabela13[[#This Row],[0]],Tabela13[[#This Row],[0 Traço]])</f>
        <v>2 - DECRETOS/DECRETO 01279.pdf</v>
      </c>
      <c r="M1303" s="2" t="str">
        <f>IF(AND(Tabela13[[#This Row],[Numero_Decreto]]&gt;=1,Tabela13[[#This Row],[Numero_Decreto]]&lt;=9),Tabela13[[#This Row],[Se 0]],Tabela13[[#This Row],[Se Normal]])</f>
        <v>2 - DECRETOS/DECRETO 1279.pdf</v>
      </c>
      <c r="N1303" s="2" t="str">
        <f>CONCATENATE("../",Tabela13[[#This Row],[Caminho]])</f>
        <v>../2 - DECRETOS/DECRETO 1279.pdf</v>
      </c>
    </row>
    <row r="1304" spans="1:14" ht="45" x14ac:dyDescent="0.25">
      <c r="A1304" s="20">
        <v>1278</v>
      </c>
      <c r="B1304" s="20"/>
      <c r="C1304" s="21">
        <v>35829</v>
      </c>
      <c r="D1304" s="19" t="s">
        <v>2827</v>
      </c>
      <c r="E1304" s="19"/>
      <c r="F1304" s="17" t="str">
        <f>HYPERLINK(Tabela13[[#This Row],[Novo Caminho]],"Download")</f>
        <v>Download</v>
      </c>
      <c r="G1304" s="2" t="str">
        <f>CONCATENATE("2 - DECRETOS/DECRETO ",Tabela13[[#This Row],[Numero_Decreto]],".pdf")</f>
        <v>2 - DECRETOS/DECRETO 1278.pdf</v>
      </c>
      <c r="H1304" s="2" t="str">
        <f>CONCATENATE("2 - DECRETOS/DECRETO ",Tabela13[[#This Row],[Numero_Decreto]]," ",Tabela13[[#This Row],[Complemento]],".pdf")</f>
        <v>2 - DECRETOS/DECRETO 1278 .pdf</v>
      </c>
      <c r="I1304" s="2" t="str">
        <f>CONCATENATE("2 - DECRETOS/DECRETO ","0",Tabela13[[#This Row],[Numero_Decreto]],".pdf")</f>
        <v>2 - DECRETOS/DECRETO 01278.pdf</v>
      </c>
      <c r="J1304" s="2" t="str">
        <f>CONCATENATE("2 - DECRETOS/DECRETO ","0",Tabela13[[#This Row],[Numero_Decreto]]," ",Tabela13[[#This Row],[Complemento]],".pdf")</f>
        <v>2 - DECRETOS/DECRETO 01278 .pdf</v>
      </c>
      <c r="K1304" s="2" t="str">
        <f>IF(Tabela13[[#This Row],[Complemento]]="",Tabela13[[#This Row],[Normal]],Tabela13[[#This Row],[Normal Traço]])</f>
        <v>2 - DECRETOS/DECRETO 1278.pdf</v>
      </c>
      <c r="L1304" s="2" t="str">
        <f>IF(Tabela13[[#This Row],[Complemento]]="",Tabela13[[#This Row],[0]],Tabela13[[#This Row],[0 Traço]])</f>
        <v>2 - DECRETOS/DECRETO 01278.pdf</v>
      </c>
      <c r="M1304" s="2" t="str">
        <f>IF(AND(Tabela13[[#This Row],[Numero_Decreto]]&gt;=1,Tabela13[[#This Row],[Numero_Decreto]]&lt;=9),Tabela13[[#This Row],[Se 0]],Tabela13[[#This Row],[Se Normal]])</f>
        <v>2 - DECRETOS/DECRETO 1278.pdf</v>
      </c>
      <c r="N1304" s="2" t="str">
        <f>CONCATENATE("../",Tabela13[[#This Row],[Caminho]])</f>
        <v>../2 - DECRETOS/DECRETO 1278.pdf</v>
      </c>
    </row>
    <row r="1305" spans="1:14" ht="45" x14ac:dyDescent="0.25">
      <c r="A1305" s="20">
        <v>1277</v>
      </c>
      <c r="B1305" s="20"/>
      <c r="C1305" s="21">
        <v>35828</v>
      </c>
      <c r="D1305" s="19" t="s">
        <v>2828</v>
      </c>
      <c r="E1305" s="19"/>
      <c r="F1305" s="17" t="str">
        <f>HYPERLINK(Tabela13[[#This Row],[Novo Caminho]],"Download")</f>
        <v>Download</v>
      </c>
      <c r="G1305" s="2" t="str">
        <f>CONCATENATE("2 - DECRETOS/DECRETO ",Tabela13[[#This Row],[Numero_Decreto]],".pdf")</f>
        <v>2 - DECRETOS/DECRETO 1277.pdf</v>
      </c>
      <c r="H1305" s="2" t="str">
        <f>CONCATENATE("2 - DECRETOS/DECRETO ",Tabela13[[#This Row],[Numero_Decreto]]," ",Tabela13[[#This Row],[Complemento]],".pdf")</f>
        <v>2 - DECRETOS/DECRETO 1277 .pdf</v>
      </c>
      <c r="I1305" s="2" t="str">
        <f>CONCATENATE("2 - DECRETOS/DECRETO ","0",Tabela13[[#This Row],[Numero_Decreto]],".pdf")</f>
        <v>2 - DECRETOS/DECRETO 01277.pdf</v>
      </c>
      <c r="J1305" s="2" t="str">
        <f>CONCATENATE("2 - DECRETOS/DECRETO ","0",Tabela13[[#This Row],[Numero_Decreto]]," ",Tabela13[[#This Row],[Complemento]],".pdf")</f>
        <v>2 - DECRETOS/DECRETO 01277 .pdf</v>
      </c>
      <c r="K1305" s="2" t="str">
        <f>IF(Tabela13[[#This Row],[Complemento]]="",Tabela13[[#This Row],[Normal]],Tabela13[[#This Row],[Normal Traço]])</f>
        <v>2 - DECRETOS/DECRETO 1277.pdf</v>
      </c>
      <c r="L1305" s="2" t="str">
        <f>IF(Tabela13[[#This Row],[Complemento]]="",Tabela13[[#This Row],[0]],Tabela13[[#This Row],[0 Traço]])</f>
        <v>2 - DECRETOS/DECRETO 01277.pdf</v>
      </c>
      <c r="M1305" s="2" t="str">
        <f>IF(AND(Tabela13[[#This Row],[Numero_Decreto]]&gt;=1,Tabela13[[#This Row],[Numero_Decreto]]&lt;=9),Tabela13[[#This Row],[Se 0]],Tabela13[[#This Row],[Se Normal]])</f>
        <v>2 - DECRETOS/DECRETO 1277.pdf</v>
      </c>
      <c r="N1305" s="2" t="str">
        <f>CONCATENATE("../",Tabela13[[#This Row],[Caminho]])</f>
        <v>../2 - DECRETOS/DECRETO 1277.pdf</v>
      </c>
    </row>
    <row r="1306" spans="1:14" ht="45" x14ac:dyDescent="0.25">
      <c r="A1306" s="20">
        <v>1276</v>
      </c>
      <c r="B1306" s="20"/>
      <c r="C1306" s="21">
        <v>35823</v>
      </c>
      <c r="D1306" s="19" t="s">
        <v>2829</v>
      </c>
      <c r="E1306" s="19"/>
      <c r="F1306" s="17" t="str">
        <f>HYPERLINK(Tabela13[[#This Row],[Novo Caminho]],"Download")</f>
        <v>Download</v>
      </c>
      <c r="G1306" s="2" t="str">
        <f>CONCATENATE("2 - DECRETOS/DECRETO ",Tabela13[[#This Row],[Numero_Decreto]],".pdf")</f>
        <v>2 - DECRETOS/DECRETO 1276.pdf</v>
      </c>
      <c r="H1306" s="2" t="str">
        <f>CONCATENATE("2 - DECRETOS/DECRETO ",Tabela13[[#This Row],[Numero_Decreto]]," ",Tabela13[[#This Row],[Complemento]],".pdf")</f>
        <v>2 - DECRETOS/DECRETO 1276 .pdf</v>
      </c>
      <c r="I1306" s="2" t="str">
        <f>CONCATENATE("2 - DECRETOS/DECRETO ","0",Tabela13[[#This Row],[Numero_Decreto]],".pdf")</f>
        <v>2 - DECRETOS/DECRETO 01276.pdf</v>
      </c>
      <c r="J1306" s="2" t="str">
        <f>CONCATENATE("2 - DECRETOS/DECRETO ","0",Tabela13[[#This Row],[Numero_Decreto]]," ",Tabela13[[#This Row],[Complemento]],".pdf")</f>
        <v>2 - DECRETOS/DECRETO 01276 .pdf</v>
      </c>
      <c r="K1306" s="2" t="str">
        <f>IF(Tabela13[[#This Row],[Complemento]]="",Tabela13[[#This Row],[Normal]],Tabela13[[#This Row],[Normal Traço]])</f>
        <v>2 - DECRETOS/DECRETO 1276.pdf</v>
      </c>
      <c r="L1306" s="2" t="str">
        <f>IF(Tabela13[[#This Row],[Complemento]]="",Tabela13[[#This Row],[0]],Tabela13[[#This Row],[0 Traço]])</f>
        <v>2 - DECRETOS/DECRETO 01276.pdf</v>
      </c>
      <c r="M1306" s="2" t="str">
        <f>IF(AND(Tabela13[[#This Row],[Numero_Decreto]]&gt;=1,Tabela13[[#This Row],[Numero_Decreto]]&lt;=9),Tabela13[[#This Row],[Se 0]],Tabela13[[#This Row],[Se Normal]])</f>
        <v>2 - DECRETOS/DECRETO 1276.pdf</v>
      </c>
      <c r="N1306" s="2" t="str">
        <f>CONCATENATE("../",Tabela13[[#This Row],[Caminho]])</f>
        <v>../2 - DECRETOS/DECRETO 1276.pdf</v>
      </c>
    </row>
    <row r="1307" spans="1:14" ht="45" x14ac:dyDescent="0.25">
      <c r="A1307" s="20">
        <v>1275</v>
      </c>
      <c r="B1307" s="20"/>
      <c r="C1307" s="21">
        <v>35823</v>
      </c>
      <c r="D1307" s="19" t="s">
        <v>2830</v>
      </c>
      <c r="E1307" s="19"/>
      <c r="F1307" s="17" t="str">
        <f>HYPERLINK(Tabela13[[#This Row],[Novo Caminho]],"Download")</f>
        <v>Download</v>
      </c>
      <c r="G1307" s="2" t="str">
        <f>CONCATENATE("2 - DECRETOS/DECRETO ",Tabela13[[#This Row],[Numero_Decreto]],".pdf")</f>
        <v>2 - DECRETOS/DECRETO 1275.pdf</v>
      </c>
      <c r="H1307" s="2" t="str">
        <f>CONCATENATE("2 - DECRETOS/DECRETO ",Tabela13[[#This Row],[Numero_Decreto]]," ",Tabela13[[#This Row],[Complemento]],".pdf")</f>
        <v>2 - DECRETOS/DECRETO 1275 .pdf</v>
      </c>
      <c r="I1307" s="2" t="str">
        <f>CONCATENATE("2 - DECRETOS/DECRETO ","0",Tabela13[[#This Row],[Numero_Decreto]],".pdf")</f>
        <v>2 - DECRETOS/DECRETO 01275.pdf</v>
      </c>
      <c r="J1307" s="2" t="str">
        <f>CONCATENATE("2 - DECRETOS/DECRETO ","0",Tabela13[[#This Row],[Numero_Decreto]]," ",Tabela13[[#This Row],[Complemento]],".pdf")</f>
        <v>2 - DECRETOS/DECRETO 01275 .pdf</v>
      </c>
      <c r="K1307" s="2" t="str">
        <f>IF(Tabela13[[#This Row],[Complemento]]="",Tabela13[[#This Row],[Normal]],Tabela13[[#This Row],[Normal Traço]])</f>
        <v>2 - DECRETOS/DECRETO 1275.pdf</v>
      </c>
      <c r="L1307" s="2" t="str">
        <f>IF(Tabela13[[#This Row],[Complemento]]="",Tabela13[[#This Row],[0]],Tabela13[[#This Row],[0 Traço]])</f>
        <v>2 - DECRETOS/DECRETO 01275.pdf</v>
      </c>
      <c r="M1307" s="2" t="str">
        <f>IF(AND(Tabela13[[#This Row],[Numero_Decreto]]&gt;=1,Tabela13[[#This Row],[Numero_Decreto]]&lt;=9),Tabela13[[#This Row],[Se 0]],Tabela13[[#This Row],[Se Normal]])</f>
        <v>2 - DECRETOS/DECRETO 1275.pdf</v>
      </c>
      <c r="N1307" s="2" t="str">
        <f>CONCATENATE("../",Tabela13[[#This Row],[Caminho]])</f>
        <v>../2 - DECRETOS/DECRETO 1275.pdf</v>
      </c>
    </row>
    <row r="1308" spans="1:14" ht="45" x14ac:dyDescent="0.25">
      <c r="A1308" s="20">
        <v>1274</v>
      </c>
      <c r="B1308" s="20"/>
      <c r="C1308" s="21">
        <v>35822</v>
      </c>
      <c r="D1308" s="19" t="s">
        <v>2831</v>
      </c>
      <c r="E1308" s="19"/>
      <c r="F1308" s="17" t="str">
        <f>HYPERLINK(Tabela13[[#This Row],[Novo Caminho]],"Download")</f>
        <v>Download</v>
      </c>
      <c r="G1308" s="2" t="str">
        <f>CONCATENATE("2 - DECRETOS/DECRETO ",Tabela13[[#This Row],[Numero_Decreto]],".pdf")</f>
        <v>2 - DECRETOS/DECRETO 1274.pdf</v>
      </c>
      <c r="H1308" s="2" t="str">
        <f>CONCATENATE("2 - DECRETOS/DECRETO ",Tabela13[[#This Row],[Numero_Decreto]]," ",Tabela13[[#This Row],[Complemento]],".pdf")</f>
        <v>2 - DECRETOS/DECRETO 1274 .pdf</v>
      </c>
      <c r="I1308" s="2" t="str">
        <f>CONCATENATE("2 - DECRETOS/DECRETO ","0",Tabela13[[#This Row],[Numero_Decreto]],".pdf")</f>
        <v>2 - DECRETOS/DECRETO 01274.pdf</v>
      </c>
      <c r="J1308" s="2" t="str">
        <f>CONCATENATE("2 - DECRETOS/DECRETO ","0",Tabela13[[#This Row],[Numero_Decreto]]," ",Tabela13[[#This Row],[Complemento]],".pdf")</f>
        <v>2 - DECRETOS/DECRETO 01274 .pdf</v>
      </c>
      <c r="K1308" s="2" t="str">
        <f>IF(Tabela13[[#This Row],[Complemento]]="",Tabela13[[#This Row],[Normal]],Tabela13[[#This Row],[Normal Traço]])</f>
        <v>2 - DECRETOS/DECRETO 1274.pdf</v>
      </c>
      <c r="L1308" s="2" t="str">
        <f>IF(Tabela13[[#This Row],[Complemento]]="",Tabela13[[#This Row],[0]],Tabela13[[#This Row],[0 Traço]])</f>
        <v>2 - DECRETOS/DECRETO 01274.pdf</v>
      </c>
      <c r="M1308" s="2" t="str">
        <f>IF(AND(Tabela13[[#This Row],[Numero_Decreto]]&gt;=1,Tabela13[[#This Row],[Numero_Decreto]]&lt;=9),Tabela13[[#This Row],[Se 0]],Tabela13[[#This Row],[Se Normal]])</f>
        <v>2 - DECRETOS/DECRETO 1274.pdf</v>
      </c>
      <c r="N1308" s="2" t="str">
        <f>CONCATENATE("../",Tabela13[[#This Row],[Caminho]])</f>
        <v>../2 - DECRETOS/DECRETO 1274.pdf</v>
      </c>
    </row>
    <row r="1309" spans="1:14" ht="45" x14ac:dyDescent="0.25">
      <c r="A1309" s="20">
        <v>1273</v>
      </c>
      <c r="B1309" s="20"/>
      <c r="C1309" s="21">
        <v>35821</v>
      </c>
      <c r="D1309" s="19" t="s">
        <v>2770</v>
      </c>
      <c r="E1309" s="19"/>
      <c r="F1309" s="17" t="str">
        <f>HYPERLINK(Tabela13[[#This Row],[Novo Caminho]],"Download")</f>
        <v>Download</v>
      </c>
      <c r="G1309" s="2" t="str">
        <f>CONCATENATE("2 - DECRETOS/DECRETO ",Tabela13[[#This Row],[Numero_Decreto]],".pdf")</f>
        <v>2 - DECRETOS/DECRETO 1273.pdf</v>
      </c>
      <c r="H1309" s="2" t="str">
        <f>CONCATENATE("2 - DECRETOS/DECRETO ",Tabela13[[#This Row],[Numero_Decreto]]," ",Tabela13[[#This Row],[Complemento]],".pdf")</f>
        <v>2 - DECRETOS/DECRETO 1273 .pdf</v>
      </c>
      <c r="I1309" s="2" t="str">
        <f>CONCATENATE("2 - DECRETOS/DECRETO ","0",Tabela13[[#This Row],[Numero_Decreto]],".pdf")</f>
        <v>2 - DECRETOS/DECRETO 01273.pdf</v>
      </c>
      <c r="J1309" s="2" t="str">
        <f>CONCATENATE("2 - DECRETOS/DECRETO ","0",Tabela13[[#This Row],[Numero_Decreto]]," ",Tabela13[[#This Row],[Complemento]],".pdf")</f>
        <v>2 - DECRETOS/DECRETO 01273 .pdf</v>
      </c>
      <c r="K1309" s="2" t="str">
        <f>IF(Tabela13[[#This Row],[Complemento]]="",Tabela13[[#This Row],[Normal]],Tabela13[[#This Row],[Normal Traço]])</f>
        <v>2 - DECRETOS/DECRETO 1273.pdf</v>
      </c>
      <c r="L1309" s="2" t="str">
        <f>IF(Tabela13[[#This Row],[Complemento]]="",Tabela13[[#This Row],[0]],Tabela13[[#This Row],[0 Traço]])</f>
        <v>2 - DECRETOS/DECRETO 01273.pdf</v>
      </c>
      <c r="M1309" s="2" t="str">
        <f>IF(AND(Tabela13[[#This Row],[Numero_Decreto]]&gt;=1,Tabela13[[#This Row],[Numero_Decreto]]&lt;=9),Tabela13[[#This Row],[Se 0]],Tabela13[[#This Row],[Se Normal]])</f>
        <v>2 - DECRETOS/DECRETO 1273.pdf</v>
      </c>
      <c r="N1309" s="2" t="str">
        <f>CONCATENATE("../",Tabela13[[#This Row],[Caminho]])</f>
        <v>../2 - DECRETOS/DECRETO 1273.pdf</v>
      </c>
    </row>
    <row r="1310" spans="1:14" ht="45" x14ac:dyDescent="0.25">
      <c r="A1310" s="20">
        <v>1272</v>
      </c>
      <c r="B1310" s="20"/>
      <c r="C1310" s="21">
        <v>35809</v>
      </c>
      <c r="D1310" s="19" t="s">
        <v>2832</v>
      </c>
      <c r="E1310" s="19"/>
      <c r="F1310" s="17" t="str">
        <f>HYPERLINK(Tabela13[[#This Row],[Novo Caminho]],"Download")</f>
        <v>Download</v>
      </c>
      <c r="G1310" s="2" t="str">
        <f>CONCATENATE("2 - DECRETOS/DECRETO ",Tabela13[[#This Row],[Numero_Decreto]],".pdf")</f>
        <v>2 - DECRETOS/DECRETO 1272.pdf</v>
      </c>
      <c r="H1310" s="2" t="str">
        <f>CONCATENATE("2 - DECRETOS/DECRETO ",Tabela13[[#This Row],[Numero_Decreto]]," ",Tabela13[[#This Row],[Complemento]],".pdf")</f>
        <v>2 - DECRETOS/DECRETO 1272 .pdf</v>
      </c>
      <c r="I1310" s="2" t="str">
        <f>CONCATENATE("2 - DECRETOS/DECRETO ","0",Tabela13[[#This Row],[Numero_Decreto]],".pdf")</f>
        <v>2 - DECRETOS/DECRETO 01272.pdf</v>
      </c>
      <c r="J1310" s="2" t="str">
        <f>CONCATENATE("2 - DECRETOS/DECRETO ","0",Tabela13[[#This Row],[Numero_Decreto]]," ",Tabela13[[#This Row],[Complemento]],".pdf")</f>
        <v>2 - DECRETOS/DECRETO 01272 .pdf</v>
      </c>
      <c r="K1310" s="2" t="str">
        <f>IF(Tabela13[[#This Row],[Complemento]]="",Tabela13[[#This Row],[Normal]],Tabela13[[#This Row],[Normal Traço]])</f>
        <v>2 - DECRETOS/DECRETO 1272.pdf</v>
      </c>
      <c r="L1310" s="2" t="str">
        <f>IF(Tabela13[[#This Row],[Complemento]]="",Tabela13[[#This Row],[0]],Tabela13[[#This Row],[0 Traço]])</f>
        <v>2 - DECRETOS/DECRETO 01272.pdf</v>
      </c>
      <c r="M1310" s="2" t="str">
        <f>IF(AND(Tabela13[[#This Row],[Numero_Decreto]]&gt;=1,Tabela13[[#This Row],[Numero_Decreto]]&lt;=9),Tabela13[[#This Row],[Se 0]],Tabela13[[#This Row],[Se Normal]])</f>
        <v>2 - DECRETOS/DECRETO 1272.pdf</v>
      </c>
      <c r="N1310" s="2" t="str">
        <f>CONCATENATE("../",Tabela13[[#This Row],[Caminho]])</f>
        <v>../2 - DECRETOS/DECRETO 1272.pdf</v>
      </c>
    </row>
    <row r="1311" spans="1:14" ht="45" x14ac:dyDescent="0.25">
      <c r="A1311" s="20">
        <v>1271</v>
      </c>
      <c r="B1311" s="20"/>
      <c r="C1311" s="21">
        <v>35801</v>
      </c>
      <c r="D1311" s="19" t="s">
        <v>2833</v>
      </c>
      <c r="E1311" s="19"/>
      <c r="F1311" s="17" t="str">
        <f>HYPERLINK(Tabela13[[#This Row],[Novo Caminho]],"Download")</f>
        <v>Download</v>
      </c>
      <c r="G1311" s="2" t="str">
        <f>CONCATENATE("2 - DECRETOS/DECRETO ",Tabela13[[#This Row],[Numero_Decreto]],".pdf")</f>
        <v>2 - DECRETOS/DECRETO 1271.pdf</v>
      </c>
      <c r="H1311" s="2" t="str">
        <f>CONCATENATE("2 - DECRETOS/DECRETO ",Tabela13[[#This Row],[Numero_Decreto]]," ",Tabela13[[#This Row],[Complemento]],".pdf")</f>
        <v>2 - DECRETOS/DECRETO 1271 .pdf</v>
      </c>
      <c r="I1311" s="2" t="str">
        <f>CONCATENATE("2 - DECRETOS/DECRETO ","0",Tabela13[[#This Row],[Numero_Decreto]],".pdf")</f>
        <v>2 - DECRETOS/DECRETO 01271.pdf</v>
      </c>
      <c r="J1311" s="2" t="str">
        <f>CONCATENATE("2 - DECRETOS/DECRETO ","0",Tabela13[[#This Row],[Numero_Decreto]]," ",Tabela13[[#This Row],[Complemento]],".pdf")</f>
        <v>2 - DECRETOS/DECRETO 01271 .pdf</v>
      </c>
      <c r="K1311" s="2" t="str">
        <f>IF(Tabela13[[#This Row],[Complemento]]="",Tabela13[[#This Row],[Normal]],Tabela13[[#This Row],[Normal Traço]])</f>
        <v>2 - DECRETOS/DECRETO 1271.pdf</v>
      </c>
      <c r="L1311" s="2" t="str">
        <f>IF(Tabela13[[#This Row],[Complemento]]="",Tabela13[[#This Row],[0]],Tabela13[[#This Row],[0 Traço]])</f>
        <v>2 - DECRETOS/DECRETO 01271.pdf</v>
      </c>
      <c r="M1311" s="2" t="str">
        <f>IF(AND(Tabela13[[#This Row],[Numero_Decreto]]&gt;=1,Tabela13[[#This Row],[Numero_Decreto]]&lt;=9),Tabela13[[#This Row],[Se 0]],Tabela13[[#This Row],[Se Normal]])</f>
        <v>2 - DECRETOS/DECRETO 1271.pdf</v>
      </c>
      <c r="N1311" s="2" t="str">
        <f>CONCATENATE("../",Tabela13[[#This Row],[Caminho]])</f>
        <v>../2 - DECRETOS/DECRETO 1271.pdf</v>
      </c>
    </row>
    <row r="1312" spans="1:14" ht="45" x14ac:dyDescent="0.25">
      <c r="A1312" s="20">
        <v>1270</v>
      </c>
      <c r="B1312" s="20"/>
      <c r="C1312" s="21">
        <v>35783</v>
      </c>
      <c r="D1312" s="19" t="s">
        <v>2834</v>
      </c>
      <c r="E1312" s="19"/>
      <c r="F1312" s="17" t="str">
        <f>HYPERLINK(Tabela13[[#This Row],[Novo Caminho]],"Download")</f>
        <v>Download</v>
      </c>
      <c r="G1312" s="2" t="str">
        <f>CONCATENATE("2 - DECRETOS/DECRETO ",Tabela13[[#This Row],[Numero_Decreto]],".pdf")</f>
        <v>2 - DECRETOS/DECRETO 1270.pdf</v>
      </c>
      <c r="H1312" s="2" t="str">
        <f>CONCATENATE("2 - DECRETOS/DECRETO ",Tabela13[[#This Row],[Numero_Decreto]]," ",Tabela13[[#This Row],[Complemento]],".pdf")</f>
        <v>2 - DECRETOS/DECRETO 1270 .pdf</v>
      </c>
      <c r="I1312" s="2" t="str">
        <f>CONCATENATE("2 - DECRETOS/DECRETO ","0",Tabela13[[#This Row],[Numero_Decreto]],".pdf")</f>
        <v>2 - DECRETOS/DECRETO 01270.pdf</v>
      </c>
      <c r="J1312" s="2" t="str">
        <f>CONCATENATE("2 - DECRETOS/DECRETO ","0",Tabela13[[#This Row],[Numero_Decreto]]," ",Tabela13[[#This Row],[Complemento]],".pdf")</f>
        <v>2 - DECRETOS/DECRETO 01270 .pdf</v>
      </c>
      <c r="K1312" s="2" t="str">
        <f>IF(Tabela13[[#This Row],[Complemento]]="",Tabela13[[#This Row],[Normal]],Tabela13[[#This Row],[Normal Traço]])</f>
        <v>2 - DECRETOS/DECRETO 1270.pdf</v>
      </c>
      <c r="L1312" s="2" t="str">
        <f>IF(Tabela13[[#This Row],[Complemento]]="",Tabela13[[#This Row],[0]],Tabela13[[#This Row],[0 Traço]])</f>
        <v>2 - DECRETOS/DECRETO 01270.pdf</v>
      </c>
      <c r="M1312" s="2" t="str">
        <f>IF(AND(Tabela13[[#This Row],[Numero_Decreto]]&gt;=1,Tabela13[[#This Row],[Numero_Decreto]]&lt;=9),Tabela13[[#This Row],[Se 0]],Tabela13[[#This Row],[Se Normal]])</f>
        <v>2 - DECRETOS/DECRETO 1270.pdf</v>
      </c>
      <c r="N1312" s="2" t="str">
        <f>CONCATENATE("../",Tabela13[[#This Row],[Caminho]])</f>
        <v>../2 - DECRETOS/DECRETO 1270.pdf</v>
      </c>
    </row>
    <row r="1313" spans="1:14" ht="45" x14ac:dyDescent="0.25">
      <c r="A1313" s="20">
        <v>1269</v>
      </c>
      <c r="B1313" s="20"/>
      <c r="C1313" s="21">
        <v>35779</v>
      </c>
      <c r="D1313" s="19" t="s">
        <v>2835</v>
      </c>
      <c r="E1313" s="19"/>
      <c r="F1313" s="17" t="str">
        <f>HYPERLINK(Tabela13[[#This Row],[Novo Caminho]],"Download")</f>
        <v>Download</v>
      </c>
      <c r="G1313" s="2" t="str">
        <f>CONCATENATE("2 - DECRETOS/DECRETO ",Tabela13[[#This Row],[Numero_Decreto]],".pdf")</f>
        <v>2 - DECRETOS/DECRETO 1269.pdf</v>
      </c>
      <c r="H1313" s="2" t="str">
        <f>CONCATENATE("2 - DECRETOS/DECRETO ",Tabela13[[#This Row],[Numero_Decreto]]," ",Tabela13[[#This Row],[Complemento]],".pdf")</f>
        <v>2 - DECRETOS/DECRETO 1269 .pdf</v>
      </c>
      <c r="I1313" s="2" t="str">
        <f>CONCATENATE("2 - DECRETOS/DECRETO ","0",Tabela13[[#This Row],[Numero_Decreto]],".pdf")</f>
        <v>2 - DECRETOS/DECRETO 01269.pdf</v>
      </c>
      <c r="J1313" s="2" t="str">
        <f>CONCATENATE("2 - DECRETOS/DECRETO ","0",Tabela13[[#This Row],[Numero_Decreto]]," ",Tabela13[[#This Row],[Complemento]],".pdf")</f>
        <v>2 - DECRETOS/DECRETO 01269 .pdf</v>
      </c>
      <c r="K1313" s="2" t="str">
        <f>IF(Tabela13[[#This Row],[Complemento]]="",Tabela13[[#This Row],[Normal]],Tabela13[[#This Row],[Normal Traço]])</f>
        <v>2 - DECRETOS/DECRETO 1269.pdf</v>
      </c>
      <c r="L1313" s="2" t="str">
        <f>IF(Tabela13[[#This Row],[Complemento]]="",Tabela13[[#This Row],[0]],Tabela13[[#This Row],[0 Traço]])</f>
        <v>2 - DECRETOS/DECRETO 01269.pdf</v>
      </c>
      <c r="M1313" s="2" t="str">
        <f>IF(AND(Tabela13[[#This Row],[Numero_Decreto]]&gt;=1,Tabela13[[#This Row],[Numero_Decreto]]&lt;=9),Tabela13[[#This Row],[Se 0]],Tabela13[[#This Row],[Se Normal]])</f>
        <v>2 - DECRETOS/DECRETO 1269.pdf</v>
      </c>
      <c r="N1313" s="2" t="str">
        <f>CONCATENATE("../",Tabela13[[#This Row],[Caminho]])</f>
        <v>../2 - DECRETOS/DECRETO 1269.pdf</v>
      </c>
    </row>
    <row r="1314" spans="1:14" ht="45" x14ac:dyDescent="0.25">
      <c r="A1314" s="20">
        <v>1268</v>
      </c>
      <c r="B1314" s="20"/>
      <c r="C1314" s="21">
        <v>35779</v>
      </c>
      <c r="D1314" s="19" t="s">
        <v>2836</v>
      </c>
      <c r="E1314" s="19"/>
      <c r="F1314" s="17" t="str">
        <f>HYPERLINK(Tabela13[[#This Row],[Novo Caminho]],"Download")</f>
        <v>Download</v>
      </c>
      <c r="G1314" s="2" t="str">
        <f>CONCATENATE("2 - DECRETOS/DECRETO ",Tabela13[[#This Row],[Numero_Decreto]],".pdf")</f>
        <v>2 - DECRETOS/DECRETO 1268.pdf</v>
      </c>
      <c r="H1314" s="2" t="str">
        <f>CONCATENATE("2 - DECRETOS/DECRETO ",Tabela13[[#This Row],[Numero_Decreto]]," ",Tabela13[[#This Row],[Complemento]],".pdf")</f>
        <v>2 - DECRETOS/DECRETO 1268 .pdf</v>
      </c>
      <c r="I1314" s="2" t="str">
        <f>CONCATENATE("2 - DECRETOS/DECRETO ","0",Tabela13[[#This Row],[Numero_Decreto]],".pdf")</f>
        <v>2 - DECRETOS/DECRETO 01268.pdf</v>
      </c>
      <c r="J1314" s="2" t="str">
        <f>CONCATENATE("2 - DECRETOS/DECRETO ","0",Tabela13[[#This Row],[Numero_Decreto]]," ",Tabela13[[#This Row],[Complemento]],".pdf")</f>
        <v>2 - DECRETOS/DECRETO 01268 .pdf</v>
      </c>
      <c r="K1314" s="2" t="str">
        <f>IF(Tabela13[[#This Row],[Complemento]]="",Tabela13[[#This Row],[Normal]],Tabela13[[#This Row],[Normal Traço]])</f>
        <v>2 - DECRETOS/DECRETO 1268.pdf</v>
      </c>
      <c r="L1314" s="2" t="str">
        <f>IF(Tabela13[[#This Row],[Complemento]]="",Tabela13[[#This Row],[0]],Tabela13[[#This Row],[0 Traço]])</f>
        <v>2 - DECRETOS/DECRETO 01268.pdf</v>
      </c>
      <c r="M1314" s="2" t="str">
        <f>IF(AND(Tabela13[[#This Row],[Numero_Decreto]]&gt;=1,Tabela13[[#This Row],[Numero_Decreto]]&lt;=9),Tabela13[[#This Row],[Se 0]],Tabela13[[#This Row],[Se Normal]])</f>
        <v>2 - DECRETOS/DECRETO 1268.pdf</v>
      </c>
      <c r="N1314" s="2" t="str">
        <f>CONCATENATE("../",Tabela13[[#This Row],[Caminho]])</f>
        <v>../2 - DECRETOS/DECRETO 1268.pdf</v>
      </c>
    </row>
    <row r="1315" spans="1:14" ht="45" x14ac:dyDescent="0.25">
      <c r="A1315" s="20">
        <v>1267</v>
      </c>
      <c r="B1315" s="20"/>
      <c r="C1315" s="21">
        <v>35773</v>
      </c>
      <c r="D1315" s="19" t="s">
        <v>2837</v>
      </c>
      <c r="E1315" s="19"/>
      <c r="F1315" s="17" t="str">
        <f>HYPERLINK(Tabela13[[#This Row],[Novo Caminho]],"Download")</f>
        <v>Download</v>
      </c>
      <c r="G1315" s="2" t="str">
        <f>CONCATENATE("2 - DECRETOS/DECRETO ",Tabela13[[#This Row],[Numero_Decreto]],".pdf")</f>
        <v>2 - DECRETOS/DECRETO 1267.pdf</v>
      </c>
      <c r="H1315" s="2" t="str">
        <f>CONCATENATE("2 - DECRETOS/DECRETO ",Tabela13[[#This Row],[Numero_Decreto]]," ",Tabela13[[#This Row],[Complemento]],".pdf")</f>
        <v>2 - DECRETOS/DECRETO 1267 .pdf</v>
      </c>
      <c r="I1315" s="2" t="str">
        <f>CONCATENATE("2 - DECRETOS/DECRETO ","0",Tabela13[[#This Row],[Numero_Decreto]],".pdf")</f>
        <v>2 - DECRETOS/DECRETO 01267.pdf</v>
      </c>
      <c r="J1315" s="2" t="str">
        <f>CONCATENATE("2 - DECRETOS/DECRETO ","0",Tabela13[[#This Row],[Numero_Decreto]]," ",Tabela13[[#This Row],[Complemento]],".pdf")</f>
        <v>2 - DECRETOS/DECRETO 01267 .pdf</v>
      </c>
      <c r="K1315" s="2" t="str">
        <f>IF(Tabela13[[#This Row],[Complemento]]="",Tabela13[[#This Row],[Normal]],Tabela13[[#This Row],[Normal Traço]])</f>
        <v>2 - DECRETOS/DECRETO 1267.pdf</v>
      </c>
      <c r="L1315" s="2" t="str">
        <f>IF(Tabela13[[#This Row],[Complemento]]="",Tabela13[[#This Row],[0]],Tabela13[[#This Row],[0 Traço]])</f>
        <v>2 - DECRETOS/DECRETO 01267.pdf</v>
      </c>
      <c r="M1315" s="2" t="str">
        <f>IF(AND(Tabela13[[#This Row],[Numero_Decreto]]&gt;=1,Tabela13[[#This Row],[Numero_Decreto]]&lt;=9),Tabela13[[#This Row],[Se 0]],Tabela13[[#This Row],[Se Normal]])</f>
        <v>2 - DECRETOS/DECRETO 1267.pdf</v>
      </c>
      <c r="N1315" s="2" t="str">
        <f>CONCATENATE("../",Tabela13[[#This Row],[Caminho]])</f>
        <v>../2 - DECRETOS/DECRETO 1267.pdf</v>
      </c>
    </row>
    <row r="1316" spans="1:14" ht="45" x14ac:dyDescent="0.25">
      <c r="A1316" s="20">
        <v>1266</v>
      </c>
      <c r="B1316" s="20"/>
      <c r="C1316" s="21">
        <v>35767</v>
      </c>
      <c r="D1316" s="19" t="s">
        <v>2838</v>
      </c>
      <c r="E1316" s="19"/>
      <c r="F1316" s="17" t="str">
        <f>HYPERLINK(Tabela13[[#This Row],[Novo Caminho]],"Download")</f>
        <v>Download</v>
      </c>
      <c r="G1316" s="2" t="str">
        <f>CONCATENATE("2 - DECRETOS/DECRETO ",Tabela13[[#This Row],[Numero_Decreto]],".pdf")</f>
        <v>2 - DECRETOS/DECRETO 1266.pdf</v>
      </c>
      <c r="H1316" s="2" t="str">
        <f>CONCATENATE("2 - DECRETOS/DECRETO ",Tabela13[[#This Row],[Numero_Decreto]]," ",Tabela13[[#This Row],[Complemento]],".pdf")</f>
        <v>2 - DECRETOS/DECRETO 1266 .pdf</v>
      </c>
      <c r="I1316" s="2" t="str">
        <f>CONCATENATE("2 - DECRETOS/DECRETO ","0",Tabela13[[#This Row],[Numero_Decreto]],".pdf")</f>
        <v>2 - DECRETOS/DECRETO 01266.pdf</v>
      </c>
      <c r="J1316" s="2" t="str">
        <f>CONCATENATE("2 - DECRETOS/DECRETO ","0",Tabela13[[#This Row],[Numero_Decreto]]," ",Tabela13[[#This Row],[Complemento]],".pdf")</f>
        <v>2 - DECRETOS/DECRETO 01266 .pdf</v>
      </c>
      <c r="K1316" s="2" t="str">
        <f>IF(Tabela13[[#This Row],[Complemento]]="",Tabela13[[#This Row],[Normal]],Tabela13[[#This Row],[Normal Traço]])</f>
        <v>2 - DECRETOS/DECRETO 1266.pdf</v>
      </c>
      <c r="L1316" s="2" t="str">
        <f>IF(Tabela13[[#This Row],[Complemento]]="",Tabela13[[#This Row],[0]],Tabela13[[#This Row],[0 Traço]])</f>
        <v>2 - DECRETOS/DECRETO 01266.pdf</v>
      </c>
      <c r="M1316" s="2" t="str">
        <f>IF(AND(Tabela13[[#This Row],[Numero_Decreto]]&gt;=1,Tabela13[[#This Row],[Numero_Decreto]]&lt;=9),Tabela13[[#This Row],[Se 0]],Tabela13[[#This Row],[Se Normal]])</f>
        <v>2 - DECRETOS/DECRETO 1266.pdf</v>
      </c>
      <c r="N1316" s="2" t="str">
        <f>CONCATENATE("../",Tabela13[[#This Row],[Caminho]])</f>
        <v>../2 - DECRETOS/DECRETO 1266.pdf</v>
      </c>
    </row>
    <row r="1317" spans="1:14" ht="45" x14ac:dyDescent="0.25">
      <c r="A1317" s="20">
        <v>1265</v>
      </c>
      <c r="B1317" s="20"/>
      <c r="C1317" s="21">
        <v>35765</v>
      </c>
      <c r="D1317" s="19" t="s">
        <v>974</v>
      </c>
      <c r="E1317" s="19"/>
      <c r="F1317" s="17" t="str">
        <f>HYPERLINK(Tabela13[[#This Row],[Novo Caminho]],"Download")</f>
        <v>Download</v>
      </c>
      <c r="G1317" s="2" t="str">
        <f>CONCATENATE("2 - DECRETOS/DECRETO ",Tabela13[[#This Row],[Numero_Decreto]],".pdf")</f>
        <v>2 - DECRETOS/DECRETO 1265.pdf</v>
      </c>
      <c r="H1317" s="2" t="str">
        <f>CONCATENATE("2 - DECRETOS/DECRETO ",Tabela13[[#This Row],[Numero_Decreto]]," ",Tabela13[[#This Row],[Complemento]],".pdf")</f>
        <v>2 - DECRETOS/DECRETO 1265 .pdf</v>
      </c>
      <c r="I1317" s="2" t="str">
        <f>CONCATENATE("2 - DECRETOS/DECRETO ","0",Tabela13[[#This Row],[Numero_Decreto]],".pdf")</f>
        <v>2 - DECRETOS/DECRETO 01265.pdf</v>
      </c>
      <c r="J1317" s="2" t="str">
        <f>CONCATENATE("2 - DECRETOS/DECRETO ","0",Tabela13[[#This Row],[Numero_Decreto]]," ",Tabela13[[#This Row],[Complemento]],".pdf")</f>
        <v>2 - DECRETOS/DECRETO 01265 .pdf</v>
      </c>
      <c r="K1317" s="2" t="str">
        <f>IF(Tabela13[[#This Row],[Complemento]]="",Tabela13[[#This Row],[Normal]],Tabela13[[#This Row],[Normal Traço]])</f>
        <v>2 - DECRETOS/DECRETO 1265.pdf</v>
      </c>
      <c r="L1317" s="2" t="str">
        <f>IF(Tabela13[[#This Row],[Complemento]]="",Tabela13[[#This Row],[0]],Tabela13[[#This Row],[0 Traço]])</f>
        <v>2 - DECRETOS/DECRETO 01265.pdf</v>
      </c>
      <c r="M1317" s="2" t="str">
        <f>IF(AND(Tabela13[[#This Row],[Numero_Decreto]]&gt;=1,Tabela13[[#This Row],[Numero_Decreto]]&lt;=9),Tabela13[[#This Row],[Se 0]],Tabela13[[#This Row],[Se Normal]])</f>
        <v>2 - DECRETOS/DECRETO 1265.pdf</v>
      </c>
      <c r="N1317" s="2" t="str">
        <f>CONCATENATE("../",Tabela13[[#This Row],[Caminho]])</f>
        <v>../2 - DECRETOS/DECRETO 1265.pdf</v>
      </c>
    </row>
    <row r="1318" spans="1:14" ht="45" x14ac:dyDescent="0.25">
      <c r="A1318" s="20">
        <v>1264</v>
      </c>
      <c r="B1318" s="20"/>
      <c r="C1318" s="21">
        <v>35753</v>
      </c>
      <c r="D1318" s="19" t="s">
        <v>2839</v>
      </c>
      <c r="E1318" s="19"/>
      <c r="F1318" s="17" t="str">
        <f>HYPERLINK(Tabela13[[#This Row],[Novo Caminho]],"Download")</f>
        <v>Download</v>
      </c>
      <c r="G1318" s="2" t="str">
        <f>CONCATENATE("2 - DECRETOS/DECRETO ",Tabela13[[#This Row],[Numero_Decreto]],".pdf")</f>
        <v>2 - DECRETOS/DECRETO 1264.pdf</v>
      </c>
      <c r="H1318" s="2" t="str">
        <f>CONCATENATE("2 - DECRETOS/DECRETO ",Tabela13[[#This Row],[Numero_Decreto]]," ",Tabela13[[#This Row],[Complemento]],".pdf")</f>
        <v>2 - DECRETOS/DECRETO 1264 .pdf</v>
      </c>
      <c r="I1318" s="2" t="str">
        <f>CONCATENATE("2 - DECRETOS/DECRETO ","0",Tabela13[[#This Row],[Numero_Decreto]],".pdf")</f>
        <v>2 - DECRETOS/DECRETO 01264.pdf</v>
      </c>
      <c r="J1318" s="2" t="str">
        <f>CONCATENATE("2 - DECRETOS/DECRETO ","0",Tabela13[[#This Row],[Numero_Decreto]]," ",Tabela13[[#This Row],[Complemento]],".pdf")</f>
        <v>2 - DECRETOS/DECRETO 01264 .pdf</v>
      </c>
      <c r="K1318" s="2" t="str">
        <f>IF(Tabela13[[#This Row],[Complemento]]="",Tabela13[[#This Row],[Normal]],Tabela13[[#This Row],[Normal Traço]])</f>
        <v>2 - DECRETOS/DECRETO 1264.pdf</v>
      </c>
      <c r="L1318" s="2" t="str">
        <f>IF(Tabela13[[#This Row],[Complemento]]="",Tabela13[[#This Row],[0]],Tabela13[[#This Row],[0 Traço]])</f>
        <v>2 - DECRETOS/DECRETO 01264.pdf</v>
      </c>
      <c r="M1318" s="2" t="str">
        <f>IF(AND(Tabela13[[#This Row],[Numero_Decreto]]&gt;=1,Tabela13[[#This Row],[Numero_Decreto]]&lt;=9),Tabela13[[#This Row],[Se 0]],Tabela13[[#This Row],[Se Normal]])</f>
        <v>2 - DECRETOS/DECRETO 1264.pdf</v>
      </c>
      <c r="N1318" s="2" t="str">
        <f>CONCATENATE("../",Tabela13[[#This Row],[Caminho]])</f>
        <v>../2 - DECRETOS/DECRETO 1264.pdf</v>
      </c>
    </row>
    <row r="1319" spans="1:14" ht="45" x14ac:dyDescent="0.25">
      <c r="A1319" s="20">
        <v>1263</v>
      </c>
      <c r="B1319" s="20"/>
      <c r="C1319" s="21">
        <v>35741</v>
      </c>
      <c r="D1319" s="19" t="s">
        <v>2840</v>
      </c>
      <c r="E1319" s="19"/>
      <c r="F1319" s="17" t="str">
        <f>HYPERLINK(Tabela13[[#This Row],[Novo Caminho]],"Download")</f>
        <v>Download</v>
      </c>
      <c r="G1319" s="2" t="str">
        <f>CONCATENATE("2 - DECRETOS/DECRETO ",Tabela13[[#This Row],[Numero_Decreto]],".pdf")</f>
        <v>2 - DECRETOS/DECRETO 1263.pdf</v>
      </c>
      <c r="H1319" s="2" t="str">
        <f>CONCATENATE("2 - DECRETOS/DECRETO ",Tabela13[[#This Row],[Numero_Decreto]]," ",Tabela13[[#This Row],[Complemento]],".pdf")</f>
        <v>2 - DECRETOS/DECRETO 1263 .pdf</v>
      </c>
      <c r="I1319" s="2" t="str">
        <f>CONCATENATE("2 - DECRETOS/DECRETO ","0",Tabela13[[#This Row],[Numero_Decreto]],".pdf")</f>
        <v>2 - DECRETOS/DECRETO 01263.pdf</v>
      </c>
      <c r="J1319" s="2" t="str">
        <f>CONCATENATE("2 - DECRETOS/DECRETO ","0",Tabela13[[#This Row],[Numero_Decreto]]," ",Tabela13[[#This Row],[Complemento]],".pdf")</f>
        <v>2 - DECRETOS/DECRETO 01263 .pdf</v>
      </c>
      <c r="K1319" s="2" t="str">
        <f>IF(Tabela13[[#This Row],[Complemento]]="",Tabela13[[#This Row],[Normal]],Tabela13[[#This Row],[Normal Traço]])</f>
        <v>2 - DECRETOS/DECRETO 1263.pdf</v>
      </c>
      <c r="L1319" s="2" t="str">
        <f>IF(Tabela13[[#This Row],[Complemento]]="",Tabela13[[#This Row],[0]],Tabela13[[#This Row],[0 Traço]])</f>
        <v>2 - DECRETOS/DECRETO 01263.pdf</v>
      </c>
      <c r="M1319" s="2" t="str">
        <f>IF(AND(Tabela13[[#This Row],[Numero_Decreto]]&gt;=1,Tabela13[[#This Row],[Numero_Decreto]]&lt;=9),Tabela13[[#This Row],[Se 0]],Tabela13[[#This Row],[Se Normal]])</f>
        <v>2 - DECRETOS/DECRETO 1263.pdf</v>
      </c>
      <c r="N1319" s="2" t="str">
        <f>CONCATENATE("../",Tabela13[[#This Row],[Caminho]])</f>
        <v>../2 - DECRETOS/DECRETO 1263.pdf</v>
      </c>
    </row>
    <row r="1320" spans="1:14" ht="45" x14ac:dyDescent="0.25">
      <c r="A1320" s="20">
        <v>1262</v>
      </c>
      <c r="B1320" s="20"/>
      <c r="C1320" s="21">
        <v>35741</v>
      </c>
      <c r="D1320" s="19" t="s">
        <v>2841</v>
      </c>
      <c r="E1320" s="19"/>
      <c r="F1320" s="17" t="str">
        <f>HYPERLINK(Tabela13[[#This Row],[Novo Caminho]],"Download")</f>
        <v>Download</v>
      </c>
      <c r="G1320" s="2" t="str">
        <f>CONCATENATE("2 - DECRETOS/DECRETO ",Tabela13[[#This Row],[Numero_Decreto]],".pdf")</f>
        <v>2 - DECRETOS/DECRETO 1262.pdf</v>
      </c>
      <c r="H1320" s="2" t="str">
        <f>CONCATENATE("2 - DECRETOS/DECRETO ",Tabela13[[#This Row],[Numero_Decreto]]," ",Tabela13[[#This Row],[Complemento]],".pdf")</f>
        <v>2 - DECRETOS/DECRETO 1262 .pdf</v>
      </c>
      <c r="I1320" s="2" t="str">
        <f>CONCATENATE("2 - DECRETOS/DECRETO ","0",Tabela13[[#This Row],[Numero_Decreto]],".pdf")</f>
        <v>2 - DECRETOS/DECRETO 01262.pdf</v>
      </c>
      <c r="J1320" s="2" t="str">
        <f>CONCATENATE("2 - DECRETOS/DECRETO ","0",Tabela13[[#This Row],[Numero_Decreto]]," ",Tabela13[[#This Row],[Complemento]],".pdf")</f>
        <v>2 - DECRETOS/DECRETO 01262 .pdf</v>
      </c>
      <c r="K1320" s="2" t="str">
        <f>IF(Tabela13[[#This Row],[Complemento]]="",Tabela13[[#This Row],[Normal]],Tabela13[[#This Row],[Normal Traço]])</f>
        <v>2 - DECRETOS/DECRETO 1262.pdf</v>
      </c>
      <c r="L1320" s="2" t="str">
        <f>IF(Tabela13[[#This Row],[Complemento]]="",Tabela13[[#This Row],[0]],Tabela13[[#This Row],[0 Traço]])</f>
        <v>2 - DECRETOS/DECRETO 01262.pdf</v>
      </c>
      <c r="M1320" s="2" t="str">
        <f>IF(AND(Tabela13[[#This Row],[Numero_Decreto]]&gt;=1,Tabela13[[#This Row],[Numero_Decreto]]&lt;=9),Tabela13[[#This Row],[Se 0]],Tabela13[[#This Row],[Se Normal]])</f>
        <v>2 - DECRETOS/DECRETO 1262.pdf</v>
      </c>
      <c r="N1320" s="2" t="str">
        <f>CONCATENATE("../",Tabela13[[#This Row],[Caminho]])</f>
        <v>../2 - DECRETOS/DECRETO 1262.pdf</v>
      </c>
    </row>
    <row r="1321" spans="1:14" ht="45" x14ac:dyDescent="0.25">
      <c r="A1321" s="20">
        <v>1261</v>
      </c>
      <c r="B1321" s="20"/>
      <c r="C1321" s="21">
        <v>35738</v>
      </c>
      <c r="D1321" s="19" t="s">
        <v>2842</v>
      </c>
      <c r="E1321" s="19"/>
      <c r="F1321" s="17" t="str">
        <f>HYPERLINK(Tabela13[[#This Row],[Novo Caminho]],"Download")</f>
        <v>Download</v>
      </c>
      <c r="G1321" s="2" t="str">
        <f>CONCATENATE("2 - DECRETOS/DECRETO ",Tabela13[[#This Row],[Numero_Decreto]],".pdf")</f>
        <v>2 - DECRETOS/DECRETO 1261.pdf</v>
      </c>
      <c r="H1321" s="2" t="str">
        <f>CONCATENATE("2 - DECRETOS/DECRETO ",Tabela13[[#This Row],[Numero_Decreto]]," ",Tabela13[[#This Row],[Complemento]],".pdf")</f>
        <v>2 - DECRETOS/DECRETO 1261 .pdf</v>
      </c>
      <c r="I1321" s="2" t="str">
        <f>CONCATENATE("2 - DECRETOS/DECRETO ","0",Tabela13[[#This Row],[Numero_Decreto]],".pdf")</f>
        <v>2 - DECRETOS/DECRETO 01261.pdf</v>
      </c>
      <c r="J1321" s="2" t="str">
        <f>CONCATENATE("2 - DECRETOS/DECRETO ","0",Tabela13[[#This Row],[Numero_Decreto]]," ",Tabela13[[#This Row],[Complemento]],".pdf")</f>
        <v>2 - DECRETOS/DECRETO 01261 .pdf</v>
      </c>
      <c r="K1321" s="2" t="str">
        <f>IF(Tabela13[[#This Row],[Complemento]]="",Tabela13[[#This Row],[Normal]],Tabela13[[#This Row],[Normal Traço]])</f>
        <v>2 - DECRETOS/DECRETO 1261.pdf</v>
      </c>
      <c r="L1321" s="2" t="str">
        <f>IF(Tabela13[[#This Row],[Complemento]]="",Tabela13[[#This Row],[0]],Tabela13[[#This Row],[0 Traço]])</f>
        <v>2 - DECRETOS/DECRETO 01261.pdf</v>
      </c>
      <c r="M1321" s="2" t="str">
        <f>IF(AND(Tabela13[[#This Row],[Numero_Decreto]]&gt;=1,Tabela13[[#This Row],[Numero_Decreto]]&lt;=9),Tabela13[[#This Row],[Se 0]],Tabela13[[#This Row],[Se Normal]])</f>
        <v>2 - DECRETOS/DECRETO 1261.pdf</v>
      </c>
      <c r="N1321" s="2" t="str">
        <f>CONCATENATE("../",Tabela13[[#This Row],[Caminho]])</f>
        <v>../2 - DECRETOS/DECRETO 1261.pdf</v>
      </c>
    </row>
    <row r="1322" spans="1:14" ht="45" x14ac:dyDescent="0.25">
      <c r="A1322" s="20">
        <v>1260</v>
      </c>
      <c r="B1322" s="20"/>
      <c r="C1322" s="21">
        <v>35724</v>
      </c>
      <c r="D1322" s="19" t="s">
        <v>2843</v>
      </c>
      <c r="E1322" s="19"/>
      <c r="F1322" s="17" t="str">
        <f>HYPERLINK(Tabela13[[#This Row],[Novo Caminho]],"Download")</f>
        <v>Download</v>
      </c>
      <c r="G1322" s="2" t="str">
        <f>CONCATENATE("2 - DECRETOS/DECRETO ",Tabela13[[#This Row],[Numero_Decreto]],".pdf")</f>
        <v>2 - DECRETOS/DECRETO 1260.pdf</v>
      </c>
      <c r="H1322" s="2" t="str">
        <f>CONCATENATE("2 - DECRETOS/DECRETO ",Tabela13[[#This Row],[Numero_Decreto]]," ",Tabela13[[#This Row],[Complemento]],".pdf")</f>
        <v>2 - DECRETOS/DECRETO 1260 .pdf</v>
      </c>
      <c r="I1322" s="2" t="str">
        <f>CONCATENATE("2 - DECRETOS/DECRETO ","0",Tabela13[[#This Row],[Numero_Decreto]],".pdf")</f>
        <v>2 - DECRETOS/DECRETO 01260.pdf</v>
      </c>
      <c r="J1322" s="2" t="str">
        <f>CONCATENATE("2 - DECRETOS/DECRETO ","0",Tabela13[[#This Row],[Numero_Decreto]]," ",Tabela13[[#This Row],[Complemento]],".pdf")</f>
        <v>2 - DECRETOS/DECRETO 01260 .pdf</v>
      </c>
      <c r="K1322" s="2" t="str">
        <f>IF(Tabela13[[#This Row],[Complemento]]="",Tabela13[[#This Row],[Normal]],Tabela13[[#This Row],[Normal Traço]])</f>
        <v>2 - DECRETOS/DECRETO 1260.pdf</v>
      </c>
      <c r="L1322" s="2" t="str">
        <f>IF(Tabela13[[#This Row],[Complemento]]="",Tabela13[[#This Row],[0]],Tabela13[[#This Row],[0 Traço]])</f>
        <v>2 - DECRETOS/DECRETO 01260.pdf</v>
      </c>
      <c r="M1322" s="2" t="str">
        <f>IF(AND(Tabela13[[#This Row],[Numero_Decreto]]&gt;=1,Tabela13[[#This Row],[Numero_Decreto]]&lt;=9),Tabela13[[#This Row],[Se 0]],Tabela13[[#This Row],[Se Normal]])</f>
        <v>2 - DECRETOS/DECRETO 1260.pdf</v>
      </c>
      <c r="N1322" s="2" t="str">
        <f>CONCATENATE("../",Tabela13[[#This Row],[Caminho]])</f>
        <v>../2 - DECRETOS/DECRETO 1260.pdf</v>
      </c>
    </row>
    <row r="1323" spans="1:14" ht="45" x14ac:dyDescent="0.25">
      <c r="A1323" s="20">
        <v>1259</v>
      </c>
      <c r="B1323" s="20"/>
      <c r="C1323" s="21">
        <v>35724</v>
      </c>
      <c r="D1323" s="19" t="s">
        <v>2844</v>
      </c>
      <c r="E1323" s="19"/>
      <c r="F1323" s="17" t="str">
        <f>HYPERLINK(Tabela13[[#This Row],[Novo Caminho]],"Download")</f>
        <v>Download</v>
      </c>
      <c r="G1323" s="2" t="str">
        <f>CONCATENATE("2 - DECRETOS/DECRETO ",Tabela13[[#This Row],[Numero_Decreto]],".pdf")</f>
        <v>2 - DECRETOS/DECRETO 1259.pdf</v>
      </c>
      <c r="H1323" s="2" t="str">
        <f>CONCATENATE("2 - DECRETOS/DECRETO ",Tabela13[[#This Row],[Numero_Decreto]]," ",Tabela13[[#This Row],[Complemento]],".pdf")</f>
        <v>2 - DECRETOS/DECRETO 1259 .pdf</v>
      </c>
      <c r="I1323" s="2" t="str">
        <f>CONCATENATE("2 - DECRETOS/DECRETO ","0",Tabela13[[#This Row],[Numero_Decreto]],".pdf")</f>
        <v>2 - DECRETOS/DECRETO 01259.pdf</v>
      </c>
      <c r="J1323" s="2" t="str">
        <f>CONCATENATE("2 - DECRETOS/DECRETO ","0",Tabela13[[#This Row],[Numero_Decreto]]," ",Tabela13[[#This Row],[Complemento]],".pdf")</f>
        <v>2 - DECRETOS/DECRETO 01259 .pdf</v>
      </c>
      <c r="K1323" s="2" t="str">
        <f>IF(Tabela13[[#This Row],[Complemento]]="",Tabela13[[#This Row],[Normal]],Tabela13[[#This Row],[Normal Traço]])</f>
        <v>2 - DECRETOS/DECRETO 1259.pdf</v>
      </c>
      <c r="L1323" s="2" t="str">
        <f>IF(Tabela13[[#This Row],[Complemento]]="",Tabela13[[#This Row],[0]],Tabela13[[#This Row],[0 Traço]])</f>
        <v>2 - DECRETOS/DECRETO 01259.pdf</v>
      </c>
      <c r="M1323" s="2" t="str">
        <f>IF(AND(Tabela13[[#This Row],[Numero_Decreto]]&gt;=1,Tabela13[[#This Row],[Numero_Decreto]]&lt;=9),Tabela13[[#This Row],[Se 0]],Tabela13[[#This Row],[Se Normal]])</f>
        <v>2 - DECRETOS/DECRETO 1259.pdf</v>
      </c>
      <c r="N1323" s="2" t="str">
        <f>CONCATENATE("../",Tabela13[[#This Row],[Caminho]])</f>
        <v>../2 - DECRETOS/DECRETO 1259.pdf</v>
      </c>
    </row>
    <row r="1324" spans="1:14" ht="45" x14ac:dyDescent="0.25">
      <c r="A1324" s="20">
        <v>1258</v>
      </c>
      <c r="B1324" s="20"/>
      <c r="C1324" s="21">
        <v>35724</v>
      </c>
      <c r="D1324" s="19" t="s">
        <v>938</v>
      </c>
      <c r="E1324" s="19"/>
      <c r="F1324" s="17" t="str">
        <f>HYPERLINK(Tabela13[[#This Row],[Novo Caminho]],"Download")</f>
        <v>Download</v>
      </c>
      <c r="G1324" s="2" t="str">
        <f>CONCATENATE("2 - DECRETOS/DECRETO ",Tabela13[[#This Row],[Numero_Decreto]],".pdf")</f>
        <v>2 - DECRETOS/DECRETO 1258.pdf</v>
      </c>
      <c r="H1324" s="2" t="str">
        <f>CONCATENATE("2 - DECRETOS/DECRETO ",Tabela13[[#This Row],[Numero_Decreto]]," ",Tabela13[[#This Row],[Complemento]],".pdf")</f>
        <v>2 - DECRETOS/DECRETO 1258 .pdf</v>
      </c>
      <c r="I1324" s="2" t="str">
        <f>CONCATENATE("2 - DECRETOS/DECRETO ","0",Tabela13[[#This Row],[Numero_Decreto]],".pdf")</f>
        <v>2 - DECRETOS/DECRETO 01258.pdf</v>
      </c>
      <c r="J1324" s="2" t="str">
        <f>CONCATENATE("2 - DECRETOS/DECRETO ","0",Tabela13[[#This Row],[Numero_Decreto]]," ",Tabela13[[#This Row],[Complemento]],".pdf")</f>
        <v>2 - DECRETOS/DECRETO 01258 .pdf</v>
      </c>
      <c r="K1324" s="2" t="str">
        <f>IF(Tabela13[[#This Row],[Complemento]]="",Tabela13[[#This Row],[Normal]],Tabela13[[#This Row],[Normal Traço]])</f>
        <v>2 - DECRETOS/DECRETO 1258.pdf</v>
      </c>
      <c r="L1324" s="2" t="str">
        <f>IF(Tabela13[[#This Row],[Complemento]]="",Tabela13[[#This Row],[0]],Tabela13[[#This Row],[0 Traço]])</f>
        <v>2 - DECRETOS/DECRETO 01258.pdf</v>
      </c>
      <c r="M1324" s="2" t="str">
        <f>IF(AND(Tabela13[[#This Row],[Numero_Decreto]]&gt;=1,Tabela13[[#This Row],[Numero_Decreto]]&lt;=9),Tabela13[[#This Row],[Se 0]],Tabela13[[#This Row],[Se Normal]])</f>
        <v>2 - DECRETOS/DECRETO 1258.pdf</v>
      </c>
      <c r="N1324" s="2" t="str">
        <f>CONCATENATE("../",Tabela13[[#This Row],[Caminho]])</f>
        <v>../2 - DECRETOS/DECRETO 1258.pdf</v>
      </c>
    </row>
    <row r="1325" spans="1:14" ht="45" x14ac:dyDescent="0.25">
      <c r="A1325" s="20">
        <v>1257</v>
      </c>
      <c r="B1325" s="20"/>
      <c r="C1325" s="21">
        <v>35724</v>
      </c>
      <c r="D1325" s="19" t="s">
        <v>2845</v>
      </c>
      <c r="E1325" s="19"/>
      <c r="F1325" s="17" t="str">
        <f>HYPERLINK(Tabela13[[#This Row],[Novo Caminho]],"Download")</f>
        <v>Download</v>
      </c>
      <c r="G1325" s="2" t="str">
        <f>CONCATENATE("2 - DECRETOS/DECRETO ",Tabela13[[#This Row],[Numero_Decreto]],".pdf")</f>
        <v>2 - DECRETOS/DECRETO 1257.pdf</v>
      </c>
      <c r="H1325" s="2" t="str">
        <f>CONCATENATE("2 - DECRETOS/DECRETO ",Tabela13[[#This Row],[Numero_Decreto]]," ",Tabela13[[#This Row],[Complemento]],".pdf")</f>
        <v>2 - DECRETOS/DECRETO 1257 .pdf</v>
      </c>
      <c r="I1325" s="2" t="str">
        <f>CONCATENATE("2 - DECRETOS/DECRETO ","0",Tabela13[[#This Row],[Numero_Decreto]],".pdf")</f>
        <v>2 - DECRETOS/DECRETO 01257.pdf</v>
      </c>
      <c r="J1325" s="2" t="str">
        <f>CONCATENATE("2 - DECRETOS/DECRETO ","0",Tabela13[[#This Row],[Numero_Decreto]]," ",Tabela13[[#This Row],[Complemento]],".pdf")</f>
        <v>2 - DECRETOS/DECRETO 01257 .pdf</v>
      </c>
      <c r="K1325" s="2" t="str">
        <f>IF(Tabela13[[#This Row],[Complemento]]="",Tabela13[[#This Row],[Normal]],Tabela13[[#This Row],[Normal Traço]])</f>
        <v>2 - DECRETOS/DECRETO 1257.pdf</v>
      </c>
      <c r="L1325" s="2" t="str">
        <f>IF(Tabela13[[#This Row],[Complemento]]="",Tabela13[[#This Row],[0]],Tabela13[[#This Row],[0 Traço]])</f>
        <v>2 - DECRETOS/DECRETO 01257.pdf</v>
      </c>
      <c r="M1325" s="2" t="str">
        <f>IF(AND(Tabela13[[#This Row],[Numero_Decreto]]&gt;=1,Tabela13[[#This Row],[Numero_Decreto]]&lt;=9),Tabela13[[#This Row],[Se 0]],Tabela13[[#This Row],[Se Normal]])</f>
        <v>2 - DECRETOS/DECRETO 1257.pdf</v>
      </c>
      <c r="N1325" s="2" t="str">
        <f>CONCATENATE("../",Tabela13[[#This Row],[Caminho]])</f>
        <v>../2 - DECRETOS/DECRETO 1257.pdf</v>
      </c>
    </row>
    <row r="1326" spans="1:14" ht="45" x14ac:dyDescent="0.25">
      <c r="A1326" s="20">
        <v>1256</v>
      </c>
      <c r="B1326" s="20"/>
      <c r="C1326" s="21">
        <v>35723</v>
      </c>
      <c r="D1326" s="19" t="s">
        <v>2846</v>
      </c>
      <c r="E1326" s="19"/>
      <c r="F1326" s="17" t="str">
        <f>HYPERLINK(Tabela13[[#This Row],[Novo Caminho]],"Download")</f>
        <v>Download</v>
      </c>
      <c r="G1326" s="2" t="str">
        <f>CONCATENATE("2 - DECRETOS/DECRETO ",Tabela13[[#This Row],[Numero_Decreto]],".pdf")</f>
        <v>2 - DECRETOS/DECRETO 1256.pdf</v>
      </c>
      <c r="H1326" s="2" t="str">
        <f>CONCATENATE("2 - DECRETOS/DECRETO ",Tabela13[[#This Row],[Numero_Decreto]]," ",Tabela13[[#This Row],[Complemento]],".pdf")</f>
        <v>2 - DECRETOS/DECRETO 1256 .pdf</v>
      </c>
      <c r="I1326" s="2" t="str">
        <f>CONCATENATE("2 - DECRETOS/DECRETO ","0",Tabela13[[#This Row],[Numero_Decreto]],".pdf")</f>
        <v>2 - DECRETOS/DECRETO 01256.pdf</v>
      </c>
      <c r="J1326" s="2" t="str">
        <f>CONCATENATE("2 - DECRETOS/DECRETO ","0",Tabela13[[#This Row],[Numero_Decreto]]," ",Tabela13[[#This Row],[Complemento]],".pdf")</f>
        <v>2 - DECRETOS/DECRETO 01256 .pdf</v>
      </c>
      <c r="K1326" s="2" t="str">
        <f>IF(Tabela13[[#This Row],[Complemento]]="",Tabela13[[#This Row],[Normal]],Tabela13[[#This Row],[Normal Traço]])</f>
        <v>2 - DECRETOS/DECRETO 1256.pdf</v>
      </c>
      <c r="L1326" s="2" t="str">
        <f>IF(Tabela13[[#This Row],[Complemento]]="",Tabela13[[#This Row],[0]],Tabela13[[#This Row],[0 Traço]])</f>
        <v>2 - DECRETOS/DECRETO 01256.pdf</v>
      </c>
      <c r="M1326" s="2" t="str">
        <f>IF(AND(Tabela13[[#This Row],[Numero_Decreto]]&gt;=1,Tabela13[[#This Row],[Numero_Decreto]]&lt;=9),Tabela13[[#This Row],[Se 0]],Tabela13[[#This Row],[Se Normal]])</f>
        <v>2 - DECRETOS/DECRETO 1256.pdf</v>
      </c>
      <c r="N1326" s="2" t="str">
        <f>CONCATENATE("../",Tabela13[[#This Row],[Caminho]])</f>
        <v>../2 - DECRETOS/DECRETO 1256.pdf</v>
      </c>
    </row>
    <row r="1327" spans="1:14" ht="45" x14ac:dyDescent="0.25">
      <c r="A1327" s="20">
        <v>1255</v>
      </c>
      <c r="B1327" s="20"/>
      <c r="C1327" s="21">
        <v>35706</v>
      </c>
      <c r="D1327" s="19" t="s">
        <v>3660</v>
      </c>
      <c r="E1327" s="19"/>
      <c r="F1327" s="17" t="str">
        <f>HYPERLINK(Tabela13[[#This Row],[Novo Caminho]],"Download")</f>
        <v>Download</v>
      </c>
      <c r="G1327" s="2" t="str">
        <f>CONCATENATE("2 - DECRETOS/DECRETO ",Tabela13[[#This Row],[Numero_Decreto]],".pdf")</f>
        <v>2 - DECRETOS/DECRETO 1255.pdf</v>
      </c>
      <c r="H1327" s="2" t="str">
        <f>CONCATENATE("2 - DECRETOS/DECRETO ",Tabela13[[#This Row],[Numero_Decreto]]," ",Tabela13[[#This Row],[Complemento]],".pdf")</f>
        <v>2 - DECRETOS/DECRETO 1255 .pdf</v>
      </c>
      <c r="I1327" s="2" t="str">
        <f>CONCATENATE("2 - DECRETOS/DECRETO ","0",Tabela13[[#This Row],[Numero_Decreto]],".pdf")</f>
        <v>2 - DECRETOS/DECRETO 01255.pdf</v>
      </c>
      <c r="J1327" s="2" t="str">
        <f>CONCATENATE("2 - DECRETOS/DECRETO ","0",Tabela13[[#This Row],[Numero_Decreto]]," ",Tabela13[[#This Row],[Complemento]],".pdf")</f>
        <v>2 - DECRETOS/DECRETO 01255 .pdf</v>
      </c>
      <c r="K1327" s="2" t="str">
        <f>IF(Tabela13[[#This Row],[Complemento]]="",Tabela13[[#This Row],[Normal]],Tabela13[[#This Row],[Normal Traço]])</f>
        <v>2 - DECRETOS/DECRETO 1255.pdf</v>
      </c>
      <c r="L1327" s="2" t="str">
        <f>IF(Tabela13[[#This Row],[Complemento]]="",Tabela13[[#This Row],[0]],Tabela13[[#This Row],[0 Traço]])</f>
        <v>2 - DECRETOS/DECRETO 01255.pdf</v>
      </c>
      <c r="M1327" s="2" t="str">
        <f>IF(AND(Tabela13[[#This Row],[Numero_Decreto]]&gt;=1,Tabela13[[#This Row],[Numero_Decreto]]&lt;=9),Tabela13[[#This Row],[Se 0]],Tabela13[[#This Row],[Se Normal]])</f>
        <v>2 - DECRETOS/DECRETO 1255.pdf</v>
      </c>
      <c r="N1327" s="2" t="str">
        <f>CONCATENATE("../",Tabela13[[#This Row],[Caminho]])</f>
        <v>../2 - DECRETOS/DECRETO 1255.pdf</v>
      </c>
    </row>
    <row r="1328" spans="1:14" ht="45" x14ac:dyDescent="0.25">
      <c r="A1328" s="20">
        <v>1254</v>
      </c>
      <c r="B1328" s="20"/>
      <c r="C1328" s="21">
        <v>35706</v>
      </c>
      <c r="D1328" s="19" t="s">
        <v>2847</v>
      </c>
      <c r="E1328" s="19"/>
      <c r="F1328" s="17" t="str">
        <f>HYPERLINK(Tabela13[[#This Row],[Novo Caminho]],"Download")</f>
        <v>Download</v>
      </c>
      <c r="G1328" s="2" t="str">
        <f>CONCATENATE("2 - DECRETOS/DECRETO ",Tabela13[[#This Row],[Numero_Decreto]],".pdf")</f>
        <v>2 - DECRETOS/DECRETO 1254.pdf</v>
      </c>
      <c r="H1328" s="2" t="str">
        <f>CONCATENATE("2 - DECRETOS/DECRETO ",Tabela13[[#This Row],[Numero_Decreto]]," ",Tabela13[[#This Row],[Complemento]],".pdf")</f>
        <v>2 - DECRETOS/DECRETO 1254 .pdf</v>
      </c>
      <c r="I1328" s="2" t="str">
        <f>CONCATENATE("2 - DECRETOS/DECRETO ","0",Tabela13[[#This Row],[Numero_Decreto]],".pdf")</f>
        <v>2 - DECRETOS/DECRETO 01254.pdf</v>
      </c>
      <c r="J1328" s="2" t="str">
        <f>CONCATENATE("2 - DECRETOS/DECRETO ","0",Tabela13[[#This Row],[Numero_Decreto]]," ",Tabela13[[#This Row],[Complemento]],".pdf")</f>
        <v>2 - DECRETOS/DECRETO 01254 .pdf</v>
      </c>
      <c r="K1328" s="2" t="str">
        <f>IF(Tabela13[[#This Row],[Complemento]]="",Tabela13[[#This Row],[Normal]],Tabela13[[#This Row],[Normal Traço]])</f>
        <v>2 - DECRETOS/DECRETO 1254.pdf</v>
      </c>
      <c r="L1328" s="2" t="str">
        <f>IF(Tabela13[[#This Row],[Complemento]]="",Tabela13[[#This Row],[0]],Tabela13[[#This Row],[0 Traço]])</f>
        <v>2 - DECRETOS/DECRETO 01254.pdf</v>
      </c>
      <c r="M1328" s="2" t="str">
        <f>IF(AND(Tabela13[[#This Row],[Numero_Decreto]]&gt;=1,Tabela13[[#This Row],[Numero_Decreto]]&lt;=9),Tabela13[[#This Row],[Se 0]],Tabela13[[#This Row],[Se Normal]])</f>
        <v>2 - DECRETOS/DECRETO 1254.pdf</v>
      </c>
      <c r="N1328" s="2" t="str">
        <f>CONCATENATE("../",Tabela13[[#This Row],[Caminho]])</f>
        <v>../2 - DECRETOS/DECRETO 1254.pdf</v>
      </c>
    </row>
    <row r="1329" spans="1:14" ht="45" x14ac:dyDescent="0.25">
      <c r="A1329" s="20">
        <v>1253</v>
      </c>
      <c r="B1329" s="20"/>
      <c r="C1329" s="21">
        <v>35633</v>
      </c>
      <c r="D1329" s="19" t="s">
        <v>935</v>
      </c>
      <c r="E1329" s="19"/>
      <c r="F1329" s="17" t="str">
        <f>HYPERLINK(Tabela13[[#This Row],[Novo Caminho]],"Download")</f>
        <v>Download</v>
      </c>
      <c r="G1329" s="2" t="str">
        <f>CONCATENATE("2 - DECRETOS/DECRETO ",Tabela13[[#This Row],[Numero_Decreto]],".pdf")</f>
        <v>2 - DECRETOS/DECRETO 1253.pdf</v>
      </c>
      <c r="H1329" s="2" t="str">
        <f>CONCATENATE("2 - DECRETOS/DECRETO ",Tabela13[[#This Row],[Numero_Decreto]]," ",Tabela13[[#This Row],[Complemento]],".pdf")</f>
        <v>2 - DECRETOS/DECRETO 1253 .pdf</v>
      </c>
      <c r="I1329" s="2" t="str">
        <f>CONCATENATE("2 - DECRETOS/DECRETO ","0",Tabela13[[#This Row],[Numero_Decreto]],".pdf")</f>
        <v>2 - DECRETOS/DECRETO 01253.pdf</v>
      </c>
      <c r="J1329" s="2" t="str">
        <f>CONCATENATE("2 - DECRETOS/DECRETO ","0",Tabela13[[#This Row],[Numero_Decreto]]," ",Tabela13[[#This Row],[Complemento]],".pdf")</f>
        <v>2 - DECRETOS/DECRETO 01253 .pdf</v>
      </c>
      <c r="K1329" s="2" t="str">
        <f>IF(Tabela13[[#This Row],[Complemento]]="",Tabela13[[#This Row],[Normal]],Tabela13[[#This Row],[Normal Traço]])</f>
        <v>2 - DECRETOS/DECRETO 1253.pdf</v>
      </c>
      <c r="L1329" s="2" t="str">
        <f>IF(Tabela13[[#This Row],[Complemento]]="",Tabela13[[#This Row],[0]],Tabela13[[#This Row],[0 Traço]])</f>
        <v>2 - DECRETOS/DECRETO 01253.pdf</v>
      </c>
      <c r="M1329" s="2" t="str">
        <f>IF(AND(Tabela13[[#This Row],[Numero_Decreto]]&gt;=1,Tabela13[[#This Row],[Numero_Decreto]]&lt;=9),Tabela13[[#This Row],[Se 0]],Tabela13[[#This Row],[Se Normal]])</f>
        <v>2 - DECRETOS/DECRETO 1253.pdf</v>
      </c>
      <c r="N1329" s="2" t="str">
        <f>CONCATENATE("../",Tabela13[[#This Row],[Caminho]])</f>
        <v>../2 - DECRETOS/DECRETO 1253.pdf</v>
      </c>
    </row>
    <row r="1330" spans="1:14" ht="45" x14ac:dyDescent="0.25">
      <c r="A1330" s="20">
        <v>1252</v>
      </c>
      <c r="B1330" s="20"/>
      <c r="C1330" s="21">
        <v>35632</v>
      </c>
      <c r="D1330" s="19" t="s">
        <v>2848</v>
      </c>
      <c r="E1330" s="19"/>
      <c r="F1330" s="17" t="str">
        <f>HYPERLINK(Tabela13[[#This Row],[Novo Caminho]],"Download")</f>
        <v>Download</v>
      </c>
      <c r="G1330" s="2" t="str">
        <f>CONCATENATE("2 - DECRETOS/DECRETO ",Tabela13[[#This Row],[Numero_Decreto]],".pdf")</f>
        <v>2 - DECRETOS/DECRETO 1252.pdf</v>
      </c>
      <c r="H1330" s="2" t="str">
        <f>CONCATENATE("2 - DECRETOS/DECRETO ",Tabela13[[#This Row],[Numero_Decreto]]," ",Tabela13[[#This Row],[Complemento]],".pdf")</f>
        <v>2 - DECRETOS/DECRETO 1252 .pdf</v>
      </c>
      <c r="I1330" s="2" t="str">
        <f>CONCATENATE("2 - DECRETOS/DECRETO ","0",Tabela13[[#This Row],[Numero_Decreto]],".pdf")</f>
        <v>2 - DECRETOS/DECRETO 01252.pdf</v>
      </c>
      <c r="J1330" s="2" t="str">
        <f>CONCATENATE("2 - DECRETOS/DECRETO ","0",Tabela13[[#This Row],[Numero_Decreto]]," ",Tabela13[[#This Row],[Complemento]],".pdf")</f>
        <v>2 - DECRETOS/DECRETO 01252 .pdf</v>
      </c>
      <c r="K1330" s="2" t="str">
        <f>IF(Tabela13[[#This Row],[Complemento]]="",Tabela13[[#This Row],[Normal]],Tabela13[[#This Row],[Normal Traço]])</f>
        <v>2 - DECRETOS/DECRETO 1252.pdf</v>
      </c>
      <c r="L1330" s="2" t="str">
        <f>IF(Tabela13[[#This Row],[Complemento]]="",Tabela13[[#This Row],[0]],Tabela13[[#This Row],[0 Traço]])</f>
        <v>2 - DECRETOS/DECRETO 01252.pdf</v>
      </c>
      <c r="M1330" s="2" t="str">
        <f>IF(AND(Tabela13[[#This Row],[Numero_Decreto]]&gt;=1,Tabela13[[#This Row],[Numero_Decreto]]&lt;=9),Tabela13[[#This Row],[Se 0]],Tabela13[[#This Row],[Se Normal]])</f>
        <v>2 - DECRETOS/DECRETO 1252.pdf</v>
      </c>
      <c r="N1330" s="2" t="str">
        <f>CONCATENATE("../",Tabela13[[#This Row],[Caminho]])</f>
        <v>../2 - DECRETOS/DECRETO 1252.pdf</v>
      </c>
    </row>
    <row r="1331" spans="1:14" ht="45" x14ac:dyDescent="0.25">
      <c r="A1331" s="20">
        <v>1251</v>
      </c>
      <c r="B1331" s="20"/>
      <c r="C1331" s="21">
        <v>35632</v>
      </c>
      <c r="D1331" s="19" t="s">
        <v>2849</v>
      </c>
      <c r="E1331" s="19"/>
      <c r="F1331" s="17" t="str">
        <f>HYPERLINK(Tabela13[[#This Row],[Novo Caminho]],"Download")</f>
        <v>Download</v>
      </c>
      <c r="G1331" s="2" t="str">
        <f>CONCATENATE("2 - DECRETOS/DECRETO ",Tabela13[[#This Row],[Numero_Decreto]],".pdf")</f>
        <v>2 - DECRETOS/DECRETO 1251.pdf</v>
      </c>
      <c r="H1331" s="2" t="str">
        <f>CONCATENATE("2 - DECRETOS/DECRETO ",Tabela13[[#This Row],[Numero_Decreto]]," ",Tabela13[[#This Row],[Complemento]],".pdf")</f>
        <v>2 - DECRETOS/DECRETO 1251 .pdf</v>
      </c>
      <c r="I1331" s="2" t="str">
        <f>CONCATENATE("2 - DECRETOS/DECRETO ","0",Tabela13[[#This Row],[Numero_Decreto]],".pdf")</f>
        <v>2 - DECRETOS/DECRETO 01251.pdf</v>
      </c>
      <c r="J1331" s="2" t="str">
        <f>CONCATENATE("2 - DECRETOS/DECRETO ","0",Tabela13[[#This Row],[Numero_Decreto]]," ",Tabela13[[#This Row],[Complemento]],".pdf")</f>
        <v>2 - DECRETOS/DECRETO 01251 .pdf</v>
      </c>
      <c r="K1331" s="2" t="str">
        <f>IF(Tabela13[[#This Row],[Complemento]]="",Tabela13[[#This Row],[Normal]],Tabela13[[#This Row],[Normal Traço]])</f>
        <v>2 - DECRETOS/DECRETO 1251.pdf</v>
      </c>
      <c r="L1331" s="2" t="str">
        <f>IF(Tabela13[[#This Row],[Complemento]]="",Tabela13[[#This Row],[0]],Tabela13[[#This Row],[0 Traço]])</f>
        <v>2 - DECRETOS/DECRETO 01251.pdf</v>
      </c>
      <c r="M1331" s="2" t="str">
        <f>IF(AND(Tabela13[[#This Row],[Numero_Decreto]]&gt;=1,Tabela13[[#This Row],[Numero_Decreto]]&lt;=9),Tabela13[[#This Row],[Se 0]],Tabela13[[#This Row],[Se Normal]])</f>
        <v>2 - DECRETOS/DECRETO 1251.pdf</v>
      </c>
      <c r="N1331" s="2" t="str">
        <f>CONCATENATE("../",Tabela13[[#This Row],[Caminho]])</f>
        <v>../2 - DECRETOS/DECRETO 1251.pdf</v>
      </c>
    </row>
    <row r="1332" spans="1:14" ht="45" x14ac:dyDescent="0.25">
      <c r="A1332" s="20">
        <v>1250</v>
      </c>
      <c r="B1332" s="20"/>
      <c r="C1332" s="21">
        <v>35628</v>
      </c>
      <c r="D1332" s="19" t="s">
        <v>2850</v>
      </c>
      <c r="E1332" s="19"/>
      <c r="F1332" s="17" t="str">
        <f>HYPERLINK(Tabela13[[#This Row],[Novo Caminho]],"Download")</f>
        <v>Download</v>
      </c>
      <c r="G1332" s="2" t="str">
        <f>CONCATENATE("2 - DECRETOS/DECRETO ",Tabela13[[#This Row],[Numero_Decreto]],".pdf")</f>
        <v>2 - DECRETOS/DECRETO 1250.pdf</v>
      </c>
      <c r="H1332" s="2" t="str">
        <f>CONCATENATE("2 - DECRETOS/DECRETO ",Tabela13[[#This Row],[Numero_Decreto]]," ",Tabela13[[#This Row],[Complemento]],".pdf")</f>
        <v>2 - DECRETOS/DECRETO 1250 .pdf</v>
      </c>
      <c r="I1332" s="2" t="str">
        <f>CONCATENATE("2 - DECRETOS/DECRETO ","0",Tabela13[[#This Row],[Numero_Decreto]],".pdf")</f>
        <v>2 - DECRETOS/DECRETO 01250.pdf</v>
      </c>
      <c r="J1332" s="2" t="str">
        <f>CONCATENATE("2 - DECRETOS/DECRETO ","0",Tabela13[[#This Row],[Numero_Decreto]]," ",Tabela13[[#This Row],[Complemento]],".pdf")</f>
        <v>2 - DECRETOS/DECRETO 01250 .pdf</v>
      </c>
      <c r="K1332" s="2" t="str">
        <f>IF(Tabela13[[#This Row],[Complemento]]="",Tabela13[[#This Row],[Normal]],Tabela13[[#This Row],[Normal Traço]])</f>
        <v>2 - DECRETOS/DECRETO 1250.pdf</v>
      </c>
      <c r="L1332" s="2" t="str">
        <f>IF(Tabela13[[#This Row],[Complemento]]="",Tabela13[[#This Row],[0]],Tabela13[[#This Row],[0 Traço]])</f>
        <v>2 - DECRETOS/DECRETO 01250.pdf</v>
      </c>
      <c r="M1332" s="2" t="str">
        <f>IF(AND(Tabela13[[#This Row],[Numero_Decreto]]&gt;=1,Tabela13[[#This Row],[Numero_Decreto]]&lt;=9),Tabela13[[#This Row],[Se 0]],Tabela13[[#This Row],[Se Normal]])</f>
        <v>2 - DECRETOS/DECRETO 1250.pdf</v>
      </c>
      <c r="N1332" s="2" t="str">
        <f>CONCATENATE("../",Tabela13[[#This Row],[Caminho]])</f>
        <v>../2 - DECRETOS/DECRETO 1250.pdf</v>
      </c>
    </row>
    <row r="1333" spans="1:14" ht="45" x14ac:dyDescent="0.25">
      <c r="A1333" s="20">
        <v>1249</v>
      </c>
      <c r="B1333" s="20"/>
      <c r="C1333" s="21">
        <v>35612</v>
      </c>
      <c r="D1333" s="19" t="s">
        <v>2773</v>
      </c>
      <c r="E1333" s="19"/>
      <c r="F1333" s="17" t="str">
        <f>HYPERLINK(Tabela13[[#This Row],[Novo Caminho]],"Download")</f>
        <v>Download</v>
      </c>
      <c r="G1333" s="2" t="str">
        <f>CONCATENATE("2 - DECRETOS/DECRETO ",Tabela13[[#This Row],[Numero_Decreto]],".pdf")</f>
        <v>2 - DECRETOS/DECRETO 1249.pdf</v>
      </c>
      <c r="H1333" s="2" t="str">
        <f>CONCATENATE("2 - DECRETOS/DECRETO ",Tabela13[[#This Row],[Numero_Decreto]]," ",Tabela13[[#This Row],[Complemento]],".pdf")</f>
        <v>2 - DECRETOS/DECRETO 1249 .pdf</v>
      </c>
      <c r="I1333" s="2" t="str">
        <f>CONCATENATE("2 - DECRETOS/DECRETO ","0",Tabela13[[#This Row],[Numero_Decreto]],".pdf")</f>
        <v>2 - DECRETOS/DECRETO 01249.pdf</v>
      </c>
      <c r="J1333" s="2" t="str">
        <f>CONCATENATE("2 - DECRETOS/DECRETO ","0",Tabela13[[#This Row],[Numero_Decreto]]," ",Tabela13[[#This Row],[Complemento]],".pdf")</f>
        <v>2 - DECRETOS/DECRETO 01249 .pdf</v>
      </c>
      <c r="K1333" s="2" t="str">
        <f>IF(Tabela13[[#This Row],[Complemento]]="",Tabela13[[#This Row],[Normal]],Tabela13[[#This Row],[Normal Traço]])</f>
        <v>2 - DECRETOS/DECRETO 1249.pdf</v>
      </c>
      <c r="L1333" s="2" t="str">
        <f>IF(Tabela13[[#This Row],[Complemento]]="",Tabela13[[#This Row],[0]],Tabela13[[#This Row],[0 Traço]])</f>
        <v>2 - DECRETOS/DECRETO 01249.pdf</v>
      </c>
      <c r="M1333" s="2" t="str">
        <f>IF(AND(Tabela13[[#This Row],[Numero_Decreto]]&gt;=1,Tabela13[[#This Row],[Numero_Decreto]]&lt;=9),Tabela13[[#This Row],[Se 0]],Tabela13[[#This Row],[Se Normal]])</f>
        <v>2 - DECRETOS/DECRETO 1249.pdf</v>
      </c>
      <c r="N1333" s="2" t="str">
        <f>CONCATENATE("../",Tabela13[[#This Row],[Caminho]])</f>
        <v>../2 - DECRETOS/DECRETO 1249.pdf</v>
      </c>
    </row>
    <row r="1334" spans="1:14" ht="45" x14ac:dyDescent="0.25">
      <c r="A1334" s="20">
        <v>1248</v>
      </c>
      <c r="B1334" s="20"/>
      <c r="C1334" s="21">
        <v>35594</v>
      </c>
      <c r="D1334" s="19" t="s">
        <v>2851</v>
      </c>
      <c r="E1334" s="19"/>
      <c r="F1334" s="17" t="str">
        <f>HYPERLINK(Tabela13[[#This Row],[Novo Caminho]],"Download")</f>
        <v>Download</v>
      </c>
      <c r="G1334" s="2" t="str">
        <f>CONCATENATE("2 - DECRETOS/DECRETO ",Tabela13[[#This Row],[Numero_Decreto]],".pdf")</f>
        <v>2 - DECRETOS/DECRETO 1248.pdf</v>
      </c>
      <c r="H1334" s="2" t="str">
        <f>CONCATENATE("2 - DECRETOS/DECRETO ",Tabela13[[#This Row],[Numero_Decreto]]," ",Tabela13[[#This Row],[Complemento]],".pdf")</f>
        <v>2 - DECRETOS/DECRETO 1248 .pdf</v>
      </c>
      <c r="I1334" s="2" t="str">
        <f>CONCATENATE("2 - DECRETOS/DECRETO ","0",Tabela13[[#This Row],[Numero_Decreto]],".pdf")</f>
        <v>2 - DECRETOS/DECRETO 01248.pdf</v>
      </c>
      <c r="J1334" s="2" t="str">
        <f>CONCATENATE("2 - DECRETOS/DECRETO ","0",Tabela13[[#This Row],[Numero_Decreto]]," ",Tabela13[[#This Row],[Complemento]],".pdf")</f>
        <v>2 - DECRETOS/DECRETO 01248 .pdf</v>
      </c>
      <c r="K1334" s="2" t="str">
        <f>IF(Tabela13[[#This Row],[Complemento]]="",Tabela13[[#This Row],[Normal]],Tabela13[[#This Row],[Normal Traço]])</f>
        <v>2 - DECRETOS/DECRETO 1248.pdf</v>
      </c>
      <c r="L1334" s="2" t="str">
        <f>IF(Tabela13[[#This Row],[Complemento]]="",Tabela13[[#This Row],[0]],Tabela13[[#This Row],[0 Traço]])</f>
        <v>2 - DECRETOS/DECRETO 01248.pdf</v>
      </c>
      <c r="M1334" s="2" t="str">
        <f>IF(AND(Tabela13[[#This Row],[Numero_Decreto]]&gt;=1,Tabela13[[#This Row],[Numero_Decreto]]&lt;=9),Tabela13[[#This Row],[Se 0]],Tabela13[[#This Row],[Se Normal]])</f>
        <v>2 - DECRETOS/DECRETO 1248.pdf</v>
      </c>
      <c r="N1334" s="2" t="str">
        <f>CONCATENATE("../",Tabela13[[#This Row],[Caminho]])</f>
        <v>../2 - DECRETOS/DECRETO 1248.pdf</v>
      </c>
    </row>
    <row r="1335" spans="1:14" ht="45" x14ac:dyDescent="0.25">
      <c r="A1335" s="20">
        <v>1247</v>
      </c>
      <c r="B1335" s="20"/>
      <c r="C1335" s="21">
        <v>35594</v>
      </c>
      <c r="D1335" s="19" t="s">
        <v>2852</v>
      </c>
      <c r="E1335" s="19"/>
      <c r="F1335" s="17" t="str">
        <f>HYPERLINK(Tabela13[[#This Row],[Novo Caminho]],"Download")</f>
        <v>Download</v>
      </c>
      <c r="G1335" s="2" t="str">
        <f>CONCATENATE("2 - DECRETOS/DECRETO ",Tabela13[[#This Row],[Numero_Decreto]],".pdf")</f>
        <v>2 - DECRETOS/DECRETO 1247.pdf</v>
      </c>
      <c r="H1335" s="2" t="str">
        <f>CONCATENATE("2 - DECRETOS/DECRETO ",Tabela13[[#This Row],[Numero_Decreto]]," ",Tabela13[[#This Row],[Complemento]],".pdf")</f>
        <v>2 - DECRETOS/DECRETO 1247 .pdf</v>
      </c>
      <c r="I1335" s="2" t="str">
        <f>CONCATENATE("2 - DECRETOS/DECRETO ","0",Tabela13[[#This Row],[Numero_Decreto]],".pdf")</f>
        <v>2 - DECRETOS/DECRETO 01247.pdf</v>
      </c>
      <c r="J1335" s="2" t="str">
        <f>CONCATENATE("2 - DECRETOS/DECRETO ","0",Tabela13[[#This Row],[Numero_Decreto]]," ",Tabela13[[#This Row],[Complemento]],".pdf")</f>
        <v>2 - DECRETOS/DECRETO 01247 .pdf</v>
      </c>
      <c r="K1335" s="2" t="str">
        <f>IF(Tabela13[[#This Row],[Complemento]]="",Tabela13[[#This Row],[Normal]],Tabela13[[#This Row],[Normal Traço]])</f>
        <v>2 - DECRETOS/DECRETO 1247.pdf</v>
      </c>
      <c r="L1335" s="2" t="str">
        <f>IF(Tabela13[[#This Row],[Complemento]]="",Tabela13[[#This Row],[0]],Tabela13[[#This Row],[0 Traço]])</f>
        <v>2 - DECRETOS/DECRETO 01247.pdf</v>
      </c>
      <c r="M1335" s="2" t="str">
        <f>IF(AND(Tabela13[[#This Row],[Numero_Decreto]]&gt;=1,Tabela13[[#This Row],[Numero_Decreto]]&lt;=9),Tabela13[[#This Row],[Se 0]],Tabela13[[#This Row],[Se Normal]])</f>
        <v>2 - DECRETOS/DECRETO 1247.pdf</v>
      </c>
      <c r="N1335" s="2" t="str">
        <f>CONCATENATE("../",Tabela13[[#This Row],[Caminho]])</f>
        <v>../2 - DECRETOS/DECRETO 1247.pdf</v>
      </c>
    </row>
    <row r="1336" spans="1:14" ht="45" x14ac:dyDescent="0.25">
      <c r="A1336" s="20">
        <v>1246</v>
      </c>
      <c r="B1336" s="20"/>
      <c r="C1336" s="21">
        <v>35590</v>
      </c>
      <c r="D1336" s="19" t="s">
        <v>2853</v>
      </c>
      <c r="E1336" s="19"/>
      <c r="F1336" s="17" t="str">
        <f>HYPERLINK(Tabela13[[#This Row],[Novo Caminho]],"Download")</f>
        <v>Download</v>
      </c>
      <c r="G1336" s="2" t="str">
        <f>CONCATENATE("2 - DECRETOS/DECRETO ",Tabela13[[#This Row],[Numero_Decreto]],".pdf")</f>
        <v>2 - DECRETOS/DECRETO 1246.pdf</v>
      </c>
      <c r="H1336" s="2" t="str">
        <f>CONCATENATE("2 - DECRETOS/DECRETO ",Tabela13[[#This Row],[Numero_Decreto]]," ",Tabela13[[#This Row],[Complemento]],".pdf")</f>
        <v>2 - DECRETOS/DECRETO 1246 .pdf</v>
      </c>
      <c r="I1336" s="2" t="str">
        <f>CONCATENATE("2 - DECRETOS/DECRETO ","0",Tabela13[[#This Row],[Numero_Decreto]],".pdf")</f>
        <v>2 - DECRETOS/DECRETO 01246.pdf</v>
      </c>
      <c r="J1336" s="2" t="str">
        <f>CONCATENATE("2 - DECRETOS/DECRETO ","0",Tabela13[[#This Row],[Numero_Decreto]]," ",Tabela13[[#This Row],[Complemento]],".pdf")</f>
        <v>2 - DECRETOS/DECRETO 01246 .pdf</v>
      </c>
      <c r="K1336" s="2" t="str">
        <f>IF(Tabela13[[#This Row],[Complemento]]="",Tabela13[[#This Row],[Normal]],Tabela13[[#This Row],[Normal Traço]])</f>
        <v>2 - DECRETOS/DECRETO 1246.pdf</v>
      </c>
      <c r="L1336" s="2" t="str">
        <f>IF(Tabela13[[#This Row],[Complemento]]="",Tabela13[[#This Row],[0]],Tabela13[[#This Row],[0 Traço]])</f>
        <v>2 - DECRETOS/DECRETO 01246.pdf</v>
      </c>
      <c r="M1336" s="2" t="str">
        <f>IF(AND(Tabela13[[#This Row],[Numero_Decreto]]&gt;=1,Tabela13[[#This Row],[Numero_Decreto]]&lt;=9),Tabela13[[#This Row],[Se 0]],Tabela13[[#This Row],[Se Normal]])</f>
        <v>2 - DECRETOS/DECRETO 1246.pdf</v>
      </c>
      <c r="N1336" s="2" t="str">
        <f>CONCATENATE("../",Tabela13[[#This Row],[Caminho]])</f>
        <v>../2 - DECRETOS/DECRETO 1246.pdf</v>
      </c>
    </row>
    <row r="1337" spans="1:14" ht="45" x14ac:dyDescent="0.25">
      <c r="A1337" s="20">
        <v>1245</v>
      </c>
      <c r="B1337" s="20"/>
      <c r="C1337" s="21">
        <v>35583</v>
      </c>
      <c r="D1337" s="19" t="s">
        <v>2854</v>
      </c>
      <c r="E1337" s="19"/>
      <c r="F1337" s="17" t="str">
        <f>HYPERLINK(Tabela13[[#This Row],[Novo Caminho]],"Download")</f>
        <v>Download</v>
      </c>
      <c r="G1337" s="2" t="str">
        <f>CONCATENATE("2 - DECRETOS/DECRETO ",Tabela13[[#This Row],[Numero_Decreto]],".pdf")</f>
        <v>2 - DECRETOS/DECRETO 1245.pdf</v>
      </c>
      <c r="H1337" s="2" t="str">
        <f>CONCATENATE("2 - DECRETOS/DECRETO ",Tabela13[[#This Row],[Numero_Decreto]]," ",Tabela13[[#This Row],[Complemento]],".pdf")</f>
        <v>2 - DECRETOS/DECRETO 1245 .pdf</v>
      </c>
      <c r="I1337" s="2" t="str">
        <f>CONCATENATE("2 - DECRETOS/DECRETO ","0",Tabela13[[#This Row],[Numero_Decreto]],".pdf")</f>
        <v>2 - DECRETOS/DECRETO 01245.pdf</v>
      </c>
      <c r="J1337" s="2" t="str">
        <f>CONCATENATE("2 - DECRETOS/DECRETO ","0",Tabela13[[#This Row],[Numero_Decreto]]," ",Tabela13[[#This Row],[Complemento]],".pdf")</f>
        <v>2 - DECRETOS/DECRETO 01245 .pdf</v>
      </c>
      <c r="K1337" s="2" t="str">
        <f>IF(Tabela13[[#This Row],[Complemento]]="",Tabela13[[#This Row],[Normal]],Tabela13[[#This Row],[Normal Traço]])</f>
        <v>2 - DECRETOS/DECRETO 1245.pdf</v>
      </c>
      <c r="L1337" s="2" t="str">
        <f>IF(Tabela13[[#This Row],[Complemento]]="",Tabela13[[#This Row],[0]],Tabela13[[#This Row],[0 Traço]])</f>
        <v>2 - DECRETOS/DECRETO 01245.pdf</v>
      </c>
      <c r="M1337" s="2" t="str">
        <f>IF(AND(Tabela13[[#This Row],[Numero_Decreto]]&gt;=1,Tabela13[[#This Row],[Numero_Decreto]]&lt;=9),Tabela13[[#This Row],[Se 0]],Tabela13[[#This Row],[Se Normal]])</f>
        <v>2 - DECRETOS/DECRETO 1245.pdf</v>
      </c>
      <c r="N1337" s="2" t="str">
        <f>CONCATENATE("../",Tabela13[[#This Row],[Caminho]])</f>
        <v>../2 - DECRETOS/DECRETO 1245.pdf</v>
      </c>
    </row>
    <row r="1338" spans="1:14" ht="45" x14ac:dyDescent="0.25">
      <c r="A1338" s="20">
        <v>1244</v>
      </c>
      <c r="B1338" s="20"/>
      <c r="C1338" s="21">
        <v>35570</v>
      </c>
      <c r="D1338" s="19" t="s">
        <v>2855</v>
      </c>
      <c r="E1338" s="19"/>
      <c r="F1338" s="17" t="str">
        <f>HYPERLINK(Tabela13[[#This Row],[Novo Caminho]],"Download")</f>
        <v>Download</v>
      </c>
      <c r="G1338" s="2" t="str">
        <f>CONCATENATE("2 - DECRETOS/DECRETO ",Tabela13[[#This Row],[Numero_Decreto]],".pdf")</f>
        <v>2 - DECRETOS/DECRETO 1244.pdf</v>
      </c>
      <c r="H1338" s="2" t="str">
        <f>CONCATENATE("2 - DECRETOS/DECRETO ",Tabela13[[#This Row],[Numero_Decreto]]," ",Tabela13[[#This Row],[Complemento]],".pdf")</f>
        <v>2 - DECRETOS/DECRETO 1244 .pdf</v>
      </c>
      <c r="I1338" s="2" t="str">
        <f>CONCATENATE("2 - DECRETOS/DECRETO ","0",Tabela13[[#This Row],[Numero_Decreto]],".pdf")</f>
        <v>2 - DECRETOS/DECRETO 01244.pdf</v>
      </c>
      <c r="J1338" s="2" t="str">
        <f>CONCATENATE("2 - DECRETOS/DECRETO ","0",Tabela13[[#This Row],[Numero_Decreto]]," ",Tabela13[[#This Row],[Complemento]],".pdf")</f>
        <v>2 - DECRETOS/DECRETO 01244 .pdf</v>
      </c>
      <c r="K1338" s="2" t="str">
        <f>IF(Tabela13[[#This Row],[Complemento]]="",Tabela13[[#This Row],[Normal]],Tabela13[[#This Row],[Normal Traço]])</f>
        <v>2 - DECRETOS/DECRETO 1244.pdf</v>
      </c>
      <c r="L1338" s="2" t="str">
        <f>IF(Tabela13[[#This Row],[Complemento]]="",Tabela13[[#This Row],[0]],Tabela13[[#This Row],[0 Traço]])</f>
        <v>2 - DECRETOS/DECRETO 01244.pdf</v>
      </c>
      <c r="M1338" s="2" t="str">
        <f>IF(AND(Tabela13[[#This Row],[Numero_Decreto]]&gt;=1,Tabela13[[#This Row],[Numero_Decreto]]&lt;=9),Tabela13[[#This Row],[Se 0]],Tabela13[[#This Row],[Se Normal]])</f>
        <v>2 - DECRETOS/DECRETO 1244.pdf</v>
      </c>
      <c r="N1338" s="2" t="str">
        <f>CONCATENATE("../",Tabela13[[#This Row],[Caminho]])</f>
        <v>../2 - DECRETOS/DECRETO 1244.pdf</v>
      </c>
    </row>
    <row r="1339" spans="1:14" ht="45" x14ac:dyDescent="0.25">
      <c r="A1339" s="20">
        <v>1243</v>
      </c>
      <c r="B1339" s="20"/>
      <c r="C1339" s="21">
        <v>35565</v>
      </c>
      <c r="D1339" s="19" t="s">
        <v>2856</v>
      </c>
      <c r="E1339" s="19"/>
      <c r="F1339" s="17" t="str">
        <f>HYPERLINK(Tabela13[[#This Row],[Novo Caminho]],"Download")</f>
        <v>Download</v>
      </c>
      <c r="G1339" s="2" t="str">
        <f>CONCATENATE("2 - DECRETOS/DECRETO ",Tabela13[[#This Row],[Numero_Decreto]],".pdf")</f>
        <v>2 - DECRETOS/DECRETO 1243.pdf</v>
      </c>
      <c r="H1339" s="2" t="str">
        <f>CONCATENATE("2 - DECRETOS/DECRETO ",Tabela13[[#This Row],[Numero_Decreto]]," ",Tabela13[[#This Row],[Complemento]],".pdf")</f>
        <v>2 - DECRETOS/DECRETO 1243 .pdf</v>
      </c>
      <c r="I1339" s="2" t="str">
        <f>CONCATENATE("2 - DECRETOS/DECRETO ","0",Tabela13[[#This Row],[Numero_Decreto]],".pdf")</f>
        <v>2 - DECRETOS/DECRETO 01243.pdf</v>
      </c>
      <c r="J1339" s="2" t="str">
        <f>CONCATENATE("2 - DECRETOS/DECRETO ","0",Tabela13[[#This Row],[Numero_Decreto]]," ",Tabela13[[#This Row],[Complemento]],".pdf")</f>
        <v>2 - DECRETOS/DECRETO 01243 .pdf</v>
      </c>
      <c r="K1339" s="2" t="str">
        <f>IF(Tabela13[[#This Row],[Complemento]]="",Tabela13[[#This Row],[Normal]],Tabela13[[#This Row],[Normal Traço]])</f>
        <v>2 - DECRETOS/DECRETO 1243.pdf</v>
      </c>
      <c r="L1339" s="2" t="str">
        <f>IF(Tabela13[[#This Row],[Complemento]]="",Tabela13[[#This Row],[0]],Tabela13[[#This Row],[0 Traço]])</f>
        <v>2 - DECRETOS/DECRETO 01243.pdf</v>
      </c>
      <c r="M1339" s="2" t="str">
        <f>IF(AND(Tabela13[[#This Row],[Numero_Decreto]]&gt;=1,Tabela13[[#This Row],[Numero_Decreto]]&lt;=9),Tabela13[[#This Row],[Se 0]],Tabela13[[#This Row],[Se Normal]])</f>
        <v>2 - DECRETOS/DECRETO 1243.pdf</v>
      </c>
      <c r="N1339" s="2" t="str">
        <f>CONCATENATE("../",Tabela13[[#This Row],[Caminho]])</f>
        <v>../2 - DECRETOS/DECRETO 1243.pdf</v>
      </c>
    </row>
    <row r="1340" spans="1:14" ht="45" x14ac:dyDescent="0.25">
      <c r="A1340" s="20">
        <v>1242</v>
      </c>
      <c r="B1340" s="20"/>
      <c r="C1340" s="21">
        <v>35531</v>
      </c>
      <c r="D1340" s="19" t="s">
        <v>2857</v>
      </c>
      <c r="E1340" s="19"/>
      <c r="F1340" s="17" t="str">
        <f>HYPERLINK(Tabela13[[#This Row],[Novo Caminho]],"Download")</f>
        <v>Download</v>
      </c>
      <c r="G1340" s="2" t="str">
        <f>CONCATENATE("2 - DECRETOS/DECRETO ",Tabela13[[#This Row],[Numero_Decreto]],".pdf")</f>
        <v>2 - DECRETOS/DECRETO 1242.pdf</v>
      </c>
      <c r="H1340" s="2" t="str">
        <f>CONCATENATE("2 - DECRETOS/DECRETO ",Tabela13[[#This Row],[Numero_Decreto]]," ",Tabela13[[#This Row],[Complemento]],".pdf")</f>
        <v>2 - DECRETOS/DECRETO 1242 .pdf</v>
      </c>
      <c r="I1340" s="2" t="str">
        <f>CONCATENATE("2 - DECRETOS/DECRETO ","0",Tabela13[[#This Row],[Numero_Decreto]],".pdf")</f>
        <v>2 - DECRETOS/DECRETO 01242.pdf</v>
      </c>
      <c r="J1340" s="2" t="str">
        <f>CONCATENATE("2 - DECRETOS/DECRETO ","0",Tabela13[[#This Row],[Numero_Decreto]]," ",Tabela13[[#This Row],[Complemento]],".pdf")</f>
        <v>2 - DECRETOS/DECRETO 01242 .pdf</v>
      </c>
      <c r="K1340" s="2" t="str">
        <f>IF(Tabela13[[#This Row],[Complemento]]="",Tabela13[[#This Row],[Normal]],Tabela13[[#This Row],[Normal Traço]])</f>
        <v>2 - DECRETOS/DECRETO 1242.pdf</v>
      </c>
      <c r="L1340" s="2" t="str">
        <f>IF(Tabela13[[#This Row],[Complemento]]="",Tabela13[[#This Row],[0]],Tabela13[[#This Row],[0 Traço]])</f>
        <v>2 - DECRETOS/DECRETO 01242.pdf</v>
      </c>
      <c r="M1340" s="2" t="str">
        <f>IF(AND(Tabela13[[#This Row],[Numero_Decreto]]&gt;=1,Tabela13[[#This Row],[Numero_Decreto]]&lt;=9),Tabela13[[#This Row],[Se 0]],Tabela13[[#This Row],[Se Normal]])</f>
        <v>2 - DECRETOS/DECRETO 1242.pdf</v>
      </c>
      <c r="N1340" s="2" t="str">
        <f>CONCATENATE("../",Tabela13[[#This Row],[Caminho]])</f>
        <v>../2 - DECRETOS/DECRETO 1242.pdf</v>
      </c>
    </row>
    <row r="1341" spans="1:14" ht="45" x14ac:dyDescent="0.25">
      <c r="A1341" s="20">
        <v>1241</v>
      </c>
      <c r="B1341" s="20"/>
      <c r="C1341" s="21">
        <v>35531</v>
      </c>
      <c r="D1341" s="19" t="s">
        <v>2858</v>
      </c>
      <c r="E1341" s="19"/>
      <c r="F1341" s="17" t="str">
        <f>HYPERLINK(Tabela13[[#This Row],[Novo Caminho]],"Download")</f>
        <v>Download</v>
      </c>
      <c r="G1341" s="2" t="str">
        <f>CONCATENATE("2 - DECRETOS/DECRETO ",Tabela13[[#This Row],[Numero_Decreto]],".pdf")</f>
        <v>2 - DECRETOS/DECRETO 1241.pdf</v>
      </c>
      <c r="H1341" s="2" t="str">
        <f>CONCATENATE("2 - DECRETOS/DECRETO ",Tabela13[[#This Row],[Numero_Decreto]]," ",Tabela13[[#This Row],[Complemento]],".pdf")</f>
        <v>2 - DECRETOS/DECRETO 1241 .pdf</v>
      </c>
      <c r="I1341" s="2" t="str">
        <f>CONCATENATE("2 - DECRETOS/DECRETO ","0",Tabela13[[#This Row],[Numero_Decreto]],".pdf")</f>
        <v>2 - DECRETOS/DECRETO 01241.pdf</v>
      </c>
      <c r="J1341" s="2" t="str">
        <f>CONCATENATE("2 - DECRETOS/DECRETO ","0",Tabela13[[#This Row],[Numero_Decreto]]," ",Tabela13[[#This Row],[Complemento]],".pdf")</f>
        <v>2 - DECRETOS/DECRETO 01241 .pdf</v>
      </c>
      <c r="K1341" s="2" t="str">
        <f>IF(Tabela13[[#This Row],[Complemento]]="",Tabela13[[#This Row],[Normal]],Tabela13[[#This Row],[Normal Traço]])</f>
        <v>2 - DECRETOS/DECRETO 1241.pdf</v>
      </c>
      <c r="L1341" s="2" t="str">
        <f>IF(Tabela13[[#This Row],[Complemento]]="",Tabela13[[#This Row],[0]],Tabela13[[#This Row],[0 Traço]])</f>
        <v>2 - DECRETOS/DECRETO 01241.pdf</v>
      </c>
      <c r="M1341" s="2" t="str">
        <f>IF(AND(Tabela13[[#This Row],[Numero_Decreto]]&gt;=1,Tabela13[[#This Row],[Numero_Decreto]]&lt;=9),Tabela13[[#This Row],[Se 0]],Tabela13[[#This Row],[Se Normal]])</f>
        <v>2 - DECRETOS/DECRETO 1241.pdf</v>
      </c>
      <c r="N1341" s="2" t="str">
        <f>CONCATENATE("../",Tabela13[[#This Row],[Caminho]])</f>
        <v>../2 - DECRETOS/DECRETO 1241.pdf</v>
      </c>
    </row>
    <row r="1342" spans="1:14" ht="45" x14ac:dyDescent="0.25">
      <c r="A1342" s="20">
        <v>1240</v>
      </c>
      <c r="B1342" s="20"/>
      <c r="C1342" s="21">
        <v>35521</v>
      </c>
      <c r="D1342" s="19" t="s">
        <v>2859</v>
      </c>
      <c r="E1342" s="19"/>
      <c r="F1342" s="17" t="str">
        <f>HYPERLINK(Tabela13[[#This Row],[Novo Caminho]],"Download")</f>
        <v>Download</v>
      </c>
      <c r="G1342" s="2" t="str">
        <f>CONCATENATE("2 - DECRETOS/DECRETO ",Tabela13[[#This Row],[Numero_Decreto]],".pdf")</f>
        <v>2 - DECRETOS/DECRETO 1240.pdf</v>
      </c>
      <c r="H1342" s="2" t="str">
        <f>CONCATENATE("2 - DECRETOS/DECRETO ",Tabela13[[#This Row],[Numero_Decreto]]," ",Tabela13[[#This Row],[Complemento]],".pdf")</f>
        <v>2 - DECRETOS/DECRETO 1240 .pdf</v>
      </c>
      <c r="I1342" s="2" t="str">
        <f>CONCATENATE("2 - DECRETOS/DECRETO ","0",Tabela13[[#This Row],[Numero_Decreto]],".pdf")</f>
        <v>2 - DECRETOS/DECRETO 01240.pdf</v>
      </c>
      <c r="J1342" s="2" t="str">
        <f>CONCATENATE("2 - DECRETOS/DECRETO ","0",Tabela13[[#This Row],[Numero_Decreto]]," ",Tabela13[[#This Row],[Complemento]],".pdf")</f>
        <v>2 - DECRETOS/DECRETO 01240 .pdf</v>
      </c>
      <c r="K1342" s="2" t="str">
        <f>IF(Tabela13[[#This Row],[Complemento]]="",Tabela13[[#This Row],[Normal]],Tabela13[[#This Row],[Normal Traço]])</f>
        <v>2 - DECRETOS/DECRETO 1240.pdf</v>
      </c>
      <c r="L1342" s="2" t="str">
        <f>IF(Tabela13[[#This Row],[Complemento]]="",Tabela13[[#This Row],[0]],Tabela13[[#This Row],[0 Traço]])</f>
        <v>2 - DECRETOS/DECRETO 01240.pdf</v>
      </c>
      <c r="M1342" s="2" t="str">
        <f>IF(AND(Tabela13[[#This Row],[Numero_Decreto]]&gt;=1,Tabela13[[#This Row],[Numero_Decreto]]&lt;=9),Tabela13[[#This Row],[Se 0]],Tabela13[[#This Row],[Se Normal]])</f>
        <v>2 - DECRETOS/DECRETO 1240.pdf</v>
      </c>
      <c r="N1342" s="2" t="str">
        <f>CONCATENATE("../",Tabela13[[#This Row],[Caminho]])</f>
        <v>../2 - DECRETOS/DECRETO 1240.pdf</v>
      </c>
    </row>
    <row r="1343" spans="1:14" ht="45" x14ac:dyDescent="0.25">
      <c r="A1343" s="20">
        <v>1239</v>
      </c>
      <c r="B1343" s="20"/>
      <c r="C1343" s="21">
        <v>35521</v>
      </c>
      <c r="D1343" s="19" t="s">
        <v>2860</v>
      </c>
      <c r="E1343" s="19"/>
      <c r="F1343" s="17" t="str">
        <f>HYPERLINK(Tabela13[[#This Row],[Novo Caminho]],"Download")</f>
        <v>Download</v>
      </c>
      <c r="G1343" s="2" t="str">
        <f>CONCATENATE("2 - DECRETOS/DECRETO ",Tabela13[[#This Row],[Numero_Decreto]],".pdf")</f>
        <v>2 - DECRETOS/DECRETO 1239.pdf</v>
      </c>
      <c r="H1343" s="2" t="str">
        <f>CONCATENATE("2 - DECRETOS/DECRETO ",Tabela13[[#This Row],[Numero_Decreto]]," ",Tabela13[[#This Row],[Complemento]],".pdf")</f>
        <v>2 - DECRETOS/DECRETO 1239 .pdf</v>
      </c>
      <c r="I1343" s="2" t="str">
        <f>CONCATENATE("2 - DECRETOS/DECRETO ","0",Tabela13[[#This Row],[Numero_Decreto]],".pdf")</f>
        <v>2 - DECRETOS/DECRETO 01239.pdf</v>
      </c>
      <c r="J1343" s="2" t="str">
        <f>CONCATENATE("2 - DECRETOS/DECRETO ","0",Tabela13[[#This Row],[Numero_Decreto]]," ",Tabela13[[#This Row],[Complemento]],".pdf")</f>
        <v>2 - DECRETOS/DECRETO 01239 .pdf</v>
      </c>
      <c r="K1343" s="2" t="str">
        <f>IF(Tabela13[[#This Row],[Complemento]]="",Tabela13[[#This Row],[Normal]],Tabela13[[#This Row],[Normal Traço]])</f>
        <v>2 - DECRETOS/DECRETO 1239.pdf</v>
      </c>
      <c r="L1343" s="2" t="str">
        <f>IF(Tabela13[[#This Row],[Complemento]]="",Tabela13[[#This Row],[0]],Tabela13[[#This Row],[0 Traço]])</f>
        <v>2 - DECRETOS/DECRETO 01239.pdf</v>
      </c>
      <c r="M1343" s="2" t="str">
        <f>IF(AND(Tabela13[[#This Row],[Numero_Decreto]]&gt;=1,Tabela13[[#This Row],[Numero_Decreto]]&lt;=9),Tabela13[[#This Row],[Se 0]],Tabela13[[#This Row],[Se Normal]])</f>
        <v>2 - DECRETOS/DECRETO 1239.pdf</v>
      </c>
      <c r="N1343" s="2" t="str">
        <f>CONCATENATE("../",Tabela13[[#This Row],[Caminho]])</f>
        <v>../2 - DECRETOS/DECRETO 1239.pdf</v>
      </c>
    </row>
    <row r="1344" spans="1:14" ht="45" x14ac:dyDescent="0.25">
      <c r="A1344" s="20">
        <v>1238</v>
      </c>
      <c r="B1344" s="20"/>
      <c r="C1344" s="21">
        <v>35506</v>
      </c>
      <c r="D1344" s="19" t="s">
        <v>2849</v>
      </c>
      <c r="E1344" s="19"/>
      <c r="F1344" s="17" t="str">
        <f>HYPERLINK(Tabela13[[#This Row],[Novo Caminho]],"Download")</f>
        <v>Download</v>
      </c>
      <c r="G1344" s="2" t="str">
        <f>CONCATENATE("2 - DECRETOS/DECRETO ",Tabela13[[#This Row],[Numero_Decreto]],".pdf")</f>
        <v>2 - DECRETOS/DECRETO 1238.pdf</v>
      </c>
      <c r="H1344" s="2" t="str">
        <f>CONCATENATE("2 - DECRETOS/DECRETO ",Tabela13[[#This Row],[Numero_Decreto]]," ",Tabela13[[#This Row],[Complemento]],".pdf")</f>
        <v>2 - DECRETOS/DECRETO 1238 .pdf</v>
      </c>
      <c r="I1344" s="2" t="str">
        <f>CONCATENATE("2 - DECRETOS/DECRETO ","0",Tabela13[[#This Row],[Numero_Decreto]],".pdf")</f>
        <v>2 - DECRETOS/DECRETO 01238.pdf</v>
      </c>
      <c r="J1344" s="2" t="str">
        <f>CONCATENATE("2 - DECRETOS/DECRETO ","0",Tabela13[[#This Row],[Numero_Decreto]]," ",Tabela13[[#This Row],[Complemento]],".pdf")</f>
        <v>2 - DECRETOS/DECRETO 01238 .pdf</v>
      </c>
      <c r="K1344" s="2" t="str">
        <f>IF(Tabela13[[#This Row],[Complemento]]="",Tabela13[[#This Row],[Normal]],Tabela13[[#This Row],[Normal Traço]])</f>
        <v>2 - DECRETOS/DECRETO 1238.pdf</v>
      </c>
      <c r="L1344" s="2" t="str">
        <f>IF(Tabela13[[#This Row],[Complemento]]="",Tabela13[[#This Row],[0]],Tabela13[[#This Row],[0 Traço]])</f>
        <v>2 - DECRETOS/DECRETO 01238.pdf</v>
      </c>
      <c r="M1344" s="2" t="str">
        <f>IF(AND(Tabela13[[#This Row],[Numero_Decreto]]&gt;=1,Tabela13[[#This Row],[Numero_Decreto]]&lt;=9),Tabela13[[#This Row],[Se 0]],Tabela13[[#This Row],[Se Normal]])</f>
        <v>2 - DECRETOS/DECRETO 1238.pdf</v>
      </c>
      <c r="N1344" s="2" t="str">
        <f>CONCATENATE("../",Tabela13[[#This Row],[Caminho]])</f>
        <v>../2 - DECRETOS/DECRETO 1238.pdf</v>
      </c>
    </row>
    <row r="1345" spans="1:14" ht="45" x14ac:dyDescent="0.25">
      <c r="A1345" s="20">
        <v>1237</v>
      </c>
      <c r="B1345" s="20"/>
      <c r="C1345" s="21">
        <v>35506</v>
      </c>
      <c r="D1345" s="19" t="s">
        <v>2848</v>
      </c>
      <c r="E1345" s="19"/>
      <c r="F1345" s="17" t="str">
        <f>HYPERLINK(Tabela13[[#This Row],[Novo Caminho]],"Download")</f>
        <v>Download</v>
      </c>
      <c r="G1345" s="2" t="str">
        <f>CONCATENATE("2 - DECRETOS/DECRETO ",Tabela13[[#This Row],[Numero_Decreto]],".pdf")</f>
        <v>2 - DECRETOS/DECRETO 1237.pdf</v>
      </c>
      <c r="H1345" s="2" t="str">
        <f>CONCATENATE("2 - DECRETOS/DECRETO ",Tabela13[[#This Row],[Numero_Decreto]]," ",Tabela13[[#This Row],[Complemento]],".pdf")</f>
        <v>2 - DECRETOS/DECRETO 1237 .pdf</v>
      </c>
      <c r="I1345" s="2" t="str">
        <f>CONCATENATE("2 - DECRETOS/DECRETO ","0",Tabela13[[#This Row],[Numero_Decreto]],".pdf")</f>
        <v>2 - DECRETOS/DECRETO 01237.pdf</v>
      </c>
      <c r="J1345" s="2" t="str">
        <f>CONCATENATE("2 - DECRETOS/DECRETO ","0",Tabela13[[#This Row],[Numero_Decreto]]," ",Tabela13[[#This Row],[Complemento]],".pdf")</f>
        <v>2 - DECRETOS/DECRETO 01237 .pdf</v>
      </c>
      <c r="K1345" s="2" t="str">
        <f>IF(Tabela13[[#This Row],[Complemento]]="",Tabela13[[#This Row],[Normal]],Tabela13[[#This Row],[Normal Traço]])</f>
        <v>2 - DECRETOS/DECRETO 1237.pdf</v>
      </c>
      <c r="L1345" s="2" t="str">
        <f>IF(Tabela13[[#This Row],[Complemento]]="",Tabela13[[#This Row],[0]],Tabela13[[#This Row],[0 Traço]])</f>
        <v>2 - DECRETOS/DECRETO 01237.pdf</v>
      </c>
      <c r="M1345" s="2" t="str">
        <f>IF(AND(Tabela13[[#This Row],[Numero_Decreto]]&gt;=1,Tabela13[[#This Row],[Numero_Decreto]]&lt;=9),Tabela13[[#This Row],[Se 0]],Tabela13[[#This Row],[Se Normal]])</f>
        <v>2 - DECRETOS/DECRETO 1237.pdf</v>
      </c>
      <c r="N1345" s="2" t="str">
        <f>CONCATENATE("../",Tabela13[[#This Row],[Caminho]])</f>
        <v>../2 - DECRETOS/DECRETO 1237.pdf</v>
      </c>
    </row>
    <row r="1346" spans="1:14" ht="45" x14ac:dyDescent="0.25">
      <c r="A1346" s="20">
        <v>1236</v>
      </c>
      <c r="B1346" s="20"/>
      <c r="C1346" s="21">
        <v>35499</v>
      </c>
      <c r="D1346" s="19" t="s">
        <v>2832</v>
      </c>
      <c r="E1346" s="19"/>
      <c r="F1346" s="17" t="str">
        <f>HYPERLINK(Tabela13[[#This Row],[Novo Caminho]],"Download")</f>
        <v>Download</v>
      </c>
      <c r="G1346" s="2" t="str">
        <f>CONCATENATE("2 - DECRETOS/DECRETO ",Tabela13[[#This Row],[Numero_Decreto]],".pdf")</f>
        <v>2 - DECRETOS/DECRETO 1236.pdf</v>
      </c>
      <c r="H1346" s="2" t="str">
        <f>CONCATENATE("2 - DECRETOS/DECRETO ",Tabela13[[#This Row],[Numero_Decreto]]," ",Tabela13[[#This Row],[Complemento]],".pdf")</f>
        <v>2 - DECRETOS/DECRETO 1236 .pdf</v>
      </c>
      <c r="I1346" s="2" t="str">
        <f>CONCATENATE("2 - DECRETOS/DECRETO ","0",Tabela13[[#This Row],[Numero_Decreto]],".pdf")</f>
        <v>2 - DECRETOS/DECRETO 01236.pdf</v>
      </c>
      <c r="J1346" s="2" t="str">
        <f>CONCATENATE("2 - DECRETOS/DECRETO ","0",Tabela13[[#This Row],[Numero_Decreto]]," ",Tabela13[[#This Row],[Complemento]],".pdf")</f>
        <v>2 - DECRETOS/DECRETO 01236 .pdf</v>
      </c>
      <c r="K1346" s="2" t="str">
        <f>IF(Tabela13[[#This Row],[Complemento]]="",Tabela13[[#This Row],[Normal]],Tabela13[[#This Row],[Normal Traço]])</f>
        <v>2 - DECRETOS/DECRETO 1236.pdf</v>
      </c>
      <c r="L1346" s="2" t="str">
        <f>IF(Tabela13[[#This Row],[Complemento]]="",Tabela13[[#This Row],[0]],Tabela13[[#This Row],[0 Traço]])</f>
        <v>2 - DECRETOS/DECRETO 01236.pdf</v>
      </c>
      <c r="M1346" s="2" t="str">
        <f>IF(AND(Tabela13[[#This Row],[Numero_Decreto]]&gt;=1,Tabela13[[#This Row],[Numero_Decreto]]&lt;=9),Tabela13[[#This Row],[Se 0]],Tabela13[[#This Row],[Se Normal]])</f>
        <v>2 - DECRETOS/DECRETO 1236.pdf</v>
      </c>
      <c r="N1346" s="2" t="str">
        <f>CONCATENATE("../",Tabela13[[#This Row],[Caminho]])</f>
        <v>../2 - DECRETOS/DECRETO 1236.pdf</v>
      </c>
    </row>
    <row r="1347" spans="1:14" ht="45" x14ac:dyDescent="0.25">
      <c r="A1347" s="20">
        <v>1235</v>
      </c>
      <c r="B1347" s="20"/>
      <c r="C1347" s="21">
        <v>35496</v>
      </c>
      <c r="D1347" s="19" t="s">
        <v>2861</v>
      </c>
      <c r="E1347" s="19"/>
      <c r="F1347" s="17" t="str">
        <f>HYPERLINK(Tabela13[[#This Row],[Novo Caminho]],"Download")</f>
        <v>Download</v>
      </c>
      <c r="G1347" s="2" t="str">
        <f>CONCATENATE("2 - DECRETOS/DECRETO ",Tabela13[[#This Row],[Numero_Decreto]],".pdf")</f>
        <v>2 - DECRETOS/DECRETO 1235.pdf</v>
      </c>
      <c r="H1347" s="2" t="str">
        <f>CONCATENATE("2 - DECRETOS/DECRETO ",Tabela13[[#This Row],[Numero_Decreto]]," ",Tabela13[[#This Row],[Complemento]],".pdf")</f>
        <v>2 - DECRETOS/DECRETO 1235 .pdf</v>
      </c>
      <c r="I1347" s="2" t="str">
        <f>CONCATENATE("2 - DECRETOS/DECRETO ","0",Tabela13[[#This Row],[Numero_Decreto]],".pdf")</f>
        <v>2 - DECRETOS/DECRETO 01235.pdf</v>
      </c>
      <c r="J1347" s="2" t="str">
        <f>CONCATENATE("2 - DECRETOS/DECRETO ","0",Tabela13[[#This Row],[Numero_Decreto]]," ",Tabela13[[#This Row],[Complemento]],".pdf")</f>
        <v>2 - DECRETOS/DECRETO 01235 .pdf</v>
      </c>
      <c r="K1347" s="2" t="str">
        <f>IF(Tabela13[[#This Row],[Complemento]]="",Tabela13[[#This Row],[Normal]],Tabela13[[#This Row],[Normal Traço]])</f>
        <v>2 - DECRETOS/DECRETO 1235.pdf</v>
      </c>
      <c r="L1347" s="2" t="str">
        <f>IF(Tabela13[[#This Row],[Complemento]]="",Tabela13[[#This Row],[0]],Tabela13[[#This Row],[0 Traço]])</f>
        <v>2 - DECRETOS/DECRETO 01235.pdf</v>
      </c>
      <c r="M1347" s="2" t="str">
        <f>IF(AND(Tabela13[[#This Row],[Numero_Decreto]]&gt;=1,Tabela13[[#This Row],[Numero_Decreto]]&lt;=9),Tabela13[[#This Row],[Se 0]],Tabela13[[#This Row],[Se Normal]])</f>
        <v>2 - DECRETOS/DECRETO 1235.pdf</v>
      </c>
      <c r="N1347" s="2" t="str">
        <f>CONCATENATE("../",Tabela13[[#This Row],[Caminho]])</f>
        <v>../2 - DECRETOS/DECRETO 1235.pdf</v>
      </c>
    </row>
    <row r="1348" spans="1:14" ht="45" x14ac:dyDescent="0.25">
      <c r="A1348" s="20">
        <v>1234</v>
      </c>
      <c r="B1348" s="20"/>
      <c r="C1348" s="21">
        <v>35496</v>
      </c>
      <c r="D1348" s="19" t="s">
        <v>2862</v>
      </c>
      <c r="E1348" s="19"/>
      <c r="F1348" s="17" t="str">
        <f>HYPERLINK(Tabela13[[#This Row],[Novo Caminho]],"Download")</f>
        <v>Download</v>
      </c>
      <c r="G1348" s="2" t="str">
        <f>CONCATENATE("2 - DECRETOS/DECRETO ",Tabela13[[#This Row],[Numero_Decreto]],".pdf")</f>
        <v>2 - DECRETOS/DECRETO 1234.pdf</v>
      </c>
      <c r="H1348" s="2" t="str">
        <f>CONCATENATE("2 - DECRETOS/DECRETO ",Tabela13[[#This Row],[Numero_Decreto]]," ",Tabela13[[#This Row],[Complemento]],".pdf")</f>
        <v>2 - DECRETOS/DECRETO 1234 .pdf</v>
      </c>
      <c r="I1348" s="2" t="str">
        <f>CONCATENATE("2 - DECRETOS/DECRETO ","0",Tabela13[[#This Row],[Numero_Decreto]],".pdf")</f>
        <v>2 - DECRETOS/DECRETO 01234.pdf</v>
      </c>
      <c r="J1348" s="2" t="str">
        <f>CONCATENATE("2 - DECRETOS/DECRETO ","0",Tabela13[[#This Row],[Numero_Decreto]]," ",Tabela13[[#This Row],[Complemento]],".pdf")</f>
        <v>2 - DECRETOS/DECRETO 01234 .pdf</v>
      </c>
      <c r="K1348" s="2" t="str">
        <f>IF(Tabela13[[#This Row],[Complemento]]="",Tabela13[[#This Row],[Normal]],Tabela13[[#This Row],[Normal Traço]])</f>
        <v>2 - DECRETOS/DECRETO 1234.pdf</v>
      </c>
      <c r="L1348" s="2" t="str">
        <f>IF(Tabela13[[#This Row],[Complemento]]="",Tabela13[[#This Row],[0]],Tabela13[[#This Row],[0 Traço]])</f>
        <v>2 - DECRETOS/DECRETO 01234.pdf</v>
      </c>
      <c r="M1348" s="2" t="str">
        <f>IF(AND(Tabela13[[#This Row],[Numero_Decreto]]&gt;=1,Tabela13[[#This Row],[Numero_Decreto]]&lt;=9),Tabela13[[#This Row],[Se 0]],Tabela13[[#This Row],[Se Normal]])</f>
        <v>2 - DECRETOS/DECRETO 1234.pdf</v>
      </c>
      <c r="N1348" s="2" t="str">
        <f>CONCATENATE("../",Tabela13[[#This Row],[Caminho]])</f>
        <v>../2 - DECRETOS/DECRETO 1234.pdf</v>
      </c>
    </row>
    <row r="1349" spans="1:14" ht="45" x14ac:dyDescent="0.25">
      <c r="A1349" s="20">
        <v>1233</v>
      </c>
      <c r="B1349" s="20"/>
      <c r="C1349" s="21">
        <v>35465</v>
      </c>
      <c r="D1349" s="19" t="s">
        <v>2848</v>
      </c>
      <c r="E1349" s="19"/>
      <c r="F1349" s="17" t="str">
        <f>HYPERLINK(Tabela13[[#This Row],[Novo Caminho]],"Download")</f>
        <v>Download</v>
      </c>
      <c r="G1349" s="2" t="str">
        <f>CONCATENATE("2 - DECRETOS/DECRETO ",Tabela13[[#This Row],[Numero_Decreto]],".pdf")</f>
        <v>2 - DECRETOS/DECRETO 1233.pdf</v>
      </c>
      <c r="H1349" s="2" t="str">
        <f>CONCATENATE("2 - DECRETOS/DECRETO ",Tabela13[[#This Row],[Numero_Decreto]]," ",Tabela13[[#This Row],[Complemento]],".pdf")</f>
        <v>2 - DECRETOS/DECRETO 1233 .pdf</v>
      </c>
      <c r="I1349" s="2" t="str">
        <f>CONCATENATE("2 - DECRETOS/DECRETO ","0",Tabela13[[#This Row],[Numero_Decreto]],".pdf")</f>
        <v>2 - DECRETOS/DECRETO 01233.pdf</v>
      </c>
      <c r="J1349" s="2" t="str">
        <f>CONCATENATE("2 - DECRETOS/DECRETO ","0",Tabela13[[#This Row],[Numero_Decreto]]," ",Tabela13[[#This Row],[Complemento]],".pdf")</f>
        <v>2 - DECRETOS/DECRETO 01233 .pdf</v>
      </c>
      <c r="K1349" s="2" t="str">
        <f>IF(Tabela13[[#This Row],[Complemento]]="",Tabela13[[#This Row],[Normal]],Tabela13[[#This Row],[Normal Traço]])</f>
        <v>2 - DECRETOS/DECRETO 1233.pdf</v>
      </c>
      <c r="L1349" s="2" t="str">
        <f>IF(Tabela13[[#This Row],[Complemento]]="",Tabela13[[#This Row],[0]],Tabela13[[#This Row],[0 Traço]])</f>
        <v>2 - DECRETOS/DECRETO 01233.pdf</v>
      </c>
      <c r="M1349" s="2" t="str">
        <f>IF(AND(Tabela13[[#This Row],[Numero_Decreto]]&gt;=1,Tabela13[[#This Row],[Numero_Decreto]]&lt;=9),Tabela13[[#This Row],[Se 0]],Tabela13[[#This Row],[Se Normal]])</f>
        <v>2 - DECRETOS/DECRETO 1233.pdf</v>
      </c>
      <c r="N1349" s="2" t="str">
        <f>CONCATENATE("../",Tabela13[[#This Row],[Caminho]])</f>
        <v>../2 - DECRETOS/DECRETO 1233.pdf</v>
      </c>
    </row>
    <row r="1350" spans="1:14" ht="45" x14ac:dyDescent="0.25">
      <c r="A1350" s="20">
        <v>1232</v>
      </c>
      <c r="B1350" s="20"/>
      <c r="C1350" s="21">
        <v>35465</v>
      </c>
      <c r="D1350" s="19" t="s">
        <v>2863</v>
      </c>
      <c r="E1350" s="19"/>
      <c r="F1350" s="17" t="str">
        <f>HYPERLINK(Tabela13[[#This Row],[Novo Caminho]],"Download")</f>
        <v>Download</v>
      </c>
      <c r="G1350" s="2" t="str">
        <f>CONCATENATE("2 - DECRETOS/DECRETO ",Tabela13[[#This Row],[Numero_Decreto]],".pdf")</f>
        <v>2 - DECRETOS/DECRETO 1232.pdf</v>
      </c>
      <c r="H1350" s="2" t="str">
        <f>CONCATENATE("2 - DECRETOS/DECRETO ",Tabela13[[#This Row],[Numero_Decreto]]," ",Tabela13[[#This Row],[Complemento]],".pdf")</f>
        <v>2 - DECRETOS/DECRETO 1232 .pdf</v>
      </c>
      <c r="I1350" s="2" t="str">
        <f>CONCATENATE("2 - DECRETOS/DECRETO ","0",Tabela13[[#This Row],[Numero_Decreto]],".pdf")</f>
        <v>2 - DECRETOS/DECRETO 01232.pdf</v>
      </c>
      <c r="J1350" s="2" t="str">
        <f>CONCATENATE("2 - DECRETOS/DECRETO ","0",Tabela13[[#This Row],[Numero_Decreto]]," ",Tabela13[[#This Row],[Complemento]],".pdf")</f>
        <v>2 - DECRETOS/DECRETO 01232 .pdf</v>
      </c>
      <c r="K1350" s="2" t="str">
        <f>IF(Tabela13[[#This Row],[Complemento]]="",Tabela13[[#This Row],[Normal]],Tabela13[[#This Row],[Normal Traço]])</f>
        <v>2 - DECRETOS/DECRETO 1232.pdf</v>
      </c>
      <c r="L1350" s="2" t="str">
        <f>IF(Tabela13[[#This Row],[Complemento]]="",Tabela13[[#This Row],[0]],Tabela13[[#This Row],[0 Traço]])</f>
        <v>2 - DECRETOS/DECRETO 01232.pdf</v>
      </c>
      <c r="M1350" s="2" t="str">
        <f>IF(AND(Tabela13[[#This Row],[Numero_Decreto]]&gt;=1,Tabela13[[#This Row],[Numero_Decreto]]&lt;=9),Tabela13[[#This Row],[Se 0]],Tabela13[[#This Row],[Se Normal]])</f>
        <v>2 - DECRETOS/DECRETO 1232.pdf</v>
      </c>
      <c r="N1350" s="2" t="str">
        <f>CONCATENATE("../",Tabela13[[#This Row],[Caminho]])</f>
        <v>../2 - DECRETOS/DECRETO 1232.pdf</v>
      </c>
    </row>
    <row r="1351" spans="1:14" ht="45" x14ac:dyDescent="0.25">
      <c r="A1351" s="20">
        <v>1231</v>
      </c>
      <c r="B1351" s="20"/>
      <c r="C1351" s="21">
        <v>35446</v>
      </c>
      <c r="D1351" s="19" t="s">
        <v>2864</v>
      </c>
      <c r="E1351" s="19"/>
      <c r="F1351" s="17" t="str">
        <f>HYPERLINK(Tabela13[[#This Row],[Novo Caminho]],"Download")</f>
        <v>Download</v>
      </c>
      <c r="G1351" s="2" t="str">
        <f>CONCATENATE("2 - DECRETOS/DECRETO ",Tabela13[[#This Row],[Numero_Decreto]],".pdf")</f>
        <v>2 - DECRETOS/DECRETO 1231.pdf</v>
      </c>
      <c r="H1351" s="2" t="str">
        <f>CONCATENATE("2 - DECRETOS/DECRETO ",Tabela13[[#This Row],[Numero_Decreto]]," ",Tabela13[[#This Row],[Complemento]],".pdf")</f>
        <v>2 - DECRETOS/DECRETO 1231 .pdf</v>
      </c>
      <c r="I1351" s="2" t="str">
        <f>CONCATENATE("2 - DECRETOS/DECRETO ","0",Tabela13[[#This Row],[Numero_Decreto]],".pdf")</f>
        <v>2 - DECRETOS/DECRETO 01231.pdf</v>
      </c>
      <c r="J1351" s="2" t="str">
        <f>CONCATENATE("2 - DECRETOS/DECRETO ","0",Tabela13[[#This Row],[Numero_Decreto]]," ",Tabela13[[#This Row],[Complemento]],".pdf")</f>
        <v>2 - DECRETOS/DECRETO 01231 .pdf</v>
      </c>
      <c r="K1351" s="2" t="str">
        <f>IF(Tabela13[[#This Row],[Complemento]]="",Tabela13[[#This Row],[Normal]],Tabela13[[#This Row],[Normal Traço]])</f>
        <v>2 - DECRETOS/DECRETO 1231.pdf</v>
      </c>
      <c r="L1351" s="2" t="str">
        <f>IF(Tabela13[[#This Row],[Complemento]]="",Tabela13[[#This Row],[0]],Tabela13[[#This Row],[0 Traço]])</f>
        <v>2 - DECRETOS/DECRETO 01231.pdf</v>
      </c>
      <c r="M1351" s="2" t="str">
        <f>IF(AND(Tabela13[[#This Row],[Numero_Decreto]]&gt;=1,Tabela13[[#This Row],[Numero_Decreto]]&lt;=9),Tabela13[[#This Row],[Se 0]],Tabela13[[#This Row],[Se Normal]])</f>
        <v>2 - DECRETOS/DECRETO 1231.pdf</v>
      </c>
      <c r="N1351" s="2" t="str">
        <f>CONCATENATE("../",Tabela13[[#This Row],[Caminho]])</f>
        <v>../2 - DECRETOS/DECRETO 1231.pdf</v>
      </c>
    </row>
    <row r="1352" spans="1:14" ht="45" x14ac:dyDescent="0.25">
      <c r="A1352" s="20">
        <v>1230</v>
      </c>
      <c r="B1352" s="20"/>
      <c r="C1352" s="21">
        <v>35446</v>
      </c>
      <c r="D1352" s="19" t="s">
        <v>2865</v>
      </c>
      <c r="E1352" s="19"/>
      <c r="F1352" s="17" t="str">
        <f>HYPERLINK(Tabela13[[#This Row],[Novo Caminho]],"Download")</f>
        <v>Download</v>
      </c>
      <c r="G1352" s="2" t="str">
        <f>CONCATENATE("2 - DECRETOS/DECRETO ",Tabela13[[#This Row],[Numero_Decreto]],".pdf")</f>
        <v>2 - DECRETOS/DECRETO 1230.pdf</v>
      </c>
      <c r="H1352" s="2" t="str">
        <f>CONCATENATE("2 - DECRETOS/DECRETO ",Tabela13[[#This Row],[Numero_Decreto]]," ",Tabela13[[#This Row],[Complemento]],".pdf")</f>
        <v>2 - DECRETOS/DECRETO 1230 .pdf</v>
      </c>
      <c r="I1352" s="2" t="str">
        <f>CONCATENATE("2 - DECRETOS/DECRETO ","0",Tabela13[[#This Row],[Numero_Decreto]],".pdf")</f>
        <v>2 - DECRETOS/DECRETO 01230.pdf</v>
      </c>
      <c r="J1352" s="2" t="str">
        <f>CONCATENATE("2 - DECRETOS/DECRETO ","0",Tabela13[[#This Row],[Numero_Decreto]]," ",Tabela13[[#This Row],[Complemento]],".pdf")</f>
        <v>2 - DECRETOS/DECRETO 01230 .pdf</v>
      </c>
      <c r="K1352" s="2" t="str">
        <f>IF(Tabela13[[#This Row],[Complemento]]="",Tabela13[[#This Row],[Normal]],Tabela13[[#This Row],[Normal Traço]])</f>
        <v>2 - DECRETOS/DECRETO 1230.pdf</v>
      </c>
      <c r="L1352" s="2" t="str">
        <f>IF(Tabela13[[#This Row],[Complemento]]="",Tabela13[[#This Row],[0]],Tabela13[[#This Row],[0 Traço]])</f>
        <v>2 - DECRETOS/DECRETO 01230.pdf</v>
      </c>
      <c r="M1352" s="2" t="str">
        <f>IF(AND(Tabela13[[#This Row],[Numero_Decreto]]&gt;=1,Tabela13[[#This Row],[Numero_Decreto]]&lt;=9),Tabela13[[#This Row],[Se 0]],Tabela13[[#This Row],[Se Normal]])</f>
        <v>2 - DECRETOS/DECRETO 1230.pdf</v>
      </c>
      <c r="N1352" s="2" t="str">
        <f>CONCATENATE("../",Tabela13[[#This Row],[Caminho]])</f>
        <v>../2 - DECRETOS/DECRETO 1230.pdf</v>
      </c>
    </row>
    <row r="1353" spans="1:14" ht="45" x14ac:dyDescent="0.25">
      <c r="A1353" s="20">
        <v>1229</v>
      </c>
      <c r="B1353" s="20"/>
      <c r="C1353" s="21">
        <v>35437</v>
      </c>
      <c r="D1353" s="19" t="s">
        <v>2866</v>
      </c>
      <c r="E1353" s="19"/>
      <c r="F1353" s="17" t="str">
        <f>HYPERLINK(Tabela13[[#This Row],[Novo Caminho]],"Download")</f>
        <v>Download</v>
      </c>
      <c r="G1353" s="2" t="str">
        <f>CONCATENATE("2 - DECRETOS/DECRETO ",Tabela13[[#This Row],[Numero_Decreto]],".pdf")</f>
        <v>2 - DECRETOS/DECRETO 1229.pdf</v>
      </c>
      <c r="H1353" s="2" t="str">
        <f>CONCATENATE("2 - DECRETOS/DECRETO ",Tabela13[[#This Row],[Numero_Decreto]]," ",Tabela13[[#This Row],[Complemento]],".pdf")</f>
        <v>2 - DECRETOS/DECRETO 1229 .pdf</v>
      </c>
      <c r="I1353" s="2" t="str">
        <f>CONCATENATE("2 - DECRETOS/DECRETO ","0",Tabela13[[#This Row],[Numero_Decreto]],".pdf")</f>
        <v>2 - DECRETOS/DECRETO 01229.pdf</v>
      </c>
      <c r="J1353" s="2" t="str">
        <f>CONCATENATE("2 - DECRETOS/DECRETO ","0",Tabela13[[#This Row],[Numero_Decreto]]," ",Tabela13[[#This Row],[Complemento]],".pdf")</f>
        <v>2 - DECRETOS/DECRETO 01229 .pdf</v>
      </c>
      <c r="K1353" s="2" t="str">
        <f>IF(Tabela13[[#This Row],[Complemento]]="",Tabela13[[#This Row],[Normal]],Tabela13[[#This Row],[Normal Traço]])</f>
        <v>2 - DECRETOS/DECRETO 1229.pdf</v>
      </c>
      <c r="L1353" s="2" t="str">
        <f>IF(Tabela13[[#This Row],[Complemento]]="",Tabela13[[#This Row],[0]],Tabela13[[#This Row],[0 Traço]])</f>
        <v>2 - DECRETOS/DECRETO 01229.pdf</v>
      </c>
      <c r="M1353" s="2" t="str">
        <f>IF(AND(Tabela13[[#This Row],[Numero_Decreto]]&gt;=1,Tabela13[[#This Row],[Numero_Decreto]]&lt;=9),Tabela13[[#This Row],[Se 0]],Tabela13[[#This Row],[Se Normal]])</f>
        <v>2 - DECRETOS/DECRETO 1229.pdf</v>
      </c>
      <c r="N1353" s="2" t="str">
        <f>CONCATENATE("../",Tabela13[[#This Row],[Caminho]])</f>
        <v>../2 - DECRETOS/DECRETO 1229.pdf</v>
      </c>
    </row>
    <row r="1354" spans="1:14" ht="45" x14ac:dyDescent="0.25">
      <c r="A1354" s="20">
        <v>1228</v>
      </c>
      <c r="B1354" s="20"/>
      <c r="C1354" s="21">
        <v>35437</v>
      </c>
      <c r="D1354" s="19" t="s">
        <v>2867</v>
      </c>
      <c r="E1354" s="19"/>
      <c r="F1354" s="17" t="str">
        <f>HYPERLINK(Tabela13[[#This Row],[Novo Caminho]],"Download")</f>
        <v>Download</v>
      </c>
      <c r="G1354" s="2" t="str">
        <f>CONCATENATE("2 - DECRETOS/DECRETO ",Tabela13[[#This Row],[Numero_Decreto]],".pdf")</f>
        <v>2 - DECRETOS/DECRETO 1228.pdf</v>
      </c>
      <c r="H1354" s="2" t="str">
        <f>CONCATENATE("2 - DECRETOS/DECRETO ",Tabela13[[#This Row],[Numero_Decreto]]," ",Tabela13[[#This Row],[Complemento]],".pdf")</f>
        <v>2 - DECRETOS/DECRETO 1228 .pdf</v>
      </c>
      <c r="I1354" s="2" t="str">
        <f>CONCATENATE("2 - DECRETOS/DECRETO ","0",Tabela13[[#This Row],[Numero_Decreto]],".pdf")</f>
        <v>2 - DECRETOS/DECRETO 01228.pdf</v>
      </c>
      <c r="J1354" s="2" t="str">
        <f>CONCATENATE("2 - DECRETOS/DECRETO ","0",Tabela13[[#This Row],[Numero_Decreto]]," ",Tabela13[[#This Row],[Complemento]],".pdf")</f>
        <v>2 - DECRETOS/DECRETO 01228 .pdf</v>
      </c>
      <c r="K1354" s="2" t="str">
        <f>IF(Tabela13[[#This Row],[Complemento]]="",Tabela13[[#This Row],[Normal]],Tabela13[[#This Row],[Normal Traço]])</f>
        <v>2 - DECRETOS/DECRETO 1228.pdf</v>
      </c>
      <c r="L1354" s="2" t="str">
        <f>IF(Tabela13[[#This Row],[Complemento]]="",Tabela13[[#This Row],[0]],Tabela13[[#This Row],[0 Traço]])</f>
        <v>2 - DECRETOS/DECRETO 01228.pdf</v>
      </c>
      <c r="M1354" s="2" t="str">
        <f>IF(AND(Tabela13[[#This Row],[Numero_Decreto]]&gt;=1,Tabela13[[#This Row],[Numero_Decreto]]&lt;=9),Tabela13[[#This Row],[Se 0]],Tabela13[[#This Row],[Se Normal]])</f>
        <v>2 - DECRETOS/DECRETO 1228.pdf</v>
      </c>
      <c r="N1354" s="2" t="str">
        <f>CONCATENATE("../",Tabela13[[#This Row],[Caminho]])</f>
        <v>../2 - DECRETOS/DECRETO 1228.pdf</v>
      </c>
    </row>
    <row r="1355" spans="1:14" ht="45" x14ac:dyDescent="0.25">
      <c r="A1355" s="20">
        <v>1227</v>
      </c>
      <c r="B1355" s="20"/>
      <c r="C1355" s="21">
        <v>35437</v>
      </c>
      <c r="D1355" s="19" t="s">
        <v>2868</v>
      </c>
      <c r="E1355" s="19"/>
      <c r="F1355" s="17" t="str">
        <f>HYPERLINK(Tabela13[[#This Row],[Novo Caminho]],"Download")</f>
        <v>Download</v>
      </c>
      <c r="G1355" s="2" t="str">
        <f>CONCATENATE("2 - DECRETOS/DECRETO ",Tabela13[[#This Row],[Numero_Decreto]],".pdf")</f>
        <v>2 - DECRETOS/DECRETO 1227.pdf</v>
      </c>
      <c r="H1355" s="2" t="str">
        <f>CONCATENATE("2 - DECRETOS/DECRETO ",Tabela13[[#This Row],[Numero_Decreto]]," ",Tabela13[[#This Row],[Complemento]],".pdf")</f>
        <v>2 - DECRETOS/DECRETO 1227 .pdf</v>
      </c>
      <c r="I1355" s="2" t="str">
        <f>CONCATENATE("2 - DECRETOS/DECRETO ","0",Tabela13[[#This Row],[Numero_Decreto]],".pdf")</f>
        <v>2 - DECRETOS/DECRETO 01227.pdf</v>
      </c>
      <c r="J1355" s="2" t="str">
        <f>CONCATENATE("2 - DECRETOS/DECRETO ","0",Tabela13[[#This Row],[Numero_Decreto]]," ",Tabela13[[#This Row],[Complemento]],".pdf")</f>
        <v>2 - DECRETOS/DECRETO 01227 .pdf</v>
      </c>
      <c r="K1355" s="2" t="str">
        <f>IF(Tabela13[[#This Row],[Complemento]]="",Tabela13[[#This Row],[Normal]],Tabela13[[#This Row],[Normal Traço]])</f>
        <v>2 - DECRETOS/DECRETO 1227.pdf</v>
      </c>
      <c r="L1355" s="2" t="str">
        <f>IF(Tabela13[[#This Row],[Complemento]]="",Tabela13[[#This Row],[0]],Tabela13[[#This Row],[0 Traço]])</f>
        <v>2 - DECRETOS/DECRETO 01227.pdf</v>
      </c>
      <c r="M1355" s="2" t="str">
        <f>IF(AND(Tabela13[[#This Row],[Numero_Decreto]]&gt;=1,Tabela13[[#This Row],[Numero_Decreto]]&lt;=9),Tabela13[[#This Row],[Se 0]],Tabela13[[#This Row],[Se Normal]])</f>
        <v>2 - DECRETOS/DECRETO 1227.pdf</v>
      </c>
      <c r="N1355" s="2" t="str">
        <f>CONCATENATE("../",Tabela13[[#This Row],[Caminho]])</f>
        <v>../2 - DECRETOS/DECRETO 1227.pdf</v>
      </c>
    </row>
    <row r="1356" spans="1:14" ht="45" x14ac:dyDescent="0.25">
      <c r="A1356" s="20">
        <v>1226</v>
      </c>
      <c r="B1356" s="20"/>
      <c r="C1356" s="21">
        <v>35436</v>
      </c>
      <c r="D1356" s="19" t="s">
        <v>2869</v>
      </c>
      <c r="E1356" s="19"/>
      <c r="F1356" s="17" t="str">
        <f>HYPERLINK(Tabela13[[#This Row],[Novo Caminho]],"Download")</f>
        <v>Download</v>
      </c>
      <c r="G1356" s="2" t="str">
        <f>CONCATENATE("2 - DECRETOS/DECRETO ",Tabela13[[#This Row],[Numero_Decreto]],".pdf")</f>
        <v>2 - DECRETOS/DECRETO 1226.pdf</v>
      </c>
      <c r="H1356" s="2" t="str">
        <f>CONCATENATE("2 - DECRETOS/DECRETO ",Tabela13[[#This Row],[Numero_Decreto]]," ",Tabela13[[#This Row],[Complemento]],".pdf")</f>
        <v>2 - DECRETOS/DECRETO 1226 .pdf</v>
      </c>
      <c r="I1356" s="2" t="str">
        <f>CONCATENATE("2 - DECRETOS/DECRETO ","0",Tabela13[[#This Row],[Numero_Decreto]],".pdf")</f>
        <v>2 - DECRETOS/DECRETO 01226.pdf</v>
      </c>
      <c r="J1356" s="2" t="str">
        <f>CONCATENATE("2 - DECRETOS/DECRETO ","0",Tabela13[[#This Row],[Numero_Decreto]]," ",Tabela13[[#This Row],[Complemento]],".pdf")</f>
        <v>2 - DECRETOS/DECRETO 01226 .pdf</v>
      </c>
      <c r="K1356" s="2" t="str">
        <f>IF(Tabela13[[#This Row],[Complemento]]="",Tabela13[[#This Row],[Normal]],Tabela13[[#This Row],[Normal Traço]])</f>
        <v>2 - DECRETOS/DECRETO 1226.pdf</v>
      </c>
      <c r="L1356" s="2" t="str">
        <f>IF(Tabela13[[#This Row],[Complemento]]="",Tabela13[[#This Row],[0]],Tabela13[[#This Row],[0 Traço]])</f>
        <v>2 - DECRETOS/DECRETO 01226.pdf</v>
      </c>
      <c r="M1356" s="2" t="str">
        <f>IF(AND(Tabela13[[#This Row],[Numero_Decreto]]&gt;=1,Tabela13[[#This Row],[Numero_Decreto]]&lt;=9),Tabela13[[#This Row],[Se 0]],Tabela13[[#This Row],[Se Normal]])</f>
        <v>2 - DECRETOS/DECRETO 1226.pdf</v>
      </c>
      <c r="N1356" s="2" t="str">
        <f>CONCATENATE("../",Tabela13[[#This Row],[Caminho]])</f>
        <v>../2 - DECRETOS/DECRETO 1226.pdf</v>
      </c>
    </row>
    <row r="1357" spans="1:14" ht="45" x14ac:dyDescent="0.25">
      <c r="A1357" s="20">
        <v>1225</v>
      </c>
      <c r="B1357" s="20"/>
      <c r="C1357" s="21">
        <v>35431</v>
      </c>
      <c r="D1357" s="19" t="s">
        <v>2870</v>
      </c>
      <c r="E1357" s="19"/>
      <c r="F1357" s="17" t="str">
        <f>HYPERLINK(Tabela13[[#This Row],[Novo Caminho]],"Download")</f>
        <v>Download</v>
      </c>
      <c r="G1357" s="2" t="str">
        <f>CONCATENATE("2 - DECRETOS/DECRETO ",Tabela13[[#This Row],[Numero_Decreto]],".pdf")</f>
        <v>2 - DECRETOS/DECRETO 1225.pdf</v>
      </c>
      <c r="H1357" s="2" t="str">
        <f>CONCATENATE("2 - DECRETOS/DECRETO ",Tabela13[[#This Row],[Numero_Decreto]]," ",Tabela13[[#This Row],[Complemento]],".pdf")</f>
        <v>2 - DECRETOS/DECRETO 1225 .pdf</v>
      </c>
      <c r="I1357" s="2" t="str">
        <f>CONCATENATE("2 - DECRETOS/DECRETO ","0",Tabela13[[#This Row],[Numero_Decreto]],".pdf")</f>
        <v>2 - DECRETOS/DECRETO 01225.pdf</v>
      </c>
      <c r="J1357" s="2" t="str">
        <f>CONCATENATE("2 - DECRETOS/DECRETO ","0",Tabela13[[#This Row],[Numero_Decreto]]," ",Tabela13[[#This Row],[Complemento]],".pdf")</f>
        <v>2 - DECRETOS/DECRETO 01225 .pdf</v>
      </c>
      <c r="K1357" s="2" t="str">
        <f>IF(Tabela13[[#This Row],[Complemento]]="",Tabela13[[#This Row],[Normal]],Tabela13[[#This Row],[Normal Traço]])</f>
        <v>2 - DECRETOS/DECRETO 1225.pdf</v>
      </c>
      <c r="L1357" s="2" t="str">
        <f>IF(Tabela13[[#This Row],[Complemento]]="",Tabela13[[#This Row],[0]],Tabela13[[#This Row],[0 Traço]])</f>
        <v>2 - DECRETOS/DECRETO 01225.pdf</v>
      </c>
      <c r="M1357" s="2" t="str">
        <f>IF(AND(Tabela13[[#This Row],[Numero_Decreto]]&gt;=1,Tabela13[[#This Row],[Numero_Decreto]]&lt;=9),Tabela13[[#This Row],[Se 0]],Tabela13[[#This Row],[Se Normal]])</f>
        <v>2 - DECRETOS/DECRETO 1225.pdf</v>
      </c>
      <c r="N1357" s="2" t="str">
        <f>CONCATENATE("../",Tabela13[[#This Row],[Caminho]])</f>
        <v>../2 - DECRETOS/DECRETO 1225.pdf</v>
      </c>
    </row>
    <row r="1358" spans="1:14" ht="45" x14ac:dyDescent="0.25">
      <c r="A1358" s="20">
        <v>1223</v>
      </c>
      <c r="B1358" s="20"/>
      <c r="C1358" s="21">
        <v>35422</v>
      </c>
      <c r="D1358" s="19" t="s">
        <v>2871</v>
      </c>
      <c r="E1358" s="19"/>
      <c r="F1358" s="17" t="str">
        <f>HYPERLINK(Tabela13[[#This Row],[Novo Caminho]],"Download")</f>
        <v>Download</v>
      </c>
      <c r="G1358" s="2" t="str">
        <f>CONCATENATE("2 - DECRETOS/DECRETO ",Tabela13[[#This Row],[Numero_Decreto]],".pdf")</f>
        <v>2 - DECRETOS/DECRETO 1223.pdf</v>
      </c>
      <c r="H1358" s="2" t="str">
        <f>CONCATENATE("2 - DECRETOS/DECRETO ",Tabela13[[#This Row],[Numero_Decreto]]," ",Tabela13[[#This Row],[Complemento]],".pdf")</f>
        <v>2 - DECRETOS/DECRETO 1223 .pdf</v>
      </c>
      <c r="I1358" s="2" t="str">
        <f>CONCATENATE("2 - DECRETOS/DECRETO ","0",Tabela13[[#This Row],[Numero_Decreto]],".pdf")</f>
        <v>2 - DECRETOS/DECRETO 01223.pdf</v>
      </c>
      <c r="J1358" s="2" t="str">
        <f>CONCATENATE("2 - DECRETOS/DECRETO ","0",Tabela13[[#This Row],[Numero_Decreto]]," ",Tabela13[[#This Row],[Complemento]],".pdf")</f>
        <v>2 - DECRETOS/DECRETO 01223 .pdf</v>
      </c>
      <c r="K1358" s="2" t="str">
        <f>IF(Tabela13[[#This Row],[Complemento]]="",Tabela13[[#This Row],[Normal]],Tabela13[[#This Row],[Normal Traço]])</f>
        <v>2 - DECRETOS/DECRETO 1223.pdf</v>
      </c>
      <c r="L1358" s="2" t="str">
        <f>IF(Tabela13[[#This Row],[Complemento]]="",Tabela13[[#This Row],[0]],Tabela13[[#This Row],[0 Traço]])</f>
        <v>2 - DECRETOS/DECRETO 01223.pdf</v>
      </c>
      <c r="M1358" s="2" t="str">
        <f>IF(AND(Tabela13[[#This Row],[Numero_Decreto]]&gt;=1,Tabela13[[#This Row],[Numero_Decreto]]&lt;=9),Tabela13[[#This Row],[Se 0]],Tabela13[[#This Row],[Se Normal]])</f>
        <v>2 - DECRETOS/DECRETO 1223.pdf</v>
      </c>
      <c r="N1358" s="2" t="str">
        <f>CONCATENATE("../",Tabela13[[#This Row],[Caminho]])</f>
        <v>../2 - DECRETOS/DECRETO 1223.pdf</v>
      </c>
    </row>
    <row r="1359" spans="1:14" ht="45" x14ac:dyDescent="0.25">
      <c r="A1359" s="20">
        <v>1222</v>
      </c>
      <c r="B1359" s="20"/>
      <c r="C1359" s="21">
        <v>35419</v>
      </c>
      <c r="D1359" s="19" t="s">
        <v>2872</v>
      </c>
      <c r="E1359" s="19"/>
      <c r="F1359" s="17" t="str">
        <f>HYPERLINK(Tabela13[[#This Row],[Novo Caminho]],"Download")</f>
        <v>Download</v>
      </c>
      <c r="G1359" s="2" t="str">
        <f>CONCATENATE("2 - DECRETOS/DECRETO ",Tabela13[[#This Row],[Numero_Decreto]],".pdf")</f>
        <v>2 - DECRETOS/DECRETO 1222.pdf</v>
      </c>
      <c r="H1359" s="2" t="str">
        <f>CONCATENATE("2 - DECRETOS/DECRETO ",Tabela13[[#This Row],[Numero_Decreto]]," ",Tabela13[[#This Row],[Complemento]],".pdf")</f>
        <v>2 - DECRETOS/DECRETO 1222 .pdf</v>
      </c>
      <c r="I1359" s="2" t="str">
        <f>CONCATENATE("2 - DECRETOS/DECRETO ","0",Tabela13[[#This Row],[Numero_Decreto]],".pdf")</f>
        <v>2 - DECRETOS/DECRETO 01222.pdf</v>
      </c>
      <c r="J1359" s="2" t="str">
        <f>CONCATENATE("2 - DECRETOS/DECRETO ","0",Tabela13[[#This Row],[Numero_Decreto]]," ",Tabela13[[#This Row],[Complemento]],".pdf")</f>
        <v>2 - DECRETOS/DECRETO 01222 .pdf</v>
      </c>
      <c r="K1359" s="2" t="str">
        <f>IF(Tabela13[[#This Row],[Complemento]]="",Tabela13[[#This Row],[Normal]],Tabela13[[#This Row],[Normal Traço]])</f>
        <v>2 - DECRETOS/DECRETO 1222.pdf</v>
      </c>
      <c r="L1359" s="2" t="str">
        <f>IF(Tabela13[[#This Row],[Complemento]]="",Tabela13[[#This Row],[0]],Tabela13[[#This Row],[0 Traço]])</f>
        <v>2 - DECRETOS/DECRETO 01222.pdf</v>
      </c>
      <c r="M1359" s="2" t="str">
        <f>IF(AND(Tabela13[[#This Row],[Numero_Decreto]]&gt;=1,Tabela13[[#This Row],[Numero_Decreto]]&lt;=9),Tabela13[[#This Row],[Se 0]],Tabela13[[#This Row],[Se Normal]])</f>
        <v>2 - DECRETOS/DECRETO 1222.pdf</v>
      </c>
      <c r="N1359" s="2" t="str">
        <f>CONCATENATE("../",Tabela13[[#This Row],[Caminho]])</f>
        <v>../2 - DECRETOS/DECRETO 1222.pdf</v>
      </c>
    </row>
    <row r="1360" spans="1:14" ht="45" x14ac:dyDescent="0.25">
      <c r="A1360" s="20">
        <v>1221</v>
      </c>
      <c r="B1360" s="20"/>
      <c r="C1360" s="21">
        <v>35419</v>
      </c>
      <c r="D1360" s="19" t="s">
        <v>2873</v>
      </c>
      <c r="E1360" s="19"/>
      <c r="F1360" s="17" t="str">
        <f>HYPERLINK(Tabela13[[#This Row],[Novo Caminho]],"Download")</f>
        <v>Download</v>
      </c>
      <c r="G1360" s="2" t="str">
        <f>CONCATENATE("2 - DECRETOS/DECRETO ",Tabela13[[#This Row],[Numero_Decreto]],".pdf")</f>
        <v>2 - DECRETOS/DECRETO 1221.pdf</v>
      </c>
      <c r="H1360" s="2" t="str">
        <f>CONCATENATE("2 - DECRETOS/DECRETO ",Tabela13[[#This Row],[Numero_Decreto]]," ",Tabela13[[#This Row],[Complemento]],".pdf")</f>
        <v>2 - DECRETOS/DECRETO 1221 .pdf</v>
      </c>
      <c r="I1360" s="2" t="str">
        <f>CONCATENATE("2 - DECRETOS/DECRETO ","0",Tabela13[[#This Row],[Numero_Decreto]],".pdf")</f>
        <v>2 - DECRETOS/DECRETO 01221.pdf</v>
      </c>
      <c r="J1360" s="2" t="str">
        <f>CONCATENATE("2 - DECRETOS/DECRETO ","0",Tabela13[[#This Row],[Numero_Decreto]]," ",Tabela13[[#This Row],[Complemento]],".pdf")</f>
        <v>2 - DECRETOS/DECRETO 01221 .pdf</v>
      </c>
      <c r="K1360" s="2" t="str">
        <f>IF(Tabela13[[#This Row],[Complemento]]="",Tabela13[[#This Row],[Normal]],Tabela13[[#This Row],[Normal Traço]])</f>
        <v>2 - DECRETOS/DECRETO 1221.pdf</v>
      </c>
      <c r="L1360" s="2" t="str">
        <f>IF(Tabela13[[#This Row],[Complemento]]="",Tabela13[[#This Row],[0]],Tabela13[[#This Row],[0 Traço]])</f>
        <v>2 - DECRETOS/DECRETO 01221.pdf</v>
      </c>
      <c r="M1360" s="2" t="str">
        <f>IF(AND(Tabela13[[#This Row],[Numero_Decreto]]&gt;=1,Tabela13[[#This Row],[Numero_Decreto]]&lt;=9),Tabela13[[#This Row],[Se 0]],Tabela13[[#This Row],[Se Normal]])</f>
        <v>2 - DECRETOS/DECRETO 1221.pdf</v>
      </c>
      <c r="N1360" s="2" t="str">
        <f>CONCATENATE("../",Tabela13[[#This Row],[Caminho]])</f>
        <v>../2 - DECRETOS/DECRETO 1221.pdf</v>
      </c>
    </row>
    <row r="1361" spans="1:14" ht="45" x14ac:dyDescent="0.25">
      <c r="A1361" s="20">
        <v>1220</v>
      </c>
      <c r="B1361" s="20"/>
      <c r="C1361" s="21">
        <v>35417</v>
      </c>
      <c r="D1361" s="19" t="s">
        <v>2874</v>
      </c>
      <c r="E1361" s="19"/>
      <c r="F1361" s="17" t="str">
        <f>HYPERLINK(Tabela13[[#This Row],[Novo Caminho]],"Download")</f>
        <v>Download</v>
      </c>
      <c r="G1361" s="2" t="str">
        <f>CONCATENATE("2 - DECRETOS/DECRETO ",Tabela13[[#This Row],[Numero_Decreto]],".pdf")</f>
        <v>2 - DECRETOS/DECRETO 1220.pdf</v>
      </c>
      <c r="H1361" s="2" t="str">
        <f>CONCATENATE("2 - DECRETOS/DECRETO ",Tabela13[[#This Row],[Numero_Decreto]]," ",Tabela13[[#This Row],[Complemento]],".pdf")</f>
        <v>2 - DECRETOS/DECRETO 1220 .pdf</v>
      </c>
      <c r="I1361" s="2" t="str">
        <f>CONCATENATE("2 - DECRETOS/DECRETO ","0",Tabela13[[#This Row],[Numero_Decreto]],".pdf")</f>
        <v>2 - DECRETOS/DECRETO 01220.pdf</v>
      </c>
      <c r="J1361" s="2" t="str">
        <f>CONCATENATE("2 - DECRETOS/DECRETO ","0",Tabela13[[#This Row],[Numero_Decreto]]," ",Tabela13[[#This Row],[Complemento]],".pdf")</f>
        <v>2 - DECRETOS/DECRETO 01220 .pdf</v>
      </c>
      <c r="K1361" s="2" t="str">
        <f>IF(Tabela13[[#This Row],[Complemento]]="",Tabela13[[#This Row],[Normal]],Tabela13[[#This Row],[Normal Traço]])</f>
        <v>2 - DECRETOS/DECRETO 1220.pdf</v>
      </c>
      <c r="L1361" s="2" t="str">
        <f>IF(Tabela13[[#This Row],[Complemento]]="",Tabela13[[#This Row],[0]],Tabela13[[#This Row],[0 Traço]])</f>
        <v>2 - DECRETOS/DECRETO 01220.pdf</v>
      </c>
      <c r="M1361" s="2" t="str">
        <f>IF(AND(Tabela13[[#This Row],[Numero_Decreto]]&gt;=1,Tabela13[[#This Row],[Numero_Decreto]]&lt;=9),Tabela13[[#This Row],[Se 0]],Tabela13[[#This Row],[Se Normal]])</f>
        <v>2 - DECRETOS/DECRETO 1220.pdf</v>
      </c>
      <c r="N1361" s="2" t="str">
        <f>CONCATENATE("../",Tabela13[[#This Row],[Caminho]])</f>
        <v>../2 - DECRETOS/DECRETO 1220.pdf</v>
      </c>
    </row>
    <row r="1362" spans="1:14" ht="45" x14ac:dyDescent="0.25">
      <c r="A1362" s="20">
        <v>1219</v>
      </c>
      <c r="B1362" s="20"/>
      <c r="C1362" s="21">
        <v>35417</v>
      </c>
      <c r="D1362" s="19" t="s">
        <v>2875</v>
      </c>
      <c r="E1362" s="19"/>
      <c r="F1362" s="17" t="str">
        <f>HYPERLINK(Tabela13[[#This Row],[Novo Caminho]],"Download")</f>
        <v>Download</v>
      </c>
      <c r="G1362" s="2" t="str">
        <f>CONCATENATE("2 - DECRETOS/DECRETO ",Tabela13[[#This Row],[Numero_Decreto]],".pdf")</f>
        <v>2 - DECRETOS/DECRETO 1219.pdf</v>
      </c>
      <c r="H1362" s="2" t="str">
        <f>CONCATENATE("2 - DECRETOS/DECRETO ",Tabela13[[#This Row],[Numero_Decreto]]," ",Tabela13[[#This Row],[Complemento]],".pdf")</f>
        <v>2 - DECRETOS/DECRETO 1219 .pdf</v>
      </c>
      <c r="I1362" s="2" t="str">
        <f>CONCATENATE("2 - DECRETOS/DECRETO ","0",Tabela13[[#This Row],[Numero_Decreto]],".pdf")</f>
        <v>2 - DECRETOS/DECRETO 01219.pdf</v>
      </c>
      <c r="J1362" s="2" t="str">
        <f>CONCATENATE("2 - DECRETOS/DECRETO ","0",Tabela13[[#This Row],[Numero_Decreto]]," ",Tabela13[[#This Row],[Complemento]],".pdf")</f>
        <v>2 - DECRETOS/DECRETO 01219 .pdf</v>
      </c>
      <c r="K1362" s="2" t="str">
        <f>IF(Tabela13[[#This Row],[Complemento]]="",Tabela13[[#This Row],[Normal]],Tabela13[[#This Row],[Normal Traço]])</f>
        <v>2 - DECRETOS/DECRETO 1219.pdf</v>
      </c>
      <c r="L1362" s="2" t="str">
        <f>IF(Tabela13[[#This Row],[Complemento]]="",Tabela13[[#This Row],[0]],Tabela13[[#This Row],[0 Traço]])</f>
        <v>2 - DECRETOS/DECRETO 01219.pdf</v>
      </c>
      <c r="M1362" s="2" t="str">
        <f>IF(AND(Tabela13[[#This Row],[Numero_Decreto]]&gt;=1,Tabela13[[#This Row],[Numero_Decreto]]&lt;=9),Tabela13[[#This Row],[Se 0]],Tabela13[[#This Row],[Se Normal]])</f>
        <v>2 - DECRETOS/DECRETO 1219.pdf</v>
      </c>
      <c r="N1362" s="2" t="str">
        <f>CONCATENATE("../",Tabela13[[#This Row],[Caminho]])</f>
        <v>../2 - DECRETOS/DECRETO 1219.pdf</v>
      </c>
    </row>
    <row r="1363" spans="1:14" ht="45" x14ac:dyDescent="0.25">
      <c r="A1363" s="20">
        <v>1218</v>
      </c>
      <c r="B1363" s="20"/>
      <c r="C1363" s="21">
        <v>35404</v>
      </c>
      <c r="D1363" s="19" t="s">
        <v>2876</v>
      </c>
      <c r="E1363" s="19"/>
      <c r="F1363" s="17" t="str">
        <f>HYPERLINK(Tabela13[[#This Row],[Novo Caminho]],"Download")</f>
        <v>Download</v>
      </c>
      <c r="G1363" s="2" t="str">
        <f>CONCATENATE("2 - DECRETOS/DECRETO ",Tabela13[[#This Row],[Numero_Decreto]],".pdf")</f>
        <v>2 - DECRETOS/DECRETO 1218.pdf</v>
      </c>
      <c r="H1363" s="2" t="str">
        <f>CONCATENATE("2 - DECRETOS/DECRETO ",Tabela13[[#This Row],[Numero_Decreto]]," ",Tabela13[[#This Row],[Complemento]],".pdf")</f>
        <v>2 - DECRETOS/DECRETO 1218 .pdf</v>
      </c>
      <c r="I1363" s="2" t="str">
        <f>CONCATENATE("2 - DECRETOS/DECRETO ","0",Tabela13[[#This Row],[Numero_Decreto]],".pdf")</f>
        <v>2 - DECRETOS/DECRETO 01218.pdf</v>
      </c>
      <c r="J1363" s="2" t="str">
        <f>CONCATENATE("2 - DECRETOS/DECRETO ","0",Tabela13[[#This Row],[Numero_Decreto]]," ",Tabela13[[#This Row],[Complemento]],".pdf")</f>
        <v>2 - DECRETOS/DECRETO 01218 .pdf</v>
      </c>
      <c r="K1363" s="2" t="str">
        <f>IF(Tabela13[[#This Row],[Complemento]]="",Tabela13[[#This Row],[Normal]],Tabela13[[#This Row],[Normal Traço]])</f>
        <v>2 - DECRETOS/DECRETO 1218.pdf</v>
      </c>
      <c r="L1363" s="2" t="str">
        <f>IF(Tabela13[[#This Row],[Complemento]]="",Tabela13[[#This Row],[0]],Tabela13[[#This Row],[0 Traço]])</f>
        <v>2 - DECRETOS/DECRETO 01218.pdf</v>
      </c>
      <c r="M1363" s="2" t="str">
        <f>IF(AND(Tabela13[[#This Row],[Numero_Decreto]]&gt;=1,Tabela13[[#This Row],[Numero_Decreto]]&lt;=9),Tabela13[[#This Row],[Se 0]],Tabela13[[#This Row],[Se Normal]])</f>
        <v>2 - DECRETOS/DECRETO 1218.pdf</v>
      </c>
      <c r="N1363" s="2" t="str">
        <f>CONCATENATE("../",Tabela13[[#This Row],[Caminho]])</f>
        <v>../2 - DECRETOS/DECRETO 1218.pdf</v>
      </c>
    </row>
    <row r="1364" spans="1:14" ht="45" x14ac:dyDescent="0.25">
      <c r="A1364" s="20">
        <v>1217</v>
      </c>
      <c r="B1364" s="20"/>
      <c r="C1364" s="21">
        <v>35404</v>
      </c>
      <c r="D1364" s="19" t="s">
        <v>2877</v>
      </c>
      <c r="E1364" s="19"/>
      <c r="F1364" s="17" t="str">
        <f>HYPERLINK(Tabela13[[#This Row],[Novo Caminho]],"Download")</f>
        <v>Download</v>
      </c>
      <c r="G1364" s="2" t="str">
        <f>CONCATENATE("2 - DECRETOS/DECRETO ",Tabela13[[#This Row],[Numero_Decreto]],".pdf")</f>
        <v>2 - DECRETOS/DECRETO 1217.pdf</v>
      </c>
      <c r="H1364" s="2" t="str">
        <f>CONCATENATE("2 - DECRETOS/DECRETO ",Tabela13[[#This Row],[Numero_Decreto]]," ",Tabela13[[#This Row],[Complemento]],".pdf")</f>
        <v>2 - DECRETOS/DECRETO 1217 .pdf</v>
      </c>
      <c r="I1364" s="2" t="str">
        <f>CONCATENATE("2 - DECRETOS/DECRETO ","0",Tabela13[[#This Row],[Numero_Decreto]],".pdf")</f>
        <v>2 - DECRETOS/DECRETO 01217.pdf</v>
      </c>
      <c r="J1364" s="2" t="str">
        <f>CONCATENATE("2 - DECRETOS/DECRETO ","0",Tabela13[[#This Row],[Numero_Decreto]]," ",Tabela13[[#This Row],[Complemento]],".pdf")</f>
        <v>2 - DECRETOS/DECRETO 01217 .pdf</v>
      </c>
      <c r="K1364" s="2" t="str">
        <f>IF(Tabela13[[#This Row],[Complemento]]="",Tabela13[[#This Row],[Normal]],Tabela13[[#This Row],[Normal Traço]])</f>
        <v>2 - DECRETOS/DECRETO 1217.pdf</v>
      </c>
      <c r="L1364" s="2" t="str">
        <f>IF(Tabela13[[#This Row],[Complemento]]="",Tabela13[[#This Row],[0]],Tabela13[[#This Row],[0 Traço]])</f>
        <v>2 - DECRETOS/DECRETO 01217.pdf</v>
      </c>
      <c r="M1364" s="2" t="str">
        <f>IF(AND(Tabela13[[#This Row],[Numero_Decreto]]&gt;=1,Tabela13[[#This Row],[Numero_Decreto]]&lt;=9),Tabela13[[#This Row],[Se 0]],Tabela13[[#This Row],[Se Normal]])</f>
        <v>2 - DECRETOS/DECRETO 1217.pdf</v>
      </c>
      <c r="N1364" s="2" t="str">
        <f>CONCATENATE("../",Tabela13[[#This Row],[Caminho]])</f>
        <v>../2 - DECRETOS/DECRETO 1217.pdf</v>
      </c>
    </row>
    <row r="1365" spans="1:14" ht="45" x14ac:dyDescent="0.25">
      <c r="A1365" s="20">
        <v>1216</v>
      </c>
      <c r="B1365" s="20"/>
      <c r="C1365" s="21">
        <v>35401</v>
      </c>
      <c r="D1365" s="19" t="s">
        <v>938</v>
      </c>
      <c r="E1365" s="19"/>
      <c r="F1365" s="17" t="str">
        <f>HYPERLINK(Tabela13[[#This Row],[Novo Caminho]],"Download")</f>
        <v>Download</v>
      </c>
      <c r="G1365" s="2" t="str">
        <f>CONCATENATE("2 - DECRETOS/DECRETO ",Tabela13[[#This Row],[Numero_Decreto]],".pdf")</f>
        <v>2 - DECRETOS/DECRETO 1216.pdf</v>
      </c>
      <c r="H1365" s="2" t="str">
        <f>CONCATENATE("2 - DECRETOS/DECRETO ",Tabela13[[#This Row],[Numero_Decreto]]," ",Tabela13[[#This Row],[Complemento]],".pdf")</f>
        <v>2 - DECRETOS/DECRETO 1216 .pdf</v>
      </c>
      <c r="I1365" s="2" t="str">
        <f>CONCATENATE("2 - DECRETOS/DECRETO ","0",Tabela13[[#This Row],[Numero_Decreto]],".pdf")</f>
        <v>2 - DECRETOS/DECRETO 01216.pdf</v>
      </c>
      <c r="J1365" s="2" t="str">
        <f>CONCATENATE("2 - DECRETOS/DECRETO ","0",Tabela13[[#This Row],[Numero_Decreto]]," ",Tabela13[[#This Row],[Complemento]],".pdf")</f>
        <v>2 - DECRETOS/DECRETO 01216 .pdf</v>
      </c>
      <c r="K1365" s="2" t="str">
        <f>IF(Tabela13[[#This Row],[Complemento]]="",Tabela13[[#This Row],[Normal]],Tabela13[[#This Row],[Normal Traço]])</f>
        <v>2 - DECRETOS/DECRETO 1216.pdf</v>
      </c>
      <c r="L1365" s="2" t="str">
        <f>IF(Tabela13[[#This Row],[Complemento]]="",Tabela13[[#This Row],[0]],Tabela13[[#This Row],[0 Traço]])</f>
        <v>2 - DECRETOS/DECRETO 01216.pdf</v>
      </c>
      <c r="M1365" s="2" t="str">
        <f>IF(AND(Tabela13[[#This Row],[Numero_Decreto]]&gt;=1,Tabela13[[#This Row],[Numero_Decreto]]&lt;=9),Tabela13[[#This Row],[Se 0]],Tabela13[[#This Row],[Se Normal]])</f>
        <v>2 - DECRETOS/DECRETO 1216.pdf</v>
      </c>
      <c r="N1365" s="2" t="str">
        <f>CONCATENATE("../",Tabela13[[#This Row],[Caminho]])</f>
        <v>../2 - DECRETOS/DECRETO 1216.pdf</v>
      </c>
    </row>
    <row r="1366" spans="1:14" ht="45" x14ac:dyDescent="0.25">
      <c r="A1366" s="20">
        <v>1215</v>
      </c>
      <c r="B1366" s="20"/>
      <c r="C1366" s="21">
        <v>35397</v>
      </c>
      <c r="D1366" s="19" t="s">
        <v>2878</v>
      </c>
      <c r="E1366" s="19"/>
      <c r="F1366" s="17" t="str">
        <f>HYPERLINK(Tabela13[[#This Row],[Novo Caminho]],"Download")</f>
        <v>Download</v>
      </c>
      <c r="G1366" s="2" t="str">
        <f>CONCATENATE("2 - DECRETOS/DECRETO ",Tabela13[[#This Row],[Numero_Decreto]],".pdf")</f>
        <v>2 - DECRETOS/DECRETO 1215.pdf</v>
      </c>
      <c r="H1366" s="2" t="str">
        <f>CONCATENATE("2 - DECRETOS/DECRETO ",Tabela13[[#This Row],[Numero_Decreto]]," ",Tabela13[[#This Row],[Complemento]],".pdf")</f>
        <v>2 - DECRETOS/DECRETO 1215 .pdf</v>
      </c>
      <c r="I1366" s="2" t="str">
        <f>CONCATENATE("2 - DECRETOS/DECRETO ","0",Tabela13[[#This Row],[Numero_Decreto]],".pdf")</f>
        <v>2 - DECRETOS/DECRETO 01215.pdf</v>
      </c>
      <c r="J1366" s="2" t="str">
        <f>CONCATENATE("2 - DECRETOS/DECRETO ","0",Tabela13[[#This Row],[Numero_Decreto]]," ",Tabela13[[#This Row],[Complemento]],".pdf")</f>
        <v>2 - DECRETOS/DECRETO 01215 .pdf</v>
      </c>
      <c r="K1366" s="2" t="str">
        <f>IF(Tabela13[[#This Row],[Complemento]]="",Tabela13[[#This Row],[Normal]],Tabela13[[#This Row],[Normal Traço]])</f>
        <v>2 - DECRETOS/DECRETO 1215.pdf</v>
      </c>
      <c r="L1366" s="2" t="str">
        <f>IF(Tabela13[[#This Row],[Complemento]]="",Tabela13[[#This Row],[0]],Tabela13[[#This Row],[0 Traço]])</f>
        <v>2 - DECRETOS/DECRETO 01215.pdf</v>
      </c>
      <c r="M1366" s="2" t="str">
        <f>IF(AND(Tabela13[[#This Row],[Numero_Decreto]]&gt;=1,Tabela13[[#This Row],[Numero_Decreto]]&lt;=9),Tabela13[[#This Row],[Se 0]],Tabela13[[#This Row],[Se Normal]])</f>
        <v>2 - DECRETOS/DECRETO 1215.pdf</v>
      </c>
      <c r="N1366" s="2" t="str">
        <f>CONCATENATE("../",Tabela13[[#This Row],[Caminho]])</f>
        <v>../2 - DECRETOS/DECRETO 1215.pdf</v>
      </c>
    </row>
    <row r="1367" spans="1:14" ht="45" x14ac:dyDescent="0.25">
      <c r="A1367" s="20">
        <v>1214</v>
      </c>
      <c r="B1367" s="20"/>
      <c r="C1367" s="21">
        <v>35397</v>
      </c>
      <c r="D1367" s="19" t="s">
        <v>2879</v>
      </c>
      <c r="E1367" s="19"/>
      <c r="F1367" s="17" t="str">
        <f>HYPERLINK(Tabela13[[#This Row],[Novo Caminho]],"Download")</f>
        <v>Download</v>
      </c>
      <c r="G1367" s="2" t="str">
        <f>CONCATENATE("2 - DECRETOS/DECRETO ",Tabela13[[#This Row],[Numero_Decreto]],".pdf")</f>
        <v>2 - DECRETOS/DECRETO 1214.pdf</v>
      </c>
      <c r="H1367" s="2" t="str">
        <f>CONCATENATE("2 - DECRETOS/DECRETO ",Tabela13[[#This Row],[Numero_Decreto]]," ",Tabela13[[#This Row],[Complemento]],".pdf")</f>
        <v>2 - DECRETOS/DECRETO 1214 .pdf</v>
      </c>
      <c r="I1367" s="2" t="str">
        <f>CONCATENATE("2 - DECRETOS/DECRETO ","0",Tabela13[[#This Row],[Numero_Decreto]],".pdf")</f>
        <v>2 - DECRETOS/DECRETO 01214.pdf</v>
      </c>
      <c r="J1367" s="2" t="str">
        <f>CONCATENATE("2 - DECRETOS/DECRETO ","0",Tabela13[[#This Row],[Numero_Decreto]]," ",Tabela13[[#This Row],[Complemento]],".pdf")</f>
        <v>2 - DECRETOS/DECRETO 01214 .pdf</v>
      </c>
      <c r="K1367" s="2" t="str">
        <f>IF(Tabela13[[#This Row],[Complemento]]="",Tabela13[[#This Row],[Normal]],Tabela13[[#This Row],[Normal Traço]])</f>
        <v>2 - DECRETOS/DECRETO 1214.pdf</v>
      </c>
      <c r="L1367" s="2" t="str">
        <f>IF(Tabela13[[#This Row],[Complemento]]="",Tabela13[[#This Row],[0]],Tabela13[[#This Row],[0 Traço]])</f>
        <v>2 - DECRETOS/DECRETO 01214.pdf</v>
      </c>
      <c r="M1367" s="2" t="str">
        <f>IF(AND(Tabela13[[#This Row],[Numero_Decreto]]&gt;=1,Tabela13[[#This Row],[Numero_Decreto]]&lt;=9),Tabela13[[#This Row],[Se 0]],Tabela13[[#This Row],[Se Normal]])</f>
        <v>2 - DECRETOS/DECRETO 1214.pdf</v>
      </c>
      <c r="N1367" s="2" t="str">
        <f>CONCATENATE("../",Tabela13[[#This Row],[Caminho]])</f>
        <v>../2 - DECRETOS/DECRETO 1214.pdf</v>
      </c>
    </row>
    <row r="1368" spans="1:14" ht="45" x14ac:dyDescent="0.25">
      <c r="A1368" s="20">
        <v>1213</v>
      </c>
      <c r="B1368" s="20"/>
      <c r="C1368" s="21">
        <v>35391</v>
      </c>
      <c r="D1368" s="19" t="s">
        <v>2880</v>
      </c>
      <c r="E1368" s="19"/>
      <c r="F1368" s="17" t="str">
        <f>HYPERLINK(Tabela13[[#This Row],[Novo Caminho]],"Download")</f>
        <v>Download</v>
      </c>
      <c r="G1368" s="2" t="str">
        <f>CONCATENATE("2 - DECRETOS/DECRETO ",Tabela13[[#This Row],[Numero_Decreto]],".pdf")</f>
        <v>2 - DECRETOS/DECRETO 1213.pdf</v>
      </c>
      <c r="H1368" s="2" t="str">
        <f>CONCATENATE("2 - DECRETOS/DECRETO ",Tabela13[[#This Row],[Numero_Decreto]]," ",Tabela13[[#This Row],[Complemento]],".pdf")</f>
        <v>2 - DECRETOS/DECRETO 1213 .pdf</v>
      </c>
      <c r="I1368" s="2" t="str">
        <f>CONCATENATE("2 - DECRETOS/DECRETO ","0",Tabela13[[#This Row],[Numero_Decreto]],".pdf")</f>
        <v>2 - DECRETOS/DECRETO 01213.pdf</v>
      </c>
      <c r="J1368" s="2" t="str">
        <f>CONCATENATE("2 - DECRETOS/DECRETO ","0",Tabela13[[#This Row],[Numero_Decreto]]," ",Tabela13[[#This Row],[Complemento]],".pdf")</f>
        <v>2 - DECRETOS/DECRETO 01213 .pdf</v>
      </c>
      <c r="K1368" s="2" t="str">
        <f>IF(Tabela13[[#This Row],[Complemento]]="",Tabela13[[#This Row],[Normal]],Tabela13[[#This Row],[Normal Traço]])</f>
        <v>2 - DECRETOS/DECRETO 1213.pdf</v>
      </c>
      <c r="L1368" s="2" t="str">
        <f>IF(Tabela13[[#This Row],[Complemento]]="",Tabela13[[#This Row],[0]],Tabela13[[#This Row],[0 Traço]])</f>
        <v>2 - DECRETOS/DECRETO 01213.pdf</v>
      </c>
      <c r="M1368" s="2" t="str">
        <f>IF(AND(Tabela13[[#This Row],[Numero_Decreto]]&gt;=1,Tabela13[[#This Row],[Numero_Decreto]]&lt;=9),Tabela13[[#This Row],[Se 0]],Tabela13[[#This Row],[Se Normal]])</f>
        <v>2 - DECRETOS/DECRETO 1213.pdf</v>
      </c>
      <c r="N1368" s="2" t="str">
        <f>CONCATENATE("../",Tabela13[[#This Row],[Caminho]])</f>
        <v>../2 - DECRETOS/DECRETO 1213.pdf</v>
      </c>
    </row>
    <row r="1369" spans="1:14" ht="45" x14ac:dyDescent="0.25">
      <c r="A1369" s="20">
        <v>1212</v>
      </c>
      <c r="B1369" s="20"/>
      <c r="C1369" s="21">
        <v>35387</v>
      </c>
      <c r="D1369" s="19" t="s">
        <v>2881</v>
      </c>
      <c r="E1369" s="19"/>
      <c r="F1369" s="17" t="str">
        <f>HYPERLINK(Tabela13[[#This Row],[Novo Caminho]],"Download")</f>
        <v>Download</v>
      </c>
      <c r="G1369" s="2" t="str">
        <f>CONCATENATE("2 - DECRETOS/DECRETO ",Tabela13[[#This Row],[Numero_Decreto]],".pdf")</f>
        <v>2 - DECRETOS/DECRETO 1212.pdf</v>
      </c>
      <c r="H1369" s="2" t="str">
        <f>CONCATENATE("2 - DECRETOS/DECRETO ",Tabela13[[#This Row],[Numero_Decreto]]," ",Tabela13[[#This Row],[Complemento]],".pdf")</f>
        <v>2 - DECRETOS/DECRETO 1212 .pdf</v>
      </c>
      <c r="I1369" s="2" t="str">
        <f>CONCATENATE("2 - DECRETOS/DECRETO ","0",Tabela13[[#This Row],[Numero_Decreto]],".pdf")</f>
        <v>2 - DECRETOS/DECRETO 01212.pdf</v>
      </c>
      <c r="J1369" s="2" t="str">
        <f>CONCATENATE("2 - DECRETOS/DECRETO ","0",Tabela13[[#This Row],[Numero_Decreto]]," ",Tabela13[[#This Row],[Complemento]],".pdf")</f>
        <v>2 - DECRETOS/DECRETO 01212 .pdf</v>
      </c>
      <c r="K1369" s="2" t="str">
        <f>IF(Tabela13[[#This Row],[Complemento]]="",Tabela13[[#This Row],[Normal]],Tabela13[[#This Row],[Normal Traço]])</f>
        <v>2 - DECRETOS/DECRETO 1212.pdf</v>
      </c>
      <c r="L1369" s="2" t="str">
        <f>IF(Tabela13[[#This Row],[Complemento]]="",Tabela13[[#This Row],[0]],Tabela13[[#This Row],[0 Traço]])</f>
        <v>2 - DECRETOS/DECRETO 01212.pdf</v>
      </c>
      <c r="M1369" s="2" t="str">
        <f>IF(AND(Tabela13[[#This Row],[Numero_Decreto]]&gt;=1,Tabela13[[#This Row],[Numero_Decreto]]&lt;=9),Tabela13[[#This Row],[Se 0]],Tabela13[[#This Row],[Se Normal]])</f>
        <v>2 - DECRETOS/DECRETO 1212.pdf</v>
      </c>
      <c r="N1369" s="2" t="str">
        <f>CONCATENATE("../",Tabela13[[#This Row],[Caminho]])</f>
        <v>../2 - DECRETOS/DECRETO 1212.pdf</v>
      </c>
    </row>
    <row r="1370" spans="1:14" ht="45" x14ac:dyDescent="0.25">
      <c r="A1370" s="20">
        <v>1211</v>
      </c>
      <c r="B1370" s="20"/>
      <c r="C1370" s="21">
        <v>35383</v>
      </c>
      <c r="D1370" s="19" t="s">
        <v>2882</v>
      </c>
      <c r="E1370" s="19"/>
      <c r="F1370" s="17" t="str">
        <f>HYPERLINK(Tabela13[[#This Row],[Novo Caminho]],"Download")</f>
        <v>Download</v>
      </c>
      <c r="G1370" s="2" t="str">
        <f>CONCATENATE("2 - DECRETOS/DECRETO ",Tabela13[[#This Row],[Numero_Decreto]],".pdf")</f>
        <v>2 - DECRETOS/DECRETO 1211.pdf</v>
      </c>
      <c r="H1370" s="2" t="str">
        <f>CONCATENATE("2 - DECRETOS/DECRETO ",Tabela13[[#This Row],[Numero_Decreto]]," ",Tabela13[[#This Row],[Complemento]],".pdf")</f>
        <v>2 - DECRETOS/DECRETO 1211 .pdf</v>
      </c>
      <c r="I1370" s="2" t="str">
        <f>CONCATENATE("2 - DECRETOS/DECRETO ","0",Tabela13[[#This Row],[Numero_Decreto]],".pdf")</f>
        <v>2 - DECRETOS/DECRETO 01211.pdf</v>
      </c>
      <c r="J1370" s="2" t="str">
        <f>CONCATENATE("2 - DECRETOS/DECRETO ","0",Tabela13[[#This Row],[Numero_Decreto]]," ",Tabela13[[#This Row],[Complemento]],".pdf")</f>
        <v>2 - DECRETOS/DECRETO 01211 .pdf</v>
      </c>
      <c r="K1370" s="2" t="str">
        <f>IF(Tabela13[[#This Row],[Complemento]]="",Tabela13[[#This Row],[Normal]],Tabela13[[#This Row],[Normal Traço]])</f>
        <v>2 - DECRETOS/DECRETO 1211.pdf</v>
      </c>
      <c r="L1370" s="2" t="str">
        <f>IF(Tabela13[[#This Row],[Complemento]]="",Tabela13[[#This Row],[0]],Tabela13[[#This Row],[0 Traço]])</f>
        <v>2 - DECRETOS/DECRETO 01211.pdf</v>
      </c>
      <c r="M1370" s="2" t="str">
        <f>IF(AND(Tabela13[[#This Row],[Numero_Decreto]]&gt;=1,Tabela13[[#This Row],[Numero_Decreto]]&lt;=9),Tabela13[[#This Row],[Se 0]],Tabela13[[#This Row],[Se Normal]])</f>
        <v>2 - DECRETOS/DECRETO 1211.pdf</v>
      </c>
      <c r="N1370" s="2" t="str">
        <f>CONCATENATE("../",Tabela13[[#This Row],[Caminho]])</f>
        <v>../2 - DECRETOS/DECRETO 1211.pdf</v>
      </c>
    </row>
    <row r="1371" spans="1:14" ht="45" x14ac:dyDescent="0.25">
      <c r="A1371" s="20">
        <v>1210</v>
      </c>
      <c r="B1371" s="20"/>
      <c r="C1371" s="21">
        <v>35377</v>
      </c>
      <c r="D1371" s="19" t="s">
        <v>2883</v>
      </c>
      <c r="E1371" s="19"/>
      <c r="F1371" s="17" t="str">
        <f>HYPERLINK(Tabela13[[#This Row],[Novo Caminho]],"Download")</f>
        <v>Download</v>
      </c>
      <c r="G1371" s="2" t="str">
        <f>CONCATENATE("2 - DECRETOS/DECRETO ",Tabela13[[#This Row],[Numero_Decreto]],".pdf")</f>
        <v>2 - DECRETOS/DECRETO 1210.pdf</v>
      </c>
      <c r="H1371" s="2" t="str">
        <f>CONCATENATE("2 - DECRETOS/DECRETO ",Tabela13[[#This Row],[Numero_Decreto]]," ",Tabela13[[#This Row],[Complemento]],".pdf")</f>
        <v>2 - DECRETOS/DECRETO 1210 .pdf</v>
      </c>
      <c r="I1371" s="2" t="str">
        <f>CONCATENATE("2 - DECRETOS/DECRETO ","0",Tabela13[[#This Row],[Numero_Decreto]],".pdf")</f>
        <v>2 - DECRETOS/DECRETO 01210.pdf</v>
      </c>
      <c r="J1371" s="2" t="str">
        <f>CONCATENATE("2 - DECRETOS/DECRETO ","0",Tabela13[[#This Row],[Numero_Decreto]]," ",Tabela13[[#This Row],[Complemento]],".pdf")</f>
        <v>2 - DECRETOS/DECRETO 01210 .pdf</v>
      </c>
      <c r="K1371" s="2" t="str">
        <f>IF(Tabela13[[#This Row],[Complemento]]="",Tabela13[[#This Row],[Normal]],Tabela13[[#This Row],[Normal Traço]])</f>
        <v>2 - DECRETOS/DECRETO 1210.pdf</v>
      </c>
      <c r="L1371" s="2" t="str">
        <f>IF(Tabela13[[#This Row],[Complemento]]="",Tabela13[[#This Row],[0]],Tabela13[[#This Row],[0 Traço]])</f>
        <v>2 - DECRETOS/DECRETO 01210.pdf</v>
      </c>
      <c r="M1371" s="2" t="str">
        <f>IF(AND(Tabela13[[#This Row],[Numero_Decreto]]&gt;=1,Tabela13[[#This Row],[Numero_Decreto]]&lt;=9),Tabela13[[#This Row],[Se 0]],Tabela13[[#This Row],[Se Normal]])</f>
        <v>2 - DECRETOS/DECRETO 1210.pdf</v>
      </c>
      <c r="N1371" s="2" t="str">
        <f>CONCATENATE("../",Tabela13[[#This Row],[Caminho]])</f>
        <v>../2 - DECRETOS/DECRETO 1210.pdf</v>
      </c>
    </row>
    <row r="1372" spans="1:14" ht="45" x14ac:dyDescent="0.25">
      <c r="A1372" s="20">
        <v>1209</v>
      </c>
      <c r="B1372" s="20"/>
      <c r="C1372" s="21">
        <v>35377</v>
      </c>
      <c r="D1372" s="19" t="s">
        <v>2884</v>
      </c>
      <c r="E1372" s="19"/>
      <c r="F1372" s="17" t="str">
        <f>HYPERLINK(Tabela13[[#This Row],[Novo Caminho]],"Download")</f>
        <v>Download</v>
      </c>
      <c r="G1372" s="2" t="str">
        <f>CONCATENATE("2 - DECRETOS/DECRETO ",Tabela13[[#This Row],[Numero_Decreto]],".pdf")</f>
        <v>2 - DECRETOS/DECRETO 1209.pdf</v>
      </c>
      <c r="H1372" s="2" t="str">
        <f>CONCATENATE("2 - DECRETOS/DECRETO ",Tabela13[[#This Row],[Numero_Decreto]]," ",Tabela13[[#This Row],[Complemento]],".pdf")</f>
        <v>2 - DECRETOS/DECRETO 1209 .pdf</v>
      </c>
      <c r="I1372" s="2" t="str">
        <f>CONCATENATE("2 - DECRETOS/DECRETO ","0",Tabela13[[#This Row],[Numero_Decreto]],".pdf")</f>
        <v>2 - DECRETOS/DECRETO 01209.pdf</v>
      </c>
      <c r="J1372" s="2" t="str">
        <f>CONCATENATE("2 - DECRETOS/DECRETO ","0",Tabela13[[#This Row],[Numero_Decreto]]," ",Tabela13[[#This Row],[Complemento]],".pdf")</f>
        <v>2 - DECRETOS/DECRETO 01209 .pdf</v>
      </c>
      <c r="K1372" s="2" t="str">
        <f>IF(Tabela13[[#This Row],[Complemento]]="",Tabela13[[#This Row],[Normal]],Tabela13[[#This Row],[Normal Traço]])</f>
        <v>2 - DECRETOS/DECRETO 1209.pdf</v>
      </c>
      <c r="L1372" s="2" t="str">
        <f>IF(Tabela13[[#This Row],[Complemento]]="",Tabela13[[#This Row],[0]],Tabela13[[#This Row],[0 Traço]])</f>
        <v>2 - DECRETOS/DECRETO 01209.pdf</v>
      </c>
      <c r="M1372" s="2" t="str">
        <f>IF(AND(Tabela13[[#This Row],[Numero_Decreto]]&gt;=1,Tabela13[[#This Row],[Numero_Decreto]]&lt;=9),Tabela13[[#This Row],[Se 0]],Tabela13[[#This Row],[Se Normal]])</f>
        <v>2 - DECRETOS/DECRETO 1209.pdf</v>
      </c>
      <c r="N1372" s="2" t="str">
        <f>CONCATENATE("../",Tabela13[[#This Row],[Caminho]])</f>
        <v>../2 - DECRETOS/DECRETO 1209.pdf</v>
      </c>
    </row>
    <row r="1373" spans="1:14" ht="45" x14ac:dyDescent="0.25">
      <c r="A1373" s="20">
        <v>1208</v>
      </c>
      <c r="B1373" s="20"/>
      <c r="C1373" s="21">
        <v>35376</v>
      </c>
      <c r="D1373" s="19" t="s">
        <v>2885</v>
      </c>
      <c r="E1373" s="19"/>
      <c r="F1373" s="17" t="str">
        <f>HYPERLINK(Tabela13[[#This Row],[Novo Caminho]],"Download")</f>
        <v>Download</v>
      </c>
      <c r="G1373" s="2" t="str">
        <f>CONCATENATE("2 - DECRETOS/DECRETO ",Tabela13[[#This Row],[Numero_Decreto]],".pdf")</f>
        <v>2 - DECRETOS/DECRETO 1208.pdf</v>
      </c>
      <c r="H1373" s="2" t="str">
        <f>CONCATENATE("2 - DECRETOS/DECRETO ",Tabela13[[#This Row],[Numero_Decreto]]," ",Tabela13[[#This Row],[Complemento]],".pdf")</f>
        <v>2 - DECRETOS/DECRETO 1208 .pdf</v>
      </c>
      <c r="I1373" s="2" t="str">
        <f>CONCATENATE("2 - DECRETOS/DECRETO ","0",Tabela13[[#This Row],[Numero_Decreto]],".pdf")</f>
        <v>2 - DECRETOS/DECRETO 01208.pdf</v>
      </c>
      <c r="J1373" s="2" t="str">
        <f>CONCATENATE("2 - DECRETOS/DECRETO ","0",Tabela13[[#This Row],[Numero_Decreto]]," ",Tabela13[[#This Row],[Complemento]],".pdf")</f>
        <v>2 - DECRETOS/DECRETO 01208 .pdf</v>
      </c>
      <c r="K1373" s="2" t="str">
        <f>IF(Tabela13[[#This Row],[Complemento]]="",Tabela13[[#This Row],[Normal]],Tabela13[[#This Row],[Normal Traço]])</f>
        <v>2 - DECRETOS/DECRETO 1208.pdf</v>
      </c>
      <c r="L1373" s="2" t="str">
        <f>IF(Tabela13[[#This Row],[Complemento]]="",Tabela13[[#This Row],[0]],Tabela13[[#This Row],[0 Traço]])</f>
        <v>2 - DECRETOS/DECRETO 01208.pdf</v>
      </c>
      <c r="M1373" s="2" t="str">
        <f>IF(AND(Tabela13[[#This Row],[Numero_Decreto]]&gt;=1,Tabela13[[#This Row],[Numero_Decreto]]&lt;=9),Tabela13[[#This Row],[Se 0]],Tabela13[[#This Row],[Se Normal]])</f>
        <v>2 - DECRETOS/DECRETO 1208.pdf</v>
      </c>
      <c r="N1373" s="2" t="str">
        <f>CONCATENATE("../",Tabela13[[#This Row],[Caminho]])</f>
        <v>../2 - DECRETOS/DECRETO 1208.pdf</v>
      </c>
    </row>
    <row r="1374" spans="1:14" ht="45" x14ac:dyDescent="0.25">
      <c r="A1374" s="20">
        <v>1207</v>
      </c>
      <c r="B1374" s="20"/>
      <c r="C1374" s="21">
        <v>35359</v>
      </c>
      <c r="D1374" s="19" t="s">
        <v>2886</v>
      </c>
      <c r="E1374" s="19"/>
      <c r="F1374" s="17" t="str">
        <f>HYPERLINK(Tabela13[[#This Row],[Novo Caminho]],"Download")</f>
        <v>Download</v>
      </c>
      <c r="G1374" s="2" t="str">
        <f>CONCATENATE("2 - DECRETOS/DECRETO ",Tabela13[[#This Row],[Numero_Decreto]],".pdf")</f>
        <v>2 - DECRETOS/DECRETO 1207.pdf</v>
      </c>
      <c r="H1374" s="2" t="str">
        <f>CONCATENATE("2 - DECRETOS/DECRETO ",Tabela13[[#This Row],[Numero_Decreto]]," ",Tabela13[[#This Row],[Complemento]],".pdf")</f>
        <v>2 - DECRETOS/DECRETO 1207 .pdf</v>
      </c>
      <c r="I1374" s="2" t="str">
        <f>CONCATENATE("2 - DECRETOS/DECRETO ","0",Tabela13[[#This Row],[Numero_Decreto]],".pdf")</f>
        <v>2 - DECRETOS/DECRETO 01207.pdf</v>
      </c>
      <c r="J1374" s="2" t="str">
        <f>CONCATENATE("2 - DECRETOS/DECRETO ","0",Tabela13[[#This Row],[Numero_Decreto]]," ",Tabela13[[#This Row],[Complemento]],".pdf")</f>
        <v>2 - DECRETOS/DECRETO 01207 .pdf</v>
      </c>
      <c r="K1374" s="2" t="str">
        <f>IF(Tabela13[[#This Row],[Complemento]]="",Tabela13[[#This Row],[Normal]],Tabela13[[#This Row],[Normal Traço]])</f>
        <v>2 - DECRETOS/DECRETO 1207.pdf</v>
      </c>
      <c r="L1374" s="2" t="str">
        <f>IF(Tabela13[[#This Row],[Complemento]]="",Tabela13[[#This Row],[0]],Tabela13[[#This Row],[0 Traço]])</f>
        <v>2 - DECRETOS/DECRETO 01207.pdf</v>
      </c>
      <c r="M1374" s="2" t="str">
        <f>IF(AND(Tabela13[[#This Row],[Numero_Decreto]]&gt;=1,Tabela13[[#This Row],[Numero_Decreto]]&lt;=9),Tabela13[[#This Row],[Se 0]],Tabela13[[#This Row],[Se Normal]])</f>
        <v>2 - DECRETOS/DECRETO 1207.pdf</v>
      </c>
      <c r="N1374" s="2" t="str">
        <f>CONCATENATE("../",Tabela13[[#This Row],[Caminho]])</f>
        <v>../2 - DECRETOS/DECRETO 1207.pdf</v>
      </c>
    </row>
    <row r="1375" spans="1:14" ht="45" x14ac:dyDescent="0.25">
      <c r="A1375" s="20">
        <v>1206</v>
      </c>
      <c r="B1375" s="20"/>
      <c r="C1375" s="21">
        <v>35359</v>
      </c>
      <c r="D1375" s="19" t="s">
        <v>2887</v>
      </c>
      <c r="E1375" s="19"/>
      <c r="F1375" s="17" t="str">
        <f>HYPERLINK(Tabela13[[#This Row],[Novo Caminho]],"Download")</f>
        <v>Download</v>
      </c>
      <c r="G1375" s="2" t="str">
        <f>CONCATENATE("2 - DECRETOS/DECRETO ",Tabela13[[#This Row],[Numero_Decreto]],".pdf")</f>
        <v>2 - DECRETOS/DECRETO 1206.pdf</v>
      </c>
      <c r="H1375" s="2" t="str">
        <f>CONCATENATE("2 - DECRETOS/DECRETO ",Tabela13[[#This Row],[Numero_Decreto]]," ",Tabela13[[#This Row],[Complemento]],".pdf")</f>
        <v>2 - DECRETOS/DECRETO 1206 .pdf</v>
      </c>
      <c r="I1375" s="2" t="str">
        <f>CONCATENATE("2 - DECRETOS/DECRETO ","0",Tabela13[[#This Row],[Numero_Decreto]],".pdf")</f>
        <v>2 - DECRETOS/DECRETO 01206.pdf</v>
      </c>
      <c r="J1375" s="2" t="str">
        <f>CONCATENATE("2 - DECRETOS/DECRETO ","0",Tabela13[[#This Row],[Numero_Decreto]]," ",Tabela13[[#This Row],[Complemento]],".pdf")</f>
        <v>2 - DECRETOS/DECRETO 01206 .pdf</v>
      </c>
      <c r="K1375" s="2" t="str">
        <f>IF(Tabela13[[#This Row],[Complemento]]="",Tabela13[[#This Row],[Normal]],Tabela13[[#This Row],[Normal Traço]])</f>
        <v>2 - DECRETOS/DECRETO 1206.pdf</v>
      </c>
      <c r="L1375" s="2" t="str">
        <f>IF(Tabela13[[#This Row],[Complemento]]="",Tabela13[[#This Row],[0]],Tabela13[[#This Row],[0 Traço]])</f>
        <v>2 - DECRETOS/DECRETO 01206.pdf</v>
      </c>
      <c r="M1375" s="2" t="str">
        <f>IF(AND(Tabela13[[#This Row],[Numero_Decreto]]&gt;=1,Tabela13[[#This Row],[Numero_Decreto]]&lt;=9),Tabela13[[#This Row],[Se 0]],Tabela13[[#This Row],[Se Normal]])</f>
        <v>2 - DECRETOS/DECRETO 1206.pdf</v>
      </c>
      <c r="N1375" s="2" t="str">
        <f>CONCATENATE("../",Tabela13[[#This Row],[Caminho]])</f>
        <v>../2 - DECRETOS/DECRETO 1206.pdf</v>
      </c>
    </row>
    <row r="1376" spans="1:14" ht="45" x14ac:dyDescent="0.25">
      <c r="A1376" s="20">
        <v>1205</v>
      </c>
      <c r="B1376" s="20"/>
      <c r="C1376" s="21">
        <v>35355</v>
      </c>
      <c r="D1376" s="19" t="s">
        <v>2878</v>
      </c>
      <c r="E1376" s="19"/>
      <c r="F1376" s="17" t="str">
        <f>HYPERLINK(Tabela13[[#This Row],[Novo Caminho]],"Download")</f>
        <v>Download</v>
      </c>
      <c r="G1376" s="2" t="str">
        <f>CONCATENATE("2 - DECRETOS/DECRETO ",Tabela13[[#This Row],[Numero_Decreto]],".pdf")</f>
        <v>2 - DECRETOS/DECRETO 1205.pdf</v>
      </c>
      <c r="H1376" s="2" t="str">
        <f>CONCATENATE("2 - DECRETOS/DECRETO ",Tabela13[[#This Row],[Numero_Decreto]]," ",Tabela13[[#This Row],[Complemento]],".pdf")</f>
        <v>2 - DECRETOS/DECRETO 1205 .pdf</v>
      </c>
      <c r="I1376" s="2" t="str">
        <f>CONCATENATE("2 - DECRETOS/DECRETO ","0",Tabela13[[#This Row],[Numero_Decreto]],".pdf")</f>
        <v>2 - DECRETOS/DECRETO 01205.pdf</v>
      </c>
      <c r="J1376" s="2" t="str">
        <f>CONCATENATE("2 - DECRETOS/DECRETO ","0",Tabela13[[#This Row],[Numero_Decreto]]," ",Tabela13[[#This Row],[Complemento]],".pdf")</f>
        <v>2 - DECRETOS/DECRETO 01205 .pdf</v>
      </c>
      <c r="K1376" s="2" t="str">
        <f>IF(Tabela13[[#This Row],[Complemento]]="",Tabela13[[#This Row],[Normal]],Tabela13[[#This Row],[Normal Traço]])</f>
        <v>2 - DECRETOS/DECRETO 1205.pdf</v>
      </c>
      <c r="L1376" s="2" t="str">
        <f>IF(Tabela13[[#This Row],[Complemento]]="",Tabela13[[#This Row],[0]],Tabela13[[#This Row],[0 Traço]])</f>
        <v>2 - DECRETOS/DECRETO 01205.pdf</v>
      </c>
      <c r="M1376" s="2" t="str">
        <f>IF(AND(Tabela13[[#This Row],[Numero_Decreto]]&gt;=1,Tabela13[[#This Row],[Numero_Decreto]]&lt;=9),Tabela13[[#This Row],[Se 0]],Tabela13[[#This Row],[Se Normal]])</f>
        <v>2 - DECRETOS/DECRETO 1205.pdf</v>
      </c>
      <c r="N1376" s="2" t="str">
        <f>CONCATENATE("../",Tabela13[[#This Row],[Caminho]])</f>
        <v>../2 - DECRETOS/DECRETO 1205.pdf</v>
      </c>
    </row>
    <row r="1377" spans="1:14" ht="45" x14ac:dyDescent="0.25">
      <c r="A1377" s="20">
        <v>1204</v>
      </c>
      <c r="B1377" s="20"/>
      <c r="C1377" s="21">
        <v>35355</v>
      </c>
      <c r="D1377" s="19" t="s">
        <v>2888</v>
      </c>
      <c r="E1377" s="19"/>
      <c r="F1377" s="17" t="str">
        <f>HYPERLINK(Tabela13[[#This Row],[Novo Caminho]],"Download")</f>
        <v>Download</v>
      </c>
      <c r="G1377" s="2" t="str">
        <f>CONCATENATE("2 - DECRETOS/DECRETO ",Tabela13[[#This Row],[Numero_Decreto]],".pdf")</f>
        <v>2 - DECRETOS/DECRETO 1204.pdf</v>
      </c>
      <c r="H1377" s="2" t="str">
        <f>CONCATENATE("2 - DECRETOS/DECRETO ",Tabela13[[#This Row],[Numero_Decreto]]," ",Tabela13[[#This Row],[Complemento]],".pdf")</f>
        <v>2 - DECRETOS/DECRETO 1204 .pdf</v>
      </c>
      <c r="I1377" s="2" t="str">
        <f>CONCATENATE("2 - DECRETOS/DECRETO ","0",Tabela13[[#This Row],[Numero_Decreto]],".pdf")</f>
        <v>2 - DECRETOS/DECRETO 01204.pdf</v>
      </c>
      <c r="J1377" s="2" t="str">
        <f>CONCATENATE("2 - DECRETOS/DECRETO ","0",Tabela13[[#This Row],[Numero_Decreto]]," ",Tabela13[[#This Row],[Complemento]],".pdf")</f>
        <v>2 - DECRETOS/DECRETO 01204 .pdf</v>
      </c>
      <c r="K1377" s="2" t="str">
        <f>IF(Tabela13[[#This Row],[Complemento]]="",Tabela13[[#This Row],[Normal]],Tabela13[[#This Row],[Normal Traço]])</f>
        <v>2 - DECRETOS/DECRETO 1204.pdf</v>
      </c>
      <c r="L1377" s="2" t="str">
        <f>IF(Tabela13[[#This Row],[Complemento]]="",Tabela13[[#This Row],[0]],Tabela13[[#This Row],[0 Traço]])</f>
        <v>2 - DECRETOS/DECRETO 01204.pdf</v>
      </c>
      <c r="M1377" s="2" t="str">
        <f>IF(AND(Tabela13[[#This Row],[Numero_Decreto]]&gt;=1,Tabela13[[#This Row],[Numero_Decreto]]&lt;=9),Tabela13[[#This Row],[Se 0]],Tabela13[[#This Row],[Se Normal]])</f>
        <v>2 - DECRETOS/DECRETO 1204.pdf</v>
      </c>
      <c r="N1377" s="2" t="str">
        <f>CONCATENATE("../",Tabela13[[#This Row],[Caminho]])</f>
        <v>../2 - DECRETOS/DECRETO 1204.pdf</v>
      </c>
    </row>
    <row r="1378" spans="1:14" ht="45" x14ac:dyDescent="0.25">
      <c r="A1378" s="20">
        <v>1203</v>
      </c>
      <c r="B1378" s="20"/>
      <c r="C1378" s="21">
        <v>35354</v>
      </c>
      <c r="D1378" s="19" t="s">
        <v>2889</v>
      </c>
      <c r="E1378" s="19"/>
      <c r="F1378" s="17" t="str">
        <f>HYPERLINK(Tabela13[[#This Row],[Novo Caminho]],"Download")</f>
        <v>Download</v>
      </c>
      <c r="G1378" s="2" t="str">
        <f>CONCATENATE("2 - DECRETOS/DECRETO ",Tabela13[[#This Row],[Numero_Decreto]],".pdf")</f>
        <v>2 - DECRETOS/DECRETO 1203.pdf</v>
      </c>
      <c r="H1378" s="2" t="str">
        <f>CONCATENATE("2 - DECRETOS/DECRETO ",Tabela13[[#This Row],[Numero_Decreto]]," ",Tabela13[[#This Row],[Complemento]],".pdf")</f>
        <v>2 - DECRETOS/DECRETO 1203 .pdf</v>
      </c>
      <c r="I1378" s="2" t="str">
        <f>CONCATENATE("2 - DECRETOS/DECRETO ","0",Tabela13[[#This Row],[Numero_Decreto]],".pdf")</f>
        <v>2 - DECRETOS/DECRETO 01203.pdf</v>
      </c>
      <c r="J1378" s="2" t="str">
        <f>CONCATENATE("2 - DECRETOS/DECRETO ","0",Tabela13[[#This Row],[Numero_Decreto]]," ",Tabela13[[#This Row],[Complemento]],".pdf")</f>
        <v>2 - DECRETOS/DECRETO 01203 .pdf</v>
      </c>
      <c r="K1378" s="2" t="str">
        <f>IF(Tabela13[[#This Row],[Complemento]]="",Tabela13[[#This Row],[Normal]],Tabela13[[#This Row],[Normal Traço]])</f>
        <v>2 - DECRETOS/DECRETO 1203.pdf</v>
      </c>
      <c r="L1378" s="2" t="str">
        <f>IF(Tabela13[[#This Row],[Complemento]]="",Tabela13[[#This Row],[0]],Tabela13[[#This Row],[0 Traço]])</f>
        <v>2 - DECRETOS/DECRETO 01203.pdf</v>
      </c>
      <c r="M1378" s="2" t="str">
        <f>IF(AND(Tabela13[[#This Row],[Numero_Decreto]]&gt;=1,Tabela13[[#This Row],[Numero_Decreto]]&lt;=9),Tabela13[[#This Row],[Se 0]],Tabela13[[#This Row],[Se Normal]])</f>
        <v>2 - DECRETOS/DECRETO 1203.pdf</v>
      </c>
      <c r="N1378" s="2" t="str">
        <f>CONCATENATE("../",Tabela13[[#This Row],[Caminho]])</f>
        <v>../2 - DECRETOS/DECRETO 1203.pdf</v>
      </c>
    </row>
    <row r="1379" spans="1:14" ht="45" x14ac:dyDescent="0.25">
      <c r="A1379" s="20">
        <v>1202</v>
      </c>
      <c r="B1379" s="20"/>
      <c r="C1379" s="21">
        <v>35347</v>
      </c>
      <c r="D1379" s="19" t="s">
        <v>2890</v>
      </c>
      <c r="E1379" s="19"/>
      <c r="F1379" s="17" t="str">
        <f>HYPERLINK(Tabela13[[#This Row],[Novo Caminho]],"Download")</f>
        <v>Download</v>
      </c>
      <c r="G1379" s="2" t="str">
        <f>CONCATENATE("2 - DECRETOS/DECRETO ",Tabela13[[#This Row],[Numero_Decreto]],".pdf")</f>
        <v>2 - DECRETOS/DECRETO 1202.pdf</v>
      </c>
      <c r="H1379" s="2" t="str">
        <f>CONCATENATE("2 - DECRETOS/DECRETO ",Tabela13[[#This Row],[Numero_Decreto]]," ",Tabela13[[#This Row],[Complemento]],".pdf")</f>
        <v>2 - DECRETOS/DECRETO 1202 .pdf</v>
      </c>
      <c r="I1379" s="2" t="str">
        <f>CONCATENATE("2 - DECRETOS/DECRETO ","0",Tabela13[[#This Row],[Numero_Decreto]],".pdf")</f>
        <v>2 - DECRETOS/DECRETO 01202.pdf</v>
      </c>
      <c r="J1379" s="2" t="str">
        <f>CONCATENATE("2 - DECRETOS/DECRETO ","0",Tabela13[[#This Row],[Numero_Decreto]]," ",Tabela13[[#This Row],[Complemento]],".pdf")</f>
        <v>2 - DECRETOS/DECRETO 01202 .pdf</v>
      </c>
      <c r="K1379" s="2" t="str">
        <f>IF(Tabela13[[#This Row],[Complemento]]="",Tabela13[[#This Row],[Normal]],Tabela13[[#This Row],[Normal Traço]])</f>
        <v>2 - DECRETOS/DECRETO 1202.pdf</v>
      </c>
      <c r="L1379" s="2" t="str">
        <f>IF(Tabela13[[#This Row],[Complemento]]="",Tabela13[[#This Row],[0]],Tabela13[[#This Row],[0 Traço]])</f>
        <v>2 - DECRETOS/DECRETO 01202.pdf</v>
      </c>
      <c r="M1379" s="2" t="str">
        <f>IF(AND(Tabela13[[#This Row],[Numero_Decreto]]&gt;=1,Tabela13[[#This Row],[Numero_Decreto]]&lt;=9),Tabela13[[#This Row],[Se 0]],Tabela13[[#This Row],[Se Normal]])</f>
        <v>2 - DECRETOS/DECRETO 1202.pdf</v>
      </c>
      <c r="N1379" s="2" t="str">
        <f>CONCATENATE("../",Tabela13[[#This Row],[Caminho]])</f>
        <v>../2 - DECRETOS/DECRETO 1202.pdf</v>
      </c>
    </row>
    <row r="1380" spans="1:14" ht="45" x14ac:dyDescent="0.25">
      <c r="A1380" s="20">
        <v>1201</v>
      </c>
      <c r="B1380" s="20"/>
      <c r="C1380" s="21">
        <v>35073</v>
      </c>
      <c r="D1380" s="19" t="s">
        <v>2891</v>
      </c>
      <c r="E1380" s="19"/>
      <c r="F1380" s="17" t="str">
        <f>HYPERLINK(Tabela13[[#This Row],[Novo Caminho]],"Download")</f>
        <v>Download</v>
      </c>
      <c r="G1380" s="2" t="str">
        <f>CONCATENATE("2 - DECRETOS/DECRETO ",Tabela13[[#This Row],[Numero_Decreto]],".pdf")</f>
        <v>2 - DECRETOS/DECRETO 1201.pdf</v>
      </c>
      <c r="H1380" s="2" t="str">
        <f>CONCATENATE("2 - DECRETOS/DECRETO ",Tabela13[[#This Row],[Numero_Decreto]]," ",Tabela13[[#This Row],[Complemento]],".pdf")</f>
        <v>2 - DECRETOS/DECRETO 1201 .pdf</v>
      </c>
      <c r="I1380" s="2" t="str">
        <f>CONCATENATE("2 - DECRETOS/DECRETO ","0",Tabela13[[#This Row],[Numero_Decreto]],".pdf")</f>
        <v>2 - DECRETOS/DECRETO 01201.pdf</v>
      </c>
      <c r="J1380" s="2" t="str">
        <f>CONCATENATE("2 - DECRETOS/DECRETO ","0",Tabela13[[#This Row],[Numero_Decreto]]," ",Tabela13[[#This Row],[Complemento]],".pdf")</f>
        <v>2 - DECRETOS/DECRETO 01201 .pdf</v>
      </c>
      <c r="K1380" s="2" t="str">
        <f>IF(Tabela13[[#This Row],[Complemento]]="",Tabela13[[#This Row],[Normal]],Tabela13[[#This Row],[Normal Traço]])</f>
        <v>2 - DECRETOS/DECRETO 1201.pdf</v>
      </c>
      <c r="L1380" s="2" t="str">
        <f>IF(Tabela13[[#This Row],[Complemento]]="",Tabela13[[#This Row],[0]],Tabela13[[#This Row],[0 Traço]])</f>
        <v>2 - DECRETOS/DECRETO 01201.pdf</v>
      </c>
      <c r="M1380" s="2" t="str">
        <f>IF(AND(Tabela13[[#This Row],[Numero_Decreto]]&gt;=1,Tabela13[[#This Row],[Numero_Decreto]]&lt;=9),Tabela13[[#This Row],[Se 0]],Tabela13[[#This Row],[Se Normal]])</f>
        <v>2 - DECRETOS/DECRETO 1201.pdf</v>
      </c>
      <c r="N1380" s="2" t="str">
        <f>CONCATENATE("../",Tabela13[[#This Row],[Caminho]])</f>
        <v>../2 - DECRETOS/DECRETO 1201.pdf</v>
      </c>
    </row>
    <row r="1381" spans="1:14" ht="45" x14ac:dyDescent="0.25">
      <c r="A1381" s="20">
        <v>1200</v>
      </c>
      <c r="B1381" s="20"/>
      <c r="C1381" s="21">
        <v>35334</v>
      </c>
      <c r="D1381" s="19" t="s">
        <v>2892</v>
      </c>
      <c r="E1381" s="19"/>
      <c r="F1381" s="17" t="str">
        <f>HYPERLINK(Tabela13[[#This Row],[Novo Caminho]],"Download")</f>
        <v>Download</v>
      </c>
      <c r="G1381" s="2" t="str">
        <f>CONCATENATE("2 - DECRETOS/DECRETO ",Tabela13[[#This Row],[Numero_Decreto]],".pdf")</f>
        <v>2 - DECRETOS/DECRETO 1200.pdf</v>
      </c>
      <c r="H1381" s="2" t="str">
        <f>CONCATENATE("2 - DECRETOS/DECRETO ",Tabela13[[#This Row],[Numero_Decreto]]," ",Tabela13[[#This Row],[Complemento]],".pdf")</f>
        <v>2 - DECRETOS/DECRETO 1200 .pdf</v>
      </c>
      <c r="I1381" s="2" t="str">
        <f>CONCATENATE("2 - DECRETOS/DECRETO ","0",Tabela13[[#This Row],[Numero_Decreto]],".pdf")</f>
        <v>2 - DECRETOS/DECRETO 01200.pdf</v>
      </c>
      <c r="J1381" s="2" t="str">
        <f>CONCATENATE("2 - DECRETOS/DECRETO ","0",Tabela13[[#This Row],[Numero_Decreto]]," ",Tabela13[[#This Row],[Complemento]],".pdf")</f>
        <v>2 - DECRETOS/DECRETO 01200 .pdf</v>
      </c>
      <c r="K1381" s="2" t="str">
        <f>IF(Tabela13[[#This Row],[Complemento]]="",Tabela13[[#This Row],[Normal]],Tabela13[[#This Row],[Normal Traço]])</f>
        <v>2 - DECRETOS/DECRETO 1200.pdf</v>
      </c>
      <c r="L1381" s="2" t="str">
        <f>IF(Tabela13[[#This Row],[Complemento]]="",Tabela13[[#This Row],[0]],Tabela13[[#This Row],[0 Traço]])</f>
        <v>2 - DECRETOS/DECRETO 01200.pdf</v>
      </c>
      <c r="M1381" s="2" t="str">
        <f>IF(AND(Tabela13[[#This Row],[Numero_Decreto]]&gt;=1,Tabela13[[#This Row],[Numero_Decreto]]&lt;=9),Tabela13[[#This Row],[Se 0]],Tabela13[[#This Row],[Se Normal]])</f>
        <v>2 - DECRETOS/DECRETO 1200.pdf</v>
      </c>
      <c r="N1381" s="2" t="str">
        <f>CONCATENATE("../",Tabela13[[#This Row],[Caminho]])</f>
        <v>../2 - DECRETOS/DECRETO 1200.pdf</v>
      </c>
    </row>
    <row r="1382" spans="1:14" ht="45" x14ac:dyDescent="0.25">
      <c r="A1382" s="20">
        <v>1199</v>
      </c>
      <c r="B1382" s="20"/>
      <c r="C1382" s="21">
        <v>35319</v>
      </c>
      <c r="D1382" s="19" t="s">
        <v>2893</v>
      </c>
      <c r="E1382" s="19"/>
      <c r="F1382" s="17" t="str">
        <f>HYPERLINK(Tabela13[[#This Row],[Novo Caminho]],"Download")</f>
        <v>Download</v>
      </c>
      <c r="G1382" s="2" t="str">
        <f>CONCATENATE("2 - DECRETOS/DECRETO ",Tabela13[[#This Row],[Numero_Decreto]],".pdf")</f>
        <v>2 - DECRETOS/DECRETO 1199.pdf</v>
      </c>
      <c r="H1382" s="2" t="str">
        <f>CONCATENATE("2 - DECRETOS/DECRETO ",Tabela13[[#This Row],[Numero_Decreto]]," ",Tabela13[[#This Row],[Complemento]],".pdf")</f>
        <v>2 - DECRETOS/DECRETO 1199 .pdf</v>
      </c>
      <c r="I1382" s="2" t="str">
        <f>CONCATENATE("2 - DECRETOS/DECRETO ","0",Tabela13[[#This Row],[Numero_Decreto]],".pdf")</f>
        <v>2 - DECRETOS/DECRETO 01199.pdf</v>
      </c>
      <c r="J1382" s="2" t="str">
        <f>CONCATENATE("2 - DECRETOS/DECRETO ","0",Tabela13[[#This Row],[Numero_Decreto]]," ",Tabela13[[#This Row],[Complemento]],".pdf")</f>
        <v>2 - DECRETOS/DECRETO 01199 .pdf</v>
      </c>
      <c r="K1382" s="2" t="str">
        <f>IF(Tabela13[[#This Row],[Complemento]]="",Tabela13[[#This Row],[Normal]],Tabela13[[#This Row],[Normal Traço]])</f>
        <v>2 - DECRETOS/DECRETO 1199.pdf</v>
      </c>
      <c r="L1382" s="2" t="str">
        <f>IF(Tabela13[[#This Row],[Complemento]]="",Tabela13[[#This Row],[0]],Tabela13[[#This Row],[0 Traço]])</f>
        <v>2 - DECRETOS/DECRETO 01199.pdf</v>
      </c>
      <c r="M1382" s="2" t="str">
        <f>IF(AND(Tabela13[[#This Row],[Numero_Decreto]]&gt;=1,Tabela13[[#This Row],[Numero_Decreto]]&lt;=9),Tabela13[[#This Row],[Se 0]],Tabela13[[#This Row],[Se Normal]])</f>
        <v>2 - DECRETOS/DECRETO 1199.pdf</v>
      </c>
      <c r="N1382" s="2" t="str">
        <f>CONCATENATE("../",Tabela13[[#This Row],[Caminho]])</f>
        <v>../2 - DECRETOS/DECRETO 1199.pdf</v>
      </c>
    </row>
    <row r="1383" spans="1:14" ht="45" x14ac:dyDescent="0.25">
      <c r="A1383" s="20">
        <v>1198</v>
      </c>
      <c r="B1383" s="20"/>
      <c r="C1383" s="21">
        <v>35319</v>
      </c>
      <c r="D1383" s="19" t="s">
        <v>2894</v>
      </c>
      <c r="E1383" s="19"/>
      <c r="F1383" s="17" t="str">
        <f>HYPERLINK(Tabela13[[#This Row],[Novo Caminho]],"Download")</f>
        <v>Download</v>
      </c>
      <c r="G1383" s="2" t="str">
        <f>CONCATENATE("2 - DECRETOS/DECRETO ",Tabela13[[#This Row],[Numero_Decreto]],".pdf")</f>
        <v>2 - DECRETOS/DECRETO 1198.pdf</v>
      </c>
      <c r="H1383" s="2" t="str">
        <f>CONCATENATE("2 - DECRETOS/DECRETO ",Tabela13[[#This Row],[Numero_Decreto]]," ",Tabela13[[#This Row],[Complemento]],".pdf")</f>
        <v>2 - DECRETOS/DECRETO 1198 .pdf</v>
      </c>
      <c r="I1383" s="2" t="str">
        <f>CONCATENATE("2 - DECRETOS/DECRETO ","0",Tabela13[[#This Row],[Numero_Decreto]],".pdf")</f>
        <v>2 - DECRETOS/DECRETO 01198.pdf</v>
      </c>
      <c r="J1383" s="2" t="str">
        <f>CONCATENATE("2 - DECRETOS/DECRETO ","0",Tabela13[[#This Row],[Numero_Decreto]]," ",Tabela13[[#This Row],[Complemento]],".pdf")</f>
        <v>2 - DECRETOS/DECRETO 01198 .pdf</v>
      </c>
      <c r="K1383" s="2" t="str">
        <f>IF(Tabela13[[#This Row],[Complemento]]="",Tabela13[[#This Row],[Normal]],Tabela13[[#This Row],[Normal Traço]])</f>
        <v>2 - DECRETOS/DECRETO 1198.pdf</v>
      </c>
      <c r="L1383" s="2" t="str">
        <f>IF(Tabela13[[#This Row],[Complemento]]="",Tabela13[[#This Row],[0]],Tabela13[[#This Row],[0 Traço]])</f>
        <v>2 - DECRETOS/DECRETO 01198.pdf</v>
      </c>
      <c r="M1383" s="2" t="str">
        <f>IF(AND(Tabela13[[#This Row],[Numero_Decreto]]&gt;=1,Tabela13[[#This Row],[Numero_Decreto]]&lt;=9),Tabela13[[#This Row],[Se 0]],Tabela13[[#This Row],[Se Normal]])</f>
        <v>2 - DECRETOS/DECRETO 1198.pdf</v>
      </c>
      <c r="N1383" s="2" t="str">
        <f>CONCATENATE("../",Tabela13[[#This Row],[Caminho]])</f>
        <v>../2 - DECRETOS/DECRETO 1198.pdf</v>
      </c>
    </row>
    <row r="1384" spans="1:14" ht="45" x14ac:dyDescent="0.25">
      <c r="A1384" s="20">
        <v>1197</v>
      </c>
      <c r="B1384" s="20"/>
      <c r="C1384" s="21">
        <v>35311</v>
      </c>
      <c r="D1384" s="19" t="s">
        <v>2895</v>
      </c>
      <c r="E1384" s="19"/>
      <c r="F1384" s="17" t="str">
        <f>HYPERLINK(Tabela13[[#This Row],[Novo Caminho]],"Download")</f>
        <v>Download</v>
      </c>
      <c r="G1384" s="2" t="str">
        <f>CONCATENATE("2 - DECRETOS/DECRETO ",Tabela13[[#This Row],[Numero_Decreto]],".pdf")</f>
        <v>2 - DECRETOS/DECRETO 1197.pdf</v>
      </c>
      <c r="H1384" s="2" t="str">
        <f>CONCATENATE("2 - DECRETOS/DECRETO ",Tabela13[[#This Row],[Numero_Decreto]]," ",Tabela13[[#This Row],[Complemento]],".pdf")</f>
        <v>2 - DECRETOS/DECRETO 1197 .pdf</v>
      </c>
      <c r="I1384" s="2" t="str">
        <f>CONCATENATE("2 - DECRETOS/DECRETO ","0",Tabela13[[#This Row],[Numero_Decreto]],".pdf")</f>
        <v>2 - DECRETOS/DECRETO 01197.pdf</v>
      </c>
      <c r="J1384" s="2" t="str">
        <f>CONCATENATE("2 - DECRETOS/DECRETO ","0",Tabela13[[#This Row],[Numero_Decreto]]," ",Tabela13[[#This Row],[Complemento]],".pdf")</f>
        <v>2 - DECRETOS/DECRETO 01197 .pdf</v>
      </c>
      <c r="K1384" s="2" t="str">
        <f>IF(Tabela13[[#This Row],[Complemento]]="",Tabela13[[#This Row],[Normal]],Tabela13[[#This Row],[Normal Traço]])</f>
        <v>2 - DECRETOS/DECRETO 1197.pdf</v>
      </c>
      <c r="L1384" s="2" t="str">
        <f>IF(Tabela13[[#This Row],[Complemento]]="",Tabela13[[#This Row],[0]],Tabela13[[#This Row],[0 Traço]])</f>
        <v>2 - DECRETOS/DECRETO 01197.pdf</v>
      </c>
      <c r="M1384" s="2" t="str">
        <f>IF(AND(Tabela13[[#This Row],[Numero_Decreto]]&gt;=1,Tabela13[[#This Row],[Numero_Decreto]]&lt;=9),Tabela13[[#This Row],[Se 0]],Tabela13[[#This Row],[Se Normal]])</f>
        <v>2 - DECRETOS/DECRETO 1197.pdf</v>
      </c>
      <c r="N1384" s="2" t="str">
        <f>CONCATENATE("../",Tabela13[[#This Row],[Caminho]])</f>
        <v>../2 - DECRETOS/DECRETO 1197.pdf</v>
      </c>
    </row>
    <row r="1385" spans="1:14" ht="45" x14ac:dyDescent="0.25">
      <c r="A1385" s="20">
        <v>1196</v>
      </c>
      <c r="B1385" s="20"/>
      <c r="C1385" s="21">
        <v>35279</v>
      </c>
      <c r="D1385" s="19" t="s">
        <v>2878</v>
      </c>
      <c r="E1385" s="19"/>
      <c r="F1385" s="17" t="str">
        <f>HYPERLINK(Tabela13[[#This Row],[Novo Caminho]],"Download")</f>
        <v>Download</v>
      </c>
      <c r="G1385" s="2" t="str">
        <f>CONCATENATE("2 - DECRETOS/DECRETO ",Tabela13[[#This Row],[Numero_Decreto]],".pdf")</f>
        <v>2 - DECRETOS/DECRETO 1196.pdf</v>
      </c>
      <c r="H1385" s="2" t="str">
        <f>CONCATENATE("2 - DECRETOS/DECRETO ",Tabela13[[#This Row],[Numero_Decreto]]," ",Tabela13[[#This Row],[Complemento]],".pdf")</f>
        <v>2 - DECRETOS/DECRETO 1196 .pdf</v>
      </c>
      <c r="I1385" s="2" t="str">
        <f>CONCATENATE("2 - DECRETOS/DECRETO ","0",Tabela13[[#This Row],[Numero_Decreto]],".pdf")</f>
        <v>2 - DECRETOS/DECRETO 01196.pdf</v>
      </c>
      <c r="J1385" s="2" t="str">
        <f>CONCATENATE("2 - DECRETOS/DECRETO ","0",Tabela13[[#This Row],[Numero_Decreto]]," ",Tabela13[[#This Row],[Complemento]],".pdf")</f>
        <v>2 - DECRETOS/DECRETO 01196 .pdf</v>
      </c>
      <c r="K1385" s="2" t="str">
        <f>IF(Tabela13[[#This Row],[Complemento]]="",Tabela13[[#This Row],[Normal]],Tabela13[[#This Row],[Normal Traço]])</f>
        <v>2 - DECRETOS/DECRETO 1196.pdf</v>
      </c>
      <c r="L1385" s="2" t="str">
        <f>IF(Tabela13[[#This Row],[Complemento]]="",Tabela13[[#This Row],[0]],Tabela13[[#This Row],[0 Traço]])</f>
        <v>2 - DECRETOS/DECRETO 01196.pdf</v>
      </c>
      <c r="M1385" s="2" t="str">
        <f>IF(AND(Tabela13[[#This Row],[Numero_Decreto]]&gt;=1,Tabela13[[#This Row],[Numero_Decreto]]&lt;=9),Tabela13[[#This Row],[Se 0]],Tabela13[[#This Row],[Se Normal]])</f>
        <v>2 - DECRETOS/DECRETO 1196.pdf</v>
      </c>
      <c r="N1385" s="2" t="str">
        <f>CONCATENATE("../",Tabela13[[#This Row],[Caminho]])</f>
        <v>../2 - DECRETOS/DECRETO 1196.pdf</v>
      </c>
    </row>
    <row r="1386" spans="1:14" ht="45" x14ac:dyDescent="0.25">
      <c r="A1386" s="20">
        <v>1195</v>
      </c>
      <c r="B1386" s="20"/>
      <c r="C1386" s="21">
        <v>35275</v>
      </c>
      <c r="D1386" s="19" t="s">
        <v>2896</v>
      </c>
      <c r="E1386" s="19"/>
      <c r="F1386" s="17" t="str">
        <f>HYPERLINK(Tabela13[[#This Row],[Novo Caminho]],"Download")</f>
        <v>Download</v>
      </c>
      <c r="G1386" s="2" t="str">
        <f>CONCATENATE("2 - DECRETOS/DECRETO ",Tabela13[[#This Row],[Numero_Decreto]],".pdf")</f>
        <v>2 - DECRETOS/DECRETO 1195.pdf</v>
      </c>
      <c r="H1386" s="2" t="str">
        <f>CONCATENATE("2 - DECRETOS/DECRETO ",Tabela13[[#This Row],[Numero_Decreto]]," ",Tabela13[[#This Row],[Complemento]],".pdf")</f>
        <v>2 - DECRETOS/DECRETO 1195 .pdf</v>
      </c>
      <c r="I1386" s="2" t="str">
        <f>CONCATENATE("2 - DECRETOS/DECRETO ","0",Tabela13[[#This Row],[Numero_Decreto]],".pdf")</f>
        <v>2 - DECRETOS/DECRETO 01195.pdf</v>
      </c>
      <c r="J1386" s="2" t="str">
        <f>CONCATENATE("2 - DECRETOS/DECRETO ","0",Tabela13[[#This Row],[Numero_Decreto]]," ",Tabela13[[#This Row],[Complemento]],".pdf")</f>
        <v>2 - DECRETOS/DECRETO 01195 .pdf</v>
      </c>
      <c r="K1386" s="2" t="str">
        <f>IF(Tabela13[[#This Row],[Complemento]]="",Tabela13[[#This Row],[Normal]],Tabela13[[#This Row],[Normal Traço]])</f>
        <v>2 - DECRETOS/DECRETO 1195.pdf</v>
      </c>
      <c r="L1386" s="2" t="str">
        <f>IF(Tabela13[[#This Row],[Complemento]]="",Tabela13[[#This Row],[0]],Tabela13[[#This Row],[0 Traço]])</f>
        <v>2 - DECRETOS/DECRETO 01195.pdf</v>
      </c>
      <c r="M1386" s="2" t="str">
        <f>IF(AND(Tabela13[[#This Row],[Numero_Decreto]]&gt;=1,Tabela13[[#This Row],[Numero_Decreto]]&lt;=9),Tabela13[[#This Row],[Se 0]],Tabela13[[#This Row],[Se Normal]])</f>
        <v>2 - DECRETOS/DECRETO 1195.pdf</v>
      </c>
      <c r="N1386" s="2" t="str">
        <f>CONCATENATE("../",Tabela13[[#This Row],[Caminho]])</f>
        <v>../2 - DECRETOS/DECRETO 1195.pdf</v>
      </c>
    </row>
    <row r="1387" spans="1:14" ht="45" x14ac:dyDescent="0.25">
      <c r="A1387" s="20">
        <v>1194</v>
      </c>
      <c r="B1387" s="20"/>
      <c r="C1387" s="21">
        <v>35265</v>
      </c>
      <c r="D1387" s="19" t="s">
        <v>2897</v>
      </c>
      <c r="E1387" s="19"/>
      <c r="F1387" s="17" t="str">
        <f>HYPERLINK(Tabela13[[#This Row],[Novo Caminho]],"Download")</f>
        <v>Download</v>
      </c>
      <c r="G1387" s="2" t="str">
        <f>CONCATENATE("2 - DECRETOS/DECRETO ",Tabela13[[#This Row],[Numero_Decreto]],".pdf")</f>
        <v>2 - DECRETOS/DECRETO 1194.pdf</v>
      </c>
      <c r="H1387" s="2" t="str">
        <f>CONCATENATE("2 - DECRETOS/DECRETO ",Tabela13[[#This Row],[Numero_Decreto]]," ",Tabela13[[#This Row],[Complemento]],".pdf")</f>
        <v>2 - DECRETOS/DECRETO 1194 .pdf</v>
      </c>
      <c r="I1387" s="2" t="str">
        <f>CONCATENATE("2 - DECRETOS/DECRETO ","0",Tabela13[[#This Row],[Numero_Decreto]],".pdf")</f>
        <v>2 - DECRETOS/DECRETO 01194.pdf</v>
      </c>
      <c r="J1387" s="2" t="str">
        <f>CONCATENATE("2 - DECRETOS/DECRETO ","0",Tabela13[[#This Row],[Numero_Decreto]]," ",Tabela13[[#This Row],[Complemento]],".pdf")</f>
        <v>2 - DECRETOS/DECRETO 01194 .pdf</v>
      </c>
      <c r="K1387" s="2" t="str">
        <f>IF(Tabela13[[#This Row],[Complemento]]="",Tabela13[[#This Row],[Normal]],Tabela13[[#This Row],[Normal Traço]])</f>
        <v>2 - DECRETOS/DECRETO 1194.pdf</v>
      </c>
      <c r="L1387" s="2" t="str">
        <f>IF(Tabela13[[#This Row],[Complemento]]="",Tabela13[[#This Row],[0]],Tabela13[[#This Row],[0 Traço]])</f>
        <v>2 - DECRETOS/DECRETO 01194.pdf</v>
      </c>
      <c r="M1387" s="2" t="str">
        <f>IF(AND(Tabela13[[#This Row],[Numero_Decreto]]&gt;=1,Tabela13[[#This Row],[Numero_Decreto]]&lt;=9),Tabela13[[#This Row],[Se 0]],Tabela13[[#This Row],[Se Normal]])</f>
        <v>2 - DECRETOS/DECRETO 1194.pdf</v>
      </c>
      <c r="N1387" s="2" t="str">
        <f>CONCATENATE("../",Tabela13[[#This Row],[Caminho]])</f>
        <v>../2 - DECRETOS/DECRETO 1194.pdf</v>
      </c>
    </row>
    <row r="1388" spans="1:14" ht="45" x14ac:dyDescent="0.25">
      <c r="A1388" s="20">
        <v>1193</v>
      </c>
      <c r="B1388" s="20"/>
      <c r="C1388" s="21">
        <v>35265</v>
      </c>
      <c r="D1388" s="19" t="s">
        <v>2898</v>
      </c>
      <c r="E1388" s="19"/>
      <c r="F1388" s="17" t="str">
        <f>HYPERLINK(Tabela13[[#This Row],[Novo Caminho]],"Download")</f>
        <v>Download</v>
      </c>
      <c r="G1388" s="2" t="str">
        <f>CONCATENATE("2 - DECRETOS/DECRETO ",Tabela13[[#This Row],[Numero_Decreto]],".pdf")</f>
        <v>2 - DECRETOS/DECRETO 1193.pdf</v>
      </c>
      <c r="H1388" s="2" t="str">
        <f>CONCATENATE("2 - DECRETOS/DECRETO ",Tabela13[[#This Row],[Numero_Decreto]]," ",Tabela13[[#This Row],[Complemento]],".pdf")</f>
        <v>2 - DECRETOS/DECRETO 1193 .pdf</v>
      </c>
      <c r="I1388" s="2" t="str">
        <f>CONCATENATE("2 - DECRETOS/DECRETO ","0",Tabela13[[#This Row],[Numero_Decreto]],".pdf")</f>
        <v>2 - DECRETOS/DECRETO 01193.pdf</v>
      </c>
      <c r="J1388" s="2" t="str">
        <f>CONCATENATE("2 - DECRETOS/DECRETO ","0",Tabela13[[#This Row],[Numero_Decreto]]," ",Tabela13[[#This Row],[Complemento]],".pdf")</f>
        <v>2 - DECRETOS/DECRETO 01193 .pdf</v>
      </c>
      <c r="K1388" s="2" t="str">
        <f>IF(Tabela13[[#This Row],[Complemento]]="",Tabela13[[#This Row],[Normal]],Tabela13[[#This Row],[Normal Traço]])</f>
        <v>2 - DECRETOS/DECRETO 1193.pdf</v>
      </c>
      <c r="L1388" s="2" t="str">
        <f>IF(Tabela13[[#This Row],[Complemento]]="",Tabela13[[#This Row],[0]],Tabela13[[#This Row],[0 Traço]])</f>
        <v>2 - DECRETOS/DECRETO 01193.pdf</v>
      </c>
      <c r="M1388" s="2" t="str">
        <f>IF(AND(Tabela13[[#This Row],[Numero_Decreto]]&gt;=1,Tabela13[[#This Row],[Numero_Decreto]]&lt;=9),Tabela13[[#This Row],[Se 0]],Tabela13[[#This Row],[Se Normal]])</f>
        <v>2 - DECRETOS/DECRETO 1193.pdf</v>
      </c>
      <c r="N1388" s="2" t="str">
        <f>CONCATENATE("../",Tabela13[[#This Row],[Caminho]])</f>
        <v>../2 - DECRETOS/DECRETO 1193.pdf</v>
      </c>
    </row>
    <row r="1389" spans="1:14" ht="45" x14ac:dyDescent="0.25">
      <c r="A1389" s="20">
        <v>1192</v>
      </c>
      <c r="B1389" s="20"/>
      <c r="C1389" s="21">
        <v>35264</v>
      </c>
      <c r="D1389" s="19" t="s">
        <v>2878</v>
      </c>
      <c r="E1389" s="19"/>
      <c r="F1389" s="17" t="str">
        <f>HYPERLINK(Tabela13[[#This Row],[Novo Caminho]],"Download")</f>
        <v>Download</v>
      </c>
      <c r="G1389" s="2" t="str">
        <f>CONCATENATE("2 - DECRETOS/DECRETO ",Tabela13[[#This Row],[Numero_Decreto]],".pdf")</f>
        <v>2 - DECRETOS/DECRETO 1192.pdf</v>
      </c>
      <c r="H1389" s="2" t="str">
        <f>CONCATENATE("2 - DECRETOS/DECRETO ",Tabela13[[#This Row],[Numero_Decreto]]," ",Tabela13[[#This Row],[Complemento]],".pdf")</f>
        <v>2 - DECRETOS/DECRETO 1192 .pdf</v>
      </c>
      <c r="I1389" s="2" t="str">
        <f>CONCATENATE("2 - DECRETOS/DECRETO ","0",Tabela13[[#This Row],[Numero_Decreto]],".pdf")</f>
        <v>2 - DECRETOS/DECRETO 01192.pdf</v>
      </c>
      <c r="J1389" s="2" t="str">
        <f>CONCATENATE("2 - DECRETOS/DECRETO ","0",Tabela13[[#This Row],[Numero_Decreto]]," ",Tabela13[[#This Row],[Complemento]],".pdf")</f>
        <v>2 - DECRETOS/DECRETO 01192 .pdf</v>
      </c>
      <c r="K1389" s="2" t="str">
        <f>IF(Tabela13[[#This Row],[Complemento]]="",Tabela13[[#This Row],[Normal]],Tabela13[[#This Row],[Normal Traço]])</f>
        <v>2 - DECRETOS/DECRETO 1192.pdf</v>
      </c>
      <c r="L1389" s="2" t="str">
        <f>IF(Tabela13[[#This Row],[Complemento]]="",Tabela13[[#This Row],[0]],Tabela13[[#This Row],[0 Traço]])</f>
        <v>2 - DECRETOS/DECRETO 01192.pdf</v>
      </c>
      <c r="M1389" s="2" t="str">
        <f>IF(AND(Tabela13[[#This Row],[Numero_Decreto]]&gt;=1,Tabela13[[#This Row],[Numero_Decreto]]&lt;=9),Tabela13[[#This Row],[Se 0]],Tabela13[[#This Row],[Se Normal]])</f>
        <v>2 - DECRETOS/DECRETO 1192.pdf</v>
      </c>
      <c r="N1389" s="2" t="str">
        <f>CONCATENATE("../",Tabela13[[#This Row],[Caminho]])</f>
        <v>../2 - DECRETOS/DECRETO 1192.pdf</v>
      </c>
    </row>
    <row r="1390" spans="1:14" ht="45" x14ac:dyDescent="0.25">
      <c r="A1390" s="20">
        <v>1189</v>
      </c>
      <c r="B1390" s="20"/>
      <c r="C1390" s="21">
        <v>35262</v>
      </c>
      <c r="D1390" s="19" t="s">
        <v>2899</v>
      </c>
      <c r="E1390" s="19"/>
      <c r="F1390" s="17" t="str">
        <f>HYPERLINK(Tabela13[[#This Row],[Novo Caminho]],"Download")</f>
        <v>Download</v>
      </c>
      <c r="G1390" s="2" t="str">
        <f>CONCATENATE("2 - DECRETOS/DECRETO ",Tabela13[[#This Row],[Numero_Decreto]],".pdf")</f>
        <v>2 - DECRETOS/DECRETO 1189.pdf</v>
      </c>
      <c r="H1390" s="2" t="str">
        <f>CONCATENATE("2 - DECRETOS/DECRETO ",Tabela13[[#This Row],[Numero_Decreto]]," ",Tabela13[[#This Row],[Complemento]],".pdf")</f>
        <v>2 - DECRETOS/DECRETO 1189 .pdf</v>
      </c>
      <c r="I1390" s="2" t="str">
        <f>CONCATENATE("2 - DECRETOS/DECRETO ","0",Tabela13[[#This Row],[Numero_Decreto]],".pdf")</f>
        <v>2 - DECRETOS/DECRETO 01189.pdf</v>
      </c>
      <c r="J1390" s="2" t="str">
        <f>CONCATENATE("2 - DECRETOS/DECRETO ","0",Tabela13[[#This Row],[Numero_Decreto]]," ",Tabela13[[#This Row],[Complemento]],".pdf")</f>
        <v>2 - DECRETOS/DECRETO 01189 .pdf</v>
      </c>
      <c r="K1390" s="2" t="str">
        <f>IF(Tabela13[[#This Row],[Complemento]]="",Tabela13[[#This Row],[Normal]],Tabela13[[#This Row],[Normal Traço]])</f>
        <v>2 - DECRETOS/DECRETO 1189.pdf</v>
      </c>
      <c r="L1390" s="2" t="str">
        <f>IF(Tabela13[[#This Row],[Complemento]]="",Tabela13[[#This Row],[0]],Tabela13[[#This Row],[0 Traço]])</f>
        <v>2 - DECRETOS/DECRETO 01189.pdf</v>
      </c>
      <c r="M1390" s="2" t="str">
        <f>IF(AND(Tabela13[[#This Row],[Numero_Decreto]]&gt;=1,Tabela13[[#This Row],[Numero_Decreto]]&lt;=9),Tabela13[[#This Row],[Se 0]],Tabela13[[#This Row],[Se Normal]])</f>
        <v>2 - DECRETOS/DECRETO 1189.pdf</v>
      </c>
      <c r="N1390" s="2" t="str">
        <f>CONCATENATE("../",Tabela13[[#This Row],[Caminho]])</f>
        <v>../2 - DECRETOS/DECRETO 1189.pdf</v>
      </c>
    </row>
    <row r="1391" spans="1:14" ht="45" x14ac:dyDescent="0.25">
      <c r="A1391" s="20">
        <v>1188</v>
      </c>
      <c r="B1391" s="20"/>
      <c r="C1391" s="21">
        <v>35262</v>
      </c>
      <c r="D1391" s="19" t="s">
        <v>2900</v>
      </c>
      <c r="E1391" s="19"/>
      <c r="F1391" s="17" t="str">
        <f>HYPERLINK(Tabela13[[#This Row],[Novo Caminho]],"Download")</f>
        <v>Download</v>
      </c>
      <c r="G1391" s="2" t="str">
        <f>CONCATENATE("2 - DECRETOS/DECRETO ",Tabela13[[#This Row],[Numero_Decreto]],".pdf")</f>
        <v>2 - DECRETOS/DECRETO 1188.pdf</v>
      </c>
      <c r="H1391" s="2" t="str">
        <f>CONCATENATE("2 - DECRETOS/DECRETO ",Tabela13[[#This Row],[Numero_Decreto]]," ",Tabela13[[#This Row],[Complemento]],".pdf")</f>
        <v>2 - DECRETOS/DECRETO 1188 .pdf</v>
      </c>
      <c r="I1391" s="2" t="str">
        <f>CONCATENATE("2 - DECRETOS/DECRETO ","0",Tabela13[[#This Row],[Numero_Decreto]],".pdf")</f>
        <v>2 - DECRETOS/DECRETO 01188.pdf</v>
      </c>
      <c r="J1391" s="2" t="str">
        <f>CONCATENATE("2 - DECRETOS/DECRETO ","0",Tabela13[[#This Row],[Numero_Decreto]]," ",Tabela13[[#This Row],[Complemento]],".pdf")</f>
        <v>2 - DECRETOS/DECRETO 01188 .pdf</v>
      </c>
      <c r="K1391" s="2" t="str">
        <f>IF(Tabela13[[#This Row],[Complemento]]="",Tabela13[[#This Row],[Normal]],Tabela13[[#This Row],[Normal Traço]])</f>
        <v>2 - DECRETOS/DECRETO 1188.pdf</v>
      </c>
      <c r="L1391" s="2" t="str">
        <f>IF(Tabela13[[#This Row],[Complemento]]="",Tabela13[[#This Row],[0]],Tabela13[[#This Row],[0 Traço]])</f>
        <v>2 - DECRETOS/DECRETO 01188.pdf</v>
      </c>
      <c r="M1391" s="2" t="str">
        <f>IF(AND(Tabela13[[#This Row],[Numero_Decreto]]&gt;=1,Tabela13[[#This Row],[Numero_Decreto]]&lt;=9),Tabela13[[#This Row],[Se 0]],Tabela13[[#This Row],[Se Normal]])</f>
        <v>2 - DECRETOS/DECRETO 1188.pdf</v>
      </c>
      <c r="N1391" s="2" t="str">
        <f>CONCATENATE("../",Tabela13[[#This Row],[Caminho]])</f>
        <v>../2 - DECRETOS/DECRETO 1188.pdf</v>
      </c>
    </row>
    <row r="1392" spans="1:14" ht="45" x14ac:dyDescent="0.25">
      <c r="A1392" s="20">
        <v>1187</v>
      </c>
      <c r="B1392" s="20"/>
      <c r="C1392" s="21">
        <v>35247</v>
      </c>
      <c r="D1392" s="19" t="s">
        <v>2901</v>
      </c>
      <c r="E1392" s="19"/>
      <c r="F1392" s="17" t="str">
        <f>HYPERLINK(Tabela13[[#This Row],[Novo Caminho]],"Download")</f>
        <v>Download</v>
      </c>
      <c r="G1392" s="2" t="str">
        <f>CONCATENATE("2 - DECRETOS/DECRETO ",Tabela13[[#This Row],[Numero_Decreto]],".pdf")</f>
        <v>2 - DECRETOS/DECRETO 1187.pdf</v>
      </c>
      <c r="H1392" s="2" t="str">
        <f>CONCATENATE("2 - DECRETOS/DECRETO ",Tabela13[[#This Row],[Numero_Decreto]]," ",Tabela13[[#This Row],[Complemento]],".pdf")</f>
        <v>2 - DECRETOS/DECRETO 1187 .pdf</v>
      </c>
      <c r="I1392" s="2" t="str">
        <f>CONCATENATE("2 - DECRETOS/DECRETO ","0",Tabela13[[#This Row],[Numero_Decreto]],".pdf")</f>
        <v>2 - DECRETOS/DECRETO 01187.pdf</v>
      </c>
      <c r="J1392" s="2" t="str">
        <f>CONCATENATE("2 - DECRETOS/DECRETO ","0",Tabela13[[#This Row],[Numero_Decreto]]," ",Tabela13[[#This Row],[Complemento]],".pdf")</f>
        <v>2 - DECRETOS/DECRETO 01187 .pdf</v>
      </c>
      <c r="K1392" s="2" t="str">
        <f>IF(Tabela13[[#This Row],[Complemento]]="",Tabela13[[#This Row],[Normal]],Tabela13[[#This Row],[Normal Traço]])</f>
        <v>2 - DECRETOS/DECRETO 1187.pdf</v>
      </c>
      <c r="L1392" s="2" t="str">
        <f>IF(Tabela13[[#This Row],[Complemento]]="",Tabela13[[#This Row],[0]],Tabela13[[#This Row],[0 Traço]])</f>
        <v>2 - DECRETOS/DECRETO 01187.pdf</v>
      </c>
      <c r="M1392" s="2" t="str">
        <f>IF(AND(Tabela13[[#This Row],[Numero_Decreto]]&gt;=1,Tabela13[[#This Row],[Numero_Decreto]]&lt;=9),Tabela13[[#This Row],[Se 0]],Tabela13[[#This Row],[Se Normal]])</f>
        <v>2 - DECRETOS/DECRETO 1187.pdf</v>
      </c>
      <c r="N1392" s="2" t="str">
        <f>CONCATENATE("../",Tabela13[[#This Row],[Caminho]])</f>
        <v>../2 - DECRETOS/DECRETO 1187.pdf</v>
      </c>
    </row>
    <row r="1393" spans="1:14" ht="45" x14ac:dyDescent="0.25">
      <c r="A1393" s="20">
        <v>1186</v>
      </c>
      <c r="B1393" s="20"/>
      <c r="C1393" s="21">
        <v>35247</v>
      </c>
      <c r="D1393" s="19" t="s">
        <v>2902</v>
      </c>
      <c r="E1393" s="19"/>
      <c r="F1393" s="17" t="str">
        <f>HYPERLINK(Tabela13[[#This Row],[Novo Caminho]],"Download")</f>
        <v>Download</v>
      </c>
      <c r="G1393" s="2" t="str">
        <f>CONCATENATE("2 - DECRETOS/DECRETO ",Tabela13[[#This Row],[Numero_Decreto]],".pdf")</f>
        <v>2 - DECRETOS/DECRETO 1186.pdf</v>
      </c>
      <c r="H1393" s="2" t="str">
        <f>CONCATENATE("2 - DECRETOS/DECRETO ",Tabela13[[#This Row],[Numero_Decreto]]," ",Tabela13[[#This Row],[Complemento]],".pdf")</f>
        <v>2 - DECRETOS/DECRETO 1186 .pdf</v>
      </c>
      <c r="I1393" s="2" t="str">
        <f>CONCATENATE("2 - DECRETOS/DECRETO ","0",Tabela13[[#This Row],[Numero_Decreto]],".pdf")</f>
        <v>2 - DECRETOS/DECRETO 01186.pdf</v>
      </c>
      <c r="J1393" s="2" t="str">
        <f>CONCATENATE("2 - DECRETOS/DECRETO ","0",Tabela13[[#This Row],[Numero_Decreto]]," ",Tabela13[[#This Row],[Complemento]],".pdf")</f>
        <v>2 - DECRETOS/DECRETO 01186 .pdf</v>
      </c>
      <c r="K1393" s="2" t="str">
        <f>IF(Tabela13[[#This Row],[Complemento]]="",Tabela13[[#This Row],[Normal]],Tabela13[[#This Row],[Normal Traço]])</f>
        <v>2 - DECRETOS/DECRETO 1186.pdf</v>
      </c>
      <c r="L1393" s="2" t="str">
        <f>IF(Tabela13[[#This Row],[Complemento]]="",Tabela13[[#This Row],[0]],Tabela13[[#This Row],[0 Traço]])</f>
        <v>2 - DECRETOS/DECRETO 01186.pdf</v>
      </c>
      <c r="M1393" s="2" t="str">
        <f>IF(AND(Tabela13[[#This Row],[Numero_Decreto]]&gt;=1,Tabela13[[#This Row],[Numero_Decreto]]&lt;=9),Tabela13[[#This Row],[Se 0]],Tabela13[[#This Row],[Se Normal]])</f>
        <v>2 - DECRETOS/DECRETO 1186.pdf</v>
      </c>
      <c r="N1393" s="2" t="str">
        <f>CONCATENATE("../",Tabela13[[#This Row],[Caminho]])</f>
        <v>../2 - DECRETOS/DECRETO 1186.pdf</v>
      </c>
    </row>
    <row r="1394" spans="1:14" ht="45" x14ac:dyDescent="0.25">
      <c r="A1394" s="20">
        <v>1185</v>
      </c>
      <c r="B1394" s="20"/>
      <c r="C1394" s="21">
        <v>35240</v>
      </c>
      <c r="D1394" s="19" t="s">
        <v>2903</v>
      </c>
      <c r="E1394" s="19"/>
      <c r="F1394" s="17" t="str">
        <f>HYPERLINK(Tabela13[[#This Row],[Novo Caminho]],"Download")</f>
        <v>Download</v>
      </c>
      <c r="G1394" s="2" t="str">
        <f>CONCATENATE("2 - DECRETOS/DECRETO ",Tabela13[[#This Row],[Numero_Decreto]],".pdf")</f>
        <v>2 - DECRETOS/DECRETO 1185.pdf</v>
      </c>
      <c r="H1394" s="2" t="str">
        <f>CONCATENATE("2 - DECRETOS/DECRETO ",Tabela13[[#This Row],[Numero_Decreto]]," ",Tabela13[[#This Row],[Complemento]],".pdf")</f>
        <v>2 - DECRETOS/DECRETO 1185 .pdf</v>
      </c>
      <c r="I1394" s="2" t="str">
        <f>CONCATENATE("2 - DECRETOS/DECRETO ","0",Tabela13[[#This Row],[Numero_Decreto]],".pdf")</f>
        <v>2 - DECRETOS/DECRETO 01185.pdf</v>
      </c>
      <c r="J1394" s="2" t="str">
        <f>CONCATENATE("2 - DECRETOS/DECRETO ","0",Tabela13[[#This Row],[Numero_Decreto]]," ",Tabela13[[#This Row],[Complemento]],".pdf")</f>
        <v>2 - DECRETOS/DECRETO 01185 .pdf</v>
      </c>
      <c r="K1394" s="2" t="str">
        <f>IF(Tabela13[[#This Row],[Complemento]]="",Tabela13[[#This Row],[Normal]],Tabela13[[#This Row],[Normal Traço]])</f>
        <v>2 - DECRETOS/DECRETO 1185.pdf</v>
      </c>
      <c r="L1394" s="2" t="str">
        <f>IF(Tabela13[[#This Row],[Complemento]]="",Tabela13[[#This Row],[0]],Tabela13[[#This Row],[0 Traço]])</f>
        <v>2 - DECRETOS/DECRETO 01185.pdf</v>
      </c>
      <c r="M1394" s="2" t="str">
        <f>IF(AND(Tabela13[[#This Row],[Numero_Decreto]]&gt;=1,Tabela13[[#This Row],[Numero_Decreto]]&lt;=9),Tabela13[[#This Row],[Se 0]],Tabela13[[#This Row],[Se Normal]])</f>
        <v>2 - DECRETOS/DECRETO 1185.pdf</v>
      </c>
      <c r="N1394" s="2" t="str">
        <f>CONCATENATE("../",Tabela13[[#This Row],[Caminho]])</f>
        <v>../2 - DECRETOS/DECRETO 1185.pdf</v>
      </c>
    </row>
    <row r="1395" spans="1:14" ht="45" x14ac:dyDescent="0.25">
      <c r="A1395" s="20">
        <v>1184</v>
      </c>
      <c r="B1395" s="20"/>
      <c r="C1395" s="21">
        <v>35235</v>
      </c>
      <c r="D1395" s="19" t="s">
        <v>2904</v>
      </c>
      <c r="E1395" s="19"/>
      <c r="F1395" s="17" t="str">
        <f>HYPERLINK(Tabela13[[#This Row],[Novo Caminho]],"Download")</f>
        <v>Download</v>
      </c>
      <c r="G1395" s="2" t="str">
        <f>CONCATENATE("2 - DECRETOS/DECRETO ",Tabela13[[#This Row],[Numero_Decreto]],".pdf")</f>
        <v>2 - DECRETOS/DECRETO 1184.pdf</v>
      </c>
      <c r="H1395" s="2" t="str">
        <f>CONCATENATE("2 - DECRETOS/DECRETO ",Tabela13[[#This Row],[Numero_Decreto]]," ",Tabela13[[#This Row],[Complemento]],".pdf")</f>
        <v>2 - DECRETOS/DECRETO 1184 .pdf</v>
      </c>
      <c r="I1395" s="2" t="str">
        <f>CONCATENATE("2 - DECRETOS/DECRETO ","0",Tabela13[[#This Row],[Numero_Decreto]],".pdf")</f>
        <v>2 - DECRETOS/DECRETO 01184.pdf</v>
      </c>
      <c r="J1395" s="2" t="str">
        <f>CONCATENATE("2 - DECRETOS/DECRETO ","0",Tabela13[[#This Row],[Numero_Decreto]]," ",Tabela13[[#This Row],[Complemento]],".pdf")</f>
        <v>2 - DECRETOS/DECRETO 01184 .pdf</v>
      </c>
      <c r="K1395" s="2" t="str">
        <f>IF(Tabela13[[#This Row],[Complemento]]="",Tabela13[[#This Row],[Normal]],Tabela13[[#This Row],[Normal Traço]])</f>
        <v>2 - DECRETOS/DECRETO 1184.pdf</v>
      </c>
      <c r="L1395" s="2" t="str">
        <f>IF(Tabela13[[#This Row],[Complemento]]="",Tabela13[[#This Row],[0]],Tabela13[[#This Row],[0 Traço]])</f>
        <v>2 - DECRETOS/DECRETO 01184.pdf</v>
      </c>
      <c r="M1395" s="2" t="str">
        <f>IF(AND(Tabela13[[#This Row],[Numero_Decreto]]&gt;=1,Tabela13[[#This Row],[Numero_Decreto]]&lt;=9),Tabela13[[#This Row],[Se 0]],Tabela13[[#This Row],[Se Normal]])</f>
        <v>2 - DECRETOS/DECRETO 1184.pdf</v>
      </c>
      <c r="N1395" s="2" t="str">
        <f>CONCATENATE("../",Tabela13[[#This Row],[Caminho]])</f>
        <v>../2 - DECRETOS/DECRETO 1184.pdf</v>
      </c>
    </row>
    <row r="1396" spans="1:14" ht="45" x14ac:dyDescent="0.25">
      <c r="A1396" s="20">
        <v>1183</v>
      </c>
      <c r="B1396" s="20"/>
      <c r="C1396" s="21">
        <v>35230</v>
      </c>
      <c r="D1396" s="19" t="s">
        <v>2878</v>
      </c>
      <c r="E1396" s="19"/>
      <c r="F1396" s="17" t="str">
        <f>HYPERLINK(Tabela13[[#This Row],[Novo Caminho]],"Download")</f>
        <v>Download</v>
      </c>
      <c r="G1396" s="2" t="str">
        <f>CONCATENATE("2 - DECRETOS/DECRETO ",Tabela13[[#This Row],[Numero_Decreto]],".pdf")</f>
        <v>2 - DECRETOS/DECRETO 1183.pdf</v>
      </c>
      <c r="H1396" s="2" t="str">
        <f>CONCATENATE("2 - DECRETOS/DECRETO ",Tabela13[[#This Row],[Numero_Decreto]]," ",Tabela13[[#This Row],[Complemento]],".pdf")</f>
        <v>2 - DECRETOS/DECRETO 1183 .pdf</v>
      </c>
      <c r="I1396" s="2" t="str">
        <f>CONCATENATE("2 - DECRETOS/DECRETO ","0",Tabela13[[#This Row],[Numero_Decreto]],".pdf")</f>
        <v>2 - DECRETOS/DECRETO 01183.pdf</v>
      </c>
      <c r="J1396" s="2" t="str">
        <f>CONCATENATE("2 - DECRETOS/DECRETO ","0",Tabela13[[#This Row],[Numero_Decreto]]," ",Tabela13[[#This Row],[Complemento]],".pdf")</f>
        <v>2 - DECRETOS/DECRETO 01183 .pdf</v>
      </c>
      <c r="K1396" s="2" t="str">
        <f>IF(Tabela13[[#This Row],[Complemento]]="",Tabela13[[#This Row],[Normal]],Tabela13[[#This Row],[Normal Traço]])</f>
        <v>2 - DECRETOS/DECRETO 1183.pdf</v>
      </c>
      <c r="L1396" s="2" t="str">
        <f>IF(Tabela13[[#This Row],[Complemento]]="",Tabela13[[#This Row],[0]],Tabela13[[#This Row],[0 Traço]])</f>
        <v>2 - DECRETOS/DECRETO 01183.pdf</v>
      </c>
      <c r="M1396" s="2" t="str">
        <f>IF(AND(Tabela13[[#This Row],[Numero_Decreto]]&gt;=1,Tabela13[[#This Row],[Numero_Decreto]]&lt;=9),Tabela13[[#This Row],[Se 0]],Tabela13[[#This Row],[Se Normal]])</f>
        <v>2 - DECRETOS/DECRETO 1183.pdf</v>
      </c>
      <c r="N1396" s="2" t="str">
        <f>CONCATENATE("../",Tabela13[[#This Row],[Caminho]])</f>
        <v>../2 - DECRETOS/DECRETO 1183.pdf</v>
      </c>
    </row>
    <row r="1397" spans="1:14" ht="45" x14ac:dyDescent="0.25">
      <c r="A1397" s="20">
        <v>1182</v>
      </c>
      <c r="B1397" s="20"/>
      <c r="C1397" s="21">
        <v>35230</v>
      </c>
      <c r="D1397" s="19" t="s">
        <v>2905</v>
      </c>
      <c r="E1397" s="19"/>
      <c r="F1397" s="17" t="str">
        <f>HYPERLINK(Tabela13[[#This Row],[Novo Caminho]],"Download")</f>
        <v>Download</v>
      </c>
      <c r="G1397" s="2" t="str">
        <f>CONCATENATE("2 - DECRETOS/DECRETO ",Tabela13[[#This Row],[Numero_Decreto]],".pdf")</f>
        <v>2 - DECRETOS/DECRETO 1182.pdf</v>
      </c>
      <c r="H1397" s="2" t="str">
        <f>CONCATENATE("2 - DECRETOS/DECRETO ",Tabela13[[#This Row],[Numero_Decreto]]," ",Tabela13[[#This Row],[Complemento]],".pdf")</f>
        <v>2 - DECRETOS/DECRETO 1182 .pdf</v>
      </c>
      <c r="I1397" s="2" t="str">
        <f>CONCATENATE("2 - DECRETOS/DECRETO ","0",Tabela13[[#This Row],[Numero_Decreto]],".pdf")</f>
        <v>2 - DECRETOS/DECRETO 01182.pdf</v>
      </c>
      <c r="J1397" s="2" t="str">
        <f>CONCATENATE("2 - DECRETOS/DECRETO ","0",Tabela13[[#This Row],[Numero_Decreto]]," ",Tabela13[[#This Row],[Complemento]],".pdf")</f>
        <v>2 - DECRETOS/DECRETO 01182 .pdf</v>
      </c>
      <c r="K1397" s="2" t="str">
        <f>IF(Tabela13[[#This Row],[Complemento]]="",Tabela13[[#This Row],[Normal]],Tabela13[[#This Row],[Normal Traço]])</f>
        <v>2 - DECRETOS/DECRETO 1182.pdf</v>
      </c>
      <c r="L1397" s="2" t="str">
        <f>IF(Tabela13[[#This Row],[Complemento]]="",Tabela13[[#This Row],[0]],Tabela13[[#This Row],[0 Traço]])</f>
        <v>2 - DECRETOS/DECRETO 01182.pdf</v>
      </c>
      <c r="M1397" s="2" t="str">
        <f>IF(AND(Tabela13[[#This Row],[Numero_Decreto]]&gt;=1,Tabela13[[#This Row],[Numero_Decreto]]&lt;=9),Tabela13[[#This Row],[Se 0]],Tabela13[[#This Row],[Se Normal]])</f>
        <v>2 - DECRETOS/DECRETO 1182.pdf</v>
      </c>
      <c r="N1397" s="2" t="str">
        <f>CONCATENATE("../",Tabela13[[#This Row],[Caminho]])</f>
        <v>../2 - DECRETOS/DECRETO 1182.pdf</v>
      </c>
    </row>
    <row r="1398" spans="1:14" ht="45" x14ac:dyDescent="0.25">
      <c r="A1398" s="20">
        <v>1181</v>
      </c>
      <c r="B1398" s="20"/>
      <c r="C1398" s="21">
        <v>35230</v>
      </c>
      <c r="D1398" s="19" t="s">
        <v>2906</v>
      </c>
      <c r="E1398" s="19"/>
      <c r="F1398" s="17" t="str">
        <f>HYPERLINK(Tabela13[[#This Row],[Novo Caminho]],"Download")</f>
        <v>Download</v>
      </c>
      <c r="G1398" s="2" t="str">
        <f>CONCATENATE("2 - DECRETOS/DECRETO ",Tabela13[[#This Row],[Numero_Decreto]],".pdf")</f>
        <v>2 - DECRETOS/DECRETO 1181.pdf</v>
      </c>
      <c r="H1398" s="2" t="str">
        <f>CONCATENATE("2 - DECRETOS/DECRETO ",Tabela13[[#This Row],[Numero_Decreto]]," ",Tabela13[[#This Row],[Complemento]],".pdf")</f>
        <v>2 - DECRETOS/DECRETO 1181 .pdf</v>
      </c>
      <c r="I1398" s="2" t="str">
        <f>CONCATENATE("2 - DECRETOS/DECRETO ","0",Tabela13[[#This Row],[Numero_Decreto]],".pdf")</f>
        <v>2 - DECRETOS/DECRETO 01181.pdf</v>
      </c>
      <c r="J1398" s="2" t="str">
        <f>CONCATENATE("2 - DECRETOS/DECRETO ","0",Tabela13[[#This Row],[Numero_Decreto]]," ",Tabela13[[#This Row],[Complemento]],".pdf")</f>
        <v>2 - DECRETOS/DECRETO 01181 .pdf</v>
      </c>
      <c r="K1398" s="2" t="str">
        <f>IF(Tabela13[[#This Row],[Complemento]]="",Tabela13[[#This Row],[Normal]],Tabela13[[#This Row],[Normal Traço]])</f>
        <v>2 - DECRETOS/DECRETO 1181.pdf</v>
      </c>
      <c r="L1398" s="2" t="str">
        <f>IF(Tabela13[[#This Row],[Complemento]]="",Tabela13[[#This Row],[0]],Tabela13[[#This Row],[0 Traço]])</f>
        <v>2 - DECRETOS/DECRETO 01181.pdf</v>
      </c>
      <c r="M1398" s="2" t="str">
        <f>IF(AND(Tabela13[[#This Row],[Numero_Decreto]]&gt;=1,Tabela13[[#This Row],[Numero_Decreto]]&lt;=9),Tabela13[[#This Row],[Se 0]],Tabela13[[#This Row],[Se Normal]])</f>
        <v>2 - DECRETOS/DECRETO 1181.pdf</v>
      </c>
      <c r="N1398" s="2" t="str">
        <f>CONCATENATE("../",Tabela13[[#This Row],[Caminho]])</f>
        <v>../2 - DECRETOS/DECRETO 1181.pdf</v>
      </c>
    </row>
    <row r="1399" spans="1:14" ht="45" x14ac:dyDescent="0.25">
      <c r="A1399" s="20">
        <v>1180</v>
      </c>
      <c r="B1399" s="20"/>
      <c r="C1399" s="21">
        <v>35229</v>
      </c>
      <c r="D1399" s="19" t="s">
        <v>2907</v>
      </c>
      <c r="E1399" s="19"/>
      <c r="F1399" s="17" t="str">
        <f>HYPERLINK(Tabela13[[#This Row],[Novo Caminho]],"Download")</f>
        <v>Download</v>
      </c>
      <c r="G1399" s="2" t="str">
        <f>CONCATENATE("2 - DECRETOS/DECRETO ",Tabela13[[#This Row],[Numero_Decreto]],".pdf")</f>
        <v>2 - DECRETOS/DECRETO 1180.pdf</v>
      </c>
      <c r="H1399" s="2" t="str">
        <f>CONCATENATE("2 - DECRETOS/DECRETO ",Tabela13[[#This Row],[Numero_Decreto]]," ",Tabela13[[#This Row],[Complemento]],".pdf")</f>
        <v>2 - DECRETOS/DECRETO 1180 .pdf</v>
      </c>
      <c r="I1399" s="2" t="str">
        <f>CONCATENATE("2 - DECRETOS/DECRETO ","0",Tabela13[[#This Row],[Numero_Decreto]],".pdf")</f>
        <v>2 - DECRETOS/DECRETO 01180.pdf</v>
      </c>
      <c r="J1399" s="2" t="str">
        <f>CONCATENATE("2 - DECRETOS/DECRETO ","0",Tabela13[[#This Row],[Numero_Decreto]]," ",Tabela13[[#This Row],[Complemento]],".pdf")</f>
        <v>2 - DECRETOS/DECRETO 01180 .pdf</v>
      </c>
      <c r="K1399" s="2" t="str">
        <f>IF(Tabela13[[#This Row],[Complemento]]="",Tabela13[[#This Row],[Normal]],Tabela13[[#This Row],[Normal Traço]])</f>
        <v>2 - DECRETOS/DECRETO 1180.pdf</v>
      </c>
      <c r="L1399" s="2" t="str">
        <f>IF(Tabela13[[#This Row],[Complemento]]="",Tabela13[[#This Row],[0]],Tabela13[[#This Row],[0 Traço]])</f>
        <v>2 - DECRETOS/DECRETO 01180.pdf</v>
      </c>
      <c r="M1399" s="2" t="str">
        <f>IF(AND(Tabela13[[#This Row],[Numero_Decreto]]&gt;=1,Tabela13[[#This Row],[Numero_Decreto]]&lt;=9),Tabela13[[#This Row],[Se 0]],Tabela13[[#This Row],[Se Normal]])</f>
        <v>2 - DECRETOS/DECRETO 1180.pdf</v>
      </c>
      <c r="N1399" s="2" t="str">
        <f>CONCATENATE("../",Tabela13[[#This Row],[Caminho]])</f>
        <v>../2 - DECRETOS/DECRETO 1180.pdf</v>
      </c>
    </row>
    <row r="1400" spans="1:14" ht="45" x14ac:dyDescent="0.25">
      <c r="A1400" s="20">
        <v>1179</v>
      </c>
      <c r="B1400" s="20"/>
      <c r="C1400" s="21">
        <v>35227</v>
      </c>
      <c r="D1400" s="19" t="s">
        <v>2908</v>
      </c>
      <c r="E1400" s="19"/>
      <c r="F1400" s="17" t="str">
        <f>HYPERLINK(Tabela13[[#This Row],[Novo Caminho]],"Download")</f>
        <v>Download</v>
      </c>
      <c r="G1400" s="2" t="str">
        <f>CONCATENATE("2 - DECRETOS/DECRETO ",Tabela13[[#This Row],[Numero_Decreto]],".pdf")</f>
        <v>2 - DECRETOS/DECRETO 1179.pdf</v>
      </c>
      <c r="H1400" s="2" t="str">
        <f>CONCATENATE("2 - DECRETOS/DECRETO ",Tabela13[[#This Row],[Numero_Decreto]]," ",Tabela13[[#This Row],[Complemento]],".pdf")</f>
        <v>2 - DECRETOS/DECRETO 1179 .pdf</v>
      </c>
      <c r="I1400" s="2" t="str">
        <f>CONCATENATE("2 - DECRETOS/DECRETO ","0",Tabela13[[#This Row],[Numero_Decreto]],".pdf")</f>
        <v>2 - DECRETOS/DECRETO 01179.pdf</v>
      </c>
      <c r="J1400" s="2" t="str">
        <f>CONCATENATE("2 - DECRETOS/DECRETO ","0",Tabela13[[#This Row],[Numero_Decreto]]," ",Tabela13[[#This Row],[Complemento]],".pdf")</f>
        <v>2 - DECRETOS/DECRETO 01179 .pdf</v>
      </c>
      <c r="K1400" s="2" t="str">
        <f>IF(Tabela13[[#This Row],[Complemento]]="",Tabela13[[#This Row],[Normal]],Tabela13[[#This Row],[Normal Traço]])</f>
        <v>2 - DECRETOS/DECRETO 1179.pdf</v>
      </c>
      <c r="L1400" s="2" t="str">
        <f>IF(Tabela13[[#This Row],[Complemento]]="",Tabela13[[#This Row],[0]],Tabela13[[#This Row],[0 Traço]])</f>
        <v>2 - DECRETOS/DECRETO 01179.pdf</v>
      </c>
      <c r="M1400" s="2" t="str">
        <f>IF(AND(Tabela13[[#This Row],[Numero_Decreto]]&gt;=1,Tabela13[[#This Row],[Numero_Decreto]]&lt;=9),Tabela13[[#This Row],[Se 0]],Tabela13[[#This Row],[Se Normal]])</f>
        <v>2 - DECRETOS/DECRETO 1179.pdf</v>
      </c>
      <c r="N1400" s="2" t="str">
        <f>CONCATENATE("../",Tabela13[[#This Row],[Caminho]])</f>
        <v>../2 - DECRETOS/DECRETO 1179.pdf</v>
      </c>
    </row>
    <row r="1401" spans="1:14" ht="45" x14ac:dyDescent="0.25">
      <c r="A1401" s="20">
        <v>1178</v>
      </c>
      <c r="B1401" s="20"/>
      <c r="C1401" s="21">
        <v>35214</v>
      </c>
      <c r="D1401" s="19" t="s">
        <v>2909</v>
      </c>
      <c r="E1401" s="19"/>
      <c r="F1401" s="17" t="str">
        <f>HYPERLINK(Tabela13[[#This Row],[Novo Caminho]],"Download")</f>
        <v>Download</v>
      </c>
      <c r="G1401" s="2" t="str">
        <f>CONCATENATE("2 - DECRETOS/DECRETO ",Tabela13[[#This Row],[Numero_Decreto]],".pdf")</f>
        <v>2 - DECRETOS/DECRETO 1178.pdf</v>
      </c>
      <c r="H1401" s="2" t="str">
        <f>CONCATENATE("2 - DECRETOS/DECRETO ",Tabela13[[#This Row],[Numero_Decreto]]," ",Tabela13[[#This Row],[Complemento]],".pdf")</f>
        <v>2 - DECRETOS/DECRETO 1178 .pdf</v>
      </c>
      <c r="I1401" s="2" t="str">
        <f>CONCATENATE("2 - DECRETOS/DECRETO ","0",Tabela13[[#This Row],[Numero_Decreto]],".pdf")</f>
        <v>2 - DECRETOS/DECRETO 01178.pdf</v>
      </c>
      <c r="J1401" s="2" t="str">
        <f>CONCATENATE("2 - DECRETOS/DECRETO ","0",Tabela13[[#This Row],[Numero_Decreto]]," ",Tabela13[[#This Row],[Complemento]],".pdf")</f>
        <v>2 - DECRETOS/DECRETO 01178 .pdf</v>
      </c>
      <c r="K1401" s="2" t="str">
        <f>IF(Tabela13[[#This Row],[Complemento]]="",Tabela13[[#This Row],[Normal]],Tabela13[[#This Row],[Normal Traço]])</f>
        <v>2 - DECRETOS/DECRETO 1178.pdf</v>
      </c>
      <c r="L1401" s="2" t="str">
        <f>IF(Tabela13[[#This Row],[Complemento]]="",Tabela13[[#This Row],[0]],Tabela13[[#This Row],[0 Traço]])</f>
        <v>2 - DECRETOS/DECRETO 01178.pdf</v>
      </c>
      <c r="M1401" s="2" t="str">
        <f>IF(AND(Tabela13[[#This Row],[Numero_Decreto]]&gt;=1,Tabela13[[#This Row],[Numero_Decreto]]&lt;=9),Tabela13[[#This Row],[Se 0]],Tabela13[[#This Row],[Se Normal]])</f>
        <v>2 - DECRETOS/DECRETO 1178.pdf</v>
      </c>
      <c r="N1401" s="2" t="str">
        <f>CONCATENATE("../",Tabela13[[#This Row],[Caminho]])</f>
        <v>../2 - DECRETOS/DECRETO 1178.pdf</v>
      </c>
    </row>
    <row r="1402" spans="1:14" ht="45" x14ac:dyDescent="0.25">
      <c r="A1402" s="20">
        <v>1177</v>
      </c>
      <c r="B1402" s="20"/>
      <c r="C1402" s="21">
        <v>35212</v>
      </c>
      <c r="D1402" s="19" t="s">
        <v>2910</v>
      </c>
      <c r="E1402" s="19"/>
      <c r="F1402" s="17" t="str">
        <f>HYPERLINK(Tabela13[[#This Row],[Novo Caminho]],"Download")</f>
        <v>Download</v>
      </c>
      <c r="G1402" s="2" t="str">
        <f>CONCATENATE("2 - DECRETOS/DECRETO ",Tabela13[[#This Row],[Numero_Decreto]],".pdf")</f>
        <v>2 - DECRETOS/DECRETO 1177.pdf</v>
      </c>
      <c r="H1402" s="2" t="str">
        <f>CONCATENATE("2 - DECRETOS/DECRETO ",Tabela13[[#This Row],[Numero_Decreto]]," ",Tabela13[[#This Row],[Complemento]],".pdf")</f>
        <v>2 - DECRETOS/DECRETO 1177 .pdf</v>
      </c>
      <c r="I1402" s="2" t="str">
        <f>CONCATENATE("2 - DECRETOS/DECRETO ","0",Tabela13[[#This Row],[Numero_Decreto]],".pdf")</f>
        <v>2 - DECRETOS/DECRETO 01177.pdf</v>
      </c>
      <c r="J1402" s="2" t="str">
        <f>CONCATENATE("2 - DECRETOS/DECRETO ","0",Tabela13[[#This Row],[Numero_Decreto]]," ",Tabela13[[#This Row],[Complemento]],".pdf")</f>
        <v>2 - DECRETOS/DECRETO 01177 .pdf</v>
      </c>
      <c r="K1402" s="2" t="str">
        <f>IF(Tabela13[[#This Row],[Complemento]]="",Tabela13[[#This Row],[Normal]],Tabela13[[#This Row],[Normal Traço]])</f>
        <v>2 - DECRETOS/DECRETO 1177.pdf</v>
      </c>
      <c r="L1402" s="2" t="str">
        <f>IF(Tabela13[[#This Row],[Complemento]]="",Tabela13[[#This Row],[0]],Tabela13[[#This Row],[0 Traço]])</f>
        <v>2 - DECRETOS/DECRETO 01177.pdf</v>
      </c>
      <c r="M1402" s="2" t="str">
        <f>IF(AND(Tabela13[[#This Row],[Numero_Decreto]]&gt;=1,Tabela13[[#This Row],[Numero_Decreto]]&lt;=9),Tabela13[[#This Row],[Se 0]],Tabela13[[#This Row],[Se Normal]])</f>
        <v>2 - DECRETOS/DECRETO 1177.pdf</v>
      </c>
      <c r="N1402" s="2" t="str">
        <f>CONCATENATE("../",Tabela13[[#This Row],[Caminho]])</f>
        <v>../2 - DECRETOS/DECRETO 1177.pdf</v>
      </c>
    </row>
    <row r="1403" spans="1:14" ht="45" x14ac:dyDescent="0.25">
      <c r="A1403" s="20">
        <v>1176</v>
      </c>
      <c r="B1403" s="20"/>
      <c r="C1403" s="21">
        <v>35212</v>
      </c>
      <c r="D1403" s="19" t="s">
        <v>2911</v>
      </c>
      <c r="E1403" s="19"/>
      <c r="F1403" s="17" t="str">
        <f>HYPERLINK(Tabela13[[#This Row],[Novo Caminho]],"Download")</f>
        <v>Download</v>
      </c>
      <c r="G1403" s="2" t="str">
        <f>CONCATENATE("2 - DECRETOS/DECRETO ",Tabela13[[#This Row],[Numero_Decreto]],".pdf")</f>
        <v>2 - DECRETOS/DECRETO 1176.pdf</v>
      </c>
      <c r="H1403" s="2" t="str">
        <f>CONCATENATE("2 - DECRETOS/DECRETO ",Tabela13[[#This Row],[Numero_Decreto]]," ",Tabela13[[#This Row],[Complemento]],".pdf")</f>
        <v>2 - DECRETOS/DECRETO 1176 .pdf</v>
      </c>
      <c r="I1403" s="2" t="str">
        <f>CONCATENATE("2 - DECRETOS/DECRETO ","0",Tabela13[[#This Row],[Numero_Decreto]],".pdf")</f>
        <v>2 - DECRETOS/DECRETO 01176.pdf</v>
      </c>
      <c r="J1403" s="2" t="str">
        <f>CONCATENATE("2 - DECRETOS/DECRETO ","0",Tabela13[[#This Row],[Numero_Decreto]]," ",Tabela13[[#This Row],[Complemento]],".pdf")</f>
        <v>2 - DECRETOS/DECRETO 01176 .pdf</v>
      </c>
      <c r="K1403" s="2" t="str">
        <f>IF(Tabela13[[#This Row],[Complemento]]="",Tabela13[[#This Row],[Normal]],Tabela13[[#This Row],[Normal Traço]])</f>
        <v>2 - DECRETOS/DECRETO 1176.pdf</v>
      </c>
      <c r="L1403" s="2" t="str">
        <f>IF(Tabela13[[#This Row],[Complemento]]="",Tabela13[[#This Row],[0]],Tabela13[[#This Row],[0 Traço]])</f>
        <v>2 - DECRETOS/DECRETO 01176.pdf</v>
      </c>
      <c r="M1403" s="2" t="str">
        <f>IF(AND(Tabela13[[#This Row],[Numero_Decreto]]&gt;=1,Tabela13[[#This Row],[Numero_Decreto]]&lt;=9),Tabela13[[#This Row],[Se 0]],Tabela13[[#This Row],[Se Normal]])</f>
        <v>2 - DECRETOS/DECRETO 1176.pdf</v>
      </c>
      <c r="N1403" s="2" t="str">
        <f>CONCATENATE("../",Tabela13[[#This Row],[Caminho]])</f>
        <v>../2 - DECRETOS/DECRETO 1176.pdf</v>
      </c>
    </row>
    <row r="1404" spans="1:14" ht="45" x14ac:dyDescent="0.25">
      <c r="A1404" s="20">
        <v>1175</v>
      </c>
      <c r="B1404" s="20"/>
      <c r="C1404" s="21">
        <v>35200</v>
      </c>
      <c r="D1404" s="19" t="s">
        <v>2912</v>
      </c>
      <c r="E1404" s="19"/>
      <c r="F1404" s="17" t="str">
        <f>HYPERLINK(Tabela13[[#This Row],[Novo Caminho]],"Download")</f>
        <v>Download</v>
      </c>
      <c r="G1404" s="2" t="str">
        <f>CONCATENATE("2 - DECRETOS/DECRETO ",Tabela13[[#This Row],[Numero_Decreto]],".pdf")</f>
        <v>2 - DECRETOS/DECRETO 1175.pdf</v>
      </c>
      <c r="H1404" s="2" t="str">
        <f>CONCATENATE("2 - DECRETOS/DECRETO ",Tabela13[[#This Row],[Numero_Decreto]]," ",Tabela13[[#This Row],[Complemento]],".pdf")</f>
        <v>2 - DECRETOS/DECRETO 1175 .pdf</v>
      </c>
      <c r="I1404" s="2" t="str">
        <f>CONCATENATE("2 - DECRETOS/DECRETO ","0",Tabela13[[#This Row],[Numero_Decreto]],".pdf")</f>
        <v>2 - DECRETOS/DECRETO 01175.pdf</v>
      </c>
      <c r="J1404" s="2" t="str">
        <f>CONCATENATE("2 - DECRETOS/DECRETO ","0",Tabela13[[#This Row],[Numero_Decreto]]," ",Tabela13[[#This Row],[Complemento]],".pdf")</f>
        <v>2 - DECRETOS/DECRETO 01175 .pdf</v>
      </c>
      <c r="K1404" s="2" t="str">
        <f>IF(Tabela13[[#This Row],[Complemento]]="",Tabela13[[#This Row],[Normal]],Tabela13[[#This Row],[Normal Traço]])</f>
        <v>2 - DECRETOS/DECRETO 1175.pdf</v>
      </c>
      <c r="L1404" s="2" t="str">
        <f>IF(Tabela13[[#This Row],[Complemento]]="",Tabela13[[#This Row],[0]],Tabela13[[#This Row],[0 Traço]])</f>
        <v>2 - DECRETOS/DECRETO 01175.pdf</v>
      </c>
      <c r="M1404" s="2" t="str">
        <f>IF(AND(Tabela13[[#This Row],[Numero_Decreto]]&gt;=1,Tabela13[[#This Row],[Numero_Decreto]]&lt;=9),Tabela13[[#This Row],[Se 0]],Tabela13[[#This Row],[Se Normal]])</f>
        <v>2 - DECRETOS/DECRETO 1175.pdf</v>
      </c>
      <c r="N1404" s="2" t="str">
        <f>CONCATENATE("../",Tabela13[[#This Row],[Caminho]])</f>
        <v>../2 - DECRETOS/DECRETO 1175.pdf</v>
      </c>
    </row>
    <row r="1405" spans="1:14" ht="45" x14ac:dyDescent="0.25">
      <c r="A1405" s="20">
        <v>1174</v>
      </c>
      <c r="B1405" s="20"/>
      <c r="C1405" s="21">
        <v>35200</v>
      </c>
      <c r="D1405" s="19" t="s">
        <v>2913</v>
      </c>
      <c r="E1405" s="19"/>
      <c r="F1405" s="17" t="str">
        <f>HYPERLINK(Tabela13[[#This Row],[Novo Caminho]],"Download")</f>
        <v>Download</v>
      </c>
      <c r="G1405" s="2" t="str">
        <f>CONCATENATE("2 - DECRETOS/DECRETO ",Tabela13[[#This Row],[Numero_Decreto]],".pdf")</f>
        <v>2 - DECRETOS/DECRETO 1174.pdf</v>
      </c>
      <c r="H1405" s="2" t="str">
        <f>CONCATENATE("2 - DECRETOS/DECRETO ",Tabela13[[#This Row],[Numero_Decreto]]," ",Tabela13[[#This Row],[Complemento]],".pdf")</f>
        <v>2 - DECRETOS/DECRETO 1174 .pdf</v>
      </c>
      <c r="I1405" s="2" t="str">
        <f>CONCATENATE("2 - DECRETOS/DECRETO ","0",Tabela13[[#This Row],[Numero_Decreto]],".pdf")</f>
        <v>2 - DECRETOS/DECRETO 01174.pdf</v>
      </c>
      <c r="J1405" s="2" t="str">
        <f>CONCATENATE("2 - DECRETOS/DECRETO ","0",Tabela13[[#This Row],[Numero_Decreto]]," ",Tabela13[[#This Row],[Complemento]],".pdf")</f>
        <v>2 - DECRETOS/DECRETO 01174 .pdf</v>
      </c>
      <c r="K1405" s="2" t="str">
        <f>IF(Tabela13[[#This Row],[Complemento]]="",Tabela13[[#This Row],[Normal]],Tabela13[[#This Row],[Normal Traço]])</f>
        <v>2 - DECRETOS/DECRETO 1174.pdf</v>
      </c>
      <c r="L1405" s="2" t="str">
        <f>IF(Tabela13[[#This Row],[Complemento]]="",Tabela13[[#This Row],[0]],Tabela13[[#This Row],[0 Traço]])</f>
        <v>2 - DECRETOS/DECRETO 01174.pdf</v>
      </c>
      <c r="M1405" s="2" t="str">
        <f>IF(AND(Tabela13[[#This Row],[Numero_Decreto]]&gt;=1,Tabela13[[#This Row],[Numero_Decreto]]&lt;=9),Tabela13[[#This Row],[Se 0]],Tabela13[[#This Row],[Se Normal]])</f>
        <v>2 - DECRETOS/DECRETO 1174.pdf</v>
      </c>
      <c r="N1405" s="2" t="str">
        <f>CONCATENATE("../",Tabela13[[#This Row],[Caminho]])</f>
        <v>../2 - DECRETOS/DECRETO 1174.pdf</v>
      </c>
    </row>
    <row r="1406" spans="1:14" ht="45" x14ac:dyDescent="0.25">
      <c r="A1406" s="20">
        <v>1173</v>
      </c>
      <c r="B1406" s="20"/>
      <c r="C1406" s="21">
        <v>35200</v>
      </c>
      <c r="D1406" s="19" t="s">
        <v>2914</v>
      </c>
      <c r="E1406" s="19"/>
      <c r="F1406" s="17" t="str">
        <f>HYPERLINK(Tabela13[[#This Row],[Novo Caminho]],"Download")</f>
        <v>Download</v>
      </c>
      <c r="G1406" s="2" t="str">
        <f>CONCATENATE("2 - DECRETOS/DECRETO ",Tabela13[[#This Row],[Numero_Decreto]],".pdf")</f>
        <v>2 - DECRETOS/DECRETO 1173.pdf</v>
      </c>
      <c r="H1406" s="2" t="str">
        <f>CONCATENATE("2 - DECRETOS/DECRETO ",Tabela13[[#This Row],[Numero_Decreto]]," ",Tabela13[[#This Row],[Complemento]],".pdf")</f>
        <v>2 - DECRETOS/DECRETO 1173 .pdf</v>
      </c>
      <c r="I1406" s="2" t="str">
        <f>CONCATENATE("2 - DECRETOS/DECRETO ","0",Tabela13[[#This Row],[Numero_Decreto]],".pdf")</f>
        <v>2 - DECRETOS/DECRETO 01173.pdf</v>
      </c>
      <c r="J1406" s="2" t="str">
        <f>CONCATENATE("2 - DECRETOS/DECRETO ","0",Tabela13[[#This Row],[Numero_Decreto]]," ",Tabela13[[#This Row],[Complemento]],".pdf")</f>
        <v>2 - DECRETOS/DECRETO 01173 .pdf</v>
      </c>
      <c r="K1406" s="2" t="str">
        <f>IF(Tabela13[[#This Row],[Complemento]]="",Tabela13[[#This Row],[Normal]],Tabela13[[#This Row],[Normal Traço]])</f>
        <v>2 - DECRETOS/DECRETO 1173.pdf</v>
      </c>
      <c r="L1406" s="2" t="str">
        <f>IF(Tabela13[[#This Row],[Complemento]]="",Tabela13[[#This Row],[0]],Tabela13[[#This Row],[0 Traço]])</f>
        <v>2 - DECRETOS/DECRETO 01173.pdf</v>
      </c>
      <c r="M1406" s="2" t="str">
        <f>IF(AND(Tabela13[[#This Row],[Numero_Decreto]]&gt;=1,Tabela13[[#This Row],[Numero_Decreto]]&lt;=9),Tabela13[[#This Row],[Se 0]],Tabela13[[#This Row],[Se Normal]])</f>
        <v>2 - DECRETOS/DECRETO 1173.pdf</v>
      </c>
      <c r="N1406" s="2" t="str">
        <f>CONCATENATE("../",Tabela13[[#This Row],[Caminho]])</f>
        <v>../2 - DECRETOS/DECRETO 1173.pdf</v>
      </c>
    </row>
    <row r="1407" spans="1:14" ht="45" x14ac:dyDescent="0.25">
      <c r="A1407" s="20">
        <v>1172</v>
      </c>
      <c r="B1407" s="20"/>
      <c r="C1407" s="21">
        <v>35199</v>
      </c>
      <c r="D1407" s="19" t="s">
        <v>2915</v>
      </c>
      <c r="E1407" s="19"/>
      <c r="F1407" s="17" t="str">
        <f>HYPERLINK(Tabela13[[#This Row],[Novo Caminho]],"Download")</f>
        <v>Download</v>
      </c>
      <c r="G1407" s="2" t="str">
        <f>CONCATENATE("2 - DECRETOS/DECRETO ",Tabela13[[#This Row],[Numero_Decreto]],".pdf")</f>
        <v>2 - DECRETOS/DECRETO 1172.pdf</v>
      </c>
      <c r="H1407" s="2" t="str">
        <f>CONCATENATE("2 - DECRETOS/DECRETO ",Tabela13[[#This Row],[Numero_Decreto]]," ",Tabela13[[#This Row],[Complemento]],".pdf")</f>
        <v>2 - DECRETOS/DECRETO 1172 .pdf</v>
      </c>
      <c r="I1407" s="2" t="str">
        <f>CONCATENATE("2 - DECRETOS/DECRETO ","0",Tabela13[[#This Row],[Numero_Decreto]],".pdf")</f>
        <v>2 - DECRETOS/DECRETO 01172.pdf</v>
      </c>
      <c r="J1407" s="2" t="str">
        <f>CONCATENATE("2 - DECRETOS/DECRETO ","0",Tabela13[[#This Row],[Numero_Decreto]]," ",Tabela13[[#This Row],[Complemento]],".pdf")</f>
        <v>2 - DECRETOS/DECRETO 01172 .pdf</v>
      </c>
      <c r="K1407" s="2" t="str">
        <f>IF(Tabela13[[#This Row],[Complemento]]="",Tabela13[[#This Row],[Normal]],Tabela13[[#This Row],[Normal Traço]])</f>
        <v>2 - DECRETOS/DECRETO 1172.pdf</v>
      </c>
      <c r="L1407" s="2" t="str">
        <f>IF(Tabela13[[#This Row],[Complemento]]="",Tabela13[[#This Row],[0]],Tabela13[[#This Row],[0 Traço]])</f>
        <v>2 - DECRETOS/DECRETO 01172.pdf</v>
      </c>
      <c r="M1407" s="2" t="str">
        <f>IF(AND(Tabela13[[#This Row],[Numero_Decreto]]&gt;=1,Tabela13[[#This Row],[Numero_Decreto]]&lt;=9),Tabela13[[#This Row],[Se 0]],Tabela13[[#This Row],[Se Normal]])</f>
        <v>2 - DECRETOS/DECRETO 1172.pdf</v>
      </c>
      <c r="N1407" s="2" t="str">
        <f>CONCATENATE("../",Tabela13[[#This Row],[Caminho]])</f>
        <v>../2 - DECRETOS/DECRETO 1172.pdf</v>
      </c>
    </row>
    <row r="1408" spans="1:14" ht="45" x14ac:dyDescent="0.25">
      <c r="A1408" s="20">
        <v>1171</v>
      </c>
      <c r="B1408" s="20"/>
      <c r="C1408" s="21">
        <v>35193</v>
      </c>
      <c r="D1408" s="19" t="s">
        <v>2916</v>
      </c>
      <c r="E1408" s="19"/>
      <c r="F1408" s="17" t="str">
        <f>HYPERLINK(Tabela13[[#This Row],[Novo Caminho]],"Download")</f>
        <v>Download</v>
      </c>
      <c r="G1408" s="2" t="str">
        <f>CONCATENATE("2 - DECRETOS/DECRETO ",Tabela13[[#This Row],[Numero_Decreto]],".pdf")</f>
        <v>2 - DECRETOS/DECRETO 1171.pdf</v>
      </c>
      <c r="H1408" s="2" t="str">
        <f>CONCATENATE("2 - DECRETOS/DECRETO ",Tabela13[[#This Row],[Numero_Decreto]]," ",Tabela13[[#This Row],[Complemento]],".pdf")</f>
        <v>2 - DECRETOS/DECRETO 1171 .pdf</v>
      </c>
      <c r="I1408" s="2" t="str">
        <f>CONCATENATE("2 - DECRETOS/DECRETO ","0",Tabela13[[#This Row],[Numero_Decreto]],".pdf")</f>
        <v>2 - DECRETOS/DECRETO 01171.pdf</v>
      </c>
      <c r="J1408" s="2" t="str">
        <f>CONCATENATE("2 - DECRETOS/DECRETO ","0",Tabela13[[#This Row],[Numero_Decreto]]," ",Tabela13[[#This Row],[Complemento]],".pdf")</f>
        <v>2 - DECRETOS/DECRETO 01171 .pdf</v>
      </c>
      <c r="K1408" s="2" t="str">
        <f>IF(Tabela13[[#This Row],[Complemento]]="",Tabela13[[#This Row],[Normal]],Tabela13[[#This Row],[Normal Traço]])</f>
        <v>2 - DECRETOS/DECRETO 1171.pdf</v>
      </c>
      <c r="L1408" s="2" t="str">
        <f>IF(Tabela13[[#This Row],[Complemento]]="",Tabela13[[#This Row],[0]],Tabela13[[#This Row],[0 Traço]])</f>
        <v>2 - DECRETOS/DECRETO 01171.pdf</v>
      </c>
      <c r="M1408" s="2" t="str">
        <f>IF(AND(Tabela13[[#This Row],[Numero_Decreto]]&gt;=1,Tabela13[[#This Row],[Numero_Decreto]]&lt;=9),Tabela13[[#This Row],[Se 0]],Tabela13[[#This Row],[Se Normal]])</f>
        <v>2 - DECRETOS/DECRETO 1171.pdf</v>
      </c>
      <c r="N1408" s="2" t="str">
        <f>CONCATENATE("../",Tabela13[[#This Row],[Caminho]])</f>
        <v>../2 - DECRETOS/DECRETO 1171.pdf</v>
      </c>
    </row>
    <row r="1409" spans="1:14" ht="45" x14ac:dyDescent="0.25">
      <c r="A1409" s="20">
        <v>1169</v>
      </c>
      <c r="B1409" s="20"/>
      <c r="C1409" s="21">
        <v>35170</v>
      </c>
      <c r="D1409" s="19" t="s">
        <v>2917</v>
      </c>
      <c r="E1409" s="19"/>
      <c r="F1409" s="17" t="str">
        <f>HYPERLINK(Tabela13[[#This Row],[Novo Caminho]],"Download")</f>
        <v>Download</v>
      </c>
      <c r="G1409" s="2" t="str">
        <f>CONCATENATE("2 - DECRETOS/DECRETO ",Tabela13[[#This Row],[Numero_Decreto]],".pdf")</f>
        <v>2 - DECRETOS/DECRETO 1169.pdf</v>
      </c>
      <c r="H1409" s="2" t="str">
        <f>CONCATENATE("2 - DECRETOS/DECRETO ",Tabela13[[#This Row],[Numero_Decreto]]," ",Tabela13[[#This Row],[Complemento]],".pdf")</f>
        <v>2 - DECRETOS/DECRETO 1169 .pdf</v>
      </c>
      <c r="I1409" s="2" t="str">
        <f>CONCATENATE("2 - DECRETOS/DECRETO ","0",Tabela13[[#This Row],[Numero_Decreto]],".pdf")</f>
        <v>2 - DECRETOS/DECRETO 01169.pdf</v>
      </c>
      <c r="J1409" s="2" t="str">
        <f>CONCATENATE("2 - DECRETOS/DECRETO ","0",Tabela13[[#This Row],[Numero_Decreto]]," ",Tabela13[[#This Row],[Complemento]],".pdf")</f>
        <v>2 - DECRETOS/DECRETO 01169 .pdf</v>
      </c>
      <c r="K1409" s="2" t="str">
        <f>IF(Tabela13[[#This Row],[Complemento]]="",Tabela13[[#This Row],[Normal]],Tabela13[[#This Row],[Normal Traço]])</f>
        <v>2 - DECRETOS/DECRETO 1169.pdf</v>
      </c>
      <c r="L1409" s="2" t="str">
        <f>IF(Tabela13[[#This Row],[Complemento]]="",Tabela13[[#This Row],[0]],Tabela13[[#This Row],[0 Traço]])</f>
        <v>2 - DECRETOS/DECRETO 01169.pdf</v>
      </c>
      <c r="M1409" s="2" t="str">
        <f>IF(AND(Tabela13[[#This Row],[Numero_Decreto]]&gt;=1,Tabela13[[#This Row],[Numero_Decreto]]&lt;=9),Tabela13[[#This Row],[Se 0]],Tabela13[[#This Row],[Se Normal]])</f>
        <v>2 - DECRETOS/DECRETO 1169.pdf</v>
      </c>
      <c r="N1409" s="2" t="str">
        <f>CONCATENATE("../",Tabela13[[#This Row],[Caminho]])</f>
        <v>../2 - DECRETOS/DECRETO 1169.pdf</v>
      </c>
    </row>
    <row r="1410" spans="1:14" ht="45" x14ac:dyDescent="0.25">
      <c r="A1410" s="20">
        <v>1168</v>
      </c>
      <c r="B1410" s="20"/>
      <c r="C1410" s="21">
        <v>35170</v>
      </c>
      <c r="D1410" s="19" t="s">
        <v>2878</v>
      </c>
      <c r="E1410" s="19"/>
      <c r="F1410" s="17" t="str">
        <f>HYPERLINK(Tabela13[[#This Row],[Novo Caminho]],"Download")</f>
        <v>Download</v>
      </c>
      <c r="G1410" s="2" t="str">
        <f>CONCATENATE("2 - DECRETOS/DECRETO ",Tabela13[[#This Row],[Numero_Decreto]],".pdf")</f>
        <v>2 - DECRETOS/DECRETO 1168.pdf</v>
      </c>
      <c r="H1410" s="2" t="str">
        <f>CONCATENATE("2 - DECRETOS/DECRETO ",Tabela13[[#This Row],[Numero_Decreto]]," ",Tabela13[[#This Row],[Complemento]],".pdf")</f>
        <v>2 - DECRETOS/DECRETO 1168 .pdf</v>
      </c>
      <c r="I1410" s="2" t="str">
        <f>CONCATENATE("2 - DECRETOS/DECRETO ","0",Tabela13[[#This Row],[Numero_Decreto]],".pdf")</f>
        <v>2 - DECRETOS/DECRETO 01168.pdf</v>
      </c>
      <c r="J1410" s="2" t="str">
        <f>CONCATENATE("2 - DECRETOS/DECRETO ","0",Tabela13[[#This Row],[Numero_Decreto]]," ",Tabela13[[#This Row],[Complemento]],".pdf")</f>
        <v>2 - DECRETOS/DECRETO 01168 .pdf</v>
      </c>
      <c r="K1410" s="2" t="str">
        <f>IF(Tabela13[[#This Row],[Complemento]]="",Tabela13[[#This Row],[Normal]],Tabela13[[#This Row],[Normal Traço]])</f>
        <v>2 - DECRETOS/DECRETO 1168.pdf</v>
      </c>
      <c r="L1410" s="2" t="str">
        <f>IF(Tabela13[[#This Row],[Complemento]]="",Tabela13[[#This Row],[0]],Tabela13[[#This Row],[0 Traço]])</f>
        <v>2 - DECRETOS/DECRETO 01168.pdf</v>
      </c>
      <c r="M1410" s="2" t="str">
        <f>IF(AND(Tabela13[[#This Row],[Numero_Decreto]]&gt;=1,Tabela13[[#This Row],[Numero_Decreto]]&lt;=9),Tabela13[[#This Row],[Se 0]],Tabela13[[#This Row],[Se Normal]])</f>
        <v>2 - DECRETOS/DECRETO 1168.pdf</v>
      </c>
      <c r="N1410" s="2" t="str">
        <f>CONCATENATE("../",Tabela13[[#This Row],[Caminho]])</f>
        <v>../2 - DECRETOS/DECRETO 1168.pdf</v>
      </c>
    </row>
    <row r="1411" spans="1:14" ht="45" x14ac:dyDescent="0.25">
      <c r="A1411" s="20">
        <v>1167</v>
      </c>
      <c r="B1411" s="20"/>
      <c r="C1411" s="21">
        <v>35153</v>
      </c>
      <c r="D1411" s="19" t="s">
        <v>2918</v>
      </c>
      <c r="E1411" s="19"/>
      <c r="F1411" s="17" t="str">
        <f>HYPERLINK(Tabela13[[#This Row],[Novo Caminho]],"Download")</f>
        <v>Download</v>
      </c>
      <c r="G1411" s="2" t="str">
        <f>CONCATENATE("2 - DECRETOS/DECRETO ",Tabela13[[#This Row],[Numero_Decreto]],".pdf")</f>
        <v>2 - DECRETOS/DECRETO 1167.pdf</v>
      </c>
      <c r="H1411" s="2" t="str">
        <f>CONCATENATE("2 - DECRETOS/DECRETO ",Tabela13[[#This Row],[Numero_Decreto]]," ",Tabela13[[#This Row],[Complemento]],".pdf")</f>
        <v>2 - DECRETOS/DECRETO 1167 .pdf</v>
      </c>
      <c r="I1411" s="2" t="str">
        <f>CONCATENATE("2 - DECRETOS/DECRETO ","0",Tabela13[[#This Row],[Numero_Decreto]],".pdf")</f>
        <v>2 - DECRETOS/DECRETO 01167.pdf</v>
      </c>
      <c r="J1411" s="2" t="str">
        <f>CONCATENATE("2 - DECRETOS/DECRETO ","0",Tabela13[[#This Row],[Numero_Decreto]]," ",Tabela13[[#This Row],[Complemento]],".pdf")</f>
        <v>2 - DECRETOS/DECRETO 01167 .pdf</v>
      </c>
      <c r="K1411" s="2" t="str">
        <f>IF(Tabela13[[#This Row],[Complemento]]="",Tabela13[[#This Row],[Normal]],Tabela13[[#This Row],[Normal Traço]])</f>
        <v>2 - DECRETOS/DECRETO 1167.pdf</v>
      </c>
      <c r="L1411" s="2" t="str">
        <f>IF(Tabela13[[#This Row],[Complemento]]="",Tabela13[[#This Row],[0]],Tabela13[[#This Row],[0 Traço]])</f>
        <v>2 - DECRETOS/DECRETO 01167.pdf</v>
      </c>
      <c r="M1411" s="2" t="str">
        <f>IF(AND(Tabela13[[#This Row],[Numero_Decreto]]&gt;=1,Tabela13[[#This Row],[Numero_Decreto]]&lt;=9),Tabela13[[#This Row],[Se 0]],Tabela13[[#This Row],[Se Normal]])</f>
        <v>2 - DECRETOS/DECRETO 1167.pdf</v>
      </c>
      <c r="N1411" s="2" t="str">
        <f>CONCATENATE("../",Tabela13[[#This Row],[Caminho]])</f>
        <v>../2 - DECRETOS/DECRETO 1167.pdf</v>
      </c>
    </row>
    <row r="1412" spans="1:14" ht="45" x14ac:dyDescent="0.25">
      <c r="A1412" s="20">
        <v>1166</v>
      </c>
      <c r="B1412" s="20"/>
      <c r="C1412" s="21">
        <v>35153</v>
      </c>
      <c r="D1412" s="19" t="s">
        <v>2878</v>
      </c>
      <c r="E1412" s="19"/>
      <c r="F1412" s="17" t="str">
        <f>HYPERLINK(Tabela13[[#This Row],[Novo Caminho]],"Download")</f>
        <v>Download</v>
      </c>
      <c r="G1412" s="2" t="str">
        <f>CONCATENATE("2 - DECRETOS/DECRETO ",Tabela13[[#This Row],[Numero_Decreto]],".pdf")</f>
        <v>2 - DECRETOS/DECRETO 1166.pdf</v>
      </c>
      <c r="H1412" s="2" t="str">
        <f>CONCATENATE("2 - DECRETOS/DECRETO ",Tabela13[[#This Row],[Numero_Decreto]]," ",Tabela13[[#This Row],[Complemento]],".pdf")</f>
        <v>2 - DECRETOS/DECRETO 1166 .pdf</v>
      </c>
      <c r="I1412" s="2" t="str">
        <f>CONCATENATE("2 - DECRETOS/DECRETO ","0",Tabela13[[#This Row],[Numero_Decreto]],".pdf")</f>
        <v>2 - DECRETOS/DECRETO 01166.pdf</v>
      </c>
      <c r="J1412" s="2" t="str">
        <f>CONCATENATE("2 - DECRETOS/DECRETO ","0",Tabela13[[#This Row],[Numero_Decreto]]," ",Tabela13[[#This Row],[Complemento]],".pdf")</f>
        <v>2 - DECRETOS/DECRETO 01166 .pdf</v>
      </c>
      <c r="K1412" s="2" t="str">
        <f>IF(Tabela13[[#This Row],[Complemento]]="",Tabela13[[#This Row],[Normal]],Tabela13[[#This Row],[Normal Traço]])</f>
        <v>2 - DECRETOS/DECRETO 1166.pdf</v>
      </c>
      <c r="L1412" s="2" t="str">
        <f>IF(Tabela13[[#This Row],[Complemento]]="",Tabela13[[#This Row],[0]],Tabela13[[#This Row],[0 Traço]])</f>
        <v>2 - DECRETOS/DECRETO 01166.pdf</v>
      </c>
      <c r="M1412" s="2" t="str">
        <f>IF(AND(Tabela13[[#This Row],[Numero_Decreto]]&gt;=1,Tabela13[[#This Row],[Numero_Decreto]]&lt;=9),Tabela13[[#This Row],[Se 0]],Tabela13[[#This Row],[Se Normal]])</f>
        <v>2 - DECRETOS/DECRETO 1166.pdf</v>
      </c>
      <c r="N1412" s="2" t="str">
        <f>CONCATENATE("../",Tabela13[[#This Row],[Caminho]])</f>
        <v>../2 - DECRETOS/DECRETO 1166.pdf</v>
      </c>
    </row>
    <row r="1413" spans="1:14" ht="45" x14ac:dyDescent="0.25">
      <c r="A1413" s="20">
        <v>1165</v>
      </c>
      <c r="B1413" s="20"/>
      <c r="C1413" s="21">
        <v>35153</v>
      </c>
      <c r="D1413" s="19" t="s">
        <v>2919</v>
      </c>
      <c r="E1413" s="19"/>
      <c r="F1413" s="17" t="str">
        <f>HYPERLINK(Tabela13[[#This Row],[Novo Caminho]],"Download")</f>
        <v>Download</v>
      </c>
      <c r="G1413" s="2" t="str">
        <f>CONCATENATE("2 - DECRETOS/DECRETO ",Tabela13[[#This Row],[Numero_Decreto]],".pdf")</f>
        <v>2 - DECRETOS/DECRETO 1165.pdf</v>
      </c>
      <c r="H1413" s="2" t="str">
        <f>CONCATENATE("2 - DECRETOS/DECRETO ",Tabela13[[#This Row],[Numero_Decreto]]," ",Tabela13[[#This Row],[Complemento]],".pdf")</f>
        <v>2 - DECRETOS/DECRETO 1165 .pdf</v>
      </c>
      <c r="I1413" s="2" t="str">
        <f>CONCATENATE("2 - DECRETOS/DECRETO ","0",Tabela13[[#This Row],[Numero_Decreto]],".pdf")</f>
        <v>2 - DECRETOS/DECRETO 01165.pdf</v>
      </c>
      <c r="J1413" s="2" t="str">
        <f>CONCATENATE("2 - DECRETOS/DECRETO ","0",Tabela13[[#This Row],[Numero_Decreto]]," ",Tabela13[[#This Row],[Complemento]],".pdf")</f>
        <v>2 - DECRETOS/DECRETO 01165 .pdf</v>
      </c>
      <c r="K1413" s="2" t="str">
        <f>IF(Tabela13[[#This Row],[Complemento]]="",Tabela13[[#This Row],[Normal]],Tabela13[[#This Row],[Normal Traço]])</f>
        <v>2 - DECRETOS/DECRETO 1165.pdf</v>
      </c>
      <c r="L1413" s="2" t="str">
        <f>IF(Tabela13[[#This Row],[Complemento]]="",Tabela13[[#This Row],[0]],Tabela13[[#This Row],[0 Traço]])</f>
        <v>2 - DECRETOS/DECRETO 01165.pdf</v>
      </c>
      <c r="M1413" s="2" t="str">
        <f>IF(AND(Tabela13[[#This Row],[Numero_Decreto]]&gt;=1,Tabela13[[#This Row],[Numero_Decreto]]&lt;=9),Tabela13[[#This Row],[Se 0]],Tabela13[[#This Row],[Se Normal]])</f>
        <v>2 - DECRETOS/DECRETO 1165.pdf</v>
      </c>
      <c r="N1413" s="2" t="str">
        <f>CONCATENATE("../",Tabela13[[#This Row],[Caminho]])</f>
        <v>../2 - DECRETOS/DECRETO 1165.pdf</v>
      </c>
    </row>
    <row r="1414" spans="1:14" ht="45" x14ac:dyDescent="0.25">
      <c r="A1414" s="20">
        <v>1164</v>
      </c>
      <c r="B1414" s="20"/>
      <c r="C1414" s="21">
        <v>35152</v>
      </c>
      <c r="D1414" s="19" t="s">
        <v>2920</v>
      </c>
      <c r="E1414" s="19"/>
      <c r="F1414" s="17" t="str">
        <f>HYPERLINK(Tabela13[[#This Row],[Novo Caminho]],"Download")</f>
        <v>Download</v>
      </c>
      <c r="G1414" s="2" t="str">
        <f>CONCATENATE("2 - DECRETOS/DECRETO ",Tabela13[[#This Row],[Numero_Decreto]],".pdf")</f>
        <v>2 - DECRETOS/DECRETO 1164.pdf</v>
      </c>
      <c r="H1414" s="2" t="str">
        <f>CONCATENATE("2 - DECRETOS/DECRETO ",Tabela13[[#This Row],[Numero_Decreto]]," ",Tabela13[[#This Row],[Complemento]],".pdf")</f>
        <v>2 - DECRETOS/DECRETO 1164 .pdf</v>
      </c>
      <c r="I1414" s="2" t="str">
        <f>CONCATENATE("2 - DECRETOS/DECRETO ","0",Tabela13[[#This Row],[Numero_Decreto]],".pdf")</f>
        <v>2 - DECRETOS/DECRETO 01164.pdf</v>
      </c>
      <c r="J1414" s="2" t="str">
        <f>CONCATENATE("2 - DECRETOS/DECRETO ","0",Tabela13[[#This Row],[Numero_Decreto]]," ",Tabela13[[#This Row],[Complemento]],".pdf")</f>
        <v>2 - DECRETOS/DECRETO 01164 .pdf</v>
      </c>
      <c r="K1414" s="2" t="str">
        <f>IF(Tabela13[[#This Row],[Complemento]]="",Tabela13[[#This Row],[Normal]],Tabela13[[#This Row],[Normal Traço]])</f>
        <v>2 - DECRETOS/DECRETO 1164.pdf</v>
      </c>
      <c r="L1414" s="2" t="str">
        <f>IF(Tabela13[[#This Row],[Complemento]]="",Tabela13[[#This Row],[0]],Tabela13[[#This Row],[0 Traço]])</f>
        <v>2 - DECRETOS/DECRETO 01164.pdf</v>
      </c>
      <c r="M1414" s="2" t="str">
        <f>IF(AND(Tabela13[[#This Row],[Numero_Decreto]]&gt;=1,Tabela13[[#This Row],[Numero_Decreto]]&lt;=9),Tabela13[[#This Row],[Se 0]],Tabela13[[#This Row],[Se Normal]])</f>
        <v>2 - DECRETOS/DECRETO 1164.pdf</v>
      </c>
      <c r="N1414" s="2" t="str">
        <f>CONCATENATE("../",Tabela13[[#This Row],[Caminho]])</f>
        <v>../2 - DECRETOS/DECRETO 1164.pdf</v>
      </c>
    </row>
    <row r="1415" spans="1:14" ht="45" x14ac:dyDescent="0.25">
      <c r="A1415" s="20">
        <v>1163</v>
      </c>
      <c r="B1415" s="20"/>
      <c r="C1415" s="21">
        <v>35151</v>
      </c>
      <c r="D1415" s="19" t="s">
        <v>2921</v>
      </c>
      <c r="E1415" s="19"/>
      <c r="F1415" s="17" t="str">
        <f>HYPERLINK(Tabela13[[#This Row],[Novo Caminho]],"Download")</f>
        <v>Download</v>
      </c>
      <c r="G1415" s="2" t="str">
        <f>CONCATENATE("2 - DECRETOS/DECRETO ",Tabela13[[#This Row],[Numero_Decreto]],".pdf")</f>
        <v>2 - DECRETOS/DECRETO 1163.pdf</v>
      </c>
      <c r="H1415" s="2" t="str">
        <f>CONCATENATE("2 - DECRETOS/DECRETO ",Tabela13[[#This Row],[Numero_Decreto]]," ",Tabela13[[#This Row],[Complemento]],".pdf")</f>
        <v>2 - DECRETOS/DECRETO 1163 .pdf</v>
      </c>
      <c r="I1415" s="2" t="str">
        <f>CONCATENATE("2 - DECRETOS/DECRETO ","0",Tabela13[[#This Row],[Numero_Decreto]],".pdf")</f>
        <v>2 - DECRETOS/DECRETO 01163.pdf</v>
      </c>
      <c r="J1415" s="2" t="str">
        <f>CONCATENATE("2 - DECRETOS/DECRETO ","0",Tabela13[[#This Row],[Numero_Decreto]]," ",Tabela13[[#This Row],[Complemento]],".pdf")</f>
        <v>2 - DECRETOS/DECRETO 01163 .pdf</v>
      </c>
      <c r="K1415" s="2" t="str">
        <f>IF(Tabela13[[#This Row],[Complemento]]="",Tabela13[[#This Row],[Normal]],Tabela13[[#This Row],[Normal Traço]])</f>
        <v>2 - DECRETOS/DECRETO 1163.pdf</v>
      </c>
      <c r="L1415" s="2" t="str">
        <f>IF(Tabela13[[#This Row],[Complemento]]="",Tabela13[[#This Row],[0]],Tabela13[[#This Row],[0 Traço]])</f>
        <v>2 - DECRETOS/DECRETO 01163.pdf</v>
      </c>
      <c r="M1415" s="2" t="str">
        <f>IF(AND(Tabela13[[#This Row],[Numero_Decreto]]&gt;=1,Tabela13[[#This Row],[Numero_Decreto]]&lt;=9),Tabela13[[#This Row],[Se 0]],Tabela13[[#This Row],[Se Normal]])</f>
        <v>2 - DECRETOS/DECRETO 1163.pdf</v>
      </c>
      <c r="N1415" s="2" t="str">
        <f>CONCATENATE("../",Tabela13[[#This Row],[Caminho]])</f>
        <v>../2 - DECRETOS/DECRETO 1163.pdf</v>
      </c>
    </row>
    <row r="1416" spans="1:14" ht="45" x14ac:dyDescent="0.25">
      <c r="A1416" s="20">
        <v>1162</v>
      </c>
      <c r="B1416" s="20"/>
      <c r="C1416" s="21">
        <v>35151</v>
      </c>
      <c r="D1416" s="19" t="s">
        <v>2922</v>
      </c>
      <c r="E1416" s="19"/>
      <c r="F1416" s="17" t="str">
        <f>HYPERLINK(Tabela13[[#This Row],[Novo Caminho]],"Download")</f>
        <v>Download</v>
      </c>
      <c r="G1416" s="2" t="str">
        <f>CONCATENATE("2 - DECRETOS/DECRETO ",Tabela13[[#This Row],[Numero_Decreto]],".pdf")</f>
        <v>2 - DECRETOS/DECRETO 1162.pdf</v>
      </c>
      <c r="H1416" s="2" t="str">
        <f>CONCATENATE("2 - DECRETOS/DECRETO ",Tabela13[[#This Row],[Numero_Decreto]]," ",Tabela13[[#This Row],[Complemento]],".pdf")</f>
        <v>2 - DECRETOS/DECRETO 1162 .pdf</v>
      </c>
      <c r="I1416" s="2" t="str">
        <f>CONCATENATE("2 - DECRETOS/DECRETO ","0",Tabela13[[#This Row],[Numero_Decreto]],".pdf")</f>
        <v>2 - DECRETOS/DECRETO 01162.pdf</v>
      </c>
      <c r="J1416" s="2" t="str">
        <f>CONCATENATE("2 - DECRETOS/DECRETO ","0",Tabela13[[#This Row],[Numero_Decreto]]," ",Tabela13[[#This Row],[Complemento]],".pdf")</f>
        <v>2 - DECRETOS/DECRETO 01162 .pdf</v>
      </c>
      <c r="K1416" s="2" t="str">
        <f>IF(Tabela13[[#This Row],[Complemento]]="",Tabela13[[#This Row],[Normal]],Tabela13[[#This Row],[Normal Traço]])</f>
        <v>2 - DECRETOS/DECRETO 1162.pdf</v>
      </c>
      <c r="L1416" s="2" t="str">
        <f>IF(Tabela13[[#This Row],[Complemento]]="",Tabela13[[#This Row],[0]],Tabela13[[#This Row],[0 Traço]])</f>
        <v>2 - DECRETOS/DECRETO 01162.pdf</v>
      </c>
      <c r="M1416" s="2" t="str">
        <f>IF(AND(Tabela13[[#This Row],[Numero_Decreto]]&gt;=1,Tabela13[[#This Row],[Numero_Decreto]]&lt;=9),Tabela13[[#This Row],[Se 0]],Tabela13[[#This Row],[Se Normal]])</f>
        <v>2 - DECRETOS/DECRETO 1162.pdf</v>
      </c>
      <c r="N1416" s="2" t="str">
        <f>CONCATENATE("../",Tabela13[[#This Row],[Caminho]])</f>
        <v>../2 - DECRETOS/DECRETO 1162.pdf</v>
      </c>
    </row>
    <row r="1417" spans="1:14" ht="45" x14ac:dyDescent="0.25">
      <c r="A1417" s="20">
        <v>1161</v>
      </c>
      <c r="B1417" s="20"/>
      <c r="C1417" s="21">
        <v>35143</v>
      </c>
      <c r="D1417" s="19" t="s">
        <v>2923</v>
      </c>
      <c r="E1417" s="19"/>
      <c r="F1417" s="17" t="str">
        <f>HYPERLINK(Tabela13[[#This Row],[Novo Caminho]],"Download")</f>
        <v>Download</v>
      </c>
      <c r="G1417" s="2" t="str">
        <f>CONCATENATE("2 - DECRETOS/DECRETO ",Tabela13[[#This Row],[Numero_Decreto]],".pdf")</f>
        <v>2 - DECRETOS/DECRETO 1161.pdf</v>
      </c>
      <c r="H1417" s="2" t="str">
        <f>CONCATENATE("2 - DECRETOS/DECRETO ",Tabela13[[#This Row],[Numero_Decreto]]," ",Tabela13[[#This Row],[Complemento]],".pdf")</f>
        <v>2 - DECRETOS/DECRETO 1161 .pdf</v>
      </c>
      <c r="I1417" s="2" t="str">
        <f>CONCATENATE("2 - DECRETOS/DECRETO ","0",Tabela13[[#This Row],[Numero_Decreto]],".pdf")</f>
        <v>2 - DECRETOS/DECRETO 01161.pdf</v>
      </c>
      <c r="J1417" s="2" t="str">
        <f>CONCATENATE("2 - DECRETOS/DECRETO ","0",Tabela13[[#This Row],[Numero_Decreto]]," ",Tabela13[[#This Row],[Complemento]],".pdf")</f>
        <v>2 - DECRETOS/DECRETO 01161 .pdf</v>
      </c>
      <c r="K1417" s="2" t="str">
        <f>IF(Tabela13[[#This Row],[Complemento]]="",Tabela13[[#This Row],[Normal]],Tabela13[[#This Row],[Normal Traço]])</f>
        <v>2 - DECRETOS/DECRETO 1161.pdf</v>
      </c>
      <c r="L1417" s="2" t="str">
        <f>IF(Tabela13[[#This Row],[Complemento]]="",Tabela13[[#This Row],[0]],Tabela13[[#This Row],[0 Traço]])</f>
        <v>2 - DECRETOS/DECRETO 01161.pdf</v>
      </c>
      <c r="M1417" s="2" t="str">
        <f>IF(AND(Tabela13[[#This Row],[Numero_Decreto]]&gt;=1,Tabela13[[#This Row],[Numero_Decreto]]&lt;=9),Tabela13[[#This Row],[Se 0]],Tabela13[[#This Row],[Se Normal]])</f>
        <v>2 - DECRETOS/DECRETO 1161.pdf</v>
      </c>
      <c r="N1417" s="2" t="str">
        <f>CONCATENATE("../",Tabela13[[#This Row],[Caminho]])</f>
        <v>../2 - DECRETOS/DECRETO 1161.pdf</v>
      </c>
    </row>
    <row r="1418" spans="1:14" ht="45" x14ac:dyDescent="0.25">
      <c r="A1418" s="20">
        <v>1160</v>
      </c>
      <c r="B1418" s="20"/>
      <c r="C1418" s="21">
        <v>35129</v>
      </c>
      <c r="D1418" s="19" t="s">
        <v>2855</v>
      </c>
      <c r="E1418" s="19"/>
      <c r="F1418" s="17" t="str">
        <f>HYPERLINK(Tabela13[[#This Row],[Novo Caminho]],"Download")</f>
        <v>Download</v>
      </c>
      <c r="G1418" s="2" t="str">
        <f>CONCATENATE("2 - DECRETOS/DECRETO ",Tabela13[[#This Row],[Numero_Decreto]],".pdf")</f>
        <v>2 - DECRETOS/DECRETO 1160.pdf</v>
      </c>
      <c r="H1418" s="2" t="str">
        <f>CONCATENATE("2 - DECRETOS/DECRETO ",Tabela13[[#This Row],[Numero_Decreto]]," ",Tabela13[[#This Row],[Complemento]],".pdf")</f>
        <v>2 - DECRETOS/DECRETO 1160 .pdf</v>
      </c>
      <c r="I1418" s="2" t="str">
        <f>CONCATENATE("2 - DECRETOS/DECRETO ","0",Tabela13[[#This Row],[Numero_Decreto]],".pdf")</f>
        <v>2 - DECRETOS/DECRETO 01160.pdf</v>
      </c>
      <c r="J1418" s="2" t="str">
        <f>CONCATENATE("2 - DECRETOS/DECRETO ","0",Tabela13[[#This Row],[Numero_Decreto]]," ",Tabela13[[#This Row],[Complemento]],".pdf")</f>
        <v>2 - DECRETOS/DECRETO 01160 .pdf</v>
      </c>
      <c r="K1418" s="2" t="str">
        <f>IF(Tabela13[[#This Row],[Complemento]]="",Tabela13[[#This Row],[Normal]],Tabela13[[#This Row],[Normal Traço]])</f>
        <v>2 - DECRETOS/DECRETO 1160.pdf</v>
      </c>
      <c r="L1418" s="2" t="str">
        <f>IF(Tabela13[[#This Row],[Complemento]]="",Tabela13[[#This Row],[0]],Tabela13[[#This Row],[0 Traço]])</f>
        <v>2 - DECRETOS/DECRETO 01160.pdf</v>
      </c>
      <c r="M1418" s="2" t="str">
        <f>IF(AND(Tabela13[[#This Row],[Numero_Decreto]]&gt;=1,Tabela13[[#This Row],[Numero_Decreto]]&lt;=9),Tabela13[[#This Row],[Se 0]],Tabela13[[#This Row],[Se Normal]])</f>
        <v>2 - DECRETOS/DECRETO 1160.pdf</v>
      </c>
      <c r="N1418" s="2" t="str">
        <f>CONCATENATE("../",Tabela13[[#This Row],[Caminho]])</f>
        <v>../2 - DECRETOS/DECRETO 1160.pdf</v>
      </c>
    </row>
    <row r="1419" spans="1:14" ht="45" x14ac:dyDescent="0.25">
      <c r="A1419" s="20">
        <v>1159</v>
      </c>
      <c r="B1419" s="20"/>
      <c r="C1419" s="21">
        <v>35128</v>
      </c>
      <c r="D1419" s="19" t="s">
        <v>2924</v>
      </c>
      <c r="E1419" s="19"/>
      <c r="F1419" s="17" t="str">
        <f>HYPERLINK(Tabela13[[#This Row],[Novo Caminho]],"Download")</f>
        <v>Download</v>
      </c>
      <c r="G1419" s="2" t="str">
        <f>CONCATENATE("2 - DECRETOS/DECRETO ",Tabela13[[#This Row],[Numero_Decreto]],".pdf")</f>
        <v>2 - DECRETOS/DECRETO 1159.pdf</v>
      </c>
      <c r="H1419" s="2" t="str">
        <f>CONCATENATE("2 - DECRETOS/DECRETO ",Tabela13[[#This Row],[Numero_Decreto]]," ",Tabela13[[#This Row],[Complemento]],".pdf")</f>
        <v>2 - DECRETOS/DECRETO 1159 .pdf</v>
      </c>
      <c r="I1419" s="2" t="str">
        <f>CONCATENATE("2 - DECRETOS/DECRETO ","0",Tabela13[[#This Row],[Numero_Decreto]],".pdf")</f>
        <v>2 - DECRETOS/DECRETO 01159.pdf</v>
      </c>
      <c r="J1419" s="2" t="str">
        <f>CONCATENATE("2 - DECRETOS/DECRETO ","0",Tabela13[[#This Row],[Numero_Decreto]]," ",Tabela13[[#This Row],[Complemento]],".pdf")</f>
        <v>2 - DECRETOS/DECRETO 01159 .pdf</v>
      </c>
      <c r="K1419" s="2" t="str">
        <f>IF(Tabela13[[#This Row],[Complemento]]="",Tabela13[[#This Row],[Normal]],Tabela13[[#This Row],[Normal Traço]])</f>
        <v>2 - DECRETOS/DECRETO 1159.pdf</v>
      </c>
      <c r="L1419" s="2" t="str">
        <f>IF(Tabela13[[#This Row],[Complemento]]="",Tabela13[[#This Row],[0]],Tabela13[[#This Row],[0 Traço]])</f>
        <v>2 - DECRETOS/DECRETO 01159.pdf</v>
      </c>
      <c r="M1419" s="2" t="str">
        <f>IF(AND(Tabela13[[#This Row],[Numero_Decreto]]&gt;=1,Tabela13[[#This Row],[Numero_Decreto]]&lt;=9),Tabela13[[#This Row],[Se 0]],Tabela13[[#This Row],[Se Normal]])</f>
        <v>2 - DECRETOS/DECRETO 1159.pdf</v>
      </c>
      <c r="N1419" s="2" t="str">
        <f>CONCATENATE("../",Tabela13[[#This Row],[Caminho]])</f>
        <v>../2 - DECRETOS/DECRETO 1159.pdf</v>
      </c>
    </row>
    <row r="1420" spans="1:14" ht="45" x14ac:dyDescent="0.25">
      <c r="A1420" s="20">
        <v>1158</v>
      </c>
      <c r="B1420" s="20"/>
      <c r="C1420" s="21">
        <v>35111</v>
      </c>
      <c r="D1420" s="19" t="s">
        <v>2925</v>
      </c>
      <c r="E1420" s="19"/>
      <c r="F1420" s="17" t="str">
        <f>HYPERLINK(Tabela13[[#This Row],[Novo Caminho]],"Download")</f>
        <v>Download</v>
      </c>
      <c r="G1420" s="2" t="str">
        <f>CONCATENATE("2 - DECRETOS/DECRETO ",Tabela13[[#This Row],[Numero_Decreto]],".pdf")</f>
        <v>2 - DECRETOS/DECRETO 1158.pdf</v>
      </c>
      <c r="H1420" s="2" t="str">
        <f>CONCATENATE("2 - DECRETOS/DECRETO ",Tabela13[[#This Row],[Numero_Decreto]]," ",Tabela13[[#This Row],[Complemento]],".pdf")</f>
        <v>2 - DECRETOS/DECRETO 1158 .pdf</v>
      </c>
      <c r="I1420" s="2" t="str">
        <f>CONCATENATE("2 - DECRETOS/DECRETO ","0",Tabela13[[#This Row],[Numero_Decreto]],".pdf")</f>
        <v>2 - DECRETOS/DECRETO 01158.pdf</v>
      </c>
      <c r="J1420" s="2" t="str">
        <f>CONCATENATE("2 - DECRETOS/DECRETO ","0",Tabela13[[#This Row],[Numero_Decreto]]," ",Tabela13[[#This Row],[Complemento]],".pdf")</f>
        <v>2 - DECRETOS/DECRETO 01158 .pdf</v>
      </c>
      <c r="K1420" s="2" t="str">
        <f>IF(Tabela13[[#This Row],[Complemento]]="",Tabela13[[#This Row],[Normal]],Tabela13[[#This Row],[Normal Traço]])</f>
        <v>2 - DECRETOS/DECRETO 1158.pdf</v>
      </c>
      <c r="L1420" s="2" t="str">
        <f>IF(Tabela13[[#This Row],[Complemento]]="",Tabela13[[#This Row],[0]],Tabela13[[#This Row],[0 Traço]])</f>
        <v>2 - DECRETOS/DECRETO 01158.pdf</v>
      </c>
      <c r="M1420" s="2" t="str">
        <f>IF(AND(Tabela13[[#This Row],[Numero_Decreto]]&gt;=1,Tabela13[[#This Row],[Numero_Decreto]]&lt;=9),Tabela13[[#This Row],[Se 0]],Tabela13[[#This Row],[Se Normal]])</f>
        <v>2 - DECRETOS/DECRETO 1158.pdf</v>
      </c>
      <c r="N1420" s="2" t="str">
        <f>CONCATENATE("../",Tabela13[[#This Row],[Caminho]])</f>
        <v>../2 - DECRETOS/DECRETO 1158.pdf</v>
      </c>
    </row>
    <row r="1421" spans="1:14" ht="45" x14ac:dyDescent="0.25">
      <c r="A1421" s="20">
        <v>1157</v>
      </c>
      <c r="B1421" s="20"/>
      <c r="C1421" s="21">
        <v>35111</v>
      </c>
      <c r="D1421" s="19" t="s">
        <v>2926</v>
      </c>
      <c r="E1421" s="19"/>
      <c r="F1421" s="17" t="str">
        <f>HYPERLINK(Tabela13[[#This Row],[Novo Caminho]],"Download")</f>
        <v>Download</v>
      </c>
      <c r="G1421" s="2" t="str">
        <f>CONCATENATE("2 - DECRETOS/DECRETO ",Tabela13[[#This Row],[Numero_Decreto]],".pdf")</f>
        <v>2 - DECRETOS/DECRETO 1157.pdf</v>
      </c>
      <c r="H1421" s="2" t="str">
        <f>CONCATENATE("2 - DECRETOS/DECRETO ",Tabela13[[#This Row],[Numero_Decreto]]," ",Tabela13[[#This Row],[Complemento]],".pdf")</f>
        <v>2 - DECRETOS/DECRETO 1157 .pdf</v>
      </c>
      <c r="I1421" s="2" t="str">
        <f>CONCATENATE("2 - DECRETOS/DECRETO ","0",Tabela13[[#This Row],[Numero_Decreto]],".pdf")</f>
        <v>2 - DECRETOS/DECRETO 01157.pdf</v>
      </c>
      <c r="J1421" s="2" t="str">
        <f>CONCATENATE("2 - DECRETOS/DECRETO ","0",Tabela13[[#This Row],[Numero_Decreto]]," ",Tabela13[[#This Row],[Complemento]],".pdf")</f>
        <v>2 - DECRETOS/DECRETO 01157 .pdf</v>
      </c>
      <c r="K1421" s="2" t="str">
        <f>IF(Tabela13[[#This Row],[Complemento]]="",Tabela13[[#This Row],[Normal]],Tabela13[[#This Row],[Normal Traço]])</f>
        <v>2 - DECRETOS/DECRETO 1157.pdf</v>
      </c>
      <c r="L1421" s="2" t="str">
        <f>IF(Tabela13[[#This Row],[Complemento]]="",Tabela13[[#This Row],[0]],Tabela13[[#This Row],[0 Traço]])</f>
        <v>2 - DECRETOS/DECRETO 01157.pdf</v>
      </c>
      <c r="M1421" s="2" t="str">
        <f>IF(AND(Tabela13[[#This Row],[Numero_Decreto]]&gt;=1,Tabela13[[#This Row],[Numero_Decreto]]&lt;=9),Tabela13[[#This Row],[Se 0]],Tabela13[[#This Row],[Se Normal]])</f>
        <v>2 - DECRETOS/DECRETO 1157.pdf</v>
      </c>
      <c r="N1421" s="2" t="str">
        <f>CONCATENATE("../",Tabela13[[#This Row],[Caminho]])</f>
        <v>../2 - DECRETOS/DECRETO 1157.pdf</v>
      </c>
    </row>
    <row r="1422" spans="1:14" ht="45" x14ac:dyDescent="0.25">
      <c r="A1422" s="20">
        <v>1156</v>
      </c>
      <c r="B1422" s="20"/>
      <c r="C1422" s="21">
        <v>35111</v>
      </c>
      <c r="D1422" s="19" t="s">
        <v>2927</v>
      </c>
      <c r="E1422" s="19"/>
      <c r="F1422" s="17" t="str">
        <f>HYPERLINK(Tabela13[[#This Row],[Novo Caminho]],"Download")</f>
        <v>Download</v>
      </c>
      <c r="G1422" s="2" t="str">
        <f>CONCATENATE("2 - DECRETOS/DECRETO ",Tabela13[[#This Row],[Numero_Decreto]],".pdf")</f>
        <v>2 - DECRETOS/DECRETO 1156.pdf</v>
      </c>
      <c r="H1422" s="2" t="str">
        <f>CONCATENATE("2 - DECRETOS/DECRETO ",Tabela13[[#This Row],[Numero_Decreto]]," ",Tabela13[[#This Row],[Complemento]],".pdf")</f>
        <v>2 - DECRETOS/DECRETO 1156 .pdf</v>
      </c>
      <c r="I1422" s="2" t="str">
        <f>CONCATENATE("2 - DECRETOS/DECRETO ","0",Tabela13[[#This Row],[Numero_Decreto]],".pdf")</f>
        <v>2 - DECRETOS/DECRETO 01156.pdf</v>
      </c>
      <c r="J1422" s="2" t="str">
        <f>CONCATENATE("2 - DECRETOS/DECRETO ","0",Tabela13[[#This Row],[Numero_Decreto]]," ",Tabela13[[#This Row],[Complemento]],".pdf")</f>
        <v>2 - DECRETOS/DECRETO 01156 .pdf</v>
      </c>
      <c r="K1422" s="2" t="str">
        <f>IF(Tabela13[[#This Row],[Complemento]]="",Tabela13[[#This Row],[Normal]],Tabela13[[#This Row],[Normal Traço]])</f>
        <v>2 - DECRETOS/DECRETO 1156.pdf</v>
      </c>
      <c r="L1422" s="2" t="str">
        <f>IF(Tabela13[[#This Row],[Complemento]]="",Tabela13[[#This Row],[0]],Tabela13[[#This Row],[0 Traço]])</f>
        <v>2 - DECRETOS/DECRETO 01156.pdf</v>
      </c>
      <c r="M1422" s="2" t="str">
        <f>IF(AND(Tabela13[[#This Row],[Numero_Decreto]]&gt;=1,Tabela13[[#This Row],[Numero_Decreto]]&lt;=9),Tabela13[[#This Row],[Se 0]],Tabela13[[#This Row],[Se Normal]])</f>
        <v>2 - DECRETOS/DECRETO 1156.pdf</v>
      </c>
      <c r="N1422" s="2" t="str">
        <f>CONCATENATE("../",Tabela13[[#This Row],[Caminho]])</f>
        <v>../2 - DECRETOS/DECRETO 1156.pdf</v>
      </c>
    </row>
    <row r="1423" spans="1:14" ht="45" x14ac:dyDescent="0.25">
      <c r="A1423" s="20">
        <v>1155</v>
      </c>
      <c r="B1423" s="20"/>
      <c r="C1423" s="21">
        <v>35111</v>
      </c>
      <c r="D1423" s="19" t="s">
        <v>2928</v>
      </c>
      <c r="E1423" s="19"/>
      <c r="F1423" s="17" t="str">
        <f>HYPERLINK(Tabela13[[#This Row],[Novo Caminho]],"Download")</f>
        <v>Download</v>
      </c>
      <c r="G1423" s="2" t="str">
        <f>CONCATENATE("2 - DECRETOS/DECRETO ",Tabela13[[#This Row],[Numero_Decreto]],".pdf")</f>
        <v>2 - DECRETOS/DECRETO 1155.pdf</v>
      </c>
      <c r="H1423" s="2" t="str">
        <f>CONCATENATE("2 - DECRETOS/DECRETO ",Tabela13[[#This Row],[Numero_Decreto]]," ",Tabela13[[#This Row],[Complemento]],".pdf")</f>
        <v>2 - DECRETOS/DECRETO 1155 .pdf</v>
      </c>
      <c r="I1423" s="2" t="str">
        <f>CONCATENATE("2 - DECRETOS/DECRETO ","0",Tabela13[[#This Row],[Numero_Decreto]],".pdf")</f>
        <v>2 - DECRETOS/DECRETO 01155.pdf</v>
      </c>
      <c r="J1423" s="2" t="str">
        <f>CONCATENATE("2 - DECRETOS/DECRETO ","0",Tabela13[[#This Row],[Numero_Decreto]]," ",Tabela13[[#This Row],[Complemento]],".pdf")</f>
        <v>2 - DECRETOS/DECRETO 01155 .pdf</v>
      </c>
      <c r="K1423" s="2" t="str">
        <f>IF(Tabela13[[#This Row],[Complemento]]="",Tabela13[[#This Row],[Normal]],Tabela13[[#This Row],[Normal Traço]])</f>
        <v>2 - DECRETOS/DECRETO 1155.pdf</v>
      </c>
      <c r="L1423" s="2" t="str">
        <f>IF(Tabela13[[#This Row],[Complemento]]="",Tabela13[[#This Row],[0]],Tabela13[[#This Row],[0 Traço]])</f>
        <v>2 - DECRETOS/DECRETO 01155.pdf</v>
      </c>
      <c r="M1423" s="2" t="str">
        <f>IF(AND(Tabela13[[#This Row],[Numero_Decreto]]&gt;=1,Tabela13[[#This Row],[Numero_Decreto]]&lt;=9),Tabela13[[#This Row],[Se 0]],Tabela13[[#This Row],[Se Normal]])</f>
        <v>2 - DECRETOS/DECRETO 1155.pdf</v>
      </c>
      <c r="N1423" s="2" t="str">
        <f>CONCATENATE("../",Tabela13[[#This Row],[Caminho]])</f>
        <v>../2 - DECRETOS/DECRETO 1155.pdf</v>
      </c>
    </row>
    <row r="1424" spans="1:14" ht="45" x14ac:dyDescent="0.25">
      <c r="A1424" s="20">
        <v>1154</v>
      </c>
      <c r="B1424" s="20"/>
      <c r="C1424" s="21">
        <v>35111</v>
      </c>
      <c r="D1424" s="19" t="s">
        <v>2929</v>
      </c>
      <c r="E1424" s="19"/>
      <c r="F1424" s="17" t="str">
        <f>HYPERLINK(Tabela13[[#This Row],[Novo Caminho]],"Download")</f>
        <v>Download</v>
      </c>
      <c r="G1424" s="2" t="str">
        <f>CONCATENATE("2 - DECRETOS/DECRETO ",Tabela13[[#This Row],[Numero_Decreto]],".pdf")</f>
        <v>2 - DECRETOS/DECRETO 1154.pdf</v>
      </c>
      <c r="H1424" s="2" t="str">
        <f>CONCATENATE("2 - DECRETOS/DECRETO ",Tabela13[[#This Row],[Numero_Decreto]]," ",Tabela13[[#This Row],[Complemento]],".pdf")</f>
        <v>2 - DECRETOS/DECRETO 1154 .pdf</v>
      </c>
      <c r="I1424" s="2" t="str">
        <f>CONCATENATE("2 - DECRETOS/DECRETO ","0",Tabela13[[#This Row],[Numero_Decreto]],".pdf")</f>
        <v>2 - DECRETOS/DECRETO 01154.pdf</v>
      </c>
      <c r="J1424" s="2" t="str">
        <f>CONCATENATE("2 - DECRETOS/DECRETO ","0",Tabela13[[#This Row],[Numero_Decreto]]," ",Tabela13[[#This Row],[Complemento]],".pdf")</f>
        <v>2 - DECRETOS/DECRETO 01154 .pdf</v>
      </c>
      <c r="K1424" s="2" t="str">
        <f>IF(Tabela13[[#This Row],[Complemento]]="",Tabela13[[#This Row],[Normal]],Tabela13[[#This Row],[Normal Traço]])</f>
        <v>2 - DECRETOS/DECRETO 1154.pdf</v>
      </c>
      <c r="L1424" s="2" t="str">
        <f>IF(Tabela13[[#This Row],[Complemento]]="",Tabela13[[#This Row],[0]],Tabela13[[#This Row],[0 Traço]])</f>
        <v>2 - DECRETOS/DECRETO 01154.pdf</v>
      </c>
      <c r="M1424" s="2" t="str">
        <f>IF(AND(Tabela13[[#This Row],[Numero_Decreto]]&gt;=1,Tabela13[[#This Row],[Numero_Decreto]]&lt;=9),Tabela13[[#This Row],[Se 0]],Tabela13[[#This Row],[Se Normal]])</f>
        <v>2 - DECRETOS/DECRETO 1154.pdf</v>
      </c>
      <c r="N1424" s="2" t="str">
        <f>CONCATENATE("../",Tabela13[[#This Row],[Caminho]])</f>
        <v>../2 - DECRETOS/DECRETO 1154.pdf</v>
      </c>
    </row>
    <row r="1425" spans="1:14" ht="45" x14ac:dyDescent="0.25">
      <c r="A1425" s="20">
        <v>1153</v>
      </c>
      <c r="B1425" s="20"/>
      <c r="C1425" s="21">
        <v>35111</v>
      </c>
      <c r="D1425" s="19" t="s">
        <v>2930</v>
      </c>
      <c r="E1425" s="19"/>
      <c r="F1425" s="17" t="str">
        <f>HYPERLINK(Tabela13[[#This Row],[Novo Caminho]],"Download")</f>
        <v>Download</v>
      </c>
      <c r="G1425" s="2" t="str">
        <f>CONCATENATE("2 - DECRETOS/DECRETO ",Tabela13[[#This Row],[Numero_Decreto]],".pdf")</f>
        <v>2 - DECRETOS/DECRETO 1153.pdf</v>
      </c>
      <c r="H1425" s="2" t="str">
        <f>CONCATENATE("2 - DECRETOS/DECRETO ",Tabela13[[#This Row],[Numero_Decreto]]," ",Tabela13[[#This Row],[Complemento]],".pdf")</f>
        <v>2 - DECRETOS/DECRETO 1153 .pdf</v>
      </c>
      <c r="I1425" s="2" t="str">
        <f>CONCATENATE("2 - DECRETOS/DECRETO ","0",Tabela13[[#This Row],[Numero_Decreto]],".pdf")</f>
        <v>2 - DECRETOS/DECRETO 01153.pdf</v>
      </c>
      <c r="J1425" s="2" t="str">
        <f>CONCATENATE("2 - DECRETOS/DECRETO ","0",Tabela13[[#This Row],[Numero_Decreto]]," ",Tabela13[[#This Row],[Complemento]],".pdf")</f>
        <v>2 - DECRETOS/DECRETO 01153 .pdf</v>
      </c>
      <c r="K1425" s="2" t="str">
        <f>IF(Tabela13[[#This Row],[Complemento]]="",Tabela13[[#This Row],[Normal]],Tabela13[[#This Row],[Normal Traço]])</f>
        <v>2 - DECRETOS/DECRETO 1153.pdf</v>
      </c>
      <c r="L1425" s="2" t="str">
        <f>IF(Tabela13[[#This Row],[Complemento]]="",Tabela13[[#This Row],[0]],Tabela13[[#This Row],[0 Traço]])</f>
        <v>2 - DECRETOS/DECRETO 01153.pdf</v>
      </c>
      <c r="M1425" s="2" t="str">
        <f>IF(AND(Tabela13[[#This Row],[Numero_Decreto]]&gt;=1,Tabela13[[#This Row],[Numero_Decreto]]&lt;=9),Tabela13[[#This Row],[Se 0]],Tabela13[[#This Row],[Se Normal]])</f>
        <v>2 - DECRETOS/DECRETO 1153.pdf</v>
      </c>
      <c r="N1425" s="2" t="str">
        <f>CONCATENATE("../",Tabela13[[#This Row],[Caminho]])</f>
        <v>../2 - DECRETOS/DECRETO 1153.pdf</v>
      </c>
    </row>
    <row r="1426" spans="1:14" ht="45" x14ac:dyDescent="0.25">
      <c r="A1426" s="20">
        <v>1152</v>
      </c>
      <c r="B1426" s="20"/>
      <c r="C1426" s="21">
        <v>35111</v>
      </c>
      <c r="D1426" s="19" t="s">
        <v>2931</v>
      </c>
      <c r="E1426" s="19"/>
      <c r="F1426" s="17" t="str">
        <f>HYPERLINK(Tabela13[[#This Row],[Novo Caminho]],"Download")</f>
        <v>Download</v>
      </c>
      <c r="G1426" s="2" t="str">
        <f>CONCATENATE("2 - DECRETOS/DECRETO ",Tabela13[[#This Row],[Numero_Decreto]],".pdf")</f>
        <v>2 - DECRETOS/DECRETO 1152.pdf</v>
      </c>
      <c r="H1426" s="2" t="str">
        <f>CONCATENATE("2 - DECRETOS/DECRETO ",Tabela13[[#This Row],[Numero_Decreto]]," ",Tabela13[[#This Row],[Complemento]],".pdf")</f>
        <v>2 - DECRETOS/DECRETO 1152 .pdf</v>
      </c>
      <c r="I1426" s="2" t="str">
        <f>CONCATENATE("2 - DECRETOS/DECRETO ","0",Tabela13[[#This Row],[Numero_Decreto]],".pdf")</f>
        <v>2 - DECRETOS/DECRETO 01152.pdf</v>
      </c>
      <c r="J1426" s="2" t="str">
        <f>CONCATENATE("2 - DECRETOS/DECRETO ","0",Tabela13[[#This Row],[Numero_Decreto]]," ",Tabela13[[#This Row],[Complemento]],".pdf")</f>
        <v>2 - DECRETOS/DECRETO 01152 .pdf</v>
      </c>
      <c r="K1426" s="2" t="str">
        <f>IF(Tabela13[[#This Row],[Complemento]]="",Tabela13[[#This Row],[Normal]],Tabela13[[#This Row],[Normal Traço]])</f>
        <v>2 - DECRETOS/DECRETO 1152.pdf</v>
      </c>
      <c r="L1426" s="2" t="str">
        <f>IF(Tabela13[[#This Row],[Complemento]]="",Tabela13[[#This Row],[0]],Tabela13[[#This Row],[0 Traço]])</f>
        <v>2 - DECRETOS/DECRETO 01152.pdf</v>
      </c>
      <c r="M1426" s="2" t="str">
        <f>IF(AND(Tabela13[[#This Row],[Numero_Decreto]]&gt;=1,Tabela13[[#This Row],[Numero_Decreto]]&lt;=9),Tabela13[[#This Row],[Se 0]],Tabela13[[#This Row],[Se Normal]])</f>
        <v>2 - DECRETOS/DECRETO 1152.pdf</v>
      </c>
      <c r="N1426" s="2" t="str">
        <f>CONCATENATE("../",Tabela13[[#This Row],[Caminho]])</f>
        <v>../2 - DECRETOS/DECRETO 1152.pdf</v>
      </c>
    </row>
    <row r="1427" spans="1:14" ht="45" x14ac:dyDescent="0.25">
      <c r="A1427" s="20">
        <v>1151</v>
      </c>
      <c r="B1427" s="20"/>
      <c r="C1427" s="21">
        <v>35111</v>
      </c>
      <c r="D1427" s="19" t="s">
        <v>2932</v>
      </c>
      <c r="E1427" s="19"/>
      <c r="F1427" s="17" t="str">
        <f>HYPERLINK(Tabela13[[#This Row],[Novo Caminho]],"Download")</f>
        <v>Download</v>
      </c>
      <c r="G1427" s="2" t="str">
        <f>CONCATENATE("2 - DECRETOS/DECRETO ",Tabela13[[#This Row],[Numero_Decreto]],".pdf")</f>
        <v>2 - DECRETOS/DECRETO 1151.pdf</v>
      </c>
      <c r="H1427" s="2" t="str">
        <f>CONCATENATE("2 - DECRETOS/DECRETO ",Tabela13[[#This Row],[Numero_Decreto]]," ",Tabela13[[#This Row],[Complemento]],".pdf")</f>
        <v>2 - DECRETOS/DECRETO 1151 .pdf</v>
      </c>
      <c r="I1427" s="2" t="str">
        <f>CONCATENATE("2 - DECRETOS/DECRETO ","0",Tabela13[[#This Row],[Numero_Decreto]],".pdf")</f>
        <v>2 - DECRETOS/DECRETO 01151.pdf</v>
      </c>
      <c r="J1427" s="2" t="str">
        <f>CONCATENATE("2 - DECRETOS/DECRETO ","0",Tabela13[[#This Row],[Numero_Decreto]]," ",Tabela13[[#This Row],[Complemento]],".pdf")</f>
        <v>2 - DECRETOS/DECRETO 01151 .pdf</v>
      </c>
      <c r="K1427" s="2" t="str">
        <f>IF(Tabela13[[#This Row],[Complemento]]="",Tabela13[[#This Row],[Normal]],Tabela13[[#This Row],[Normal Traço]])</f>
        <v>2 - DECRETOS/DECRETO 1151.pdf</v>
      </c>
      <c r="L1427" s="2" t="str">
        <f>IF(Tabela13[[#This Row],[Complemento]]="",Tabela13[[#This Row],[0]],Tabela13[[#This Row],[0 Traço]])</f>
        <v>2 - DECRETOS/DECRETO 01151.pdf</v>
      </c>
      <c r="M1427" s="2" t="str">
        <f>IF(AND(Tabela13[[#This Row],[Numero_Decreto]]&gt;=1,Tabela13[[#This Row],[Numero_Decreto]]&lt;=9),Tabela13[[#This Row],[Se 0]],Tabela13[[#This Row],[Se Normal]])</f>
        <v>2 - DECRETOS/DECRETO 1151.pdf</v>
      </c>
      <c r="N1427" s="2" t="str">
        <f>CONCATENATE("../",Tabela13[[#This Row],[Caminho]])</f>
        <v>../2 - DECRETOS/DECRETO 1151.pdf</v>
      </c>
    </row>
    <row r="1428" spans="1:14" ht="45" x14ac:dyDescent="0.25">
      <c r="A1428" s="20">
        <v>1150</v>
      </c>
      <c r="B1428" s="20"/>
      <c r="C1428" s="21">
        <v>35111</v>
      </c>
      <c r="D1428" s="19" t="s">
        <v>2933</v>
      </c>
      <c r="E1428" s="19"/>
      <c r="F1428" s="17" t="str">
        <f>HYPERLINK(Tabela13[[#This Row],[Novo Caminho]],"Download")</f>
        <v>Download</v>
      </c>
      <c r="G1428" s="2" t="str">
        <f>CONCATENATE("2 - DECRETOS/DECRETO ",Tabela13[[#This Row],[Numero_Decreto]],".pdf")</f>
        <v>2 - DECRETOS/DECRETO 1150.pdf</v>
      </c>
      <c r="H1428" s="2" t="str">
        <f>CONCATENATE("2 - DECRETOS/DECRETO ",Tabela13[[#This Row],[Numero_Decreto]]," ",Tabela13[[#This Row],[Complemento]],".pdf")</f>
        <v>2 - DECRETOS/DECRETO 1150 .pdf</v>
      </c>
      <c r="I1428" s="2" t="str">
        <f>CONCATENATE("2 - DECRETOS/DECRETO ","0",Tabela13[[#This Row],[Numero_Decreto]],".pdf")</f>
        <v>2 - DECRETOS/DECRETO 01150.pdf</v>
      </c>
      <c r="J1428" s="2" t="str">
        <f>CONCATENATE("2 - DECRETOS/DECRETO ","0",Tabela13[[#This Row],[Numero_Decreto]]," ",Tabela13[[#This Row],[Complemento]],".pdf")</f>
        <v>2 - DECRETOS/DECRETO 01150 .pdf</v>
      </c>
      <c r="K1428" s="2" t="str">
        <f>IF(Tabela13[[#This Row],[Complemento]]="",Tabela13[[#This Row],[Normal]],Tabela13[[#This Row],[Normal Traço]])</f>
        <v>2 - DECRETOS/DECRETO 1150.pdf</v>
      </c>
      <c r="L1428" s="2" t="str">
        <f>IF(Tabela13[[#This Row],[Complemento]]="",Tabela13[[#This Row],[0]],Tabela13[[#This Row],[0 Traço]])</f>
        <v>2 - DECRETOS/DECRETO 01150.pdf</v>
      </c>
      <c r="M1428" s="2" t="str">
        <f>IF(AND(Tabela13[[#This Row],[Numero_Decreto]]&gt;=1,Tabela13[[#This Row],[Numero_Decreto]]&lt;=9),Tabela13[[#This Row],[Se 0]],Tabela13[[#This Row],[Se Normal]])</f>
        <v>2 - DECRETOS/DECRETO 1150.pdf</v>
      </c>
      <c r="N1428" s="2" t="str">
        <f>CONCATENATE("../",Tabela13[[#This Row],[Caminho]])</f>
        <v>../2 - DECRETOS/DECRETO 1150.pdf</v>
      </c>
    </row>
    <row r="1429" spans="1:14" ht="45" x14ac:dyDescent="0.25">
      <c r="A1429" s="20">
        <v>1149</v>
      </c>
      <c r="B1429" s="20"/>
      <c r="C1429" s="21">
        <v>35111</v>
      </c>
      <c r="D1429" s="19" t="s">
        <v>2878</v>
      </c>
      <c r="E1429" s="19"/>
      <c r="F1429" s="17" t="str">
        <f>HYPERLINK(Tabela13[[#This Row],[Novo Caminho]],"Download")</f>
        <v>Download</v>
      </c>
      <c r="G1429" s="2" t="str">
        <f>CONCATENATE("2 - DECRETOS/DECRETO ",Tabela13[[#This Row],[Numero_Decreto]],".pdf")</f>
        <v>2 - DECRETOS/DECRETO 1149.pdf</v>
      </c>
      <c r="H1429" s="2" t="str">
        <f>CONCATENATE("2 - DECRETOS/DECRETO ",Tabela13[[#This Row],[Numero_Decreto]]," ",Tabela13[[#This Row],[Complemento]],".pdf")</f>
        <v>2 - DECRETOS/DECRETO 1149 .pdf</v>
      </c>
      <c r="I1429" s="2" t="str">
        <f>CONCATENATE("2 - DECRETOS/DECRETO ","0",Tabela13[[#This Row],[Numero_Decreto]],".pdf")</f>
        <v>2 - DECRETOS/DECRETO 01149.pdf</v>
      </c>
      <c r="J1429" s="2" t="str">
        <f>CONCATENATE("2 - DECRETOS/DECRETO ","0",Tabela13[[#This Row],[Numero_Decreto]]," ",Tabela13[[#This Row],[Complemento]],".pdf")</f>
        <v>2 - DECRETOS/DECRETO 01149 .pdf</v>
      </c>
      <c r="K1429" s="2" t="str">
        <f>IF(Tabela13[[#This Row],[Complemento]]="",Tabela13[[#This Row],[Normal]],Tabela13[[#This Row],[Normal Traço]])</f>
        <v>2 - DECRETOS/DECRETO 1149.pdf</v>
      </c>
      <c r="L1429" s="2" t="str">
        <f>IF(Tabela13[[#This Row],[Complemento]]="",Tabela13[[#This Row],[0]],Tabela13[[#This Row],[0 Traço]])</f>
        <v>2 - DECRETOS/DECRETO 01149.pdf</v>
      </c>
      <c r="M1429" s="2" t="str">
        <f>IF(AND(Tabela13[[#This Row],[Numero_Decreto]]&gt;=1,Tabela13[[#This Row],[Numero_Decreto]]&lt;=9),Tabela13[[#This Row],[Se 0]],Tabela13[[#This Row],[Se Normal]])</f>
        <v>2 - DECRETOS/DECRETO 1149.pdf</v>
      </c>
      <c r="N1429" s="2" t="str">
        <f>CONCATENATE("../",Tabela13[[#This Row],[Caminho]])</f>
        <v>../2 - DECRETOS/DECRETO 1149.pdf</v>
      </c>
    </row>
    <row r="1430" spans="1:14" ht="45" x14ac:dyDescent="0.25">
      <c r="A1430" s="20">
        <v>1145</v>
      </c>
      <c r="B1430" s="20"/>
      <c r="C1430" s="21">
        <v>35093</v>
      </c>
      <c r="D1430" s="19" t="s">
        <v>2934</v>
      </c>
      <c r="E1430" s="19"/>
      <c r="F1430" s="17" t="str">
        <f>HYPERLINK(Tabela13[[#This Row],[Novo Caminho]],"Download")</f>
        <v>Download</v>
      </c>
      <c r="G1430" s="2" t="str">
        <f>CONCATENATE("2 - DECRETOS/DECRETO ",Tabela13[[#This Row],[Numero_Decreto]],".pdf")</f>
        <v>2 - DECRETOS/DECRETO 1145.pdf</v>
      </c>
      <c r="H1430" s="2" t="str">
        <f>CONCATENATE("2 - DECRETOS/DECRETO ",Tabela13[[#This Row],[Numero_Decreto]]," ",Tabela13[[#This Row],[Complemento]],".pdf")</f>
        <v>2 - DECRETOS/DECRETO 1145 .pdf</v>
      </c>
      <c r="I1430" s="2" t="str">
        <f>CONCATENATE("2 - DECRETOS/DECRETO ","0",Tabela13[[#This Row],[Numero_Decreto]],".pdf")</f>
        <v>2 - DECRETOS/DECRETO 01145.pdf</v>
      </c>
      <c r="J1430" s="2" t="str">
        <f>CONCATENATE("2 - DECRETOS/DECRETO ","0",Tabela13[[#This Row],[Numero_Decreto]]," ",Tabela13[[#This Row],[Complemento]],".pdf")</f>
        <v>2 - DECRETOS/DECRETO 01145 .pdf</v>
      </c>
      <c r="K1430" s="2" t="str">
        <f>IF(Tabela13[[#This Row],[Complemento]]="",Tabela13[[#This Row],[Normal]],Tabela13[[#This Row],[Normal Traço]])</f>
        <v>2 - DECRETOS/DECRETO 1145.pdf</v>
      </c>
      <c r="L1430" s="2" t="str">
        <f>IF(Tabela13[[#This Row],[Complemento]]="",Tabela13[[#This Row],[0]],Tabela13[[#This Row],[0 Traço]])</f>
        <v>2 - DECRETOS/DECRETO 01145.pdf</v>
      </c>
      <c r="M1430" s="2" t="str">
        <f>IF(AND(Tabela13[[#This Row],[Numero_Decreto]]&gt;=1,Tabela13[[#This Row],[Numero_Decreto]]&lt;=9),Tabela13[[#This Row],[Se 0]],Tabela13[[#This Row],[Se Normal]])</f>
        <v>2 - DECRETOS/DECRETO 1145.pdf</v>
      </c>
      <c r="N1430" s="2" t="str">
        <f>CONCATENATE("../",Tabela13[[#This Row],[Caminho]])</f>
        <v>../2 - DECRETOS/DECRETO 1145.pdf</v>
      </c>
    </row>
    <row r="1431" spans="1:14" ht="45" x14ac:dyDescent="0.25">
      <c r="A1431" s="20">
        <v>1144</v>
      </c>
      <c r="B1431" s="20"/>
      <c r="C1431" s="21">
        <v>35093</v>
      </c>
      <c r="D1431" s="19" t="s">
        <v>2935</v>
      </c>
      <c r="E1431" s="19"/>
      <c r="F1431" s="17" t="str">
        <f>HYPERLINK(Tabela13[[#This Row],[Novo Caminho]],"Download")</f>
        <v>Download</v>
      </c>
      <c r="G1431" s="2" t="str">
        <f>CONCATENATE("2 - DECRETOS/DECRETO ",Tabela13[[#This Row],[Numero_Decreto]],".pdf")</f>
        <v>2 - DECRETOS/DECRETO 1144.pdf</v>
      </c>
      <c r="H1431" s="2" t="str">
        <f>CONCATENATE("2 - DECRETOS/DECRETO ",Tabela13[[#This Row],[Numero_Decreto]]," ",Tabela13[[#This Row],[Complemento]],".pdf")</f>
        <v>2 - DECRETOS/DECRETO 1144 .pdf</v>
      </c>
      <c r="I1431" s="2" t="str">
        <f>CONCATENATE("2 - DECRETOS/DECRETO ","0",Tabela13[[#This Row],[Numero_Decreto]],".pdf")</f>
        <v>2 - DECRETOS/DECRETO 01144.pdf</v>
      </c>
      <c r="J1431" s="2" t="str">
        <f>CONCATENATE("2 - DECRETOS/DECRETO ","0",Tabela13[[#This Row],[Numero_Decreto]]," ",Tabela13[[#This Row],[Complemento]],".pdf")</f>
        <v>2 - DECRETOS/DECRETO 01144 .pdf</v>
      </c>
      <c r="K1431" s="2" t="str">
        <f>IF(Tabela13[[#This Row],[Complemento]]="",Tabela13[[#This Row],[Normal]],Tabela13[[#This Row],[Normal Traço]])</f>
        <v>2 - DECRETOS/DECRETO 1144.pdf</v>
      </c>
      <c r="L1431" s="2" t="str">
        <f>IF(Tabela13[[#This Row],[Complemento]]="",Tabela13[[#This Row],[0]],Tabela13[[#This Row],[0 Traço]])</f>
        <v>2 - DECRETOS/DECRETO 01144.pdf</v>
      </c>
      <c r="M1431" s="2" t="str">
        <f>IF(AND(Tabela13[[#This Row],[Numero_Decreto]]&gt;=1,Tabela13[[#This Row],[Numero_Decreto]]&lt;=9),Tabela13[[#This Row],[Se 0]],Tabela13[[#This Row],[Se Normal]])</f>
        <v>2 - DECRETOS/DECRETO 1144.pdf</v>
      </c>
      <c r="N1431" s="2" t="str">
        <f>CONCATENATE("../",Tabela13[[#This Row],[Caminho]])</f>
        <v>../2 - DECRETOS/DECRETO 1144.pdf</v>
      </c>
    </row>
    <row r="1432" spans="1:14" ht="45" x14ac:dyDescent="0.25">
      <c r="A1432" s="20">
        <v>1143</v>
      </c>
      <c r="B1432" s="20"/>
      <c r="C1432" s="21">
        <v>35093</v>
      </c>
      <c r="D1432" s="19" t="s">
        <v>2936</v>
      </c>
      <c r="E1432" s="19"/>
      <c r="F1432" s="17" t="str">
        <f>HYPERLINK(Tabela13[[#This Row],[Novo Caminho]],"Download")</f>
        <v>Download</v>
      </c>
      <c r="G1432" s="2" t="str">
        <f>CONCATENATE("2 - DECRETOS/DECRETO ",Tabela13[[#This Row],[Numero_Decreto]],".pdf")</f>
        <v>2 - DECRETOS/DECRETO 1143.pdf</v>
      </c>
      <c r="H1432" s="2" t="str">
        <f>CONCATENATE("2 - DECRETOS/DECRETO ",Tabela13[[#This Row],[Numero_Decreto]]," ",Tabela13[[#This Row],[Complemento]],".pdf")</f>
        <v>2 - DECRETOS/DECRETO 1143 .pdf</v>
      </c>
      <c r="I1432" s="2" t="str">
        <f>CONCATENATE("2 - DECRETOS/DECRETO ","0",Tabela13[[#This Row],[Numero_Decreto]],".pdf")</f>
        <v>2 - DECRETOS/DECRETO 01143.pdf</v>
      </c>
      <c r="J1432" s="2" t="str">
        <f>CONCATENATE("2 - DECRETOS/DECRETO ","0",Tabela13[[#This Row],[Numero_Decreto]]," ",Tabela13[[#This Row],[Complemento]],".pdf")</f>
        <v>2 - DECRETOS/DECRETO 01143 .pdf</v>
      </c>
      <c r="K1432" s="2" t="str">
        <f>IF(Tabela13[[#This Row],[Complemento]]="",Tabela13[[#This Row],[Normal]],Tabela13[[#This Row],[Normal Traço]])</f>
        <v>2 - DECRETOS/DECRETO 1143.pdf</v>
      </c>
      <c r="L1432" s="2" t="str">
        <f>IF(Tabela13[[#This Row],[Complemento]]="",Tabela13[[#This Row],[0]],Tabela13[[#This Row],[0 Traço]])</f>
        <v>2 - DECRETOS/DECRETO 01143.pdf</v>
      </c>
      <c r="M1432" s="2" t="str">
        <f>IF(AND(Tabela13[[#This Row],[Numero_Decreto]]&gt;=1,Tabela13[[#This Row],[Numero_Decreto]]&lt;=9),Tabela13[[#This Row],[Se 0]],Tabela13[[#This Row],[Se Normal]])</f>
        <v>2 - DECRETOS/DECRETO 1143.pdf</v>
      </c>
      <c r="N1432" s="2" t="str">
        <f>CONCATENATE("../",Tabela13[[#This Row],[Caminho]])</f>
        <v>../2 - DECRETOS/DECRETO 1143.pdf</v>
      </c>
    </row>
    <row r="1433" spans="1:14" ht="45" x14ac:dyDescent="0.25">
      <c r="A1433" s="20">
        <v>1142</v>
      </c>
      <c r="B1433" s="20"/>
      <c r="C1433" s="21">
        <v>35093</v>
      </c>
      <c r="D1433" s="19" t="s">
        <v>2937</v>
      </c>
      <c r="E1433" s="19"/>
      <c r="F1433" s="17" t="str">
        <f>HYPERLINK(Tabela13[[#This Row],[Novo Caminho]],"Download")</f>
        <v>Download</v>
      </c>
      <c r="G1433" s="2" t="str">
        <f>CONCATENATE("2 - DECRETOS/DECRETO ",Tabela13[[#This Row],[Numero_Decreto]],".pdf")</f>
        <v>2 - DECRETOS/DECRETO 1142.pdf</v>
      </c>
      <c r="H1433" s="2" t="str">
        <f>CONCATENATE("2 - DECRETOS/DECRETO ",Tabela13[[#This Row],[Numero_Decreto]]," ",Tabela13[[#This Row],[Complemento]],".pdf")</f>
        <v>2 - DECRETOS/DECRETO 1142 .pdf</v>
      </c>
      <c r="I1433" s="2" t="str">
        <f>CONCATENATE("2 - DECRETOS/DECRETO ","0",Tabela13[[#This Row],[Numero_Decreto]],".pdf")</f>
        <v>2 - DECRETOS/DECRETO 01142.pdf</v>
      </c>
      <c r="J1433" s="2" t="str">
        <f>CONCATENATE("2 - DECRETOS/DECRETO ","0",Tabela13[[#This Row],[Numero_Decreto]]," ",Tabela13[[#This Row],[Complemento]],".pdf")</f>
        <v>2 - DECRETOS/DECRETO 01142 .pdf</v>
      </c>
      <c r="K1433" s="2" t="str">
        <f>IF(Tabela13[[#This Row],[Complemento]]="",Tabela13[[#This Row],[Normal]],Tabela13[[#This Row],[Normal Traço]])</f>
        <v>2 - DECRETOS/DECRETO 1142.pdf</v>
      </c>
      <c r="L1433" s="2" t="str">
        <f>IF(Tabela13[[#This Row],[Complemento]]="",Tabela13[[#This Row],[0]],Tabela13[[#This Row],[0 Traço]])</f>
        <v>2 - DECRETOS/DECRETO 01142.pdf</v>
      </c>
      <c r="M1433" s="2" t="str">
        <f>IF(AND(Tabela13[[#This Row],[Numero_Decreto]]&gt;=1,Tabela13[[#This Row],[Numero_Decreto]]&lt;=9),Tabela13[[#This Row],[Se 0]],Tabela13[[#This Row],[Se Normal]])</f>
        <v>2 - DECRETOS/DECRETO 1142.pdf</v>
      </c>
      <c r="N1433" s="2" t="str">
        <f>CONCATENATE("../",Tabela13[[#This Row],[Caminho]])</f>
        <v>../2 - DECRETOS/DECRETO 1142.pdf</v>
      </c>
    </row>
    <row r="1434" spans="1:14" ht="45" x14ac:dyDescent="0.25">
      <c r="A1434" s="20">
        <v>1141</v>
      </c>
      <c r="B1434" s="20"/>
      <c r="C1434" s="21">
        <v>35067</v>
      </c>
      <c r="D1434" s="19" t="s">
        <v>2938</v>
      </c>
      <c r="E1434" s="19"/>
      <c r="F1434" s="17" t="str">
        <f>HYPERLINK(Tabela13[[#This Row],[Novo Caminho]],"Download")</f>
        <v>Download</v>
      </c>
      <c r="G1434" s="2" t="str">
        <f>CONCATENATE("2 - DECRETOS/DECRETO ",Tabela13[[#This Row],[Numero_Decreto]],".pdf")</f>
        <v>2 - DECRETOS/DECRETO 1141.pdf</v>
      </c>
      <c r="H1434" s="2" t="str">
        <f>CONCATENATE("2 - DECRETOS/DECRETO ",Tabela13[[#This Row],[Numero_Decreto]]," ",Tabela13[[#This Row],[Complemento]],".pdf")</f>
        <v>2 - DECRETOS/DECRETO 1141 .pdf</v>
      </c>
      <c r="I1434" s="2" t="str">
        <f>CONCATENATE("2 - DECRETOS/DECRETO ","0",Tabela13[[#This Row],[Numero_Decreto]],".pdf")</f>
        <v>2 - DECRETOS/DECRETO 01141.pdf</v>
      </c>
      <c r="J1434" s="2" t="str">
        <f>CONCATENATE("2 - DECRETOS/DECRETO ","0",Tabela13[[#This Row],[Numero_Decreto]]," ",Tabela13[[#This Row],[Complemento]],".pdf")</f>
        <v>2 - DECRETOS/DECRETO 01141 .pdf</v>
      </c>
      <c r="K1434" s="2" t="str">
        <f>IF(Tabela13[[#This Row],[Complemento]]="",Tabela13[[#This Row],[Normal]],Tabela13[[#This Row],[Normal Traço]])</f>
        <v>2 - DECRETOS/DECRETO 1141.pdf</v>
      </c>
      <c r="L1434" s="2" t="str">
        <f>IF(Tabela13[[#This Row],[Complemento]]="",Tabela13[[#This Row],[0]],Tabela13[[#This Row],[0 Traço]])</f>
        <v>2 - DECRETOS/DECRETO 01141.pdf</v>
      </c>
      <c r="M1434" s="2" t="str">
        <f>IF(AND(Tabela13[[#This Row],[Numero_Decreto]]&gt;=1,Tabela13[[#This Row],[Numero_Decreto]]&lt;=9),Tabela13[[#This Row],[Se 0]],Tabela13[[#This Row],[Se Normal]])</f>
        <v>2 - DECRETOS/DECRETO 1141.pdf</v>
      </c>
      <c r="N1434" s="2" t="str">
        <f>CONCATENATE("../",Tabela13[[#This Row],[Caminho]])</f>
        <v>../2 - DECRETOS/DECRETO 1141.pdf</v>
      </c>
    </row>
    <row r="1435" spans="1:14" ht="45" x14ac:dyDescent="0.25">
      <c r="A1435" s="20">
        <v>1140</v>
      </c>
      <c r="B1435" s="20"/>
      <c r="C1435" s="21">
        <v>35067</v>
      </c>
      <c r="D1435" s="19" t="s">
        <v>2939</v>
      </c>
      <c r="E1435" s="19"/>
      <c r="F1435" s="17" t="str">
        <f>HYPERLINK(Tabela13[[#This Row],[Novo Caminho]],"Download")</f>
        <v>Download</v>
      </c>
      <c r="G1435" s="2" t="str">
        <f>CONCATENATE("2 - DECRETOS/DECRETO ",Tabela13[[#This Row],[Numero_Decreto]],".pdf")</f>
        <v>2 - DECRETOS/DECRETO 1140.pdf</v>
      </c>
      <c r="H1435" s="2" t="str">
        <f>CONCATENATE("2 - DECRETOS/DECRETO ",Tabela13[[#This Row],[Numero_Decreto]]," ",Tabela13[[#This Row],[Complemento]],".pdf")</f>
        <v>2 - DECRETOS/DECRETO 1140 .pdf</v>
      </c>
      <c r="I1435" s="2" t="str">
        <f>CONCATENATE("2 - DECRETOS/DECRETO ","0",Tabela13[[#This Row],[Numero_Decreto]],".pdf")</f>
        <v>2 - DECRETOS/DECRETO 01140.pdf</v>
      </c>
      <c r="J1435" s="2" t="str">
        <f>CONCATENATE("2 - DECRETOS/DECRETO ","0",Tabela13[[#This Row],[Numero_Decreto]]," ",Tabela13[[#This Row],[Complemento]],".pdf")</f>
        <v>2 - DECRETOS/DECRETO 01140 .pdf</v>
      </c>
      <c r="K1435" s="2" t="str">
        <f>IF(Tabela13[[#This Row],[Complemento]]="",Tabela13[[#This Row],[Normal]],Tabela13[[#This Row],[Normal Traço]])</f>
        <v>2 - DECRETOS/DECRETO 1140.pdf</v>
      </c>
      <c r="L1435" s="2" t="str">
        <f>IF(Tabela13[[#This Row],[Complemento]]="",Tabela13[[#This Row],[0]],Tabela13[[#This Row],[0 Traço]])</f>
        <v>2 - DECRETOS/DECRETO 01140.pdf</v>
      </c>
      <c r="M1435" s="2" t="str">
        <f>IF(AND(Tabela13[[#This Row],[Numero_Decreto]]&gt;=1,Tabela13[[#This Row],[Numero_Decreto]]&lt;=9),Tabela13[[#This Row],[Se 0]],Tabela13[[#This Row],[Se Normal]])</f>
        <v>2 - DECRETOS/DECRETO 1140.pdf</v>
      </c>
      <c r="N1435" s="2" t="str">
        <f>CONCATENATE("../",Tabela13[[#This Row],[Caminho]])</f>
        <v>../2 - DECRETOS/DECRETO 1140.pdf</v>
      </c>
    </row>
    <row r="1436" spans="1:14" ht="45" x14ac:dyDescent="0.25">
      <c r="A1436" s="20">
        <v>1139</v>
      </c>
      <c r="B1436" s="20"/>
      <c r="C1436" s="21">
        <v>35060</v>
      </c>
      <c r="D1436" s="19" t="s">
        <v>439</v>
      </c>
      <c r="E1436" s="19"/>
      <c r="F1436" s="17" t="str">
        <f>HYPERLINK(Tabela13[[#This Row],[Novo Caminho]],"Download")</f>
        <v>Download</v>
      </c>
      <c r="G1436" s="2" t="str">
        <f>CONCATENATE("2 - DECRETOS/DECRETO ",Tabela13[[#This Row],[Numero_Decreto]],".pdf")</f>
        <v>2 - DECRETOS/DECRETO 1139.pdf</v>
      </c>
      <c r="H1436" s="2" t="str">
        <f>CONCATENATE("2 - DECRETOS/DECRETO ",Tabela13[[#This Row],[Numero_Decreto]]," ",Tabela13[[#This Row],[Complemento]],".pdf")</f>
        <v>2 - DECRETOS/DECRETO 1139 .pdf</v>
      </c>
      <c r="I1436" s="2" t="str">
        <f>CONCATENATE("2 - DECRETOS/DECRETO ","0",Tabela13[[#This Row],[Numero_Decreto]],".pdf")</f>
        <v>2 - DECRETOS/DECRETO 01139.pdf</v>
      </c>
      <c r="J1436" s="2" t="str">
        <f>CONCATENATE("2 - DECRETOS/DECRETO ","0",Tabela13[[#This Row],[Numero_Decreto]]," ",Tabela13[[#This Row],[Complemento]],".pdf")</f>
        <v>2 - DECRETOS/DECRETO 01139 .pdf</v>
      </c>
      <c r="K1436" s="2" t="str">
        <f>IF(Tabela13[[#This Row],[Complemento]]="",Tabela13[[#This Row],[Normal]],Tabela13[[#This Row],[Normal Traço]])</f>
        <v>2 - DECRETOS/DECRETO 1139.pdf</v>
      </c>
      <c r="L1436" s="2" t="str">
        <f>IF(Tabela13[[#This Row],[Complemento]]="",Tabela13[[#This Row],[0]],Tabela13[[#This Row],[0 Traço]])</f>
        <v>2 - DECRETOS/DECRETO 01139.pdf</v>
      </c>
      <c r="M1436" s="2" t="str">
        <f>IF(AND(Tabela13[[#This Row],[Numero_Decreto]]&gt;=1,Tabela13[[#This Row],[Numero_Decreto]]&lt;=9),Tabela13[[#This Row],[Se 0]],Tabela13[[#This Row],[Se Normal]])</f>
        <v>2 - DECRETOS/DECRETO 1139.pdf</v>
      </c>
      <c r="N1436" s="2" t="str">
        <f>CONCATENATE("../",Tabela13[[#This Row],[Caminho]])</f>
        <v>../2 - DECRETOS/DECRETO 1139.pdf</v>
      </c>
    </row>
    <row r="1437" spans="1:14" ht="45" x14ac:dyDescent="0.25">
      <c r="A1437" s="20">
        <v>1138</v>
      </c>
      <c r="B1437" s="20"/>
      <c r="C1437" s="21">
        <v>35060</v>
      </c>
      <c r="D1437" s="19" t="s">
        <v>2940</v>
      </c>
      <c r="E1437" s="19"/>
      <c r="F1437" s="17" t="str">
        <f>HYPERLINK(Tabela13[[#This Row],[Novo Caminho]],"Download")</f>
        <v>Download</v>
      </c>
      <c r="G1437" s="2" t="str">
        <f>CONCATENATE("2 - DECRETOS/DECRETO ",Tabela13[[#This Row],[Numero_Decreto]],".pdf")</f>
        <v>2 - DECRETOS/DECRETO 1138.pdf</v>
      </c>
      <c r="H1437" s="2" t="str">
        <f>CONCATENATE("2 - DECRETOS/DECRETO ",Tabela13[[#This Row],[Numero_Decreto]]," ",Tabela13[[#This Row],[Complemento]],".pdf")</f>
        <v>2 - DECRETOS/DECRETO 1138 .pdf</v>
      </c>
      <c r="I1437" s="2" t="str">
        <f>CONCATENATE("2 - DECRETOS/DECRETO ","0",Tabela13[[#This Row],[Numero_Decreto]],".pdf")</f>
        <v>2 - DECRETOS/DECRETO 01138.pdf</v>
      </c>
      <c r="J1437" s="2" t="str">
        <f>CONCATENATE("2 - DECRETOS/DECRETO ","0",Tabela13[[#This Row],[Numero_Decreto]]," ",Tabela13[[#This Row],[Complemento]],".pdf")</f>
        <v>2 - DECRETOS/DECRETO 01138 .pdf</v>
      </c>
      <c r="K1437" s="2" t="str">
        <f>IF(Tabela13[[#This Row],[Complemento]]="",Tabela13[[#This Row],[Normal]],Tabela13[[#This Row],[Normal Traço]])</f>
        <v>2 - DECRETOS/DECRETO 1138.pdf</v>
      </c>
      <c r="L1437" s="2" t="str">
        <f>IF(Tabela13[[#This Row],[Complemento]]="",Tabela13[[#This Row],[0]],Tabela13[[#This Row],[0 Traço]])</f>
        <v>2 - DECRETOS/DECRETO 01138.pdf</v>
      </c>
      <c r="M1437" s="2" t="str">
        <f>IF(AND(Tabela13[[#This Row],[Numero_Decreto]]&gt;=1,Tabela13[[#This Row],[Numero_Decreto]]&lt;=9),Tabela13[[#This Row],[Se 0]],Tabela13[[#This Row],[Se Normal]])</f>
        <v>2 - DECRETOS/DECRETO 1138.pdf</v>
      </c>
      <c r="N1437" s="2" t="str">
        <f>CONCATENATE("../",Tabela13[[#This Row],[Caminho]])</f>
        <v>../2 - DECRETOS/DECRETO 1138.pdf</v>
      </c>
    </row>
    <row r="1438" spans="1:14" ht="45" x14ac:dyDescent="0.25">
      <c r="A1438" s="20">
        <v>1137</v>
      </c>
      <c r="B1438" s="20"/>
      <c r="C1438" s="21">
        <v>35040</v>
      </c>
      <c r="D1438" s="19" t="s">
        <v>2941</v>
      </c>
      <c r="E1438" s="19"/>
      <c r="F1438" s="17" t="str">
        <f>HYPERLINK(Tabela13[[#This Row],[Novo Caminho]],"Download")</f>
        <v>Download</v>
      </c>
      <c r="G1438" s="2" t="str">
        <f>CONCATENATE("2 - DECRETOS/DECRETO ",Tabela13[[#This Row],[Numero_Decreto]],".pdf")</f>
        <v>2 - DECRETOS/DECRETO 1137.pdf</v>
      </c>
      <c r="H1438" s="2" t="str">
        <f>CONCATENATE("2 - DECRETOS/DECRETO ",Tabela13[[#This Row],[Numero_Decreto]]," ",Tabela13[[#This Row],[Complemento]],".pdf")</f>
        <v>2 - DECRETOS/DECRETO 1137 .pdf</v>
      </c>
      <c r="I1438" s="2" t="str">
        <f>CONCATENATE("2 - DECRETOS/DECRETO ","0",Tabela13[[#This Row],[Numero_Decreto]],".pdf")</f>
        <v>2 - DECRETOS/DECRETO 01137.pdf</v>
      </c>
      <c r="J1438" s="2" t="str">
        <f>CONCATENATE("2 - DECRETOS/DECRETO ","0",Tabela13[[#This Row],[Numero_Decreto]]," ",Tabela13[[#This Row],[Complemento]],".pdf")</f>
        <v>2 - DECRETOS/DECRETO 01137 .pdf</v>
      </c>
      <c r="K1438" s="2" t="str">
        <f>IF(Tabela13[[#This Row],[Complemento]]="",Tabela13[[#This Row],[Normal]],Tabela13[[#This Row],[Normal Traço]])</f>
        <v>2 - DECRETOS/DECRETO 1137.pdf</v>
      </c>
      <c r="L1438" s="2" t="str">
        <f>IF(Tabela13[[#This Row],[Complemento]]="",Tabela13[[#This Row],[0]],Tabela13[[#This Row],[0 Traço]])</f>
        <v>2 - DECRETOS/DECRETO 01137.pdf</v>
      </c>
      <c r="M1438" s="2" t="str">
        <f>IF(AND(Tabela13[[#This Row],[Numero_Decreto]]&gt;=1,Tabela13[[#This Row],[Numero_Decreto]]&lt;=9),Tabela13[[#This Row],[Se 0]],Tabela13[[#This Row],[Se Normal]])</f>
        <v>2 - DECRETOS/DECRETO 1137.pdf</v>
      </c>
      <c r="N1438" s="2" t="str">
        <f>CONCATENATE("../",Tabela13[[#This Row],[Caminho]])</f>
        <v>../2 - DECRETOS/DECRETO 1137.pdf</v>
      </c>
    </row>
    <row r="1439" spans="1:14" ht="45" x14ac:dyDescent="0.25">
      <c r="A1439" s="20">
        <v>1136</v>
      </c>
      <c r="B1439" s="20"/>
      <c r="C1439" s="21">
        <v>35040</v>
      </c>
      <c r="D1439" s="19" t="s">
        <v>2942</v>
      </c>
      <c r="E1439" s="19"/>
      <c r="F1439" s="17" t="str">
        <f>HYPERLINK(Tabela13[[#This Row],[Novo Caminho]],"Download")</f>
        <v>Download</v>
      </c>
      <c r="G1439" s="2" t="str">
        <f>CONCATENATE("2 - DECRETOS/DECRETO ",Tabela13[[#This Row],[Numero_Decreto]],".pdf")</f>
        <v>2 - DECRETOS/DECRETO 1136.pdf</v>
      </c>
      <c r="H1439" s="2" t="str">
        <f>CONCATENATE("2 - DECRETOS/DECRETO ",Tabela13[[#This Row],[Numero_Decreto]]," ",Tabela13[[#This Row],[Complemento]],".pdf")</f>
        <v>2 - DECRETOS/DECRETO 1136 .pdf</v>
      </c>
      <c r="I1439" s="2" t="str">
        <f>CONCATENATE("2 - DECRETOS/DECRETO ","0",Tabela13[[#This Row],[Numero_Decreto]],".pdf")</f>
        <v>2 - DECRETOS/DECRETO 01136.pdf</v>
      </c>
      <c r="J1439" s="2" t="str">
        <f>CONCATENATE("2 - DECRETOS/DECRETO ","0",Tabela13[[#This Row],[Numero_Decreto]]," ",Tabela13[[#This Row],[Complemento]],".pdf")</f>
        <v>2 - DECRETOS/DECRETO 01136 .pdf</v>
      </c>
      <c r="K1439" s="2" t="str">
        <f>IF(Tabela13[[#This Row],[Complemento]]="",Tabela13[[#This Row],[Normal]],Tabela13[[#This Row],[Normal Traço]])</f>
        <v>2 - DECRETOS/DECRETO 1136.pdf</v>
      </c>
      <c r="L1439" s="2" t="str">
        <f>IF(Tabela13[[#This Row],[Complemento]]="",Tabela13[[#This Row],[0]],Tabela13[[#This Row],[0 Traço]])</f>
        <v>2 - DECRETOS/DECRETO 01136.pdf</v>
      </c>
      <c r="M1439" s="2" t="str">
        <f>IF(AND(Tabela13[[#This Row],[Numero_Decreto]]&gt;=1,Tabela13[[#This Row],[Numero_Decreto]]&lt;=9),Tabela13[[#This Row],[Se 0]],Tabela13[[#This Row],[Se Normal]])</f>
        <v>2 - DECRETOS/DECRETO 1136.pdf</v>
      </c>
      <c r="N1439" s="2" t="str">
        <f>CONCATENATE("../",Tabela13[[#This Row],[Caminho]])</f>
        <v>../2 - DECRETOS/DECRETO 1136.pdf</v>
      </c>
    </row>
    <row r="1440" spans="1:14" ht="45" x14ac:dyDescent="0.25">
      <c r="A1440" s="20">
        <v>1135</v>
      </c>
      <c r="B1440" s="20"/>
      <c r="C1440" s="21">
        <v>35040</v>
      </c>
      <c r="D1440" s="19" t="s">
        <v>2943</v>
      </c>
      <c r="E1440" s="19"/>
      <c r="F1440" s="17" t="str">
        <f>HYPERLINK(Tabela13[[#This Row],[Novo Caminho]],"Download")</f>
        <v>Download</v>
      </c>
      <c r="G1440" s="2" t="str">
        <f>CONCATENATE("2 - DECRETOS/DECRETO ",Tabela13[[#This Row],[Numero_Decreto]],".pdf")</f>
        <v>2 - DECRETOS/DECRETO 1135.pdf</v>
      </c>
      <c r="H1440" s="2" t="str">
        <f>CONCATENATE("2 - DECRETOS/DECRETO ",Tabela13[[#This Row],[Numero_Decreto]]," ",Tabela13[[#This Row],[Complemento]],".pdf")</f>
        <v>2 - DECRETOS/DECRETO 1135 .pdf</v>
      </c>
      <c r="I1440" s="2" t="str">
        <f>CONCATENATE("2 - DECRETOS/DECRETO ","0",Tabela13[[#This Row],[Numero_Decreto]],".pdf")</f>
        <v>2 - DECRETOS/DECRETO 01135.pdf</v>
      </c>
      <c r="J1440" s="2" t="str">
        <f>CONCATENATE("2 - DECRETOS/DECRETO ","0",Tabela13[[#This Row],[Numero_Decreto]]," ",Tabela13[[#This Row],[Complemento]],".pdf")</f>
        <v>2 - DECRETOS/DECRETO 01135 .pdf</v>
      </c>
      <c r="K1440" s="2" t="str">
        <f>IF(Tabela13[[#This Row],[Complemento]]="",Tabela13[[#This Row],[Normal]],Tabela13[[#This Row],[Normal Traço]])</f>
        <v>2 - DECRETOS/DECRETO 1135.pdf</v>
      </c>
      <c r="L1440" s="2" t="str">
        <f>IF(Tabela13[[#This Row],[Complemento]]="",Tabela13[[#This Row],[0]],Tabela13[[#This Row],[0 Traço]])</f>
        <v>2 - DECRETOS/DECRETO 01135.pdf</v>
      </c>
      <c r="M1440" s="2" t="str">
        <f>IF(AND(Tabela13[[#This Row],[Numero_Decreto]]&gt;=1,Tabela13[[#This Row],[Numero_Decreto]]&lt;=9),Tabela13[[#This Row],[Se 0]],Tabela13[[#This Row],[Se Normal]])</f>
        <v>2 - DECRETOS/DECRETO 1135.pdf</v>
      </c>
      <c r="N1440" s="2" t="str">
        <f>CONCATENATE("../",Tabela13[[#This Row],[Caminho]])</f>
        <v>../2 - DECRETOS/DECRETO 1135.pdf</v>
      </c>
    </row>
    <row r="1441" spans="1:14" ht="45" x14ac:dyDescent="0.25">
      <c r="A1441" s="20">
        <v>1134</v>
      </c>
      <c r="B1441" s="20"/>
      <c r="C1441" s="21">
        <v>35040</v>
      </c>
      <c r="D1441" s="19" t="s">
        <v>2944</v>
      </c>
      <c r="E1441" s="19"/>
      <c r="F1441" s="17" t="str">
        <f>HYPERLINK(Tabela13[[#This Row],[Novo Caminho]],"Download")</f>
        <v>Download</v>
      </c>
      <c r="G1441" s="2" t="str">
        <f>CONCATENATE("2 - DECRETOS/DECRETO ",Tabela13[[#This Row],[Numero_Decreto]],".pdf")</f>
        <v>2 - DECRETOS/DECRETO 1134.pdf</v>
      </c>
      <c r="H1441" s="2" t="str">
        <f>CONCATENATE("2 - DECRETOS/DECRETO ",Tabela13[[#This Row],[Numero_Decreto]]," ",Tabela13[[#This Row],[Complemento]],".pdf")</f>
        <v>2 - DECRETOS/DECRETO 1134 .pdf</v>
      </c>
      <c r="I1441" s="2" t="str">
        <f>CONCATENATE("2 - DECRETOS/DECRETO ","0",Tabela13[[#This Row],[Numero_Decreto]],".pdf")</f>
        <v>2 - DECRETOS/DECRETO 01134.pdf</v>
      </c>
      <c r="J1441" s="2" t="str">
        <f>CONCATENATE("2 - DECRETOS/DECRETO ","0",Tabela13[[#This Row],[Numero_Decreto]]," ",Tabela13[[#This Row],[Complemento]],".pdf")</f>
        <v>2 - DECRETOS/DECRETO 01134 .pdf</v>
      </c>
      <c r="K1441" s="2" t="str">
        <f>IF(Tabela13[[#This Row],[Complemento]]="",Tabela13[[#This Row],[Normal]],Tabela13[[#This Row],[Normal Traço]])</f>
        <v>2 - DECRETOS/DECRETO 1134.pdf</v>
      </c>
      <c r="L1441" s="2" t="str">
        <f>IF(Tabela13[[#This Row],[Complemento]]="",Tabela13[[#This Row],[0]],Tabela13[[#This Row],[0 Traço]])</f>
        <v>2 - DECRETOS/DECRETO 01134.pdf</v>
      </c>
      <c r="M1441" s="2" t="str">
        <f>IF(AND(Tabela13[[#This Row],[Numero_Decreto]]&gt;=1,Tabela13[[#This Row],[Numero_Decreto]]&lt;=9),Tabela13[[#This Row],[Se 0]],Tabela13[[#This Row],[Se Normal]])</f>
        <v>2 - DECRETOS/DECRETO 1134.pdf</v>
      </c>
      <c r="N1441" s="2" t="str">
        <f>CONCATENATE("../",Tabela13[[#This Row],[Caminho]])</f>
        <v>../2 - DECRETOS/DECRETO 1134.pdf</v>
      </c>
    </row>
    <row r="1442" spans="1:14" ht="45" x14ac:dyDescent="0.25">
      <c r="A1442" s="20">
        <v>1133</v>
      </c>
      <c r="B1442" s="20"/>
      <c r="C1442" s="21">
        <v>35031</v>
      </c>
      <c r="D1442" s="19" t="s">
        <v>3661</v>
      </c>
      <c r="E1442" s="19"/>
      <c r="F1442" s="17" t="str">
        <f>HYPERLINK(Tabela13[[#This Row],[Novo Caminho]],"Download")</f>
        <v>Download</v>
      </c>
      <c r="G1442" s="2" t="str">
        <f>CONCATENATE("2 - DECRETOS/DECRETO ",Tabela13[[#This Row],[Numero_Decreto]],".pdf")</f>
        <v>2 - DECRETOS/DECRETO 1133.pdf</v>
      </c>
      <c r="H1442" s="2" t="str">
        <f>CONCATENATE("2 - DECRETOS/DECRETO ",Tabela13[[#This Row],[Numero_Decreto]]," ",Tabela13[[#This Row],[Complemento]],".pdf")</f>
        <v>2 - DECRETOS/DECRETO 1133 .pdf</v>
      </c>
      <c r="I1442" s="2" t="str">
        <f>CONCATENATE("2 - DECRETOS/DECRETO ","0",Tabela13[[#This Row],[Numero_Decreto]],".pdf")</f>
        <v>2 - DECRETOS/DECRETO 01133.pdf</v>
      </c>
      <c r="J1442" s="2" t="str">
        <f>CONCATENATE("2 - DECRETOS/DECRETO ","0",Tabela13[[#This Row],[Numero_Decreto]]," ",Tabela13[[#This Row],[Complemento]],".pdf")</f>
        <v>2 - DECRETOS/DECRETO 01133 .pdf</v>
      </c>
      <c r="K1442" s="2" t="str">
        <f>IF(Tabela13[[#This Row],[Complemento]]="",Tabela13[[#This Row],[Normal]],Tabela13[[#This Row],[Normal Traço]])</f>
        <v>2 - DECRETOS/DECRETO 1133.pdf</v>
      </c>
      <c r="L1442" s="2" t="str">
        <f>IF(Tabela13[[#This Row],[Complemento]]="",Tabela13[[#This Row],[0]],Tabela13[[#This Row],[0 Traço]])</f>
        <v>2 - DECRETOS/DECRETO 01133.pdf</v>
      </c>
      <c r="M1442" s="2" t="str">
        <f>IF(AND(Tabela13[[#This Row],[Numero_Decreto]]&gt;=1,Tabela13[[#This Row],[Numero_Decreto]]&lt;=9),Tabela13[[#This Row],[Se 0]],Tabela13[[#This Row],[Se Normal]])</f>
        <v>2 - DECRETOS/DECRETO 1133.pdf</v>
      </c>
      <c r="N1442" s="2" t="str">
        <f>CONCATENATE("../",Tabela13[[#This Row],[Caminho]])</f>
        <v>../2 - DECRETOS/DECRETO 1133.pdf</v>
      </c>
    </row>
    <row r="1443" spans="1:14" ht="45" x14ac:dyDescent="0.25">
      <c r="A1443" s="20">
        <v>1132</v>
      </c>
      <c r="B1443" s="20"/>
      <c r="C1443" s="21">
        <v>35031</v>
      </c>
      <c r="D1443" s="19" t="s">
        <v>934</v>
      </c>
      <c r="E1443" s="19"/>
      <c r="F1443" s="17" t="str">
        <f>HYPERLINK(Tabela13[[#This Row],[Novo Caminho]],"Download")</f>
        <v>Download</v>
      </c>
      <c r="G1443" s="2" t="str">
        <f>CONCATENATE("2 - DECRETOS/DECRETO ",Tabela13[[#This Row],[Numero_Decreto]],".pdf")</f>
        <v>2 - DECRETOS/DECRETO 1132.pdf</v>
      </c>
      <c r="H1443" s="2" t="str">
        <f>CONCATENATE("2 - DECRETOS/DECRETO ",Tabela13[[#This Row],[Numero_Decreto]]," ",Tabela13[[#This Row],[Complemento]],".pdf")</f>
        <v>2 - DECRETOS/DECRETO 1132 .pdf</v>
      </c>
      <c r="I1443" s="2" t="str">
        <f>CONCATENATE("2 - DECRETOS/DECRETO ","0",Tabela13[[#This Row],[Numero_Decreto]],".pdf")</f>
        <v>2 - DECRETOS/DECRETO 01132.pdf</v>
      </c>
      <c r="J1443" s="2" t="str">
        <f>CONCATENATE("2 - DECRETOS/DECRETO ","0",Tabela13[[#This Row],[Numero_Decreto]]," ",Tabela13[[#This Row],[Complemento]],".pdf")</f>
        <v>2 - DECRETOS/DECRETO 01132 .pdf</v>
      </c>
      <c r="K1443" s="2" t="str">
        <f>IF(Tabela13[[#This Row],[Complemento]]="",Tabela13[[#This Row],[Normal]],Tabela13[[#This Row],[Normal Traço]])</f>
        <v>2 - DECRETOS/DECRETO 1132.pdf</v>
      </c>
      <c r="L1443" s="2" t="str">
        <f>IF(Tabela13[[#This Row],[Complemento]]="",Tabela13[[#This Row],[0]],Tabela13[[#This Row],[0 Traço]])</f>
        <v>2 - DECRETOS/DECRETO 01132.pdf</v>
      </c>
      <c r="M1443" s="2" t="str">
        <f>IF(AND(Tabela13[[#This Row],[Numero_Decreto]]&gt;=1,Tabela13[[#This Row],[Numero_Decreto]]&lt;=9),Tabela13[[#This Row],[Se 0]],Tabela13[[#This Row],[Se Normal]])</f>
        <v>2 - DECRETOS/DECRETO 1132.pdf</v>
      </c>
      <c r="N1443" s="2" t="str">
        <f>CONCATENATE("../",Tabela13[[#This Row],[Caminho]])</f>
        <v>../2 - DECRETOS/DECRETO 1132.pdf</v>
      </c>
    </row>
    <row r="1444" spans="1:14" ht="45" x14ac:dyDescent="0.25">
      <c r="A1444" s="20">
        <v>1131</v>
      </c>
      <c r="B1444" s="20"/>
      <c r="C1444" s="21">
        <v>35004</v>
      </c>
      <c r="D1444" s="19" t="s">
        <v>2941</v>
      </c>
      <c r="E1444" s="19"/>
      <c r="F1444" s="17" t="str">
        <f>HYPERLINK(Tabela13[[#This Row],[Novo Caminho]],"Download")</f>
        <v>Download</v>
      </c>
      <c r="G1444" s="2" t="str">
        <f>CONCATENATE("2 - DECRETOS/DECRETO ",Tabela13[[#This Row],[Numero_Decreto]],".pdf")</f>
        <v>2 - DECRETOS/DECRETO 1131.pdf</v>
      </c>
      <c r="H1444" s="2" t="str">
        <f>CONCATENATE("2 - DECRETOS/DECRETO ",Tabela13[[#This Row],[Numero_Decreto]]," ",Tabela13[[#This Row],[Complemento]],".pdf")</f>
        <v>2 - DECRETOS/DECRETO 1131 .pdf</v>
      </c>
      <c r="I1444" s="2" t="str">
        <f>CONCATENATE("2 - DECRETOS/DECRETO ","0",Tabela13[[#This Row],[Numero_Decreto]],".pdf")</f>
        <v>2 - DECRETOS/DECRETO 01131.pdf</v>
      </c>
      <c r="J1444" s="2" t="str">
        <f>CONCATENATE("2 - DECRETOS/DECRETO ","0",Tabela13[[#This Row],[Numero_Decreto]]," ",Tabela13[[#This Row],[Complemento]],".pdf")</f>
        <v>2 - DECRETOS/DECRETO 01131 .pdf</v>
      </c>
      <c r="K1444" s="2" t="str">
        <f>IF(Tabela13[[#This Row],[Complemento]]="",Tabela13[[#This Row],[Normal]],Tabela13[[#This Row],[Normal Traço]])</f>
        <v>2 - DECRETOS/DECRETO 1131.pdf</v>
      </c>
      <c r="L1444" s="2" t="str">
        <f>IF(Tabela13[[#This Row],[Complemento]]="",Tabela13[[#This Row],[0]],Tabela13[[#This Row],[0 Traço]])</f>
        <v>2 - DECRETOS/DECRETO 01131.pdf</v>
      </c>
      <c r="M1444" s="2" t="str">
        <f>IF(AND(Tabela13[[#This Row],[Numero_Decreto]]&gt;=1,Tabela13[[#This Row],[Numero_Decreto]]&lt;=9),Tabela13[[#This Row],[Se 0]],Tabela13[[#This Row],[Se Normal]])</f>
        <v>2 - DECRETOS/DECRETO 1131.pdf</v>
      </c>
      <c r="N1444" s="2" t="str">
        <f>CONCATENATE("../",Tabela13[[#This Row],[Caminho]])</f>
        <v>../2 - DECRETOS/DECRETO 1131.pdf</v>
      </c>
    </row>
    <row r="1445" spans="1:14" ht="45" x14ac:dyDescent="0.25">
      <c r="A1445" s="20">
        <v>1130</v>
      </c>
      <c r="B1445" s="20"/>
      <c r="C1445" s="21">
        <v>35002</v>
      </c>
      <c r="D1445" s="19" t="s">
        <v>2945</v>
      </c>
      <c r="E1445" s="19"/>
      <c r="F1445" s="17" t="str">
        <f>HYPERLINK(Tabela13[[#This Row],[Novo Caminho]],"Download")</f>
        <v>Download</v>
      </c>
      <c r="G1445" s="2" t="str">
        <f>CONCATENATE("2 - DECRETOS/DECRETO ",Tabela13[[#This Row],[Numero_Decreto]],".pdf")</f>
        <v>2 - DECRETOS/DECRETO 1130.pdf</v>
      </c>
      <c r="H1445" s="2" t="str">
        <f>CONCATENATE("2 - DECRETOS/DECRETO ",Tabela13[[#This Row],[Numero_Decreto]]," ",Tabela13[[#This Row],[Complemento]],".pdf")</f>
        <v>2 - DECRETOS/DECRETO 1130 .pdf</v>
      </c>
      <c r="I1445" s="2" t="str">
        <f>CONCATENATE("2 - DECRETOS/DECRETO ","0",Tabela13[[#This Row],[Numero_Decreto]],".pdf")</f>
        <v>2 - DECRETOS/DECRETO 01130.pdf</v>
      </c>
      <c r="J1445" s="2" t="str">
        <f>CONCATENATE("2 - DECRETOS/DECRETO ","0",Tabela13[[#This Row],[Numero_Decreto]]," ",Tabela13[[#This Row],[Complemento]],".pdf")</f>
        <v>2 - DECRETOS/DECRETO 01130 .pdf</v>
      </c>
      <c r="K1445" s="2" t="str">
        <f>IF(Tabela13[[#This Row],[Complemento]]="",Tabela13[[#This Row],[Normal]],Tabela13[[#This Row],[Normal Traço]])</f>
        <v>2 - DECRETOS/DECRETO 1130.pdf</v>
      </c>
      <c r="L1445" s="2" t="str">
        <f>IF(Tabela13[[#This Row],[Complemento]]="",Tabela13[[#This Row],[0]],Tabela13[[#This Row],[0 Traço]])</f>
        <v>2 - DECRETOS/DECRETO 01130.pdf</v>
      </c>
      <c r="M1445" s="2" t="str">
        <f>IF(AND(Tabela13[[#This Row],[Numero_Decreto]]&gt;=1,Tabela13[[#This Row],[Numero_Decreto]]&lt;=9),Tabela13[[#This Row],[Se 0]],Tabela13[[#This Row],[Se Normal]])</f>
        <v>2 - DECRETOS/DECRETO 1130.pdf</v>
      </c>
      <c r="N1445" s="2" t="str">
        <f>CONCATENATE("../",Tabela13[[#This Row],[Caminho]])</f>
        <v>../2 - DECRETOS/DECRETO 1130.pdf</v>
      </c>
    </row>
    <row r="1446" spans="1:14" ht="45" x14ac:dyDescent="0.25">
      <c r="A1446" s="20">
        <v>1129</v>
      </c>
      <c r="B1446" s="20"/>
      <c r="C1446" s="21">
        <v>35002</v>
      </c>
      <c r="D1446" s="19" t="s">
        <v>2946</v>
      </c>
      <c r="E1446" s="19"/>
      <c r="F1446" s="17" t="str">
        <f>HYPERLINK(Tabela13[[#This Row],[Novo Caminho]],"Download")</f>
        <v>Download</v>
      </c>
      <c r="G1446" s="2" t="str">
        <f>CONCATENATE("2 - DECRETOS/DECRETO ",Tabela13[[#This Row],[Numero_Decreto]],".pdf")</f>
        <v>2 - DECRETOS/DECRETO 1129.pdf</v>
      </c>
      <c r="H1446" s="2" t="str">
        <f>CONCATENATE("2 - DECRETOS/DECRETO ",Tabela13[[#This Row],[Numero_Decreto]]," ",Tabela13[[#This Row],[Complemento]],".pdf")</f>
        <v>2 - DECRETOS/DECRETO 1129 .pdf</v>
      </c>
      <c r="I1446" s="2" t="str">
        <f>CONCATENATE("2 - DECRETOS/DECRETO ","0",Tabela13[[#This Row],[Numero_Decreto]],".pdf")</f>
        <v>2 - DECRETOS/DECRETO 01129.pdf</v>
      </c>
      <c r="J1446" s="2" t="str">
        <f>CONCATENATE("2 - DECRETOS/DECRETO ","0",Tabela13[[#This Row],[Numero_Decreto]]," ",Tabela13[[#This Row],[Complemento]],".pdf")</f>
        <v>2 - DECRETOS/DECRETO 01129 .pdf</v>
      </c>
      <c r="K1446" s="2" t="str">
        <f>IF(Tabela13[[#This Row],[Complemento]]="",Tabela13[[#This Row],[Normal]],Tabela13[[#This Row],[Normal Traço]])</f>
        <v>2 - DECRETOS/DECRETO 1129.pdf</v>
      </c>
      <c r="L1446" s="2" t="str">
        <f>IF(Tabela13[[#This Row],[Complemento]]="",Tabela13[[#This Row],[0]],Tabela13[[#This Row],[0 Traço]])</f>
        <v>2 - DECRETOS/DECRETO 01129.pdf</v>
      </c>
      <c r="M1446" s="2" t="str">
        <f>IF(AND(Tabela13[[#This Row],[Numero_Decreto]]&gt;=1,Tabela13[[#This Row],[Numero_Decreto]]&lt;=9),Tabela13[[#This Row],[Se 0]],Tabela13[[#This Row],[Se Normal]])</f>
        <v>2 - DECRETOS/DECRETO 1129.pdf</v>
      </c>
      <c r="N1446" s="2" t="str">
        <f>CONCATENATE("../",Tabela13[[#This Row],[Caminho]])</f>
        <v>../2 - DECRETOS/DECRETO 1129.pdf</v>
      </c>
    </row>
    <row r="1447" spans="1:14" ht="45" x14ac:dyDescent="0.25">
      <c r="A1447" s="20">
        <v>1128</v>
      </c>
      <c r="B1447" s="20"/>
      <c r="C1447" s="21">
        <v>34997</v>
      </c>
      <c r="D1447" s="19" t="s">
        <v>2947</v>
      </c>
      <c r="E1447" s="19"/>
      <c r="F1447" s="17" t="str">
        <f>HYPERLINK(Tabela13[[#This Row],[Novo Caminho]],"Download")</f>
        <v>Download</v>
      </c>
      <c r="G1447" s="2" t="str">
        <f>CONCATENATE("2 - DECRETOS/DECRETO ",Tabela13[[#This Row],[Numero_Decreto]],".pdf")</f>
        <v>2 - DECRETOS/DECRETO 1128.pdf</v>
      </c>
      <c r="H1447" s="2" t="str">
        <f>CONCATENATE("2 - DECRETOS/DECRETO ",Tabela13[[#This Row],[Numero_Decreto]]," ",Tabela13[[#This Row],[Complemento]],".pdf")</f>
        <v>2 - DECRETOS/DECRETO 1128 .pdf</v>
      </c>
      <c r="I1447" s="2" t="str">
        <f>CONCATENATE("2 - DECRETOS/DECRETO ","0",Tabela13[[#This Row],[Numero_Decreto]],".pdf")</f>
        <v>2 - DECRETOS/DECRETO 01128.pdf</v>
      </c>
      <c r="J1447" s="2" t="str">
        <f>CONCATENATE("2 - DECRETOS/DECRETO ","0",Tabela13[[#This Row],[Numero_Decreto]]," ",Tabela13[[#This Row],[Complemento]],".pdf")</f>
        <v>2 - DECRETOS/DECRETO 01128 .pdf</v>
      </c>
      <c r="K1447" s="2" t="str">
        <f>IF(Tabela13[[#This Row],[Complemento]]="",Tabela13[[#This Row],[Normal]],Tabela13[[#This Row],[Normal Traço]])</f>
        <v>2 - DECRETOS/DECRETO 1128.pdf</v>
      </c>
      <c r="L1447" s="2" t="str">
        <f>IF(Tabela13[[#This Row],[Complemento]]="",Tabela13[[#This Row],[0]],Tabela13[[#This Row],[0 Traço]])</f>
        <v>2 - DECRETOS/DECRETO 01128.pdf</v>
      </c>
      <c r="M1447" s="2" t="str">
        <f>IF(AND(Tabela13[[#This Row],[Numero_Decreto]]&gt;=1,Tabela13[[#This Row],[Numero_Decreto]]&lt;=9),Tabela13[[#This Row],[Se 0]],Tabela13[[#This Row],[Se Normal]])</f>
        <v>2 - DECRETOS/DECRETO 1128.pdf</v>
      </c>
      <c r="N1447" s="2" t="str">
        <f>CONCATENATE("../",Tabela13[[#This Row],[Caminho]])</f>
        <v>../2 - DECRETOS/DECRETO 1128.pdf</v>
      </c>
    </row>
    <row r="1448" spans="1:14" ht="45" x14ac:dyDescent="0.25">
      <c r="A1448" s="20">
        <v>1127</v>
      </c>
      <c r="B1448" s="20"/>
      <c r="C1448" s="21">
        <v>34996</v>
      </c>
      <c r="D1448" s="19" t="s">
        <v>2948</v>
      </c>
      <c r="E1448" s="19"/>
      <c r="F1448" s="17" t="str">
        <f>HYPERLINK(Tabela13[[#This Row],[Novo Caminho]],"Download")</f>
        <v>Download</v>
      </c>
      <c r="G1448" s="2" t="str">
        <f>CONCATENATE("2 - DECRETOS/DECRETO ",Tabela13[[#This Row],[Numero_Decreto]],".pdf")</f>
        <v>2 - DECRETOS/DECRETO 1127.pdf</v>
      </c>
      <c r="H1448" s="2" t="str">
        <f>CONCATENATE("2 - DECRETOS/DECRETO ",Tabela13[[#This Row],[Numero_Decreto]]," ",Tabela13[[#This Row],[Complemento]],".pdf")</f>
        <v>2 - DECRETOS/DECRETO 1127 .pdf</v>
      </c>
      <c r="I1448" s="2" t="str">
        <f>CONCATENATE("2 - DECRETOS/DECRETO ","0",Tabela13[[#This Row],[Numero_Decreto]],".pdf")</f>
        <v>2 - DECRETOS/DECRETO 01127.pdf</v>
      </c>
      <c r="J1448" s="2" t="str">
        <f>CONCATENATE("2 - DECRETOS/DECRETO ","0",Tabela13[[#This Row],[Numero_Decreto]]," ",Tabela13[[#This Row],[Complemento]],".pdf")</f>
        <v>2 - DECRETOS/DECRETO 01127 .pdf</v>
      </c>
      <c r="K1448" s="2" t="str">
        <f>IF(Tabela13[[#This Row],[Complemento]]="",Tabela13[[#This Row],[Normal]],Tabela13[[#This Row],[Normal Traço]])</f>
        <v>2 - DECRETOS/DECRETO 1127.pdf</v>
      </c>
      <c r="L1448" s="2" t="str">
        <f>IF(Tabela13[[#This Row],[Complemento]]="",Tabela13[[#This Row],[0]],Tabela13[[#This Row],[0 Traço]])</f>
        <v>2 - DECRETOS/DECRETO 01127.pdf</v>
      </c>
      <c r="M1448" s="2" t="str">
        <f>IF(AND(Tabela13[[#This Row],[Numero_Decreto]]&gt;=1,Tabela13[[#This Row],[Numero_Decreto]]&lt;=9),Tabela13[[#This Row],[Se 0]],Tabela13[[#This Row],[Se Normal]])</f>
        <v>2 - DECRETOS/DECRETO 1127.pdf</v>
      </c>
      <c r="N1448" s="2" t="str">
        <f>CONCATENATE("../",Tabela13[[#This Row],[Caminho]])</f>
        <v>../2 - DECRETOS/DECRETO 1127.pdf</v>
      </c>
    </row>
    <row r="1449" spans="1:14" ht="45" x14ac:dyDescent="0.25">
      <c r="A1449" s="20">
        <v>1126</v>
      </c>
      <c r="B1449" s="20"/>
      <c r="C1449" s="21">
        <v>34991</v>
      </c>
      <c r="D1449" s="19" t="s">
        <v>2949</v>
      </c>
      <c r="E1449" s="19"/>
      <c r="F1449" s="17" t="str">
        <f>HYPERLINK(Tabela13[[#This Row],[Novo Caminho]],"Download")</f>
        <v>Download</v>
      </c>
      <c r="G1449" s="2" t="str">
        <f>CONCATENATE("2 - DECRETOS/DECRETO ",Tabela13[[#This Row],[Numero_Decreto]],".pdf")</f>
        <v>2 - DECRETOS/DECRETO 1126.pdf</v>
      </c>
      <c r="H1449" s="2" t="str">
        <f>CONCATENATE("2 - DECRETOS/DECRETO ",Tabela13[[#This Row],[Numero_Decreto]]," ",Tabela13[[#This Row],[Complemento]],".pdf")</f>
        <v>2 - DECRETOS/DECRETO 1126 .pdf</v>
      </c>
      <c r="I1449" s="2" t="str">
        <f>CONCATENATE("2 - DECRETOS/DECRETO ","0",Tabela13[[#This Row],[Numero_Decreto]],".pdf")</f>
        <v>2 - DECRETOS/DECRETO 01126.pdf</v>
      </c>
      <c r="J1449" s="2" t="str">
        <f>CONCATENATE("2 - DECRETOS/DECRETO ","0",Tabela13[[#This Row],[Numero_Decreto]]," ",Tabela13[[#This Row],[Complemento]],".pdf")</f>
        <v>2 - DECRETOS/DECRETO 01126 .pdf</v>
      </c>
      <c r="K1449" s="2" t="str">
        <f>IF(Tabela13[[#This Row],[Complemento]]="",Tabela13[[#This Row],[Normal]],Tabela13[[#This Row],[Normal Traço]])</f>
        <v>2 - DECRETOS/DECRETO 1126.pdf</v>
      </c>
      <c r="L1449" s="2" t="str">
        <f>IF(Tabela13[[#This Row],[Complemento]]="",Tabela13[[#This Row],[0]],Tabela13[[#This Row],[0 Traço]])</f>
        <v>2 - DECRETOS/DECRETO 01126.pdf</v>
      </c>
      <c r="M1449" s="2" t="str">
        <f>IF(AND(Tabela13[[#This Row],[Numero_Decreto]]&gt;=1,Tabela13[[#This Row],[Numero_Decreto]]&lt;=9),Tabela13[[#This Row],[Se 0]],Tabela13[[#This Row],[Se Normal]])</f>
        <v>2 - DECRETOS/DECRETO 1126.pdf</v>
      </c>
      <c r="N1449" s="2" t="str">
        <f>CONCATENATE("../",Tabela13[[#This Row],[Caminho]])</f>
        <v>../2 - DECRETOS/DECRETO 1126.pdf</v>
      </c>
    </row>
    <row r="1450" spans="1:14" ht="45" x14ac:dyDescent="0.25">
      <c r="A1450" s="20">
        <v>1124</v>
      </c>
      <c r="B1450" s="20"/>
      <c r="C1450" s="21">
        <v>34983</v>
      </c>
      <c r="D1450" s="19" t="s">
        <v>2950</v>
      </c>
      <c r="E1450" s="19"/>
      <c r="F1450" s="17" t="str">
        <f>HYPERLINK(Tabela13[[#This Row],[Novo Caminho]],"Download")</f>
        <v>Download</v>
      </c>
      <c r="G1450" s="2" t="str">
        <f>CONCATENATE("2 - DECRETOS/DECRETO ",Tabela13[[#This Row],[Numero_Decreto]],".pdf")</f>
        <v>2 - DECRETOS/DECRETO 1124.pdf</v>
      </c>
      <c r="H1450" s="2" t="str">
        <f>CONCATENATE("2 - DECRETOS/DECRETO ",Tabela13[[#This Row],[Numero_Decreto]]," ",Tabela13[[#This Row],[Complemento]],".pdf")</f>
        <v>2 - DECRETOS/DECRETO 1124 .pdf</v>
      </c>
      <c r="I1450" s="2" t="str">
        <f>CONCATENATE("2 - DECRETOS/DECRETO ","0",Tabela13[[#This Row],[Numero_Decreto]],".pdf")</f>
        <v>2 - DECRETOS/DECRETO 01124.pdf</v>
      </c>
      <c r="J1450" s="2" t="str">
        <f>CONCATENATE("2 - DECRETOS/DECRETO ","0",Tabela13[[#This Row],[Numero_Decreto]]," ",Tabela13[[#This Row],[Complemento]],".pdf")</f>
        <v>2 - DECRETOS/DECRETO 01124 .pdf</v>
      </c>
      <c r="K1450" s="2" t="str">
        <f>IF(Tabela13[[#This Row],[Complemento]]="",Tabela13[[#This Row],[Normal]],Tabela13[[#This Row],[Normal Traço]])</f>
        <v>2 - DECRETOS/DECRETO 1124.pdf</v>
      </c>
      <c r="L1450" s="2" t="str">
        <f>IF(Tabela13[[#This Row],[Complemento]]="",Tabela13[[#This Row],[0]],Tabela13[[#This Row],[0 Traço]])</f>
        <v>2 - DECRETOS/DECRETO 01124.pdf</v>
      </c>
      <c r="M1450" s="2" t="str">
        <f>IF(AND(Tabela13[[#This Row],[Numero_Decreto]]&gt;=1,Tabela13[[#This Row],[Numero_Decreto]]&lt;=9),Tabela13[[#This Row],[Se 0]],Tabela13[[#This Row],[Se Normal]])</f>
        <v>2 - DECRETOS/DECRETO 1124.pdf</v>
      </c>
      <c r="N1450" s="2" t="str">
        <f>CONCATENATE("../",Tabela13[[#This Row],[Caminho]])</f>
        <v>../2 - DECRETOS/DECRETO 1124.pdf</v>
      </c>
    </row>
    <row r="1451" spans="1:14" ht="45" x14ac:dyDescent="0.25">
      <c r="A1451" s="20">
        <v>1123</v>
      </c>
      <c r="B1451" s="20"/>
      <c r="C1451" s="21">
        <v>34983</v>
      </c>
      <c r="D1451" s="19" t="s">
        <v>2868</v>
      </c>
      <c r="E1451" s="19"/>
      <c r="F1451" s="17" t="str">
        <f>HYPERLINK(Tabela13[[#This Row],[Novo Caminho]],"Download")</f>
        <v>Download</v>
      </c>
      <c r="G1451" s="2" t="str">
        <f>CONCATENATE("2 - DECRETOS/DECRETO ",Tabela13[[#This Row],[Numero_Decreto]],".pdf")</f>
        <v>2 - DECRETOS/DECRETO 1123.pdf</v>
      </c>
      <c r="H1451" s="2" t="str">
        <f>CONCATENATE("2 - DECRETOS/DECRETO ",Tabela13[[#This Row],[Numero_Decreto]]," ",Tabela13[[#This Row],[Complemento]],".pdf")</f>
        <v>2 - DECRETOS/DECRETO 1123 .pdf</v>
      </c>
      <c r="I1451" s="2" t="str">
        <f>CONCATENATE("2 - DECRETOS/DECRETO ","0",Tabela13[[#This Row],[Numero_Decreto]],".pdf")</f>
        <v>2 - DECRETOS/DECRETO 01123.pdf</v>
      </c>
      <c r="J1451" s="2" t="str">
        <f>CONCATENATE("2 - DECRETOS/DECRETO ","0",Tabela13[[#This Row],[Numero_Decreto]]," ",Tabela13[[#This Row],[Complemento]],".pdf")</f>
        <v>2 - DECRETOS/DECRETO 01123 .pdf</v>
      </c>
      <c r="K1451" s="2" t="str">
        <f>IF(Tabela13[[#This Row],[Complemento]]="",Tabela13[[#This Row],[Normal]],Tabela13[[#This Row],[Normal Traço]])</f>
        <v>2 - DECRETOS/DECRETO 1123.pdf</v>
      </c>
      <c r="L1451" s="2" t="str">
        <f>IF(Tabela13[[#This Row],[Complemento]]="",Tabela13[[#This Row],[0]],Tabela13[[#This Row],[0 Traço]])</f>
        <v>2 - DECRETOS/DECRETO 01123.pdf</v>
      </c>
      <c r="M1451" s="2" t="str">
        <f>IF(AND(Tabela13[[#This Row],[Numero_Decreto]]&gt;=1,Tabela13[[#This Row],[Numero_Decreto]]&lt;=9),Tabela13[[#This Row],[Se 0]],Tabela13[[#This Row],[Se Normal]])</f>
        <v>2 - DECRETOS/DECRETO 1123.pdf</v>
      </c>
      <c r="N1451" s="2" t="str">
        <f>CONCATENATE("../",Tabela13[[#This Row],[Caminho]])</f>
        <v>../2 - DECRETOS/DECRETO 1123.pdf</v>
      </c>
    </row>
    <row r="1452" spans="1:14" ht="45" x14ac:dyDescent="0.25">
      <c r="A1452" s="20">
        <v>1122</v>
      </c>
      <c r="B1452" s="20"/>
      <c r="C1452" s="21">
        <v>34970</v>
      </c>
      <c r="D1452" s="19" t="s">
        <v>2951</v>
      </c>
      <c r="E1452" s="19"/>
      <c r="F1452" s="17" t="str">
        <f>HYPERLINK(Tabela13[[#This Row],[Novo Caminho]],"Download")</f>
        <v>Download</v>
      </c>
      <c r="G1452" s="2" t="str">
        <f>CONCATENATE("2 - DECRETOS/DECRETO ",Tabela13[[#This Row],[Numero_Decreto]],".pdf")</f>
        <v>2 - DECRETOS/DECRETO 1122.pdf</v>
      </c>
      <c r="H1452" s="2" t="str">
        <f>CONCATENATE("2 - DECRETOS/DECRETO ",Tabela13[[#This Row],[Numero_Decreto]]," ",Tabela13[[#This Row],[Complemento]],".pdf")</f>
        <v>2 - DECRETOS/DECRETO 1122 .pdf</v>
      </c>
      <c r="I1452" s="2" t="str">
        <f>CONCATENATE("2 - DECRETOS/DECRETO ","0",Tabela13[[#This Row],[Numero_Decreto]],".pdf")</f>
        <v>2 - DECRETOS/DECRETO 01122.pdf</v>
      </c>
      <c r="J1452" s="2" t="str">
        <f>CONCATENATE("2 - DECRETOS/DECRETO ","0",Tabela13[[#This Row],[Numero_Decreto]]," ",Tabela13[[#This Row],[Complemento]],".pdf")</f>
        <v>2 - DECRETOS/DECRETO 01122 .pdf</v>
      </c>
      <c r="K1452" s="2" t="str">
        <f>IF(Tabela13[[#This Row],[Complemento]]="",Tabela13[[#This Row],[Normal]],Tabela13[[#This Row],[Normal Traço]])</f>
        <v>2 - DECRETOS/DECRETO 1122.pdf</v>
      </c>
      <c r="L1452" s="2" t="str">
        <f>IF(Tabela13[[#This Row],[Complemento]]="",Tabela13[[#This Row],[0]],Tabela13[[#This Row],[0 Traço]])</f>
        <v>2 - DECRETOS/DECRETO 01122.pdf</v>
      </c>
      <c r="M1452" s="2" t="str">
        <f>IF(AND(Tabela13[[#This Row],[Numero_Decreto]]&gt;=1,Tabela13[[#This Row],[Numero_Decreto]]&lt;=9),Tabela13[[#This Row],[Se 0]],Tabela13[[#This Row],[Se Normal]])</f>
        <v>2 - DECRETOS/DECRETO 1122.pdf</v>
      </c>
      <c r="N1452" s="2" t="str">
        <f>CONCATENATE("../",Tabela13[[#This Row],[Caminho]])</f>
        <v>../2 - DECRETOS/DECRETO 1122.pdf</v>
      </c>
    </row>
    <row r="1453" spans="1:14" ht="45" x14ac:dyDescent="0.25">
      <c r="A1453" s="20">
        <v>1121</v>
      </c>
      <c r="B1453" s="20"/>
      <c r="C1453" s="21">
        <v>34948</v>
      </c>
      <c r="D1453" s="19" t="s">
        <v>2912</v>
      </c>
      <c r="E1453" s="19"/>
      <c r="F1453" s="17" t="str">
        <f>HYPERLINK(Tabela13[[#This Row],[Novo Caminho]],"Download")</f>
        <v>Download</v>
      </c>
      <c r="G1453" s="2" t="str">
        <f>CONCATENATE("2 - DECRETOS/DECRETO ",Tabela13[[#This Row],[Numero_Decreto]],".pdf")</f>
        <v>2 - DECRETOS/DECRETO 1121.pdf</v>
      </c>
      <c r="H1453" s="2" t="str">
        <f>CONCATENATE("2 - DECRETOS/DECRETO ",Tabela13[[#This Row],[Numero_Decreto]]," ",Tabela13[[#This Row],[Complemento]],".pdf")</f>
        <v>2 - DECRETOS/DECRETO 1121 .pdf</v>
      </c>
      <c r="I1453" s="2" t="str">
        <f>CONCATENATE("2 - DECRETOS/DECRETO ","0",Tabela13[[#This Row],[Numero_Decreto]],".pdf")</f>
        <v>2 - DECRETOS/DECRETO 01121.pdf</v>
      </c>
      <c r="J1453" s="2" t="str">
        <f>CONCATENATE("2 - DECRETOS/DECRETO ","0",Tabela13[[#This Row],[Numero_Decreto]]," ",Tabela13[[#This Row],[Complemento]],".pdf")</f>
        <v>2 - DECRETOS/DECRETO 01121 .pdf</v>
      </c>
      <c r="K1453" s="2" t="str">
        <f>IF(Tabela13[[#This Row],[Complemento]]="",Tabela13[[#This Row],[Normal]],Tabela13[[#This Row],[Normal Traço]])</f>
        <v>2 - DECRETOS/DECRETO 1121.pdf</v>
      </c>
      <c r="L1453" s="2" t="str">
        <f>IF(Tabela13[[#This Row],[Complemento]]="",Tabela13[[#This Row],[0]],Tabela13[[#This Row],[0 Traço]])</f>
        <v>2 - DECRETOS/DECRETO 01121.pdf</v>
      </c>
      <c r="M1453" s="2" t="str">
        <f>IF(AND(Tabela13[[#This Row],[Numero_Decreto]]&gt;=1,Tabela13[[#This Row],[Numero_Decreto]]&lt;=9),Tabela13[[#This Row],[Se 0]],Tabela13[[#This Row],[Se Normal]])</f>
        <v>2 - DECRETOS/DECRETO 1121.pdf</v>
      </c>
      <c r="N1453" s="2" t="str">
        <f>CONCATENATE("../",Tabela13[[#This Row],[Caminho]])</f>
        <v>../2 - DECRETOS/DECRETO 1121.pdf</v>
      </c>
    </row>
    <row r="1454" spans="1:14" ht="45" x14ac:dyDescent="0.25">
      <c r="A1454" s="20">
        <v>1120</v>
      </c>
      <c r="B1454" s="20"/>
      <c r="C1454" s="21">
        <v>34935</v>
      </c>
      <c r="D1454" s="19" t="s">
        <v>2952</v>
      </c>
      <c r="E1454" s="19"/>
      <c r="F1454" s="17" t="str">
        <f>HYPERLINK(Tabela13[[#This Row],[Novo Caminho]],"Download")</f>
        <v>Download</v>
      </c>
      <c r="G1454" s="2" t="str">
        <f>CONCATENATE("2 - DECRETOS/DECRETO ",Tabela13[[#This Row],[Numero_Decreto]],".pdf")</f>
        <v>2 - DECRETOS/DECRETO 1120.pdf</v>
      </c>
      <c r="H1454" s="2" t="str">
        <f>CONCATENATE("2 - DECRETOS/DECRETO ",Tabela13[[#This Row],[Numero_Decreto]]," ",Tabela13[[#This Row],[Complemento]],".pdf")</f>
        <v>2 - DECRETOS/DECRETO 1120 .pdf</v>
      </c>
      <c r="I1454" s="2" t="str">
        <f>CONCATENATE("2 - DECRETOS/DECRETO ","0",Tabela13[[#This Row],[Numero_Decreto]],".pdf")</f>
        <v>2 - DECRETOS/DECRETO 01120.pdf</v>
      </c>
      <c r="J1454" s="2" t="str">
        <f>CONCATENATE("2 - DECRETOS/DECRETO ","0",Tabela13[[#This Row],[Numero_Decreto]]," ",Tabela13[[#This Row],[Complemento]],".pdf")</f>
        <v>2 - DECRETOS/DECRETO 01120 .pdf</v>
      </c>
      <c r="K1454" s="2" t="str">
        <f>IF(Tabela13[[#This Row],[Complemento]]="",Tabela13[[#This Row],[Normal]],Tabela13[[#This Row],[Normal Traço]])</f>
        <v>2 - DECRETOS/DECRETO 1120.pdf</v>
      </c>
      <c r="L1454" s="2" t="str">
        <f>IF(Tabela13[[#This Row],[Complemento]]="",Tabela13[[#This Row],[0]],Tabela13[[#This Row],[0 Traço]])</f>
        <v>2 - DECRETOS/DECRETO 01120.pdf</v>
      </c>
      <c r="M1454" s="2" t="str">
        <f>IF(AND(Tabela13[[#This Row],[Numero_Decreto]]&gt;=1,Tabela13[[#This Row],[Numero_Decreto]]&lt;=9),Tabela13[[#This Row],[Se 0]],Tabela13[[#This Row],[Se Normal]])</f>
        <v>2 - DECRETOS/DECRETO 1120.pdf</v>
      </c>
      <c r="N1454" s="2" t="str">
        <f>CONCATENATE("../",Tabela13[[#This Row],[Caminho]])</f>
        <v>../2 - DECRETOS/DECRETO 1120.pdf</v>
      </c>
    </row>
    <row r="1455" spans="1:14" ht="45" x14ac:dyDescent="0.25">
      <c r="A1455" s="20">
        <v>1119</v>
      </c>
      <c r="B1455" s="20"/>
      <c r="C1455" s="21">
        <v>34933</v>
      </c>
      <c r="D1455" s="19" t="s">
        <v>2912</v>
      </c>
      <c r="E1455" s="19"/>
      <c r="F1455" s="17" t="str">
        <f>HYPERLINK(Tabela13[[#This Row],[Novo Caminho]],"Download")</f>
        <v>Download</v>
      </c>
      <c r="G1455" s="2" t="str">
        <f>CONCATENATE("2 - DECRETOS/DECRETO ",Tabela13[[#This Row],[Numero_Decreto]],".pdf")</f>
        <v>2 - DECRETOS/DECRETO 1119.pdf</v>
      </c>
      <c r="H1455" s="2" t="str">
        <f>CONCATENATE("2 - DECRETOS/DECRETO ",Tabela13[[#This Row],[Numero_Decreto]]," ",Tabela13[[#This Row],[Complemento]],".pdf")</f>
        <v>2 - DECRETOS/DECRETO 1119 .pdf</v>
      </c>
      <c r="I1455" s="2" t="str">
        <f>CONCATENATE("2 - DECRETOS/DECRETO ","0",Tabela13[[#This Row],[Numero_Decreto]],".pdf")</f>
        <v>2 - DECRETOS/DECRETO 01119.pdf</v>
      </c>
      <c r="J1455" s="2" t="str">
        <f>CONCATENATE("2 - DECRETOS/DECRETO ","0",Tabela13[[#This Row],[Numero_Decreto]]," ",Tabela13[[#This Row],[Complemento]],".pdf")</f>
        <v>2 - DECRETOS/DECRETO 01119 .pdf</v>
      </c>
      <c r="K1455" s="2" t="str">
        <f>IF(Tabela13[[#This Row],[Complemento]]="",Tabela13[[#This Row],[Normal]],Tabela13[[#This Row],[Normal Traço]])</f>
        <v>2 - DECRETOS/DECRETO 1119.pdf</v>
      </c>
      <c r="L1455" s="2" t="str">
        <f>IF(Tabela13[[#This Row],[Complemento]]="",Tabela13[[#This Row],[0]],Tabela13[[#This Row],[0 Traço]])</f>
        <v>2 - DECRETOS/DECRETO 01119.pdf</v>
      </c>
      <c r="M1455" s="2" t="str">
        <f>IF(AND(Tabela13[[#This Row],[Numero_Decreto]]&gt;=1,Tabela13[[#This Row],[Numero_Decreto]]&lt;=9),Tabela13[[#This Row],[Se 0]],Tabela13[[#This Row],[Se Normal]])</f>
        <v>2 - DECRETOS/DECRETO 1119.pdf</v>
      </c>
      <c r="N1455" s="2" t="str">
        <f>CONCATENATE("../",Tabela13[[#This Row],[Caminho]])</f>
        <v>../2 - DECRETOS/DECRETO 1119.pdf</v>
      </c>
    </row>
    <row r="1456" spans="1:14" ht="45" x14ac:dyDescent="0.25">
      <c r="A1456" s="20">
        <v>1118</v>
      </c>
      <c r="B1456" s="20"/>
      <c r="C1456" s="21">
        <v>34932</v>
      </c>
      <c r="D1456" s="19" t="s">
        <v>2953</v>
      </c>
      <c r="E1456" s="19"/>
      <c r="F1456" s="17" t="str">
        <f>HYPERLINK(Tabela13[[#This Row],[Novo Caminho]],"Download")</f>
        <v>Download</v>
      </c>
      <c r="G1456" s="2" t="str">
        <f>CONCATENATE("2 - DECRETOS/DECRETO ",Tabela13[[#This Row],[Numero_Decreto]],".pdf")</f>
        <v>2 - DECRETOS/DECRETO 1118.pdf</v>
      </c>
      <c r="H1456" s="2" t="str">
        <f>CONCATENATE("2 - DECRETOS/DECRETO ",Tabela13[[#This Row],[Numero_Decreto]]," ",Tabela13[[#This Row],[Complemento]],".pdf")</f>
        <v>2 - DECRETOS/DECRETO 1118 .pdf</v>
      </c>
      <c r="I1456" s="2" t="str">
        <f>CONCATENATE("2 - DECRETOS/DECRETO ","0",Tabela13[[#This Row],[Numero_Decreto]],".pdf")</f>
        <v>2 - DECRETOS/DECRETO 01118.pdf</v>
      </c>
      <c r="J1456" s="2" t="str">
        <f>CONCATENATE("2 - DECRETOS/DECRETO ","0",Tabela13[[#This Row],[Numero_Decreto]]," ",Tabela13[[#This Row],[Complemento]],".pdf")</f>
        <v>2 - DECRETOS/DECRETO 01118 .pdf</v>
      </c>
      <c r="K1456" s="2" t="str">
        <f>IF(Tabela13[[#This Row],[Complemento]]="",Tabela13[[#This Row],[Normal]],Tabela13[[#This Row],[Normal Traço]])</f>
        <v>2 - DECRETOS/DECRETO 1118.pdf</v>
      </c>
      <c r="L1456" s="2" t="str">
        <f>IF(Tabela13[[#This Row],[Complemento]]="",Tabela13[[#This Row],[0]],Tabela13[[#This Row],[0 Traço]])</f>
        <v>2 - DECRETOS/DECRETO 01118.pdf</v>
      </c>
      <c r="M1456" s="2" t="str">
        <f>IF(AND(Tabela13[[#This Row],[Numero_Decreto]]&gt;=1,Tabela13[[#This Row],[Numero_Decreto]]&lt;=9),Tabela13[[#This Row],[Se 0]],Tabela13[[#This Row],[Se Normal]])</f>
        <v>2 - DECRETOS/DECRETO 1118.pdf</v>
      </c>
      <c r="N1456" s="2" t="str">
        <f>CONCATENATE("../",Tabela13[[#This Row],[Caminho]])</f>
        <v>../2 - DECRETOS/DECRETO 1118.pdf</v>
      </c>
    </row>
    <row r="1457" spans="1:14" ht="45" x14ac:dyDescent="0.25">
      <c r="A1457" s="20">
        <v>1117</v>
      </c>
      <c r="B1457" s="20"/>
      <c r="C1457" s="21">
        <v>34907</v>
      </c>
      <c r="D1457" s="19" t="s">
        <v>2954</v>
      </c>
      <c r="E1457" s="19"/>
      <c r="F1457" s="17" t="str">
        <f>HYPERLINK(Tabela13[[#This Row],[Novo Caminho]],"Download")</f>
        <v>Download</v>
      </c>
      <c r="G1457" s="2" t="str">
        <f>CONCATENATE("2 - DECRETOS/DECRETO ",Tabela13[[#This Row],[Numero_Decreto]],".pdf")</f>
        <v>2 - DECRETOS/DECRETO 1117.pdf</v>
      </c>
      <c r="H1457" s="2" t="str">
        <f>CONCATENATE("2 - DECRETOS/DECRETO ",Tabela13[[#This Row],[Numero_Decreto]]," ",Tabela13[[#This Row],[Complemento]],".pdf")</f>
        <v>2 - DECRETOS/DECRETO 1117 .pdf</v>
      </c>
      <c r="I1457" s="2" t="str">
        <f>CONCATENATE("2 - DECRETOS/DECRETO ","0",Tabela13[[#This Row],[Numero_Decreto]],".pdf")</f>
        <v>2 - DECRETOS/DECRETO 01117.pdf</v>
      </c>
      <c r="J1457" s="2" t="str">
        <f>CONCATENATE("2 - DECRETOS/DECRETO ","0",Tabela13[[#This Row],[Numero_Decreto]]," ",Tabela13[[#This Row],[Complemento]],".pdf")</f>
        <v>2 - DECRETOS/DECRETO 01117 .pdf</v>
      </c>
      <c r="K1457" s="2" t="str">
        <f>IF(Tabela13[[#This Row],[Complemento]]="",Tabela13[[#This Row],[Normal]],Tabela13[[#This Row],[Normal Traço]])</f>
        <v>2 - DECRETOS/DECRETO 1117.pdf</v>
      </c>
      <c r="L1457" s="2" t="str">
        <f>IF(Tabela13[[#This Row],[Complemento]]="",Tabela13[[#This Row],[0]],Tabela13[[#This Row],[0 Traço]])</f>
        <v>2 - DECRETOS/DECRETO 01117.pdf</v>
      </c>
      <c r="M1457" s="2" t="str">
        <f>IF(AND(Tabela13[[#This Row],[Numero_Decreto]]&gt;=1,Tabela13[[#This Row],[Numero_Decreto]]&lt;=9),Tabela13[[#This Row],[Se 0]],Tabela13[[#This Row],[Se Normal]])</f>
        <v>2 - DECRETOS/DECRETO 1117.pdf</v>
      </c>
      <c r="N1457" s="2" t="str">
        <f>CONCATENATE("../",Tabela13[[#This Row],[Caminho]])</f>
        <v>../2 - DECRETOS/DECRETO 1117.pdf</v>
      </c>
    </row>
    <row r="1458" spans="1:14" ht="45" x14ac:dyDescent="0.25">
      <c r="A1458" s="20">
        <v>1116</v>
      </c>
      <c r="B1458" s="20"/>
      <c r="C1458" s="21">
        <v>34893</v>
      </c>
      <c r="D1458" s="19" t="s">
        <v>2955</v>
      </c>
      <c r="E1458" s="19"/>
      <c r="F1458" s="17" t="str">
        <f>HYPERLINK(Tabela13[[#This Row],[Novo Caminho]],"Download")</f>
        <v>Download</v>
      </c>
      <c r="G1458" s="2" t="str">
        <f>CONCATENATE("2 - DECRETOS/DECRETO ",Tabela13[[#This Row],[Numero_Decreto]],".pdf")</f>
        <v>2 - DECRETOS/DECRETO 1116.pdf</v>
      </c>
      <c r="H1458" s="2" t="str">
        <f>CONCATENATE("2 - DECRETOS/DECRETO ",Tabela13[[#This Row],[Numero_Decreto]]," ",Tabela13[[#This Row],[Complemento]],".pdf")</f>
        <v>2 - DECRETOS/DECRETO 1116 .pdf</v>
      </c>
      <c r="I1458" s="2" t="str">
        <f>CONCATENATE("2 - DECRETOS/DECRETO ","0",Tabela13[[#This Row],[Numero_Decreto]],".pdf")</f>
        <v>2 - DECRETOS/DECRETO 01116.pdf</v>
      </c>
      <c r="J1458" s="2" t="str">
        <f>CONCATENATE("2 - DECRETOS/DECRETO ","0",Tabela13[[#This Row],[Numero_Decreto]]," ",Tabela13[[#This Row],[Complemento]],".pdf")</f>
        <v>2 - DECRETOS/DECRETO 01116 .pdf</v>
      </c>
      <c r="K1458" s="2" t="str">
        <f>IF(Tabela13[[#This Row],[Complemento]]="",Tabela13[[#This Row],[Normal]],Tabela13[[#This Row],[Normal Traço]])</f>
        <v>2 - DECRETOS/DECRETO 1116.pdf</v>
      </c>
      <c r="L1458" s="2" t="str">
        <f>IF(Tabela13[[#This Row],[Complemento]]="",Tabela13[[#This Row],[0]],Tabela13[[#This Row],[0 Traço]])</f>
        <v>2 - DECRETOS/DECRETO 01116.pdf</v>
      </c>
      <c r="M1458" s="2" t="str">
        <f>IF(AND(Tabela13[[#This Row],[Numero_Decreto]]&gt;=1,Tabela13[[#This Row],[Numero_Decreto]]&lt;=9),Tabela13[[#This Row],[Se 0]],Tabela13[[#This Row],[Se Normal]])</f>
        <v>2 - DECRETOS/DECRETO 1116.pdf</v>
      </c>
      <c r="N1458" s="2" t="str">
        <f>CONCATENATE("../",Tabela13[[#This Row],[Caminho]])</f>
        <v>../2 - DECRETOS/DECRETO 1116.pdf</v>
      </c>
    </row>
    <row r="1459" spans="1:14" ht="45" x14ac:dyDescent="0.25">
      <c r="A1459" s="20">
        <v>1115</v>
      </c>
      <c r="B1459" s="20"/>
      <c r="C1459" s="21">
        <v>34891</v>
      </c>
      <c r="D1459" s="19" t="s">
        <v>2941</v>
      </c>
      <c r="E1459" s="19"/>
      <c r="F1459" s="17" t="str">
        <f>HYPERLINK(Tabela13[[#This Row],[Novo Caminho]],"Download")</f>
        <v>Download</v>
      </c>
      <c r="G1459" s="2" t="str">
        <f>CONCATENATE("2 - DECRETOS/DECRETO ",Tabela13[[#This Row],[Numero_Decreto]],".pdf")</f>
        <v>2 - DECRETOS/DECRETO 1115.pdf</v>
      </c>
      <c r="H1459" s="2" t="str">
        <f>CONCATENATE("2 - DECRETOS/DECRETO ",Tabela13[[#This Row],[Numero_Decreto]]," ",Tabela13[[#This Row],[Complemento]],".pdf")</f>
        <v>2 - DECRETOS/DECRETO 1115 .pdf</v>
      </c>
      <c r="I1459" s="2" t="str">
        <f>CONCATENATE("2 - DECRETOS/DECRETO ","0",Tabela13[[#This Row],[Numero_Decreto]],".pdf")</f>
        <v>2 - DECRETOS/DECRETO 01115.pdf</v>
      </c>
      <c r="J1459" s="2" t="str">
        <f>CONCATENATE("2 - DECRETOS/DECRETO ","0",Tabela13[[#This Row],[Numero_Decreto]]," ",Tabela13[[#This Row],[Complemento]],".pdf")</f>
        <v>2 - DECRETOS/DECRETO 01115 .pdf</v>
      </c>
      <c r="K1459" s="2" t="str">
        <f>IF(Tabela13[[#This Row],[Complemento]]="",Tabela13[[#This Row],[Normal]],Tabela13[[#This Row],[Normal Traço]])</f>
        <v>2 - DECRETOS/DECRETO 1115.pdf</v>
      </c>
      <c r="L1459" s="2" t="str">
        <f>IF(Tabela13[[#This Row],[Complemento]]="",Tabela13[[#This Row],[0]],Tabela13[[#This Row],[0 Traço]])</f>
        <v>2 - DECRETOS/DECRETO 01115.pdf</v>
      </c>
      <c r="M1459" s="2" t="str">
        <f>IF(AND(Tabela13[[#This Row],[Numero_Decreto]]&gt;=1,Tabela13[[#This Row],[Numero_Decreto]]&lt;=9),Tabela13[[#This Row],[Se 0]],Tabela13[[#This Row],[Se Normal]])</f>
        <v>2 - DECRETOS/DECRETO 1115.pdf</v>
      </c>
      <c r="N1459" s="2" t="str">
        <f>CONCATENATE("../",Tabela13[[#This Row],[Caminho]])</f>
        <v>../2 - DECRETOS/DECRETO 1115.pdf</v>
      </c>
    </row>
    <row r="1460" spans="1:14" ht="45" x14ac:dyDescent="0.25">
      <c r="A1460" s="20">
        <v>1114</v>
      </c>
      <c r="B1460" s="20"/>
      <c r="C1460" s="21">
        <v>34855</v>
      </c>
      <c r="D1460" s="19" t="s">
        <v>2857</v>
      </c>
      <c r="E1460" s="19"/>
      <c r="F1460" s="17" t="str">
        <f>HYPERLINK(Tabela13[[#This Row],[Novo Caminho]],"Download")</f>
        <v>Download</v>
      </c>
      <c r="G1460" s="2" t="str">
        <f>CONCATENATE("2 - DECRETOS/DECRETO ",Tabela13[[#This Row],[Numero_Decreto]],".pdf")</f>
        <v>2 - DECRETOS/DECRETO 1114.pdf</v>
      </c>
      <c r="H1460" s="2" t="str">
        <f>CONCATENATE("2 - DECRETOS/DECRETO ",Tabela13[[#This Row],[Numero_Decreto]]," ",Tabela13[[#This Row],[Complemento]],".pdf")</f>
        <v>2 - DECRETOS/DECRETO 1114 .pdf</v>
      </c>
      <c r="I1460" s="2" t="str">
        <f>CONCATENATE("2 - DECRETOS/DECRETO ","0",Tabela13[[#This Row],[Numero_Decreto]],".pdf")</f>
        <v>2 - DECRETOS/DECRETO 01114.pdf</v>
      </c>
      <c r="J1460" s="2" t="str">
        <f>CONCATENATE("2 - DECRETOS/DECRETO ","0",Tabela13[[#This Row],[Numero_Decreto]]," ",Tabela13[[#This Row],[Complemento]],".pdf")</f>
        <v>2 - DECRETOS/DECRETO 01114 .pdf</v>
      </c>
      <c r="K1460" s="2" t="str">
        <f>IF(Tabela13[[#This Row],[Complemento]]="",Tabela13[[#This Row],[Normal]],Tabela13[[#This Row],[Normal Traço]])</f>
        <v>2 - DECRETOS/DECRETO 1114.pdf</v>
      </c>
      <c r="L1460" s="2" t="str">
        <f>IF(Tabela13[[#This Row],[Complemento]]="",Tabela13[[#This Row],[0]],Tabela13[[#This Row],[0 Traço]])</f>
        <v>2 - DECRETOS/DECRETO 01114.pdf</v>
      </c>
      <c r="M1460" s="2" t="str">
        <f>IF(AND(Tabela13[[#This Row],[Numero_Decreto]]&gt;=1,Tabela13[[#This Row],[Numero_Decreto]]&lt;=9),Tabela13[[#This Row],[Se 0]],Tabela13[[#This Row],[Se Normal]])</f>
        <v>2 - DECRETOS/DECRETO 1114.pdf</v>
      </c>
      <c r="N1460" s="2" t="str">
        <f>CONCATENATE("../",Tabela13[[#This Row],[Caminho]])</f>
        <v>../2 - DECRETOS/DECRETO 1114.pdf</v>
      </c>
    </row>
    <row r="1461" spans="1:14" ht="45" x14ac:dyDescent="0.25">
      <c r="A1461" s="20">
        <v>1113</v>
      </c>
      <c r="B1461" s="20"/>
      <c r="C1461" s="21">
        <v>34855</v>
      </c>
      <c r="D1461" s="19" t="s">
        <v>2941</v>
      </c>
      <c r="E1461" s="19"/>
      <c r="F1461" s="17" t="str">
        <f>HYPERLINK(Tabela13[[#This Row],[Novo Caminho]],"Download")</f>
        <v>Download</v>
      </c>
      <c r="G1461" s="2" t="str">
        <f>CONCATENATE("2 - DECRETOS/DECRETO ",Tabela13[[#This Row],[Numero_Decreto]],".pdf")</f>
        <v>2 - DECRETOS/DECRETO 1113.pdf</v>
      </c>
      <c r="H1461" s="2" t="str">
        <f>CONCATENATE("2 - DECRETOS/DECRETO ",Tabela13[[#This Row],[Numero_Decreto]]," ",Tabela13[[#This Row],[Complemento]],".pdf")</f>
        <v>2 - DECRETOS/DECRETO 1113 .pdf</v>
      </c>
      <c r="I1461" s="2" t="str">
        <f>CONCATENATE("2 - DECRETOS/DECRETO ","0",Tabela13[[#This Row],[Numero_Decreto]],".pdf")</f>
        <v>2 - DECRETOS/DECRETO 01113.pdf</v>
      </c>
      <c r="J1461" s="2" t="str">
        <f>CONCATENATE("2 - DECRETOS/DECRETO ","0",Tabela13[[#This Row],[Numero_Decreto]]," ",Tabela13[[#This Row],[Complemento]],".pdf")</f>
        <v>2 - DECRETOS/DECRETO 01113 .pdf</v>
      </c>
      <c r="K1461" s="2" t="str">
        <f>IF(Tabela13[[#This Row],[Complemento]]="",Tabela13[[#This Row],[Normal]],Tabela13[[#This Row],[Normal Traço]])</f>
        <v>2 - DECRETOS/DECRETO 1113.pdf</v>
      </c>
      <c r="L1461" s="2" t="str">
        <f>IF(Tabela13[[#This Row],[Complemento]]="",Tabela13[[#This Row],[0]],Tabela13[[#This Row],[0 Traço]])</f>
        <v>2 - DECRETOS/DECRETO 01113.pdf</v>
      </c>
      <c r="M1461" s="2" t="str">
        <f>IF(AND(Tabela13[[#This Row],[Numero_Decreto]]&gt;=1,Tabela13[[#This Row],[Numero_Decreto]]&lt;=9),Tabela13[[#This Row],[Se 0]],Tabela13[[#This Row],[Se Normal]])</f>
        <v>2 - DECRETOS/DECRETO 1113.pdf</v>
      </c>
      <c r="N1461" s="2" t="str">
        <f>CONCATENATE("../",Tabela13[[#This Row],[Caminho]])</f>
        <v>../2 - DECRETOS/DECRETO 1113.pdf</v>
      </c>
    </row>
    <row r="1462" spans="1:14" ht="45" x14ac:dyDescent="0.25">
      <c r="A1462" s="20">
        <v>1112</v>
      </c>
      <c r="B1462" s="20"/>
      <c r="C1462" s="21">
        <v>34851</v>
      </c>
      <c r="D1462" s="19" t="s">
        <v>938</v>
      </c>
      <c r="E1462" s="19"/>
      <c r="F1462" s="17" t="str">
        <f>HYPERLINK(Tabela13[[#This Row],[Novo Caminho]],"Download")</f>
        <v>Download</v>
      </c>
      <c r="G1462" s="2" t="str">
        <f>CONCATENATE("2 - DECRETOS/DECRETO ",Tabela13[[#This Row],[Numero_Decreto]],".pdf")</f>
        <v>2 - DECRETOS/DECRETO 1112.pdf</v>
      </c>
      <c r="H1462" s="2" t="str">
        <f>CONCATENATE("2 - DECRETOS/DECRETO ",Tabela13[[#This Row],[Numero_Decreto]]," ",Tabela13[[#This Row],[Complemento]],".pdf")</f>
        <v>2 - DECRETOS/DECRETO 1112 .pdf</v>
      </c>
      <c r="I1462" s="2" t="str">
        <f>CONCATENATE("2 - DECRETOS/DECRETO ","0",Tabela13[[#This Row],[Numero_Decreto]],".pdf")</f>
        <v>2 - DECRETOS/DECRETO 01112.pdf</v>
      </c>
      <c r="J1462" s="2" t="str">
        <f>CONCATENATE("2 - DECRETOS/DECRETO ","0",Tabela13[[#This Row],[Numero_Decreto]]," ",Tabela13[[#This Row],[Complemento]],".pdf")</f>
        <v>2 - DECRETOS/DECRETO 01112 .pdf</v>
      </c>
      <c r="K1462" s="2" t="str">
        <f>IF(Tabela13[[#This Row],[Complemento]]="",Tabela13[[#This Row],[Normal]],Tabela13[[#This Row],[Normal Traço]])</f>
        <v>2 - DECRETOS/DECRETO 1112.pdf</v>
      </c>
      <c r="L1462" s="2" t="str">
        <f>IF(Tabela13[[#This Row],[Complemento]]="",Tabela13[[#This Row],[0]],Tabela13[[#This Row],[0 Traço]])</f>
        <v>2 - DECRETOS/DECRETO 01112.pdf</v>
      </c>
      <c r="M1462" s="2" t="str">
        <f>IF(AND(Tabela13[[#This Row],[Numero_Decreto]]&gt;=1,Tabela13[[#This Row],[Numero_Decreto]]&lt;=9),Tabela13[[#This Row],[Se 0]],Tabela13[[#This Row],[Se Normal]])</f>
        <v>2 - DECRETOS/DECRETO 1112.pdf</v>
      </c>
      <c r="N1462" s="2" t="str">
        <f>CONCATENATE("../",Tabela13[[#This Row],[Caminho]])</f>
        <v>../2 - DECRETOS/DECRETO 1112.pdf</v>
      </c>
    </row>
    <row r="1463" spans="1:14" ht="45" x14ac:dyDescent="0.25">
      <c r="A1463" s="20">
        <v>1111</v>
      </c>
      <c r="B1463" s="20"/>
      <c r="C1463" s="21">
        <v>34843</v>
      </c>
      <c r="D1463" s="19" t="s">
        <v>2956</v>
      </c>
      <c r="E1463" s="19"/>
      <c r="F1463" s="17" t="str">
        <f>HYPERLINK(Tabela13[[#This Row],[Novo Caminho]],"Download")</f>
        <v>Download</v>
      </c>
      <c r="G1463" s="2" t="str">
        <f>CONCATENATE("2 - DECRETOS/DECRETO ",Tabela13[[#This Row],[Numero_Decreto]],".pdf")</f>
        <v>2 - DECRETOS/DECRETO 1111.pdf</v>
      </c>
      <c r="H1463" s="2" t="str">
        <f>CONCATENATE("2 - DECRETOS/DECRETO ",Tabela13[[#This Row],[Numero_Decreto]]," ",Tabela13[[#This Row],[Complemento]],".pdf")</f>
        <v>2 - DECRETOS/DECRETO 1111 .pdf</v>
      </c>
      <c r="I1463" s="2" t="str">
        <f>CONCATENATE("2 - DECRETOS/DECRETO ","0",Tabela13[[#This Row],[Numero_Decreto]],".pdf")</f>
        <v>2 - DECRETOS/DECRETO 01111.pdf</v>
      </c>
      <c r="J1463" s="2" t="str">
        <f>CONCATENATE("2 - DECRETOS/DECRETO ","0",Tabela13[[#This Row],[Numero_Decreto]]," ",Tabela13[[#This Row],[Complemento]],".pdf")</f>
        <v>2 - DECRETOS/DECRETO 01111 .pdf</v>
      </c>
      <c r="K1463" s="2" t="str">
        <f>IF(Tabela13[[#This Row],[Complemento]]="",Tabela13[[#This Row],[Normal]],Tabela13[[#This Row],[Normal Traço]])</f>
        <v>2 - DECRETOS/DECRETO 1111.pdf</v>
      </c>
      <c r="L1463" s="2" t="str">
        <f>IF(Tabela13[[#This Row],[Complemento]]="",Tabela13[[#This Row],[0]],Tabela13[[#This Row],[0 Traço]])</f>
        <v>2 - DECRETOS/DECRETO 01111.pdf</v>
      </c>
      <c r="M1463" s="2" t="str">
        <f>IF(AND(Tabela13[[#This Row],[Numero_Decreto]]&gt;=1,Tabela13[[#This Row],[Numero_Decreto]]&lt;=9),Tabela13[[#This Row],[Se 0]],Tabela13[[#This Row],[Se Normal]])</f>
        <v>2 - DECRETOS/DECRETO 1111.pdf</v>
      </c>
      <c r="N1463" s="2" t="str">
        <f>CONCATENATE("../",Tabela13[[#This Row],[Caminho]])</f>
        <v>../2 - DECRETOS/DECRETO 1111.pdf</v>
      </c>
    </row>
    <row r="1464" spans="1:14" ht="45" x14ac:dyDescent="0.25">
      <c r="A1464" s="20">
        <v>1110</v>
      </c>
      <c r="B1464" s="20"/>
      <c r="C1464" s="21">
        <v>34838</v>
      </c>
      <c r="D1464" s="19" t="s">
        <v>2957</v>
      </c>
      <c r="E1464" s="19"/>
      <c r="F1464" s="17" t="str">
        <f>HYPERLINK(Tabela13[[#This Row],[Novo Caminho]],"Download")</f>
        <v>Download</v>
      </c>
      <c r="G1464" s="2" t="str">
        <f>CONCATENATE("2 - DECRETOS/DECRETO ",Tabela13[[#This Row],[Numero_Decreto]],".pdf")</f>
        <v>2 - DECRETOS/DECRETO 1110.pdf</v>
      </c>
      <c r="H1464" s="2" t="str">
        <f>CONCATENATE("2 - DECRETOS/DECRETO ",Tabela13[[#This Row],[Numero_Decreto]]," ",Tabela13[[#This Row],[Complemento]],".pdf")</f>
        <v>2 - DECRETOS/DECRETO 1110 .pdf</v>
      </c>
      <c r="I1464" s="2" t="str">
        <f>CONCATENATE("2 - DECRETOS/DECRETO ","0",Tabela13[[#This Row],[Numero_Decreto]],".pdf")</f>
        <v>2 - DECRETOS/DECRETO 01110.pdf</v>
      </c>
      <c r="J1464" s="2" t="str">
        <f>CONCATENATE("2 - DECRETOS/DECRETO ","0",Tabela13[[#This Row],[Numero_Decreto]]," ",Tabela13[[#This Row],[Complemento]],".pdf")</f>
        <v>2 - DECRETOS/DECRETO 01110 .pdf</v>
      </c>
      <c r="K1464" s="2" t="str">
        <f>IF(Tabela13[[#This Row],[Complemento]]="",Tabela13[[#This Row],[Normal]],Tabela13[[#This Row],[Normal Traço]])</f>
        <v>2 - DECRETOS/DECRETO 1110.pdf</v>
      </c>
      <c r="L1464" s="2" t="str">
        <f>IF(Tabela13[[#This Row],[Complemento]]="",Tabela13[[#This Row],[0]],Tabela13[[#This Row],[0 Traço]])</f>
        <v>2 - DECRETOS/DECRETO 01110.pdf</v>
      </c>
      <c r="M1464" s="2" t="str">
        <f>IF(AND(Tabela13[[#This Row],[Numero_Decreto]]&gt;=1,Tabela13[[#This Row],[Numero_Decreto]]&lt;=9),Tabela13[[#This Row],[Se 0]],Tabela13[[#This Row],[Se Normal]])</f>
        <v>2 - DECRETOS/DECRETO 1110.pdf</v>
      </c>
      <c r="N1464" s="2" t="str">
        <f>CONCATENATE("../",Tabela13[[#This Row],[Caminho]])</f>
        <v>../2 - DECRETOS/DECRETO 1110.pdf</v>
      </c>
    </row>
    <row r="1465" spans="1:14" ht="45" x14ac:dyDescent="0.25">
      <c r="A1465" s="20">
        <v>1109</v>
      </c>
      <c r="B1465" s="20"/>
      <c r="C1465" s="21">
        <v>34829</v>
      </c>
      <c r="D1465" s="19" t="s">
        <v>2958</v>
      </c>
      <c r="E1465" s="19"/>
      <c r="F1465" s="17" t="str">
        <f>HYPERLINK(Tabela13[[#This Row],[Novo Caminho]],"Download")</f>
        <v>Download</v>
      </c>
      <c r="G1465" s="2" t="str">
        <f>CONCATENATE("2 - DECRETOS/DECRETO ",Tabela13[[#This Row],[Numero_Decreto]],".pdf")</f>
        <v>2 - DECRETOS/DECRETO 1109.pdf</v>
      </c>
      <c r="H1465" s="2" t="str">
        <f>CONCATENATE("2 - DECRETOS/DECRETO ",Tabela13[[#This Row],[Numero_Decreto]]," ",Tabela13[[#This Row],[Complemento]],".pdf")</f>
        <v>2 - DECRETOS/DECRETO 1109 .pdf</v>
      </c>
      <c r="I1465" s="2" t="str">
        <f>CONCATENATE("2 - DECRETOS/DECRETO ","0",Tabela13[[#This Row],[Numero_Decreto]],".pdf")</f>
        <v>2 - DECRETOS/DECRETO 01109.pdf</v>
      </c>
      <c r="J1465" s="2" t="str">
        <f>CONCATENATE("2 - DECRETOS/DECRETO ","0",Tabela13[[#This Row],[Numero_Decreto]]," ",Tabela13[[#This Row],[Complemento]],".pdf")</f>
        <v>2 - DECRETOS/DECRETO 01109 .pdf</v>
      </c>
      <c r="K1465" s="2" t="str">
        <f>IF(Tabela13[[#This Row],[Complemento]]="",Tabela13[[#This Row],[Normal]],Tabela13[[#This Row],[Normal Traço]])</f>
        <v>2 - DECRETOS/DECRETO 1109.pdf</v>
      </c>
      <c r="L1465" s="2" t="str">
        <f>IF(Tabela13[[#This Row],[Complemento]]="",Tabela13[[#This Row],[0]],Tabela13[[#This Row],[0 Traço]])</f>
        <v>2 - DECRETOS/DECRETO 01109.pdf</v>
      </c>
      <c r="M1465" s="2" t="str">
        <f>IF(AND(Tabela13[[#This Row],[Numero_Decreto]]&gt;=1,Tabela13[[#This Row],[Numero_Decreto]]&lt;=9),Tabela13[[#This Row],[Se 0]],Tabela13[[#This Row],[Se Normal]])</f>
        <v>2 - DECRETOS/DECRETO 1109.pdf</v>
      </c>
      <c r="N1465" s="2" t="str">
        <f>CONCATENATE("../",Tabela13[[#This Row],[Caminho]])</f>
        <v>../2 - DECRETOS/DECRETO 1109.pdf</v>
      </c>
    </row>
    <row r="1466" spans="1:14" ht="45" x14ac:dyDescent="0.25">
      <c r="A1466" s="20">
        <v>1108</v>
      </c>
      <c r="B1466" s="20"/>
      <c r="C1466" s="21">
        <v>34829</v>
      </c>
      <c r="D1466" s="19" t="s">
        <v>2959</v>
      </c>
      <c r="E1466" s="19"/>
      <c r="F1466" s="17" t="str">
        <f>HYPERLINK(Tabela13[[#This Row],[Novo Caminho]],"Download")</f>
        <v>Download</v>
      </c>
      <c r="G1466" s="2" t="str">
        <f>CONCATENATE("2 - DECRETOS/DECRETO ",Tabela13[[#This Row],[Numero_Decreto]],".pdf")</f>
        <v>2 - DECRETOS/DECRETO 1108.pdf</v>
      </c>
      <c r="H1466" s="2" t="str">
        <f>CONCATENATE("2 - DECRETOS/DECRETO ",Tabela13[[#This Row],[Numero_Decreto]]," ",Tabela13[[#This Row],[Complemento]],".pdf")</f>
        <v>2 - DECRETOS/DECRETO 1108 .pdf</v>
      </c>
      <c r="I1466" s="2" t="str">
        <f>CONCATENATE("2 - DECRETOS/DECRETO ","0",Tabela13[[#This Row],[Numero_Decreto]],".pdf")</f>
        <v>2 - DECRETOS/DECRETO 01108.pdf</v>
      </c>
      <c r="J1466" s="2" t="str">
        <f>CONCATENATE("2 - DECRETOS/DECRETO ","0",Tabela13[[#This Row],[Numero_Decreto]]," ",Tabela13[[#This Row],[Complemento]],".pdf")</f>
        <v>2 - DECRETOS/DECRETO 01108 .pdf</v>
      </c>
      <c r="K1466" s="2" t="str">
        <f>IF(Tabela13[[#This Row],[Complemento]]="",Tabela13[[#This Row],[Normal]],Tabela13[[#This Row],[Normal Traço]])</f>
        <v>2 - DECRETOS/DECRETO 1108.pdf</v>
      </c>
      <c r="L1466" s="2" t="str">
        <f>IF(Tabela13[[#This Row],[Complemento]]="",Tabela13[[#This Row],[0]],Tabela13[[#This Row],[0 Traço]])</f>
        <v>2 - DECRETOS/DECRETO 01108.pdf</v>
      </c>
      <c r="M1466" s="2" t="str">
        <f>IF(AND(Tabela13[[#This Row],[Numero_Decreto]]&gt;=1,Tabela13[[#This Row],[Numero_Decreto]]&lt;=9),Tabela13[[#This Row],[Se 0]],Tabela13[[#This Row],[Se Normal]])</f>
        <v>2 - DECRETOS/DECRETO 1108.pdf</v>
      </c>
      <c r="N1466" s="2" t="str">
        <f>CONCATENATE("../",Tabela13[[#This Row],[Caminho]])</f>
        <v>../2 - DECRETOS/DECRETO 1108.pdf</v>
      </c>
    </row>
    <row r="1467" spans="1:14" ht="45" x14ac:dyDescent="0.25">
      <c r="A1467" s="20">
        <v>1107</v>
      </c>
      <c r="B1467" s="20"/>
      <c r="C1467" s="21">
        <v>34814</v>
      </c>
      <c r="D1467" s="19" t="s">
        <v>2960</v>
      </c>
      <c r="E1467" s="19"/>
      <c r="F1467" s="17" t="str">
        <f>HYPERLINK(Tabela13[[#This Row],[Novo Caminho]],"Download")</f>
        <v>Download</v>
      </c>
      <c r="G1467" s="2" t="str">
        <f>CONCATENATE("2 - DECRETOS/DECRETO ",Tabela13[[#This Row],[Numero_Decreto]],".pdf")</f>
        <v>2 - DECRETOS/DECRETO 1107.pdf</v>
      </c>
      <c r="H1467" s="2" t="str">
        <f>CONCATENATE("2 - DECRETOS/DECRETO ",Tabela13[[#This Row],[Numero_Decreto]]," ",Tabela13[[#This Row],[Complemento]],".pdf")</f>
        <v>2 - DECRETOS/DECRETO 1107 .pdf</v>
      </c>
      <c r="I1467" s="2" t="str">
        <f>CONCATENATE("2 - DECRETOS/DECRETO ","0",Tabela13[[#This Row],[Numero_Decreto]],".pdf")</f>
        <v>2 - DECRETOS/DECRETO 01107.pdf</v>
      </c>
      <c r="J1467" s="2" t="str">
        <f>CONCATENATE("2 - DECRETOS/DECRETO ","0",Tabela13[[#This Row],[Numero_Decreto]]," ",Tabela13[[#This Row],[Complemento]],".pdf")</f>
        <v>2 - DECRETOS/DECRETO 01107 .pdf</v>
      </c>
      <c r="K1467" s="2" t="str">
        <f>IF(Tabela13[[#This Row],[Complemento]]="",Tabela13[[#This Row],[Normal]],Tabela13[[#This Row],[Normal Traço]])</f>
        <v>2 - DECRETOS/DECRETO 1107.pdf</v>
      </c>
      <c r="L1467" s="2" t="str">
        <f>IF(Tabela13[[#This Row],[Complemento]]="",Tabela13[[#This Row],[0]],Tabela13[[#This Row],[0 Traço]])</f>
        <v>2 - DECRETOS/DECRETO 01107.pdf</v>
      </c>
      <c r="M1467" s="2" t="str">
        <f>IF(AND(Tabela13[[#This Row],[Numero_Decreto]]&gt;=1,Tabela13[[#This Row],[Numero_Decreto]]&lt;=9),Tabela13[[#This Row],[Se 0]],Tabela13[[#This Row],[Se Normal]])</f>
        <v>2 - DECRETOS/DECRETO 1107.pdf</v>
      </c>
      <c r="N1467" s="2" t="str">
        <f>CONCATENATE("../",Tabela13[[#This Row],[Caminho]])</f>
        <v>../2 - DECRETOS/DECRETO 1107.pdf</v>
      </c>
    </row>
    <row r="1468" spans="1:14" ht="45" x14ac:dyDescent="0.25">
      <c r="A1468" s="20">
        <v>1106</v>
      </c>
      <c r="B1468" s="20"/>
      <c r="C1468" s="21">
        <v>34800</v>
      </c>
      <c r="D1468" s="19" t="s">
        <v>2912</v>
      </c>
      <c r="E1468" s="19"/>
      <c r="F1468" s="17" t="str">
        <f>HYPERLINK(Tabela13[[#This Row],[Novo Caminho]],"Download")</f>
        <v>Download</v>
      </c>
      <c r="G1468" s="2" t="str">
        <f>CONCATENATE("2 - DECRETOS/DECRETO ",Tabela13[[#This Row],[Numero_Decreto]],".pdf")</f>
        <v>2 - DECRETOS/DECRETO 1106.pdf</v>
      </c>
      <c r="H1468" s="2" t="str">
        <f>CONCATENATE("2 - DECRETOS/DECRETO ",Tabela13[[#This Row],[Numero_Decreto]]," ",Tabela13[[#This Row],[Complemento]],".pdf")</f>
        <v>2 - DECRETOS/DECRETO 1106 .pdf</v>
      </c>
      <c r="I1468" s="2" t="str">
        <f>CONCATENATE("2 - DECRETOS/DECRETO ","0",Tabela13[[#This Row],[Numero_Decreto]],".pdf")</f>
        <v>2 - DECRETOS/DECRETO 01106.pdf</v>
      </c>
      <c r="J1468" s="2" t="str">
        <f>CONCATENATE("2 - DECRETOS/DECRETO ","0",Tabela13[[#This Row],[Numero_Decreto]]," ",Tabela13[[#This Row],[Complemento]],".pdf")</f>
        <v>2 - DECRETOS/DECRETO 01106 .pdf</v>
      </c>
      <c r="K1468" s="2" t="str">
        <f>IF(Tabela13[[#This Row],[Complemento]]="",Tabela13[[#This Row],[Normal]],Tabela13[[#This Row],[Normal Traço]])</f>
        <v>2 - DECRETOS/DECRETO 1106.pdf</v>
      </c>
      <c r="L1468" s="2" t="str">
        <f>IF(Tabela13[[#This Row],[Complemento]]="",Tabela13[[#This Row],[0]],Tabela13[[#This Row],[0 Traço]])</f>
        <v>2 - DECRETOS/DECRETO 01106.pdf</v>
      </c>
      <c r="M1468" s="2" t="str">
        <f>IF(AND(Tabela13[[#This Row],[Numero_Decreto]]&gt;=1,Tabela13[[#This Row],[Numero_Decreto]]&lt;=9),Tabela13[[#This Row],[Se 0]],Tabela13[[#This Row],[Se Normal]])</f>
        <v>2 - DECRETOS/DECRETO 1106.pdf</v>
      </c>
      <c r="N1468" s="2" t="str">
        <f>CONCATENATE("../",Tabela13[[#This Row],[Caminho]])</f>
        <v>../2 - DECRETOS/DECRETO 1106.pdf</v>
      </c>
    </row>
    <row r="1469" spans="1:14" ht="45" x14ac:dyDescent="0.25">
      <c r="A1469" s="20">
        <v>1105</v>
      </c>
      <c r="B1469" s="20"/>
      <c r="C1469" s="21">
        <v>34800</v>
      </c>
      <c r="D1469" s="19" t="s">
        <v>2961</v>
      </c>
      <c r="E1469" s="19"/>
      <c r="F1469" s="17" t="str">
        <f>HYPERLINK(Tabela13[[#This Row],[Novo Caminho]],"Download")</f>
        <v>Download</v>
      </c>
      <c r="G1469" s="2" t="str">
        <f>CONCATENATE("2 - DECRETOS/DECRETO ",Tabela13[[#This Row],[Numero_Decreto]],".pdf")</f>
        <v>2 - DECRETOS/DECRETO 1105.pdf</v>
      </c>
      <c r="H1469" s="2" t="str">
        <f>CONCATENATE("2 - DECRETOS/DECRETO ",Tabela13[[#This Row],[Numero_Decreto]]," ",Tabela13[[#This Row],[Complemento]],".pdf")</f>
        <v>2 - DECRETOS/DECRETO 1105 .pdf</v>
      </c>
      <c r="I1469" s="2" t="str">
        <f>CONCATENATE("2 - DECRETOS/DECRETO ","0",Tabela13[[#This Row],[Numero_Decreto]],".pdf")</f>
        <v>2 - DECRETOS/DECRETO 01105.pdf</v>
      </c>
      <c r="J1469" s="2" t="str">
        <f>CONCATENATE("2 - DECRETOS/DECRETO ","0",Tabela13[[#This Row],[Numero_Decreto]]," ",Tabela13[[#This Row],[Complemento]],".pdf")</f>
        <v>2 - DECRETOS/DECRETO 01105 .pdf</v>
      </c>
      <c r="K1469" s="2" t="str">
        <f>IF(Tabela13[[#This Row],[Complemento]]="",Tabela13[[#This Row],[Normal]],Tabela13[[#This Row],[Normal Traço]])</f>
        <v>2 - DECRETOS/DECRETO 1105.pdf</v>
      </c>
      <c r="L1469" s="2" t="str">
        <f>IF(Tabela13[[#This Row],[Complemento]]="",Tabela13[[#This Row],[0]],Tabela13[[#This Row],[0 Traço]])</f>
        <v>2 - DECRETOS/DECRETO 01105.pdf</v>
      </c>
      <c r="M1469" s="2" t="str">
        <f>IF(AND(Tabela13[[#This Row],[Numero_Decreto]]&gt;=1,Tabela13[[#This Row],[Numero_Decreto]]&lt;=9),Tabela13[[#This Row],[Se 0]],Tabela13[[#This Row],[Se Normal]])</f>
        <v>2 - DECRETOS/DECRETO 1105.pdf</v>
      </c>
      <c r="N1469" s="2" t="str">
        <f>CONCATENATE("../",Tabela13[[#This Row],[Caminho]])</f>
        <v>../2 - DECRETOS/DECRETO 1105.pdf</v>
      </c>
    </row>
    <row r="1470" spans="1:14" ht="45" x14ac:dyDescent="0.25">
      <c r="A1470" s="20">
        <v>1104</v>
      </c>
      <c r="B1470" s="20"/>
      <c r="C1470" s="21">
        <v>34800</v>
      </c>
      <c r="D1470" s="19" t="s">
        <v>2962</v>
      </c>
      <c r="E1470" s="19"/>
      <c r="F1470" s="17" t="str">
        <f>HYPERLINK(Tabela13[[#This Row],[Novo Caminho]],"Download")</f>
        <v>Download</v>
      </c>
      <c r="G1470" s="2" t="str">
        <f>CONCATENATE("2 - DECRETOS/DECRETO ",Tabela13[[#This Row],[Numero_Decreto]],".pdf")</f>
        <v>2 - DECRETOS/DECRETO 1104.pdf</v>
      </c>
      <c r="H1470" s="2" t="str">
        <f>CONCATENATE("2 - DECRETOS/DECRETO ",Tabela13[[#This Row],[Numero_Decreto]]," ",Tabela13[[#This Row],[Complemento]],".pdf")</f>
        <v>2 - DECRETOS/DECRETO 1104 .pdf</v>
      </c>
      <c r="I1470" s="2" t="str">
        <f>CONCATENATE("2 - DECRETOS/DECRETO ","0",Tabela13[[#This Row],[Numero_Decreto]],".pdf")</f>
        <v>2 - DECRETOS/DECRETO 01104.pdf</v>
      </c>
      <c r="J1470" s="2" t="str">
        <f>CONCATENATE("2 - DECRETOS/DECRETO ","0",Tabela13[[#This Row],[Numero_Decreto]]," ",Tabela13[[#This Row],[Complemento]],".pdf")</f>
        <v>2 - DECRETOS/DECRETO 01104 .pdf</v>
      </c>
      <c r="K1470" s="2" t="str">
        <f>IF(Tabela13[[#This Row],[Complemento]]="",Tabela13[[#This Row],[Normal]],Tabela13[[#This Row],[Normal Traço]])</f>
        <v>2 - DECRETOS/DECRETO 1104.pdf</v>
      </c>
      <c r="L1470" s="2" t="str">
        <f>IF(Tabela13[[#This Row],[Complemento]]="",Tabela13[[#This Row],[0]],Tabela13[[#This Row],[0 Traço]])</f>
        <v>2 - DECRETOS/DECRETO 01104.pdf</v>
      </c>
      <c r="M1470" s="2" t="str">
        <f>IF(AND(Tabela13[[#This Row],[Numero_Decreto]]&gt;=1,Tabela13[[#This Row],[Numero_Decreto]]&lt;=9),Tabela13[[#This Row],[Se 0]],Tabela13[[#This Row],[Se Normal]])</f>
        <v>2 - DECRETOS/DECRETO 1104.pdf</v>
      </c>
      <c r="N1470" s="2" t="str">
        <f>CONCATENATE("../",Tabela13[[#This Row],[Caminho]])</f>
        <v>../2 - DECRETOS/DECRETO 1104.pdf</v>
      </c>
    </row>
    <row r="1471" spans="1:14" ht="45" x14ac:dyDescent="0.25">
      <c r="A1471" s="20">
        <v>1103</v>
      </c>
      <c r="B1471" s="20"/>
      <c r="C1471" s="21">
        <v>34772</v>
      </c>
      <c r="D1471" s="19" t="s">
        <v>2941</v>
      </c>
      <c r="E1471" s="19"/>
      <c r="F1471" s="17" t="str">
        <f>HYPERLINK(Tabela13[[#This Row],[Novo Caminho]],"Download")</f>
        <v>Download</v>
      </c>
      <c r="G1471" s="2" t="str">
        <f>CONCATENATE("2 - DECRETOS/DECRETO ",Tabela13[[#This Row],[Numero_Decreto]],".pdf")</f>
        <v>2 - DECRETOS/DECRETO 1103.pdf</v>
      </c>
      <c r="H1471" s="2" t="str">
        <f>CONCATENATE("2 - DECRETOS/DECRETO ",Tabela13[[#This Row],[Numero_Decreto]]," ",Tabela13[[#This Row],[Complemento]],".pdf")</f>
        <v>2 - DECRETOS/DECRETO 1103 .pdf</v>
      </c>
      <c r="I1471" s="2" t="str">
        <f>CONCATENATE("2 - DECRETOS/DECRETO ","0",Tabela13[[#This Row],[Numero_Decreto]],".pdf")</f>
        <v>2 - DECRETOS/DECRETO 01103.pdf</v>
      </c>
      <c r="J1471" s="2" t="str">
        <f>CONCATENATE("2 - DECRETOS/DECRETO ","0",Tabela13[[#This Row],[Numero_Decreto]]," ",Tabela13[[#This Row],[Complemento]],".pdf")</f>
        <v>2 - DECRETOS/DECRETO 01103 .pdf</v>
      </c>
      <c r="K1471" s="2" t="str">
        <f>IF(Tabela13[[#This Row],[Complemento]]="",Tabela13[[#This Row],[Normal]],Tabela13[[#This Row],[Normal Traço]])</f>
        <v>2 - DECRETOS/DECRETO 1103.pdf</v>
      </c>
      <c r="L1471" s="2" t="str">
        <f>IF(Tabela13[[#This Row],[Complemento]]="",Tabela13[[#This Row],[0]],Tabela13[[#This Row],[0 Traço]])</f>
        <v>2 - DECRETOS/DECRETO 01103.pdf</v>
      </c>
      <c r="M1471" s="2" t="str">
        <f>IF(AND(Tabela13[[#This Row],[Numero_Decreto]]&gt;=1,Tabela13[[#This Row],[Numero_Decreto]]&lt;=9),Tabela13[[#This Row],[Se 0]],Tabela13[[#This Row],[Se Normal]])</f>
        <v>2 - DECRETOS/DECRETO 1103.pdf</v>
      </c>
      <c r="N1471" s="2" t="str">
        <f>CONCATENATE("../",Tabela13[[#This Row],[Caminho]])</f>
        <v>../2 - DECRETOS/DECRETO 1103.pdf</v>
      </c>
    </row>
    <row r="1472" spans="1:14" ht="45" x14ac:dyDescent="0.25">
      <c r="A1472" s="20">
        <v>1102</v>
      </c>
      <c r="B1472" s="20"/>
      <c r="C1472" s="21">
        <v>34772</v>
      </c>
      <c r="D1472" s="19" t="s">
        <v>2963</v>
      </c>
      <c r="E1472" s="19"/>
      <c r="F1472" s="17" t="str">
        <f>HYPERLINK(Tabela13[[#This Row],[Novo Caminho]],"Download")</f>
        <v>Download</v>
      </c>
      <c r="G1472" s="2" t="str">
        <f>CONCATENATE("2 - DECRETOS/DECRETO ",Tabela13[[#This Row],[Numero_Decreto]],".pdf")</f>
        <v>2 - DECRETOS/DECRETO 1102.pdf</v>
      </c>
      <c r="H1472" s="2" t="str">
        <f>CONCATENATE("2 - DECRETOS/DECRETO ",Tabela13[[#This Row],[Numero_Decreto]]," ",Tabela13[[#This Row],[Complemento]],".pdf")</f>
        <v>2 - DECRETOS/DECRETO 1102 .pdf</v>
      </c>
      <c r="I1472" s="2" t="str">
        <f>CONCATENATE("2 - DECRETOS/DECRETO ","0",Tabela13[[#This Row],[Numero_Decreto]],".pdf")</f>
        <v>2 - DECRETOS/DECRETO 01102.pdf</v>
      </c>
      <c r="J1472" s="2" t="str">
        <f>CONCATENATE("2 - DECRETOS/DECRETO ","0",Tabela13[[#This Row],[Numero_Decreto]]," ",Tabela13[[#This Row],[Complemento]],".pdf")</f>
        <v>2 - DECRETOS/DECRETO 01102 .pdf</v>
      </c>
      <c r="K1472" s="2" t="str">
        <f>IF(Tabela13[[#This Row],[Complemento]]="",Tabela13[[#This Row],[Normal]],Tabela13[[#This Row],[Normal Traço]])</f>
        <v>2 - DECRETOS/DECRETO 1102.pdf</v>
      </c>
      <c r="L1472" s="2" t="str">
        <f>IF(Tabela13[[#This Row],[Complemento]]="",Tabela13[[#This Row],[0]],Tabela13[[#This Row],[0 Traço]])</f>
        <v>2 - DECRETOS/DECRETO 01102.pdf</v>
      </c>
      <c r="M1472" s="2" t="str">
        <f>IF(AND(Tabela13[[#This Row],[Numero_Decreto]]&gt;=1,Tabela13[[#This Row],[Numero_Decreto]]&lt;=9),Tabela13[[#This Row],[Se 0]],Tabela13[[#This Row],[Se Normal]])</f>
        <v>2 - DECRETOS/DECRETO 1102.pdf</v>
      </c>
      <c r="N1472" s="2" t="str">
        <f>CONCATENATE("../",Tabela13[[#This Row],[Caminho]])</f>
        <v>../2 - DECRETOS/DECRETO 1102.pdf</v>
      </c>
    </row>
    <row r="1473" spans="1:14" ht="45" x14ac:dyDescent="0.25">
      <c r="A1473" s="20">
        <v>1101</v>
      </c>
      <c r="B1473" s="20"/>
      <c r="C1473" s="21">
        <v>34765</v>
      </c>
      <c r="D1473" s="19" t="s">
        <v>2964</v>
      </c>
      <c r="E1473" s="19"/>
      <c r="F1473" s="17" t="str">
        <f>HYPERLINK(Tabela13[[#This Row],[Novo Caminho]],"Download")</f>
        <v>Download</v>
      </c>
      <c r="G1473" s="2" t="str">
        <f>CONCATENATE("2 - DECRETOS/DECRETO ",Tabela13[[#This Row],[Numero_Decreto]],".pdf")</f>
        <v>2 - DECRETOS/DECRETO 1101.pdf</v>
      </c>
      <c r="H1473" s="2" t="str">
        <f>CONCATENATE("2 - DECRETOS/DECRETO ",Tabela13[[#This Row],[Numero_Decreto]]," ",Tabela13[[#This Row],[Complemento]],".pdf")</f>
        <v>2 - DECRETOS/DECRETO 1101 .pdf</v>
      </c>
      <c r="I1473" s="2" t="str">
        <f>CONCATENATE("2 - DECRETOS/DECRETO ","0",Tabela13[[#This Row],[Numero_Decreto]],".pdf")</f>
        <v>2 - DECRETOS/DECRETO 01101.pdf</v>
      </c>
      <c r="J1473" s="2" t="str">
        <f>CONCATENATE("2 - DECRETOS/DECRETO ","0",Tabela13[[#This Row],[Numero_Decreto]]," ",Tabela13[[#This Row],[Complemento]],".pdf")</f>
        <v>2 - DECRETOS/DECRETO 01101 .pdf</v>
      </c>
      <c r="K1473" s="2" t="str">
        <f>IF(Tabela13[[#This Row],[Complemento]]="",Tabela13[[#This Row],[Normal]],Tabela13[[#This Row],[Normal Traço]])</f>
        <v>2 - DECRETOS/DECRETO 1101.pdf</v>
      </c>
      <c r="L1473" s="2" t="str">
        <f>IF(Tabela13[[#This Row],[Complemento]]="",Tabela13[[#This Row],[0]],Tabela13[[#This Row],[0 Traço]])</f>
        <v>2 - DECRETOS/DECRETO 01101.pdf</v>
      </c>
      <c r="M1473" s="2" t="str">
        <f>IF(AND(Tabela13[[#This Row],[Numero_Decreto]]&gt;=1,Tabela13[[#This Row],[Numero_Decreto]]&lt;=9),Tabela13[[#This Row],[Se 0]],Tabela13[[#This Row],[Se Normal]])</f>
        <v>2 - DECRETOS/DECRETO 1101.pdf</v>
      </c>
      <c r="N1473" s="2" t="str">
        <f>CONCATENATE("../",Tabela13[[#This Row],[Caminho]])</f>
        <v>../2 - DECRETOS/DECRETO 1101.pdf</v>
      </c>
    </row>
    <row r="1474" spans="1:14" ht="45" x14ac:dyDescent="0.25">
      <c r="A1474" s="20">
        <v>1100</v>
      </c>
      <c r="B1474" s="20"/>
      <c r="C1474" s="21">
        <v>34765</v>
      </c>
      <c r="D1474" s="19" t="s">
        <v>2965</v>
      </c>
      <c r="E1474" s="19"/>
      <c r="F1474" s="17" t="str">
        <f>HYPERLINK(Tabela13[[#This Row],[Novo Caminho]],"Download")</f>
        <v>Download</v>
      </c>
      <c r="G1474" s="2" t="str">
        <f>CONCATENATE("2 - DECRETOS/DECRETO ",Tabela13[[#This Row],[Numero_Decreto]],".pdf")</f>
        <v>2 - DECRETOS/DECRETO 1100.pdf</v>
      </c>
      <c r="H1474" s="2" t="str">
        <f>CONCATENATE("2 - DECRETOS/DECRETO ",Tabela13[[#This Row],[Numero_Decreto]]," ",Tabela13[[#This Row],[Complemento]],".pdf")</f>
        <v>2 - DECRETOS/DECRETO 1100 .pdf</v>
      </c>
      <c r="I1474" s="2" t="str">
        <f>CONCATENATE("2 - DECRETOS/DECRETO ","0",Tabela13[[#This Row],[Numero_Decreto]],".pdf")</f>
        <v>2 - DECRETOS/DECRETO 01100.pdf</v>
      </c>
      <c r="J1474" s="2" t="str">
        <f>CONCATENATE("2 - DECRETOS/DECRETO ","0",Tabela13[[#This Row],[Numero_Decreto]]," ",Tabela13[[#This Row],[Complemento]],".pdf")</f>
        <v>2 - DECRETOS/DECRETO 01100 .pdf</v>
      </c>
      <c r="K1474" s="2" t="str">
        <f>IF(Tabela13[[#This Row],[Complemento]]="",Tabela13[[#This Row],[Normal]],Tabela13[[#This Row],[Normal Traço]])</f>
        <v>2 - DECRETOS/DECRETO 1100.pdf</v>
      </c>
      <c r="L1474" s="2" t="str">
        <f>IF(Tabela13[[#This Row],[Complemento]]="",Tabela13[[#This Row],[0]],Tabela13[[#This Row],[0 Traço]])</f>
        <v>2 - DECRETOS/DECRETO 01100.pdf</v>
      </c>
      <c r="M1474" s="2" t="str">
        <f>IF(AND(Tabela13[[#This Row],[Numero_Decreto]]&gt;=1,Tabela13[[#This Row],[Numero_Decreto]]&lt;=9),Tabela13[[#This Row],[Se 0]],Tabela13[[#This Row],[Se Normal]])</f>
        <v>2 - DECRETOS/DECRETO 1100.pdf</v>
      </c>
      <c r="N1474" s="2" t="str">
        <f>CONCATENATE("../",Tabela13[[#This Row],[Caminho]])</f>
        <v>../2 - DECRETOS/DECRETO 1100.pdf</v>
      </c>
    </row>
    <row r="1475" spans="1:14" ht="45" x14ac:dyDescent="0.25">
      <c r="A1475" s="20">
        <v>1099</v>
      </c>
      <c r="B1475" s="20"/>
      <c r="C1475" s="21">
        <v>34737</v>
      </c>
      <c r="D1475" s="19" t="s">
        <v>2966</v>
      </c>
      <c r="E1475" s="19"/>
      <c r="F1475" s="17" t="str">
        <f>HYPERLINK(Tabela13[[#This Row],[Novo Caminho]],"Download")</f>
        <v>Download</v>
      </c>
      <c r="G1475" s="2" t="str">
        <f>CONCATENATE("2 - DECRETOS/DECRETO ",Tabela13[[#This Row],[Numero_Decreto]],".pdf")</f>
        <v>2 - DECRETOS/DECRETO 1099.pdf</v>
      </c>
      <c r="H1475" s="2" t="str">
        <f>CONCATENATE("2 - DECRETOS/DECRETO ",Tabela13[[#This Row],[Numero_Decreto]]," ",Tabela13[[#This Row],[Complemento]],".pdf")</f>
        <v>2 - DECRETOS/DECRETO 1099 .pdf</v>
      </c>
      <c r="I1475" s="2" t="str">
        <f>CONCATENATE("2 - DECRETOS/DECRETO ","0",Tabela13[[#This Row],[Numero_Decreto]],".pdf")</f>
        <v>2 - DECRETOS/DECRETO 01099.pdf</v>
      </c>
      <c r="J1475" s="2" t="str">
        <f>CONCATENATE("2 - DECRETOS/DECRETO ","0",Tabela13[[#This Row],[Numero_Decreto]]," ",Tabela13[[#This Row],[Complemento]],".pdf")</f>
        <v>2 - DECRETOS/DECRETO 01099 .pdf</v>
      </c>
      <c r="K1475" s="2" t="str">
        <f>IF(Tabela13[[#This Row],[Complemento]]="",Tabela13[[#This Row],[Normal]],Tabela13[[#This Row],[Normal Traço]])</f>
        <v>2 - DECRETOS/DECRETO 1099.pdf</v>
      </c>
      <c r="L1475" s="2" t="str">
        <f>IF(Tabela13[[#This Row],[Complemento]]="",Tabela13[[#This Row],[0]],Tabela13[[#This Row],[0 Traço]])</f>
        <v>2 - DECRETOS/DECRETO 01099.pdf</v>
      </c>
      <c r="M1475" s="2" t="str">
        <f>IF(AND(Tabela13[[#This Row],[Numero_Decreto]]&gt;=1,Tabela13[[#This Row],[Numero_Decreto]]&lt;=9),Tabela13[[#This Row],[Se 0]],Tabela13[[#This Row],[Se Normal]])</f>
        <v>2 - DECRETOS/DECRETO 1099.pdf</v>
      </c>
      <c r="N1475" s="2" t="str">
        <f>CONCATENATE("../",Tabela13[[#This Row],[Caminho]])</f>
        <v>../2 - DECRETOS/DECRETO 1099.pdf</v>
      </c>
    </row>
    <row r="1476" spans="1:14" ht="45" x14ac:dyDescent="0.25">
      <c r="A1476" s="20">
        <v>1098</v>
      </c>
      <c r="B1476" s="20"/>
      <c r="C1476" s="21">
        <v>34724</v>
      </c>
      <c r="D1476" s="19" t="s">
        <v>2967</v>
      </c>
      <c r="E1476" s="19"/>
      <c r="F1476" s="17" t="str">
        <f>HYPERLINK(Tabela13[[#This Row],[Novo Caminho]],"Download")</f>
        <v>Download</v>
      </c>
      <c r="G1476" s="2" t="str">
        <f>CONCATENATE("2 - DECRETOS/DECRETO ",Tabela13[[#This Row],[Numero_Decreto]],".pdf")</f>
        <v>2 - DECRETOS/DECRETO 1098.pdf</v>
      </c>
      <c r="H1476" s="2" t="str">
        <f>CONCATENATE("2 - DECRETOS/DECRETO ",Tabela13[[#This Row],[Numero_Decreto]]," ",Tabela13[[#This Row],[Complemento]],".pdf")</f>
        <v>2 - DECRETOS/DECRETO 1098 .pdf</v>
      </c>
      <c r="I1476" s="2" t="str">
        <f>CONCATENATE("2 - DECRETOS/DECRETO ","0",Tabela13[[#This Row],[Numero_Decreto]],".pdf")</f>
        <v>2 - DECRETOS/DECRETO 01098.pdf</v>
      </c>
      <c r="J1476" s="2" t="str">
        <f>CONCATENATE("2 - DECRETOS/DECRETO ","0",Tabela13[[#This Row],[Numero_Decreto]]," ",Tabela13[[#This Row],[Complemento]],".pdf")</f>
        <v>2 - DECRETOS/DECRETO 01098 .pdf</v>
      </c>
      <c r="K1476" s="2" t="str">
        <f>IF(Tabela13[[#This Row],[Complemento]]="",Tabela13[[#This Row],[Normal]],Tabela13[[#This Row],[Normal Traço]])</f>
        <v>2 - DECRETOS/DECRETO 1098.pdf</v>
      </c>
      <c r="L1476" s="2" t="str">
        <f>IF(Tabela13[[#This Row],[Complemento]]="",Tabela13[[#This Row],[0]],Tabela13[[#This Row],[0 Traço]])</f>
        <v>2 - DECRETOS/DECRETO 01098.pdf</v>
      </c>
      <c r="M1476" s="2" t="str">
        <f>IF(AND(Tabela13[[#This Row],[Numero_Decreto]]&gt;=1,Tabela13[[#This Row],[Numero_Decreto]]&lt;=9),Tabela13[[#This Row],[Se 0]],Tabela13[[#This Row],[Se Normal]])</f>
        <v>2 - DECRETOS/DECRETO 1098.pdf</v>
      </c>
      <c r="N1476" s="2" t="str">
        <f>CONCATENATE("../",Tabela13[[#This Row],[Caminho]])</f>
        <v>../2 - DECRETOS/DECRETO 1098.pdf</v>
      </c>
    </row>
    <row r="1477" spans="1:14" ht="45" x14ac:dyDescent="0.25">
      <c r="A1477" s="20">
        <v>1097</v>
      </c>
      <c r="B1477" s="20"/>
      <c r="C1477" s="21">
        <v>34724</v>
      </c>
      <c r="D1477" s="19" t="s">
        <v>2968</v>
      </c>
      <c r="E1477" s="19"/>
      <c r="F1477" s="17" t="str">
        <f>HYPERLINK(Tabela13[[#This Row],[Novo Caminho]],"Download")</f>
        <v>Download</v>
      </c>
      <c r="G1477" s="2" t="str">
        <f>CONCATENATE("2 - DECRETOS/DECRETO ",Tabela13[[#This Row],[Numero_Decreto]],".pdf")</f>
        <v>2 - DECRETOS/DECRETO 1097.pdf</v>
      </c>
      <c r="H1477" s="2" t="str">
        <f>CONCATENATE("2 - DECRETOS/DECRETO ",Tabela13[[#This Row],[Numero_Decreto]]," ",Tabela13[[#This Row],[Complemento]],".pdf")</f>
        <v>2 - DECRETOS/DECRETO 1097 .pdf</v>
      </c>
      <c r="I1477" s="2" t="str">
        <f>CONCATENATE("2 - DECRETOS/DECRETO ","0",Tabela13[[#This Row],[Numero_Decreto]],".pdf")</f>
        <v>2 - DECRETOS/DECRETO 01097.pdf</v>
      </c>
      <c r="J1477" s="2" t="str">
        <f>CONCATENATE("2 - DECRETOS/DECRETO ","0",Tabela13[[#This Row],[Numero_Decreto]]," ",Tabela13[[#This Row],[Complemento]],".pdf")</f>
        <v>2 - DECRETOS/DECRETO 01097 .pdf</v>
      </c>
      <c r="K1477" s="2" t="str">
        <f>IF(Tabela13[[#This Row],[Complemento]]="",Tabela13[[#This Row],[Normal]],Tabela13[[#This Row],[Normal Traço]])</f>
        <v>2 - DECRETOS/DECRETO 1097.pdf</v>
      </c>
      <c r="L1477" s="2" t="str">
        <f>IF(Tabela13[[#This Row],[Complemento]]="",Tabela13[[#This Row],[0]],Tabela13[[#This Row],[0 Traço]])</f>
        <v>2 - DECRETOS/DECRETO 01097.pdf</v>
      </c>
      <c r="M1477" s="2" t="str">
        <f>IF(AND(Tabela13[[#This Row],[Numero_Decreto]]&gt;=1,Tabela13[[#This Row],[Numero_Decreto]]&lt;=9),Tabela13[[#This Row],[Se 0]],Tabela13[[#This Row],[Se Normal]])</f>
        <v>2 - DECRETOS/DECRETO 1097.pdf</v>
      </c>
      <c r="N1477" s="2" t="str">
        <f>CONCATENATE("../",Tabela13[[#This Row],[Caminho]])</f>
        <v>../2 - DECRETOS/DECRETO 1097.pdf</v>
      </c>
    </row>
    <row r="1478" spans="1:14" ht="45" x14ac:dyDescent="0.25">
      <c r="A1478" s="20">
        <v>1096</v>
      </c>
      <c r="B1478" s="20"/>
      <c r="C1478" s="21">
        <v>34723</v>
      </c>
      <c r="D1478" s="19" t="s">
        <v>2969</v>
      </c>
      <c r="E1478" s="19"/>
      <c r="F1478" s="17" t="str">
        <f>HYPERLINK(Tabela13[[#This Row],[Novo Caminho]],"Download")</f>
        <v>Download</v>
      </c>
      <c r="G1478" s="2" t="str">
        <f>CONCATENATE("2 - DECRETOS/DECRETO ",Tabela13[[#This Row],[Numero_Decreto]],".pdf")</f>
        <v>2 - DECRETOS/DECRETO 1096.pdf</v>
      </c>
      <c r="H1478" s="2" t="str">
        <f>CONCATENATE("2 - DECRETOS/DECRETO ",Tabela13[[#This Row],[Numero_Decreto]]," ",Tabela13[[#This Row],[Complemento]],".pdf")</f>
        <v>2 - DECRETOS/DECRETO 1096 .pdf</v>
      </c>
      <c r="I1478" s="2" t="str">
        <f>CONCATENATE("2 - DECRETOS/DECRETO ","0",Tabela13[[#This Row],[Numero_Decreto]],".pdf")</f>
        <v>2 - DECRETOS/DECRETO 01096.pdf</v>
      </c>
      <c r="J1478" s="2" t="str">
        <f>CONCATENATE("2 - DECRETOS/DECRETO ","0",Tabela13[[#This Row],[Numero_Decreto]]," ",Tabela13[[#This Row],[Complemento]],".pdf")</f>
        <v>2 - DECRETOS/DECRETO 01096 .pdf</v>
      </c>
      <c r="K1478" s="2" t="str">
        <f>IF(Tabela13[[#This Row],[Complemento]]="",Tabela13[[#This Row],[Normal]],Tabela13[[#This Row],[Normal Traço]])</f>
        <v>2 - DECRETOS/DECRETO 1096.pdf</v>
      </c>
      <c r="L1478" s="2" t="str">
        <f>IF(Tabela13[[#This Row],[Complemento]]="",Tabela13[[#This Row],[0]],Tabela13[[#This Row],[0 Traço]])</f>
        <v>2 - DECRETOS/DECRETO 01096.pdf</v>
      </c>
      <c r="M1478" s="2" t="str">
        <f>IF(AND(Tabela13[[#This Row],[Numero_Decreto]]&gt;=1,Tabela13[[#This Row],[Numero_Decreto]]&lt;=9),Tabela13[[#This Row],[Se 0]],Tabela13[[#This Row],[Se Normal]])</f>
        <v>2 - DECRETOS/DECRETO 1096.pdf</v>
      </c>
      <c r="N1478" s="2" t="str">
        <f>CONCATENATE("../",Tabela13[[#This Row],[Caminho]])</f>
        <v>../2 - DECRETOS/DECRETO 1096.pdf</v>
      </c>
    </row>
    <row r="1479" spans="1:14" ht="45" x14ac:dyDescent="0.25">
      <c r="A1479" s="20">
        <v>1095</v>
      </c>
      <c r="B1479" s="20"/>
      <c r="C1479" s="21">
        <v>34717</v>
      </c>
      <c r="D1479" s="19" t="s">
        <v>2970</v>
      </c>
      <c r="E1479" s="19"/>
      <c r="F1479" s="17" t="str">
        <f>HYPERLINK(Tabela13[[#This Row],[Novo Caminho]],"Download")</f>
        <v>Download</v>
      </c>
      <c r="G1479" s="2" t="str">
        <f>CONCATENATE("2 - DECRETOS/DECRETO ",Tabela13[[#This Row],[Numero_Decreto]],".pdf")</f>
        <v>2 - DECRETOS/DECRETO 1095.pdf</v>
      </c>
      <c r="H1479" s="2" t="str">
        <f>CONCATENATE("2 - DECRETOS/DECRETO ",Tabela13[[#This Row],[Numero_Decreto]]," ",Tabela13[[#This Row],[Complemento]],".pdf")</f>
        <v>2 - DECRETOS/DECRETO 1095 .pdf</v>
      </c>
      <c r="I1479" s="2" t="str">
        <f>CONCATENATE("2 - DECRETOS/DECRETO ","0",Tabela13[[#This Row],[Numero_Decreto]],".pdf")</f>
        <v>2 - DECRETOS/DECRETO 01095.pdf</v>
      </c>
      <c r="J1479" s="2" t="str">
        <f>CONCATENATE("2 - DECRETOS/DECRETO ","0",Tabela13[[#This Row],[Numero_Decreto]]," ",Tabela13[[#This Row],[Complemento]],".pdf")</f>
        <v>2 - DECRETOS/DECRETO 01095 .pdf</v>
      </c>
      <c r="K1479" s="2" t="str">
        <f>IF(Tabela13[[#This Row],[Complemento]]="",Tabela13[[#This Row],[Normal]],Tabela13[[#This Row],[Normal Traço]])</f>
        <v>2 - DECRETOS/DECRETO 1095.pdf</v>
      </c>
      <c r="L1479" s="2" t="str">
        <f>IF(Tabela13[[#This Row],[Complemento]]="",Tabela13[[#This Row],[0]],Tabela13[[#This Row],[0 Traço]])</f>
        <v>2 - DECRETOS/DECRETO 01095.pdf</v>
      </c>
      <c r="M1479" s="2" t="str">
        <f>IF(AND(Tabela13[[#This Row],[Numero_Decreto]]&gt;=1,Tabela13[[#This Row],[Numero_Decreto]]&lt;=9),Tabela13[[#This Row],[Se 0]],Tabela13[[#This Row],[Se Normal]])</f>
        <v>2 - DECRETOS/DECRETO 1095.pdf</v>
      </c>
      <c r="N1479" s="2" t="str">
        <f>CONCATENATE("../",Tabela13[[#This Row],[Caminho]])</f>
        <v>../2 - DECRETOS/DECRETO 1095.pdf</v>
      </c>
    </row>
    <row r="1480" spans="1:14" ht="45" x14ac:dyDescent="0.25">
      <c r="A1480" s="20">
        <v>1094</v>
      </c>
      <c r="B1480" s="20"/>
      <c r="C1480" s="21">
        <v>34701</v>
      </c>
      <c r="D1480" s="19" t="s">
        <v>2971</v>
      </c>
      <c r="E1480" s="19"/>
      <c r="F1480" s="17" t="str">
        <f>HYPERLINK(Tabela13[[#This Row],[Novo Caminho]],"Download")</f>
        <v>Download</v>
      </c>
      <c r="G1480" s="2" t="str">
        <f>CONCATENATE("2 - DECRETOS/DECRETO ",Tabela13[[#This Row],[Numero_Decreto]],".pdf")</f>
        <v>2 - DECRETOS/DECRETO 1094.pdf</v>
      </c>
      <c r="H1480" s="2" t="str">
        <f>CONCATENATE("2 - DECRETOS/DECRETO ",Tabela13[[#This Row],[Numero_Decreto]]," ",Tabela13[[#This Row],[Complemento]],".pdf")</f>
        <v>2 - DECRETOS/DECRETO 1094 .pdf</v>
      </c>
      <c r="I1480" s="2" t="str">
        <f>CONCATENATE("2 - DECRETOS/DECRETO ","0",Tabela13[[#This Row],[Numero_Decreto]],".pdf")</f>
        <v>2 - DECRETOS/DECRETO 01094.pdf</v>
      </c>
      <c r="J1480" s="2" t="str">
        <f>CONCATENATE("2 - DECRETOS/DECRETO ","0",Tabela13[[#This Row],[Numero_Decreto]]," ",Tabela13[[#This Row],[Complemento]],".pdf")</f>
        <v>2 - DECRETOS/DECRETO 01094 .pdf</v>
      </c>
      <c r="K1480" s="2" t="str">
        <f>IF(Tabela13[[#This Row],[Complemento]]="",Tabela13[[#This Row],[Normal]],Tabela13[[#This Row],[Normal Traço]])</f>
        <v>2 - DECRETOS/DECRETO 1094.pdf</v>
      </c>
      <c r="L1480" s="2" t="str">
        <f>IF(Tabela13[[#This Row],[Complemento]]="",Tabela13[[#This Row],[0]],Tabela13[[#This Row],[0 Traço]])</f>
        <v>2 - DECRETOS/DECRETO 01094.pdf</v>
      </c>
      <c r="M1480" s="2" t="str">
        <f>IF(AND(Tabela13[[#This Row],[Numero_Decreto]]&gt;=1,Tabela13[[#This Row],[Numero_Decreto]]&lt;=9),Tabela13[[#This Row],[Se 0]],Tabela13[[#This Row],[Se Normal]])</f>
        <v>2 - DECRETOS/DECRETO 1094.pdf</v>
      </c>
      <c r="N1480" s="2" t="str">
        <f>CONCATENATE("../",Tabela13[[#This Row],[Caminho]])</f>
        <v>../2 - DECRETOS/DECRETO 1094.pdf</v>
      </c>
    </row>
    <row r="1481" spans="1:14" ht="45" x14ac:dyDescent="0.25">
      <c r="A1481" s="20">
        <v>1093</v>
      </c>
      <c r="B1481" s="20"/>
      <c r="C1481" s="21">
        <v>34694</v>
      </c>
      <c r="D1481" s="19" t="s">
        <v>938</v>
      </c>
      <c r="E1481" s="19"/>
      <c r="F1481" s="17" t="str">
        <f>HYPERLINK(Tabela13[[#This Row],[Novo Caminho]],"Download")</f>
        <v>Download</v>
      </c>
      <c r="G1481" s="2" t="str">
        <f>CONCATENATE("2 - DECRETOS/DECRETO ",Tabela13[[#This Row],[Numero_Decreto]],".pdf")</f>
        <v>2 - DECRETOS/DECRETO 1093.pdf</v>
      </c>
      <c r="H1481" s="2" t="str">
        <f>CONCATENATE("2 - DECRETOS/DECRETO ",Tabela13[[#This Row],[Numero_Decreto]]," ",Tabela13[[#This Row],[Complemento]],".pdf")</f>
        <v>2 - DECRETOS/DECRETO 1093 .pdf</v>
      </c>
      <c r="I1481" s="2" t="str">
        <f>CONCATENATE("2 - DECRETOS/DECRETO ","0",Tabela13[[#This Row],[Numero_Decreto]],".pdf")</f>
        <v>2 - DECRETOS/DECRETO 01093.pdf</v>
      </c>
      <c r="J1481" s="2" t="str">
        <f>CONCATENATE("2 - DECRETOS/DECRETO ","0",Tabela13[[#This Row],[Numero_Decreto]]," ",Tabela13[[#This Row],[Complemento]],".pdf")</f>
        <v>2 - DECRETOS/DECRETO 01093 .pdf</v>
      </c>
      <c r="K1481" s="2" t="str">
        <f>IF(Tabela13[[#This Row],[Complemento]]="",Tabela13[[#This Row],[Normal]],Tabela13[[#This Row],[Normal Traço]])</f>
        <v>2 - DECRETOS/DECRETO 1093.pdf</v>
      </c>
      <c r="L1481" s="2" t="str">
        <f>IF(Tabela13[[#This Row],[Complemento]]="",Tabela13[[#This Row],[0]],Tabela13[[#This Row],[0 Traço]])</f>
        <v>2 - DECRETOS/DECRETO 01093.pdf</v>
      </c>
      <c r="M1481" s="2" t="str">
        <f>IF(AND(Tabela13[[#This Row],[Numero_Decreto]]&gt;=1,Tabela13[[#This Row],[Numero_Decreto]]&lt;=9),Tabela13[[#This Row],[Se 0]],Tabela13[[#This Row],[Se Normal]])</f>
        <v>2 - DECRETOS/DECRETO 1093.pdf</v>
      </c>
      <c r="N1481" s="2" t="str">
        <f>CONCATENATE("../",Tabela13[[#This Row],[Caminho]])</f>
        <v>../2 - DECRETOS/DECRETO 1093.pdf</v>
      </c>
    </row>
    <row r="1482" spans="1:14" ht="45" x14ac:dyDescent="0.25">
      <c r="A1482" s="20">
        <v>1092</v>
      </c>
      <c r="B1482" s="20"/>
      <c r="C1482" s="21">
        <v>34689</v>
      </c>
      <c r="D1482" s="19" t="s">
        <v>2878</v>
      </c>
      <c r="E1482" s="19"/>
      <c r="F1482" s="17" t="str">
        <f>HYPERLINK(Tabela13[[#This Row],[Novo Caminho]],"Download")</f>
        <v>Download</v>
      </c>
      <c r="G1482" s="2" t="str">
        <f>CONCATENATE("2 - DECRETOS/DECRETO ",Tabela13[[#This Row],[Numero_Decreto]],".pdf")</f>
        <v>2 - DECRETOS/DECRETO 1092.pdf</v>
      </c>
      <c r="H1482" s="2" t="str">
        <f>CONCATENATE("2 - DECRETOS/DECRETO ",Tabela13[[#This Row],[Numero_Decreto]]," ",Tabela13[[#This Row],[Complemento]],".pdf")</f>
        <v>2 - DECRETOS/DECRETO 1092 .pdf</v>
      </c>
      <c r="I1482" s="2" t="str">
        <f>CONCATENATE("2 - DECRETOS/DECRETO ","0",Tabela13[[#This Row],[Numero_Decreto]],".pdf")</f>
        <v>2 - DECRETOS/DECRETO 01092.pdf</v>
      </c>
      <c r="J1482" s="2" t="str">
        <f>CONCATENATE("2 - DECRETOS/DECRETO ","0",Tabela13[[#This Row],[Numero_Decreto]]," ",Tabela13[[#This Row],[Complemento]],".pdf")</f>
        <v>2 - DECRETOS/DECRETO 01092 .pdf</v>
      </c>
      <c r="K1482" s="2" t="str">
        <f>IF(Tabela13[[#This Row],[Complemento]]="",Tabela13[[#This Row],[Normal]],Tabela13[[#This Row],[Normal Traço]])</f>
        <v>2 - DECRETOS/DECRETO 1092.pdf</v>
      </c>
      <c r="L1482" s="2" t="str">
        <f>IF(Tabela13[[#This Row],[Complemento]]="",Tabela13[[#This Row],[0]],Tabela13[[#This Row],[0 Traço]])</f>
        <v>2 - DECRETOS/DECRETO 01092.pdf</v>
      </c>
      <c r="M1482" s="2" t="str">
        <f>IF(AND(Tabela13[[#This Row],[Numero_Decreto]]&gt;=1,Tabela13[[#This Row],[Numero_Decreto]]&lt;=9),Tabela13[[#This Row],[Se 0]],Tabela13[[#This Row],[Se Normal]])</f>
        <v>2 - DECRETOS/DECRETO 1092.pdf</v>
      </c>
      <c r="N1482" s="2" t="str">
        <f>CONCATENATE("../",Tabela13[[#This Row],[Caminho]])</f>
        <v>../2 - DECRETOS/DECRETO 1092.pdf</v>
      </c>
    </row>
    <row r="1483" spans="1:14" ht="45" x14ac:dyDescent="0.25">
      <c r="A1483" s="20">
        <v>1091</v>
      </c>
      <c r="B1483" s="20"/>
      <c r="C1483" s="21">
        <v>34689</v>
      </c>
      <c r="D1483" s="19" t="s">
        <v>2972</v>
      </c>
      <c r="E1483" s="19"/>
      <c r="F1483" s="17" t="str">
        <f>HYPERLINK(Tabela13[[#This Row],[Novo Caminho]],"Download")</f>
        <v>Download</v>
      </c>
      <c r="G1483" s="2" t="str">
        <f>CONCATENATE("2 - DECRETOS/DECRETO ",Tabela13[[#This Row],[Numero_Decreto]],".pdf")</f>
        <v>2 - DECRETOS/DECRETO 1091.pdf</v>
      </c>
      <c r="H1483" s="2" t="str">
        <f>CONCATENATE("2 - DECRETOS/DECRETO ",Tabela13[[#This Row],[Numero_Decreto]]," ",Tabela13[[#This Row],[Complemento]],".pdf")</f>
        <v>2 - DECRETOS/DECRETO 1091 .pdf</v>
      </c>
      <c r="I1483" s="2" t="str">
        <f>CONCATENATE("2 - DECRETOS/DECRETO ","0",Tabela13[[#This Row],[Numero_Decreto]],".pdf")</f>
        <v>2 - DECRETOS/DECRETO 01091.pdf</v>
      </c>
      <c r="J1483" s="2" t="str">
        <f>CONCATENATE("2 - DECRETOS/DECRETO ","0",Tabela13[[#This Row],[Numero_Decreto]]," ",Tabela13[[#This Row],[Complemento]],".pdf")</f>
        <v>2 - DECRETOS/DECRETO 01091 .pdf</v>
      </c>
      <c r="K1483" s="2" t="str">
        <f>IF(Tabela13[[#This Row],[Complemento]]="",Tabela13[[#This Row],[Normal]],Tabela13[[#This Row],[Normal Traço]])</f>
        <v>2 - DECRETOS/DECRETO 1091.pdf</v>
      </c>
      <c r="L1483" s="2" t="str">
        <f>IF(Tabela13[[#This Row],[Complemento]]="",Tabela13[[#This Row],[0]],Tabela13[[#This Row],[0 Traço]])</f>
        <v>2 - DECRETOS/DECRETO 01091.pdf</v>
      </c>
      <c r="M1483" s="2" t="str">
        <f>IF(AND(Tabela13[[#This Row],[Numero_Decreto]]&gt;=1,Tabela13[[#This Row],[Numero_Decreto]]&lt;=9),Tabela13[[#This Row],[Se 0]],Tabela13[[#This Row],[Se Normal]])</f>
        <v>2 - DECRETOS/DECRETO 1091.pdf</v>
      </c>
      <c r="N1483" s="2" t="str">
        <f>CONCATENATE("../",Tabela13[[#This Row],[Caminho]])</f>
        <v>../2 - DECRETOS/DECRETO 1091.pdf</v>
      </c>
    </row>
    <row r="1484" spans="1:14" ht="45" x14ac:dyDescent="0.25">
      <c r="A1484" s="20">
        <v>1090</v>
      </c>
      <c r="B1484" s="20"/>
      <c r="C1484" s="21">
        <v>34688</v>
      </c>
      <c r="D1484" s="19" t="s">
        <v>2956</v>
      </c>
      <c r="E1484" s="19"/>
      <c r="F1484" s="17" t="str">
        <f>HYPERLINK(Tabela13[[#This Row],[Novo Caminho]],"Download")</f>
        <v>Download</v>
      </c>
      <c r="G1484" s="2" t="str">
        <f>CONCATENATE("2 - DECRETOS/DECRETO ",Tabela13[[#This Row],[Numero_Decreto]],".pdf")</f>
        <v>2 - DECRETOS/DECRETO 1090.pdf</v>
      </c>
      <c r="H1484" s="2" t="str">
        <f>CONCATENATE("2 - DECRETOS/DECRETO ",Tabela13[[#This Row],[Numero_Decreto]]," ",Tabela13[[#This Row],[Complemento]],".pdf")</f>
        <v>2 - DECRETOS/DECRETO 1090 .pdf</v>
      </c>
      <c r="I1484" s="2" t="str">
        <f>CONCATENATE("2 - DECRETOS/DECRETO ","0",Tabela13[[#This Row],[Numero_Decreto]],".pdf")</f>
        <v>2 - DECRETOS/DECRETO 01090.pdf</v>
      </c>
      <c r="J1484" s="2" t="str">
        <f>CONCATENATE("2 - DECRETOS/DECRETO ","0",Tabela13[[#This Row],[Numero_Decreto]]," ",Tabela13[[#This Row],[Complemento]],".pdf")</f>
        <v>2 - DECRETOS/DECRETO 01090 .pdf</v>
      </c>
      <c r="K1484" s="2" t="str">
        <f>IF(Tabela13[[#This Row],[Complemento]]="",Tabela13[[#This Row],[Normal]],Tabela13[[#This Row],[Normal Traço]])</f>
        <v>2 - DECRETOS/DECRETO 1090.pdf</v>
      </c>
      <c r="L1484" s="2" t="str">
        <f>IF(Tabela13[[#This Row],[Complemento]]="",Tabela13[[#This Row],[0]],Tabela13[[#This Row],[0 Traço]])</f>
        <v>2 - DECRETOS/DECRETO 01090.pdf</v>
      </c>
      <c r="M1484" s="2" t="str">
        <f>IF(AND(Tabela13[[#This Row],[Numero_Decreto]]&gt;=1,Tabela13[[#This Row],[Numero_Decreto]]&lt;=9),Tabela13[[#This Row],[Se 0]],Tabela13[[#This Row],[Se Normal]])</f>
        <v>2 - DECRETOS/DECRETO 1090.pdf</v>
      </c>
      <c r="N1484" s="2" t="str">
        <f>CONCATENATE("../",Tabela13[[#This Row],[Caminho]])</f>
        <v>../2 - DECRETOS/DECRETO 1090.pdf</v>
      </c>
    </row>
    <row r="1485" spans="1:14" ht="45" x14ac:dyDescent="0.25">
      <c r="A1485" s="20">
        <v>1089</v>
      </c>
      <c r="B1485" s="20"/>
      <c r="C1485" s="21">
        <v>34677</v>
      </c>
      <c r="D1485" s="19" t="s">
        <v>2973</v>
      </c>
      <c r="E1485" s="19"/>
      <c r="F1485" s="17" t="str">
        <f>HYPERLINK(Tabela13[[#This Row],[Novo Caminho]],"Download")</f>
        <v>Download</v>
      </c>
      <c r="G1485" s="2" t="str">
        <f>CONCATENATE("2 - DECRETOS/DECRETO ",Tabela13[[#This Row],[Numero_Decreto]],".pdf")</f>
        <v>2 - DECRETOS/DECRETO 1089.pdf</v>
      </c>
      <c r="H1485" s="2" t="str">
        <f>CONCATENATE("2 - DECRETOS/DECRETO ",Tabela13[[#This Row],[Numero_Decreto]]," ",Tabela13[[#This Row],[Complemento]],".pdf")</f>
        <v>2 - DECRETOS/DECRETO 1089 .pdf</v>
      </c>
      <c r="I1485" s="2" t="str">
        <f>CONCATENATE("2 - DECRETOS/DECRETO ","0",Tabela13[[#This Row],[Numero_Decreto]],".pdf")</f>
        <v>2 - DECRETOS/DECRETO 01089.pdf</v>
      </c>
      <c r="J1485" s="2" t="str">
        <f>CONCATENATE("2 - DECRETOS/DECRETO ","0",Tabela13[[#This Row],[Numero_Decreto]]," ",Tabela13[[#This Row],[Complemento]],".pdf")</f>
        <v>2 - DECRETOS/DECRETO 01089 .pdf</v>
      </c>
      <c r="K1485" s="2" t="str">
        <f>IF(Tabela13[[#This Row],[Complemento]]="",Tabela13[[#This Row],[Normal]],Tabela13[[#This Row],[Normal Traço]])</f>
        <v>2 - DECRETOS/DECRETO 1089.pdf</v>
      </c>
      <c r="L1485" s="2" t="str">
        <f>IF(Tabela13[[#This Row],[Complemento]]="",Tabela13[[#This Row],[0]],Tabela13[[#This Row],[0 Traço]])</f>
        <v>2 - DECRETOS/DECRETO 01089.pdf</v>
      </c>
      <c r="M1485" s="2" t="str">
        <f>IF(AND(Tabela13[[#This Row],[Numero_Decreto]]&gt;=1,Tabela13[[#This Row],[Numero_Decreto]]&lt;=9),Tabela13[[#This Row],[Se 0]],Tabela13[[#This Row],[Se Normal]])</f>
        <v>2 - DECRETOS/DECRETO 1089.pdf</v>
      </c>
      <c r="N1485" s="2" t="str">
        <f>CONCATENATE("../",Tabela13[[#This Row],[Caminho]])</f>
        <v>../2 - DECRETOS/DECRETO 1089.pdf</v>
      </c>
    </row>
    <row r="1486" spans="1:14" ht="45" x14ac:dyDescent="0.25">
      <c r="A1486" s="20">
        <v>1088</v>
      </c>
      <c r="B1486" s="20"/>
      <c r="C1486" s="21">
        <v>34673</v>
      </c>
      <c r="D1486" s="19" t="s">
        <v>2974</v>
      </c>
      <c r="E1486" s="19"/>
      <c r="F1486" s="17" t="str">
        <f>HYPERLINK(Tabela13[[#This Row],[Novo Caminho]],"Download")</f>
        <v>Download</v>
      </c>
      <c r="G1486" s="2" t="str">
        <f>CONCATENATE("2 - DECRETOS/DECRETO ",Tabela13[[#This Row],[Numero_Decreto]],".pdf")</f>
        <v>2 - DECRETOS/DECRETO 1088.pdf</v>
      </c>
      <c r="H1486" s="2" t="str">
        <f>CONCATENATE("2 - DECRETOS/DECRETO ",Tabela13[[#This Row],[Numero_Decreto]]," ",Tabela13[[#This Row],[Complemento]],".pdf")</f>
        <v>2 - DECRETOS/DECRETO 1088 .pdf</v>
      </c>
      <c r="I1486" s="2" t="str">
        <f>CONCATENATE("2 - DECRETOS/DECRETO ","0",Tabela13[[#This Row],[Numero_Decreto]],".pdf")</f>
        <v>2 - DECRETOS/DECRETO 01088.pdf</v>
      </c>
      <c r="J1486" s="2" t="str">
        <f>CONCATENATE("2 - DECRETOS/DECRETO ","0",Tabela13[[#This Row],[Numero_Decreto]]," ",Tabela13[[#This Row],[Complemento]],".pdf")</f>
        <v>2 - DECRETOS/DECRETO 01088 .pdf</v>
      </c>
      <c r="K1486" s="2" t="str">
        <f>IF(Tabela13[[#This Row],[Complemento]]="",Tabela13[[#This Row],[Normal]],Tabela13[[#This Row],[Normal Traço]])</f>
        <v>2 - DECRETOS/DECRETO 1088.pdf</v>
      </c>
      <c r="L1486" s="2" t="str">
        <f>IF(Tabela13[[#This Row],[Complemento]]="",Tabela13[[#This Row],[0]],Tabela13[[#This Row],[0 Traço]])</f>
        <v>2 - DECRETOS/DECRETO 01088.pdf</v>
      </c>
      <c r="M1486" s="2" t="str">
        <f>IF(AND(Tabela13[[#This Row],[Numero_Decreto]]&gt;=1,Tabela13[[#This Row],[Numero_Decreto]]&lt;=9),Tabela13[[#This Row],[Se 0]],Tabela13[[#This Row],[Se Normal]])</f>
        <v>2 - DECRETOS/DECRETO 1088.pdf</v>
      </c>
      <c r="N1486" s="2" t="str">
        <f>CONCATENATE("../",Tabela13[[#This Row],[Caminho]])</f>
        <v>../2 - DECRETOS/DECRETO 1088.pdf</v>
      </c>
    </row>
    <row r="1487" spans="1:14" ht="45" x14ac:dyDescent="0.25">
      <c r="A1487" s="20">
        <v>1087</v>
      </c>
      <c r="B1487" s="20"/>
      <c r="C1487" s="21">
        <v>34641</v>
      </c>
      <c r="D1487" s="19" t="s">
        <v>2941</v>
      </c>
      <c r="E1487" s="19"/>
      <c r="F1487" s="17" t="str">
        <f>HYPERLINK(Tabela13[[#This Row],[Novo Caminho]],"Download")</f>
        <v>Download</v>
      </c>
      <c r="G1487" s="2" t="str">
        <f>CONCATENATE("2 - DECRETOS/DECRETO ",Tabela13[[#This Row],[Numero_Decreto]],".pdf")</f>
        <v>2 - DECRETOS/DECRETO 1087.pdf</v>
      </c>
      <c r="H1487" s="2" t="str">
        <f>CONCATENATE("2 - DECRETOS/DECRETO ",Tabela13[[#This Row],[Numero_Decreto]]," ",Tabela13[[#This Row],[Complemento]],".pdf")</f>
        <v>2 - DECRETOS/DECRETO 1087 .pdf</v>
      </c>
      <c r="I1487" s="2" t="str">
        <f>CONCATENATE("2 - DECRETOS/DECRETO ","0",Tabela13[[#This Row],[Numero_Decreto]],".pdf")</f>
        <v>2 - DECRETOS/DECRETO 01087.pdf</v>
      </c>
      <c r="J1487" s="2" t="str">
        <f>CONCATENATE("2 - DECRETOS/DECRETO ","0",Tabela13[[#This Row],[Numero_Decreto]]," ",Tabela13[[#This Row],[Complemento]],".pdf")</f>
        <v>2 - DECRETOS/DECRETO 01087 .pdf</v>
      </c>
      <c r="K1487" s="2" t="str">
        <f>IF(Tabela13[[#This Row],[Complemento]]="",Tabela13[[#This Row],[Normal]],Tabela13[[#This Row],[Normal Traço]])</f>
        <v>2 - DECRETOS/DECRETO 1087.pdf</v>
      </c>
      <c r="L1487" s="2" t="str">
        <f>IF(Tabela13[[#This Row],[Complemento]]="",Tabela13[[#This Row],[0]],Tabela13[[#This Row],[0 Traço]])</f>
        <v>2 - DECRETOS/DECRETO 01087.pdf</v>
      </c>
      <c r="M1487" s="2" t="str">
        <f>IF(AND(Tabela13[[#This Row],[Numero_Decreto]]&gt;=1,Tabela13[[#This Row],[Numero_Decreto]]&lt;=9),Tabela13[[#This Row],[Se 0]],Tabela13[[#This Row],[Se Normal]])</f>
        <v>2 - DECRETOS/DECRETO 1087.pdf</v>
      </c>
      <c r="N1487" s="2" t="str">
        <f>CONCATENATE("../",Tabela13[[#This Row],[Caminho]])</f>
        <v>../2 - DECRETOS/DECRETO 1087.pdf</v>
      </c>
    </row>
    <row r="1488" spans="1:14" ht="45" x14ac:dyDescent="0.25">
      <c r="A1488" s="20">
        <v>1086</v>
      </c>
      <c r="B1488" s="20"/>
      <c r="C1488" s="21">
        <v>34633</v>
      </c>
      <c r="D1488" s="19" t="s">
        <v>938</v>
      </c>
      <c r="E1488" s="19"/>
      <c r="F1488" s="17" t="str">
        <f>HYPERLINK(Tabela13[[#This Row],[Novo Caminho]],"Download")</f>
        <v>Download</v>
      </c>
      <c r="G1488" s="2" t="str">
        <f>CONCATENATE("2 - DECRETOS/DECRETO ",Tabela13[[#This Row],[Numero_Decreto]],".pdf")</f>
        <v>2 - DECRETOS/DECRETO 1086.pdf</v>
      </c>
      <c r="H1488" s="2" t="str">
        <f>CONCATENATE("2 - DECRETOS/DECRETO ",Tabela13[[#This Row],[Numero_Decreto]]," ",Tabela13[[#This Row],[Complemento]],".pdf")</f>
        <v>2 - DECRETOS/DECRETO 1086 .pdf</v>
      </c>
      <c r="I1488" s="2" t="str">
        <f>CONCATENATE("2 - DECRETOS/DECRETO ","0",Tabela13[[#This Row],[Numero_Decreto]],".pdf")</f>
        <v>2 - DECRETOS/DECRETO 01086.pdf</v>
      </c>
      <c r="J1488" s="2" t="str">
        <f>CONCATENATE("2 - DECRETOS/DECRETO ","0",Tabela13[[#This Row],[Numero_Decreto]]," ",Tabela13[[#This Row],[Complemento]],".pdf")</f>
        <v>2 - DECRETOS/DECRETO 01086 .pdf</v>
      </c>
      <c r="K1488" s="2" t="str">
        <f>IF(Tabela13[[#This Row],[Complemento]]="",Tabela13[[#This Row],[Normal]],Tabela13[[#This Row],[Normal Traço]])</f>
        <v>2 - DECRETOS/DECRETO 1086.pdf</v>
      </c>
      <c r="L1488" s="2" t="str">
        <f>IF(Tabela13[[#This Row],[Complemento]]="",Tabela13[[#This Row],[0]],Tabela13[[#This Row],[0 Traço]])</f>
        <v>2 - DECRETOS/DECRETO 01086.pdf</v>
      </c>
      <c r="M1488" s="2" t="str">
        <f>IF(AND(Tabela13[[#This Row],[Numero_Decreto]]&gt;=1,Tabela13[[#This Row],[Numero_Decreto]]&lt;=9),Tabela13[[#This Row],[Se 0]],Tabela13[[#This Row],[Se Normal]])</f>
        <v>2 - DECRETOS/DECRETO 1086.pdf</v>
      </c>
      <c r="N1488" s="2" t="str">
        <f>CONCATENATE("../",Tabela13[[#This Row],[Caminho]])</f>
        <v>../2 - DECRETOS/DECRETO 1086.pdf</v>
      </c>
    </row>
    <row r="1489" spans="1:14" ht="45" x14ac:dyDescent="0.25">
      <c r="A1489" s="20">
        <v>1085</v>
      </c>
      <c r="B1489" s="20"/>
      <c r="C1489" s="21">
        <v>34634</v>
      </c>
      <c r="D1489" s="19" t="s">
        <v>2975</v>
      </c>
      <c r="E1489" s="19"/>
      <c r="F1489" s="17" t="str">
        <f>HYPERLINK(Tabela13[[#This Row],[Novo Caminho]],"Download")</f>
        <v>Download</v>
      </c>
      <c r="G1489" s="2" t="str">
        <f>CONCATENATE("2 - DECRETOS/DECRETO ",Tabela13[[#This Row],[Numero_Decreto]],".pdf")</f>
        <v>2 - DECRETOS/DECRETO 1085.pdf</v>
      </c>
      <c r="H1489" s="2" t="str">
        <f>CONCATENATE("2 - DECRETOS/DECRETO ",Tabela13[[#This Row],[Numero_Decreto]]," ",Tabela13[[#This Row],[Complemento]],".pdf")</f>
        <v>2 - DECRETOS/DECRETO 1085 .pdf</v>
      </c>
      <c r="I1489" s="2" t="str">
        <f>CONCATENATE("2 - DECRETOS/DECRETO ","0",Tabela13[[#This Row],[Numero_Decreto]],".pdf")</f>
        <v>2 - DECRETOS/DECRETO 01085.pdf</v>
      </c>
      <c r="J1489" s="2" t="str">
        <f>CONCATENATE("2 - DECRETOS/DECRETO ","0",Tabela13[[#This Row],[Numero_Decreto]]," ",Tabela13[[#This Row],[Complemento]],".pdf")</f>
        <v>2 - DECRETOS/DECRETO 01085 .pdf</v>
      </c>
      <c r="K1489" s="2" t="str">
        <f>IF(Tabela13[[#This Row],[Complemento]]="",Tabela13[[#This Row],[Normal]],Tabela13[[#This Row],[Normal Traço]])</f>
        <v>2 - DECRETOS/DECRETO 1085.pdf</v>
      </c>
      <c r="L1489" s="2" t="str">
        <f>IF(Tabela13[[#This Row],[Complemento]]="",Tabela13[[#This Row],[0]],Tabela13[[#This Row],[0 Traço]])</f>
        <v>2 - DECRETOS/DECRETO 01085.pdf</v>
      </c>
      <c r="M1489" s="2" t="str">
        <f>IF(AND(Tabela13[[#This Row],[Numero_Decreto]]&gt;=1,Tabela13[[#This Row],[Numero_Decreto]]&lt;=9),Tabela13[[#This Row],[Se 0]],Tabela13[[#This Row],[Se Normal]])</f>
        <v>2 - DECRETOS/DECRETO 1085.pdf</v>
      </c>
      <c r="N1489" s="2" t="str">
        <f>CONCATENATE("../",Tabela13[[#This Row],[Caminho]])</f>
        <v>../2 - DECRETOS/DECRETO 1085.pdf</v>
      </c>
    </row>
    <row r="1490" spans="1:14" ht="45" x14ac:dyDescent="0.25">
      <c r="A1490" s="20">
        <v>1084</v>
      </c>
      <c r="B1490" s="20"/>
      <c r="C1490" s="21">
        <v>34628</v>
      </c>
      <c r="D1490" s="19" t="s">
        <v>2941</v>
      </c>
      <c r="E1490" s="19"/>
      <c r="F1490" s="17" t="str">
        <f>HYPERLINK(Tabela13[[#This Row],[Novo Caminho]],"Download")</f>
        <v>Download</v>
      </c>
      <c r="G1490" s="2" t="str">
        <f>CONCATENATE("2 - DECRETOS/DECRETO ",Tabela13[[#This Row],[Numero_Decreto]],".pdf")</f>
        <v>2 - DECRETOS/DECRETO 1084.pdf</v>
      </c>
      <c r="H1490" s="2" t="str">
        <f>CONCATENATE("2 - DECRETOS/DECRETO ",Tabela13[[#This Row],[Numero_Decreto]]," ",Tabela13[[#This Row],[Complemento]],".pdf")</f>
        <v>2 - DECRETOS/DECRETO 1084 .pdf</v>
      </c>
      <c r="I1490" s="2" t="str">
        <f>CONCATENATE("2 - DECRETOS/DECRETO ","0",Tabela13[[#This Row],[Numero_Decreto]],".pdf")</f>
        <v>2 - DECRETOS/DECRETO 01084.pdf</v>
      </c>
      <c r="J1490" s="2" t="str">
        <f>CONCATENATE("2 - DECRETOS/DECRETO ","0",Tabela13[[#This Row],[Numero_Decreto]]," ",Tabela13[[#This Row],[Complemento]],".pdf")</f>
        <v>2 - DECRETOS/DECRETO 01084 .pdf</v>
      </c>
      <c r="K1490" s="2" t="str">
        <f>IF(Tabela13[[#This Row],[Complemento]]="",Tabela13[[#This Row],[Normal]],Tabela13[[#This Row],[Normal Traço]])</f>
        <v>2 - DECRETOS/DECRETO 1084.pdf</v>
      </c>
      <c r="L1490" s="2" t="str">
        <f>IF(Tabela13[[#This Row],[Complemento]]="",Tabela13[[#This Row],[0]],Tabela13[[#This Row],[0 Traço]])</f>
        <v>2 - DECRETOS/DECRETO 01084.pdf</v>
      </c>
      <c r="M1490" s="2" t="str">
        <f>IF(AND(Tabela13[[#This Row],[Numero_Decreto]]&gt;=1,Tabela13[[#This Row],[Numero_Decreto]]&lt;=9),Tabela13[[#This Row],[Se 0]],Tabela13[[#This Row],[Se Normal]])</f>
        <v>2 - DECRETOS/DECRETO 1084.pdf</v>
      </c>
      <c r="N1490" s="2" t="str">
        <f>CONCATENATE("../",Tabela13[[#This Row],[Caminho]])</f>
        <v>../2 - DECRETOS/DECRETO 1084.pdf</v>
      </c>
    </row>
    <row r="1491" spans="1:14" ht="45" x14ac:dyDescent="0.25">
      <c r="A1491" s="20">
        <v>1083</v>
      </c>
      <c r="B1491" s="20"/>
      <c r="C1491" s="21">
        <v>34628</v>
      </c>
      <c r="D1491" s="19" t="s">
        <v>2976</v>
      </c>
      <c r="E1491" s="19"/>
      <c r="F1491" s="17" t="str">
        <f>HYPERLINK(Tabela13[[#This Row],[Novo Caminho]],"Download")</f>
        <v>Download</v>
      </c>
      <c r="G1491" s="2" t="str">
        <f>CONCATENATE("2 - DECRETOS/DECRETO ",Tabela13[[#This Row],[Numero_Decreto]],".pdf")</f>
        <v>2 - DECRETOS/DECRETO 1083.pdf</v>
      </c>
      <c r="H1491" s="2" t="str">
        <f>CONCATENATE("2 - DECRETOS/DECRETO ",Tabela13[[#This Row],[Numero_Decreto]]," ",Tabela13[[#This Row],[Complemento]],".pdf")</f>
        <v>2 - DECRETOS/DECRETO 1083 .pdf</v>
      </c>
      <c r="I1491" s="2" t="str">
        <f>CONCATENATE("2 - DECRETOS/DECRETO ","0",Tabela13[[#This Row],[Numero_Decreto]],".pdf")</f>
        <v>2 - DECRETOS/DECRETO 01083.pdf</v>
      </c>
      <c r="J1491" s="2" t="str">
        <f>CONCATENATE("2 - DECRETOS/DECRETO ","0",Tabela13[[#This Row],[Numero_Decreto]]," ",Tabela13[[#This Row],[Complemento]],".pdf")</f>
        <v>2 - DECRETOS/DECRETO 01083 .pdf</v>
      </c>
      <c r="K1491" s="2" t="str">
        <f>IF(Tabela13[[#This Row],[Complemento]]="",Tabela13[[#This Row],[Normal]],Tabela13[[#This Row],[Normal Traço]])</f>
        <v>2 - DECRETOS/DECRETO 1083.pdf</v>
      </c>
      <c r="L1491" s="2" t="str">
        <f>IF(Tabela13[[#This Row],[Complemento]]="",Tabela13[[#This Row],[0]],Tabela13[[#This Row],[0 Traço]])</f>
        <v>2 - DECRETOS/DECRETO 01083.pdf</v>
      </c>
      <c r="M1491" s="2" t="str">
        <f>IF(AND(Tabela13[[#This Row],[Numero_Decreto]]&gt;=1,Tabela13[[#This Row],[Numero_Decreto]]&lt;=9),Tabela13[[#This Row],[Se 0]],Tabela13[[#This Row],[Se Normal]])</f>
        <v>2 - DECRETOS/DECRETO 1083.pdf</v>
      </c>
      <c r="N1491" s="2" t="str">
        <f>CONCATENATE("../",Tabela13[[#This Row],[Caminho]])</f>
        <v>../2 - DECRETOS/DECRETO 1083.pdf</v>
      </c>
    </row>
    <row r="1492" spans="1:14" ht="45" x14ac:dyDescent="0.25">
      <c r="A1492" s="20">
        <v>1082</v>
      </c>
      <c r="B1492" s="20"/>
      <c r="C1492" s="21">
        <v>34624</v>
      </c>
      <c r="D1492" s="19" t="s">
        <v>2977</v>
      </c>
      <c r="E1492" s="19"/>
      <c r="F1492" s="17" t="str">
        <f>HYPERLINK(Tabela13[[#This Row],[Novo Caminho]],"Download")</f>
        <v>Download</v>
      </c>
      <c r="G1492" s="2" t="str">
        <f>CONCATENATE("2 - DECRETOS/DECRETO ",Tabela13[[#This Row],[Numero_Decreto]],".pdf")</f>
        <v>2 - DECRETOS/DECRETO 1082.pdf</v>
      </c>
      <c r="H1492" s="2" t="str">
        <f>CONCATENATE("2 - DECRETOS/DECRETO ",Tabela13[[#This Row],[Numero_Decreto]]," ",Tabela13[[#This Row],[Complemento]],".pdf")</f>
        <v>2 - DECRETOS/DECRETO 1082 .pdf</v>
      </c>
      <c r="I1492" s="2" t="str">
        <f>CONCATENATE("2 - DECRETOS/DECRETO ","0",Tabela13[[#This Row],[Numero_Decreto]],".pdf")</f>
        <v>2 - DECRETOS/DECRETO 01082.pdf</v>
      </c>
      <c r="J1492" s="2" t="str">
        <f>CONCATENATE("2 - DECRETOS/DECRETO ","0",Tabela13[[#This Row],[Numero_Decreto]]," ",Tabela13[[#This Row],[Complemento]],".pdf")</f>
        <v>2 - DECRETOS/DECRETO 01082 .pdf</v>
      </c>
      <c r="K1492" s="2" t="str">
        <f>IF(Tabela13[[#This Row],[Complemento]]="",Tabela13[[#This Row],[Normal]],Tabela13[[#This Row],[Normal Traço]])</f>
        <v>2 - DECRETOS/DECRETO 1082.pdf</v>
      </c>
      <c r="L1492" s="2" t="str">
        <f>IF(Tabela13[[#This Row],[Complemento]]="",Tabela13[[#This Row],[0]],Tabela13[[#This Row],[0 Traço]])</f>
        <v>2 - DECRETOS/DECRETO 01082.pdf</v>
      </c>
      <c r="M1492" s="2" t="str">
        <f>IF(AND(Tabela13[[#This Row],[Numero_Decreto]]&gt;=1,Tabela13[[#This Row],[Numero_Decreto]]&lt;=9),Tabela13[[#This Row],[Se 0]],Tabela13[[#This Row],[Se Normal]])</f>
        <v>2 - DECRETOS/DECRETO 1082.pdf</v>
      </c>
      <c r="N1492" s="2" t="str">
        <f>CONCATENATE("../",Tabela13[[#This Row],[Caminho]])</f>
        <v>../2 - DECRETOS/DECRETO 1082.pdf</v>
      </c>
    </row>
    <row r="1493" spans="1:14" ht="45" x14ac:dyDescent="0.25">
      <c r="A1493" s="20">
        <v>1081</v>
      </c>
      <c r="B1493" s="20"/>
      <c r="C1493" s="21">
        <v>34596</v>
      </c>
      <c r="D1493" s="19" t="s">
        <v>938</v>
      </c>
      <c r="E1493" s="19"/>
      <c r="F1493" s="17" t="str">
        <f>HYPERLINK(Tabela13[[#This Row],[Novo Caminho]],"Download")</f>
        <v>Download</v>
      </c>
      <c r="G1493" s="2" t="str">
        <f>CONCATENATE("2 - DECRETOS/DECRETO ",Tabela13[[#This Row],[Numero_Decreto]],".pdf")</f>
        <v>2 - DECRETOS/DECRETO 1081.pdf</v>
      </c>
      <c r="H1493" s="2" t="str">
        <f>CONCATENATE("2 - DECRETOS/DECRETO ",Tabela13[[#This Row],[Numero_Decreto]]," ",Tabela13[[#This Row],[Complemento]],".pdf")</f>
        <v>2 - DECRETOS/DECRETO 1081 .pdf</v>
      </c>
      <c r="I1493" s="2" t="str">
        <f>CONCATENATE("2 - DECRETOS/DECRETO ","0",Tabela13[[#This Row],[Numero_Decreto]],".pdf")</f>
        <v>2 - DECRETOS/DECRETO 01081.pdf</v>
      </c>
      <c r="J1493" s="2" t="str">
        <f>CONCATENATE("2 - DECRETOS/DECRETO ","0",Tabela13[[#This Row],[Numero_Decreto]]," ",Tabela13[[#This Row],[Complemento]],".pdf")</f>
        <v>2 - DECRETOS/DECRETO 01081 .pdf</v>
      </c>
      <c r="K1493" s="2" t="str">
        <f>IF(Tabela13[[#This Row],[Complemento]]="",Tabela13[[#This Row],[Normal]],Tabela13[[#This Row],[Normal Traço]])</f>
        <v>2 - DECRETOS/DECRETO 1081.pdf</v>
      </c>
      <c r="L1493" s="2" t="str">
        <f>IF(Tabela13[[#This Row],[Complemento]]="",Tabela13[[#This Row],[0]],Tabela13[[#This Row],[0 Traço]])</f>
        <v>2 - DECRETOS/DECRETO 01081.pdf</v>
      </c>
      <c r="M1493" s="2" t="str">
        <f>IF(AND(Tabela13[[#This Row],[Numero_Decreto]]&gt;=1,Tabela13[[#This Row],[Numero_Decreto]]&lt;=9),Tabela13[[#This Row],[Se 0]],Tabela13[[#This Row],[Se Normal]])</f>
        <v>2 - DECRETOS/DECRETO 1081.pdf</v>
      </c>
      <c r="N1493" s="2" t="str">
        <f>CONCATENATE("../",Tabela13[[#This Row],[Caminho]])</f>
        <v>../2 - DECRETOS/DECRETO 1081.pdf</v>
      </c>
    </row>
    <row r="1494" spans="1:14" ht="45" x14ac:dyDescent="0.25">
      <c r="A1494" s="20">
        <v>1080</v>
      </c>
      <c r="B1494" s="20"/>
      <c r="C1494" s="21">
        <v>34596</v>
      </c>
      <c r="D1494" s="19" t="s">
        <v>2973</v>
      </c>
      <c r="E1494" s="19"/>
      <c r="F1494" s="17" t="str">
        <f>HYPERLINK(Tabela13[[#This Row],[Novo Caminho]],"Download")</f>
        <v>Download</v>
      </c>
      <c r="G1494" s="2" t="str">
        <f>CONCATENATE("2 - DECRETOS/DECRETO ",Tabela13[[#This Row],[Numero_Decreto]],".pdf")</f>
        <v>2 - DECRETOS/DECRETO 1080.pdf</v>
      </c>
      <c r="H1494" s="2" t="str">
        <f>CONCATENATE("2 - DECRETOS/DECRETO ",Tabela13[[#This Row],[Numero_Decreto]]," ",Tabela13[[#This Row],[Complemento]],".pdf")</f>
        <v>2 - DECRETOS/DECRETO 1080 .pdf</v>
      </c>
      <c r="I1494" s="2" t="str">
        <f>CONCATENATE("2 - DECRETOS/DECRETO ","0",Tabela13[[#This Row],[Numero_Decreto]],".pdf")</f>
        <v>2 - DECRETOS/DECRETO 01080.pdf</v>
      </c>
      <c r="J1494" s="2" t="str">
        <f>CONCATENATE("2 - DECRETOS/DECRETO ","0",Tabela13[[#This Row],[Numero_Decreto]]," ",Tabela13[[#This Row],[Complemento]],".pdf")</f>
        <v>2 - DECRETOS/DECRETO 01080 .pdf</v>
      </c>
      <c r="K1494" s="2" t="str">
        <f>IF(Tabela13[[#This Row],[Complemento]]="",Tabela13[[#This Row],[Normal]],Tabela13[[#This Row],[Normal Traço]])</f>
        <v>2 - DECRETOS/DECRETO 1080.pdf</v>
      </c>
      <c r="L1494" s="2" t="str">
        <f>IF(Tabela13[[#This Row],[Complemento]]="",Tabela13[[#This Row],[0]],Tabela13[[#This Row],[0 Traço]])</f>
        <v>2 - DECRETOS/DECRETO 01080.pdf</v>
      </c>
      <c r="M1494" s="2" t="str">
        <f>IF(AND(Tabela13[[#This Row],[Numero_Decreto]]&gt;=1,Tabela13[[#This Row],[Numero_Decreto]]&lt;=9),Tabela13[[#This Row],[Se 0]],Tabela13[[#This Row],[Se Normal]])</f>
        <v>2 - DECRETOS/DECRETO 1080.pdf</v>
      </c>
      <c r="N1494" s="2" t="str">
        <f>CONCATENATE("../",Tabela13[[#This Row],[Caminho]])</f>
        <v>../2 - DECRETOS/DECRETO 1080.pdf</v>
      </c>
    </row>
    <row r="1495" spans="1:14" ht="45" x14ac:dyDescent="0.25">
      <c r="A1495" s="20">
        <v>1079</v>
      </c>
      <c r="B1495" s="20"/>
      <c r="C1495" s="21">
        <v>34582</v>
      </c>
      <c r="D1495" s="19" t="s">
        <v>2878</v>
      </c>
      <c r="E1495" s="19"/>
      <c r="F1495" s="17" t="str">
        <f>HYPERLINK(Tabela13[[#This Row],[Novo Caminho]],"Download")</f>
        <v>Download</v>
      </c>
      <c r="G1495" s="2" t="str">
        <f>CONCATENATE("2 - DECRETOS/DECRETO ",Tabela13[[#This Row],[Numero_Decreto]],".pdf")</f>
        <v>2 - DECRETOS/DECRETO 1079.pdf</v>
      </c>
      <c r="H1495" s="2" t="str">
        <f>CONCATENATE("2 - DECRETOS/DECRETO ",Tabela13[[#This Row],[Numero_Decreto]]," ",Tabela13[[#This Row],[Complemento]],".pdf")</f>
        <v>2 - DECRETOS/DECRETO 1079 .pdf</v>
      </c>
      <c r="I1495" s="2" t="str">
        <f>CONCATENATE("2 - DECRETOS/DECRETO ","0",Tabela13[[#This Row],[Numero_Decreto]],".pdf")</f>
        <v>2 - DECRETOS/DECRETO 01079.pdf</v>
      </c>
      <c r="J1495" s="2" t="str">
        <f>CONCATENATE("2 - DECRETOS/DECRETO ","0",Tabela13[[#This Row],[Numero_Decreto]]," ",Tabela13[[#This Row],[Complemento]],".pdf")</f>
        <v>2 - DECRETOS/DECRETO 01079 .pdf</v>
      </c>
      <c r="K1495" s="2" t="str">
        <f>IF(Tabela13[[#This Row],[Complemento]]="",Tabela13[[#This Row],[Normal]],Tabela13[[#This Row],[Normal Traço]])</f>
        <v>2 - DECRETOS/DECRETO 1079.pdf</v>
      </c>
      <c r="L1495" s="2" t="str">
        <f>IF(Tabela13[[#This Row],[Complemento]]="",Tabela13[[#This Row],[0]],Tabela13[[#This Row],[0 Traço]])</f>
        <v>2 - DECRETOS/DECRETO 01079.pdf</v>
      </c>
      <c r="M1495" s="2" t="str">
        <f>IF(AND(Tabela13[[#This Row],[Numero_Decreto]]&gt;=1,Tabela13[[#This Row],[Numero_Decreto]]&lt;=9),Tabela13[[#This Row],[Se 0]],Tabela13[[#This Row],[Se Normal]])</f>
        <v>2 - DECRETOS/DECRETO 1079.pdf</v>
      </c>
      <c r="N1495" s="2" t="str">
        <f>CONCATENATE("../",Tabela13[[#This Row],[Caminho]])</f>
        <v>../2 - DECRETOS/DECRETO 1079.pdf</v>
      </c>
    </row>
    <row r="1496" spans="1:14" ht="45" x14ac:dyDescent="0.25">
      <c r="A1496" s="20">
        <v>1078</v>
      </c>
      <c r="B1496" s="20"/>
      <c r="C1496" s="21">
        <v>34582</v>
      </c>
      <c r="D1496" s="19" t="s">
        <v>2956</v>
      </c>
      <c r="E1496" s="19"/>
      <c r="F1496" s="17" t="str">
        <f>HYPERLINK(Tabela13[[#This Row],[Novo Caminho]],"Download")</f>
        <v>Download</v>
      </c>
      <c r="G1496" s="2" t="str">
        <f>CONCATENATE("2 - DECRETOS/DECRETO ",Tabela13[[#This Row],[Numero_Decreto]],".pdf")</f>
        <v>2 - DECRETOS/DECRETO 1078.pdf</v>
      </c>
      <c r="H1496" s="2" t="str">
        <f>CONCATENATE("2 - DECRETOS/DECRETO ",Tabela13[[#This Row],[Numero_Decreto]]," ",Tabela13[[#This Row],[Complemento]],".pdf")</f>
        <v>2 - DECRETOS/DECRETO 1078 .pdf</v>
      </c>
      <c r="I1496" s="2" t="str">
        <f>CONCATENATE("2 - DECRETOS/DECRETO ","0",Tabela13[[#This Row],[Numero_Decreto]],".pdf")</f>
        <v>2 - DECRETOS/DECRETO 01078.pdf</v>
      </c>
      <c r="J1496" s="2" t="str">
        <f>CONCATENATE("2 - DECRETOS/DECRETO ","0",Tabela13[[#This Row],[Numero_Decreto]]," ",Tabela13[[#This Row],[Complemento]],".pdf")</f>
        <v>2 - DECRETOS/DECRETO 01078 .pdf</v>
      </c>
      <c r="K1496" s="2" t="str">
        <f>IF(Tabela13[[#This Row],[Complemento]]="",Tabela13[[#This Row],[Normal]],Tabela13[[#This Row],[Normal Traço]])</f>
        <v>2 - DECRETOS/DECRETO 1078.pdf</v>
      </c>
      <c r="L1496" s="2" t="str">
        <f>IF(Tabela13[[#This Row],[Complemento]]="",Tabela13[[#This Row],[0]],Tabela13[[#This Row],[0 Traço]])</f>
        <v>2 - DECRETOS/DECRETO 01078.pdf</v>
      </c>
      <c r="M1496" s="2" t="str">
        <f>IF(AND(Tabela13[[#This Row],[Numero_Decreto]]&gt;=1,Tabela13[[#This Row],[Numero_Decreto]]&lt;=9),Tabela13[[#This Row],[Se 0]],Tabela13[[#This Row],[Se Normal]])</f>
        <v>2 - DECRETOS/DECRETO 1078.pdf</v>
      </c>
      <c r="N1496" s="2" t="str">
        <f>CONCATENATE("../",Tabela13[[#This Row],[Caminho]])</f>
        <v>../2 - DECRETOS/DECRETO 1078.pdf</v>
      </c>
    </row>
    <row r="1497" spans="1:14" ht="45" x14ac:dyDescent="0.25">
      <c r="A1497" s="20">
        <v>1077</v>
      </c>
      <c r="B1497" s="20"/>
      <c r="C1497" s="21">
        <v>34577</v>
      </c>
      <c r="D1497" s="19" t="s">
        <v>2978</v>
      </c>
      <c r="E1497" s="19"/>
      <c r="F1497" s="17" t="str">
        <f>HYPERLINK(Tabela13[[#This Row],[Novo Caminho]],"Download")</f>
        <v>Download</v>
      </c>
      <c r="G1497" s="2" t="str">
        <f>CONCATENATE("2 - DECRETOS/DECRETO ",Tabela13[[#This Row],[Numero_Decreto]],".pdf")</f>
        <v>2 - DECRETOS/DECRETO 1077.pdf</v>
      </c>
      <c r="H1497" s="2" t="str">
        <f>CONCATENATE("2 - DECRETOS/DECRETO ",Tabela13[[#This Row],[Numero_Decreto]]," ",Tabela13[[#This Row],[Complemento]],".pdf")</f>
        <v>2 - DECRETOS/DECRETO 1077 .pdf</v>
      </c>
      <c r="I1497" s="2" t="str">
        <f>CONCATENATE("2 - DECRETOS/DECRETO ","0",Tabela13[[#This Row],[Numero_Decreto]],".pdf")</f>
        <v>2 - DECRETOS/DECRETO 01077.pdf</v>
      </c>
      <c r="J1497" s="2" t="str">
        <f>CONCATENATE("2 - DECRETOS/DECRETO ","0",Tabela13[[#This Row],[Numero_Decreto]]," ",Tabela13[[#This Row],[Complemento]],".pdf")</f>
        <v>2 - DECRETOS/DECRETO 01077 .pdf</v>
      </c>
      <c r="K1497" s="2" t="str">
        <f>IF(Tabela13[[#This Row],[Complemento]]="",Tabela13[[#This Row],[Normal]],Tabela13[[#This Row],[Normal Traço]])</f>
        <v>2 - DECRETOS/DECRETO 1077.pdf</v>
      </c>
      <c r="L1497" s="2" t="str">
        <f>IF(Tabela13[[#This Row],[Complemento]]="",Tabela13[[#This Row],[0]],Tabela13[[#This Row],[0 Traço]])</f>
        <v>2 - DECRETOS/DECRETO 01077.pdf</v>
      </c>
      <c r="M1497" s="2" t="str">
        <f>IF(AND(Tabela13[[#This Row],[Numero_Decreto]]&gt;=1,Tabela13[[#This Row],[Numero_Decreto]]&lt;=9),Tabela13[[#This Row],[Se 0]],Tabela13[[#This Row],[Se Normal]])</f>
        <v>2 - DECRETOS/DECRETO 1077.pdf</v>
      </c>
      <c r="N1497" s="2" t="str">
        <f>CONCATENATE("../",Tabela13[[#This Row],[Caminho]])</f>
        <v>../2 - DECRETOS/DECRETO 1077.pdf</v>
      </c>
    </row>
    <row r="1498" spans="1:14" ht="45" x14ac:dyDescent="0.25">
      <c r="A1498" s="20">
        <v>1076</v>
      </c>
      <c r="B1498" s="20"/>
      <c r="C1498" s="21">
        <v>34565</v>
      </c>
      <c r="D1498" s="19" t="s">
        <v>938</v>
      </c>
      <c r="E1498" s="19"/>
      <c r="F1498" s="17" t="str">
        <f>HYPERLINK(Tabela13[[#This Row],[Novo Caminho]],"Download")</f>
        <v>Download</v>
      </c>
      <c r="G1498" s="2" t="str">
        <f>CONCATENATE("2 - DECRETOS/DECRETO ",Tabela13[[#This Row],[Numero_Decreto]],".pdf")</f>
        <v>2 - DECRETOS/DECRETO 1076.pdf</v>
      </c>
      <c r="H1498" s="2" t="str">
        <f>CONCATENATE("2 - DECRETOS/DECRETO ",Tabela13[[#This Row],[Numero_Decreto]]," ",Tabela13[[#This Row],[Complemento]],".pdf")</f>
        <v>2 - DECRETOS/DECRETO 1076 .pdf</v>
      </c>
      <c r="I1498" s="2" t="str">
        <f>CONCATENATE("2 - DECRETOS/DECRETO ","0",Tabela13[[#This Row],[Numero_Decreto]],".pdf")</f>
        <v>2 - DECRETOS/DECRETO 01076.pdf</v>
      </c>
      <c r="J1498" s="2" t="str">
        <f>CONCATENATE("2 - DECRETOS/DECRETO ","0",Tabela13[[#This Row],[Numero_Decreto]]," ",Tabela13[[#This Row],[Complemento]],".pdf")</f>
        <v>2 - DECRETOS/DECRETO 01076 .pdf</v>
      </c>
      <c r="K1498" s="2" t="str">
        <f>IF(Tabela13[[#This Row],[Complemento]]="",Tabela13[[#This Row],[Normal]],Tabela13[[#This Row],[Normal Traço]])</f>
        <v>2 - DECRETOS/DECRETO 1076.pdf</v>
      </c>
      <c r="L1498" s="2" t="str">
        <f>IF(Tabela13[[#This Row],[Complemento]]="",Tabela13[[#This Row],[0]],Tabela13[[#This Row],[0 Traço]])</f>
        <v>2 - DECRETOS/DECRETO 01076.pdf</v>
      </c>
      <c r="M1498" s="2" t="str">
        <f>IF(AND(Tabela13[[#This Row],[Numero_Decreto]]&gt;=1,Tabela13[[#This Row],[Numero_Decreto]]&lt;=9),Tabela13[[#This Row],[Se 0]],Tabela13[[#This Row],[Se Normal]])</f>
        <v>2 - DECRETOS/DECRETO 1076.pdf</v>
      </c>
      <c r="N1498" s="2" t="str">
        <f>CONCATENATE("../",Tabela13[[#This Row],[Caminho]])</f>
        <v>../2 - DECRETOS/DECRETO 1076.pdf</v>
      </c>
    </row>
    <row r="1499" spans="1:14" ht="45" x14ac:dyDescent="0.25">
      <c r="A1499" s="20">
        <v>1075</v>
      </c>
      <c r="B1499" s="20"/>
      <c r="C1499" s="21">
        <v>34565</v>
      </c>
      <c r="D1499" s="19" t="s">
        <v>2979</v>
      </c>
      <c r="E1499" s="19"/>
      <c r="F1499" s="17" t="str">
        <f>HYPERLINK(Tabela13[[#This Row],[Novo Caminho]],"Download")</f>
        <v>Download</v>
      </c>
      <c r="G1499" s="2" t="str">
        <f>CONCATENATE("2 - DECRETOS/DECRETO ",Tabela13[[#This Row],[Numero_Decreto]],".pdf")</f>
        <v>2 - DECRETOS/DECRETO 1075.pdf</v>
      </c>
      <c r="H1499" s="2" t="str">
        <f>CONCATENATE("2 - DECRETOS/DECRETO ",Tabela13[[#This Row],[Numero_Decreto]]," ",Tabela13[[#This Row],[Complemento]],".pdf")</f>
        <v>2 - DECRETOS/DECRETO 1075 .pdf</v>
      </c>
      <c r="I1499" s="2" t="str">
        <f>CONCATENATE("2 - DECRETOS/DECRETO ","0",Tabela13[[#This Row],[Numero_Decreto]],".pdf")</f>
        <v>2 - DECRETOS/DECRETO 01075.pdf</v>
      </c>
      <c r="J1499" s="2" t="str">
        <f>CONCATENATE("2 - DECRETOS/DECRETO ","0",Tabela13[[#This Row],[Numero_Decreto]]," ",Tabela13[[#This Row],[Complemento]],".pdf")</f>
        <v>2 - DECRETOS/DECRETO 01075 .pdf</v>
      </c>
      <c r="K1499" s="2" t="str">
        <f>IF(Tabela13[[#This Row],[Complemento]]="",Tabela13[[#This Row],[Normal]],Tabela13[[#This Row],[Normal Traço]])</f>
        <v>2 - DECRETOS/DECRETO 1075.pdf</v>
      </c>
      <c r="L1499" s="2" t="str">
        <f>IF(Tabela13[[#This Row],[Complemento]]="",Tabela13[[#This Row],[0]],Tabela13[[#This Row],[0 Traço]])</f>
        <v>2 - DECRETOS/DECRETO 01075.pdf</v>
      </c>
      <c r="M1499" s="2" t="str">
        <f>IF(AND(Tabela13[[#This Row],[Numero_Decreto]]&gt;=1,Tabela13[[#This Row],[Numero_Decreto]]&lt;=9),Tabela13[[#This Row],[Se 0]],Tabela13[[#This Row],[Se Normal]])</f>
        <v>2 - DECRETOS/DECRETO 1075.pdf</v>
      </c>
      <c r="N1499" s="2" t="str">
        <f>CONCATENATE("../",Tabela13[[#This Row],[Caminho]])</f>
        <v>../2 - DECRETOS/DECRETO 1075.pdf</v>
      </c>
    </row>
    <row r="1500" spans="1:14" ht="45" x14ac:dyDescent="0.25">
      <c r="A1500" s="20">
        <v>1074</v>
      </c>
      <c r="B1500" s="20"/>
      <c r="C1500" s="21">
        <v>34563</v>
      </c>
      <c r="D1500" s="19" t="s">
        <v>2878</v>
      </c>
      <c r="E1500" s="19"/>
      <c r="F1500" s="17" t="str">
        <f>HYPERLINK(Tabela13[[#This Row],[Novo Caminho]],"Download")</f>
        <v>Download</v>
      </c>
      <c r="G1500" s="2" t="str">
        <f>CONCATENATE("2 - DECRETOS/DECRETO ",Tabela13[[#This Row],[Numero_Decreto]],".pdf")</f>
        <v>2 - DECRETOS/DECRETO 1074.pdf</v>
      </c>
      <c r="H1500" s="2" t="str">
        <f>CONCATENATE("2 - DECRETOS/DECRETO ",Tabela13[[#This Row],[Numero_Decreto]]," ",Tabela13[[#This Row],[Complemento]],".pdf")</f>
        <v>2 - DECRETOS/DECRETO 1074 .pdf</v>
      </c>
      <c r="I1500" s="2" t="str">
        <f>CONCATENATE("2 - DECRETOS/DECRETO ","0",Tabela13[[#This Row],[Numero_Decreto]],".pdf")</f>
        <v>2 - DECRETOS/DECRETO 01074.pdf</v>
      </c>
      <c r="J1500" s="2" t="str">
        <f>CONCATENATE("2 - DECRETOS/DECRETO ","0",Tabela13[[#This Row],[Numero_Decreto]]," ",Tabela13[[#This Row],[Complemento]],".pdf")</f>
        <v>2 - DECRETOS/DECRETO 01074 .pdf</v>
      </c>
      <c r="K1500" s="2" t="str">
        <f>IF(Tabela13[[#This Row],[Complemento]]="",Tabela13[[#This Row],[Normal]],Tabela13[[#This Row],[Normal Traço]])</f>
        <v>2 - DECRETOS/DECRETO 1074.pdf</v>
      </c>
      <c r="L1500" s="2" t="str">
        <f>IF(Tabela13[[#This Row],[Complemento]]="",Tabela13[[#This Row],[0]],Tabela13[[#This Row],[0 Traço]])</f>
        <v>2 - DECRETOS/DECRETO 01074.pdf</v>
      </c>
      <c r="M1500" s="2" t="str">
        <f>IF(AND(Tabela13[[#This Row],[Numero_Decreto]]&gt;=1,Tabela13[[#This Row],[Numero_Decreto]]&lt;=9),Tabela13[[#This Row],[Se 0]],Tabela13[[#This Row],[Se Normal]])</f>
        <v>2 - DECRETOS/DECRETO 1074.pdf</v>
      </c>
      <c r="N1500" s="2" t="str">
        <f>CONCATENATE("../",Tabela13[[#This Row],[Caminho]])</f>
        <v>../2 - DECRETOS/DECRETO 1074.pdf</v>
      </c>
    </row>
    <row r="1501" spans="1:14" ht="60" x14ac:dyDescent="0.25">
      <c r="A1501" s="20">
        <v>1073</v>
      </c>
      <c r="B1501" s="20"/>
      <c r="C1501" s="21">
        <v>34547</v>
      </c>
      <c r="D1501" s="19" t="s">
        <v>2980</v>
      </c>
      <c r="E1501" s="19"/>
      <c r="F1501" s="17" t="str">
        <f>HYPERLINK(Tabela13[[#This Row],[Novo Caminho]],"Download")</f>
        <v>Download</v>
      </c>
      <c r="G1501" s="2" t="str">
        <f>CONCATENATE("2 - DECRETOS/DECRETO ",Tabela13[[#This Row],[Numero_Decreto]],".pdf")</f>
        <v>2 - DECRETOS/DECRETO 1073.pdf</v>
      </c>
      <c r="H1501" s="2" t="str">
        <f>CONCATENATE("2 - DECRETOS/DECRETO ",Tabela13[[#This Row],[Numero_Decreto]]," ",Tabela13[[#This Row],[Complemento]],".pdf")</f>
        <v>2 - DECRETOS/DECRETO 1073 .pdf</v>
      </c>
      <c r="I1501" s="2" t="str">
        <f>CONCATENATE("2 - DECRETOS/DECRETO ","0",Tabela13[[#This Row],[Numero_Decreto]],".pdf")</f>
        <v>2 - DECRETOS/DECRETO 01073.pdf</v>
      </c>
      <c r="J1501" s="2" t="str">
        <f>CONCATENATE("2 - DECRETOS/DECRETO ","0",Tabela13[[#This Row],[Numero_Decreto]]," ",Tabela13[[#This Row],[Complemento]],".pdf")</f>
        <v>2 - DECRETOS/DECRETO 01073 .pdf</v>
      </c>
      <c r="K1501" s="2" t="str">
        <f>IF(Tabela13[[#This Row],[Complemento]]="",Tabela13[[#This Row],[Normal]],Tabela13[[#This Row],[Normal Traço]])</f>
        <v>2 - DECRETOS/DECRETO 1073.pdf</v>
      </c>
      <c r="L1501" s="2" t="str">
        <f>IF(Tabela13[[#This Row],[Complemento]]="",Tabela13[[#This Row],[0]],Tabela13[[#This Row],[0 Traço]])</f>
        <v>2 - DECRETOS/DECRETO 01073.pdf</v>
      </c>
      <c r="M1501" s="2" t="str">
        <f>IF(AND(Tabela13[[#This Row],[Numero_Decreto]]&gt;=1,Tabela13[[#This Row],[Numero_Decreto]]&lt;=9),Tabela13[[#This Row],[Se 0]],Tabela13[[#This Row],[Se Normal]])</f>
        <v>2 - DECRETOS/DECRETO 1073.pdf</v>
      </c>
      <c r="N1501" s="2" t="str">
        <f>CONCATENATE("../",Tabela13[[#This Row],[Caminho]])</f>
        <v>../2 - DECRETOS/DECRETO 1073.pdf</v>
      </c>
    </row>
    <row r="1502" spans="1:14" ht="45" x14ac:dyDescent="0.25">
      <c r="A1502" s="20">
        <v>1072</v>
      </c>
      <c r="B1502" s="20"/>
      <c r="C1502" s="21">
        <v>34542</v>
      </c>
      <c r="D1502" s="19" t="s">
        <v>938</v>
      </c>
      <c r="E1502" s="19"/>
      <c r="F1502" s="17" t="str">
        <f>HYPERLINK(Tabela13[[#This Row],[Novo Caminho]],"Download")</f>
        <v>Download</v>
      </c>
      <c r="G1502" s="2" t="str">
        <f>CONCATENATE("2 - DECRETOS/DECRETO ",Tabela13[[#This Row],[Numero_Decreto]],".pdf")</f>
        <v>2 - DECRETOS/DECRETO 1072.pdf</v>
      </c>
      <c r="H1502" s="2" t="str">
        <f>CONCATENATE("2 - DECRETOS/DECRETO ",Tabela13[[#This Row],[Numero_Decreto]]," ",Tabela13[[#This Row],[Complemento]],".pdf")</f>
        <v>2 - DECRETOS/DECRETO 1072 .pdf</v>
      </c>
      <c r="I1502" s="2" t="str">
        <f>CONCATENATE("2 - DECRETOS/DECRETO ","0",Tabela13[[#This Row],[Numero_Decreto]],".pdf")</f>
        <v>2 - DECRETOS/DECRETO 01072.pdf</v>
      </c>
      <c r="J1502" s="2" t="str">
        <f>CONCATENATE("2 - DECRETOS/DECRETO ","0",Tabela13[[#This Row],[Numero_Decreto]]," ",Tabela13[[#This Row],[Complemento]],".pdf")</f>
        <v>2 - DECRETOS/DECRETO 01072 .pdf</v>
      </c>
      <c r="K1502" s="2" t="str">
        <f>IF(Tabela13[[#This Row],[Complemento]]="",Tabela13[[#This Row],[Normal]],Tabela13[[#This Row],[Normal Traço]])</f>
        <v>2 - DECRETOS/DECRETO 1072.pdf</v>
      </c>
      <c r="L1502" s="2" t="str">
        <f>IF(Tabela13[[#This Row],[Complemento]]="",Tabela13[[#This Row],[0]],Tabela13[[#This Row],[0 Traço]])</f>
        <v>2 - DECRETOS/DECRETO 01072.pdf</v>
      </c>
      <c r="M1502" s="2" t="str">
        <f>IF(AND(Tabela13[[#This Row],[Numero_Decreto]]&gt;=1,Tabela13[[#This Row],[Numero_Decreto]]&lt;=9),Tabela13[[#This Row],[Se 0]],Tabela13[[#This Row],[Se Normal]])</f>
        <v>2 - DECRETOS/DECRETO 1072.pdf</v>
      </c>
      <c r="N1502" s="2" t="str">
        <f>CONCATENATE("../",Tabela13[[#This Row],[Caminho]])</f>
        <v>../2 - DECRETOS/DECRETO 1072.pdf</v>
      </c>
    </row>
    <row r="1503" spans="1:14" ht="45" x14ac:dyDescent="0.25">
      <c r="A1503" s="20">
        <v>1071</v>
      </c>
      <c r="B1503" s="20"/>
      <c r="C1503" s="21">
        <v>34529</v>
      </c>
      <c r="D1503" s="19" t="s">
        <v>2981</v>
      </c>
      <c r="E1503" s="19"/>
      <c r="F1503" s="17" t="str">
        <f>HYPERLINK(Tabela13[[#This Row],[Novo Caminho]],"Download")</f>
        <v>Download</v>
      </c>
      <c r="G1503" s="2" t="str">
        <f>CONCATENATE("2 - DECRETOS/DECRETO ",Tabela13[[#This Row],[Numero_Decreto]],".pdf")</f>
        <v>2 - DECRETOS/DECRETO 1071.pdf</v>
      </c>
      <c r="H1503" s="2" t="str">
        <f>CONCATENATE("2 - DECRETOS/DECRETO ",Tabela13[[#This Row],[Numero_Decreto]]," ",Tabela13[[#This Row],[Complemento]],".pdf")</f>
        <v>2 - DECRETOS/DECRETO 1071 .pdf</v>
      </c>
      <c r="I1503" s="2" t="str">
        <f>CONCATENATE("2 - DECRETOS/DECRETO ","0",Tabela13[[#This Row],[Numero_Decreto]],".pdf")</f>
        <v>2 - DECRETOS/DECRETO 01071.pdf</v>
      </c>
      <c r="J1503" s="2" t="str">
        <f>CONCATENATE("2 - DECRETOS/DECRETO ","0",Tabela13[[#This Row],[Numero_Decreto]]," ",Tabela13[[#This Row],[Complemento]],".pdf")</f>
        <v>2 - DECRETOS/DECRETO 01071 .pdf</v>
      </c>
      <c r="K1503" s="2" t="str">
        <f>IF(Tabela13[[#This Row],[Complemento]]="",Tabela13[[#This Row],[Normal]],Tabela13[[#This Row],[Normal Traço]])</f>
        <v>2 - DECRETOS/DECRETO 1071.pdf</v>
      </c>
      <c r="L1503" s="2" t="str">
        <f>IF(Tabela13[[#This Row],[Complemento]]="",Tabela13[[#This Row],[0]],Tabela13[[#This Row],[0 Traço]])</f>
        <v>2 - DECRETOS/DECRETO 01071.pdf</v>
      </c>
      <c r="M1503" s="2" t="str">
        <f>IF(AND(Tabela13[[#This Row],[Numero_Decreto]]&gt;=1,Tabela13[[#This Row],[Numero_Decreto]]&lt;=9),Tabela13[[#This Row],[Se 0]],Tabela13[[#This Row],[Se Normal]])</f>
        <v>2 - DECRETOS/DECRETO 1071.pdf</v>
      </c>
      <c r="N1503" s="2" t="str">
        <f>CONCATENATE("../",Tabela13[[#This Row],[Caminho]])</f>
        <v>../2 - DECRETOS/DECRETO 1071.pdf</v>
      </c>
    </row>
    <row r="1504" spans="1:14" ht="45" x14ac:dyDescent="0.25">
      <c r="A1504" s="20">
        <v>1070</v>
      </c>
      <c r="B1504" s="20"/>
      <c r="C1504" s="21">
        <v>34523</v>
      </c>
      <c r="D1504" s="19" t="s">
        <v>2941</v>
      </c>
      <c r="E1504" s="19"/>
      <c r="F1504" s="17" t="str">
        <f>HYPERLINK(Tabela13[[#This Row],[Novo Caminho]],"Download")</f>
        <v>Download</v>
      </c>
      <c r="G1504" s="2" t="str">
        <f>CONCATENATE("2 - DECRETOS/DECRETO ",Tabela13[[#This Row],[Numero_Decreto]],".pdf")</f>
        <v>2 - DECRETOS/DECRETO 1070.pdf</v>
      </c>
      <c r="H1504" s="2" t="str">
        <f>CONCATENATE("2 - DECRETOS/DECRETO ",Tabela13[[#This Row],[Numero_Decreto]]," ",Tabela13[[#This Row],[Complemento]],".pdf")</f>
        <v>2 - DECRETOS/DECRETO 1070 .pdf</v>
      </c>
      <c r="I1504" s="2" t="str">
        <f>CONCATENATE("2 - DECRETOS/DECRETO ","0",Tabela13[[#This Row],[Numero_Decreto]],".pdf")</f>
        <v>2 - DECRETOS/DECRETO 01070.pdf</v>
      </c>
      <c r="J1504" s="2" t="str">
        <f>CONCATENATE("2 - DECRETOS/DECRETO ","0",Tabela13[[#This Row],[Numero_Decreto]]," ",Tabela13[[#This Row],[Complemento]],".pdf")</f>
        <v>2 - DECRETOS/DECRETO 01070 .pdf</v>
      </c>
      <c r="K1504" s="2" t="str">
        <f>IF(Tabela13[[#This Row],[Complemento]]="",Tabela13[[#This Row],[Normal]],Tabela13[[#This Row],[Normal Traço]])</f>
        <v>2 - DECRETOS/DECRETO 1070.pdf</v>
      </c>
      <c r="L1504" s="2" t="str">
        <f>IF(Tabela13[[#This Row],[Complemento]]="",Tabela13[[#This Row],[0]],Tabela13[[#This Row],[0 Traço]])</f>
        <v>2 - DECRETOS/DECRETO 01070.pdf</v>
      </c>
      <c r="M1504" s="2" t="str">
        <f>IF(AND(Tabela13[[#This Row],[Numero_Decreto]]&gt;=1,Tabela13[[#This Row],[Numero_Decreto]]&lt;=9),Tabela13[[#This Row],[Se 0]],Tabela13[[#This Row],[Se Normal]])</f>
        <v>2 - DECRETOS/DECRETO 1070.pdf</v>
      </c>
      <c r="N1504" s="2" t="str">
        <f>CONCATENATE("../",Tabela13[[#This Row],[Caminho]])</f>
        <v>../2 - DECRETOS/DECRETO 1070.pdf</v>
      </c>
    </row>
    <row r="1505" spans="1:14" ht="45" x14ac:dyDescent="0.25">
      <c r="A1505" s="20">
        <v>1069</v>
      </c>
      <c r="B1505" s="20"/>
      <c r="C1505" s="21">
        <v>34523</v>
      </c>
      <c r="D1505" s="19" t="s">
        <v>2982</v>
      </c>
      <c r="E1505" s="19"/>
      <c r="F1505" s="17" t="str">
        <f>HYPERLINK(Tabela13[[#This Row],[Novo Caminho]],"Download")</f>
        <v>Download</v>
      </c>
      <c r="G1505" s="2" t="str">
        <f>CONCATENATE("2 - DECRETOS/DECRETO ",Tabela13[[#This Row],[Numero_Decreto]],".pdf")</f>
        <v>2 - DECRETOS/DECRETO 1069.pdf</v>
      </c>
      <c r="H1505" s="2" t="str">
        <f>CONCATENATE("2 - DECRETOS/DECRETO ",Tabela13[[#This Row],[Numero_Decreto]]," ",Tabela13[[#This Row],[Complemento]],".pdf")</f>
        <v>2 - DECRETOS/DECRETO 1069 .pdf</v>
      </c>
      <c r="I1505" s="2" t="str">
        <f>CONCATENATE("2 - DECRETOS/DECRETO ","0",Tabela13[[#This Row],[Numero_Decreto]],".pdf")</f>
        <v>2 - DECRETOS/DECRETO 01069.pdf</v>
      </c>
      <c r="J1505" s="2" t="str">
        <f>CONCATENATE("2 - DECRETOS/DECRETO ","0",Tabela13[[#This Row],[Numero_Decreto]]," ",Tabela13[[#This Row],[Complemento]],".pdf")</f>
        <v>2 - DECRETOS/DECRETO 01069 .pdf</v>
      </c>
      <c r="K1505" s="2" t="str">
        <f>IF(Tabela13[[#This Row],[Complemento]]="",Tabela13[[#This Row],[Normal]],Tabela13[[#This Row],[Normal Traço]])</f>
        <v>2 - DECRETOS/DECRETO 1069.pdf</v>
      </c>
      <c r="L1505" s="2" t="str">
        <f>IF(Tabela13[[#This Row],[Complemento]]="",Tabela13[[#This Row],[0]],Tabela13[[#This Row],[0 Traço]])</f>
        <v>2 - DECRETOS/DECRETO 01069.pdf</v>
      </c>
      <c r="M1505" s="2" t="str">
        <f>IF(AND(Tabela13[[#This Row],[Numero_Decreto]]&gt;=1,Tabela13[[#This Row],[Numero_Decreto]]&lt;=9),Tabela13[[#This Row],[Se 0]],Tabela13[[#This Row],[Se Normal]])</f>
        <v>2 - DECRETOS/DECRETO 1069.pdf</v>
      </c>
      <c r="N1505" s="2" t="str">
        <f>CONCATENATE("../",Tabela13[[#This Row],[Caminho]])</f>
        <v>../2 - DECRETOS/DECRETO 1069.pdf</v>
      </c>
    </row>
    <row r="1506" spans="1:14" ht="45" x14ac:dyDescent="0.25">
      <c r="A1506" s="20">
        <v>1067</v>
      </c>
      <c r="B1506" s="20"/>
      <c r="C1506" s="21">
        <v>34516</v>
      </c>
      <c r="D1506" s="19" t="s">
        <v>938</v>
      </c>
      <c r="E1506" s="19"/>
      <c r="F1506" s="17" t="str">
        <f>HYPERLINK(Tabela13[[#This Row],[Novo Caminho]],"Download")</f>
        <v>Download</v>
      </c>
      <c r="G1506" s="2" t="str">
        <f>CONCATENATE("2 - DECRETOS/DECRETO ",Tabela13[[#This Row],[Numero_Decreto]],".pdf")</f>
        <v>2 - DECRETOS/DECRETO 1067.pdf</v>
      </c>
      <c r="H1506" s="2" t="str">
        <f>CONCATENATE("2 - DECRETOS/DECRETO ",Tabela13[[#This Row],[Numero_Decreto]]," ",Tabela13[[#This Row],[Complemento]],".pdf")</f>
        <v>2 - DECRETOS/DECRETO 1067 .pdf</v>
      </c>
      <c r="I1506" s="2" t="str">
        <f>CONCATENATE("2 - DECRETOS/DECRETO ","0",Tabela13[[#This Row],[Numero_Decreto]],".pdf")</f>
        <v>2 - DECRETOS/DECRETO 01067.pdf</v>
      </c>
      <c r="J1506" s="2" t="str">
        <f>CONCATENATE("2 - DECRETOS/DECRETO ","0",Tabela13[[#This Row],[Numero_Decreto]]," ",Tabela13[[#This Row],[Complemento]],".pdf")</f>
        <v>2 - DECRETOS/DECRETO 01067 .pdf</v>
      </c>
      <c r="K1506" s="2" t="str">
        <f>IF(Tabela13[[#This Row],[Complemento]]="",Tabela13[[#This Row],[Normal]],Tabela13[[#This Row],[Normal Traço]])</f>
        <v>2 - DECRETOS/DECRETO 1067.pdf</v>
      </c>
      <c r="L1506" s="2" t="str">
        <f>IF(Tabela13[[#This Row],[Complemento]]="",Tabela13[[#This Row],[0]],Tabela13[[#This Row],[0 Traço]])</f>
        <v>2 - DECRETOS/DECRETO 01067.pdf</v>
      </c>
      <c r="M1506" s="2" t="str">
        <f>IF(AND(Tabela13[[#This Row],[Numero_Decreto]]&gt;=1,Tabela13[[#This Row],[Numero_Decreto]]&lt;=9),Tabela13[[#This Row],[Se 0]],Tabela13[[#This Row],[Se Normal]])</f>
        <v>2 - DECRETOS/DECRETO 1067.pdf</v>
      </c>
      <c r="N1506" s="2" t="str">
        <f>CONCATENATE("../",Tabela13[[#This Row],[Caminho]])</f>
        <v>../2 - DECRETOS/DECRETO 1067.pdf</v>
      </c>
    </row>
    <row r="1507" spans="1:14" ht="45" x14ac:dyDescent="0.25">
      <c r="A1507" s="20">
        <v>1066</v>
      </c>
      <c r="B1507" s="20"/>
      <c r="C1507" s="21">
        <v>34516</v>
      </c>
      <c r="D1507" s="19" t="s">
        <v>2983</v>
      </c>
      <c r="E1507" s="19"/>
      <c r="F1507" s="17" t="str">
        <f>HYPERLINK(Tabela13[[#This Row],[Novo Caminho]],"Download")</f>
        <v>Download</v>
      </c>
      <c r="G1507" s="2" t="str">
        <f>CONCATENATE("2 - DECRETOS/DECRETO ",Tabela13[[#This Row],[Numero_Decreto]],".pdf")</f>
        <v>2 - DECRETOS/DECRETO 1066.pdf</v>
      </c>
      <c r="H1507" s="2" t="str">
        <f>CONCATENATE("2 - DECRETOS/DECRETO ",Tabela13[[#This Row],[Numero_Decreto]]," ",Tabela13[[#This Row],[Complemento]],".pdf")</f>
        <v>2 - DECRETOS/DECRETO 1066 .pdf</v>
      </c>
      <c r="I1507" s="2" t="str">
        <f>CONCATENATE("2 - DECRETOS/DECRETO ","0",Tabela13[[#This Row],[Numero_Decreto]],".pdf")</f>
        <v>2 - DECRETOS/DECRETO 01066.pdf</v>
      </c>
      <c r="J1507" s="2" t="str">
        <f>CONCATENATE("2 - DECRETOS/DECRETO ","0",Tabela13[[#This Row],[Numero_Decreto]]," ",Tabela13[[#This Row],[Complemento]],".pdf")</f>
        <v>2 - DECRETOS/DECRETO 01066 .pdf</v>
      </c>
      <c r="K1507" s="2" t="str">
        <f>IF(Tabela13[[#This Row],[Complemento]]="",Tabela13[[#This Row],[Normal]],Tabela13[[#This Row],[Normal Traço]])</f>
        <v>2 - DECRETOS/DECRETO 1066.pdf</v>
      </c>
      <c r="L1507" s="2" t="str">
        <f>IF(Tabela13[[#This Row],[Complemento]]="",Tabela13[[#This Row],[0]],Tabela13[[#This Row],[0 Traço]])</f>
        <v>2 - DECRETOS/DECRETO 01066.pdf</v>
      </c>
      <c r="M1507" s="2" t="str">
        <f>IF(AND(Tabela13[[#This Row],[Numero_Decreto]]&gt;=1,Tabela13[[#This Row],[Numero_Decreto]]&lt;=9),Tabela13[[#This Row],[Se 0]],Tabela13[[#This Row],[Se Normal]])</f>
        <v>2 - DECRETOS/DECRETO 1066.pdf</v>
      </c>
      <c r="N1507" s="2" t="str">
        <f>CONCATENATE("../",Tabela13[[#This Row],[Caminho]])</f>
        <v>../2 - DECRETOS/DECRETO 1066.pdf</v>
      </c>
    </row>
    <row r="1508" spans="1:14" ht="45" x14ac:dyDescent="0.25">
      <c r="A1508" s="20">
        <v>1065</v>
      </c>
      <c r="B1508" s="20"/>
      <c r="C1508" s="21">
        <v>34516</v>
      </c>
      <c r="D1508" s="19" t="s">
        <v>2984</v>
      </c>
      <c r="E1508" s="19"/>
      <c r="F1508" s="17" t="str">
        <f>HYPERLINK(Tabela13[[#This Row],[Novo Caminho]],"Download")</f>
        <v>Download</v>
      </c>
      <c r="G1508" s="2" t="str">
        <f>CONCATENATE("2 - DECRETOS/DECRETO ",Tabela13[[#This Row],[Numero_Decreto]],".pdf")</f>
        <v>2 - DECRETOS/DECRETO 1065.pdf</v>
      </c>
      <c r="H1508" s="2" t="str">
        <f>CONCATENATE("2 - DECRETOS/DECRETO ",Tabela13[[#This Row],[Numero_Decreto]]," ",Tabela13[[#This Row],[Complemento]],".pdf")</f>
        <v>2 - DECRETOS/DECRETO 1065 .pdf</v>
      </c>
      <c r="I1508" s="2" t="str">
        <f>CONCATENATE("2 - DECRETOS/DECRETO ","0",Tabela13[[#This Row],[Numero_Decreto]],".pdf")</f>
        <v>2 - DECRETOS/DECRETO 01065.pdf</v>
      </c>
      <c r="J1508" s="2" t="str">
        <f>CONCATENATE("2 - DECRETOS/DECRETO ","0",Tabela13[[#This Row],[Numero_Decreto]]," ",Tabela13[[#This Row],[Complemento]],".pdf")</f>
        <v>2 - DECRETOS/DECRETO 01065 .pdf</v>
      </c>
      <c r="K1508" s="2" t="str">
        <f>IF(Tabela13[[#This Row],[Complemento]]="",Tabela13[[#This Row],[Normal]],Tabela13[[#This Row],[Normal Traço]])</f>
        <v>2 - DECRETOS/DECRETO 1065.pdf</v>
      </c>
      <c r="L1508" s="2" t="str">
        <f>IF(Tabela13[[#This Row],[Complemento]]="",Tabela13[[#This Row],[0]],Tabela13[[#This Row],[0 Traço]])</f>
        <v>2 - DECRETOS/DECRETO 01065.pdf</v>
      </c>
      <c r="M1508" s="2" t="str">
        <f>IF(AND(Tabela13[[#This Row],[Numero_Decreto]]&gt;=1,Tabela13[[#This Row],[Numero_Decreto]]&lt;=9),Tabela13[[#This Row],[Se 0]],Tabela13[[#This Row],[Se Normal]])</f>
        <v>2 - DECRETOS/DECRETO 1065.pdf</v>
      </c>
      <c r="N1508" s="2" t="str">
        <f>CONCATENATE("../",Tabela13[[#This Row],[Caminho]])</f>
        <v>../2 - DECRETOS/DECRETO 1065.pdf</v>
      </c>
    </row>
    <row r="1509" spans="1:14" ht="60" x14ac:dyDescent="0.25">
      <c r="A1509" s="20">
        <v>1064</v>
      </c>
      <c r="B1509" s="20"/>
      <c r="C1509" s="21">
        <v>34516</v>
      </c>
      <c r="D1509" s="19" t="s">
        <v>2985</v>
      </c>
      <c r="E1509" s="19"/>
      <c r="F1509" s="17" t="str">
        <f>HYPERLINK(Tabela13[[#This Row],[Novo Caminho]],"Download")</f>
        <v>Download</v>
      </c>
      <c r="G1509" s="2" t="str">
        <f>CONCATENATE("2 - DECRETOS/DECRETO ",Tabela13[[#This Row],[Numero_Decreto]],".pdf")</f>
        <v>2 - DECRETOS/DECRETO 1064.pdf</v>
      </c>
      <c r="H1509" s="2" t="str">
        <f>CONCATENATE("2 - DECRETOS/DECRETO ",Tabela13[[#This Row],[Numero_Decreto]]," ",Tabela13[[#This Row],[Complemento]],".pdf")</f>
        <v>2 - DECRETOS/DECRETO 1064 .pdf</v>
      </c>
      <c r="I1509" s="2" t="str">
        <f>CONCATENATE("2 - DECRETOS/DECRETO ","0",Tabela13[[#This Row],[Numero_Decreto]],".pdf")</f>
        <v>2 - DECRETOS/DECRETO 01064.pdf</v>
      </c>
      <c r="J1509" s="2" t="str">
        <f>CONCATENATE("2 - DECRETOS/DECRETO ","0",Tabela13[[#This Row],[Numero_Decreto]]," ",Tabela13[[#This Row],[Complemento]],".pdf")</f>
        <v>2 - DECRETOS/DECRETO 01064 .pdf</v>
      </c>
      <c r="K1509" s="2" t="str">
        <f>IF(Tabela13[[#This Row],[Complemento]]="",Tabela13[[#This Row],[Normal]],Tabela13[[#This Row],[Normal Traço]])</f>
        <v>2 - DECRETOS/DECRETO 1064.pdf</v>
      </c>
      <c r="L1509" s="2" t="str">
        <f>IF(Tabela13[[#This Row],[Complemento]]="",Tabela13[[#This Row],[0]],Tabela13[[#This Row],[0 Traço]])</f>
        <v>2 - DECRETOS/DECRETO 01064.pdf</v>
      </c>
      <c r="M1509" s="2" t="str">
        <f>IF(AND(Tabela13[[#This Row],[Numero_Decreto]]&gt;=1,Tabela13[[#This Row],[Numero_Decreto]]&lt;=9),Tabela13[[#This Row],[Se 0]],Tabela13[[#This Row],[Se Normal]])</f>
        <v>2 - DECRETOS/DECRETO 1064.pdf</v>
      </c>
      <c r="N1509" s="2" t="str">
        <f>CONCATENATE("../",Tabela13[[#This Row],[Caminho]])</f>
        <v>../2 - DECRETOS/DECRETO 1064.pdf</v>
      </c>
    </row>
    <row r="1510" spans="1:14" ht="45" x14ac:dyDescent="0.25">
      <c r="A1510" s="20">
        <v>1063</v>
      </c>
      <c r="B1510" s="20"/>
      <c r="C1510" s="21">
        <v>34516</v>
      </c>
      <c r="D1510" s="19" t="s">
        <v>2986</v>
      </c>
      <c r="E1510" s="19"/>
      <c r="F1510" s="17" t="str">
        <f>HYPERLINK(Tabela13[[#This Row],[Novo Caminho]],"Download")</f>
        <v>Download</v>
      </c>
      <c r="G1510" s="2" t="str">
        <f>CONCATENATE("2 - DECRETOS/DECRETO ",Tabela13[[#This Row],[Numero_Decreto]],".pdf")</f>
        <v>2 - DECRETOS/DECRETO 1063.pdf</v>
      </c>
      <c r="H1510" s="2" t="str">
        <f>CONCATENATE("2 - DECRETOS/DECRETO ",Tabela13[[#This Row],[Numero_Decreto]]," ",Tabela13[[#This Row],[Complemento]],".pdf")</f>
        <v>2 - DECRETOS/DECRETO 1063 .pdf</v>
      </c>
      <c r="I1510" s="2" t="str">
        <f>CONCATENATE("2 - DECRETOS/DECRETO ","0",Tabela13[[#This Row],[Numero_Decreto]],".pdf")</f>
        <v>2 - DECRETOS/DECRETO 01063.pdf</v>
      </c>
      <c r="J1510" s="2" t="str">
        <f>CONCATENATE("2 - DECRETOS/DECRETO ","0",Tabela13[[#This Row],[Numero_Decreto]]," ",Tabela13[[#This Row],[Complemento]],".pdf")</f>
        <v>2 - DECRETOS/DECRETO 01063 .pdf</v>
      </c>
      <c r="K1510" s="2" t="str">
        <f>IF(Tabela13[[#This Row],[Complemento]]="",Tabela13[[#This Row],[Normal]],Tabela13[[#This Row],[Normal Traço]])</f>
        <v>2 - DECRETOS/DECRETO 1063.pdf</v>
      </c>
      <c r="L1510" s="2" t="str">
        <f>IF(Tabela13[[#This Row],[Complemento]]="",Tabela13[[#This Row],[0]],Tabela13[[#This Row],[0 Traço]])</f>
        <v>2 - DECRETOS/DECRETO 01063.pdf</v>
      </c>
      <c r="M1510" s="2" t="str">
        <f>IF(AND(Tabela13[[#This Row],[Numero_Decreto]]&gt;=1,Tabela13[[#This Row],[Numero_Decreto]]&lt;=9),Tabela13[[#This Row],[Se 0]],Tabela13[[#This Row],[Se Normal]])</f>
        <v>2 - DECRETOS/DECRETO 1063.pdf</v>
      </c>
      <c r="N1510" s="2" t="str">
        <f>CONCATENATE("../",Tabela13[[#This Row],[Caminho]])</f>
        <v>../2 - DECRETOS/DECRETO 1063.pdf</v>
      </c>
    </row>
    <row r="1511" spans="1:14" ht="45" x14ac:dyDescent="0.25">
      <c r="A1511" s="20">
        <v>1062</v>
      </c>
      <c r="B1511" s="20"/>
      <c r="C1511" s="21">
        <v>34507</v>
      </c>
      <c r="D1511" s="19" t="s">
        <v>2912</v>
      </c>
      <c r="E1511" s="19"/>
      <c r="F1511" s="17" t="str">
        <f>HYPERLINK(Tabela13[[#This Row],[Novo Caminho]],"Download")</f>
        <v>Download</v>
      </c>
      <c r="G1511" s="2" t="str">
        <f>CONCATENATE("2 - DECRETOS/DECRETO ",Tabela13[[#This Row],[Numero_Decreto]],".pdf")</f>
        <v>2 - DECRETOS/DECRETO 1062.pdf</v>
      </c>
      <c r="H1511" s="2" t="str">
        <f>CONCATENATE("2 - DECRETOS/DECRETO ",Tabela13[[#This Row],[Numero_Decreto]]," ",Tabela13[[#This Row],[Complemento]],".pdf")</f>
        <v>2 - DECRETOS/DECRETO 1062 .pdf</v>
      </c>
      <c r="I1511" s="2" t="str">
        <f>CONCATENATE("2 - DECRETOS/DECRETO ","0",Tabela13[[#This Row],[Numero_Decreto]],".pdf")</f>
        <v>2 - DECRETOS/DECRETO 01062.pdf</v>
      </c>
      <c r="J1511" s="2" t="str">
        <f>CONCATENATE("2 - DECRETOS/DECRETO ","0",Tabela13[[#This Row],[Numero_Decreto]]," ",Tabela13[[#This Row],[Complemento]],".pdf")</f>
        <v>2 - DECRETOS/DECRETO 01062 .pdf</v>
      </c>
      <c r="K1511" s="2" t="str">
        <f>IF(Tabela13[[#This Row],[Complemento]]="",Tabela13[[#This Row],[Normal]],Tabela13[[#This Row],[Normal Traço]])</f>
        <v>2 - DECRETOS/DECRETO 1062.pdf</v>
      </c>
      <c r="L1511" s="2" t="str">
        <f>IF(Tabela13[[#This Row],[Complemento]]="",Tabela13[[#This Row],[0]],Tabela13[[#This Row],[0 Traço]])</f>
        <v>2 - DECRETOS/DECRETO 01062.pdf</v>
      </c>
      <c r="M1511" s="2" t="str">
        <f>IF(AND(Tabela13[[#This Row],[Numero_Decreto]]&gt;=1,Tabela13[[#This Row],[Numero_Decreto]]&lt;=9),Tabela13[[#This Row],[Se 0]],Tabela13[[#This Row],[Se Normal]])</f>
        <v>2 - DECRETOS/DECRETO 1062.pdf</v>
      </c>
      <c r="N1511" s="2" t="str">
        <f>CONCATENATE("../",Tabela13[[#This Row],[Caminho]])</f>
        <v>../2 - DECRETOS/DECRETO 1062.pdf</v>
      </c>
    </row>
    <row r="1512" spans="1:14" ht="45" x14ac:dyDescent="0.25">
      <c r="A1512" s="20">
        <v>1061</v>
      </c>
      <c r="B1512" s="20"/>
      <c r="C1512" s="21">
        <v>34491</v>
      </c>
      <c r="D1512" s="19" t="s">
        <v>2912</v>
      </c>
      <c r="E1512" s="19"/>
      <c r="F1512" s="17" t="str">
        <f>HYPERLINK(Tabela13[[#This Row],[Novo Caminho]],"Download")</f>
        <v>Download</v>
      </c>
      <c r="G1512" s="2" t="str">
        <f>CONCATENATE("2 - DECRETOS/DECRETO ",Tabela13[[#This Row],[Numero_Decreto]],".pdf")</f>
        <v>2 - DECRETOS/DECRETO 1061.pdf</v>
      </c>
      <c r="H1512" s="2" t="str">
        <f>CONCATENATE("2 - DECRETOS/DECRETO ",Tabela13[[#This Row],[Numero_Decreto]]," ",Tabela13[[#This Row],[Complemento]],".pdf")</f>
        <v>2 - DECRETOS/DECRETO 1061 .pdf</v>
      </c>
      <c r="I1512" s="2" t="str">
        <f>CONCATENATE("2 - DECRETOS/DECRETO ","0",Tabela13[[#This Row],[Numero_Decreto]],".pdf")</f>
        <v>2 - DECRETOS/DECRETO 01061.pdf</v>
      </c>
      <c r="J1512" s="2" t="str">
        <f>CONCATENATE("2 - DECRETOS/DECRETO ","0",Tabela13[[#This Row],[Numero_Decreto]]," ",Tabela13[[#This Row],[Complemento]],".pdf")</f>
        <v>2 - DECRETOS/DECRETO 01061 .pdf</v>
      </c>
      <c r="K1512" s="2" t="str">
        <f>IF(Tabela13[[#This Row],[Complemento]]="",Tabela13[[#This Row],[Normal]],Tabela13[[#This Row],[Normal Traço]])</f>
        <v>2 - DECRETOS/DECRETO 1061.pdf</v>
      </c>
      <c r="L1512" s="2" t="str">
        <f>IF(Tabela13[[#This Row],[Complemento]]="",Tabela13[[#This Row],[0]],Tabela13[[#This Row],[0 Traço]])</f>
        <v>2 - DECRETOS/DECRETO 01061.pdf</v>
      </c>
      <c r="M1512" s="2" t="str">
        <f>IF(AND(Tabela13[[#This Row],[Numero_Decreto]]&gt;=1,Tabela13[[#This Row],[Numero_Decreto]]&lt;=9),Tabela13[[#This Row],[Se 0]],Tabela13[[#This Row],[Se Normal]])</f>
        <v>2 - DECRETOS/DECRETO 1061.pdf</v>
      </c>
      <c r="N1512" s="2" t="str">
        <f>CONCATENATE("../",Tabela13[[#This Row],[Caminho]])</f>
        <v>../2 - DECRETOS/DECRETO 1061.pdf</v>
      </c>
    </row>
    <row r="1513" spans="1:14" ht="45" x14ac:dyDescent="0.25">
      <c r="A1513" s="20">
        <v>1060</v>
      </c>
      <c r="B1513" s="20"/>
      <c r="C1513" s="21">
        <v>34491</v>
      </c>
      <c r="D1513" s="19" t="s">
        <v>2987</v>
      </c>
      <c r="E1513" s="19"/>
      <c r="F1513" s="17" t="str">
        <f>HYPERLINK(Tabela13[[#This Row],[Novo Caminho]],"Download")</f>
        <v>Download</v>
      </c>
      <c r="G1513" s="2" t="str">
        <f>CONCATENATE("2 - DECRETOS/DECRETO ",Tabela13[[#This Row],[Numero_Decreto]],".pdf")</f>
        <v>2 - DECRETOS/DECRETO 1060.pdf</v>
      </c>
      <c r="H1513" s="2" t="str">
        <f>CONCATENATE("2 - DECRETOS/DECRETO ",Tabela13[[#This Row],[Numero_Decreto]]," ",Tabela13[[#This Row],[Complemento]],".pdf")</f>
        <v>2 - DECRETOS/DECRETO 1060 .pdf</v>
      </c>
      <c r="I1513" s="2" t="str">
        <f>CONCATENATE("2 - DECRETOS/DECRETO ","0",Tabela13[[#This Row],[Numero_Decreto]],".pdf")</f>
        <v>2 - DECRETOS/DECRETO 01060.pdf</v>
      </c>
      <c r="J1513" s="2" t="str">
        <f>CONCATENATE("2 - DECRETOS/DECRETO ","0",Tabela13[[#This Row],[Numero_Decreto]]," ",Tabela13[[#This Row],[Complemento]],".pdf")</f>
        <v>2 - DECRETOS/DECRETO 01060 .pdf</v>
      </c>
      <c r="K1513" s="2" t="str">
        <f>IF(Tabela13[[#This Row],[Complemento]]="",Tabela13[[#This Row],[Normal]],Tabela13[[#This Row],[Normal Traço]])</f>
        <v>2 - DECRETOS/DECRETO 1060.pdf</v>
      </c>
      <c r="L1513" s="2" t="str">
        <f>IF(Tabela13[[#This Row],[Complemento]]="",Tabela13[[#This Row],[0]],Tabela13[[#This Row],[0 Traço]])</f>
        <v>2 - DECRETOS/DECRETO 01060.pdf</v>
      </c>
      <c r="M1513" s="2" t="str">
        <f>IF(AND(Tabela13[[#This Row],[Numero_Decreto]]&gt;=1,Tabela13[[#This Row],[Numero_Decreto]]&lt;=9),Tabela13[[#This Row],[Se 0]],Tabela13[[#This Row],[Se Normal]])</f>
        <v>2 - DECRETOS/DECRETO 1060.pdf</v>
      </c>
      <c r="N1513" s="2" t="str">
        <f>CONCATENATE("../",Tabela13[[#This Row],[Caminho]])</f>
        <v>../2 - DECRETOS/DECRETO 1060.pdf</v>
      </c>
    </row>
    <row r="1514" spans="1:14" ht="45" x14ac:dyDescent="0.25">
      <c r="A1514" s="20">
        <v>1059</v>
      </c>
      <c r="B1514" s="20"/>
      <c r="C1514" s="21">
        <v>34485</v>
      </c>
      <c r="D1514" s="19" t="s">
        <v>938</v>
      </c>
      <c r="E1514" s="19"/>
      <c r="F1514" s="17" t="str">
        <f>HYPERLINK(Tabela13[[#This Row],[Novo Caminho]],"Download")</f>
        <v>Download</v>
      </c>
      <c r="G1514" s="2" t="str">
        <f>CONCATENATE("2 - DECRETOS/DECRETO ",Tabela13[[#This Row],[Numero_Decreto]],".pdf")</f>
        <v>2 - DECRETOS/DECRETO 1059.pdf</v>
      </c>
      <c r="H1514" s="2" t="str">
        <f>CONCATENATE("2 - DECRETOS/DECRETO ",Tabela13[[#This Row],[Numero_Decreto]]," ",Tabela13[[#This Row],[Complemento]],".pdf")</f>
        <v>2 - DECRETOS/DECRETO 1059 .pdf</v>
      </c>
      <c r="I1514" s="2" t="str">
        <f>CONCATENATE("2 - DECRETOS/DECRETO ","0",Tabela13[[#This Row],[Numero_Decreto]],".pdf")</f>
        <v>2 - DECRETOS/DECRETO 01059.pdf</v>
      </c>
      <c r="J1514" s="2" t="str">
        <f>CONCATENATE("2 - DECRETOS/DECRETO ","0",Tabela13[[#This Row],[Numero_Decreto]]," ",Tabela13[[#This Row],[Complemento]],".pdf")</f>
        <v>2 - DECRETOS/DECRETO 01059 .pdf</v>
      </c>
      <c r="K1514" s="2" t="str">
        <f>IF(Tabela13[[#This Row],[Complemento]]="",Tabela13[[#This Row],[Normal]],Tabela13[[#This Row],[Normal Traço]])</f>
        <v>2 - DECRETOS/DECRETO 1059.pdf</v>
      </c>
      <c r="L1514" s="2" t="str">
        <f>IF(Tabela13[[#This Row],[Complemento]]="",Tabela13[[#This Row],[0]],Tabela13[[#This Row],[0 Traço]])</f>
        <v>2 - DECRETOS/DECRETO 01059.pdf</v>
      </c>
      <c r="M1514" s="2" t="str">
        <f>IF(AND(Tabela13[[#This Row],[Numero_Decreto]]&gt;=1,Tabela13[[#This Row],[Numero_Decreto]]&lt;=9),Tabela13[[#This Row],[Se 0]],Tabela13[[#This Row],[Se Normal]])</f>
        <v>2 - DECRETOS/DECRETO 1059.pdf</v>
      </c>
      <c r="N1514" s="2" t="str">
        <f>CONCATENATE("../",Tabela13[[#This Row],[Caminho]])</f>
        <v>../2 - DECRETOS/DECRETO 1059.pdf</v>
      </c>
    </row>
    <row r="1515" spans="1:14" ht="45" x14ac:dyDescent="0.25">
      <c r="A1515" s="20">
        <v>1058</v>
      </c>
      <c r="B1515" s="20"/>
      <c r="C1515" s="21">
        <v>34485</v>
      </c>
      <c r="D1515" s="19" t="s">
        <v>2988</v>
      </c>
      <c r="E1515" s="19"/>
      <c r="F1515" s="17" t="str">
        <f>HYPERLINK(Tabela13[[#This Row],[Novo Caminho]],"Download")</f>
        <v>Download</v>
      </c>
      <c r="G1515" s="2" t="str">
        <f>CONCATENATE("2 - DECRETOS/DECRETO ",Tabela13[[#This Row],[Numero_Decreto]],".pdf")</f>
        <v>2 - DECRETOS/DECRETO 1058.pdf</v>
      </c>
      <c r="H1515" s="2" t="str">
        <f>CONCATENATE("2 - DECRETOS/DECRETO ",Tabela13[[#This Row],[Numero_Decreto]]," ",Tabela13[[#This Row],[Complemento]],".pdf")</f>
        <v>2 - DECRETOS/DECRETO 1058 .pdf</v>
      </c>
      <c r="I1515" s="2" t="str">
        <f>CONCATENATE("2 - DECRETOS/DECRETO ","0",Tabela13[[#This Row],[Numero_Decreto]],".pdf")</f>
        <v>2 - DECRETOS/DECRETO 01058.pdf</v>
      </c>
      <c r="J1515" s="2" t="str">
        <f>CONCATENATE("2 - DECRETOS/DECRETO ","0",Tabela13[[#This Row],[Numero_Decreto]]," ",Tabela13[[#This Row],[Complemento]],".pdf")</f>
        <v>2 - DECRETOS/DECRETO 01058 .pdf</v>
      </c>
      <c r="K1515" s="2" t="str">
        <f>IF(Tabela13[[#This Row],[Complemento]]="",Tabela13[[#This Row],[Normal]],Tabela13[[#This Row],[Normal Traço]])</f>
        <v>2 - DECRETOS/DECRETO 1058.pdf</v>
      </c>
      <c r="L1515" s="2" t="str">
        <f>IF(Tabela13[[#This Row],[Complemento]]="",Tabela13[[#This Row],[0]],Tabela13[[#This Row],[0 Traço]])</f>
        <v>2 - DECRETOS/DECRETO 01058.pdf</v>
      </c>
      <c r="M1515" s="2" t="str">
        <f>IF(AND(Tabela13[[#This Row],[Numero_Decreto]]&gt;=1,Tabela13[[#This Row],[Numero_Decreto]]&lt;=9),Tabela13[[#This Row],[Se 0]],Tabela13[[#This Row],[Se Normal]])</f>
        <v>2 - DECRETOS/DECRETO 1058.pdf</v>
      </c>
      <c r="N1515" s="2" t="str">
        <f>CONCATENATE("../",Tabela13[[#This Row],[Caminho]])</f>
        <v>../2 - DECRETOS/DECRETO 1058.pdf</v>
      </c>
    </row>
    <row r="1516" spans="1:14" ht="45" x14ac:dyDescent="0.25">
      <c r="A1516" s="20">
        <v>1056</v>
      </c>
      <c r="B1516" s="20"/>
      <c r="C1516" s="21">
        <v>34480</v>
      </c>
      <c r="D1516" s="19" t="s">
        <v>2989</v>
      </c>
      <c r="E1516" s="19"/>
      <c r="F1516" s="17" t="str">
        <f>HYPERLINK(Tabela13[[#This Row],[Novo Caminho]],"Download")</f>
        <v>Download</v>
      </c>
      <c r="G1516" s="2" t="str">
        <f>CONCATENATE("2 - DECRETOS/DECRETO ",Tabela13[[#This Row],[Numero_Decreto]],".pdf")</f>
        <v>2 - DECRETOS/DECRETO 1056.pdf</v>
      </c>
      <c r="H1516" s="2" t="str">
        <f>CONCATENATE("2 - DECRETOS/DECRETO ",Tabela13[[#This Row],[Numero_Decreto]]," ",Tabela13[[#This Row],[Complemento]],".pdf")</f>
        <v>2 - DECRETOS/DECRETO 1056 .pdf</v>
      </c>
      <c r="I1516" s="2" t="str">
        <f>CONCATENATE("2 - DECRETOS/DECRETO ","0",Tabela13[[#This Row],[Numero_Decreto]],".pdf")</f>
        <v>2 - DECRETOS/DECRETO 01056.pdf</v>
      </c>
      <c r="J1516" s="2" t="str">
        <f>CONCATENATE("2 - DECRETOS/DECRETO ","0",Tabela13[[#This Row],[Numero_Decreto]]," ",Tabela13[[#This Row],[Complemento]],".pdf")</f>
        <v>2 - DECRETOS/DECRETO 01056 .pdf</v>
      </c>
      <c r="K1516" s="2" t="str">
        <f>IF(Tabela13[[#This Row],[Complemento]]="",Tabela13[[#This Row],[Normal]],Tabela13[[#This Row],[Normal Traço]])</f>
        <v>2 - DECRETOS/DECRETO 1056.pdf</v>
      </c>
      <c r="L1516" s="2" t="str">
        <f>IF(Tabela13[[#This Row],[Complemento]]="",Tabela13[[#This Row],[0]],Tabela13[[#This Row],[0 Traço]])</f>
        <v>2 - DECRETOS/DECRETO 01056.pdf</v>
      </c>
      <c r="M1516" s="2" t="str">
        <f>IF(AND(Tabela13[[#This Row],[Numero_Decreto]]&gt;=1,Tabela13[[#This Row],[Numero_Decreto]]&lt;=9),Tabela13[[#This Row],[Se 0]],Tabela13[[#This Row],[Se Normal]])</f>
        <v>2 - DECRETOS/DECRETO 1056.pdf</v>
      </c>
      <c r="N1516" s="2" t="str">
        <f>CONCATENATE("../",Tabela13[[#This Row],[Caminho]])</f>
        <v>../2 - DECRETOS/DECRETO 1056.pdf</v>
      </c>
    </row>
    <row r="1517" spans="1:14" ht="45" x14ac:dyDescent="0.25">
      <c r="A1517" s="20">
        <v>1055</v>
      </c>
      <c r="B1517" s="20"/>
      <c r="C1517" s="21">
        <v>34480</v>
      </c>
      <c r="D1517" s="19" t="s">
        <v>2990</v>
      </c>
      <c r="E1517" s="19"/>
      <c r="F1517" s="17" t="str">
        <f>HYPERLINK(Tabela13[[#This Row],[Novo Caminho]],"Download")</f>
        <v>Download</v>
      </c>
      <c r="G1517" s="2" t="str">
        <f>CONCATENATE("2 - DECRETOS/DECRETO ",Tabela13[[#This Row],[Numero_Decreto]],".pdf")</f>
        <v>2 - DECRETOS/DECRETO 1055.pdf</v>
      </c>
      <c r="H1517" s="2" t="str">
        <f>CONCATENATE("2 - DECRETOS/DECRETO ",Tabela13[[#This Row],[Numero_Decreto]]," ",Tabela13[[#This Row],[Complemento]],".pdf")</f>
        <v>2 - DECRETOS/DECRETO 1055 .pdf</v>
      </c>
      <c r="I1517" s="2" t="str">
        <f>CONCATENATE("2 - DECRETOS/DECRETO ","0",Tabela13[[#This Row],[Numero_Decreto]],".pdf")</f>
        <v>2 - DECRETOS/DECRETO 01055.pdf</v>
      </c>
      <c r="J1517" s="2" t="str">
        <f>CONCATENATE("2 - DECRETOS/DECRETO ","0",Tabela13[[#This Row],[Numero_Decreto]]," ",Tabela13[[#This Row],[Complemento]],".pdf")</f>
        <v>2 - DECRETOS/DECRETO 01055 .pdf</v>
      </c>
      <c r="K1517" s="2" t="str">
        <f>IF(Tabela13[[#This Row],[Complemento]]="",Tabela13[[#This Row],[Normal]],Tabela13[[#This Row],[Normal Traço]])</f>
        <v>2 - DECRETOS/DECRETO 1055.pdf</v>
      </c>
      <c r="L1517" s="2" t="str">
        <f>IF(Tabela13[[#This Row],[Complemento]]="",Tabela13[[#This Row],[0]],Tabela13[[#This Row],[0 Traço]])</f>
        <v>2 - DECRETOS/DECRETO 01055.pdf</v>
      </c>
      <c r="M1517" s="2" t="str">
        <f>IF(AND(Tabela13[[#This Row],[Numero_Decreto]]&gt;=1,Tabela13[[#This Row],[Numero_Decreto]]&lt;=9),Tabela13[[#This Row],[Se 0]],Tabela13[[#This Row],[Se Normal]])</f>
        <v>2 - DECRETOS/DECRETO 1055.pdf</v>
      </c>
      <c r="N1517" s="2" t="str">
        <f>CONCATENATE("../",Tabela13[[#This Row],[Caminho]])</f>
        <v>../2 - DECRETOS/DECRETO 1055.pdf</v>
      </c>
    </row>
    <row r="1518" spans="1:14" ht="45" x14ac:dyDescent="0.25">
      <c r="A1518" s="20">
        <v>1054</v>
      </c>
      <c r="B1518" s="20"/>
      <c r="C1518" s="21">
        <v>34470</v>
      </c>
      <c r="D1518" s="19" t="s">
        <v>2991</v>
      </c>
      <c r="E1518" s="19"/>
      <c r="F1518" s="17" t="str">
        <f>HYPERLINK(Tabela13[[#This Row],[Novo Caminho]],"Download")</f>
        <v>Download</v>
      </c>
      <c r="G1518" s="2" t="str">
        <f>CONCATENATE("2 - DECRETOS/DECRETO ",Tabela13[[#This Row],[Numero_Decreto]],".pdf")</f>
        <v>2 - DECRETOS/DECRETO 1054.pdf</v>
      </c>
      <c r="H1518" s="2" t="str">
        <f>CONCATENATE("2 - DECRETOS/DECRETO ",Tabela13[[#This Row],[Numero_Decreto]]," ",Tabela13[[#This Row],[Complemento]],".pdf")</f>
        <v>2 - DECRETOS/DECRETO 1054 .pdf</v>
      </c>
      <c r="I1518" s="2" t="str">
        <f>CONCATENATE("2 - DECRETOS/DECRETO ","0",Tabela13[[#This Row],[Numero_Decreto]],".pdf")</f>
        <v>2 - DECRETOS/DECRETO 01054.pdf</v>
      </c>
      <c r="J1518" s="2" t="str">
        <f>CONCATENATE("2 - DECRETOS/DECRETO ","0",Tabela13[[#This Row],[Numero_Decreto]]," ",Tabela13[[#This Row],[Complemento]],".pdf")</f>
        <v>2 - DECRETOS/DECRETO 01054 .pdf</v>
      </c>
      <c r="K1518" s="2" t="str">
        <f>IF(Tabela13[[#This Row],[Complemento]]="",Tabela13[[#This Row],[Normal]],Tabela13[[#This Row],[Normal Traço]])</f>
        <v>2 - DECRETOS/DECRETO 1054.pdf</v>
      </c>
      <c r="L1518" s="2" t="str">
        <f>IF(Tabela13[[#This Row],[Complemento]]="",Tabela13[[#This Row],[0]],Tabela13[[#This Row],[0 Traço]])</f>
        <v>2 - DECRETOS/DECRETO 01054.pdf</v>
      </c>
      <c r="M1518" s="2" t="str">
        <f>IF(AND(Tabela13[[#This Row],[Numero_Decreto]]&gt;=1,Tabela13[[#This Row],[Numero_Decreto]]&lt;=9),Tabela13[[#This Row],[Se 0]],Tabela13[[#This Row],[Se Normal]])</f>
        <v>2 - DECRETOS/DECRETO 1054.pdf</v>
      </c>
      <c r="N1518" s="2" t="str">
        <f>CONCATENATE("../",Tabela13[[#This Row],[Caminho]])</f>
        <v>../2 - DECRETOS/DECRETO 1054.pdf</v>
      </c>
    </row>
    <row r="1519" spans="1:14" ht="45" x14ac:dyDescent="0.25">
      <c r="A1519" s="20">
        <v>1053</v>
      </c>
      <c r="B1519" s="20"/>
      <c r="C1519" s="21">
        <v>34452</v>
      </c>
      <c r="D1519" s="19" t="s">
        <v>938</v>
      </c>
      <c r="E1519" s="19"/>
      <c r="F1519" s="17" t="str">
        <f>HYPERLINK(Tabela13[[#This Row],[Novo Caminho]],"Download")</f>
        <v>Download</v>
      </c>
      <c r="G1519" s="2" t="str">
        <f>CONCATENATE("2 - DECRETOS/DECRETO ",Tabela13[[#This Row],[Numero_Decreto]],".pdf")</f>
        <v>2 - DECRETOS/DECRETO 1053.pdf</v>
      </c>
      <c r="H1519" s="2" t="str">
        <f>CONCATENATE("2 - DECRETOS/DECRETO ",Tabela13[[#This Row],[Numero_Decreto]]," ",Tabela13[[#This Row],[Complemento]],".pdf")</f>
        <v>2 - DECRETOS/DECRETO 1053 .pdf</v>
      </c>
      <c r="I1519" s="2" t="str">
        <f>CONCATENATE("2 - DECRETOS/DECRETO ","0",Tabela13[[#This Row],[Numero_Decreto]],".pdf")</f>
        <v>2 - DECRETOS/DECRETO 01053.pdf</v>
      </c>
      <c r="J1519" s="2" t="str">
        <f>CONCATENATE("2 - DECRETOS/DECRETO ","0",Tabela13[[#This Row],[Numero_Decreto]]," ",Tabela13[[#This Row],[Complemento]],".pdf")</f>
        <v>2 - DECRETOS/DECRETO 01053 .pdf</v>
      </c>
      <c r="K1519" s="2" t="str">
        <f>IF(Tabela13[[#This Row],[Complemento]]="",Tabela13[[#This Row],[Normal]],Tabela13[[#This Row],[Normal Traço]])</f>
        <v>2 - DECRETOS/DECRETO 1053.pdf</v>
      </c>
      <c r="L1519" s="2" t="str">
        <f>IF(Tabela13[[#This Row],[Complemento]]="",Tabela13[[#This Row],[0]],Tabela13[[#This Row],[0 Traço]])</f>
        <v>2 - DECRETOS/DECRETO 01053.pdf</v>
      </c>
      <c r="M1519" s="2" t="str">
        <f>IF(AND(Tabela13[[#This Row],[Numero_Decreto]]&gt;=1,Tabela13[[#This Row],[Numero_Decreto]]&lt;=9),Tabela13[[#This Row],[Se 0]],Tabela13[[#This Row],[Se Normal]])</f>
        <v>2 - DECRETOS/DECRETO 1053.pdf</v>
      </c>
      <c r="N1519" s="2" t="str">
        <f>CONCATENATE("../",Tabela13[[#This Row],[Caminho]])</f>
        <v>../2 - DECRETOS/DECRETO 1053.pdf</v>
      </c>
    </row>
    <row r="1520" spans="1:14" ht="45" x14ac:dyDescent="0.25">
      <c r="A1520" s="20">
        <v>1052</v>
      </c>
      <c r="B1520" s="20"/>
      <c r="C1520" s="21">
        <v>34452</v>
      </c>
      <c r="D1520" s="19" t="s">
        <v>2986</v>
      </c>
      <c r="E1520" s="19"/>
      <c r="F1520" s="17" t="str">
        <f>HYPERLINK(Tabela13[[#This Row],[Novo Caminho]],"Download")</f>
        <v>Download</v>
      </c>
      <c r="G1520" s="2" t="str">
        <f>CONCATENATE("2 - DECRETOS/DECRETO ",Tabela13[[#This Row],[Numero_Decreto]],".pdf")</f>
        <v>2 - DECRETOS/DECRETO 1052.pdf</v>
      </c>
      <c r="H1520" s="2" t="str">
        <f>CONCATENATE("2 - DECRETOS/DECRETO ",Tabela13[[#This Row],[Numero_Decreto]]," ",Tabela13[[#This Row],[Complemento]],".pdf")</f>
        <v>2 - DECRETOS/DECRETO 1052 .pdf</v>
      </c>
      <c r="I1520" s="2" t="str">
        <f>CONCATENATE("2 - DECRETOS/DECRETO ","0",Tabela13[[#This Row],[Numero_Decreto]],".pdf")</f>
        <v>2 - DECRETOS/DECRETO 01052.pdf</v>
      </c>
      <c r="J1520" s="2" t="str">
        <f>CONCATENATE("2 - DECRETOS/DECRETO ","0",Tabela13[[#This Row],[Numero_Decreto]]," ",Tabela13[[#This Row],[Complemento]],".pdf")</f>
        <v>2 - DECRETOS/DECRETO 01052 .pdf</v>
      </c>
      <c r="K1520" s="2" t="str">
        <f>IF(Tabela13[[#This Row],[Complemento]]="",Tabela13[[#This Row],[Normal]],Tabela13[[#This Row],[Normal Traço]])</f>
        <v>2 - DECRETOS/DECRETO 1052.pdf</v>
      </c>
      <c r="L1520" s="2" t="str">
        <f>IF(Tabela13[[#This Row],[Complemento]]="",Tabela13[[#This Row],[0]],Tabela13[[#This Row],[0 Traço]])</f>
        <v>2 - DECRETOS/DECRETO 01052.pdf</v>
      </c>
      <c r="M1520" s="2" t="str">
        <f>IF(AND(Tabela13[[#This Row],[Numero_Decreto]]&gt;=1,Tabela13[[#This Row],[Numero_Decreto]]&lt;=9),Tabela13[[#This Row],[Se 0]],Tabela13[[#This Row],[Se Normal]])</f>
        <v>2 - DECRETOS/DECRETO 1052.pdf</v>
      </c>
      <c r="N1520" s="2" t="str">
        <f>CONCATENATE("../",Tabela13[[#This Row],[Caminho]])</f>
        <v>../2 - DECRETOS/DECRETO 1052.pdf</v>
      </c>
    </row>
    <row r="1521" spans="1:14" ht="45" x14ac:dyDescent="0.25">
      <c r="A1521" s="20">
        <v>1051</v>
      </c>
      <c r="B1521" s="20"/>
      <c r="C1521" s="21">
        <v>34453</v>
      </c>
      <c r="D1521" s="19" t="s">
        <v>2973</v>
      </c>
      <c r="E1521" s="19"/>
      <c r="F1521" s="17" t="str">
        <f>HYPERLINK(Tabela13[[#This Row],[Novo Caminho]],"Download")</f>
        <v>Download</v>
      </c>
      <c r="G1521" s="2" t="str">
        <f>CONCATENATE("2 - DECRETOS/DECRETO ",Tabela13[[#This Row],[Numero_Decreto]],".pdf")</f>
        <v>2 - DECRETOS/DECRETO 1051.pdf</v>
      </c>
      <c r="H1521" s="2" t="str">
        <f>CONCATENATE("2 - DECRETOS/DECRETO ",Tabela13[[#This Row],[Numero_Decreto]]," ",Tabela13[[#This Row],[Complemento]],".pdf")</f>
        <v>2 - DECRETOS/DECRETO 1051 .pdf</v>
      </c>
      <c r="I1521" s="2" t="str">
        <f>CONCATENATE("2 - DECRETOS/DECRETO ","0",Tabela13[[#This Row],[Numero_Decreto]],".pdf")</f>
        <v>2 - DECRETOS/DECRETO 01051.pdf</v>
      </c>
      <c r="J1521" s="2" t="str">
        <f>CONCATENATE("2 - DECRETOS/DECRETO ","0",Tabela13[[#This Row],[Numero_Decreto]]," ",Tabela13[[#This Row],[Complemento]],".pdf")</f>
        <v>2 - DECRETOS/DECRETO 01051 .pdf</v>
      </c>
      <c r="K1521" s="2" t="str">
        <f>IF(Tabela13[[#This Row],[Complemento]]="",Tabela13[[#This Row],[Normal]],Tabela13[[#This Row],[Normal Traço]])</f>
        <v>2 - DECRETOS/DECRETO 1051.pdf</v>
      </c>
      <c r="L1521" s="2" t="str">
        <f>IF(Tabela13[[#This Row],[Complemento]]="",Tabela13[[#This Row],[0]],Tabela13[[#This Row],[0 Traço]])</f>
        <v>2 - DECRETOS/DECRETO 01051.pdf</v>
      </c>
      <c r="M1521" s="2" t="str">
        <f>IF(AND(Tabela13[[#This Row],[Numero_Decreto]]&gt;=1,Tabela13[[#This Row],[Numero_Decreto]]&lt;=9),Tabela13[[#This Row],[Se 0]],Tabela13[[#This Row],[Se Normal]])</f>
        <v>2 - DECRETOS/DECRETO 1051.pdf</v>
      </c>
      <c r="N1521" s="2" t="str">
        <f>CONCATENATE("../",Tabela13[[#This Row],[Caminho]])</f>
        <v>../2 - DECRETOS/DECRETO 1051.pdf</v>
      </c>
    </row>
    <row r="1522" spans="1:14" ht="45" x14ac:dyDescent="0.25">
      <c r="A1522" s="20">
        <v>1050</v>
      </c>
      <c r="B1522" s="20"/>
      <c r="C1522" s="21">
        <v>34452</v>
      </c>
      <c r="D1522" s="19" t="s">
        <v>2992</v>
      </c>
      <c r="E1522" s="19"/>
      <c r="F1522" s="17" t="str">
        <f>HYPERLINK(Tabela13[[#This Row],[Novo Caminho]],"Download")</f>
        <v>Download</v>
      </c>
      <c r="G1522" s="2" t="str">
        <f>CONCATENATE("2 - DECRETOS/DECRETO ",Tabela13[[#This Row],[Numero_Decreto]],".pdf")</f>
        <v>2 - DECRETOS/DECRETO 1050.pdf</v>
      </c>
      <c r="H1522" s="2" t="str">
        <f>CONCATENATE("2 - DECRETOS/DECRETO ",Tabela13[[#This Row],[Numero_Decreto]]," ",Tabela13[[#This Row],[Complemento]],".pdf")</f>
        <v>2 - DECRETOS/DECRETO 1050 .pdf</v>
      </c>
      <c r="I1522" s="2" t="str">
        <f>CONCATENATE("2 - DECRETOS/DECRETO ","0",Tabela13[[#This Row],[Numero_Decreto]],".pdf")</f>
        <v>2 - DECRETOS/DECRETO 01050.pdf</v>
      </c>
      <c r="J1522" s="2" t="str">
        <f>CONCATENATE("2 - DECRETOS/DECRETO ","0",Tabela13[[#This Row],[Numero_Decreto]]," ",Tabela13[[#This Row],[Complemento]],".pdf")</f>
        <v>2 - DECRETOS/DECRETO 01050 .pdf</v>
      </c>
      <c r="K1522" s="2" t="str">
        <f>IF(Tabela13[[#This Row],[Complemento]]="",Tabela13[[#This Row],[Normal]],Tabela13[[#This Row],[Normal Traço]])</f>
        <v>2 - DECRETOS/DECRETO 1050.pdf</v>
      </c>
      <c r="L1522" s="2" t="str">
        <f>IF(Tabela13[[#This Row],[Complemento]]="",Tabela13[[#This Row],[0]],Tabela13[[#This Row],[0 Traço]])</f>
        <v>2 - DECRETOS/DECRETO 01050.pdf</v>
      </c>
      <c r="M1522" s="2" t="str">
        <f>IF(AND(Tabela13[[#This Row],[Numero_Decreto]]&gt;=1,Tabela13[[#This Row],[Numero_Decreto]]&lt;=9),Tabela13[[#This Row],[Se 0]],Tabela13[[#This Row],[Se Normal]])</f>
        <v>2 - DECRETOS/DECRETO 1050.pdf</v>
      </c>
      <c r="N1522" s="2" t="str">
        <f>CONCATENATE("../",Tabela13[[#This Row],[Caminho]])</f>
        <v>../2 - DECRETOS/DECRETO 1050.pdf</v>
      </c>
    </row>
    <row r="1523" spans="1:14" ht="45" x14ac:dyDescent="0.25">
      <c r="A1523" s="20">
        <v>1049</v>
      </c>
      <c r="B1523" s="20"/>
      <c r="C1523" s="21">
        <v>34444</v>
      </c>
      <c r="D1523" s="19" t="s">
        <v>2993</v>
      </c>
      <c r="E1523" s="19"/>
      <c r="F1523" s="17" t="str">
        <f>HYPERLINK(Tabela13[[#This Row],[Novo Caminho]],"Download")</f>
        <v>Download</v>
      </c>
      <c r="G1523" s="2" t="str">
        <f>CONCATENATE("2 - DECRETOS/DECRETO ",Tabela13[[#This Row],[Numero_Decreto]],".pdf")</f>
        <v>2 - DECRETOS/DECRETO 1049.pdf</v>
      </c>
      <c r="H1523" s="2" t="str">
        <f>CONCATENATE("2 - DECRETOS/DECRETO ",Tabela13[[#This Row],[Numero_Decreto]]," ",Tabela13[[#This Row],[Complemento]],".pdf")</f>
        <v>2 - DECRETOS/DECRETO 1049 .pdf</v>
      </c>
      <c r="I1523" s="2" t="str">
        <f>CONCATENATE("2 - DECRETOS/DECRETO ","0",Tabela13[[#This Row],[Numero_Decreto]],".pdf")</f>
        <v>2 - DECRETOS/DECRETO 01049.pdf</v>
      </c>
      <c r="J1523" s="2" t="str">
        <f>CONCATENATE("2 - DECRETOS/DECRETO ","0",Tabela13[[#This Row],[Numero_Decreto]]," ",Tabela13[[#This Row],[Complemento]],".pdf")</f>
        <v>2 - DECRETOS/DECRETO 01049 .pdf</v>
      </c>
      <c r="K1523" s="2" t="str">
        <f>IF(Tabela13[[#This Row],[Complemento]]="",Tabela13[[#This Row],[Normal]],Tabela13[[#This Row],[Normal Traço]])</f>
        <v>2 - DECRETOS/DECRETO 1049.pdf</v>
      </c>
      <c r="L1523" s="2" t="str">
        <f>IF(Tabela13[[#This Row],[Complemento]]="",Tabela13[[#This Row],[0]],Tabela13[[#This Row],[0 Traço]])</f>
        <v>2 - DECRETOS/DECRETO 01049.pdf</v>
      </c>
      <c r="M1523" s="2" t="str">
        <f>IF(AND(Tabela13[[#This Row],[Numero_Decreto]]&gt;=1,Tabela13[[#This Row],[Numero_Decreto]]&lt;=9),Tabela13[[#This Row],[Se 0]],Tabela13[[#This Row],[Se Normal]])</f>
        <v>2 - DECRETOS/DECRETO 1049.pdf</v>
      </c>
      <c r="N1523" s="2" t="str">
        <f>CONCATENATE("../",Tabela13[[#This Row],[Caminho]])</f>
        <v>../2 - DECRETOS/DECRETO 1049.pdf</v>
      </c>
    </row>
    <row r="1524" spans="1:14" ht="45" x14ac:dyDescent="0.25">
      <c r="A1524" s="20">
        <v>1048</v>
      </c>
      <c r="B1524" s="20"/>
      <c r="C1524" s="21">
        <v>34445</v>
      </c>
      <c r="D1524" s="19" t="s">
        <v>2990</v>
      </c>
      <c r="E1524" s="19"/>
      <c r="F1524" s="17" t="str">
        <f>HYPERLINK(Tabela13[[#This Row],[Novo Caminho]],"Download")</f>
        <v>Download</v>
      </c>
      <c r="G1524" s="2" t="str">
        <f>CONCATENATE("2 - DECRETOS/DECRETO ",Tabela13[[#This Row],[Numero_Decreto]],".pdf")</f>
        <v>2 - DECRETOS/DECRETO 1048.pdf</v>
      </c>
      <c r="H1524" s="2" t="str">
        <f>CONCATENATE("2 - DECRETOS/DECRETO ",Tabela13[[#This Row],[Numero_Decreto]]," ",Tabela13[[#This Row],[Complemento]],".pdf")</f>
        <v>2 - DECRETOS/DECRETO 1048 .pdf</v>
      </c>
      <c r="I1524" s="2" t="str">
        <f>CONCATENATE("2 - DECRETOS/DECRETO ","0",Tabela13[[#This Row],[Numero_Decreto]],".pdf")</f>
        <v>2 - DECRETOS/DECRETO 01048.pdf</v>
      </c>
      <c r="J1524" s="2" t="str">
        <f>CONCATENATE("2 - DECRETOS/DECRETO ","0",Tabela13[[#This Row],[Numero_Decreto]]," ",Tabela13[[#This Row],[Complemento]],".pdf")</f>
        <v>2 - DECRETOS/DECRETO 01048 .pdf</v>
      </c>
      <c r="K1524" s="2" t="str">
        <f>IF(Tabela13[[#This Row],[Complemento]]="",Tabela13[[#This Row],[Normal]],Tabela13[[#This Row],[Normal Traço]])</f>
        <v>2 - DECRETOS/DECRETO 1048.pdf</v>
      </c>
      <c r="L1524" s="2" t="str">
        <f>IF(Tabela13[[#This Row],[Complemento]]="",Tabela13[[#This Row],[0]],Tabela13[[#This Row],[0 Traço]])</f>
        <v>2 - DECRETOS/DECRETO 01048.pdf</v>
      </c>
      <c r="M1524" s="2" t="str">
        <f>IF(AND(Tabela13[[#This Row],[Numero_Decreto]]&gt;=1,Tabela13[[#This Row],[Numero_Decreto]]&lt;=9),Tabela13[[#This Row],[Se 0]],Tabela13[[#This Row],[Se Normal]])</f>
        <v>2 - DECRETOS/DECRETO 1048.pdf</v>
      </c>
      <c r="N1524" s="2" t="str">
        <f>CONCATENATE("../",Tabela13[[#This Row],[Caminho]])</f>
        <v>../2 - DECRETOS/DECRETO 1048.pdf</v>
      </c>
    </row>
    <row r="1525" spans="1:14" ht="45" x14ac:dyDescent="0.25">
      <c r="A1525" s="20">
        <v>1047</v>
      </c>
      <c r="B1525" s="20"/>
      <c r="C1525" s="21">
        <v>34423</v>
      </c>
      <c r="D1525" s="19" t="s">
        <v>2986</v>
      </c>
      <c r="E1525" s="19"/>
      <c r="F1525" s="17" t="str">
        <f>HYPERLINK(Tabela13[[#This Row],[Novo Caminho]],"Download")</f>
        <v>Download</v>
      </c>
      <c r="G1525" s="2" t="str">
        <f>CONCATENATE("2 - DECRETOS/DECRETO ",Tabela13[[#This Row],[Numero_Decreto]],".pdf")</f>
        <v>2 - DECRETOS/DECRETO 1047.pdf</v>
      </c>
      <c r="H1525" s="2" t="str">
        <f>CONCATENATE("2 - DECRETOS/DECRETO ",Tabela13[[#This Row],[Numero_Decreto]]," ",Tabela13[[#This Row],[Complemento]],".pdf")</f>
        <v>2 - DECRETOS/DECRETO 1047 .pdf</v>
      </c>
      <c r="I1525" s="2" t="str">
        <f>CONCATENATE("2 - DECRETOS/DECRETO ","0",Tabela13[[#This Row],[Numero_Decreto]],".pdf")</f>
        <v>2 - DECRETOS/DECRETO 01047.pdf</v>
      </c>
      <c r="J1525" s="2" t="str">
        <f>CONCATENATE("2 - DECRETOS/DECRETO ","0",Tabela13[[#This Row],[Numero_Decreto]]," ",Tabela13[[#This Row],[Complemento]],".pdf")</f>
        <v>2 - DECRETOS/DECRETO 01047 .pdf</v>
      </c>
      <c r="K1525" s="2" t="str">
        <f>IF(Tabela13[[#This Row],[Complemento]]="",Tabela13[[#This Row],[Normal]],Tabela13[[#This Row],[Normal Traço]])</f>
        <v>2 - DECRETOS/DECRETO 1047.pdf</v>
      </c>
      <c r="L1525" s="2" t="str">
        <f>IF(Tabela13[[#This Row],[Complemento]]="",Tabela13[[#This Row],[0]],Tabela13[[#This Row],[0 Traço]])</f>
        <v>2 - DECRETOS/DECRETO 01047.pdf</v>
      </c>
      <c r="M1525" s="2" t="str">
        <f>IF(AND(Tabela13[[#This Row],[Numero_Decreto]]&gt;=1,Tabela13[[#This Row],[Numero_Decreto]]&lt;=9),Tabela13[[#This Row],[Se 0]],Tabela13[[#This Row],[Se Normal]])</f>
        <v>2 - DECRETOS/DECRETO 1047.pdf</v>
      </c>
      <c r="N1525" s="2" t="str">
        <f>CONCATENATE("../",Tabela13[[#This Row],[Caminho]])</f>
        <v>../2 - DECRETOS/DECRETO 1047.pdf</v>
      </c>
    </row>
    <row r="1526" spans="1:14" ht="45" x14ac:dyDescent="0.25">
      <c r="A1526" s="20">
        <v>1046</v>
      </c>
      <c r="B1526" s="20"/>
      <c r="C1526" s="21">
        <v>34424</v>
      </c>
      <c r="D1526" s="19" t="s">
        <v>2912</v>
      </c>
      <c r="E1526" s="19"/>
      <c r="F1526" s="17" t="str">
        <f>HYPERLINK(Tabela13[[#This Row],[Novo Caminho]],"Download")</f>
        <v>Download</v>
      </c>
      <c r="G1526" s="2" t="str">
        <f>CONCATENATE("2 - DECRETOS/DECRETO ",Tabela13[[#This Row],[Numero_Decreto]],".pdf")</f>
        <v>2 - DECRETOS/DECRETO 1046.pdf</v>
      </c>
      <c r="H1526" s="2" t="str">
        <f>CONCATENATE("2 - DECRETOS/DECRETO ",Tabela13[[#This Row],[Numero_Decreto]]," ",Tabela13[[#This Row],[Complemento]],".pdf")</f>
        <v>2 - DECRETOS/DECRETO 1046 .pdf</v>
      </c>
      <c r="I1526" s="2" t="str">
        <f>CONCATENATE("2 - DECRETOS/DECRETO ","0",Tabela13[[#This Row],[Numero_Decreto]],".pdf")</f>
        <v>2 - DECRETOS/DECRETO 01046.pdf</v>
      </c>
      <c r="J1526" s="2" t="str">
        <f>CONCATENATE("2 - DECRETOS/DECRETO ","0",Tabela13[[#This Row],[Numero_Decreto]]," ",Tabela13[[#This Row],[Complemento]],".pdf")</f>
        <v>2 - DECRETOS/DECRETO 01046 .pdf</v>
      </c>
      <c r="K1526" s="2" t="str">
        <f>IF(Tabela13[[#This Row],[Complemento]]="",Tabela13[[#This Row],[Normal]],Tabela13[[#This Row],[Normal Traço]])</f>
        <v>2 - DECRETOS/DECRETO 1046.pdf</v>
      </c>
      <c r="L1526" s="2" t="str">
        <f>IF(Tabela13[[#This Row],[Complemento]]="",Tabela13[[#This Row],[0]],Tabela13[[#This Row],[0 Traço]])</f>
        <v>2 - DECRETOS/DECRETO 01046.pdf</v>
      </c>
      <c r="M1526" s="2" t="str">
        <f>IF(AND(Tabela13[[#This Row],[Numero_Decreto]]&gt;=1,Tabela13[[#This Row],[Numero_Decreto]]&lt;=9),Tabela13[[#This Row],[Se 0]],Tabela13[[#This Row],[Se Normal]])</f>
        <v>2 - DECRETOS/DECRETO 1046.pdf</v>
      </c>
      <c r="N1526" s="2" t="str">
        <f>CONCATENATE("../",Tabela13[[#This Row],[Caminho]])</f>
        <v>../2 - DECRETOS/DECRETO 1046.pdf</v>
      </c>
    </row>
    <row r="1527" spans="1:14" ht="45" x14ac:dyDescent="0.25">
      <c r="A1527" s="20">
        <v>1045</v>
      </c>
      <c r="B1527" s="20"/>
      <c r="C1527" s="21">
        <v>34423</v>
      </c>
      <c r="D1527" s="19" t="s">
        <v>2919</v>
      </c>
      <c r="E1527" s="19"/>
      <c r="F1527" s="17" t="str">
        <f>HYPERLINK(Tabela13[[#This Row],[Novo Caminho]],"Download")</f>
        <v>Download</v>
      </c>
      <c r="G1527" s="2" t="str">
        <f>CONCATENATE("2 - DECRETOS/DECRETO ",Tabela13[[#This Row],[Numero_Decreto]],".pdf")</f>
        <v>2 - DECRETOS/DECRETO 1045.pdf</v>
      </c>
      <c r="H1527" s="2" t="str">
        <f>CONCATENATE("2 - DECRETOS/DECRETO ",Tabela13[[#This Row],[Numero_Decreto]]," ",Tabela13[[#This Row],[Complemento]],".pdf")</f>
        <v>2 - DECRETOS/DECRETO 1045 .pdf</v>
      </c>
      <c r="I1527" s="2" t="str">
        <f>CONCATENATE("2 - DECRETOS/DECRETO ","0",Tabela13[[#This Row],[Numero_Decreto]],".pdf")</f>
        <v>2 - DECRETOS/DECRETO 01045.pdf</v>
      </c>
      <c r="J1527" s="2" t="str">
        <f>CONCATENATE("2 - DECRETOS/DECRETO ","0",Tabela13[[#This Row],[Numero_Decreto]]," ",Tabela13[[#This Row],[Complemento]],".pdf")</f>
        <v>2 - DECRETOS/DECRETO 01045 .pdf</v>
      </c>
      <c r="K1527" s="2" t="str">
        <f>IF(Tabela13[[#This Row],[Complemento]]="",Tabela13[[#This Row],[Normal]],Tabela13[[#This Row],[Normal Traço]])</f>
        <v>2 - DECRETOS/DECRETO 1045.pdf</v>
      </c>
      <c r="L1527" s="2" t="str">
        <f>IF(Tabela13[[#This Row],[Complemento]]="",Tabela13[[#This Row],[0]],Tabela13[[#This Row],[0 Traço]])</f>
        <v>2 - DECRETOS/DECRETO 01045.pdf</v>
      </c>
      <c r="M1527" s="2" t="str">
        <f>IF(AND(Tabela13[[#This Row],[Numero_Decreto]]&gt;=1,Tabela13[[#This Row],[Numero_Decreto]]&lt;=9),Tabela13[[#This Row],[Se 0]],Tabela13[[#This Row],[Se Normal]])</f>
        <v>2 - DECRETOS/DECRETO 1045.pdf</v>
      </c>
      <c r="N1527" s="2" t="str">
        <f>CONCATENATE("../",Tabela13[[#This Row],[Caminho]])</f>
        <v>../2 - DECRETOS/DECRETO 1045.pdf</v>
      </c>
    </row>
    <row r="1528" spans="1:14" ht="45" x14ac:dyDescent="0.25">
      <c r="A1528" s="20">
        <v>1044</v>
      </c>
      <c r="B1528" s="20"/>
      <c r="C1528" s="21">
        <v>34422</v>
      </c>
      <c r="D1528" s="19" t="s">
        <v>2992</v>
      </c>
      <c r="E1528" s="19"/>
      <c r="F1528" s="17" t="str">
        <f>HYPERLINK(Tabela13[[#This Row],[Novo Caminho]],"Download")</f>
        <v>Download</v>
      </c>
      <c r="G1528" s="2" t="str">
        <f>CONCATENATE("2 - DECRETOS/DECRETO ",Tabela13[[#This Row],[Numero_Decreto]],".pdf")</f>
        <v>2 - DECRETOS/DECRETO 1044.pdf</v>
      </c>
      <c r="H1528" s="2" t="str">
        <f>CONCATENATE("2 - DECRETOS/DECRETO ",Tabela13[[#This Row],[Numero_Decreto]]," ",Tabela13[[#This Row],[Complemento]],".pdf")</f>
        <v>2 - DECRETOS/DECRETO 1044 .pdf</v>
      </c>
      <c r="I1528" s="2" t="str">
        <f>CONCATENATE("2 - DECRETOS/DECRETO ","0",Tabela13[[#This Row],[Numero_Decreto]],".pdf")</f>
        <v>2 - DECRETOS/DECRETO 01044.pdf</v>
      </c>
      <c r="J1528" s="2" t="str">
        <f>CONCATENATE("2 - DECRETOS/DECRETO ","0",Tabela13[[#This Row],[Numero_Decreto]]," ",Tabela13[[#This Row],[Complemento]],".pdf")</f>
        <v>2 - DECRETOS/DECRETO 01044 .pdf</v>
      </c>
      <c r="K1528" s="2" t="str">
        <f>IF(Tabela13[[#This Row],[Complemento]]="",Tabela13[[#This Row],[Normal]],Tabela13[[#This Row],[Normal Traço]])</f>
        <v>2 - DECRETOS/DECRETO 1044.pdf</v>
      </c>
      <c r="L1528" s="2" t="str">
        <f>IF(Tabela13[[#This Row],[Complemento]]="",Tabela13[[#This Row],[0]],Tabela13[[#This Row],[0 Traço]])</f>
        <v>2 - DECRETOS/DECRETO 01044.pdf</v>
      </c>
      <c r="M1528" s="2" t="str">
        <f>IF(AND(Tabela13[[#This Row],[Numero_Decreto]]&gt;=1,Tabela13[[#This Row],[Numero_Decreto]]&lt;=9),Tabela13[[#This Row],[Se 0]],Tabela13[[#This Row],[Se Normal]])</f>
        <v>2 - DECRETOS/DECRETO 1044.pdf</v>
      </c>
      <c r="N1528" s="2" t="str">
        <f>CONCATENATE("../",Tabela13[[#This Row],[Caminho]])</f>
        <v>../2 - DECRETOS/DECRETO 1044.pdf</v>
      </c>
    </row>
    <row r="1529" spans="1:14" ht="45" x14ac:dyDescent="0.25">
      <c r="A1529" s="20">
        <v>1043</v>
      </c>
      <c r="B1529" s="20"/>
      <c r="C1529" s="21">
        <v>34415</v>
      </c>
      <c r="D1529" s="19" t="s">
        <v>2990</v>
      </c>
      <c r="E1529" s="19"/>
      <c r="F1529" s="17" t="str">
        <f>HYPERLINK(Tabela13[[#This Row],[Novo Caminho]],"Download")</f>
        <v>Download</v>
      </c>
      <c r="G1529" s="2" t="str">
        <f>CONCATENATE("2 - DECRETOS/DECRETO ",Tabela13[[#This Row],[Numero_Decreto]],".pdf")</f>
        <v>2 - DECRETOS/DECRETO 1043.pdf</v>
      </c>
      <c r="H1529" s="2" t="str">
        <f>CONCATENATE("2 - DECRETOS/DECRETO ",Tabela13[[#This Row],[Numero_Decreto]]," ",Tabela13[[#This Row],[Complemento]],".pdf")</f>
        <v>2 - DECRETOS/DECRETO 1043 .pdf</v>
      </c>
      <c r="I1529" s="2" t="str">
        <f>CONCATENATE("2 - DECRETOS/DECRETO ","0",Tabela13[[#This Row],[Numero_Decreto]],".pdf")</f>
        <v>2 - DECRETOS/DECRETO 01043.pdf</v>
      </c>
      <c r="J1529" s="2" t="str">
        <f>CONCATENATE("2 - DECRETOS/DECRETO ","0",Tabela13[[#This Row],[Numero_Decreto]]," ",Tabela13[[#This Row],[Complemento]],".pdf")</f>
        <v>2 - DECRETOS/DECRETO 01043 .pdf</v>
      </c>
      <c r="K1529" s="2" t="str">
        <f>IF(Tabela13[[#This Row],[Complemento]]="",Tabela13[[#This Row],[Normal]],Tabela13[[#This Row],[Normal Traço]])</f>
        <v>2 - DECRETOS/DECRETO 1043.pdf</v>
      </c>
      <c r="L1529" s="2" t="str">
        <f>IF(Tabela13[[#This Row],[Complemento]]="",Tabela13[[#This Row],[0]],Tabela13[[#This Row],[0 Traço]])</f>
        <v>2 - DECRETOS/DECRETO 01043.pdf</v>
      </c>
      <c r="M1529" s="2" t="str">
        <f>IF(AND(Tabela13[[#This Row],[Numero_Decreto]]&gt;=1,Tabela13[[#This Row],[Numero_Decreto]]&lt;=9),Tabela13[[#This Row],[Se 0]],Tabela13[[#This Row],[Se Normal]])</f>
        <v>2 - DECRETOS/DECRETO 1043.pdf</v>
      </c>
      <c r="N1529" s="2" t="str">
        <f>CONCATENATE("../",Tabela13[[#This Row],[Caminho]])</f>
        <v>../2 - DECRETOS/DECRETO 1043.pdf</v>
      </c>
    </row>
    <row r="1530" spans="1:14" ht="45" x14ac:dyDescent="0.25">
      <c r="A1530" s="20">
        <v>1042</v>
      </c>
      <c r="B1530" s="20"/>
      <c r="C1530" s="21">
        <v>34393</v>
      </c>
      <c r="D1530" s="19" t="s">
        <v>2994</v>
      </c>
      <c r="E1530" s="19"/>
      <c r="F1530" s="17" t="str">
        <f>HYPERLINK(Tabela13[[#This Row],[Novo Caminho]],"Download")</f>
        <v>Download</v>
      </c>
      <c r="G1530" s="2" t="str">
        <f>CONCATENATE("2 - DECRETOS/DECRETO ",Tabela13[[#This Row],[Numero_Decreto]],".pdf")</f>
        <v>2 - DECRETOS/DECRETO 1042.pdf</v>
      </c>
      <c r="H1530" s="2" t="str">
        <f>CONCATENATE("2 - DECRETOS/DECRETO ",Tabela13[[#This Row],[Numero_Decreto]]," ",Tabela13[[#This Row],[Complemento]],".pdf")</f>
        <v>2 - DECRETOS/DECRETO 1042 .pdf</v>
      </c>
      <c r="I1530" s="2" t="str">
        <f>CONCATENATE("2 - DECRETOS/DECRETO ","0",Tabela13[[#This Row],[Numero_Decreto]],".pdf")</f>
        <v>2 - DECRETOS/DECRETO 01042.pdf</v>
      </c>
      <c r="J1530" s="2" t="str">
        <f>CONCATENATE("2 - DECRETOS/DECRETO ","0",Tabela13[[#This Row],[Numero_Decreto]]," ",Tabela13[[#This Row],[Complemento]],".pdf")</f>
        <v>2 - DECRETOS/DECRETO 01042 .pdf</v>
      </c>
      <c r="K1530" s="2" t="str">
        <f>IF(Tabela13[[#This Row],[Complemento]]="",Tabela13[[#This Row],[Normal]],Tabela13[[#This Row],[Normal Traço]])</f>
        <v>2 - DECRETOS/DECRETO 1042.pdf</v>
      </c>
      <c r="L1530" s="2" t="str">
        <f>IF(Tabela13[[#This Row],[Complemento]]="",Tabela13[[#This Row],[0]],Tabela13[[#This Row],[0 Traço]])</f>
        <v>2 - DECRETOS/DECRETO 01042.pdf</v>
      </c>
      <c r="M1530" s="2" t="str">
        <f>IF(AND(Tabela13[[#This Row],[Numero_Decreto]]&gt;=1,Tabela13[[#This Row],[Numero_Decreto]]&lt;=9),Tabela13[[#This Row],[Se 0]],Tabela13[[#This Row],[Se Normal]])</f>
        <v>2 - DECRETOS/DECRETO 1042.pdf</v>
      </c>
      <c r="N1530" s="2" t="str">
        <f>CONCATENATE("../",Tabela13[[#This Row],[Caminho]])</f>
        <v>../2 - DECRETOS/DECRETO 1042.pdf</v>
      </c>
    </row>
    <row r="1531" spans="1:14" ht="45" x14ac:dyDescent="0.25">
      <c r="A1531" s="20">
        <v>1041</v>
      </c>
      <c r="B1531" s="20"/>
      <c r="C1531" s="21">
        <v>34393</v>
      </c>
      <c r="D1531" s="19" t="s">
        <v>938</v>
      </c>
      <c r="E1531" s="19"/>
      <c r="F1531" s="17" t="str">
        <f>HYPERLINK(Tabela13[[#This Row],[Novo Caminho]],"Download")</f>
        <v>Download</v>
      </c>
      <c r="G1531" s="2" t="str">
        <f>CONCATENATE("2 - DECRETOS/DECRETO ",Tabela13[[#This Row],[Numero_Decreto]],".pdf")</f>
        <v>2 - DECRETOS/DECRETO 1041.pdf</v>
      </c>
      <c r="H1531" s="2" t="str">
        <f>CONCATENATE("2 - DECRETOS/DECRETO ",Tabela13[[#This Row],[Numero_Decreto]]," ",Tabela13[[#This Row],[Complemento]],".pdf")</f>
        <v>2 - DECRETOS/DECRETO 1041 .pdf</v>
      </c>
      <c r="I1531" s="2" t="str">
        <f>CONCATENATE("2 - DECRETOS/DECRETO ","0",Tabela13[[#This Row],[Numero_Decreto]],".pdf")</f>
        <v>2 - DECRETOS/DECRETO 01041.pdf</v>
      </c>
      <c r="J1531" s="2" t="str">
        <f>CONCATENATE("2 - DECRETOS/DECRETO ","0",Tabela13[[#This Row],[Numero_Decreto]]," ",Tabela13[[#This Row],[Complemento]],".pdf")</f>
        <v>2 - DECRETOS/DECRETO 01041 .pdf</v>
      </c>
      <c r="K1531" s="2" t="str">
        <f>IF(Tabela13[[#This Row],[Complemento]]="",Tabela13[[#This Row],[Normal]],Tabela13[[#This Row],[Normal Traço]])</f>
        <v>2 - DECRETOS/DECRETO 1041.pdf</v>
      </c>
      <c r="L1531" s="2" t="str">
        <f>IF(Tabela13[[#This Row],[Complemento]]="",Tabela13[[#This Row],[0]],Tabela13[[#This Row],[0 Traço]])</f>
        <v>2 - DECRETOS/DECRETO 01041.pdf</v>
      </c>
      <c r="M1531" s="2" t="str">
        <f>IF(AND(Tabela13[[#This Row],[Numero_Decreto]]&gt;=1,Tabela13[[#This Row],[Numero_Decreto]]&lt;=9),Tabela13[[#This Row],[Se 0]],Tabela13[[#This Row],[Se Normal]])</f>
        <v>2 - DECRETOS/DECRETO 1041.pdf</v>
      </c>
      <c r="N1531" s="2" t="str">
        <f>CONCATENATE("../",Tabela13[[#This Row],[Caminho]])</f>
        <v>../2 - DECRETOS/DECRETO 1041.pdf</v>
      </c>
    </row>
    <row r="1532" spans="1:14" ht="45" x14ac:dyDescent="0.25">
      <c r="A1532" s="20">
        <v>1040</v>
      </c>
      <c r="B1532" s="20"/>
      <c r="C1532" s="21">
        <v>34393</v>
      </c>
      <c r="D1532" s="19" t="s">
        <v>2992</v>
      </c>
      <c r="E1532" s="19"/>
      <c r="F1532" s="17" t="str">
        <f>HYPERLINK(Tabela13[[#This Row],[Novo Caminho]],"Download")</f>
        <v>Download</v>
      </c>
      <c r="G1532" s="2" t="str">
        <f>CONCATENATE("2 - DECRETOS/DECRETO ",Tabela13[[#This Row],[Numero_Decreto]],".pdf")</f>
        <v>2 - DECRETOS/DECRETO 1040.pdf</v>
      </c>
      <c r="H1532" s="2" t="str">
        <f>CONCATENATE("2 - DECRETOS/DECRETO ",Tabela13[[#This Row],[Numero_Decreto]]," ",Tabela13[[#This Row],[Complemento]],".pdf")</f>
        <v>2 - DECRETOS/DECRETO 1040 .pdf</v>
      </c>
      <c r="I1532" s="2" t="str">
        <f>CONCATENATE("2 - DECRETOS/DECRETO ","0",Tabela13[[#This Row],[Numero_Decreto]],".pdf")</f>
        <v>2 - DECRETOS/DECRETO 01040.pdf</v>
      </c>
      <c r="J1532" s="2" t="str">
        <f>CONCATENATE("2 - DECRETOS/DECRETO ","0",Tabela13[[#This Row],[Numero_Decreto]]," ",Tabela13[[#This Row],[Complemento]],".pdf")</f>
        <v>2 - DECRETOS/DECRETO 01040 .pdf</v>
      </c>
      <c r="K1532" s="2" t="str">
        <f>IF(Tabela13[[#This Row],[Complemento]]="",Tabela13[[#This Row],[Normal]],Tabela13[[#This Row],[Normal Traço]])</f>
        <v>2 - DECRETOS/DECRETO 1040.pdf</v>
      </c>
      <c r="L1532" s="2" t="str">
        <f>IF(Tabela13[[#This Row],[Complemento]]="",Tabela13[[#This Row],[0]],Tabela13[[#This Row],[0 Traço]])</f>
        <v>2 - DECRETOS/DECRETO 01040.pdf</v>
      </c>
      <c r="M1532" s="2" t="str">
        <f>IF(AND(Tabela13[[#This Row],[Numero_Decreto]]&gt;=1,Tabela13[[#This Row],[Numero_Decreto]]&lt;=9),Tabela13[[#This Row],[Se 0]],Tabela13[[#This Row],[Se Normal]])</f>
        <v>2 - DECRETOS/DECRETO 1040.pdf</v>
      </c>
      <c r="N1532" s="2" t="str">
        <f>CONCATENATE("../",Tabela13[[#This Row],[Caminho]])</f>
        <v>../2 - DECRETOS/DECRETO 1040.pdf</v>
      </c>
    </row>
    <row r="1533" spans="1:14" ht="45" x14ac:dyDescent="0.25">
      <c r="A1533" s="20">
        <v>1039</v>
      </c>
      <c r="B1533" s="20"/>
      <c r="C1533" s="21">
        <v>34386</v>
      </c>
      <c r="D1533" s="19" t="s">
        <v>2995</v>
      </c>
      <c r="E1533" s="19"/>
      <c r="F1533" s="17" t="str">
        <f>HYPERLINK(Tabela13[[#This Row],[Novo Caminho]],"Download")</f>
        <v>Download</v>
      </c>
      <c r="G1533" s="2" t="str">
        <f>CONCATENATE("2 - DECRETOS/DECRETO ",Tabela13[[#This Row],[Numero_Decreto]],".pdf")</f>
        <v>2 - DECRETOS/DECRETO 1039.pdf</v>
      </c>
      <c r="H1533" s="2" t="str">
        <f>CONCATENATE("2 - DECRETOS/DECRETO ",Tabela13[[#This Row],[Numero_Decreto]]," ",Tabela13[[#This Row],[Complemento]],".pdf")</f>
        <v>2 - DECRETOS/DECRETO 1039 .pdf</v>
      </c>
      <c r="I1533" s="2" t="str">
        <f>CONCATENATE("2 - DECRETOS/DECRETO ","0",Tabela13[[#This Row],[Numero_Decreto]],".pdf")</f>
        <v>2 - DECRETOS/DECRETO 01039.pdf</v>
      </c>
      <c r="J1533" s="2" t="str">
        <f>CONCATENATE("2 - DECRETOS/DECRETO ","0",Tabela13[[#This Row],[Numero_Decreto]]," ",Tabela13[[#This Row],[Complemento]],".pdf")</f>
        <v>2 - DECRETOS/DECRETO 01039 .pdf</v>
      </c>
      <c r="K1533" s="2" t="str">
        <f>IF(Tabela13[[#This Row],[Complemento]]="",Tabela13[[#This Row],[Normal]],Tabela13[[#This Row],[Normal Traço]])</f>
        <v>2 - DECRETOS/DECRETO 1039.pdf</v>
      </c>
      <c r="L1533" s="2" t="str">
        <f>IF(Tabela13[[#This Row],[Complemento]]="",Tabela13[[#This Row],[0]],Tabela13[[#This Row],[0 Traço]])</f>
        <v>2 - DECRETOS/DECRETO 01039.pdf</v>
      </c>
      <c r="M1533" s="2" t="str">
        <f>IF(AND(Tabela13[[#This Row],[Numero_Decreto]]&gt;=1,Tabela13[[#This Row],[Numero_Decreto]]&lt;=9),Tabela13[[#This Row],[Se 0]],Tabela13[[#This Row],[Se Normal]])</f>
        <v>2 - DECRETOS/DECRETO 1039.pdf</v>
      </c>
      <c r="N1533" s="2" t="str">
        <f>CONCATENATE("../",Tabela13[[#This Row],[Caminho]])</f>
        <v>../2 - DECRETOS/DECRETO 1039.pdf</v>
      </c>
    </row>
    <row r="1534" spans="1:14" ht="45" x14ac:dyDescent="0.25">
      <c r="A1534" s="20">
        <v>1038</v>
      </c>
      <c r="B1534" s="20"/>
      <c r="C1534" s="21">
        <v>34386</v>
      </c>
      <c r="D1534" s="19" t="s">
        <v>2990</v>
      </c>
      <c r="E1534" s="19"/>
      <c r="F1534" s="17" t="str">
        <f>HYPERLINK(Tabela13[[#This Row],[Novo Caminho]],"Download")</f>
        <v>Download</v>
      </c>
      <c r="G1534" s="2" t="str">
        <f>CONCATENATE("2 - DECRETOS/DECRETO ",Tabela13[[#This Row],[Numero_Decreto]],".pdf")</f>
        <v>2 - DECRETOS/DECRETO 1038.pdf</v>
      </c>
      <c r="H1534" s="2" t="str">
        <f>CONCATENATE("2 - DECRETOS/DECRETO ",Tabela13[[#This Row],[Numero_Decreto]]," ",Tabela13[[#This Row],[Complemento]],".pdf")</f>
        <v>2 - DECRETOS/DECRETO 1038 .pdf</v>
      </c>
      <c r="I1534" s="2" t="str">
        <f>CONCATENATE("2 - DECRETOS/DECRETO ","0",Tabela13[[#This Row],[Numero_Decreto]],".pdf")</f>
        <v>2 - DECRETOS/DECRETO 01038.pdf</v>
      </c>
      <c r="J1534" s="2" t="str">
        <f>CONCATENATE("2 - DECRETOS/DECRETO ","0",Tabela13[[#This Row],[Numero_Decreto]]," ",Tabela13[[#This Row],[Complemento]],".pdf")</f>
        <v>2 - DECRETOS/DECRETO 01038 .pdf</v>
      </c>
      <c r="K1534" s="2" t="str">
        <f>IF(Tabela13[[#This Row],[Complemento]]="",Tabela13[[#This Row],[Normal]],Tabela13[[#This Row],[Normal Traço]])</f>
        <v>2 - DECRETOS/DECRETO 1038.pdf</v>
      </c>
      <c r="L1534" s="2" t="str">
        <f>IF(Tabela13[[#This Row],[Complemento]]="",Tabela13[[#This Row],[0]],Tabela13[[#This Row],[0 Traço]])</f>
        <v>2 - DECRETOS/DECRETO 01038.pdf</v>
      </c>
      <c r="M1534" s="2" t="str">
        <f>IF(AND(Tabela13[[#This Row],[Numero_Decreto]]&gt;=1,Tabela13[[#This Row],[Numero_Decreto]]&lt;=9),Tabela13[[#This Row],[Se 0]],Tabela13[[#This Row],[Se Normal]])</f>
        <v>2 - DECRETOS/DECRETO 1038.pdf</v>
      </c>
      <c r="N1534" s="2" t="str">
        <f>CONCATENATE("../",Tabela13[[#This Row],[Caminho]])</f>
        <v>../2 - DECRETOS/DECRETO 1038.pdf</v>
      </c>
    </row>
    <row r="1535" spans="1:14" ht="45" x14ac:dyDescent="0.25">
      <c r="A1535" s="20">
        <v>1037</v>
      </c>
      <c r="B1535" s="20"/>
      <c r="C1535" s="21">
        <v>34383</v>
      </c>
      <c r="D1535" s="19" t="s">
        <v>2996</v>
      </c>
      <c r="E1535" s="19"/>
      <c r="F1535" s="17" t="str">
        <f>HYPERLINK(Tabela13[[#This Row],[Novo Caminho]],"Download")</f>
        <v>Download</v>
      </c>
      <c r="G1535" s="2" t="str">
        <f>CONCATENATE("2 - DECRETOS/DECRETO ",Tabela13[[#This Row],[Numero_Decreto]],".pdf")</f>
        <v>2 - DECRETOS/DECRETO 1037.pdf</v>
      </c>
      <c r="H1535" s="2" t="str">
        <f>CONCATENATE("2 - DECRETOS/DECRETO ",Tabela13[[#This Row],[Numero_Decreto]]," ",Tabela13[[#This Row],[Complemento]],".pdf")</f>
        <v>2 - DECRETOS/DECRETO 1037 .pdf</v>
      </c>
      <c r="I1535" s="2" t="str">
        <f>CONCATENATE("2 - DECRETOS/DECRETO ","0",Tabela13[[#This Row],[Numero_Decreto]],".pdf")</f>
        <v>2 - DECRETOS/DECRETO 01037.pdf</v>
      </c>
      <c r="J1535" s="2" t="str">
        <f>CONCATENATE("2 - DECRETOS/DECRETO ","0",Tabela13[[#This Row],[Numero_Decreto]]," ",Tabela13[[#This Row],[Complemento]],".pdf")</f>
        <v>2 - DECRETOS/DECRETO 01037 .pdf</v>
      </c>
      <c r="K1535" s="2" t="str">
        <f>IF(Tabela13[[#This Row],[Complemento]]="",Tabela13[[#This Row],[Normal]],Tabela13[[#This Row],[Normal Traço]])</f>
        <v>2 - DECRETOS/DECRETO 1037.pdf</v>
      </c>
      <c r="L1535" s="2" t="str">
        <f>IF(Tabela13[[#This Row],[Complemento]]="",Tabela13[[#This Row],[0]],Tabela13[[#This Row],[0 Traço]])</f>
        <v>2 - DECRETOS/DECRETO 01037.pdf</v>
      </c>
      <c r="M1535" s="2" t="str">
        <f>IF(AND(Tabela13[[#This Row],[Numero_Decreto]]&gt;=1,Tabela13[[#This Row],[Numero_Decreto]]&lt;=9),Tabela13[[#This Row],[Se 0]],Tabela13[[#This Row],[Se Normal]])</f>
        <v>2 - DECRETOS/DECRETO 1037.pdf</v>
      </c>
      <c r="N1535" s="2" t="str">
        <f>CONCATENATE("../",Tabela13[[#This Row],[Caminho]])</f>
        <v>../2 - DECRETOS/DECRETO 1037.pdf</v>
      </c>
    </row>
    <row r="1536" spans="1:14" ht="45" x14ac:dyDescent="0.25">
      <c r="A1536" s="20">
        <v>1036</v>
      </c>
      <c r="B1536" s="20"/>
      <c r="C1536" s="21">
        <v>34383</v>
      </c>
      <c r="D1536" s="19" t="s">
        <v>2997</v>
      </c>
      <c r="E1536" s="19"/>
      <c r="F1536" s="17" t="str">
        <f>HYPERLINK(Tabela13[[#This Row],[Novo Caminho]],"Download")</f>
        <v>Download</v>
      </c>
      <c r="G1536" s="2" t="str">
        <f>CONCATENATE("2 - DECRETOS/DECRETO ",Tabela13[[#This Row],[Numero_Decreto]],".pdf")</f>
        <v>2 - DECRETOS/DECRETO 1036.pdf</v>
      </c>
      <c r="H1536" s="2" t="str">
        <f>CONCATENATE("2 - DECRETOS/DECRETO ",Tabela13[[#This Row],[Numero_Decreto]]," ",Tabela13[[#This Row],[Complemento]],".pdf")</f>
        <v>2 - DECRETOS/DECRETO 1036 .pdf</v>
      </c>
      <c r="I1536" s="2" t="str">
        <f>CONCATENATE("2 - DECRETOS/DECRETO ","0",Tabela13[[#This Row],[Numero_Decreto]],".pdf")</f>
        <v>2 - DECRETOS/DECRETO 01036.pdf</v>
      </c>
      <c r="J1536" s="2" t="str">
        <f>CONCATENATE("2 - DECRETOS/DECRETO ","0",Tabela13[[#This Row],[Numero_Decreto]]," ",Tabela13[[#This Row],[Complemento]],".pdf")</f>
        <v>2 - DECRETOS/DECRETO 01036 .pdf</v>
      </c>
      <c r="K1536" s="2" t="str">
        <f>IF(Tabela13[[#This Row],[Complemento]]="",Tabela13[[#This Row],[Normal]],Tabela13[[#This Row],[Normal Traço]])</f>
        <v>2 - DECRETOS/DECRETO 1036.pdf</v>
      </c>
      <c r="L1536" s="2" t="str">
        <f>IF(Tabela13[[#This Row],[Complemento]]="",Tabela13[[#This Row],[0]],Tabela13[[#This Row],[0 Traço]])</f>
        <v>2 - DECRETOS/DECRETO 01036.pdf</v>
      </c>
      <c r="M1536" s="2" t="str">
        <f>IF(AND(Tabela13[[#This Row],[Numero_Decreto]]&gt;=1,Tabela13[[#This Row],[Numero_Decreto]]&lt;=9),Tabela13[[#This Row],[Se 0]],Tabela13[[#This Row],[Se Normal]])</f>
        <v>2 - DECRETOS/DECRETO 1036.pdf</v>
      </c>
      <c r="N1536" s="2" t="str">
        <f>CONCATENATE("../",Tabela13[[#This Row],[Caminho]])</f>
        <v>../2 - DECRETOS/DECRETO 1036.pdf</v>
      </c>
    </row>
    <row r="1537" spans="1:14" ht="45" x14ac:dyDescent="0.25">
      <c r="A1537" s="20">
        <v>1035</v>
      </c>
      <c r="B1537" s="20"/>
      <c r="C1537" s="21">
        <v>34374</v>
      </c>
      <c r="D1537" s="19" t="s">
        <v>2998</v>
      </c>
      <c r="E1537" s="19"/>
      <c r="F1537" s="17" t="str">
        <f>HYPERLINK(Tabela13[[#This Row],[Novo Caminho]],"Download")</f>
        <v>Download</v>
      </c>
      <c r="G1537" s="2" t="str">
        <f>CONCATENATE("2 - DECRETOS/DECRETO ",Tabela13[[#This Row],[Numero_Decreto]],".pdf")</f>
        <v>2 - DECRETOS/DECRETO 1035.pdf</v>
      </c>
      <c r="H1537" s="2" t="str">
        <f>CONCATENATE("2 - DECRETOS/DECRETO ",Tabela13[[#This Row],[Numero_Decreto]]," ",Tabela13[[#This Row],[Complemento]],".pdf")</f>
        <v>2 - DECRETOS/DECRETO 1035 .pdf</v>
      </c>
      <c r="I1537" s="2" t="str">
        <f>CONCATENATE("2 - DECRETOS/DECRETO ","0",Tabela13[[#This Row],[Numero_Decreto]],".pdf")</f>
        <v>2 - DECRETOS/DECRETO 01035.pdf</v>
      </c>
      <c r="J1537" s="2" t="str">
        <f>CONCATENATE("2 - DECRETOS/DECRETO ","0",Tabela13[[#This Row],[Numero_Decreto]]," ",Tabela13[[#This Row],[Complemento]],".pdf")</f>
        <v>2 - DECRETOS/DECRETO 01035 .pdf</v>
      </c>
      <c r="K1537" s="2" t="str">
        <f>IF(Tabela13[[#This Row],[Complemento]]="",Tabela13[[#This Row],[Normal]],Tabela13[[#This Row],[Normal Traço]])</f>
        <v>2 - DECRETOS/DECRETO 1035.pdf</v>
      </c>
      <c r="L1537" s="2" t="str">
        <f>IF(Tabela13[[#This Row],[Complemento]]="",Tabela13[[#This Row],[0]],Tabela13[[#This Row],[0 Traço]])</f>
        <v>2 - DECRETOS/DECRETO 01035.pdf</v>
      </c>
      <c r="M1537" s="2" t="str">
        <f>IF(AND(Tabela13[[#This Row],[Numero_Decreto]]&gt;=1,Tabela13[[#This Row],[Numero_Decreto]]&lt;=9),Tabela13[[#This Row],[Se 0]],Tabela13[[#This Row],[Se Normal]])</f>
        <v>2 - DECRETOS/DECRETO 1035.pdf</v>
      </c>
      <c r="N1537" s="2" t="str">
        <f>CONCATENATE("../",Tabela13[[#This Row],[Caminho]])</f>
        <v>../2 - DECRETOS/DECRETO 1035.pdf</v>
      </c>
    </row>
    <row r="1538" spans="1:14" ht="45" x14ac:dyDescent="0.25">
      <c r="A1538" s="20">
        <v>1034</v>
      </c>
      <c r="B1538" s="20"/>
      <c r="C1538" s="21">
        <v>34366</v>
      </c>
      <c r="D1538" s="19" t="s">
        <v>2986</v>
      </c>
      <c r="E1538" s="19"/>
      <c r="F1538" s="17" t="str">
        <f>HYPERLINK(Tabela13[[#This Row],[Novo Caminho]],"Download")</f>
        <v>Download</v>
      </c>
      <c r="G1538" s="2" t="str">
        <f>CONCATENATE("2 - DECRETOS/DECRETO ",Tabela13[[#This Row],[Numero_Decreto]],".pdf")</f>
        <v>2 - DECRETOS/DECRETO 1034.pdf</v>
      </c>
      <c r="H1538" s="2" t="str">
        <f>CONCATENATE("2 - DECRETOS/DECRETO ",Tabela13[[#This Row],[Numero_Decreto]]," ",Tabela13[[#This Row],[Complemento]],".pdf")</f>
        <v>2 - DECRETOS/DECRETO 1034 .pdf</v>
      </c>
      <c r="I1538" s="2" t="str">
        <f>CONCATENATE("2 - DECRETOS/DECRETO ","0",Tabela13[[#This Row],[Numero_Decreto]],".pdf")</f>
        <v>2 - DECRETOS/DECRETO 01034.pdf</v>
      </c>
      <c r="J1538" s="2" t="str">
        <f>CONCATENATE("2 - DECRETOS/DECRETO ","0",Tabela13[[#This Row],[Numero_Decreto]]," ",Tabela13[[#This Row],[Complemento]],".pdf")</f>
        <v>2 - DECRETOS/DECRETO 01034 .pdf</v>
      </c>
      <c r="K1538" s="2" t="str">
        <f>IF(Tabela13[[#This Row],[Complemento]]="",Tabela13[[#This Row],[Normal]],Tabela13[[#This Row],[Normal Traço]])</f>
        <v>2 - DECRETOS/DECRETO 1034.pdf</v>
      </c>
      <c r="L1538" s="2" t="str">
        <f>IF(Tabela13[[#This Row],[Complemento]]="",Tabela13[[#This Row],[0]],Tabela13[[#This Row],[0 Traço]])</f>
        <v>2 - DECRETOS/DECRETO 01034.pdf</v>
      </c>
      <c r="M1538" s="2" t="str">
        <f>IF(AND(Tabela13[[#This Row],[Numero_Decreto]]&gt;=1,Tabela13[[#This Row],[Numero_Decreto]]&lt;=9),Tabela13[[#This Row],[Se 0]],Tabela13[[#This Row],[Se Normal]])</f>
        <v>2 - DECRETOS/DECRETO 1034.pdf</v>
      </c>
      <c r="N1538" s="2" t="str">
        <f>CONCATENATE("../",Tabela13[[#This Row],[Caminho]])</f>
        <v>../2 - DECRETOS/DECRETO 1034.pdf</v>
      </c>
    </row>
    <row r="1539" spans="1:14" ht="45" x14ac:dyDescent="0.25">
      <c r="A1539" s="20">
        <v>1033</v>
      </c>
      <c r="B1539" s="20"/>
      <c r="C1539" s="21">
        <v>34365</v>
      </c>
      <c r="D1539" s="19" t="s">
        <v>2992</v>
      </c>
      <c r="E1539" s="19"/>
      <c r="F1539" s="17" t="str">
        <f>HYPERLINK(Tabela13[[#This Row],[Novo Caminho]],"Download")</f>
        <v>Download</v>
      </c>
      <c r="G1539" s="2" t="str">
        <f>CONCATENATE("2 - DECRETOS/DECRETO ",Tabela13[[#This Row],[Numero_Decreto]],".pdf")</f>
        <v>2 - DECRETOS/DECRETO 1033.pdf</v>
      </c>
      <c r="H1539" s="2" t="str">
        <f>CONCATENATE("2 - DECRETOS/DECRETO ",Tabela13[[#This Row],[Numero_Decreto]]," ",Tabela13[[#This Row],[Complemento]],".pdf")</f>
        <v>2 - DECRETOS/DECRETO 1033 .pdf</v>
      </c>
      <c r="I1539" s="2" t="str">
        <f>CONCATENATE("2 - DECRETOS/DECRETO ","0",Tabela13[[#This Row],[Numero_Decreto]],".pdf")</f>
        <v>2 - DECRETOS/DECRETO 01033.pdf</v>
      </c>
      <c r="J1539" s="2" t="str">
        <f>CONCATENATE("2 - DECRETOS/DECRETO ","0",Tabela13[[#This Row],[Numero_Decreto]]," ",Tabela13[[#This Row],[Complemento]],".pdf")</f>
        <v>2 - DECRETOS/DECRETO 01033 .pdf</v>
      </c>
      <c r="K1539" s="2" t="str">
        <f>IF(Tabela13[[#This Row],[Complemento]]="",Tabela13[[#This Row],[Normal]],Tabela13[[#This Row],[Normal Traço]])</f>
        <v>2 - DECRETOS/DECRETO 1033.pdf</v>
      </c>
      <c r="L1539" s="2" t="str">
        <f>IF(Tabela13[[#This Row],[Complemento]]="",Tabela13[[#This Row],[0]],Tabela13[[#This Row],[0 Traço]])</f>
        <v>2 - DECRETOS/DECRETO 01033.pdf</v>
      </c>
      <c r="M1539" s="2" t="str">
        <f>IF(AND(Tabela13[[#This Row],[Numero_Decreto]]&gt;=1,Tabela13[[#This Row],[Numero_Decreto]]&lt;=9),Tabela13[[#This Row],[Se 0]],Tabela13[[#This Row],[Se Normal]])</f>
        <v>2 - DECRETOS/DECRETO 1033.pdf</v>
      </c>
      <c r="N1539" s="2" t="str">
        <f>CONCATENATE("../",Tabela13[[#This Row],[Caminho]])</f>
        <v>../2 - DECRETOS/DECRETO 1033.pdf</v>
      </c>
    </row>
    <row r="1540" spans="1:14" ht="45" x14ac:dyDescent="0.25">
      <c r="A1540" s="20">
        <v>1032</v>
      </c>
      <c r="B1540" s="20"/>
      <c r="C1540" s="21">
        <v>34358</v>
      </c>
      <c r="D1540" s="19" t="s">
        <v>2999</v>
      </c>
      <c r="E1540" s="19"/>
      <c r="F1540" s="17" t="str">
        <f>HYPERLINK(Tabela13[[#This Row],[Novo Caminho]],"Download")</f>
        <v>Download</v>
      </c>
      <c r="G1540" s="2" t="str">
        <f>CONCATENATE("2 - DECRETOS/DECRETO ",Tabela13[[#This Row],[Numero_Decreto]],".pdf")</f>
        <v>2 - DECRETOS/DECRETO 1032.pdf</v>
      </c>
      <c r="H1540" s="2" t="str">
        <f>CONCATENATE("2 - DECRETOS/DECRETO ",Tabela13[[#This Row],[Numero_Decreto]]," ",Tabela13[[#This Row],[Complemento]],".pdf")</f>
        <v>2 - DECRETOS/DECRETO 1032 .pdf</v>
      </c>
      <c r="I1540" s="2" t="str">
        <f>CONCATENATE("2 - DECRETOS/DECRETO ","0",Tabela13[[#This Row],[Numero_Decreto]],".pdf")</f>
        <v>2 - DECRETOS/DECRETO 01032.pdf</v>
      </c>
      <c r="J1540" s="2" t="str">
        <f>CONCATENATE("2 - DECRETOS/DECRETO ","0",Tabela13[[#This Row],[Numero_Decreto]]," ",Tabela13[[#This Row],[Complemento]],".pdf")</f>
        <v>2 - DECRETOS/DECRETO 01032 .pdf</v>
      </c>
      <c r="K1540" s="2" t="str">
        <f>IF(Tabela13[[#This Row],[Complemento]]="",Tabela13[[#This Row],[Normal]],Tabela13[[#This Row],[Normal Traço]])</f>
        <v>2 - DECRETOS/DECRETO 1032.pdf</v>
      </c>
      <c r="L1540" s="2" t="str">
        <f>IF(Tabela13[[#This Row],[Complemento]]="",Tabela13[[#This Row],[0]],Tabela13[[#This Row],[0 Traço]])</f>
        <v>2 - DECRETOS/DECRETO 01032.pdf</v>
      </c>
      <c r="M1540" s="2" t="str">
        <f>IF(AND(Tabela13[[#This Row],[Numero_Decreto]]&gt;=1,Tabela13[[#This Row],[Numero_Decreto]]&lt;=9),Tabela13[[#This Row],[Se 0]],Tabela13[[#This Row],[Se Normal]])</f>
        <v>2 - DECRETOS/DECRETO 1032.pdf</v>
      </c>
      <c r="N1540" s="2" t="str">
        <f>CONCATENATE("../",Tabela13[[#This Row],[Caminho]])</f>
        <v>../2 - DECRETOS/DECRETO 1032.pdf</v>
      </c>
    </row>
    <row r="1541" spans="1:14" ht="45" x14ac:dyDescent="0.25">
      <c r="A1541" s="20">
        <v>1031</v>
      </c>
      <c r="B1541" s="20"/>
      <c r="C1541" s="21">
        <v>34346</v>
      </c>
      <c r="D1541" s="19" t="s">
        <v>3000</v>
      </c>
      <c r="E1541" s="19"/>
      <c r="F1541" s="17" t="str">
        <f>HYPERLINK(Tabela13[[#This Row],[Novo Caminho]],"Download")</f>
        <v>Download</v>
      </c>
      <c r="G1541" s="2" t="str">
        <f>CONCATENATE("2 - DECRETOS/DECRETO ",Tabela13[[#This Row],[Numero_Decreto]],".pdf")</f>
        <v>2 - DECRETOS/DECRETO 1031.pdf</v>
      </c>
      <c r="H1541" s="2" t="str">
        <f>CONCATENATE("2 - DECRETOS/DECRETO ",Tabela13[[#This Row],[Numero_Decreto]]," ",Tabela13[[#This Row],[Complemento]],".pdf")</f>
        <v>2 - DECRETOS/DECRETO 1031 .pdf</v>
      </c>
      <c r="I1541" s="2" t="str">
        <f>CONCATENATE("2 - DECRETOS/DECRETO ","0",Tabela13[[#This Row],[Numero_Decreto]],".pdf")</f>
        <v>2 - DECRETOS/DECRETO 01031.pdf</v>
      </c>
      <c r="J1541" s="2" t="str">
        <f>CONCATENATE("2 - DECRETOS/DECRETO ","0",Tabela13[[#This Row],[Numero_Decreto]]," ",Tabela13[[#This Row],[Complemento]],".pdf")</f>
        <v>2 - DECRETOS/DECRETO 01031 .pdf</v>
      </c>
      <c r="K1541" s="2" t="str">
        <f>IF(Tabela13[[#This Row],[Complemento]]="",Tabela13[[#This Row],[Normal]],Tabela13[[#This Row],[Normal Traço]])</f>
        <v>2 - DECRETOS/DECRETO 1031.pdf</v>
      </c>
      <c r="L1541" s="2" t="str">
        <f>IF(Tabela13[[#This Row],[Complemento]]="",Tabela13[[#This Row],[0]],Tabela13[[#This Row],[0 Traço]])</f>
        <v>2 - DECRETOS/DECRETO 01031.pdf</v>
      </c>
      <c r="M1541" s="2" t="str">
        <f>IF(AND(Tabela13[[#This Row],[Numero_Decreto]]&gt;=1,Tabela13[[#This Row],[Numero_Decreto]]&lt;=9),Tabela13[[#This Row],[Se 0]],Tabela13[[#This Row],[Se Normal]])</f>
        <v>2 - DECRETOS/DECRETO 1031.pdf</v>
      </c>
      <c r="N1541" s="2" t="str">
        <f>CONCATENATE("../",Tabela13[[#This Row],[Caminho]])</f>
        <v>../2 - DECRETOS/DECRETO 1031.pdf</v>
      </c>
    </row>
    <row r="1542" spans="1:14" ht="45" x14ac:dyDescent="0.25">
      <c r="A1542" s="20">
        <v>1030</v>
      </c>
      <c r="B1542" s="20"/>
      <c r="C1542" s="21">
        <v>34346</v>
      </c>
      <c r="D1542" s="19" t="s">
        <v>3000</v>
      </c>
      <c r="E1542" s="19"/>
      <c r="F1542" s="17" t="str">
        <f>HYPERLINK(Tabela13[[#This Row],[Novo Caminho]],"Download")</f>
        <v>Download</v>
      </c>
      <c r="G1542" s="2" t="str">
        <f>CONCATENATE("2 - DECRETOS/DECRETO ",Tabela13[[#This Row],[Numero_Decreto]],".pdf")</f>
        <v>2 - DECRETOS/DECRETO 1030.pdf</v>
      </c>
      <c r="H1542" s="2" t="str">
        <f>CONCATENATE("2 - DECRETOS/DECRETO ",Tabela13[[#This Row],[Numero_Decreto]]," ",Tabela13[[#This Row],[Complemento]],".pdf")</f>
        <v>2 - DECRETOS/DECRETO 1030 .pdf</v>
      </c>
      <c r="I1542" s="2" t="str">
        <f>CONCATENATE("2 - DECRETOS/DECRETO ","0",Tabela13[[#This Row],[Numero_Decreto]],".pdf")</f>
        <v>2 - DECRETOS/DECRETO 01030.pdf</v>
      </c>
      <c r="J1542" s="2" t="str">
        <f>CONCATENATE("2 - DECRETOS/DECRETO ","0",Tabela13[[#This Row],[Numero_Decreto]]," ",Tabela13[[#This Row],[Complemento]],".pdf")</f>
        <v>2 - DECRETOS/DECRETO 01030 .pdf</v>
      </c>
      <c r="K1542" s="2" t="str">
        <f>IF(Tabela13[[#This Row],[Complemento]]="",Tabela13[[#This Row],[Normal]],Tabela13[[#This Row],[Normal Traço]])</f>
        <v>2 - DECRETOS/DECRETO 1030.pdf</v>
      </c>
      <c r="L1542" s="2" t="str">
        <f>IF(Tabela13[[#This Row],[Complemento]]="",Tabela13[[#This Row],[0]],Tabela13[[#This Row],[0 Traço]])</f>
        <v>2 - DECRETOS/DECRETO 01030.pdf</v>
      </c>
      <c r="M1542" s="2" t="str">
        <f>IF(AND(Tabela13[[#This Row],[Numero_Decreto]]&gt;=1,Tabela13[[#This Row],[Numero_Decreto]]&lt;=9),Tabela13[[#This Row],[Se 0]],Tabela13[[#This Row],[Se Normal]])</f>
        <v>2 - DECRETOS/DECRETO 1030.pdf</v>
      </c>
      <c r="N1542" s="2" t="str">
        <f>CONCATENATE("../",Tabela13[[#This Row],[Caminho]])</f>
        <v>../2 - DECRETOS/DECRETO 1030.pdf</v>
      </c>
    </row>
    <row r="1543" spans="1:14" ht="45" x14ac:dyDescent="0.25">
      <c r="A1543" s="20">
        <v>1029</v>
      </c>
      <c r="B1543" s="20"/>
      <c r="C1543" s="21">
        <v>34346</v>
      </c>
      <c r="D1543" s="19" t="s">
        <v>2998</v>
      </c>
      <c r="E1543" s="19"/>
      <c r="F1543" s="17" t="str">
        <f>HYPERLINK(Tabela13[[#This Row],[Novo Caminho]],"Download")</f>
        <v>Download</v>
      </c>
      <c r="G1543" s="2" t="str">
        <f>CONCATENATE("2 - DECRETOS/DECRETO ",Tabela13[[#This Row],[Numero_Decreto]],".pdf")</f>
        <v>2 - DECRETOS/DECRETO 1029.pdf</v>
      </c>
      <c r="H1543" s="2" t="str">
        <f>CONCATENATE("2 - DECRETOS/DECRETO ",Tabela13[[#This Row],[Numero_Decreto]]," ",Tabela13[[#This Row],[Complemento]],".pdf")</f>
        <v>2 - DECRETOS/DECRETO 1029 .pdf</v>
      </c>
      <c r="I1543" s="2" t="str">
        <f>CONCATENATE("2 - DECRETOS/DECRETO ","0",Tabela13[[#This Row],[Numero_Decreto]],".pdf")</f>
        <v>2 - DECRETOS/DECRETO 01029.pdf</v>
      </c>
      <c r="J1543" s="2" t="str">
        <f>CONCATENATE("2 - DECRETOS/DECRETO ","0",Tabela13[[#This Row],[Numero_Decreto]]," ",Tabela13[[#This Row],[Complemento]],".pdf")</f>
        <v>2 - DECRETOS/DECRETO 01029 .pdf</v>
      </c>
      <c r="K1543" s="2" t="str">
        <f>IF(Tabela13[[#This Row],[Complemento]]="",Tabela13[[#This Row],[Normal]],Tabela13[[#This Row],[Normal Traço]])</f>
        <v>2 - DECRETOS/DECRETO 1029.pdf</v>
      </c>
      <c r="L1543" s="2" t="str">
        <f>IF(Tabela13[[#This Row],[Complemento]]="",Tabela13[[#This Row],[0]],Tabela13[[#This Row],[0 Traço]])</f>
        <v>2 - DECRETOS/DECRETO 01029.pdf</v>
      </c>
      <c r="M1543" s="2" t="str">
        <f>IF(AND(Tabela13[[#This Row],[Numero_Decreto]]&gt;=1,Tabela13[[#This Row],[Numero_Decreto]]&lt;=9),Tabela13[[#This Row],[Se 0]],Tabela13[[#This Row],[Se Normal]])</f>
        <v>2 - DECRETOS/DECRETO 1029.pdf</v>
      </c>
      <c r="N1543" s="2" t="str">
        <f>CONCATENATE("../",Tabela13[[#This Row],[Caminho]])</f>
        <v>../2 - DECRETOS/DECRETO 1029.pdf</v>
      </c>
    </row>
    <row r="1544" spans="1:14" ht="45" x14ac:dyDescent="0.25">
      <c r="A1544" s="20">
        <v>1028</v>
      </c>
      <c r="B1544" s="20"/>
      <c r="C1544" s="21">
        <v>34344</v>
      </c>
      <c r="D1544" s="19" t="s">
        <v>3001</v>
      </c>
      <c r="E1544" s="19"/>
      <c r="F1544" s="17" t="str">
        <f>HYPERLINK(Tabela13[[#This Row],[Novo Caminho]],"Download")</f>
        <v>Download</v>
      </c>
      <c r="G1544" s="2" t="str">
        <f>CONCATENATE("2 - DECRETOS/DECRETO ",Tabela13[[#This Row],[Numero_Decreto]],".pdf")</f>
        <v>2 - DECRETOS/DECRETO 1028.pdf</v>
      </c>
      <c r="H1544" s="2" t="str">
        <f>CONCATENATE("2 - DECRETOS/DECRETO ",Tabela13[[#This Row],[Numero_Decreto]]," ",Tabela13[[#This Row],[Complemento]],".pdf")</f>
        <v>2 - DECRETOS/DECRETO 1028 .pdf</v>
      </c>
      <c r="I1544" s="2" t="str">
        <f>CONCATENATE("2 - DECRETOS/DECRETO ","0",Tabela13[[#This Row],[Numero_Decreto]],".pdf")</f>
        <v>2 - DECRETOS/DECRETO 01028.pdf</v>
      </c>
      <c r="J1544" s="2" t="str">
        <f>CONCATENATE("2 - DECRETOS/DECRETO ","0",Tabela13[[#This Row],[Numero_Decreto]]," ",Tabela13[[#This Row],[Complemento]],".pdf")</f>
        <v>2 - DECRETOS/DECRETO 01028 .pdf</v>
      </c>
      <c r="K1544" s="2" t="str">
        <f>IF(Tabela13[[#This Row],[Complemento]]="",Tabela13[[#This Row],[Normal]],Tabela13[[#This Row],[Normal Traço]])</f>
        <v>2 - DECRETOS/DECRETO 1028.pdf</v>
      </c>
      <c r="L1544" s="2" t="str">
        <f>IF(Tabela13[[#This Row],[Complemento]]="",Tabela13[[#This Row],[0]],Tabela13[[#This Row],[0 Traço]])</f>
        <v>2 - DECRETOS/DECRETO 01028.pdf</v>
      </c>
      <c r="M1544" s="2" t="str">
        <f>IF(AND(Tabela13[[#This Row],[Numero_Decreto]]&gt;=1,Tabela13[[#This Row],[Numero_Decreto]]&lt;=9),Tabela13[[#This Row],[Se 0]],Tabela13[[#This Row],[Se Normal]])</f>
        <v>2 - DECRETOS/DECRETO 1028.pdf</v>
      </c>
      <c r="N1544" s="2" t="str">
        <f>CONCATENATE("../",Tabela13[[#This Row],[Caminho]])</f>
        <v>../2 - DECRETOS/DECRETO 1028.pdf</v>
      </c>
    </row>
    <row r="1545" spans="1:14" ht="45" x14ac:dyDescent="0.25">
      <c r="A1545" s="20">
        <v>1027</v>
      </c>
      <c r="B1545" s="20"/>
      <c r="C1545" s="21">
        <v>34344</v>
      </c>
      <c r="D1545" s="19" t="s">
        <v>3002</v>
      </c>
      <c r="E1545" s="19"/>
      <c r="F1545" s="17" t="str">
        <f>HYPERLINK(Tabela13[[#This Row],[Novo Caminho]],"Download")</f>
        <v>Download</v>
      </c>
      <c r="G1545" s="2" t="str">
        <f>CONCATENATE("2 - DECRETOS/DECRETO ",Tabela13[[#This Row],[Numero_Decreto]],".pdf")</f>
        <v>2 - DECRETOS/DECRETO 1027.pdf</v>
      </c>
      <c r="H1545" s="2" t="str">
        <f>CONCATENATE("2 - DECRETOS/DECRETO ",Tabela13[[#This Row],[Numero_Decreto]]," ",Tabela13[[#This Row],[Complemento]],".pdf")</f>
        <v>2 - DECRETOS/DECRETO 1027 .pdf</v>
      </c>
      <c r="I1545" s="2" t="str">
        <f>CONCATENATE("2 - DECRETOS/DECRETO ","0",Tabela13[[#This Row],[Numero_Decreto]],".pdf")</f>
        <v>2 - DECRETOS/DECRETO 01027.pdf</v>
      </c>
      <c r="J1545" s="2" t="str">
        <f>CONCATENATE("2 - DECRETOS/DECRETO ","0",Tabela13[[#This Row],[Numero_Decreto]]," ",Tabela13[[#This Row],[Complemento]],".pdf")</f>
        <v>2 - DECRETOS/DECRETO 01027 .pdf</v>
      </c>
      <c r="K1545" s="2" t="str">
        <f>IF(Tabela13[[#This Row],[Complemento]]="",Tabela13[[#This Row],[Normal]],Tabela13[[#This Row],[Normal Traço]])</f>
        <v>2 - DECRETOS/DECRETO 1027.pdf</v>
      </c>
      <c r="L1545" s="2" t="str">
        <f>IF(Tabela13[[#This Row],[Complemento]]="",Tabela13[[#This Row],[0]],Tabela13[[#This Row],[0 Traço]])</f>
        <v>2 - DECRETOS/DECRETO 01027.pdf</v>
      </c>
      <c r="M1545" s="2" t="str">
        <f>IF(AND(Tabela13[[#This Row],[Numero_Decreto]]&gt;=1,Tabela13[[#This Row],[Numero_Decreto]]&lt;=9),Tabela13[[#This Row],[Se 0]],Tabela13[[#This Row],[Se Normal]])</f>
        <v>2 - DECRETOS/DECRETO 1027.pdf</v>
      </c>
      <c r="N1545" s="2" t="str">
        <f>CONCATENATE("../",Tabela13[[#This Row],[Caminho]])</f>
        <v>../2 - DECRETOS/DECRETO 1027.pdf</v>
      </c>
    </row>
    <row r="1546" spans="1:14" ht="45" x14ac:dyDescent="0.25">
      <c r="A1546" s="20">
        <v>1026</v>
      </c>
      <c r="B1546" s="20"/>
      <c r="C1546" s="21">
        <v>34341</v>
      </c>
      <c r="D1546" s="19" t="s">
        <v>3003</v>
      </c>
      <c r="E1546" s="19"/>
      <c r="F1546" s="17" t="str">
        <f>HYPERLINK(Tabela13[[#This Row],[Novo Caminho]],"Download")</f>
        <v>Download</v>
      </c>
      <c r="G1546" s="2" t="str">
        <f>CONCATENATE("2 - DECRETOS/DECRETO ",Tabela13[[#This Row],[Numero_Decreto]],".pdf")</f>
        <v>2 - DECRETOS/DECRETO 1026.pdf</v>
      </c>
      <c r="H1546" s="2" t="str">
        <f>CONCATENATE("2 - DECRETOS/DECRETO ",Tabela13[[#This Row],[Numero_Decreto]]," ",Tabela13[[#This Row],[Complemento]],".pdf")</f>
        <v>2 - DECRETOS/DECRETO 1026 .pdf</v>
      </c>
      <c r="I1546" s="2" t="str">
        <f>CONCATENATE("2 - DECRETOS/DECRETO ","0",Tabela13[[#This Row],[Numero_Decreto]],".pdf")</f>
        <v>2 - DECRETOS/DECRETO 01026.pdf</v>
      </c>
      <c r="J1546" s="2" t="str">
        <f>CONCATENATE("2 - DECRETOS/DECRETO ","0",Tabela13[[#This Row],[Numero_Decreto]]," ",Tabela13[[#This Row],[Complemento]],".pdf")</f>
        <v>2 - DECRETOS/DECRETO 01026 .pdf</v>
      </c>
      <c r="K1546" s="2" t="str">
        <f>IF(Tabela13[[#This Row],[Complemento]]="",Tabela13[[#This Row],[Normal]],Tabela13[[#This Row],[Normal Traço]])</f>
        <v>2 - DECRETOS/DECRETO 1026.pdf</v>
      </c>
      <c r="L1546" s="2" t="str">
        <f>IF(Tabela13[[#This Row],[Complemento]]="",Tabela13[[#This Row],[0]],Tabela13[[#This Row],[0 Traço]])</f>
        <v>2 - DECRETOS/DECRETO 01026.pdf</v>
      </c>
      <c r="M1546" s="2" t="str">
        <f>IF(AND(Tabela13[[#This Row],[Numero_Decreto]]&gt;=1,Tabela13[[#This Row],[Numero_Decreto]]&lt;=9),Tabela13[[#This Row],[Se 0]],Tabela13[[#This Row],[Se Normal]])</f>
        <v>2 - DECRETOS/DECRETO 1026.pdf</v>
      </c>
      <c r="N1546" s="2" t="str">
        <f>CONCATENATE("../",Tabela13[[#This Row],[Caminho]])</f>
        <v>../2 - DECRETOS/DECRETO 1026.pdf</v>
      </c>
    </row>
    <row r="1547" spans="1:14" ht="45" x14ac:dyDescent="0.25">
      <c r="A1547" s="20">
        <v>1025</v>
      </c>
      <c r="B1547" s="20"/>
      <c r="C1547" s="21">
        <v>34338</v>
      </c>
      <c r="D1547" s="19" t="s">
        <v>3004</v>
      </c>
      <c r="E1547" s="19"/>
      <c r="F1547" s="17" t="str">
        <f>HYPERLINK(Tabela13[[#This Row],[Novo Caminho]],"Download")</f>
        <v>Download</v>
      </c>
      <c r="G1547" s="2" t="str">
        <f>CONCATENATE("2 - DECRETOS/DECRETO ",Tabela13[[#This Row],[Numero_Decreto]],".pdf")</f>
        <v>2 - DECRETOS/DECRETO 1025.pdf</v>
      </c>
      <c r="H1547" s="2" t="str">
        <f>CONCATENATE("2 - DECRETOS/DECRETO ",Tabela13[[#This Row],[Numero_Decreto]]," ",Tabela13[[#This Row],[Complemento]],".pdf")</f>
        <v>2 - DECRETOS/DECRETO 1025 .pdf</v>
      </c>
      <c r="I1547" s="2" t="str">
        <f>CONCATENATE("2 - DECRETOS/DECRETO ","0",Tabela13[[#This Row],[Numero_Decreto]],".pdf")</f>
        <v>2 - DECRETOS/DECRETO 01025.pdf</v>
      </c>
      <c r="J1547" s="2" t="str">
        <f>CONCATENATE("2 - DECRETOS/DECRETO ","0",Tabela13[[#This Row],[Numero_Decreto]]," ",Tabela13[[#This Row],[Complemento]],".pdf")</f>
        <v>2 - DECRETOS/DECRETO 01025 .pdf</v>
      </c>
      <c r="K1547" s="2" t="str">
        <f>IF(Tabela13[[#This Row],[Complemento]]="",Tabela13[[#This Row],[Normal]],Tabela13[[#This Row],[Normal Traço]])</f>
        <v>2 - DECRETOS/DECRETO 1025.pdf</v>
      </c>
      <c r="L1547" s="2" t="str">
        <f>IF(Tabela13[[#This Row],[Complemento]]="",Tabela13[[#This Row],[0]],Tabela13[[#This Row],[0 Traço]])</f>
        <v>2 - DECRETOS/DECRETO 01025.pdf</v>
      </c>
      <c r="M1547" s="2" t="str">
        <f>IF(AND(Tabela13[[#This Row],[Numero_Decreto]]&gt;=1,Tabela13[[#This Row],[Numero_Decreto]]&lt;=9),Tabela13[[#This Row],[Se 0]],Tabela13[[#This Row],[Se Normal]])</f>
        <v>2 - DECRETOS/DECRETO 1025.pdf</v>
      </c>
      <c r="N1547" s="2" t="str">
        <f>CONCATENATE("../",Tabela13[[#This Row],[Caminho]])</f>
        <v>../2 - DECRETOS/DECRETO 1025.pdf</v>
      </c>
    </row>
    <row r="1548" spans="1:14" ht="45" x14ac:dyDescent="0.25">
      <c r="A1548" s="20">
        <v>1024</v>
      </c>
      <c r="B1548" s="20"/>
      <c r="C1548" s="21">
        <v>34338</v>
      </c>
      <c r="D1548" s="19" t="s">
        <v>3005</v>
      </c>
      <c r="E1548" s="19"/>
      <c r="F1548" s="17" t="str">
        <f>HYPERLINK(Tabela13[[#This Row],[Novo Caminho]],"Download")</f>
        <v>Download</v>
      </c>
      <c r="G1548" s="2" t="str">
        <f>CONCATENATE("2 - DECRETOS/DECRETO ",Tabela13[[#This Row],[Numero_Decreto]],".pdf")</f>
        <v>2 - DECRETOS/DECRETO 1024.pdf</v>
      </c>
      <c r="H1548" s="2" t="str">
        <f>CONCATENATE("2 - DECRETOS/DECRETO ",Tabela13[[#This Row],[Numero_Decreto]]," ",Tabela13[[#This Row],[Complemento]],".pdf")</f>
        <v>2 - DECRETOS/DECRETO 1024 .pdf</v>
      </c>
      <c r="I1548" s="2" t="str">
        <f>CONCATENATE("2 - DECRETOS/DECRETO ","0",Tabela13[[#This Row],[Numero_Decreto]],".pdf")</f>
        <v>2 - DECRETOS/DECRETO 01024.pdf</v>
      </c>
      <c r="J1548" s="2" t="str">
        <f>CONCATENATE("2 - DECRETOS/DECRETO ","0",Tabela13[[#This Row],[Numero_Decreto]]," ",Tabela13[[#This Row],[Complemento]],".pdf")</f>
        <v>2 - DECRETOS/DECRETO 01024 .pdf</v>
      </c>
      <c r="K1548" s="2" t="str">
        <f>IF(Tabela13[[#This Row],[Complemento]]="",Tabela13[[#This Row],[Normal]],Tabela13[[#This Row],[Normal Traço]])</f>
        <v>2 - DECRETOS/DECRETO 1024.pdf</v>
      </c>
      <c r="L1548" s="2" t="str">
        <f>IF(Tabela13[[#This Row],[Complemento]]="",Tabela13[[#This Row],[0]],Tabela13[[#This Row],[0 Traço]])</f>
        <v>2 - DECRETOS/DECRETO 01024.pdf</v>
      </c>
      <c r="M1548" s="2" t="str">
        <f>IF(AND(Tabela13[[#This Row],[Numero_Decreto]]&gt;=1,Tabela13[[#This Row],[Numero_Decreto]]&lt;=9),Tabela13[[#This Row],[Se 0]],Tabela13[[#This Row],[Se Normal]])</f>
        <v>2 - DECRETOS/DECRETO 1024.pdf</v>
      </c>
      <c r="N1548" s="2" t="str">
        <f>CONCATENATE("../",Tabela13[[#This Row],[Caminho]])</f>
        <v>../2 - DECRETOS/DECRETO 1024.pdf</v>
      </c>
    </row>
    <row r="1549" spans="1:14" ht="45" x14ac:dyDescent="0.25">
      <c r="A1549" s="20">
        <v>1023</v>
      </c>
      <c r="B1549" s="20"/>
      <c r="C1549" s="21">
        <v>34338</v>
      </c>
      <c r="D1549" s="19" t="s">
        <v>2986</v>
      </c>
      <c r="E1549" s="19"/>
      <c r="F1549" s="17" t="str">
        <f>HYPERLINK(Tabela13[[#This Row],[Novo Caminho]],"Download")</f>
        <v>Download</v>
      </c>
      <c r="G1549" s="2" t="str">
        <f>CONCATENATE("2 - DECRETOS/DECRETO ",Tabela13[[#This Row],[Numero_Decreto]],".pdf")</f>
        <v>2 - DECRETOS/DECRETO 1023.pdf</v>
      </c>
      <c r="H1549" s="2" t="str">
        <f>CONCATENATE("2 - DECRETOS/DECRETO ",Tabela13[[#This Row],[Numero_Decreto]]," ",Tabela13[[#This Row],[Complemento]],".pdf")</f>
        <v>2 - DECRETOS/DECRETO 1023 .pdf</v>
      </c>
      <c r="I1549" s="2" t="str">
        <f>CONCATENATE("2 - DECRETOS/DECRETO ","0",Tabela13[[#This Row],[Numero_Decreto]],".pdf")</f>
        <v>2 - DECRETOS/DECRETO 01023.pdf</v>
      </c>
      <c r="J1549" s="2" t="str">
        <f>CONCATENATE("2 - DECRETOS/DECRETO ","0",Tabela13[[#This Row],[Numero_Decreto]]," ",Tabela13[[#This Row],[Complemento]],".pdf")</f>
        <v>2 - DECRETOS/DECRETO 01023 .pdf</v>
      </c>
      <c r="K1549" s="2" t="str">
        <f>IF(Tabela13[[#This Row],[Complemento]]="",Tabela13[[#This Row],[Normal]],Tabela13[[#This Row],[Normal Traço]])</f>
        <v>2 - DECRETOS/DECRETO 1023.pdf</v>
      </c>
      <c r="L1549" s="2" t="str">
        <f>IF(Tabela13[[#This Row],[Complemento]]="",Tabela13[[#This Row],[0]],Tabela13[[#This Row],[0 Traço]])</f>
        <v>2 - DECRETOS/DECRETO 01023.pdf</v>
      </c>
      <c r="M1549" s="2" t="str">
        <f>IF(AND(Tabela13[[#This Row],[Numero_Decreto]]&gt;=1,Tabela13[[#This Row],[Numero_Decreto]]&lt;=9),Tabela13[[#This Row],[Se 0]],Tabela13[[#This Row],[Se Normal]])</f>
        <v>2 - DECRETOS/DECRETO 1023.pdf</v>
      </c>
      <c r="N1549" s="2" t="str">
        <f>CONCATENATE("../",Tabela13[[#This Row],[Caminho]])</f>
        <v>../2 - DECRETOS/DECRETO 1023.pdf</v>
      </c>
    </row>
    <row r="1550" spans="1:14" ht="45" x14ac:dyDescent="0.25">
      <c r="A1550" s="20">
        <v>1022</v>
      </c>
      <c r="B1550" s="20"/>
      <c r="C1550" s="21">
        <v>34333</v>
      </c>
      <c r="D1550" s="19" t="s">
        <v>3662</v>
      </c>
      <c r="E1550" s="19"/>
      <c r="F1550" s="17" t="str">
        <f>HYPERLINK(Tabela13[[#This Row],[Novo Caminho]],"Download")</f>
        <v>Download</v>
      </c>
      <c r="G1550" s="2" t="str">
        <f>CONCATENATE("2 - DECRETOS/DECRETO ",Tabela13[[#This Row],[Numero_Decreto]],".pdf")</f>
        <v>2 - DECRETOS/DECRETO 1022.pdf</v>
      </c>
      <c r="H1550" s="2" t="str">
        <f>CONCATENATE("2 - DECRETOS/DECRETO ",Tabela13[[#This Row],[Numero_Decreto]]," ",Tabela13[[#This Row],[Complemento]],".pdf")</f>
        <v>2 - DECRETOS/DECRETO 1022 .pdf</v>
      </c>
      <c r="I1550" s="2" t="str">
        <f>CONCATENATE("2 - DECRETOS/DECRETO ","0",Tabela13[[#This Row],[Numero_Decreto]],".pdf")</f>
        <v>2 - DECRETOS/DECRETO 01022.pdf</v>
      </c>
      <c r="J1550" s="2" t="str">
        <f>CONCATENATE("2 - DECRETOS/DECRETO ","0",Tabela13[[#This Row],[Numero_Decreto]]," ",Tabela13[[#This Row],[Complemento]],".pdf")</f>
        <v>2 - DECRETOS/DECRETO 01022 .pdf</v>
      </c>
      <c r="K1550" s="2" t="str">
        <f>IF(Tabela13[[#This Row],[Complemento]]="",Tabela13[[#This Row],[Normal]],Tabela13[[#This Row],[Normal Traço]])</f>
        <v>2 - DECRETOS/DECRETO 1022.pdf</v>
      </c>
      <c r="L1550" s="2" t="str">
        <f>IF(Tabela13[[#This Row],[Complemento]]="",Tabela13[[#This Row],[0]],Tabela13[[#This Row],[0 Traço]])</f>
        <v>2 - DECRETOS/DECRETO 01022.pdf</v>
      </c>
      <c r="M1550" s="2" t="str">
        <f>IF(AND(Tabela13[[#This Row],[Numero_Decreto]]&gt;=1,Tabela13[[#This Row],[Numero_Decreto]]&lt;=9),Tabela13[[#This Row],[Se 0]],Tabela13[[#This Row],[Se Normal]])</f>
        <v>2 - DECRETOS/DECRETO 1022.pdf</v>
      </c>
      <c r="N1550" s="2" t="str">
        <f>CONCATENATE("../",Tabela13[[#This Row],[Caminho]])</f>
        <v>../2 - DECRETOS/DECRETO 1022.pdf</v>
      </c>
    </row>
    <row r="1551" spans="1:14" ht="45" x14ac:dyDescent="0.25">
      <c r="A1551" s="20">
        <v>1021</v>
      </c>
      <c r="B1551" s="20"/>
      <c r="C1551" s="21">
        <v>34333</v>
      </c>
      <c r="D1551" s="19" t="s">
        <v>3006</v>
      </c>
      <c r="E1551" s="19"/>
      <c r="F1551" s="17" t="str">
        <f>HYPERLINK(Tabela13[[#This Row],[Novo Caminho]],"Download")</f>
        <v>Download</v>
      </c>
      <c r="G1551" s="2" t="str">
        <f>CONCATENATE("2 - DECRETOS/DECRETO ",Tabela13[[#This Row],[Numero_Decreto]],".pdf")</f>
        <v>2 - DECRETOS/DECRETO 1021.pdf</v>
      </c>
      <c r="H1551" s="2" t="str">
        <f>CONCATENATE("2 - DECRETOS/DECRETO ",Tabela13[[#This Row],[Numero_Decreto]]," ",Tabela13[[#This Row],[Complemento]],".pdf")</f>
        <v>2 - DECRETOS/DECRETO 1021 .pdf</v>
      </c>
      <c r="I1551" s="2" t="str">
        <f>CONCATENATE("2 - DECRETOS/DECRETO ","0",Tabela13[[#This Row],[Numero_Decreto]],".pdf")</f>
        <v>2 - DECRETOS/DECRETO 01021.pdf</v>
      </c>
      <c r="J1551" s="2" t="str">
        <f>CONCATENATE("2 - DECRETOS/DECRETO ","0",Tabela13[[#This Row],[Numero_Decreto]]," ",Tabela13[[#This Row],[Complemento]],".pdf")</f>
        <v>2 - DECRETOS/DECRETO 01021 .pdf</v>
      </c>
      <c r="K1551" s="2" t="str">
        <f>IF(Tabela13[[#This Row],[Complemento]]="",Tabela13[[#This Row],[Normal]],Tabela13[[#This Row],[Normal Traço]])</f>
        <v>2 - DECRETOS/DECRETO 1021.pdf</v>
      </c>
      <c r="L1551" s="2" t="str">
        <f>IF(Tabela13[[#This Row],[Complemento]]="",Tabela13[[#This Row],[0]],Tabela13[[#This Row],[0 Traço]])</f>
        <v>2 - DECRETOS/DECRETO 01021.pdf</v>
      </c>
      <c r="M1551" s="2" t="str">
        <f>IF(AND(Tabela13[[#This Row],[Numero_Decreto]]&gt;=1,Tabela13[[#This Row],[Numero_Decreto]]&lt;=9),Tabela13[[#This Row],[Se 0]],Tabela13[[#This Row],[Se Normal]])</f>
        <v>2 - DECRETOS/DECRETO 1021.pdf</v>
      </c>
      <c r="N1551" s="2" t="str">
        <f>CONCATENATE("../",Tabela13[[#This Row],[Caminho]])</f>
        <v>../2 - DECRETOS/DECRETO 1021.pdf</v>
      </c>
    </row>
    <row r="1552" spans="1:14" ht="45" x14ac:dyDescent="0.25">
      <c r="A1552" s="20">
        <v>1020</v>
      </c>
      <c r="B1552" s="20"/>
      <c r="C1552" s="21">
        <v>34333</v>
      </c>
      <c r="D1552" s="19" t="s">
        <v>3007</v>
      </c>
      <c r="E1552" s="19"/>
      <c r="F1552" s="17" t="str">
        <f>HYPERLINK(Tabela13[[#This Row],[Novo Caminho]],"Download")</f>
        <v>Download</v>
      </c>
      <c r="G1552" s="2" t="str">
        <f>CONCATENATE("2 - DECRETOS/DECRETO ",Tabela13[[#This Row],[Numero_Decreto]],".pdf")</f>
        <v>2 - DECRETOS/DECRETO 1020.pdf</v>
      </c>
      <c r="H1552" s="2" t="str">
        <f>CONCATENATE("2 - DECRETOS/DECRETO ",Tabela13[[#This Row],[Numero_Decreto]]," ",Tabela13[[#This Row],[Complemento]],".pdf")</f>
        <v>2 - DECRETOS/DECRETO 1020 .pdf</v>
      </c>
      <c r="I1552" s="2" t="str">
        <f>CONCATENATE("2 - DECRETOS/DECRETO ","0",Tabela13[[#This Row],[Numero_Decreto]],".pdf")</f>
        <v>2 - DECRETOS/DECRETO 01020.pdf</v>
      </c>
      <c r="J1552" s="2" t="str">
        <f>CONCATENATE("2 - DECRETOS/DECRETO ","0",Tabela13[[#This Row],[Numero_Decreto]]," ",Tabela13[[#This Row],[Complemento]],".pdf")</f>
        <v>2 - DECRETOS/DECRETO 01020 .pdf</v>
      </c>
      <c r="K1552" s="2" t="str">
        <f>IF(Tabela13[[#This Row],[Complemento]]="",Tabela13[[#This Row],[Normal]],Tabela13[[#This Row],[Normal Traço]])</f>
        <v>2 - DECRETOS/DECRETO 1020.pdf</v>
      </c>
      <c r="L1552" s="2" t="str">
        <f>IF(Tabela13[[#This Row],[Complemento]]="",Tabela13[[#This Row],[0]],Tabela13[[#This Row],[0 Traço]])</f>
        <v>2 - DECRETOS/DECRETO 01020.pdf</v>
      </c>
      <c r="M1552" s="2" t="str">
        <f>IF(AND(Tabela13[[#This Row],[Numero_Decreto]]&gt;=1,Tabela13[[#This Row],[Numero_Decreto]]&lt;=9),Tabela13[[#This Row],[Se 0]],Tabela13[[#This Row],[Se Normal]])</f>
        <v>2 - DECRETOS/DECRETO 1020.pdf</v>
      </c>
      <c r="N1552" s="2" t="str">
        <f>CONCATENATE("../",Tabela13[[#This Row],[Caminho]])</f>
        <v>../2 - DECRETOS/DECRETO 1020.pdf</v>
      </c>
    </row>
    <row r="1553" spans="1:14" ht="45" x14ac:dyDescent="0.25">
      <c r="A1553" s="20">
        <v>1019</v>
      </c>
      <c r="B1553" s="20"/>
      <c r="C1553" s="21">
        <v>34331</v>
      </c>
      <c r="D1553" s="19" t="s">
        <v>2971</v>
      </c>
      <c r="E1553" s="19"/>
      <c r="F1553" s="17" t="str">
        <f>HYPERLINK(Tabela13[[#This Row],[Novo Caminho]],"Download")</f>
        <v>Download</v>
      </c>
      <c r="G1553" s="2" t="str">
        <f>CONCATENATE("2 - DECRETOS/DECRETO ",Tabela13[[#This Row],[Numero_Decreto]],".pdf")</f>
        <v>2 - DECRETOS/DECRETO 1019.pdf</v>
      </c>
      <c r="H1553" s="2" t="str">
        <f>CONCATENATE("2 - DECRETOS/DECRETO ",Tabela13[[#This Row],[Numero_Decreto]]," ",Tabela13[[#This Row],[Complemento]],".pdf")</f>
        <v>2 - DECRETOS/DECRETO 1019 .pdf</v>
      </c>
      <c r="I1553" s="2" t="str">
        <f>CONCATENATE("2 - DECRETOS/DECRETO ","0",Tabela13[[#This Row],[Numero_Decreto]],".pdf")</f>
        <v>2 - DECRETOS/DECRETO 01019.pdf</v>
      </c>
      <c r="J1553" s="2" t="str">
        <f>CONCATENATE("2 - DECRETOS/DECRETO ","0",Tabela13[[#This Row],[Numero_Decreto]]," ",Tabela13[[#This Row],[Complemento]],".pdf")</f>
        <v>2 - DECRETOS/DECRETO 01019 .pdf</v>
      </c>
      <c r="K1553" s="2" t="str">
        <f>IF(Tabela13[[#This Row],[Complemento]]="",Tabela13[[#This Row],[Normal]],Tabela13[[#This Row],[Normal Traço]])</f>
        <v>2 - DECRETOS/DECRETO 1019.pdf</v>
      </c>
      <c r="L1553" s="2" t="str">
        <f>IF(Tabela13[[#This Row],[Complemento]]="",Tabela13[[#This Row],[0]],Tabela13[[#This Row],[0 Traço]])</f>
        <v>2 - DECRETOS/DECRETO 01019.pdf</v>
      </c>
      <c r="M1553" s="2" t="str">
        <f>IF(AND(Tabela13[[#This Row],[Numero_Decreto]]&gt;=1,Tabela13[[#This Row],[Numero_Decreto]]&lt;=9),Tabela13[[#This Row],[Se 0]],Tabela13[[#This Row],[Se Normal]])</f>
        <v>2 - DECRETOS/DECRETO 1019.pdf</v>
      </c>
      <c r="N1553" s="2" t="str">
        <f>CONCATENATE("../",Tabela13[[#This Row],[Caminho]])</f>
        <v>../2 - DECRETOS/DECRETO 1019.pdf</v>
      </c>
    </row>
    <row r="1554" spans="1:14" ht="45" x14ac:dyDescent="0.25">
      <c r="A1554" s="20">
        <v>1018</v>
      </c>
      <c r="B1554" s="20"/>
      <c r="C1554" s="21">
        <v>34325</v>
      </c>
      <c r="D1554" s="19" t="s">
        <v>938</v>
      </c>
      <c r="E1554" s="19"/>
      <c r="F1554" s="17" t="str">
        <f>HYPERLINK(Tabela13[[#This Row],[Novo Caminho]],"Download")</f>
        <v>Download</v>
      </c>
      <c r="G1554" s="2" t="str">
        <f>CONCATENATE("2 - DECRETOS/DECRETO ",Tabela13[[#This Row],[Numero_Decreto]],".pdf")</f>
        <v>2 - DECRETOS/DECRETO 1018.pdf</v>
      </c>
      <c r="H1554" s="2" t="str">
        <f>CONCATENATE("2 - DECRETOS/DECRETO ",Tabela13[[#This Row],[Numero_Decreto]]," ",Tabela13[[#This Row],[Complemento]],".pdf")</f>
        <v>2 - DECRETOS/DECRETO 1018 .pdf</v>
      </c>
      <c r="I1554" s="2" t="str">
        <f>CONCATENATE("2 - DECRETOS/DECRETO ","0",Tabela13[[#This Row],[Numero_Decreto]],".pdf")</f>
        <v>2 - DECRETOS/DECRETO 01018.pdf</v>
      </c>
      <c r="J1554" s="2" t="str">
        <f>CONCATENATE("2 - DECRETOS/DECRETO ","0",Tabela13[[#This Row],[Numero_Decreto]]," ",Tabela13[[#This Row],[Complemento]],".pdf")</f>
        <v>2 - DECRETOS/DECRETO 01018 .pdf</v>
      </c>
      <c r="K1554" s="2" t="str">
        <f>IF(Tabela13[[#This Row],[Complemento]]="",Tabela13[[#This Row],[Normal]],Tabela13[[#This Row],[Normal Traço]])</f>
        <v>2 - DECRETOS/DECRETO 1018.pdf</v>
      </c>
      <c r="L1554" s="2" t="str">
        <f>IF(Tabela13[[#This Row],[Complemento]]="",Tabela13[[#This Row],[0]],Tabela13[[#This Row],[0 Traço]])</f>
        <v>2 - DECRETOS/DECRETO 01018.pdf</v>
      </c>
      <c r="M1554" s="2" t="str">
        <f>IF(AND(Tabela13[[#This Row],[Numero_Decreto]]&gt;=1,Tabela13[[#This Row],[Numero_Decreto]]&lt;=9),Tabela13[[#This Row],[Se 0]],Tabela13[[#This Row],[Se Normal]])</f>
        <v>2 - DECRETOS/DECRETO 1018.pdf</v>
      </c>
      <c r="N1554" s="2" t="str">
        <f>CONCATENATE("../",Tabela13[[#This Row],[Caminho]])</f>
        <v>../2 - DECRETOS/DECRETO 1018.pdf</v>
      </c>
    </row>
    <row r="1555" spans="1:14" ht="45" x14ac:dyDescent="0.25">
      <c r="A1555" s="20">
        <v>1017</v>
      </c>
      <c r="B1555" s="20"/>
      <c r="C1555" s="21">
        <v>34325</v>
      </c>
      <c r="D1555" s="19" t="s">
        <v>3008</v>
      </c>
      <c r="E1555" s="19"/>
      <c r="F1555" s="17" t="str">
        <f>HYPERLINK(Tabela13[[#This Row],[Novo Caminho]],"Download")</f>
        <v>Download</v>
      </c>
      <c r="G1555" s="2" t="str">
        <f>CONCATENATE("2 - DECRETOS/DECRETO ",Tabela13[[#This Row],[Numero_Decreto]],".pdf")</f>
        <v>2 - DECRETOS/DECRETO 1017.pdf</v>
      </c>
      <c r="H1555" s="2" t="str">
        <f>CONCATENATE("2 - DECRETOS/DECRETO ",Tabela13[[#This Row],[Numero_Decreto]]," ",Tabela13[[#This Row],[Complemento]],".pdf")</f>
        <v>2 - DECRETOS/DECRETO 1017 .pdf</v>
      </c>
      <c r="I1555" s="2" t="str">
        <f>CONCATENATE("2 - DECRETOS/DECRETO ","0",Tabela13[[#This Row],[Numero_Decreto]],".pdf")</f>
        <v>2 - DECRETOS/DECRETO 01017.pdf</v>
      </c>
      <c r="J1555" s="2" t="str">
        <f>CONCATENATE("2 - DECRETOS/DECRETO ","0",Tabela13[[#This Row],[Numero_Decreto]]," ",Tabela13[[#This Row],[Complemento]],".pdf")</f>
        <v>2 - DECRETOS/DECRETO 01017 .pdf</v>
      </c>
      <c r="K1555" s="2" t="str">
        <f>IF(Tabela13[[#This Row],[Complemento]]="",Tabela13[[#This Row],[Normal]],Tabela13[[#This Row],[Normal Traço]])</f>
        <v>2 - DECRETOS/DECRETO 1017.pdf</v>
      </c>
      <c r="L1555" s="2" t="str">
        <f>IF(Tabela13[[#This Row],[Complemento]]="",Tabela13[[#This Row],[0]],Tabela13[[#This Row],[0 Traço]])</f>
        <v>2 - DECRETOS/DECRETO 01017.pdf</v>
      </c>
      <c r="M1555" s="2" t="str">
        <f>IF(AND(Tabela13[[#This Row],[Numero_Decreto]]&gt;=1,Tabela13[[#This Row],[Numero_Decreto]]&lt;=9),Tabela13[[#This Row],[Se 0]],Tabela13[[#This Row],[Se Normal]])</f>
        <v>2 - DECRETOS/DECRETO 1017.pdf</v>
      </c>
      <c r="N1555" s="2" t="str">
        <f>CONCATENATE("../",Tabela13[[#This Row],[Caminho]])</f>
        <v>../2 - DECRETOS/DECRETO 1017.pdf</v>
      </c>
    </row>
    <row r="1556" spans="1:14" ht="45" x14ac:dyDescent="0.25">
      <c r="A1556" s="20">
        <v>1016</v>
      </c>
      <c r="B1556" s="20"/>
      <c r="C1556" s="21">
        <v>34320</v>
      </c>
      <c r="D1556" s="19" t="s">
        <v>3009</v>
      </c>
      <c r="E1556" s="19"/>
      <c r="F1556" s="17" t="str">
        <f>HYPERLINK(Tabela13[[#This Row],[Novo Caminho]],"Download")</f>
        <v>Download</v>
      </c>
      <c r="G1556" s="2" t="str">
        <f>CONCATENATE("2 - DECRETOS/DECRETO ",Tabela13[[#This Row],[Numero_Decreto]],".pdf")</f>
        <v>2 - DECRETOS/DECRETO 1016.pdf</v>
      </c>
      <c r="H1556" s="2" t="str">
        <f>CONCATENATE("2 - DECRETOS/DECRETO ",Tabela13[[#This Row],[Numero_Decreto]]," ",Tabela13[[#This Row],[Complemento]],".pdf")</f>
        <v>2 - DECRETOS/DECRETO 1016 .pdf</v>
      </c>
      <c r="I1556" s="2" t="str">
        <f>CONCATENATE("2 - DECRETOS/DECRETO ","0",Tabela13[[#This Row],[Numero_Decreto]],".pdf")</f>
        <v>2 - DECRETOS/DECRETO 01016.pdf</v>
      </c>
      <c r="J1556" s="2" t="str">
        <f>CONCATENATE("2 - DECRETOS/DECRETO ","0",Tabela13[[#This Row],[Numero_Decreto]]," ",Tabela13[[#This Row],[Complemento]],".pdf")</f>
        <v>2 - DECRETOS/DECRETO 01016 .pdf</v>
      </c>
      <c r="K1556" s="2" t="str">
        <f>IF(Tabela13[[#This Row],[Complemento]]="",Tabela13[[#This Row],[Normal]],Tabela13[[#This Row],[Normal Traço]])</f>
        <v>2 - DECRETOS/DECRETO 1016.pdf</v>
      </c>
      <c r="L1556" s="2" t="str">
        <f>IF(Tabela13[[#This Row],[Complemento]]="",Tabela13[[#This Row],[0]],Tabela13[[#This Row],[0 Traço]])</f>
        <v>2 - DECRETOS/DECRETO 01016.pdf</v>
      </c>
      <c r="M1556" s="2" t="str">
        <f>IF(AND(Tabela13[[#This Row],[Numero_Decreto]]&gt;=1,Tabela13[[#This Row],[Numero_Decreto]]&lt;=9),Tabela13[[#This Row],[Se 0]],Tabela13[[#This Row],[Se Normal]])</f>
        <v>2 - DECRETOS/DECRETO 1016.pdf</v>
      </c>
      <c r="N1556" s="2" t="str">
        <f>CONCATENATE("../",Tabela13[[#This Row],[Caminho]])</f>
        <v>../2 - DECRETOS/DECRETO 1016.pdf</v>
      </c>
    </row>
    <row r="1557" spans="1:14" ht="45" x14ac:dyDescent="0.25">
      <c r="A1557" s="20">
        <v>1015</v>
      </c>
      <c r="B1557" s="20"/>
      <c r="C1557" s="21">
        <v>34311</v>
      </c>
      <c r="D1557" s="19" t="s">
        <v>3010</v>
      </c>
      <c r="E1557" s="19"/>
      <c r="F1557" s="17" t="str">
        <f>HYPERLINK(Tabela13[[#This Row],[Novo Caminho]],"Download")</f>
        <v>Download</v>
      </c>
      <c r="G1557" s="2" t="str">
        <f>CONCATENATE("2 - DECRETOS/DECRETO ",Tabela13[[#This Row],[Numero_Decreto]],".pdf")</f>
        <v>2 - DECRETOS/DECRETO 1015.pdf</v>
      </c>
      <c r="H1557" s="2" t="str">
        <f>CONCATENATE("2 - DECRETOS/DECRETO ",Tabela13[[#This Row],[Numero_Decreto]]," ",Tabela13[[#This Row],[Complemento]],".pdf")</f>
        <v>2 - DECRETOS/DECRETO 1015 .pdf</v>
      </c>
      <c r="I1557" s="2" t="str">
        <f>CONCATENATE("2 - DECRETOS/DECRETO ","0",Tabela13[[#This Row],[Numero_Decreto]],".pdf")</f>
        <v>2 - DECRETOS/DECRETO 01015.pdf</v>
      </c>
      <c r="J1557" s="2" t="str">
        <f>CONCATENATE("2 - DECRETOS/DECRETO ","0",Tabela13[[#This Row],[Numero_Decreto]]," ",Tabela13[[#This Row],[Complemento]],".pdf")</f>
        <v>2 - DECRETOS/DECRETO 01015 .pdf</v>
      </c>
      <c r="K1557" s="2" t="str">
        <f>IF(Tabela13[[#This Row],[Complemento]]="",Tabela13[[#This Row],[Normal]],Tabela13[[#This Row],[Normal Traço]])</f>
        <v>2 - DECRETOS/DECRETO 1015.pdf</v>
      </c>
      <c r="L1557" s="2" t="str">
        <f>IF(Tabela13[[#This Row],[Complemento]]="",Tabela13[[#This Row],[0]],Tabela13[[#This Row],[0 Traço]])</f>
        <v>2 - DECRETOS/DECRETO 01015.pdf</v>
      </c>
      <c r="M1557" s="2" t="str">
        <f>IF(AND(Tabela13[[#This Row],[Numero_Decreto]]&gt;=1,Tabela13[[#This Row],[Numero_Decreto]]&lt;=9),Tabela13[[#This Row],[Se 0]],Tabela13[[#This Row],[Se Normal]])</f>
        <v>2 - DECRETOS/DECRETO 1015.pdf</v>
      </c>
      <c r="N1557" s="2" t="str">
        <f>CONCATENATE("../",Tabela13[[#This Row],[Caminho]])</f>
        <v>../2 - DECRETOS/DECRETO 1015.pdf</v>
      </c>
    </row>
    <row r="1558" spans="1:14" ht="45" x14ac:dyDescent="0.25">
      <c r="A1558" s="20">
        <v>1014</v>
      </c>
      <c r="B1558" s="20"/>
      <c r="C1558" s="21">
        <v>34303</v>
      </c>
      <c r="D1558" s="19" t="s">
        <v>938</v>
      </c>
      <c r="E1558" s="19"/>
      <c r="F1558" s="17" t="str">
        <f>HYPERLINK(Tabela13[[#This Row],[Novo Caminho]],"Download")</f>
        <v>Download</v>
      </c>
      <c r="G1558" s="2" t="str">
        <f>CONCATENATE("2 - DECRETOS/DECRETO ",Tabela13[[#This Row],[Numero_Decreto]],".pdf")</f>
        <v>2 - DECRETOS/DECRETO 1014.pdf</v>
      </c>
      <c r="H1558" s="2" t="str">
        <f>CONCATENATE("2 - DECRETOS/DECRETO ",Tabela13[[#This Row],[Numero_Decreto]]," ",Tabela13[[#This Row],[Complemento]],".pdf")</f>
        <v>2 - DECRETOS/DECRETO 1014 .pdf</v>
      </c>
      <c r="I1558" s="2" t="str">
        <f>CONCATENATE("2 - DECRETOS/DECRETO ","0",Tabela13[[#This Row],[Numero_Decreto]],".pdf")</f>
        <v>2 - DECRETOS/DECRETO 01014.pdf</v>
      </c>
      <c r="J1558" s="2" t="str">
        <f>CONCATENATE("2 - DECRETOS/DECRETO ","0",Tabela13[[#This Row],[Numero_Decreto]]," ",Tabela13[[#This Row],[Complemento]],".pdf")</f>
        <v>2 - DECRETOS/DECRETO 01014 .pdf</v>
      </c>
      <c r="K1558" s="2" t="str">
        <f>IF(Tabela13[[#This Row],[Complemento]]="",Tabela13[[#This Row],[Normal]],Tabela13[[#This Row],[Normal Traço]])</f>
        <v>2 - DECRETOS/DECRETO 1014.pdf</v>
      </c>
      <c r="L1558" s="2" t="str">
        <f>IF(Tabela13[[#This Row],[Complemento]]="",Tabela13[[#This Row],[0]],Tabela13[[#This Row],[0 Traço]])</f>
        <v>2 - DECRETOS/DECRETO 01014.pdf</v>
      </c>
      <c r="M1558" s="2" t="str">
        <f>IF(AND(Tabela13[[#This Row],[Numero_Decreto]]&gt;=1,Tabela13[[#This Row],[Numero_Decreto]]&lt;=9),Tabela13[[#This Row],[Se 0]],Tabela13[[#This Row],[Se Normal]])</f>
        <v>2 - DECRETOS/DECRETO 1014.pdf</v>
      </c>
      <c r="N1558" s="2" t="str">
        <f>CONCATENATE("../",Tabela13[[#This Row],[Caminho]])</f>
        <v>../2 - DECRETOS/DECRETO 1014.pdf</v>
      </c>
    </row>
    <row r="1559" spans="1:14" ht="45" x14ac:dyDescent="0.25">
      <c r="A1559" s="20">
        <v>1013</v>
      </c>
      <c r="B1559" s="20"/>
      <c r="C1559" s="21">
        <v>34303</v>
      </c>
      <c r="D1559" s="19" t="s">
        <v>3011</v>
      </c>
      <c r="E1559" s="19"/>
      <c r="F1559" s="17" t="str">
        <f>HYPERLINK(Tabela13[[#This Row],[Novo Caminho]],"Download")</f>
        <v>Download</v>
      </c>
      <c r="G1559" s="2" t="str">
        <f>CONCATENATE("2 - DECRETOS/DECRETO ",Tabela13[[#This Row],[Numero_Decreto]],".pdf")</f>
        <v>2 - DECRETOS/DECRETO 1013.pdf</v>
      </c>
      <c r="H1559" s="2" t="str">
        <f>CONCATENATE("2 - DECRETOS/DECRETO ",Tabela13[[#This Row],[Numero_Decreto]]," ",Tabela13[[#This Row],[Complemento]],".pdf")</f>
        <v>2 - DECRETOS/DECRETO 1013 .pdf</v>
      </c>
      <c r="I1559" s="2" t="str">
        <f>CONCATENATE("2 - DECRETOS/DECRETO ","0",Tabela13[[#This Row],[Numero_Decreto]],".pdf")</f>
        <v>2 - DECRETOS/DECRETO 01013.pdf</v>
      </c>
      <c r="J1559" s="2" t="str">
        <f>CONCATENATE("2 - DECRETOS/DECRETO ","0",Tabela13[[#This Row],[Numero_Decreto]]," ",Tabela13[[#This Row],[Complemento]],".pdf")</f>
        <v>2 - DECRETOS/DECRETO 01013 .pdf</v>
      </c>
      <c r="K1559" s="2" t="str">
        <f>IF(Tabela13[[#This Row],[Complemento]]="",Tabela13[[#This Row],[Normal]],Tabela13[[#This Row],[Normal Traço]])</f>
        <v>2 - DECRETOS/DECRETO 1013.pdf</v>
      </c>
      <c r="L1559" s="2" t="str">
        <f>IF(Tabela13[[#This Row],[Complemento]]="",Tabela13[[#This Row],[0]],Tabela13[[#This Row],[0 Traço]])</f>
        <v>2 - DECRETOS/DECRETO 01013.pdf</v>
      </c>
      <c r="M1559" s="2" t="str">
        <f>IF(AND(Tabela13[[#This Row],[Numero_Decreto]]&gt;=1,Tabela13[[#This Row],[Numero_Decreto]]&lt;=9),Tabela13[[#This Row],[Se 0]],Tabela13[[#This Row],[Se Normal]])</f>
        <v>2 - DECRETOS/DECRETO 1013.pdf</v>
      </c>
      <c r="N1559" s="2" t="str">
        <f>CONCATENATE("../",Tabela13[[#This Row],[Caminho]])</f>
        <v>../2 - DECRETOS/DECRETO 1013.pdf</v>
      </c>
    </row>
    <row r="1560" spans="1:14" ht="45" x14ac:dyDescent="0.25">
      <c r="A1560" s="20">
        <v>1012</v>
      </c>
      <c r="B1560" s="20"/>
      <c r="C1560" s="21">
        <v>34303</v>
      </c>
      <c r="D1560" s="19" t="s">
        <v>3007</v>
      </c>
      <c r="E1560" s="19"/>
      <c r="F1560" s="17" t="str">
        <f>HYPERLINK(Tabela13[[#This Row],[Novo Caminho]],"Download")</f>
        <v>Download</v>
      </c>
      <c r="G1560" s="2" t="str">
        <f>CONCATENATE("2 - DECRETOS/DECRETO ",Tabela13[[#This Row],[Numero_Decreto]],".pdf")</f>
        <v>2 - DECRETOS/DECRETO 1012.pdf</v>
      </c>
      <c r="H1560" s="2" t="str">
        <f>CONCATENATE("2 - DECRETOS/DECRETO ",Tabela13[[#This Row],[Numero_Decreto]]," ",Tabela13[[#This Row],[Complemento]],".pdf")</f>
        <v>2 - DECRETOS/DECRETO 1012 .pdf</v>
      </c>
      <c r="I1560" s="2" t="str">
        <f>CONCATENATE("2 - DECRETOS/DECRETO ","0",Tabela13[[#This Row],[Numero_Decreto]],".pdf")</f>
        <v>2 - DECRETOS/DECRETO 01012.pdf</v>
      </c>
      <c r="J1560" s="2" t="str">
        <f>CONCATENATE("2 - DECRETOS/DECRETO ","0",Tabela13[[#This Row],[Numero_Decreto]]," ",Tabela13[[#This Row],[Complemento]],".pdf")</f>
        <v>2 - DECRETOS/DECRETO 01012 .pdf</v>
      </c>
      <c r="K1560" s="2" t="str">
        <f>IF(Tabela13[[#This Row],[Complemento]]="",Tabela13[[#This Row],[Normal]],Tabela13[[#This Row],[Normal Traço]])</f>
        <v>2 - DECRETOS/DECRETO 1012.pdf</v>
      </c>
      <c r="L1560" s="2" t="str">
        <f>IF(Tabela13[[#This Row],[Complemento]]="",Tabela13[[#This Row],[0]],Tabela13[[#This Row],[0 Traço]])</f>
        <v>2 - DECRETOS/DECRETO 01012.pdf</v>
      </c>
      <c r="M1560" s="2" t="str">
        <f>IF(AND(Tabela13[[#This Row],[Numero_Decreto]]&gt;=1,Tabela13[[#This Row],[Numero_Decreto]]&lt;=9),Tabela13[[#This Row],[Se 0]],Tabela13[[#This Row],[Se Normal]])</f>
        <v>2 - DECRETOS/DECRETO 1012.pdf</v>
      </c>
      <c r="N1560" s="2" t="str">
        <f>CONCATENATE("../",Tabela13[[#This Row],[Caminho]])</f>
        <v>../2 - DECRETOS/DECRETO 1012.pdf</v>
      </c>
    </row>
    <row r="1561" spans="1:14" ht="45" x14ac:dyDescent="0.25">
      <c r="A1561" s="20">
        <v>1011</v>
      </c>
      <c r="B1561" s="20"/>
      <c r="C1561" s="21">
        <v>34302</v>
      </c>
      <c r="D1561" s="19" t="s">
        <v>3009</v>
      </c>
      <c r="E1561" s="19"/>
      <c r="F1561" s="17" t="str">
        <f>HYPERLINK(Tabela13[[#This Row],[Novo Caminho]],"Download")</f>
        <v>Download</v>
      </c>
      <c r="G1561" s="2" t="str">
        <f>CONCATENATE("2 - DECRETOS/DECRETO ",Tabela13[[#This Row],[Numero_Decreto]],".pdf")</f>
        <v>2 - DECRETOS/DECRETO 1011.pdf</v>
      </c>
      <c r="H1561" s="2" t="str">
        <f>CONCATENATE("2 - DECRETOS/DECRETO ",Tabela13[[#This Row],[Numero_Decreto]]," ",Tabela13[[#This Row],[Complemento]],".pdf")</f>
        <v>2 - DECRETOS/DECRETO 1011 .pdf</v>
      </c>
      <c r="I1561" s="2" t="str">
        <f>CONCATENATE("2 - DECRETOS/DECRETO ","0",Tabela13[[#This Row],[Numero_Decreto]],".pdf")</f>
        <v>2 - DECRETOS/DECRETO 01011.pdf</v>
      </c>
      <c r="J1561" s="2" t="str">
        <f>CONCATENATE("2 - DECRETOS/DECRETO ","0",Tabela13[[#This Row],[Numero_Decreto]]," ",Tabela13[[#This Row],[Complemento]],".pdf")</f>
        <v>2 - DECRETOS/DECRETO 01011 .pdf</v>
      </c>
      <c r="K1561" s="2" t="str">
        <f>IF(Tabela13[[#This Row],[Complemento]]="",Tabela13[[#This Row],[Normal]],Tabela13[[#This Row],[Normal Traço]])</f>
        <v>2 - DECRETOS/DECRETO 1011.pdf</v>
      </c>
      <c r="L1561" s="2" t="str">
        <f>IF(Tabela13[[#This Row],[Complemento]]="",Tabela13[[#This Row],[0]],Tabela13[[#This Row],[0 Traço]])</f>
        <v>2 - DECRETOS/DECRETO 01011.pdf</v>
      </c>
      <c r="M1561" s="2" t="str">
        <f>IF(AND(Tabela13[[#This Row],[Numero_Decreto]]&gt;=1,Tabela13[[#This Row],[Numero_Decreto]]&lt;=9),Tabela13[[#This Row],[Se 0]],Tabela13[[#This Row],[Se Normal]])</f>
        <v>2 - DECRETOS/DECRETO 1011.pdf</v>
      </c>
      <c r="N1561" s="2" t="str">
        <f>CONCATENATE("../",Tabela13[[#This Row],[Caminho]])</f>
        <v>../2 - DECRETOS/DECRETO 1011.pdf</v>
      </c>
    </row>
    <row r="1562" spans="1:14" ht="45" x14ac:dyDescent="0.25">
      <c r="A1562" s="20">
        <v>1010</v>
      </c>
      <c r="B1562" s="20"/>
      <c r="C1562" s="21">
        <v>34276</v>
      </c>
      <c r="D1562" s="19" t="s">
        <v>938</v>
      </c>
      <c r="E1562" s="19"/>
      <c r="F1562" s="17" t="str">
        <f>HYPERLINK(Tabela13[[#This Row],[Novo Caminho]],"Download")</f>
        <v>Download</v>
      </c>
      <c r="G1562" s="2" t="str">
        <f>CONCATENATE("2 - DECRETOS/DECRETO ",Tabela13[[#This Row],[Numero_Decreto]],".pdf")</f>
        <v>2 - DECRETOS/DECRETO 1010.pdf</v>
      </c>
      <c r="H1562" s="2" t="str">
        <f>CONCATENATE("2 - DECRETOS/DECRETO ",Tabela13[[#This Row],[Numero_Decreto]]," ",Tabela13[[#This Row],[Complemento]],".pdf")</f>
        <v>2 - DECRETOS/DECRETO 1010 .pdf</v>
      </c>
      <c r="I1562" s="2" t="str">
        <f>CONCATENATE("2 - DECRETOS/DECRETO ","0",Tabela13[[#This Row],[Numero_Decreto]],".pdf")</f>
        <v>2 - DECRETOS/DECRETO 01010.pdf</v>
      </c>
      <c r="J1562" s="2" t="str">
        <f>CONCATENATE("2 - DECRETOS/DECRETO ","0",Tabela13[[#This Row],[Numero_Decreto]]," ",Tabela13[[#This Row],[Complemento]],".pdf")</f>
        <v>2 - DECRETOS/DECRETO 01010 .pdf</v>
      </c>
      <c r="K1562" s="2" t="str">
        <f>IF(Tabela13[[#This Row],[Complemento]]="",Tabela13[[#This Row],[Normal]],Tabela13[[#This Row],[Normal Traço]])</f>
        <v>2 - DECRETOS/DECRETO 1010.pdf</v>
      </c>
      <c r="L1562" s="2" t="str">
        <f>IF(Tabela13[[#This Row],[Complemento]]="",Tabela13[[#This Row],[0]],Tabela13[[#This Row],[0 Traço]])</f>
        <v>2 - DECRETOS/DECRETO 01010.pdf</v>
      </c>
      <c r="M1562" s="2" t="str">
        <f>IF(AND(Tabela13[[#This Row],[Numero_Decreto]]&gt;=1,Tabela13[[#This Row],[Numero_Decreto]]&lt;=9),Tabela13[[#This Row],[Se 0]],Tabela13[[#This Row],[Se Normal]])</f>
        <v>2 - DECRETOS/DECRETO 1010.pdf</v>
      </c>
      <c r="N1562" s="2" t="str">
        <f>CONCATENATE("../",Tabela13[[#This Row],[Caminho]])</f>
        <v>../2 - DECRETOS/DECRETO 1010.pdf</v>
      </c>
    </row>
    <row r="1563" spans="1:14" ht="45" x14ac:dyDescent="0.25">
      <c r="A1563" s="20">
        <v>1009</v>
      </c>
      <c r="B1563" s="20"/>
      <c r="C1563" s="21">
        <v>34276</v>
      </c>
      <c r="D1563" s="19" t="s">
        <v>933</v>
      </c>
      <c r="E1563" s="19"/>
      <c r="F1563" s="17" t="str">
        <f>HYPERLINK(Tabela13[[#This Row],[Novo Caminho]],"Download")</f>
        <v>Download</v>
      </c>
      <c r="G1563" s="2" t="str">
        <f>CONCATENATE("2 - DECRETOS/DECRETO ",Tabela13[[#This Row],[Numero_Decreto]],".pdf")</f>
        <v>2 - DECRETOS/DECRETO 1009.pdf</v>
      </c>
      <c r="H1563" s="2" t="str">
        <f>CONCATENATE("2 - DECRETOS/DECRETO ",Tabela13[[#This Row],[Numero_Decreto]]," ",Tabela13[[#This Row],[Complemento]],".pdf")</f>
        <v>2 - DECRETOS/DECRETO 1009 .pdf</v>
      </c>
      <c r="I1563" s="2" t="str">
        <f>CONCATENATE("2 - DECRETOS/DECRETO ","0",Tabela13[[#This Row],[Numero_Decreto]],".pdf")</f>
        <v>2 - DECRETOS/DECRETO 01009.pdf</v>
      </c>
      <c r="J1563" s="2" t="str">
        <f>CONCATENATE("2 - DECRETOS/DECRETO ","0",Tabela13[[#This Row],[Numero_Decreto]]," ",Tabela13[[#This Row],[Complemento]],".pdf")</f>
        <v>2 - DECRETOS/DECRETO 01009 .pdf</v>
      </c>
      <c r="K1563" s="2" t="str">
        <f>IF(Tabela13[[#This Row],[Complemento]]="",Tabela13[[#This Row],[Normal]],Tabela13[[#This Row],[Normal Traço]])</f>
        <v>2 - DECRETOS/DECRETO 1009.pdf</v>
      </c>
      <c r="L1563" s="2" t="str">
        <f>IF(Tabela13[[#This Row],[Complemento]]="",Tabela13[[#This Row],[0]],Tabela13[[#This Row],[0 Traço]])</f>
        <v>2 - DECRETOS/DECRETO 01009.pdf</v>
      </c>
      <c r="M1563" s="2" t="str">
        <f>IF(AND(Tabela13[[#This Row],[Numero_Decreto]]&gt;=1,Tabela13[[#This Row],[Numero_Decreto]]&lt;=9),Tabela13[[#This Row],[Se 0]],Tabela13[[#This Row],[Se Normal]])</f>
        <v>2 - DECRETOS/DECRETO 1009.pdf</v>
      </c>
      <c r="N1563" s="2" t="str">
        <f>CONCATENATE("../",Tabela13[[#This Row],[Caminho]])</f>
        <v>../2 - DECRETOS/DECRETO 1009.pdf</v>
      </c>
    </row>
    <row r="1564" spans="1:14" ht="45" x14ac:dyDescent="0.25">
      <c r="A1564" s="20">
        <v>1008</v>
      </c>
      <c r="B1564" s="20"/>
      <c r="C1564" s="21">
        <v>34276</v>
      </c>
      <c r="D1564" s="19" t="s">
        <v>938</v>
      </c>
      <c r="E1564" s="19"/>
      <c r="F1564" s="17" t="str">
        <f>HYPERLINK(Tabela13[[#This Row],[Novo Caminho]],"Download")</f>
        <v>Download</v>
      </c>
      <c r="G1564" s="2" t="str">
        <f>CONCATENATE("2 - DECRETOS/DECRETO ",Tabela13[[#This Row],[Numero_Decreto]],".pdf")</f>
        <v>2 - DECRETOS/DECRETO 1008.pdf</v>
      </c>
      <c r="H1564" s="2" t="str">
        <f>CONCATENATE("2 - DECRETOS/DECRETO ",Tabela13[[#This Row],[Numero_Decreto]]," ",Tabela13[[#This Row],[Complemento]],".pdf")</f>
        <v>2 - DECRETOS/DECRETO 1008 .pdf</v>
      </c>
      <c r="I1564" s="2" t="str">
        <f>CONCATENATE("2 - DECRETOS/DECRETO ","0",Tabela13[[#This Row],[Numero_Decreto]],".pdf")</f>
        <v>2 - DECRETOS/DECRETO 01008.pdf</v>
      </c>
      <c r="J1564" s="2" t="str">
        <f>CONCATENATE("2 - DECRETOS/DECRETO ","0",Tabela13[[#This Row],[Numero_Decreto]]," ",Tabela13[[#This Row],[Complemento]],".pdf")</f>
        <v>2 - DECRETOS/DECRETO 01008 .pdf</v>
      </c>
      <c r="K1564" s="2" t="str">
        <f>IF(Tabela13[[#This Row],[Complemento]]="",Tabela13[[#This Row],[Normal]],Tabela13[[#This Row],[Normal Traço]])</f>
        <v>2 - DECRETOS/DECRETO 1008.pdf</v>
      </c>
      <c r="L1564" s="2" t="str">
        <f>IF(Tabela13[[#This Row],[Complemento]]="",Tabela13[[#This Row],[0]],Tabela13[[#This Row],[0 Traço]])</f>
        <v>2 - DECRETOS/DECRETO 01008.pdf</v>
      </c>
      <c r="M1564" s="2" t="str">
        <f>IF(AND(Tabela13[[#This Row],[Numero_Decreto]]&gt;=1,Tabela13[[#This Row],[Numero_Decreto]]&lt;=9),Tabela13[[#This Row],[Se 0]],Tabela13[[#This Row],[Se Normal]])</f>
        <v>2 - DECRETOS/DECRETO 1008.pdf</v>
      </c>
      <c r="N1564" s="2" t="str">
        <f>CONCATENATE("../",Tabela13[[#This Row],[Caminho]])</f>
        <v>../2 - DECRETOS/DECRETO 1008.pdf</v>
      </c>
    </row>
    <row r="1565" spans="1:14" ht="45" x14ac:dyDescent="0.25">
      <c r="A1565" s="20">
        <v>1007</v>
      </c>
      <c r="B1565" s="20"/>
      <c r="C1565" s="21">
        <v>34276</v>
      </c>
      <c r="D1565" s="19" t="s">
        <v>3011</v>
      </c>
      <c r="E1565" s="19"/>
      <c r="F1565" s="17" t="str">
        <f>HYPERLINK(Tabela13[[#This Row],[Novo Caminho]],"Download")</f>
        <v>Download</v>
      </c>
      <c r="G1565" s="2" t="str">
        <f>CONCATENATE("2 - DECRETOS/DECRETO ",Tabela13[[#This Row],[Numero_Decreto]],".pdf")</f>
        <v>2 - DECRETOS/DECRETO 1007.pdf</v>
      </c>
      <c r="H1565" s="2" t="str">
        <f>CONCATENATE("2 - DECRETOS/DECRETO ",Tabela13[[#This Row],[Numero_Decreto]]," ",Tabela13[[#This Row],[Complemento]],".pdf")</f>
        <v>2 - DECRETOS/DECRETO 1007 .pdf</v>
      </c>
      <c r="I1565" s="2" t="str">
        <f>CONCATENATE("2 - DECRETOS/DECRETO ","0",Tabela13[[#This Row],[Numero_Decreto]],".pdf")</f>
        <v>2 - DECRETOS/DECRETO 01007.pdf</v>
      </c>
      <c r="J1565" s="2" t="str">
        <f>CONCATENATE("2 - DECRETOS/DECRETO ","0",Tabela13[[#This Row],[Numero_Decreto]]," ",Tabela13[[#This Row],[Complemento]],".pdf")</f>
        <v>2 - DECRETOS/DECRETO 01007 .pdf</v>
      </c>
      <c r="K1565" s="2" t="str">
        <f>IF(Tabela13[[#This Row],[Complemento]]="",Tabela13[[#This Row],[Normal]],Tabela13[[#This Row],[Normal Traço]])</f>
        <v>2 - DECRETOS/DECRETO 1007.pdf</v>
      </c>
      <c r="L1565" s="2" t="str">
        <f>IF(Tabela13[[#This Row],[Complemento]]="",Tabela13[[#This Row],[0]],Tabela13[[#This Row],[0 Traço]])</f>
        <v>2 - DECRETOS/DECRETO 01007.pdf</v>
      </c>
      <c r="M1565" s="2" t="str">
        <f>IF(AND(Tabela13[[#This Row],[Numero_Decreto]]&gt;=1,Tabela13[[#This Row],[Numero_Decreto]]&lt;=9),Tabela13[[#This Row],[Se 0]],Tabela13[[#This Row],[Se Normal]])</f>
        <v>2 - DECRETOS/DECRETO 1007.pdf</v>
      </c>
      <c r="N1565" s="2" t="str">
        <f>CONCATENATE("../",Tabela13[[#This Row],[Caminho]])</f>
        <v>../2 - DECRETOS/DECRETO 1007.pdf</v>
      </c>
    </row>
    <row r="1566" spans="1:14" ht="45" x14ac:dyDescent="0.25">
      <c r="A1566" s="20">
        <v>1006</v>
      </c>
      <c r="B1566" s="20"/>
      <c r="C1566" s="21">
        <v>34271</v>
      </c>
      <c r="D1566" s="19" t="s">
        <v>3007</v>
      </c>
      <c r="E1566" s="19"/>
      <c r="F1566" s="17" t="str">
        <f>HYPERLINK(Tabela13[[#This Row],[Novo Caminho]],"Download")</f>
        <v>Download</v>
      </c>
      <c r="G1566" s="2" t="str">
        <f>CONCATENATE("2 - DECRETOS/DECRETO ",Tabela13[[#This Row],[Numero_Decreto]],".pdf")</f>
        <v>2 - DECRETOS/DECRETO 1006.pdf</v>
      </c>
      <c r="H1566" s="2" t="str">
        <f>CONCATENATE("2 - DECRETOS/DECRETO ",Tabela13[[#This Row],[Numero_Decreto]]," ",Tabela13[[#This Row],[Complemento]],".pdf")</f>
        <v>2 - DECRETOS/DECRETO 1006 .pdf</v>
      </c>
      <c r="I1566" s="2" t="str">
        <f>CONCATENATE("2 - DECRETOS/DECRETO ","0",Tabela13[[#This Row],[Numero_Decreto]],".pdf")</f>
        <v>2 - DECRETOS/DECRETO 01006.pdf</v>
      </c>
      <c r="J1566" s="2" t="str">
        <f>CONCATENATE("2 - DECRETOS/DECRETO ","0",Tabela13[[#This Row],[Numero_Decreto]]," ",Tabela13[[#This Row],[Complemento]],".pdf")</f>
        <v>2 - DECRETOS/DECRETO 01006 .pdf</v>
      </c>
      <c r="K1566" s="2" t="str">
        <f>IF(Tabela13[[#This Row],[Complemento]]="",Tabela13[[#This Row],[Normal]],Tabela13[[#This Row],[Normal Traço]])</f>
        <v>2 - DECRETOS/DECRETO 1006.pdf</v>
      </c>
      <c r="L1566" s="2" t="str">
        <f>IF(Tabela13[[#This Row],[Complemento]]="",Tabela13[[#This Row],[0]],Tabela13[[#This Row],[0 Traço]])</f>
        <v>2 - DECRETOS/DECRETO 01006.pdf</v>
      </c>
      <c r="M1566" s="2" t="str">
        <f>IF(AND(Tabela13[[#This Row],[Numero_Decreto]]&gt;=1,Tabela13[[#This Row],[Numero_Decreto]]&lt;=9),Tabela13[[#This Row],[Se 0]],Tabela13[[#This Row],[Se Normal]])</f>
        <v>2 - DECRETOS/DECRETO 1006.pdf</v>
      </c>
      <c r="N1566" s="2" t="str">
        <f>CONCATENATE("../",Tabela13[[#This Row],[Caminho]])</f>
        <v>../2 - DECRETOS/DECRETO 1006.pdf</v>
      </c>
    </row>
    <row r="1567" spans="1:14" ht="45" x14ac:dyDescent="0.25">
      <c r="A1567" s="20">
        <v>1005</v>
      </c>
      <c r="B1567" s="20"/>
      <c r="C1567" s="21">
        <v>34264</v>
      </c>
      <c r="D1567" s="19" t="s">
        <v>3012</v>
      </c>
      <c r="E1567" s="19"/>
      <c r="F1567" s="17" t="str">
        <f>HYPERLINK(Tabela13[[#This Row],[Novo Caminho]],"Download")</f>
        <v>Download</v>
      </c>
      <c r="G1567" s="2" t="str">
        <f>CONCATENATE("2 - DECRETOS/DECRETO ",Tabela13[[#This Row],[Numero_Decreto]],".pdf")</f>
        <v>2 - DECRETOS/DECRETO 1005.pdf</v>
      </c>
      <c r="H1567" s="2" t="str">
        <f>CONCATENATE("2 - DECRETOS/DECRETO ",Tabela13[[#This Row],[Numero_Decreto]]," ",Tabela13[[#This Row],[Complemento]],".pdf")</f>
        <v>2 - DECRETOS/DECRETO 1005 .pdf</v>
      </c>
      <c r="I1567" s="2" t="str">
        <f>CONCATENATE("2 - DECRETOS/DECRETO ","0",Tabela13[[#This Row],[Numero_Decreto]],".pdf")</f>
        <v>2 - DECRETOS/DECRETO 01005.pdf</v>
      </c>
      <c r="J1567" s="2" t="str">
        <f>CONCATENATE("2 - DECRETOS/DECRETO ","0",Tabela13[[#This Row],[Numero_Decreto]]," ",Tabela13[[#This Row],[Complemento]],".pdf")</f>
        <v>2 - DECRETOS/DECRETO 01005 .pdf</v>
      </c>
      <c r="K1567" s="2" t="str">
        <f>IF(Tabela13[[#This Row],[Complemento]]="",Tabela13[[#This Row],[Normal]],Tabela13[[#This Row],[Normal Traço]])</f>
        <v>2 - DECRETOS/DECRETO 1005.pdf</v>
      </c>
      <c r="L1567" s="2" t="str">
        <f>IF(Tabela13[[#This Row],[Complemento]]="",Tabela13[[#This Row],[0]],Tabela13[[#This Row],[0 Traço]])</f>
        <v>2 - DECRETOS/DECRETO 01005.pdf</v>
      </c>
      <c r="M1567" s="2" t="str">
        <f>IF(AND(Tabela13[[#This Row],[Numero_Decreto]]&gt;=1,Tabela13[[#This Row],[Numero_Decreto]]&lt;=9),Tabela13[[#This Row],[Se 0]],Tabela13[[#This Row],[Se Normal]])</f>
        <v>2 - DECRETOS/DECRETO 1005.pdf</v>
      </c>
      <c r="N1567" s="2" t="str">
        <f>CONCATENATE("../",Tabela13[[#This Row],[Caminho]])</f>
        <v>../2 - DECRETOS/DECRETO 1005.pdf</v>
      </c>
    </row>
    <row r="1568" spans="1:14" ht="45" x14ac:dyDescent="0.25">
      <c r="A1568" s="20">
        <v>1004</v>
      </c>
      <c r="B1568" s="20"/>
      <c r="C1568" s="21">
        <v>34213</v>
      </c>
      <c r="D1568" s="19" t="s">
        <v>3011</v>
      </c>
      <c r="E1568" s="19"/>
      <c r="F1568" s="17" t="str">
        <f>HYPERLINK(Tabela13[[#This Row],[Novo Caminho]],"Download")</f>
        <v>Download</v>
      </c>
      <c r="G1568" s="2" t="str">
        <f>CONCATENATE("2 - DECRETOS/DECRETO ",Tabela13[[#This Row],[Numero_Decreto]],".pdf")</f>
        <v>2 - DECRETOS/DECRETO 1004.pdf</v>
      </c>
      <c r="H1568" s="2" t="str">
        <f>CONCATENATE("2 - DECRETOS/DECRETO ",Tabela13[[#This Row],[Numero_Decreto]]," ",Tabela13[[#This Row],[Complemento]],".pdf")</f>
        <v>2 - DECRETOS/DECRETO 1004 .pdf</v>
      </c>
      <c r="I1568" s="2" t="str">
        <f>CONCATENATE("2 - DECRETOS/DECRETO ","0",Tabela13[[#This Row],[Numero_Decreto]],".pdf")</f>
        <v>2 - DECRETOS/DECRETO 01004.pdf</v>
      </c>
      <c r="J1568" s="2" t="str">
        <f>CONCATENATE("2 - DECRETOS/DECRETO ","0",Tabela13[[#This Row],[Numero_Decreto]]," ",Tabela13[[#This Row],[Complemento]],".pdf")</f>
        <v>2 - DECRETOS/DECRETO 01004 .pdf</v>
      </c>
      <c r="K1568" s="2" t="str">
        <f>IF(Tabela13[[#This Row],[Complemento]]="",Tabela13[[#This Row],[Normal]],Tabela13[[#This Row],[Normal Traço]])</f>
        <v>2 - DECRETOS/DECRETO 1004.pdf</v>
      </c>
      <c r="L1568" s="2" t="str">
        <f>IF(Tabela13[[#This Row],[Complemento]]="",Tabela13[[#This Row],[0]],Tabela13[[#This Row],[0 Traço]])</f>
        <v>2 - DECRETOS/DECRETO 01004.pdf</v>
      </c>
      <c r="M1568" s="2" t="str">
        <f>IF(AND(Tabela13[[#This Row],[Numero_Decreto]]&gt;=1,Tabela13[[#This Row],[Numero_Decreto]]&lt;=9),Tabela13[[#This Row],[Se 0]],Tabela13[[#This Row],[Se Normal]])</f>
        <v>2 - DECRETOS/DECRETO 1004.pdf</v>
      </c>
      <c r="N1568" s="2" t="str">
        <f>CONCATENATE("../",Tabela13[[#This Row],[Caminho]])</f>
        <v>../2 - DECRETOS/DECRETO 1004.pdf</v>
      </c>
    </row>
    <row r="1569" spans="1:14" ht="45" x14ac:dyDescent="0.25">
      <c r="A1569" s="20">
        <v>1003</v>
      </c>
      <c r="B1569" s="20"/>
      <c r="C1569" s="21">
        <v>34242</v>
      </c>
      <c r="D1569" s="19" t="s">
        <v>3007</v>
      </c>
      <c r="E1569" s="19"/>
      <c r="F1569" s="17" t="str">
        <f>HYPERLINK(Tabela13[[#This Row],[Novo Caminho]],"Download")</f>
        <v>Download</v>
      </c>
      <c r="G1569" s="2" t="str">
        <f>CONCATENATE("2 - DECRETOS/DECRETO ",Tabela13[[#This Row],[Numero_Decreto]],".pdf")</f>
        <v>2 - DECRETOS/DECRETO 1003.pdf</v>
      </c>
      <c r="H1569" s="2" t="str">
        <f>CONCATENATE("2 - DECRETOS/DECRETO ",Tabela13[[#This Row],[Numero_Decreto]]," ",Tabela13[[#This Row],[Complemento]],".pdf")</f>
        <v>2 - DECRETOS/DECRETO 1003 .pdf</v>
      </c>
      <c r="I1569" s="2" t="str">
        <f>CONCATENATE("2 - DECRETOS/DECRETO ","0",Tabela13[[#This Row],[Numero_Decreto]],".pdf")</f>
        <v>2 - DECRETOS/DECRETO 01003.pdf</v>
      </c>
      <c r="J1569" s="2" t="str">
        <f>CONCATENATE("2 - DECRETOS/DECRETO ","0",Tabela13[[#This Row],[Numero_Decreto]]," ",Tabela13[[#This Row],[Complemento]],".pdf")</f>
        <v>2 - DECRETOS/DECRETO 01003 .pdf</v>
      </c>
      <c r="K1569" s="2" t="str">
        <f>IF(Tabela13[[#This Row],[Complemento]]="",Tabela13[[#This Row],[Normal]],Tabela13[[#This Row],[Normal Traço]])</f>
        <v>2 - DECRETOS/DECRETO 1003.pdf</v>
      </c>
      <c r="L1569" s="2" t="str">
        <f>IF(Tabela13[[#This Row],[Complemento]]="",Tabela13[[#This Row],[0]],Tabela13[[#This Row],[0 Traço]])</f>
        <v>2 - DECRETOS/DECRETO 01003.pdf</v>
      </c>
      <c r="M1569" s="2" t="str">
        <f>IF(AND(Tabela13[[#This Row],[Numero_Decreto]]&gt;=1,Tabela13[[#This Row],[Numero_Decreto]]&lt;=9),Tabela13[[#This Row],[Se 0]],Tabela13[[#This Row],[Se Normal]])</f>
        <v>2 - DECRETOS/DECRETO 1003.pdf</v>
      </c>
      <c r="N1569" s="2" t="str">
        <f>CONCATENATE("../",Tabela13[[#This Row],[Caminho]])</f>
        <v>../2 - DECRETOS/DECRETO 1003.pdf</v>
      </c>
    </row>
    <row r="1570" spans="1:14" ht="45" x14ac:dyDescent="0.25">
      <c r="A1570" s="20">
        <v>1002</v>
      </c>
      <c r="B1570" s="20"/>
      <c r="C1570" s="21">
        <v>34239</v>
      </c>
      <c r="D1570" s="19" t="s">
        <v>3009</v>
      </c>
      <c r="E1570" s="19"/>
      <c r="F1570" s="17" t="str">
        <f>HYPERLINK(Tabela13[[#This Row],[Novo Caminho]],"Download")</f>
        <v>Download</v>
      </c>
      <c r="G1570" s="2" t="str">
        <f>CONCATENATE("2 - DECRETOS/DECRETO ",Tabela13[[#This Row],[Numero_Decreto]],".pdf")</f>
        <v>2 - DECRETOS/DECRETO 1002.pdf</v>
      </c>
      <c r="H1570" s="2" t="str">
        <f>CONCATENATE("2 - DECRETOS/DECRETO ",Tabela13[[#This Row],[Numero_Decreto]]," ",Tabela13[[#This Row],[Complemento]],".pdf")</f>
        <v>2 - DECRETOS/DECRETO 1002 .pdf</v>
      </c>
      <c r="I1570" s="2" t="str">
        <f>CONCATENATE("2 - DECRETOS/DECRETO ","0",Tabela13[[#This Row],[Numero_Decreto]],".pdf")</f>
        <v>2 - DECRETOS/DECRETO 01002.pdf</v>
      </c>
      <c r="J1570" s="2" t="str">
        <f>CONCATENATE("2 - DECRETOS/DECRETO ","0",Tabela13[[#This Row],[Numero_Decreto]]," ",Tabela13[[#This Row],[Complemento]],".pdf")</f>
        <v>2 - DECRETOS/DECRETO 01002 .pdf</v>
      </c>
      <c r="K1570" s="2" t="str">
        <f>IF(Tabela13[[#This Row],[Complemento]]="",Tabela13[[#This Row],[Normal]],Tabela13[[#This Row],[Normal Traço]])</f>
        <v>2 - DECRETOS/DECRETO 1002.pdf</v>
      </c>
      <c r="L1570" s="2" t="str">
        <f>IF(Tabela13[[#This Row],[Complemento]]="",Tabela13[[#This Row],[0]],Tabela13[[#This Row],[0 Traço]])</f>
        <v>2 - DECRETOS/DECRETO 01002.pdf</v>
      </c>
      <c r="M1570" s="2" t="str">
        <f>IF(AND(Tabela13[[#This Row],[Numero_Decreto]]&gt;=1,Tabela13[[#This Row],[Numero_Decreto]]&lt;=9),Tabela13[[#This Row],[Se 0]],Tabela13[[#This Row],[Se Normal]])</f>
        <v>2 - DECRETOS/DECRETO 1002.pdf</v>
      </c>
      <c r="N1570" s="2" t="str">
        <f>CONCATENATE("../",Tabela13[[#This Row],[Caminho]])</f>
        <v>../2 - DECRETOS/DECRETO 1002.pdf</v>
      </c>
    </row>
    <row r="1571" spans="1:14" ht="45" x14ac:dyDescent="0.25">
      <c r="A1571" s="20">
        <v>1001</v>
      </c>
      <c r="B1571" s="20"/>
      <c r="C1571" s="21">
        <v>34239</v>
      </c>
      <c r="D1571" s="19" t="s">
        <v>3013</v>
      </c>
      <c r="E1571" s="19"/>
      <c r="F1571" s="17" t="str">
        <f>HYPERLINK(Tabela13[[#This Row],[Novo Caminho]],"Download")</f>
        <v>Download</v>
      </c>
      <c r="G1571" s="2" t="str">
        <f>CONCATENATE("2 - DECRETOS/DECRETO ",Tabela13[[#This Row],[Numero_Decreto]],".pdf")</f>
        <v>2 - DECRETOS/DECRETO 1001.pdf</v>
      </c>
      <c r="H1571" s="2" t="str">
        <f>CONCATENATE("2 - DECRETOS/DECRETO ",Tabela13[[#This Row],[Numero_Decreto]]," ",Tabela13[[#This Row],[Complemento]],".pdf")</f>
        <v>2 - DECRETOS/DECRETO 1001 .pdf</v>
      </c>
      <c r="I1571" s="2" t="str">
        <f>CONCATENATE("2 - DECRETOS/DECRETO ","0",Tabela13[[#This Row],[Numero_Decreto]],".pdf")</f>
        <v>2 - DECRETOS/DECRETO 01001.pdf</v>
      </c>
      <c r="J1571" s="2" t="str">
        <f>CONCATENATE("2 - DECRETOS/DECRETO ","0",Tabela13[[#This Row],[Numero_Decreto]]," ",Tabela13[[#This Row],[Complemento]],".pdf")</f>
        <v>2 - DECRETOS/DECRETO 01001 .pdf</v>
      </c>
      <c r="K1571" s="2" t="str">
        <f>IF(Tabela13[[#This Row],[Complemento]]="",Tabela13[[#This Row],[Normal]],Tabela13[[#This Row],[Normal Traço]])</f>
        <v>2 - DECRETOS/DECRETO 1001.pdf</v>
      </c>
      <c r="L1571" s="2" t="str">
        <f>IF(Tabela13[[#This Row],[Complemento]]="",Tabela13[[#This Row],[0]],Tabela13[[#This Row],[0 Traço]])</f>
        <v>2 - DECRETOS/DECRETO 01001.pdf</v>
      </c>
      <c r="M1571" s="2" t="str">
        <f>IF(AND(Tabela13[[#This Row],[Numero_Decreto]]&gt;=1,Tabela13[[#This Row],[Numero_Decreto]]&lt;=9),Tabela13[[#This Row],[Se 0]],Tabela13[[#This Row],[Se Normal]])</f>
        <v>2 - DECRETOS/DECRETO 1001.pdf</v>
      </c>
      <c r="N1571" s="2" t="str">
        <f>CONCATENATE("../",Tabela13[[#This Row],[Caminho]])</f>
        <v>../2 - DECRETOS/DECRETO 1001.pdf</v>
      </c>
    </row>
    <row r="1572" spans="1:14" ht="45" x14ac:dyDescent="0.25">
      <c r="A1572" s="20">
        <v>1000</v>
      </c>
      <c r="B1572" s="20"/>
      <c r="C1572" s="21">
        <v>34229</v>
      </c>
      <c r="D1572" s="19" t="s">
        <v>3014</v>
      </c>
      <c r="E1572" s="19"/>
      <c r="F1572" s="17" t="str">
        <f>HYPERLINK(Tabela13[[#This Row],[Novo Caminho]],"Download")</f>
        <v>Download</v>
      </c>
      <c r="G1572" s="2" t="str">
        <f>CONCATENATE("2 - DECRETOS/DECRETO ",Tabela13[[#This Row],[Numero_Decreto]],".pdf")</f>
        <v>2 - DECRETOS/DECRETO 1000.pdf</v>
      </c>
      <c r="H1572" s="2" t="str">
        <f>CONCATENATE("2 - DECRETOS/DECRETO ",Tabela13[[#This Row],[Numero_Decreto]]," ",Tabela13[[#This Row],[Complemento]],".pdf")</f>
        <v>2 - DECRETOS/DECRETO 1000 .pdf</v>
      </c>
      <c r="I1572" s="2" t="str">
        <f>CONCATENATE("2 - DECRETOS/DECRETO ","0",Tabela13[[#This Row],[Numero_Decreto]],".pdf")</f>
        <v>2 - DECRETOS/DECRETO 01000.pdf</v>
      </c>
      <c r="J1572" s="2" t="str">
        <f>CONCATENATE("2 - DECRETOS/DECRETO ","0",Tabela13[[#This Row],[Numero_Decreto]]," ",Tabela13[[#This Row],[Complemento]],".pdf")</f>
        <v>2 - DECRETOS/DECRETO 01000 .pdf</v>
      </c>
      <c r="K1572" s="2" t="str">
        <f>IF(Tabela13[[#This Row],[Complemento]]="",Tabela13[[#This Row],[Normal]],Tabela13[[#This Row],[Normal Traço]])</f>
        <v>2 - DECRETOS/DECRETO 1000.pdf</v>
      </c>
      <c r="L1572" s="2" t="str">
        <f>IF(Tabela13[[#This Row],[Complemento]]="",Tabela13[[#This Row],[0]],Tabela13[[#This Row],[0 Traço]])</f>
        <v>2 - DECRETOS/DECRETO 01000.pdf</v>
      </c>
      <c r="M1572" s="2" t="str">
        <f>IF(AND(Tabela13[[#This Row],[Numero_Decreto]]&gt;=1,Tabela13[[#This Row],[Numero_Decreto]]&lt;=9),Tabela13[[#This Row],[Se 0]],Tabela13[[#This Row],[Se Normal]])</f>
        <v>2 - DECRETOS/DECRETO 1000.pdf</v>
      </c>
      <c r="N1572" s="2" t="str">
        <f>CONCATENATE("../",Tabela13[[#This Row],[Caminho]])</f>
        <v>../2 - DECRETOS/DECRETO 1000.pdf</v>
      </c>
    </row>
    <row r="1573" spans="1:14" ht="45" x14ac:dyDescent="0.25">
      <c r="A1573" s="20">
        <v>999</v>
      </c>
      <c r="B1573" s="20"/>
      <c r="C1573" s="21">
        <v>34213</v>
      </c>
      <c r="D1573" s="19" t="s">
        <v>938</v>
      </c>
      <c r="E1573" s="19"/>
      <c r="F1573" s="17" t="str">
        <f>HYPERLINK(Tabela13[[#This Row],[Novo Caminho]],"Download")</f>
        <v>Download</v>
      </c>
      <c r="G1573" s="2" t="str">
        <f>CONCATENATE("2 - DECRETOS/DECRETO ",Tabela13[[#This Row],[Numero_Decreto]],".pdf")</f>
        <v>2 - DECRETOS/DECRETO 999.pdf</v>
      </c>
      <c r="H1573" s="2" t="str">
        <f>CONCATENATE("2 - DECRETOS/DECRETO ",Tabela13[[#This Row],[Numero_Decreto]]," ",Tabela13[[#This Row],[Complemento]],".pdf")</f>
        <v>2 - DECRETOS/DECRETO 999 .pdf</v>
      </c>
      <c r="I1573" s="2" t="str">
        <f>CONCATENATE("2 - DECRETOS/DECRETO ","0",Tabela13[[#This Row],[Numero_Decreto]],".pdf")</f>
        <v>2 - DECRETOS/DECRETO 0999.pdf</v>
      </c>
      <c r="J1573" s="2" t="str">
        <f>CONCATENATE("2 - DECRETOS/DECRETO ","0",Tabela13[[#This Row],[Numero_Decreto]]," ",Tabela13[[#This Row],[Complemento]],".pdf")</f>
        <v>2 - DECRETOS/DECRETO 0999 .pdf</v>
      </c>
      <c r="K1573" s="2" t="str">
        <f>IF(Tabela13[[#This Row],[Complemento]]="",Tabela13[[#This Row],[Normal]],Tabela13[[#This Row],[Normal Traço]])</f>
        <v>2 - DECRETOS/DECRETO 999.pdf</v>
      </c>
      <c r="L1573" s="2" t="str">
        <f>IF(Tabela13[[#This Row],[Complemento]]="",Tabela13[[#This Row],[0]],Tabela13[[#This Row],[0 Traço]])</f>
        <v>2 - DECRETOS/DECRETO 0999.pdf</v>
      </c>
      <c r="M1573" s="2" t="str">
        <f>IF(AND(Tabela13[[#This Row],[Numero_Decreto]]&gt;=1,Tabela13[[#This Row],[Numero_Decreto]]&lt;=9),Tabela13[[#This Row],[Se 0]],Tabela13[[#This Row],[Se Normal]])</f>
        <v>2 - DECRETOS/DECRETO 999.pdf</v>
      </c>
      <c r="N1573" s="2" t="str">
        <f>CONCATENATE("../",Tabela13[[#This Row],[Caminho]])</f>
        <v>../2 - DECRETOS/DECRETO 999.pdf</v>
      </c>
    </row>
    <row r="1574" spans="1:14" ht="45" x14ac:dyDescent="0.25">
      <c r="A1574" s="20">
        <v>998</v>
      </c>
      <c r="B1574" s="20"/>
      <c r="C1574" s="21">
        <v>34213</v>
      </c>
      <c r="D1574" s="19" t="s">
        <v>3011</v>
      </c>
      <c r="E1574" s="19"/>
      <c r="F1574" s="17" t="str">
        <f>HYPERLINK(Tabela13[[#This Row],[Novo Caminho]],"Download")</f>
        <v>Download</v>
      </c>
      <c r="G1574" s="2" t="str">
        <f>CONCATENATE("2 - DECRETOS/DECRETO ",Tabela13[[#This Row],[Numero_Decreto]],".pdf")</f>
        <v>2 - DECRETOS/DECRETO 998.pdf</v>
      </c>
      <c r="H1574" s="2" t="str">
        <f>CONCATENATE("2 - DECRETOS/DECRETO ",Tabela13[[#This Row],[Numero_Decreto]]," ",Tabela13[[#This Row],[Complemento]],".pdf")</f>
        <v>2 - DECRETOS/DECRETO 998 .pdf</v>
      </c>
      <c r="I1574" s="2" t="str">
        <f>CONCATENATE("2 - DECRETOS/DECRETO ","0",Tabela13[[#This Row],[Numero_Decreto]],".pdf")</f>
        <v>2 - DECRETOS/DECRETO 0998.pdf</v>
      </c>
      <c r="J1574" s="2" t="str">
        <f>CONCATENATE("2 - DECRETOS/DECRETO ","0",Tabela13[[#This Row],[Numero_Decreto]]," ",Tabela13[[#This Row],[Complemento]],".pdf")</f>
        <v>2 - DECRETOS/DECRETO 0998 .pdf</v>
      </c>
      <c r="K1574" s="2" t="str">
        <f>IF(Tabela13[[#This Row],[Complemento]]="",Tabela13[[#This Row],[Normal]],Tabela13[[#This Row],[Normal Traço]])</f>
        <v>2 - DECRETOS/DECRETO 998.pdf</v>
      </c>
      <c r="L1574" s="2" t="str">
        <f>IF(Tabela13[[#This Row],[Complemento]]="",Tabela13[[#This Row],[0]],Tabela13[[#This Row],[0 Traço]])</f>
        <v>2 - DECRETOS/DECRETO 0998.pdf</v>
      </c>
      <c r="M1574" s="2" t="str">
        <f>IF(AND(Tabela13[[#This Row],[Numero_Decreto]]&gt;=1,Tabela13[[#This Row],[Numero_Decreto]]&lt;=9),Tabela13[[#This Row],[Se 0]],Tabela13[[#This Row],[Se Normal]])</f>
        <v>2 - DECRETOS/DECRETO 998.pdf</v>
      </c>
      <c r="N1574" s="2" t="str">
        <f>CONCATENATE("../",Tabela13[[#This Row],[Caminho]])</f>
        <v>../2 - DECRETOS/DECRETO 998.pdf</v>
      </c>
    </row>
    <row r="1575" spans="1:14" ht="45" x14ac:dyDescent="0.25">
      <c r="A1575" s="20">
        <v>997</v>
      </c>
      <c r="B1575" s="20"/>
      <c r="C1575" s="21">
        <v>34213</v>
      </c>
      <c r="D1575" s="19" t="s">
        <v>3007</v>
      </c>
      <c r="E1575" s="19"/>
      <c r="F1575" s="17" t="str">
        <f>HYPERLINK(Tabela13[[#This Row],[Novo Caminho]],"Download")</f>
        <v>Download</v>
      </c>
      <c r="G1575" s="2" t="str">
        <f>CONCATENATE("2 - DECRETOS/DECRETO ",Tabela13[[#This Row],[Numero_Decreto]],".pdf")</f>
        <v>2 - DECRETOS/DECRETO 997.pdf</v>
      </c>
      <c r="H1575" s="2" t="str">
        <f>CONCATENATE("2 - DECRETOS/DECRETO ",Tabela13[[#This Row],[Numero_Decreto]]," ",Tabela13[[#This Row],[Complemento]],".pdf")</f>
        <v>2 - DECRETOS/DECRETO 997 .pdf</v>
      </c>
      <c r="I1575" s="2" t="str">
        <f>CONCATENATE("2 - DECRETOS/DECRETO ","0",Tabela13[[#This Row],[Numero_Decreto]],".pdf")</f>
        <v>2 - DECRETOS/DECRETO 0997.pdf</v>
      </c>
      <c r="J1575" s="2" t="str">
        <f>CONCATENATE("2 - DECRETOS/DECRETO ","0",Tabela13[[#This Row],[Numero_Decreto]]," ",Tabela13[[#This Row],[Complemento]],".pdf")</f>
        <v>2 - DECRETOS/DECRETO 0997 .pdf</v>
      </c>
      <c r="K1575" s="2" t="str">
        <f>IF(Tabela13[[#This Row],[Complemento]]="",Tabela13[[#This Row],[Normal]],Tabela13[[#This Row],[Normal Traço]])</f>
        <v>2 - DECRETOS/DECRETO 997.pdf</v>
      </c>
      <c r="L1575" s="2" t="str">
        <f>IF(Tabela13[[#This Row],[Complemento]]="",Tabela13[[#This Row],[0]],Tabela13[[#This Row],[0 Traço]])</f>
        <v>2 - DECRETOS/DECRETO 0997.pdf</v>
      </c>
      <c r="M1575" s="2" t="str">
        <f>IF(AND(Tabela13[[#This Row],[Numero_Decreto]]&gt;=1,Tabela13[[#This Row],[Numero_Decreto]]&lt;=9),Tabela13[[#This Row],[Se 0]],Tabela13[[#This Row],[Se Normal]])</f>
        <v>2 - DECRETOS/DECRETO 997.pdf</v>
      </c>
      <c r="N1575" s="2" t="str">
        <f>CONCATENATE("../",Tabela13[[#This Row],[Caminho]])</f>
        <v>../2 - DECRETOS/DECRETO 997.pdf</v>
      </c>
    </row>
    <row r="1576" spans="1:14" ht="45" x14ac:dyDescent="0.25">
      <c r="A1576" s="20">
        <v>996</v>
      </c>
      <c r="B1576" s="20"/>
      <c r="C1576" s="21">
        <v>34206</v>
      </c>
      <c r="D1576" s="19" t="s">
        <v>3012</v>
      </c>
      <c r="E1576" s="19"/>
      <c r="F1576" s="17" t="str">
        <f>HYPERLINK(Tabela13[[#This Row],[Novo Caminho]],"Download")</f>
        <v>Download</v>
      </c>
      <c r="G1576" s="2" t="str">
        <f>CONCATENATE("2 - DECRETOS/DECRETO ",Tabela13[[#This Row],[Numero_Decreto]],".pdf")</f>
        <v>2 - DECRETOS/DECRETO 996.pdf</v>
      </c>
      <c r="H1576" s="2" t="str">
        <f>CONCATENATE("2 - DECRETOS/DECRETO ",Tabela13[[#This Row],[Numero_Decreto]]," ",Tabela13[[#This Row],[Complemento]],".pdf")</f>
        <v>2 - DECRETOS/DECRETO 996 .pdf</v>
      </c>
      <c r="I1576" s="2" t="str">
        <f>CONCATENATE("2 - DECRETOS/DECRETO ","0",Tabela13[[#This Row],[Numero_Decreto]],".pdf")</f>
        <v>2 - DECRETOS/DECRETO 0996.pdf</v>
      </c>
      <c r="J1576" s="2" t="str">
        <f>CONCATENATE("2 - DECRETOS/DECRETO ","0",Tabela13[[#This Row],[Numero_Decreto]]," ",Tabela13[[#This Row],[Complemento]],".pdf")</f>
        <v>2 - DECRETOS/DECRETO 0996 .pdf</v>
      </c>
      <c r="K1576" s="2" t="str">
        <f>IF(Tabela13[[#This Row],[Complemento]]="",Tabela13[[#This Row],[Normal]],Tabela13[[#This Row],[Normal Traço]])</f>
        <v>2 - DECRETOS/DECRETO 996.pdf</v>
      </c>
      <c r="L1576" s="2" t="str">
        <f>IF(Tabela13[[#This Row],[Complemento]]="",Tabela13[[#This Row],[0]],Tabela13[[#This Row],[0 Traço]])</f>
        <v>2 - DECRETOS/DECRETO 0996.pdf</v>
      </c>
      <c r="M1576" s="2" t="str">
        <f>IF(AND(Tabela13[[#This Row],[Numero_Decreto]]&gt;=1,Tabela13[[#This Row],[Numero_Decreto]]&lt;=9),Tabela13[[#This Row],[Se 0]],Tabela13[[#This Row],[Se Normal]])</f>
        <v>2 - DECRETOS/DECRETO 996.pdf</v>
      </c>
      <c r="N1576" s="2" t="str">
        <f>CONCATENATE("../",Tabela13[[#This Row],[Caminho]])</f>
        <v>../2 - DECRETOS/DECRETO 996.pdf</v>
      </c>
    </row>
    <row r="1577" spans="1:14" ht="45" x14ac:dyDescent="0.25">
      <c r="A1577" s="20">
        <v>995</v>
      </c>
      <c r="B1577" s="20"/>
      <c r="C1577" s="21">
        <v>34183</v>
      </c>
      <c r="D1577" s="19" t="s">
        <v>3011</v>
      </c>
      <c r="E1577" s="19"/>
      <c r="F1577" s="17" t="str">
        <f>HYPERLINK(Tabela13[[#This Row],[Novo Caminho]],"Download")</f>
        <v>Download</v>
      </c>
      <c r="G1577" s="2" t="str">
        <f>CONCATENATE("2 - DECRETOS/DECRETO ",Tabela13[[#This Row],[Numero_Decreto]],".pdf")</f>
        <v>2 - DECRETOS/DECRETO 995.pdf</v>
      </c>
      <c r="H1577" s="2" t="str">
        <f>CONCATENATE("2 - DECRETOS/DECRETO ",Tabela13[[#This Row],[Numero_Decreto]]," ",Tabela13[[#This Row],[Complemento]],".pdf")</f>
        <v>2 - DECRETOS/DECRETO 995 .pdf</v>
      </c>
      <c r="I1577" s="2" t="str">
        <f>CONCATENATE("2 - DECRETOS/DECRETO ","0",Tabela13[[#This Row],[Numero_Decreto]],".pdf")</f>
        <v>2 - DECRETOS/DECRETO 0995.pdf</v>
      </c>
      <c r="J1577" s="2" t="str">
        <f>CONCATENATE("2 - DECRETOS/DECRETO ","0",Tabela13[[#This Row],[Numero_Decreto]]," ",Tabela13[[#This Row],[Complemento]],".pdf")</f>
        <v>2 - DECRETOS/DECRETO 0995 .pdf</v>
      </c>
      <c r="K1577" s="2" t="str">
        <f>IF(Tabela13[[#This Row],[Complemento]]="",Tabela13[[#This Row],[Normal]],Tabela13[[#This Row],[Normal Traço]])</f>
        <v>2 - DECRETOS/DECRETO 995.pdf</v>
      </c>
      <c r="L1577" s="2" t="str">
        <f>IF(Tabela13[[#This Row],[Complemento]]="",Tabela13[[#This Row],[0]],Tabela13[[#This Row],[0 Traço]])</f>
        <v>2 - DECRETOS/DECRETO 0995.pdf</v>
      </c>
      <c r="M1577" s="2" t="str">
        <f>IF(AND(Tabela13[[#This Row],[Numero_Decreto]]&gt;=1,Tabela13[[#This Row],[Numero_Decreto]]&lt;=9),Tabela13[[#This Row],[Se 0]],Tabela13[[#This Row],[Se Normal]])</f>
        <v>2 - DECRETOS/DECRETO 995.pdf</v>
      </c>
      <c r="N1577" s="2" t="str">
        <f>CONCATENATE("../",Tabela13[[#This Row],[Caminho]])</f>
        <v>../2 - DECRETOS/DECRETO 995.pdf</v>
      </c>
    </row>
    <row r="1578" spans="1:14" ht="45" x14ac:dyDescent="0.25">
      <c r="A1578" s="20">
        <v>994</v>
      </c>
      <c r="B1578" s="20"/>
      <c r="C1578" s="21">
        <v>34183</v>
      </c>
      <c r="D1578" s="19" t="s">
        <v>3007</v>
      </c>
      <c r="E1578" s="19"/>
      <c r="F1578" s="17" t="str">
        <f>HYPERLINK(Tabela13[[#This Row],[Novo Caminho]],"Download")</f>
        <v>Download</v>
      </c>
      <c r="G1578" s="2" t="str">
        <f>CONCATENATE("2 - DECRETOS/DECRETO ",Tabela13[[#This Row],[Numero_Decreto]],".pdf")</f>
        <v>2 - DECRETOS/DECRETO 994.pdf</v>
      </c>
      <c r="H1578" s="2" t="str">
        <f>CONCATENATE("2 - DECRETOS/DECRETO ",Tabela13[[#This Row],[Numero_Decreto]]," ",Tabela13[[#This Row],[Complemento]],".pdf")</f>
        <v>2 - DECRETOS/DECRETO 994 .pdf</v>
      </c>
      <c r="I1578" s="2" t="str">
        <f>CONCATENATE("2 - DECRETOS/DECRETO ","0",Tabela13[[#This Row],[Numero_Decreto]],".pdf")</f>
        <v>2 - DECRETOS/DECRETO 0994.pdf</v>
      </c>
      <c r="J1578" s="2" t="str">
        <f>CONCATENATE("2 - DECRETOS/DECRETO ","0",Tabela13[[#This Row],[Numero_Decreto]]," ",Tabela13[[#This Row],[Complemento]],".pdf")</f>
        <v>2 - DECRETOS/DECRETO 0994 .pdf</v>
      </c>
      <c r="K1578" s="2" t="str">
        <f>IF(Tabela13[[#This Row],[Complemento]]="",Tabela13[[#This Row],[Normal]],Tabela13[[#This Row],[Normal Traço]])</f>
        <v>2 - DECRETOS/DECRETO 994.pdf</v>
      </c>
      <c r="L1578" s="2" t="str">
        <f>IF(Tabela13[[#This Row],[Complemento]]="",Tabela13[[#This Row],[0]],Tabela13[[#This Row],[0 Traço]])</f>
        <v>2 - DECRETOS/DECRETO 0994.pdf</v>
      </c>
      <c r="M1578" s="2" t="str">
        <f>IF(AND(Tabela13[[#This Row],[Numero_Decreto]]&gt;=1,Tabela13[[#This Row],[Numero_Decreto]]&lt;=9),Tabela13[[#This Row],[Se 0]],Tabela13[[#This Row],[Se Normal]])</f>
        <v>2 - DECRETOS/DECRETO 994.pdf</v>
      </c>
      <c r="N1578" s="2" t="str">
        <f>CONCATENATE("../",Tabela13[[#This Row],[Caminho]])</f>
        <v>../2 - DECRETOS/DECRETO 994.pdf</v>
      </c>
    </row>
    <row r="1579" spans="1:14" ht="45" x14ac:dyDescent="0.25">
      <c r="A1579" s="20">
        <v>993</v>
      </c>
      <c r="B1579" s="20"/>
      <c r="C1579" s="21">
        <v>34179</v>
      </c>
      <c r="D1579" s="19" t="s">
        <v>3012</v>
      </c>
      <c r="E1579" s="19"/>
      <c r="F1579" s="17" t="str">
        <f>HYPERLINK(Tabela13[[#This Row],[Novo Caminho]],"Download")</f>
        <v>Download</v>
      </c>
      <c r="G1579" s="2" t="str">
        <f>CONCATENATE("2 - DECRETOS/DECRETO ",Tabela13[[#This Row],[Numero_Decreto]],".pdf")</f>
        <v>2 - DECRETOS/DECRETO 993.pdf</v>
      </c>
      <c r="H1579" s="2" t="str">
        <f>CONCATENATE("2 - DECRETOS/DECRETO ",Tabela13[[#This Row],[Numero_Decreto]]," ",Tabela13[[#This Row],[Complemento]],".pdf")</f>
        <v>2 - DECRETOS/DECRETO 993 .pdf</v>
      </c>
      <c r="I1579" s="2" t="str">
        <f>CONCATENATE("2 - DECRETOS/DECRETO ","0",Tabela13[[#This Row],[Numero_Decreto]],".pdf")</f>
        <v>2 - DECRETOS/DECRETO 0993.pdf</v>
      </c>
      <c r="J1579" s="2" t="str">
        <f>CONCATENATE("2 - DECRETOS/DECRETO ","0",Tabela13[[#This Row],[Numero_Decreto]]," ",Tabela13[[#This Row],[Complemento]],".pdf")</f>
        <v>2 - DECRETOS/DECRETO 0993 .pdf</v>
      </c>
      <c r="K1579" s="2" t="str">
        <f>IF(Tabela13[[#This Row],[Complemento]]="",Tabela13[[#This Row],[Normal]],Tabela13[[#This Row],[Normal Traço]])</f>
        <v>2 - DECRETOS/DECRETO 993.pdf</v>
      </c>
      <c r="L1579" s="2" t="str">
        <f>IF(Tabela13[[#This Row],[Complemento]]="",Tabela13[[#This Row],[0]],Tabela13[[#This Row],[0 Traço]])</f>
        <v>2 - DECRETOS/DECRETO 0993.pdf</v>
      </c>
      <c r="M1579" s="2" t="str">
        <f>IF(AND(Tabela13[[#This Row],[Numero_Decreto]]&gt;=1,Tabela13[[#This Row],[Numero_Decreto]]&lt;=9),Tabela13[[#This Row],[Se 0]],Tabela13[[#This Row],[Se Normal]])</f>
        <v>2 - DECRETOS/DECRETO 993.pdf</v>
      </c>
      <c r="N1579" s="2" t="str">
        <f>CONCATENATE("../",Tabela13[[#This Row],[Caminho]])</f>
        <v>../2 - DECRETOS/DECRETO 993.pdf</v>
      </c>
    </row>
    <row r="1580" spans="1:14" ht="45" x14ac:dyDescent="0.25">
      <c r="A1580" s="20">
        <v>992</v>
      </c>
      <c r="B1580" s="20"/>
      <c r="C1580" s="21">
        <v>34158</v>
      </c>
      <c r="D1580" s="19" t="s">
        <v>3015</v>
      </c>
      <c r="E1580" s="19"/>
      <c r="F1580" s="17" t="str">
        <f>HYPERLINK(Tabela13[[#This Row],[Novo Caminho]],"Download")</f>
        <v>Download</v>
      </c>
      <c r="G1580" s="2" t="str">
        <f>CONCATENATE("2 - DECRETOS/DECRETO ",Tabela13[[#This Row],[Numero_Decreto]],".pdf")</f>
        <v>2 - DECRETOS/DECRETO 992.pdf</v>
      </c>
      <c r="H1580" s="2" t="str">
        <f>CONCATENATE("2 - DECRETOS/DECRETO ",Tabela13[[#This Row],[Numero_Decreto]]," ",Tabela13[[#This Row],[Complemento]],".pdf")</f>
        <v>2 - DECRETOS/DECRETO 992 .pdf</v>
      </c>
      <c r="I1580" s="2" t="str">
        <f>CONCATENATE("2 - DECRETOS/DECRETO ","0",Tabela13[[#This Row],[Numero_Decreto]],".pdf")</f>
        <v>2 - DECRETOS/DECRETO 0992.pdf</v>
      </c>
      <c r="J1580" s="2" t="str">
        <f>CONCATENATE("2 - DECRETOS/DECRETO ","0",Tabela13[[#This Row],[Numero_Decreto]]," ",Tabela13[[#This Row],[Complemento]],".pdf")</f>
        <v>2 - DECRETOS/DECRETO 0992 .pdf</v>
      </c>
      <c r="K1580" s="2" t="str">
        <f>IF(Tabela13[[#This Row],[Complemento]]="",Tabela13[[#This Row],[Normal]],Tabela13[[#This Row],[Normal Traço]])</f>
        <v>2 - DECRETOS/DECRETO 992.pdf</v>
      </c>
      <c r="L1580" s="2" t="str">
        <f>IF(Tabela13[[#This Row],[Complemento]]="",Tabela13[[#This Row],[0]],Tabela13[[#This Row],[0 Traço]])</f>
        <v>2 - DECRETOS/DECRETO 0992.pdf</v>
      </c>
      <c r="M1580" s="2" t="str">
        <f>IF(AND(Tabela13[[#This Row],[Numero_Decreto]]&gt;=1,Tabela13[[#This Row],[Numero_Decreto]]&lt;=9),Tabela13[[#This Row],[Se 0]],Tabela13[[#This Row],[Se Normal]])</f>
        <v>2 - DECRETOS/DECRETO 992.pdf</v>
      </c>
      <c r="N1580" s="2" t="str">
        <f>CONCATENATE("../",Tabela13[[#This Row],[Caminho]])</f>
        <v>../2 - DECRETOS/DECRETO 992.pdf</v>
      </c>
    </row>
    <row r="1581" spans="1:14" ht="45" x14ac:dyDescent="0.25">
      <c r="A1581" s="20">
        <v>991</v>
      </c>
      <c r="B1581" s="20"/>
      <c r="C1581" s="21">
        <v>34157</v>
      </c>
      <c r="D1581" s="19" t="s">
        <v>3016</v>
      </c>
      <c r="E1581" s="19"/>
      <c r="F1581" s="17" t="str">
        <f>HYPERLINK(Tabela13[[#This Row],[Novo Caminho]],"Download")</f>
        <v>Download</v>
      </c>
      <c r="G1581" s="2" t="str">
        <f>CONCATENATE("2 - DECRETOS/DECRETO ",Tabela13[[#This Row],[Numero_Decreto]],".pdf")</f>
        <v>2 - DECRETOS/DECRETO 991.pdf</v>
      </c>
      <c r="H1581" s="2" t="str">
        <f>CONCATENATE("2 - DECRETOS/DECRETO ",Tabela13[[#This Row],[Numero_Decreto]]," ",Tabela13[[#This Row],[Complemento]],".pdf")</f>
        <v>2 - DECRETOS/DECRETO 991 .pdf</v>
      </c>
      <c r="I1581" s="2" t="str">
        <f>CONCATENATE("2 - DECRETOS/DECRETO ","0",Tabela13[[#This Row],[Numero_Decreto]],".pdf")</f>
        <v>2 - DECRETOS/DECRETO 0991.pdf</v>
      </c>
      <c r="J1581" s="2" t="str">
        <f>CONCATENATE("2 - DECRETOS/DECRETO ","0",Tabela13[[#This Row],[Numero_Decreto]]," ",Tabela13[[#This Row],[Complemento]],".pdf")</f>
        <v>2 - DECRETOS/DECRETO 0991 .pdf</v>
      </c>
      <c r="K1581" s="2" t="str">
        <f>IF(Tabela13[[#This Row],[Complemento]]="",Tabela13[[#This Row],[Normal]],Tabela13[[#This Row],[Normal Traço]])</f>
        <v>2 - DECRETOS/DECRETO 991.pdf</v>
      </c>
      <c r="L1581" s="2" t="str">
        <f>IF(Tabela13[[#This Row],[Complemento]]="",Tabela13[[#This Row],[0]],Tabela13[[#This Row],[0 Traço]])</f>
        <v>2 - DECRETOS/DECRETO 0991.pdf</v>
      </c>
      <c r="M1581" s="2" t="str">
        <f>IF(AND(Tabela13[[#This Row],[Numero_Decreto]]&gt;=1,Tabela13[[#This Row],[Numero_Decreto]]&lt;=9),Tabela13[[#This Row],[Se 0]],Tabela13[[#This Row],[Se Normal]])</f>
        <v>2 - DECRETOS/DECRETO 991.pdf</v>
      </c>
      <c r="N1581" s="2" t="str">
        <f>CONCATENATE("../",Tabela13[[#This Row],[Caminho]])</f>
        <v>../2 - DECRETOS/DECRETO 991.pdf</v>
      </c>
    </row>
    <row r="1582" spans="1:14" ht="45" x14ac:dyDescent="0.25">
      <c r="A1582" s="20">
        <v>990</v>
      </c>
      <c r="B1582" s="20"/>
      <c r="C1582" s="21">
        <v>34157</v>
      </c>
      <c r="D1582" s="19" t="s">
        <v>938</v>
      </c>
      <c r="E1582" s="19"/>
      <c r="F1582" s="17" t="str">
        <f>HYPERLINK(Tabela13[[#This Row],[Novo Caminho]],"Download")</f>
        <v>Download</v>
      </c>
      <c r="G1582" s="2" t="str">
        <f>CONCATENATE("2 - DECRETOS/DECRETO ",Tabela13[[#This Row],[Numero_Decreto]],".pdf")</f>
        <v>2 - DECRETOS/DECRETO 990.pdf</v>
      </c>
      <c r="H1582" s="2" t="str">
        <f>CONCATENATE("2 - DECRETOS/DECRETO ",Tabela13[[#This Row],[Numero_Decreto]]," ",Tabela13[[#This Row],[Complemento]],".pdf")</f>
        <v>2 - DECRETOS/DECRETO 990 .pdf</v>
      </c>
      <c r="I1582" s="2" t="str">
        <f>CONCATENATE("2 - DECRETOS/DECRETO ","0",Tabela13[[#This Row],[Numero_Decreto]],".pdf")</f>
        <v>2 - DECRETOS/DECRETO 0990.pdf</v>
      </c>
      <c r="J1582" s="2" t="str">
        <f>CONCATENATE("2 - DECRETOS/DECRETO ","0",Tabela13[[#This Row],[Numero_Decreto]]," ",Tabela13[[#This Row],[Complemento]],".pdf")</f>
        <v>2 - DECRETOS/DECRETO 0990 .pdf</v>
      </c>
      <c r="K1582" s="2" t="str">
        <f>IF(Tabela13[[#This Row],[Complemento]]="",Tabela13[[#This Row],[Normal]],Tabela13[[#This Row],[Normal Traço]])</f>
        <v>2 - DECRETOS/DECRETO 990.pdf</v>
      </c>
      <c r="L1582" s="2" t="str">
        <f>IF(Tabela13[[#This Row],[Complemento]]="",Tabela13[[#This Row],[0]],Tabela13[[#This Row],[0 Traço]])</f>
        <v>2 - DECRETOS/DECRETO 0990.pdf</v>
      </c>
      <c r="M1582" s="2" t="str">
        <f>IF(AND(Tabela13[[#This Row],[Numero_Decreto]]&gt;=1,Tabela13[[#This Row],[Numero_Decreto]]&lt;=9),Tabela13[[#This Row],[Se 0]],Tabela13[[#This Row],[Se Normal]])</f>
        <v>2 - DECRETOS/DECRETO 990.pdf</v>
      </c>
      <c r="N1582" s="2" t="str">
        <f>CONCATENATE("../",Tabela13[[#This Row],[Caminho]])</f>
        <v>../2 - DECRETOS/DECRETO 990.pdf</v>
      </c>
    </row>
    <row r="1583" spans="1:14" ht="45" x14ac:dyDescent="0.25">
      <c r="A1583" s="20">
        <v>989</v>
      </c>
      <c r="B1583" s="20"/>
      <c r="C1583" s="21">
        <v>34155</v>
      </c>
      <c r="D1583" s="19" t="s">
        <v>3007</v>
      </c>
      <c r="E1583" s="19"/>
      <c r="F1583" s="17" t="str">
        <f>HYPERLINK(Tabela13[[#This Row],[Novo Caminho]],"Download")</f>
        <v>Download</v>
      </c>
      <c r="G1583" s="2" t="str">
        <f>CONCATENATE("2 - DECRETOS/DECRETO ",Tabela13[[#This Row],[Numero_Decreto]],".pdf")</f>
        <v>2 - DECRETOS/DECRETO 989.pdf</v>
      </c>
      <c r="H1583" s="2" t="str">
        <f>CONCATENATE("2 - DECRETOS/DECRETO ",Tabela13[[#This Row],[Numero_Decreto]]," ",Tabela13[[#This Row],[Complemento]],".pdf")</f>
        <v>2 - DECRETOS/DECRETO 989 .pdf</v>
      </c>
      <c r="I1583" s="2" t="str">
        <f>CONCATENATE("2 - DECRETOS/DECRETO ","0",Tabela13[[#This Row],[Numero_Decreto]],".pdf")</f>
        <v>2 - DECRETOS/DECRETO 0989.pdf</v>
      </c>
      <c r="J1583" s="2" t="str">
        <f>CONCATENATE("2 - DECRETOS/DECRETO ","0",Tabela13[[#This Row],[Numero_Decreto]]," ",Tabela13[[#This Row],[Complemento]],".pdf")</f>
        <v>2 - DECRETOS/DECRETO 0989 .pdf</v>
      </c>
      <c r="K1583" s="2" t="str">
        <f>IF(Tabela13[[#This Row],[Complemento]]="",Tabela13[[#This Row],[Normal]],Tabela13[[#This Row],[Normal Traço]])</f>
        <v>2 - DECRETOS/DECRETO 989.pdf</v>
      </c>
      <c r="L1583" s="2" t="str">
        <f>IF(Tabela13[[#This Row],[Complemento]]="",Tabela13[[#This Row],[0]],Tabela13[[#This Row],[0 Traço]])</f>
        <v>2 - DECRETOS/DECRETO 0989.pdf</v>
      </c>
      <c r="M1583" s="2" t="str">
        <f>IF(AND(Tabela13[[#This Row],[Numero_Decreto]]&gt;=1,Tabela13[[#This Row],[Numero_Decreto]]&lt;=9),Tabela13[[#This Row],[Se 0]],Tabela13[[#This Row],[Se Normal]])</f>
        <v>2 - DECRETOS/DECRETO 989.pdf</v>
      </c>
      <c r="N1583" s="2" t="str">
        <f>CONCATENATE("../",Tabela13[[#This Row],[Caminho]])</f>
        <v>../2 - DECRETOS/DECRETO 989.pdf</v>
      </c>
    </row>
    <row r="1584" spans="1:14" ht="45" x14ac:dyDescent="0.25">
      <c r="A1584" s="20">
        <v>988</v>
      </c>
      <c r="B1584" s="20"/>
      <c r="C1584" s="21">
        <v>34145</v>
      </c>
      <c r="D1584" s="19" t="s">
        <v>3011</v>
      </c>
      <c r="E1584" s="19"/>
      <c r="F1584" s="17" t="str">
        <f>HYPERLINK(Tabela13[[#This Row],[Novo Caminho]],"Download")</f>
        <v>Download</v>
      </c>
      <c r="G1584" s="2" t="str">
        <f>CONCATENATE("2 - DECRETOS/DECRETO ",Tabela13[[#This Row],[Numero_Decreto]],".pdf")</f>
        <v>2 - DECRETOS/DECRETO 988.pdf</v>
      </c>
      <c r="H1584" s="2" t="str">
        <f>CONCATENATE("2 - DECRETOS/DECRETO ",Tabela13[[#This Row],[Numero_Decreto]]," ",Tabela13[[#This Row],[Complemento]],".pdf")</f>
        <v>2 - DECRETOS/DECRETO 988 .pdf</v>
      </c>
      <c r="I1584" s="2" t="str">
        <f>CONCATENATE("2 - DECRETOS/DECRETO ","0",Tabela13[[#This Row],[Numero_Decreto]],".pdf")</f>
        <v>2 - DECRETOS/DECRETO 0988.pdf</v>
      </c>
      <c r="J1584" s="2" t="str">
        <f>CONCATENATE("2 - DECRETOS/DECRETO ","0",Tabela13[[#This Row],[Numero_Decreto]]," ",Tabela13[[#This Row],[Complemento]],".pdf")</f>
        <v>2 - DECRETOS/DECRETO 0988 .pdf</v>
      </c>
      <c r="K1584" s="2" t="str">
        <f>IF(Tabela13[[#This Row],[Complemento]]="",Tabela13[[#This Row],[Normal]],Tabela13[[#This Row],[Normal Traço]])</f>
        <v>2 - DECRETOS/DECRETO 988.pdf</v>
      </c>
      <c r="L1584" s="2" t="str">
        <f>IF(Tabela13[[#This Row],[Complemento]]="",Tabela13[[#This Row],[0]],Tabela13[[#This Row],[0 Traço]])</f>
        <v>2 - DECRETOS/DECRETO 0988.pdf</v>
      </c>
      <c r="M1584" s="2" t="str">
        <f>IF(AND(Tabela13[[#This Row],[Numero_Decreto]]&gt;=1,Tabela13[[#This Row],[Numero_Decreto]]&lt;=9),Tabela13[[#This Row],[Se 0]],Tabela13[[#This Row],[Se Normal]])</f>
        <v>2 - DECRETOS/DECRETO 988.pdf</v>
      </c>
      <c r="N1584" s="2" t="str">
        <f>CONCATENATE("../",Tabela13[[#This Row],[Caminho]])</f>
        <v>../2 - DECRETOS/DECRETO 988.pdf</v>
      </c>
    </row>
    <row r="1585" spans="1:14" ht="45" x14ac:dyDescent="0.25">
      <c r="A1585" s="20">
        <v>987</v>
      </c>
      <c r="B1585" s="20"/>
      <c r="C1585" s="21">
        <v>34123</v>
      </c>
      <c r="D1585" s="19" t="s">
        <v>938</v>
      </c>
      <c r="E1585" s="19"/>
      <c r="F1585" s="17" t="str">
        <f>HYPERLINK(Tabela13[[#This Row],[Novo Caminho]],"Download")</f>
        <v>Download</v>
      </c>
      <c r="G1585" s="2" t="str">
        <f>CONCATENATE("2 - DECRETOS/DECRETO ",Tabela13[[#This Row],[Numero_Decreto]],".pdf")</f>
        <v>2 - DECRETOS/DECRETO 987.pdf</v>
      </c>
      <c r="H1585" s="2" t="str">
        <f>CONCATENATE("2 - DECRETOS/DECRETO ",Tabela13[[#This Row],[Numero_Decreto]]," ",Tabela13[[#This Row],[Complemento]],".pdf")</f>
        <v>2 - DECRETOS/DECRETO 987 .pdf</v>
      </c>
      <c r="I1585" s="2" t="str">
        <f>CONCATENATE("2 - DECRETOS/DECRETO ","0",Tabela13[[#This Row],[Numero_Decreto]],".pdf")</f>
        <v>2 - DECRETOS/DECRETO 0987.pdf</v>
      </c>
      <c r="J1585" s="2" t="str">
        <f>CONCATENATE("2 - DECRETOS/DECRETO ","0",Tabela13[[#This Row],[Numero_Decreto]]," ",Tabela13[[#This Row],[Complemento]],".pdf")</f>
        <v>2 - DECRETOS/DECRETO 0987 .pdf</v>
      </c>
      <c r="K1585" s="2" t="str">
        <f>IF(Tabela13[[#This Row],[Complemento]]="",Tabela13[[#This Row],[Normal]],Tabela13[[#This Row],[Normal Traço]])</f>
        <v>2 - DECRETOS/DECRETO 987.pdf</v>
      </c>
      <c r="L1585" s="2" t="str">
        <f>IF(Tabela13[[#This Row],[Complemento]]="",Tabela13[[#This Row],[0]],Tabela13[[#This Row],[0 Traço]])</f>
        <v>2 - DECRETOS/DECRETO 0987.pdf</v>
      </c>
      <c r="M1585" s="2" t="str">
        <f>IF(AND(Tabela13[[#This Row],[Numero_Decreto]]&gt;=1,Tabela13[[#This Row],[Numero_Decreto]]&lt;=9),Tabela13[[#This Row],[Se 0]],Tabela13[[#This Row],[Se Normal]])</f>
        <v>2 - DECRETOS/DECRETO 987.pdf</v>
      </c>
      <c r="N1585" s="2" t="str">
        <f>CONCATENATE("../",Tabela13[[#This Row],[Caminho]])</f>
        <v>../2 - DECRETOS/DECRETO 987.pdf</v>
      </c>
    </row>
    <row r="1586" spans="1:14" ht="45" x14ac:dyDescent="0.25">
      <c r="A1586" s="20">
        <v>986</v>
      </c>
      <c r="B1586" s="20"/>
      <c r="C1586" s="21">
        <v>34126</v>
      </c>
      <c r="D1586" s="19" t="s">
        <v>3007</v>
      </c>
      <c r="E1586" s="19"/>
      <c r="F1586" s="17" t="str">
        <f>HYPERLINK(Tabela13[[#This Row],[Novo Caminho]],"Download")</f>
        <v>Download</v>
      </c>
      <c r="G1586" s="2" t="str">
        <f>CONCATENATE("2 - DECRETOS/DECRETO ",Tabela13[[#This Row],[Numero_Decreto]],".pdf")</f>
        <v>2 - DECRETOS/DECRETO 986.pdf</v>
      </c>
      <c r="H1586" s="2" t="str">
        <f>CONCATENATE("2 - DECRETOS/DECRETO ",Tabela13[[#This Row],[Numero_Decreto]]," ",Tabela13[[#This Row],[Complemento]],".pdf")</f>
        <v>2 - DECRETOS/DECRETO 986 .pdf</v>
      </c>
      <c r="I1586" s="2" t="str">
        <f>CONCATENATE("2 - DECRETOS/DECRETO ","0",Tabela13[[#This Row],[Numero_Decreto]],".pdf")</f>
        <v>2 - DECRETOS/DECRETO 0986.pdf</v>
      </c>
      <c r="J1586" s="2" t="str">
        <f>CONCATENATE("2 - DECRETOS/DECRETO ","0",Tabela13[[#This Row],[Numero_Decreto]]," ",Tabela13[[#This Row],[Complemento]],".pdf")</f>
        <v>2 - DECRETOS/DECRETO 0986 .pdf</v>
      </c>
      <c r="K1586" s="2" t="str">
        <f>IF(Tabela13[[#This Row],[Complemento]]="",Tabela13[[#This Row],[Normal]],Tabela13[[#This Row],[Normal Traço]])</f>
        <v>2 - DECRETOS/DECRETO 986.pdf</v>
      </c>
      <c r="L1586" s="2" t="str">
        <f>IF(Tabela13[[#This Row],[Complemento]]="",Tabela13[[#This Row],[0]],Tabela13[[#This Row],[0 Traço]])</f>
        <v>2 - DECRETOS/DECRETO 0986.pdf</v>
      </c>
      <c r="M1586" s="2" t="str">
        <f>IF(AND(Tabela13[[#This Row],[Numero_Decreto]]&gt;=1,Tabela13[[#This Row],[Numero_Decreto]]&lt;=9),Tabela13[[#This Row],[Se 0]],Tabela13[[#This Row],[Se Normal]])</f>
        <v>2 - DECRETOS/DECRETO 986.pdf</v>
      </c>
      <c r="N1586" s="2" t="str">
        <f>CONCATENATE("../",Tabela13[[#This Row],[Caminho]])</f>
        <v>../2 - DECRETOS/DECRETO 986.pdf</v>
      </c>
    </row>
    <row r="1587" spans="1:14" ht="45" x14ac:dyDescent="0.25">
      <c r="A1587" s="20">
        <v>985</v>
      </c>
      <c r="B1587" s="20"/>
      <c r="C1587" s="21">
        <v>34123</v>
      </c>
      <c r="D1587" s="19" t="s">
        <v>3011</v>
      </c>
      <c r="E1587" s="19"/>
      <c r="F1587" s="17" t="str">
        <f>HYPERLINK(Tabela13[[#This Row],[Novo Caminho]],"Download")</f>
        <v>Download</v>
      </c>
      <c r="G1587" s="2" t="str">
        <f>CONCATENATE("2 - DECRETOS/DECRETO ",Tabela13[[#This Row],[Numero_Decreto]],".pdf")</f>
        <v>2 - DECRETOS/DECRETO 985.pdf</v>
      </c>
      <c r="H1587" s="2" t="str">
        <f>CONCATENATE("2 - DECRETOS/DECRETO ",Tabela13[[#This Row],[Numero_Decreto]]," ",Tabela13[[#This Row],[Complemento]],".pdf")</f>
        <v>2 - DECRETOS/DECRETO 985 .pdf</v>
      </c>
      <c r="I1587" s="2" t="str">
        <f>CONCATENATE("2 - DECRETOS/DECRETO ","0",Tabela13[[#This Row],[Numero_Decreto]],".pdf")</f>
        <v>2 - DECRETOS/DECRETO 0985.pdf</v>
      </c>
      <c r="J1587" s="2" t="str">
        <f>CONCATENATE("2 - DECRETOS/DECRETO ","0",Tabela13[[#This Row],[Numero_Decreto]]," ",Tabela13[[#This Row],[Complemento]],".pdf")</f>
        <v>2 - DECRETOS/DECRETO 0985 .pdf</v>
      </c>
      <c r="K1587" s="2" t="str">
        <f>IF(Tabela13[[#This Row],[Complemento]]="",Tabela13[[#This Row],[Normal]],Tabela13[[#This Row],[Normal Traço]])</f>
        <v>2 - DECRETOS/DECRETO 985.pdf</v>
      </c>
      <c r="L1587" s="2" t="str">
        <f>IF(Tabela13[[#This Row],[Complemento]]="",Tabela13[[#This Row],[0]],Tabela13[[#This Row],[0 Traço]])</f>
        <v>2 - DECRETOS/DECRETO 0985.pdf</v>
      </c>
      <c r="M1587" s="2" t="str">
        <f>IF(AND(Tabela13[[#This Row],[Numero_Decreto]]&gt;=1,Tabela13[[#This Row],[Numero_Decreto]]&lt;=9),Tabela13[[#This Row],[Se 0]],Tabela13[[#This Row],[Se Normal]])</f>
        <v>2 - DECRETOS/DECRETO 985.pdf</v>
      </c>
      <c r="N1587" s="2" t="str">
        <f>CONCATENATE("../",Tabela13[[#This Row],[Caminho]])</f>
        <v>../2 - DECRETOS/DECRETO 985.pdf</v>
      </c>
    </row>
    <row r="1588" spans="1:14" ht="45" x14ac:dyDescent="0.25">
      <c r="A1588" s="20">
        <v>984</v>
      </c>
      <c r="B1588" s="20"/>
      <c r="C1588" s="21">
        <v>34114</v>
      </c>
      <c r="D1588" s="19" t="s">
        <v>938</v>
      </c>
      <c r="E1588" s="19"/>
      <c r="F1588" s="17" t="str">
        <f>HYPERLINK(Tabela13[[#This Row],[Novo Caminho]],"Download")</f>
        <v>Download</v>
      </c>
      <c r="G1588" s="2" t="str">
        <f>CONCATENATE("2 - DECRETOS/DECRETO ",Tabela13[[#This Row],[Numero_Decreto]],".pdf")</f>
        <v>2 - DECRETOS/DECRETO 984.pdf</v>
      </c>
      <c r="H1588" s="2" t="str">
        <f>CONCATENATE("2 - DECRETOS/DECRETO ",Tabela13[[#This Row],[Numero_Decreto]]," ",Tabela13[[#This Row],[Complemento]],".pdf")</f>
        <v>2 - DECRETOS/DECRETO 984 .pdf</v>
      </c>
      <c r="I1588" s="2" t="str">
        <f>CONCATENATE("2 - DECRETOS/DECRETO ","0",Tabela13[[#This Row],[Numero_Decreto]],".pdf")</f>
        <v>2 - DECRETOS/DECRETO 0984.pdf</v>
      </c>
      <c r="J1588" s="2" t="str">
        <f>CONCATENATE("2 - DECRETOS/DECRETO ","0",Tabela13[[#This Row],[Numero_Decreto]]," ",Tabela13[[#This Row],[Complemento]],".pdf")</f>
        <v>2 - DECRETOS/DECRETO 0984 .pdf</v>
      </c>
      <c r="K1588" s="2" t="str">
        <f>IF(Tabela13[[#This Row],[Complemento]]="",Tabela13[[#This Row],[Normal]],Tabela13[[#This Row],[Normal Traço]])</f>
        <v>2 - DECRETOS/DECRETO 984.pdf</v>
      </c>
      <c r="L1588" s="2" t="str">
        <f>IF(Tabela13[[#This Row],[Complemento]]="",Tabela13[[#This Row],[0]],Tabela13[[#This Row],[0 Traço]])</f>
        <v>2 - DECRETOS/DECRETO 0984.pdf</v>
      </c>
      <c r="M1588" s="2" t="str">
        <f>IF(AND(Tabela13[[#This Row],[Numero_Decreto]]&gt;=1,Tabela13[[#This Row],[Numero_Decreto]]&lt;=9),Tabela13[[#This Row],[Se 0]],Tabela13[[#This Row],[Se Normal]])</f>
        <v>2 - DECRETOS/DECRETO 984.pdf</v>
      </c>
      <c r="N1588" s="2" t="str">
        <f>CONCATENATE("../",Tabela13[[#This Row],[Caminho]])</f>
        <v>../2 - DECRETOS/DECRETO 984.pdf</v>
      </c>
    </row>
    <row r="1589" spans="1:14" ht="45" x14ac:dyDescent="0.25">
      <c r="A1589" s="20">
        <v>983</v>
      </c>
      <c r="B1589" s="20"/>
      <c r="C1589" s="21">
        <v>34114</v>
      </c>
      <c r="D1589" s="19" t="s">
        <v>3011</v>
      </c>
      <c r="E1589" s="19"/>
      <c r="F1589" s="17" t="str">
        <f>HYPERLINK(Tabela13[[#This Row],[Novo Caminho]],"Download")</f>
        <v>Download</v>
      </c>
      <c r="G1589" s="2" t="str">
        <f>CONCATENATE("2 - DECRETOS/DECRETO ",Tabela13[[#This Row],[Numero_Decreto]],".pdf")</f>
        <v>2 - DECRETOS/DECRETO 983.pdf</v>
      </c>
      <c r="H1589" s="2" t="str">
        <f>CONCATENATE("2 - DECRETOS/DECRETO ",Tabela13[[#This Row],[Numero_Decreto]]," ",Tabela13[[#This Row],[Complemento]],".pdf")</f>
        <v>2 - DECRETOS/DECRETO 983 .pdf</v>
      </c>
      <c r="I1589" s="2" t="str">
        <f>CONCATENATE("2 - DECRETOS/DECRETO ","0",Tabela13[[#This Row],[Numero_Decreto]],".pdf")</f>
        <v>2 - DECRETOS/DECRETO 0983.pdf</v>
      </c>
      <c r="J1589" s="2" t="str">
        <f>CONCATENATE("2 - DECRETOS/DECRETO ","0",Tabela13[[#This Row],[Numero_Decreto]]," ",Tabela13[[#This Row],[Complemento]],".pdf")</f>
        <v>2 - DECRETOS/DECRETO 0983 .pdf</v>
      </c>
      <c r="K1589" s="2" t="str">
        <f>IF(Tabela13[[#This Row],[Complemento]]="",Tabela13[[#This Row],[Normal]],Tabela13[[#This Row],[Normal Traço]])</f>
        <v>2 - DECRETOS/DECRETO 983.pdf</v>
      </c>
      <c r="L1589" s="2" t="str">
        <f>IF(Tabela13[[#This Row],[Complemento]]="",Tabela13[[#This Row],[0]],Tabela13[[#This Row],[0 Traço]])</f>
        <v>2 - DECRETOS/DECRETO 0983.pdf</v>
      </c>
      <c r="M1589" s="2" t="str">
        <f>IF(AND(Tabela13[[#This Row],[Numero_Decreto]]&gt;=1,Tabela13[[#This Row],[Numero_Decreto]]&lt;=9),Tabela13[[#This Row],[Se 0]],Tabela13[[#This Row],[Se Normal]])</f>
        <v>2 - DECRETOS/DECRETO 983.pdf</v>
      </c>
      <c r="N1589" s="2" t="str">
        <f>CONCATENATE("../",Tabela13[[#This Row],[Caminho]])</f>
        <v>../2 - DECRETOS/DECRETO 983.pdf</v>
      </c>
    </row>
    <row r="1590" spans="1:14" ht="45" x14ac:dyDescent="0.25">
      <c r="A1590" s="20">
        <v>982</v>
      </c>
      <c r="B1590" s="20"/>
      <c r="C1590" s="21">
        <v>34094</v>
      </c>
      <c r="D1590" s="19" t="s">
        <v>3007</v>
      </c>
      <c r="E1590" s="19"/>
      <c r="F1590" s="17" t="str">
        <f>HYPERLINK(Tabela13[[#This Row],[Novo Caminho]],"Download")</f>
        <v>Download</v>
      </c>
      <c r="G1590" s="2" t="str">
        <f>CONCATENATE("2 - DECRETOS/DECRETO ",Tabela13[[#This Row],[Numero_Decreto]],".pdf")</f>
        <v>2 - DECRETOS/DECRETO 982.pdf</v>
      </c>
      <c r="H1590" s="2" t="str">
        <f>CONCATENATE("2 - DECRETOS/DECRETO ",Tabela13[[#This Row],[Numero_Decreto]]," ",Tabela13[[#This Row],[Complemento]],".pdf")</f>
        <v>2 - DECRETOS/DECRETO 982 .pdf</v>
      </c>
      <c r="I1590" s="2" t="str">
        <f>CONCATENATE("2 - DECRETOS/DECRETO ","0",Tabela13[[#This Row],[Numero_Decreto]],".pdf")</f>
        <v>2 - DECRETOS/DECRETO 0982.pdf</v>
      </c>
      <c r="J1590" s="2" t="str">
        <f>CONCATENATE("2 - DECRETOS/DECRETO ","0",Tabela13[[#This Row],[Numero_Decreto]]," ",Tabela13[[#This Row],[Complemento]],".pdf")</f>
        <v>2 - DECRETOS/DECRETO 0982 .pdf</v>
      </c>
      <c r="K1590" s="2" t="str">
        <f>IF(Tabela13[[#This Row],[Complemento]]="",Tabela13[[#This Row],[Normal]],Tabela13[[#This Row],[Normal Traço]])</f>
        <v>2 - DECRETOS/DECRETO 982.pdf</v>
      </c>
      <c r="L1590" s="2" t="str">
        <f>IF(Tabela13[[#This Row],[Complemento]]="",Tabela13[[#This Row],[0]],Tabela13[[#This Row],[0 Traço]])</f>
        <v>2 - DECRETOS/DECRETO 0982.pdf</v>
      </c>
      <c r="M1590" s="2" t="str">
        <f>IF(AND(Tabela13[[#This Row],[Numero_Decreto]]&gt;=1,Tabela13[[#This Row],[Numero_Decreto]]&lt;=9),Tabela13[[#This Row],[Se 0]],Tabela13[[#This Row],[Se Normal]])</f>
        <v>2 - DECRETOS/DECRETO 982.pdf</v>
      </c>
      <c r="N1590" s="2" t="str">
        <f>CONCATENATE("../",Tabela13[[#This Row],[Caminho]])</f>
        <v>../2 - DECRETOS/DECRETO 982.pdf</v>
      </c>
    </row>
    <row r="1591" spans="1:14" ht="45" x14ac:dyDescent="0.25">
      <c r="A1591" s="20">
        <v>981</v>
      </c>
      <c r="B1591" s="20"/>
      <c r="C1591" s="21">
        <v>34094</v>
      </c>
      <c r="D1591" s="19" t="s">
        <v>3017</v>
      </c>
      <c r="E1591" s="19"/>
      <c r="F1591" s="17" t="str">
        <f>HYPERLINK(Tabela13[[#This Row],[Novo Caminho]],"Download")</f>
        <v>Download</v>
      </c>
      <c r="G1591" s="2" t="str">
        <f>CONCATENATE("2 - DECRETOS/DECRETO ",Tabela13[[#This Row],[Numero_Decreto]],".pdf")</f>
        <v>2 - DECRETOS/DECRETO 981.pdf</v>
      </c>
      <c r="H1591" s="2" t="str">
        <f>CONCATENATE("2 - DECRETOS/DECRETO ",Tabela13[[#This Row],[Numero_Decreto]]," ",Tabela13[[#This Row],[Complemento]],".pdf")</f>
        <v>2 - DECRETOS/DECRETO 981 .pdf</v>
      </c>
      <c r="I1591" s="2" t="str">
        <f>CONCATENATE("2 - DECRETOS/DECRETO ","0",Tabela13[[#This Row],[Numero_Decreto]],".pdf")</f>
        <v>2 - DECRETOS/DECRETO 0981.pdf</v>
      </c>
      <c r="J1591" s="2" t="str">
        <f>CONCATENATE("2 - DECRETOS/DECRETO ","0",Tabela13[[#This Row],[Numero_Decreto]]," ",Tabela13[[#This Row],[Complemento]],".pdf")</f>
        <v>2 - DECRETOS/DECRETO 0981 .pdf</v>
      </c>
      <c r="K1591" s="2" t="str">
        <f>IF(Tabela13[[#This Row],[Complemento]]="",Tabela13[[#This Row],[Normal]],Tabela13[[#This Row],[Normal Traço]])</f>
        <v>2 - DECRETOS/DECRETO 981.pdf</v>
      </c>
      <c r="L1591" s="2" t="str">
        <f>IF(Tabela13[[#This Row],[Complemento]]="",Tabela13[[#This Row],[0]],Tabela13[[#This Row],[0 Traço]])</f>
        <v>2 - DECRETOS/DECRETO 0981.pdf</v>
      </c>
      <c r="M1591" s="2" t="str">
        <f>IF(AND(Tabela13[[#This Row],[Numero_Decreto]]&gt;=1,Tabela13[[#This Row],[Numero_Decreto]]&lt;=9),Tabela13[[#This Row],[Se 0]],Tabela13[[#This Row],[Se Normal]])</f>
        <v>2 - DECRETOS/DECRETO 981.pdf</v>
      </c>
      <c r="N1591" s="2" t="str">
        <f>CONCATENATE("../",Tabela13[[#This Row],[Caminho]])</f>
        <v>../2 - DECRETOS/DECRETO 981.pdf</v>
      </c>
    </row>
    <row r="1592" spans="1:14" ht="45" x14ac:dyDescent="0.25">
      <c r="A1592" s="20">
        <v>979</v>
      </c>
      <c r="B1592" s="20"/>
      <c r="C1592" s="21">
        <v>34082</v>
      </c>
      <c r="D1592" s="19" t="s">
        <v>3018</v>
      </c>
      <c r="E1592" s="19"/>
      <c r="F1592" s="17" t="str">
        <f>HYPERLINK(Tabela13[[#This Row],[Novo Caminho]],"Download")</f>
        <v>Download</v>
      </c>
      <c r="G1592" s="2" t="str">
        <f>CONCATENATE("2 - DECRETOS/DECRETO ",Tabela13[[#This Row],[Numero_Decreto]],".pdf")</f>
        <v>2 - DECRETOS/DECRETO 979.pdf</v>
      </c>
      <c r="H1592" s="2" t="str">
        <f>CONCATENATE("2 - DECRETOS/DECRETO ",Tabela13[[#This Row],[Numero_Decreto]]," ",Tabela13[[#This Row],[Complemento]],".pdf")</f>
        <v>2 - DECRETOS/DECRETO 979 .pdf</v>
      </c>
      <c r="I1592" s="2" t="str">
        <f>CONCATENATE("2 - DECRETOS/DECRETO ","0",Tabela13[[#This Row],[Numero_Decreto]],".pdf")</f>
        <v>2 - DECRETOS/DECRETO 0979.pdf</v>
      </c>
      <c r="J1592" s="2" t="str">
        <f>CONCATENATE("2 - DECRETOS/DECRETO ","0",Tabela13[[#This Row],[Numero_Decreto]]," ",Tabela13[[#This Row],[Complemento]],".pdf")</f>
        <v>2 - DECRETOS/DECRETO 0979 .pdf</v>
      </c>
      <c r="K1592" s="2" t="str">
        <f>IF(Tabela13[[#This Row],[Complemento]]="",Tabela13[[#This Row],[Normal]],Tabela13[[#This Row],[Normal Traço]])</f>
        <v>2 - DECRETOS/DECRETO 979.pdf</v>
      </c>
      <c r="L1592" s="2" t="str">
        <f>IF(Tabela13[[#This Row],[Complemento]]="",Tabela13[[#This Row],[0]],Tabela13[[#This Row],[0 Traço]])</f>
        <v>2 - DECRETOS/DECRETO 0979.pdf</v>
      </c>
      <c r="M1592" s="2" t="str">
        <f>IF(AND(Tabela13[[#This Row],[Numero_Decreto]]&gt;=1,Tabela13[[#This Row],[Numero_Decreto]]&lt;=9),Tabela13[[#This Row],[Se 0]],Tabela13[[#This Row],[Se Normal]])</f>
        <v>2 - DECRETOS/DECRETO 979.pdf</v>
      </c>
      <c r="N1592" s="2" t="str">
        <f>CONCATENATE("../",Tabela13[[#This Row],[Caminho]])</f>
        <v>../2 - DECRETOS/DECRETO 979.pdf</v>
      </c>
    </row>
    <row r="1593" spans="1:14" ht="45" x14ac:dyDescent="0.25">
      <c r="A1593" s="20">
        <v>978</v>
      </c>
      <c r="B1593" s="20"/>
      <c r="C1593" s="21">
        <v>34082</v>
      </c>
      <c r="D1593" s="19" t="s">
        <v>3019</v>
      </c>
      <c r="E1593" s="19"/>
      <c r="F1593" s="17" t="str">
        <f>HYPERLINK(Tabela13[[#This Row],[Novo Caminho]],"Download")</f>
        <v>Download</v>
      </c>
      <c r="G1593" s="2" t="str">
        <f>CONCATENATE("2 - DECRETOS/DECRETO ",Tabela13[[#This Row],[Numero_Decreto]],".pdf")</f>
        <v>2 - DECRETOS/DECRETO 978.pdf</v>
      </c>
      <c r="H1593" s="2" t="str">
        <f>CONCATENATE("2 - DECRETOS/DECRETO ",Tabela13[[#This Row],[Numero_Decreto]]," ",Tabela13[[#This Row],[Complemento]],".pdf")</f>
        <v>2 - DECRETOS/DECRETO 978 .pdf</v>
      </c>
      <c r="I1593" s="2" t="str">
        <f>CONCATENATE("2 - DECRETOS/DECRETO ","0",Tabela13[[#This Row],[Numero_Decreto]],".pdf")</f>
        <v>2 - DECRETOS/DECRETO 0978.pdf</v>
      </c>
      <c r="J1593" s="2" t="str">
        <f>CONCATENATE("2 - DECRETOS/DECRETO ","0",Tabela13[[#This Row],[Numero_Decreto]]," ",Tabela13[[#This Row],[Complemento]],".pdf")</f>
        <v>2 - DECRETOS/DECRETO 0978 .pdf</v>
      </c>
      <c r="K1593" s="2" t="str">
        <f>IF(Tabela13[[#This Row],[Complemento]]="",Tabela13[[#This Row],[Normal]],Tabela13[[#This Row],[Normal Traço]])</f>
        <v>2 - DECRETOS/DECRETO 978.pdf</v>
      </c>
      <c r="L1593" s="2" t="str">
        <f>IF(Tabela13[[#This Row],[Complemento]]="",Tabela13[[#This Row],[0]],Tabela13[[#This Row],[0 Traço]])</f>
        <v>2 - DECRETOS/DECRETO 0978.pdf</v>
      </c>
      <c r="M1593" s="2" t="str">
        <f>IF(AND(Tabela13[[#This Row],[Numero_Decreto]]&gt;=1,Tabela13[[#This Row],[Numero_Decreto]]&lt;=9),Tabela13[[#This Row],[Se 0]],Tabela13[[#This Row],[Se Normal]])</f>
        <v>2 - DECRETOS/DECRETO 978.pdf</v>
      </c>
      <c r="N1593" s="2" t="str">
        <f>CONCATENATE("../",Tabela13[[#This Row],[Caminho]])</f>
        <v>../2 - DECRETOS/DECRETO 978.pdf</v>
      </c>
    </row>
    <row r="1594" spans="1:14" ht="45" x14ac:dyDescent="0.25">
      <c r="A1594" s="20">
        <v>977</v>
      </c>
      <c r="B1594" s="20"/>
      <c r="C1594" s="21">
        <v>34074</v>
      </c>
      <c r="D1594" s="19" t="s">
        <v>3020</v>
      </c>
      <c r="E1594" s="19"/>
      <c r="F1594" s="17" t="str">
        <f>HYPERLINK(Tabela13[[#This Row],[Novo Caminho]],"Download")</f>
        <v>Download</v>
      </c>
      <c r="G1594" s="2" t="str">
        <f>CONCATENATE("2 - DECRETOS/DECRETO ",Tabela13[[#This Row],[Numero_Decreto]],".pdf")</f>
        <v>2 - DECRETOS/DECRETO 977.pdf</v>
      </c>
      <c r="H1594" s="2" t="str">
        <f>CONCATENATE("2 - DECRETOS/DECRETO ",Tabela13[[#This Row],[Numero_Decreto]]," ",Tabela13[[#This Row],[Complemento]],".pdf")</f>
        <v>2 - DECRETOS/DECRETO 977 .pdf</v>
      </c>
      <c r="I1594" s="2" t="str">
        <f>CONCATENATE("2 - DECRETOS/DECRETO ","0",Tabela13[[#This Row],[Numero_Decreto]],".pdf")</f>
        <v>2 - DECRETOS/DECRETO 0977.pdf</v>
      </c>
      <c r="J1594" s="2" t="str">
        <f>CONCATENATE("2 - DECRETOS/DECRETO ","0",Tabela13[[#This Row],[Numero_Decreto]]," ",Tabela13[[#This Row],[Complemento]],".pdf")</f>
        <v>2 - DECRETOS/DECRETO 0977 .pdf</v>
      </c>
      <c r="K1594" s="2" t="str">
        <f>IF(Tabela13[[#This Row],[Complemento]]="",Tabela13[[#This Row],[Normal]],Tabela13[[#This Row],[Normal Traço]])</f>
        <v>2 - DECRETOS/DECRETO 977.pdf</v>
      </c>
      <c r="L1594" s="2" t="str">
        <f>IF(Tabela13[[#This Row],[Complemento]]="",Tabela13[[#This Row],[0]],Tabela13[[#This Row],[0 Traço]])</f>
        <v>2 - DECRETOS/DECRETO 0977.pdf</v>
      </c>
      <c r="M1594" s="2" t="str">
        <f>IF(AND(Tabela13[[#This Row],[Numero_Decreto]]&gt;=1,Tabela13[[#This Row],[Numero_Decreto]]&lt;=9),Tabela13[[#This Row],[Se 0]],Tabela13[[#This Row],[Se Normal]])</f>
        <v>2 - DECRETOS/DECRETO 977.pdf</v>
      </c>
      <c r="N1594" s="2" t="str">
        <f>CONCATENATE("../",Tabela13[[#This Row],[Caminho]])</f>
        <v>../2 - DECRETOS/DECRETO 977.pdf</v>
      </c>
    </row>
    <row r="1595" spans="1:14" ht="45" x14ac:dyDescent="0.25">
      <c r="A1595" s="20">
        <v>976</v>
      </c>
      <c r="B1595" s="20"/>
      <c r="C1595" s="21">
        <v>34066</v>
      </c>
      <c r="D1595" s="19" t="s">
        <v>2971</v>
      </c>
      <c r="E1595" s="19"/>
      <c r="F1595" s="17" t="str">
        <f>HYPERLINK(Tabela13[[#This Row],[Novo Caminho]],"Download")</f>
        <v>Download</v>
      </c>
      <c r="G1595" s="2" t="str">
        <f>CONCATENATE("2 - DECRETOS/DECRETO ",Tabela13[[#This Row],[Numero_Decreto]],".pdf")</f>
        <v>2 - DECRETOS/DECRETO 976.pdf</v>
      </c>
      <c r="H1595" s="2" t="str">
        <f>CONCATENATE("2 - DECRETOS/DECRETO ",Tabela13[[#This Row],[Numero_Decreto]]," ",Tabela13[[#This Row],[Complemento]],".pdf")</f>
        <v>2 - DECRETOS/DECRETO 976 .pdf</v>
      </c>
      <c r="I1595" s="2" t="str">
        <f>CONCATENATE("2 - DECRETOS/DECRETO ","0",Tabela13[[#This Row],[Numero_Decreto]],".pdf")</f>
        <v>2 - DECRETOS/DECRETO 0976.pdf</v>
      </c>
      <c r="J1595" s="2" t="str">
        <f>CONCATENATE("2 - DECRETOS/DECRETO ","0",Tabela13[[#This Row],[Numero_Decreto]]," ",Tabela13[[#This Row],[Complemento]],".pdf")</f>
        <v>2 - DECRETOS/DECRETO 0976 .pdf</v>
      </c>
      <c r="K1595" s="2" t="str">
        <f>IF(Tabela13[[#This Row],[Complemento]]="",Tabela13[[#This Row],[Normal]],Tabela13[[#This Row],[Normal Traço]])</f>
        <v>2 - DECRETOS/DECRETO 976.pdf</v>
      </c>
      <c r="L1595" s="2" t="str">
        <f>IF(Tabela13[[#This Row],[Complemento]]="",Tabela13[[#This Row],[0]],Tabela13[[#This Row],[0 Traço]])</f>
        <v>2 - DECRETOS/DECRETO 0976.pdf</v>
      </c>
      <c r="M1595" s="2" t="str">
        <f>IF(AND(Tabela13[[#This Row],[Numero_Decreto]]&gt;=1,Tabela13[[#This Row],[Numero_Decreto]]&lt;=9),Tabela13[[#This Row],[Se 0]],Tabela13[[#This Row],[Se Normal]])</f>
        <v>2 - DECRETOS/DECRETO 976.pdf</v>
      </c>
      <c r="N1595" s="2" t="str">
        <f>CONCATENATE("../",Tabela13[[#This Row],[Caminho]])</f>
        <v>../2 - DECRETOS/DECRETO 976.pdf</v>
      </c>
    </row>
    <row r="1596" spans="1:14" ht="45" x14ac:dyDescent="0.25">
      <c r="A1596" s="20">
        <v>975</v>
      </c>
      <c r="B1596" s="20"/>
      <c r="C1596" s="21">
        <v>34065</v>
      </c>
      <c r="D1596" s="19" t="s">
        <v>3007</v>
      </c>
      <c r="E1596" s="19"/>
      <c r="F1596" s="17" t="str">
        <f>HYPERLINK(Tabela13[[#This Row],[Novo Caminho]],"Download")</f>
        <v>Download</v>
      </c>
      <c r="G1596" s="2" t="str">
        <f>CONCATENATE("2 - DECRETOS/DECRETO ",Tabela13[[#This Row],[Numero_Decreto]],".pdf")</f>
        <v>2 - DECRETOS/DECRETO 975.pdf</v>
      </c>
      <c r="H1596" s="2" t="str">
        <f>CONCATENATE("2 - DECRETOS/DECRETO ",Tabela13[[#This Row],[Numero_Decreto]]," ",Tabela13[[#This Row],[Complemento]],".pdf")</f>
        <v>2 - DECRETOS/DECRETO 975 .pdf</v>
      </c>
      <c r="I1596" s="2" t="str">
        <f>CONCATENATE("2 - DECRETOS/DECRETO ","0",Tabela13[[#This Row],[Numero_Decreto]],".pdf")</f>
        <v>2 - DECRETOS/DECRETO 0975.pdf</v>
      </c>
      <c r="J1596" s="2" t="str">
        <f>CONCATENATE("2 - DECRETOS/DECRETO ","0",Tabela13[[#This Row],[Numero_Decreto]]," ",Tabela13[[#This Row],[Complemento]],".pdf")</f>
        <v>2 - DECRETOS/DECRETO 0975 .pdf</v>
      </c>
      <c r="K1596" s="2" t="str">
        <f>IF(Tabela13[[#This Row],[Complemento]]="",Tabela13[[#This Row],[Normal]],Tabela13[[#This Row],[Normal Traço]])</f>
        <v>2 - DECRETOS/DECRETO 975.pdf</v>
      </c>
      <c r="L1596" s="2" t="str">
        <f>IF(Tabela13[[#This Row],[Complemento]]="",Tabela13[[#This Row],[0]],Tabela13[[#This Row],[0 Traço]])</f>
        <v>2 - DECRETOS/DECRETO 0975.pdf</v>
      </c>
      <c r="M1596" s="2" t="str">
        <f>IF(AND(Tabela13[[#This Row],[Numero_Decreto]]&gt;=1,Tabela13[[#This Row],[Numero_Decreto]]&lt;=9),Tabela13[[#This Row],[Se 0]],Tabela13[[#This Row],[Se Normal]])</f>
        <v>2 - DECRETOS/DECRETO 975.pdf</v>
      </c>
      <c r="N1596" s="2" t="str">
        <f>CONCATENATE("../",Tabela13[[#This Row],[Caminho]])</f>
        <v>../2 - DECRETOS/DECRETO 975.pdf</v>
      </c>
    </row>
    <row r="1597" spans="1:14" ht="45" x14ac:dyDescent="0.25">
      <c r="A1597" s="20">
        <v>974</v>
      </c>
      <c r="B1597" s="20"/>
      <c r="C1597" s="21">
        <v>34065</v>
      </c>
      <c r="D1597" s="19" t="s">
        <v>938</v>
      </c>
      <c r="E1597" s="19"/>
      <c r="F1597" s="17" t="str">
        <f>HYPERLINK(Tabela13[[#This Row],[Novo Caminho]],"Download")</f>
        <v>Download</v>
      </c>
      <c r="G1597" s="2" t="str">
        <f>CONCATENATE("2 - DECRETOS/DECRETO ",Tabela13[[#This Row],[Numero_Decreto]],".pdf")</f>
        <v>2 - DECRETOS/DECRETO 974.pdf</v>
      </c>
      <c r="H1597" s="2" t="str">
        <f>CONCATENATE("2 - DECRETOS/DECRETO ",Tabela13[[#This Row],[Numero_Decreto]]," ",Tabela13[[#This Row],[Complemento]],".pdf")</f>
        <v>2 - DECRETOS/DECRETO 974 .pdf</v>
      </c>
      <c r="I1597" s="2" t="str">
        <f>CONCATENATE("2 - DECRETOS/DECRETO ","0",Tabela13[[#This Row],[Numero_Decreto]],".pdf")</f>
        <v>2 - DECRETOS/DECRETO 0974.pdf</v>
      </c>
      <c r="J1597" s="2" t="str">
        <f>CONCATENATE("2 - DECRETOS/DECRETO ","0",Tabela13[[#This Row],[Numero_Decreto]]," ",Tabela13[[#This Row],[Complemento]],".pdf")</f>
        <v>2 - DECRETOS/DECRETO 0974 .pdf</v>
      </c>
      <c r="K1597" s="2" t="str">
        <f>IF(Tabela13[[#This Row],[Complemento]]="",Tabela13[[#This Row],[Normal]],Tabela13[[#This Row],[Normal Traço]])</f>
        <v>2 - DECRETOS/DECRETO 974.pdf</v>
      </c>
      <c r="L1597" s="2" t="str">
        <f>IF(Tabela13[[#This Row],[Complemento]]="",Tabela13[[#This Row],[0]],Tabela13[[#This Row],[0 Traço]])</f>
        <v>2 - DECRETOS/DECRETO 0974.pdf</v>
      </c>
      <c r="M1597" s="2" t="str">
        <f>IF(AND(Tabela13[[#This Row],[Numero_Decreto]]&gt;=1,Tabela13[[#This Row],[Numero_Decreto]]&lt;=9),Tabela13[[#This Row],[Se 0]],Tabela13[[#This Row],[Se Normal]])</f>
        <v>2 - DECRETOS/DECRETO 974.pdf</v>
      </c>
      <c r="N1597" s="2" t="str">
        <f>CONCATENATE("../",Tabela13[[#This Row],[Caminho]])</f>
        <v>../2 - DECRETOS/DECRETO 974.pdf</v>
      </c>
    </row>
    <row r="1598" spans="1:14" ht="45" x14ac:dyDescent="0.25">
      <c r="A1598" s="20">
        <v>973</v>
      </c>
      <c r="B1598" s="20"/>
      <c r="C1598" s="21">
        <v>34064</v>
      </c>
      <c r="D1598" s="19" t="s">
        <v>938</v>
      </c>
      <c r="E1598" s="19"/>
      <c r="F1598" s="17" t="str">
        <f>HYPERLINK(Tabela13[[#This Row],[Novo Caminho]],"Download")</f>
        <v>Download</v>
      </c>
      <c r="G1598" s="2" t="str">
        <f>CONCATENATE("2 - DECRETOS/DECRETO ",Tabela13[[#This Row],[Numero_Decreto]],".pdf")</f>
        <v>2 - DECRETOS/DECRETO 973.pdf</v>
      </c>
      <c r="H1598" s="2" t="str">
        <f>CONCATENATE("2 - DECRETOS/DECRETO ",Tabela13[[#This Row],[Numero_Decreto]]," ",Tabela13[[#This Row],[Complemento]],".pdf")</f>
        <v>2 - DECRETOS/DECRETO 973 .pdf</v>
      </c>
      <c r="I1598" s="2" t="str">
        <f>CONCATENATE("2 - DECRETOS/DECRETO ","0",Tabela13[[#This Row],[Numero_Decreto]],".pdf")</f>
        <v>2 - DECRETOS/DECRETO 0973.pdf</v>
      </c>
      <c r="J1598" s="2" t="str">
        <f>CONCATENATE("2 - DECRETOS/DECRETO ","0",Tabela13[[#This Row],[Numero_Decreto]]," ",Tabela13[[#This Row],[Complemento]],".pdf")</f>
        <v>2 - DECRETOS/DECRETO 0973 .pdf</v>
      </c>
      <c r="K1598" s="2" t="str">
        <f>IF(Tabela13[[#This Row],[Complemento]]="",Tabela13[[#This Row],[Normal]],Tabela13[[#This Row],[Normal Traço]])</f>
        <v>2 - DECRETOS/DECRETO 973.pdf</v>
      </c>
      <c r="L1598" s="2" t="str">
        <f>IF(Tabela13[[#This Row],[Complemento]]="",Tabela13[[#This Row],[0]],Tabela13[[#This Row],[0 Traço]])</f>
        <v>2 - DECRETOS/DECRETO 0973.pdf</v>
      </c>
      <c r="M1598" s="2" t="str">
        <f>IF(AND(Tabela13[[#This Row],[Numero_Decreto]]&gt;=1,Tabela13[[#This Row],[Numero_Decreto]]&lt;=9),Tabela13[[#This Row],[Se 0]],Tabela13[[#This Row],[Se Normal]])</f>
        <v>2 - DECRETOS/DECRETO 973.pdf</v>
      </c>
      <c r="N1598" s="2" t="str">
        <f>CONCATENATE("../",Tabela13[[#This Row],[Caminho]])</f>
        <v>../2 - DECRETOS/DECRETO 973.pdf</v>
      </c>
    </row>
    <row r="1599" spans="1:14" ht="45" x14ac:dyDescent="0.25">
      <c r="A1599" s="20">
        <v>972</v>
      </c>
      <c r="B1599" s="20"/>
      <c r="C1599" s="21">
        <v>34064</v>
      </c>
      <c r="D1599" s="19" t="s">
        <v>3021</v>
      </c>
      <c r="E1599" s="19"/>
      <c r="F1599" s="17" t="str">
        <f>HYPERLINK(Tabela13[[#This Row],[Novo Caminho]],"Download")</f>
        <v>Download</v>
      </c>
      <c r="G1599" s="2" t="str">
        <f>CONCATENATE("2 - DECRETOS/DECRETO ",Tabela13[[#This Row],[Numero_Decreto]],".pdf")</f>
        <v>2 - DECRETOS/DECRETO 972.pdf</v>
      </c>
      <c r="H1599" s="2" t="str">
        <f>CONCATENATE("2 - DECRETOS/DECRETO ",Tabela13[[#This Row],[Numero_Decreto]]," ",Tabela13[[#This Row],[Complemento]],".pdf")</f>
        <v>2 - DECRETOS/DECRETO 972 .pdf</v>
      </c>
      <c r="I1599" s="2" t="str">
        <f>CONCATENATE("2 - DECRETOS/DECRETO ","0",Tabela13[[#This Row],[Numero_Decreto]],".pdf")</f>
        <v>2 - DECRETOS/DECRETO 0972.pdf</v>
      </c>
      <c r="J1599" s="2" t="str">
        <f>CONCATENATE("2 - DECRETOS/DECRETO ","0",Tabela13[[#This Row],[Numero_Decreto]]," ",Tabela13[[#This Row],[Complemento]],".pdf")</f>
        <v>2 - DECRETOS/DECRETO 0972 .pdf</v>
      </c>
      <c r="K1599" s="2" t="str">
        <f>IF(Tabela13[[#This Row],[Complemento]]="",Tabela13[[#This Row],[Normal]],Tabela13[[#This Row],[Normal Traço]])</f>
        <v>2 - DECRETOS/DECRETO 972.pdf</v>
      </c>
      <c r="L1599" s="2" t="str">
        <f>IF(Tabela13[[#This Row],[Complemento]]="",Tabela13[[#This Row],[0]],Tabela13[[#This Row],[0 Traço]])</f>
        <v>2 - DECRETOS/DECRETO 0972.pdf</v>
      </c>
      <c r="M1599" s="2" t="str">
        <f>IF(AND(Tabela13[[#This Row],[Numero_Decreto]]&gt;=1,Tabela13[[#This Row],[Numero_Decreto]]&lt;=9),Tabela13[[#This Row],[Se 0]],Tabela13[[#This Row],[Se Normal]])</f>
        <v>2 - DECRETOS/DECRETO 972.pdf</v>
      </c>
      <c r="N1599" s="2" t="str">
        <f>CONCATENATE("../",Tabela13[[#This Row],[Caminho]])</f>
        <v>../2 - DECRETOS/DECRETO 972.pdf</v>
      </c>
    </row>
    <row r="1600" spans="1:14" ht="45" x14ac:dyDescent="0.25">
      <c r="A1600" s="20">
        <v>971</v>
      </c>
      <c r="B1600" s="20"/>
      <c r="C1600" s="21">
        <v>34060</v>
      </c>
      <c r="D1600" s="19" t="s">
        <v>3022</v>
      </c>
      <c r="E1600" s="19"/>
      <c r="F1600" s="17" t="str">
        <f>HYPERLINK(Tabela13[[#This Row],[Novo Caminho]],"Download")</f>
        <v>Download</v>
      </c>
      <c r="G1600" s="2" t="str">
        <f>CONCATENATE("2 - DECRETOS/DECRETO ",Tabela13[[#This Row],[Numero_Decreto]],".pdf")</f>
        <v>2 - DECRETOS/DECRETO 971.pdf</v>
      </c>
      <c r="H1600" s="2" t="str">
        <f>CONCATENATE("2 - DECRETOS/DECRETO ",Tabela13[[#This Row],[Numero_Decreto]]," ",Tabela13[[#This Row],[Complemento]],".pdf")</f>
        <v>2 - DECRETOS/DECRETO 971 .pdf</v>
      </c>
      <c r="I1600" s="2" t="str">
        <f>CONCATENATE("2 - DECRETOS/DECRETO ","0",Tabela13[[#This Row],[Numero_Decreto]],".pdf")</f>
        <v>2 - DECRETOS/DECRETO 0971.pdf</v>
      </c>
      <c r="J1600" s="2" t="str">
        <f>CONCATENATE("2 - DECRETOS/DECRETO ","0",Tabela13[[#This Row],[Numero_Decreto]]," ",Tabela13[[#This Row],[Complemento]],".pdf")</f>
        <v>2 - DECRETOS/DECRETO 0971 .pdf</v>
      </c>
      <c r="K1600" s="2" t="str">
        <f>IF(Tabela13[[#This Row],[Complemento]]="",Tabela13[[#This Row],[Normal]],Tabela13[[#This Row],[Normal Traço]])</f>
        <v>2 - DECRETOS/DECRETO 971.pdf</v>
      </c>
      <c r="L1600" s="2" t="str">
        <f>IF(Tabela13[[#This Row],[Complemento]]="",Tabela13[[#This Row],[0]],Tabela13[[#This Row],[0 Traço]])</f>
        <v>2 - DECRETOS/DECRETO 0971.pdf</v>
      </c>
      <c r="M1600" s="2" t="str">
        <f>IF(AND(Tabela13[[#This Row],[Numero_Decreto]]&gt;=1,Tabela13[[#This Row],[Numero_Decreto]]&lt;=9),Tabela13[[#This Row],[Se 0]],Tabela13[[#This Row],[Se Normal]])</f>
        <v>2 - DECRETOS/DECRETO 971.pdf</v>
      </c>
      <c r="N1600" s="2" t="str">
        <f>CONCATENATE("../",Tabela13[[#This Row],[Caminho]])</f>
        <v>../2 - DECRETOS/DECRETO 971.pdf</v>
      </c>
    </row>
    <row r="1601" spans="1:14" ht="45" x14ac:dyDescent="0.25">
      <c r="A1601" s="20">
        <v>970</v>
      </c>
      <c r="B1601" s="20"/>
      <c r="C1601" s="21">
        <v>34059</v>
      </c>
      <c r="D1601" s="19" t="s">
        <v>3023</v>
      </c>
      <c r="E1601" s="19"/>
      <c r="F1601" s="17" t="str">
        <f>HYPERLINK(Tabela13[[#This Row],[Novo Caminho]],"Download")</f>
        <v>Download</v>
      </c>
      <c r="G1601" s="2" t="str">
        <f>CONCATENATE("2 - DECRETOS/DECRETO ",Tabela13[[#This Row],[Numero_Decreto]],".pdf")</f>
        <v>2 - DECRETOS/DECRETO 970.pdf</v>
      </c>
      <c r="H1601" s="2" t="str">
        <f>CONCATENATE("2 - DECRETOS/DECRETO ",Tabela13[[#This Row],[Numero_Decreto]]," ",Tabela13[[#This Row],[Complemento]],".pdf")</f>
        <v>2 - DECRETOS/DECRETO 970 .pdf</v>
      </c>
      <c r="I1601" s="2" t="str">
        <f>CONCATENATE("2 - DECRETOS/DECRETO ","0",Tabela13[[#This Row],[Numero_Decreto]],".pdf")</f>
        <v>2 - DECRETOS/DECRETO 0970.pdf</v>
      </c>
      <c r="J1601" s="2" t="str">
        <f>CONCATENATE("2 - DECRETOS/DECRETO ","0",Tabela13[[#This Row],[Numero_Decreto]]," ",Tabela13[[#This Row],[Complemento]],".pdf")</f>
        <v>2 - DECRETOS/DECRETO 0970 .pdf</v>
      </c>
      <c r="K1601" s="2" t="str">
        <f>IF(Tabela13[[#This Row],[Complemento]]="",Tabela13[[#This Row],[Normal]],Tabela13[[#This Row],[Normal Traço]])</f>
        <v>2 - DECRETOS/DECRETO 970.pdf</v>
      </c>
      <c r="L1601" s="2" t="str">
        <f>IF(Tabela13[[#This Row],[Complemento]]="",Tabela13[[#This Row],[0]],Tabela13[[#This Row],[0 Traço]])</f>
        <v>2 - DECRETOS/DECRETO 0970.pdf</v>
      </c>
      <c r="M1601" s="2" t="str">
        <f>IF(AND(Tabela13[[#This Row],[Numero_Decreto]]&gt;=1,Tabela13[[#This Row],[Numero_Decreto]]&lt;=9),Tabela13[[#This Row],[Se 0]],Tabela13[[#This Row],[Se Normal]])</f>
        <v>2 - DECRETOS/DECRETO 970.pdf</v>
      </c>
      <c r="N1601" s="2" t="str">
        <f>CONCATENATE("../",Tabela13[[#This Row],[Caminho]])</f>
        <v>../2 - DECRETOS/DECRETO 970.pdf</v>
      </c>
    </row>
    <row r="1602" spans="1:14" ht="45" x14ac:dyDescent="0.25">
      <c r="A1602" s="20">
        <v>969</v>
      </c>
      <c r="B1602" s="20"/>
      <c r="C1602" s="21">
        <v>34054</v>
      </c>
      <c r="D1602" s="19" t="s">
        <v>3024</v>
      </c>
      <c r="E1602" s="19"/>
      <c r="F1602" s="17" t="str">
        <f>HYPERLINK(Tabela13[[#This Row],[Novo Caminho]],"Download")</f>
        <v>Download</v>
      </c>
      <c r="G1602" s="2" t="str">
        <f>CONCATENATE("2 - DECRETOS/DECRETO ",Tabela13[[#This Row],[Numero_Decreto]],".pdf")</f>
        <v>2 - DECRETOS/DECRETO 969.pdf</v>
      </c>
      <c r="H1602" s="2" t="str">
        <f>CONCATENATE("2 - DECRETOS/DECRETO ",Tabela13[[#This Row],[Numero_Decreto]]," ",Tabela13[[#This Row],[Complemento]],".pdf")</f>
        <v>2 - DECRETOS/DECRETO 969 .pdf</v>
      </c>
      <c r="I1602" s="2" t="str">
        <f>CONCATENATE("2 - DECRETOS/DECRETO ","0",Tabela13[[#This Row],[Numero_Decreto]],".pdf")</f>
        <v>2 - DECRETOS/DECRETO 0969.pdf</v>
      </c>
      <c r="J1602" s="2" t="str">
        <f>CONCATENATE("2 - DECRETOS/DECRETO ","0",Tabela13[[#This Row],[Numero_Decreto]]," ",Tabela13[[#This Row],[Complemento]],".pdf")</f>
        <v>2 - DECRETOS/DECRETO 0969 .pdf</v>
      </c>
      <c r="K1602" s="2" t="str">
        <f>IF(Tabela13[[#This Row],[Complemento]]="",Tabela13[[#This Row],[Normal]],Tabela13[[#This Row],[Normal Traço]])</f>
        <v>2 - DECRETOS/DECRETO 969.pdf</v>
      </c>
      <c r="L1602" s="2" t="str">
        <f>IF(Tabela13[[#This Row],[Complemento]]="",Tabela13[[#This Row],[0]],Tabela13[[#This Row],[0 Traço]])</f>
        <v>2 - DECRETOS/DECRETO 0969.pdf</v>
      </c>
      <c r="M1602" s="2" t="str">
        <f>IF(AND(Tabela13[[#This Row],[Numero_Decreto]]&gt;=1,Tabela13[[#This Row],[Numero_Decreto]]&lt;=9),Tabela13[[#This Row],[Se 0]],Tabela13[[#This Row],[Se Normal]])</f>
        <v>2 - DECRETOS/DECRETO 969.pdf</v>
      </c>
      <c r="N1602" s="2" t="str">
        <f>CONCATENATE("../",Tabela13[[#This Row],[Caminho]])</f>
        <v>../2 - DECRETOS/DECRETO 969.pdf</v>
      </c>
    </row>
    <row r="1603" spans="1:14" ht="45" x14ac:dyDescent="0.25">
      <c r="A1603" s="20">
        <v>968</v>
      </c>
      <c r="B1603" s="20"/>
      <c r="C1603" s="21">
        <v>34054</v>
      </c>
      <c r="D1603" s="19" t="s">
        <v>3025</v>
      </c>
      <c r="E1603" s="19"/>
      <c r="F1603" s="17" t="str">
        <f>HYPERLINK(Tabela13[[#This Row],[Novo Caminho]],"Download")</f>
        <v>Download</v>
      </c>
      <c r="G1603" s="2" t="str">
        <f>CONCATENATE("2 - DECRETOS/DECRETO ",Tabela13[[#This Row],[Numero_Decreto]],".pdf")</f>
        <v>2 - DECRETOS/DECRETO 968.pdf</v>
      </c>
      <c r="H1603" s="2" t="str">
        <f>CONCATENATE("2 - DECRETOS/DECRETO ",Tabela13[[#This Row],[Numero_Decreto]]," ",Tabela13[[#This Row],[Complemento]],".pdf")</f>
        <v>2 - DECRETOS/DECRETO 968 .pdf</v>
      </c>
      <c r="I1603" s="2" t="str">
        <f>CONCATENATE("2 - DECRETOS/DECRETO ","0",Tabela13[[#This Row],[Numero_Decreto]],".pdf")</f>
        <v>2 - DECRETOS/DECRETO 0968.pdf</v>
      </c>
      <c r="J1603" s="2" t="str">
        <f>CONCATENATE("2 - DECRETOS/DECRETO ","0",Tabela13[[#This Row],[Numero_Decreto]]," ",Tabela13[[#This Row],[Complemento]],".pdf")</f>
        <v>2 - DECRETOS/DECRETO 0968 .pdf</v>
      </c>
      <c r="K1603" s="2" t="str">
        <f>IF(Tabela13[[#This Row],[Complemento]]="",Tabela13[[#This Row],[Normal]],Tabela13[[#This Row],[Normal Traço]])</f>
        <v>2 - DECRETOS/DECRETO 968.pdf</v>
      </c>
      <c r="L1603" s="2" t="str">
        <f>IF(Tabela13[[#This Row],[Complemento]]="",Tabela13[[#This Row],[0]],Tabela13[[#This Row],[0 Traço]])</f>
        <v>2 - DECRETOS/DECRETO 0968.pdf</v>
      </c>
      <c r="M1603" s="2" t="str">
        <f>IF(AND(Tabela13[[#This Row],[Numero_Decreto]]&gt;=1,Tabela13[[#This Row],[Numero_Decreto]]&lt;=9),Tabela13[[#This Row],[Se 0]],Tabela13[[#This Row],[Se Normal]])</f>
        <v>2 - DECRETOS/DECRETO 968.pdf</v>
      </c>
      <c r="N1603" s="2" t="str">
        <f>CONCATENATE("../",Tabela13[[#This Row],[Caminho]])</f>
        <v>../2 - DECRETOS/DECRETO 968.pdf</v>
      </c>
    </row>
    <row r="1604" spans="1:14" ht="45" x14ac:dyDescent="0.25">
      <c r="A1604" s="20">
        <v>967</v>
      </c>
      <c r="B1604" s="20"/>
      <c r="C1604" s="21">
        <v>34051</v>
      </c>
      <c r="D1604" s="19" t="s">
        <v>3026</v>
      </c>
      <c r="E1604" s="19"/>
      <c r="F1604" s="17" t="str">
        <f>HYPERLINK(Tabela13[[#This Row],[Novo Caminho]],"Download")</f>
        <v>Download</v>
      </c>
      <c r="G1604" s="2" t="str">
        <f>CONCATENATE("2 - DECRETOS/DECRETO ",Tabela13[[#This Row],[Numero_Decreto]],".pdf")</f>
        <v>2 - DECRETOS/DECRETO 967.pdf</v>
      </c>
      <c r="H1604" s="2" t="str">
        <f>CONCATENATE("2 - DECRETOS/DECRETO ",Tabela13[[#This Row],[Numero_Decreto]]," ",Tabela13[[#This Row],[Complemento]],".pdf")</f>
        <v>2 - DECRETOS/DECRETO 967 .pdf</v>
      </c>
      <c r="I1604" s="2" t="str">
        <f>CONCATENATE("2 - DECRETOS/DECRETO ","0",Tabela13[[#This Row],[Numero_Decreto]],".pdf")</f>
        <v>2 - DECRETOS/DECRETO 0967.pdf</v>
      </c>
      <c r="J1604" s="2" t="str">
        <f>CONCATENATE("2 - DECRETOS/DECRETO ","0",Tabela13[[#This Row],[Numero_Decreto]]," ",Tabela13[[#This Row],[Complemento]],".pdf")</f>
        <v>2 - DECRETOS/DECRETO 0967 .pdf</v>
      </c>
      <c r="K1604" s="2" t="str">
        <f>IF(Tabela13[[#This Row],[Complemento]]="",Tabela13[[#This Row],[Normal]],Tabela13[[#This Row],[Normal Traço]])</f>
        <v>2 - DECRETOS/DECRETO 967.pdf</v>
      </c>
      <c r="L1604" s="2" t="str">
        <f>IF(Tabela13[[#This Row],[Complemento]]="",Tabela13[[#This Row],[0]],Tabela13[[#This Row],[0 Traço]])</f>
        <v>2 - DECRETOS/DECRETO 0967.pdf</v>
      </c>
      <c r="M1604" s="2" t="str">
        <f>IF(AND(Tabela13[[#This Row],[Numero_Decreto]]&gt;=1,Tabela13[[#This Row],[Numero_Decreto]]&lt;=9),Tabela13[[#This Row],[Se 0]],Tabela13[[#This Row],[Se Normal]])</f>
        <v>2 - DECRETOS/DECRETO 967.pdf</v>
      </c>
      <c r="N1604" s="2" t="str">
        <f>CONCATENATE("../",Tabela13[[#This Row],[Caminho]])</f>
        <v>../2 - DECRETOS/DECRETO 967.pdf</v>
      </c>
    </row>
    <row r="1605" spans="1:14" ht="45" x14ac:dyDescent="0.25">
      <c r="A1605" s="20">
        <v>966</v>
      </c>
      <c r="B1605" s="20"/>
      <c r="C1605" s="21">
        <v>34033</v>
      </c>
      <c r="D1605" s="19" t="s">
        <v>3027</v>
      </c>
      <c r="E1605" s="19"/>
      <c r="F1605" s="17" t="str">
        <f>HYPERLINK(Tabela13[[#This Row],[Novo Caminho]],"Download")</f>
        <v>Download</v>
      </c>
      <c r="G1605" s="2" t="str">
        <f>CONCATENATE("2 - DECRETOS/DECRETO ",Tabela13[[#This Row],[Numero_Decreto]],".pdf")</f>
        <v>2 - DECRETOS/DECRETO 966.pdf</v>
      </c>
      <c r="H1605" s="2" t="str">
        <f>CONCATENATE("2 - DECRETOS/DECRETO ",Tabela13[[#This Row],[Numero_Decreto]]," ",Tabela13[[#This Row],[Complemento]],".pdf")</f>
        <v>2 - DECRETOS/DECRETO 966 .pdf</v>
      </c>
      <c r="I1605" s="2" t="str">
        <f>CONCATENATE("2 - DECRETOS/DECRETO ","0",Tabela13[[#This Row],[Numero_Decreto]],".pdf")</f>
        <v>2 - DECRETOS/DECRETO 0966.pdf</v>
      </c>
      <c r="J1605" s="2" t="str">
        <f>CONCATENATE("2 - DECRETOS/DECRETO ","0",Tabela13[[#This Row],[Numero_Decreto]]," ",Tabela13[[#This Row],[Complemento]],".pdf")</f>
        <v>2 - DECRETOS/DECRETO 0966 .pdf</v>
      </c>
      <c r="K1605" s="2" t="str">
        <f>IF(Tabela13[[#This Row],[Complemento]]="",Tabela13[[#This Row],[Normal]],Tabela13[[#This Row],[Normal Traço]])</f>
        <v>2 - DECRETOS/DECRETO 966.pdf</v>
      </c>
      <c r="L1605" s="2" t="str">
        <f>IF(Tabela13[[#This Row],[Complemento]]="",Tabela13[[#This Row],[0]],Tabela13[[#This Row],[0 Traço]])</f>
        <v>2 - DECRETOS/DECRETO 0966.pdf</v>
      </c>
      <c r="M1605" s="2" t="str">
        <f>IF(AND(Tabela13[[#This Row],[Numero_Decreto]]&gt;=1,Tabela13[[#This Row],[Numero_Decreto]]&lt;=9),Tabela13[[#This Row],[Se 0]],Tabela13[[#This Row],[Se Normal]])</f>
        <v>2 - DECRETOS/DECRETO 966.pdf</v>
      </c>
      <c r="N1605" s="2" t="str">
        <f>CONCATENATE("../",Tabela13[[#This Row],[Caminho]])</f>
        <v>../2 - DECRETOS/DECRETO 966.pdf</v>
      </c>
    </row>
    <row r="1606" spans="1:14" ht="45" x14ac:dyDescent="0.25">
      <c r="A1606" s="20">
        <v>965</v>
      </c>
      <c r="B1606" s="20"/>
      <c r="C1606" s="21">
        <v>34033</v>
      </c>
      <c r="D1606" s="19" t="s">
        <v>3028</v>
      </c>
      <c r="E1606" s="19"/>
      <c r="F1606" s="17" t="str">
        <f>HYPERLINK(Tabela13[[#This Row],[Novo Caminho]],"Download")</f>
        <v>Download</v>
      </c>
      <c r="G1606" s="2" t="str">
        <f>CONCATENATE("2 - DECRETOS/DECRETO ",Tabela13[[#This Row],[Numero_Decreto]],".pdf")</f>
        <v>2 - DECRETOS/DECRETO 965.pdf</v>
      </c>
      <c r="H1606" s="2" t="str">
        <f>CONCATENATE("2 - DECRETOS/DECRETO ",Tabela13[[#This Row],[Numero_Decreto]]," ",Tabela13[[#This Row],[Complemento]],".pdf")</f>
        <v>2 - DECRETOS/DECRETO 965 .pdf</v>
      </c>
      <c r="I1606" s="2" t="str">
        <f>CONCATENATE("2 - DECRETOS/DECRETO ","0",Tabela13[[#This Row],[Numero_Decreto]],".pdf")</f>
        <v>2 - DECRETOS/DECRETO 0965.pdf</v>
      </c>
      <c r="J1606" s="2" t="str">
        <f>CONCATENATE("2 - DECRETOS/DECRETO ","0",Tabela13[[#This Row],[Numero_Decreto]]," ",Tabela13[[#This Row],[Complemento]],".pdf")</f>
        <v>2 - DECRETOS/DECRETO 0965 .pdf</v>
      </c>
      <c r="K1606" s="2" t="str">
        <f>IF(Tabela13[[#This Row],[Complemento]]="",Tabela13[[#This Row],[Normal]],Tabela13[[#This Row],[Normal Traço]])</f>
        <v>2 - DECRETOS/DECRETO 965.pdf</v>
      </c>
      <c r="L1606" s="2" t="str">
        <f>IF(Tabela13[[#This Row],[Complemento]]="",Tabela13[[#This Row],[0]],Tabela13[[#This Row],[0 Traço]])</f>
        <v>2 - DECRETOS/DECRETO 0965.pdf</v>
      </c>
      <c r="M1606" s="2" t="str">
        <f>IF(AND(Tabela13[[#This Row],[Numero_Decreto]]&gt;=1,Tabela13[[#This Row],[Numero_Decreto]]&lt;=9),Tabela13[[#This Row],[Se 0]],Tabela13[[#This Row],[Se Normal]])</f>
        <v>2 - DECRETOS/DECRETO 965.pdf</v>
      </c>
      <c r="N1606" s="2" t="str">
        <f>CONCATENATE("../",Tabela13[[#This Row],[Caminho]])</f>
        <v>../2 - DECRETOS/DECRETO 965.pdf</v>
      </c>
    </row>
    <row r="1607" spans="1:14" ht="45" x14ac:dyDescent="0.25">
      <c r="A1607" s="20">
        <v>964</v>
      </c>
      <c r="B1607" s="20"/>
      <c r="C1607" s="21">
        <v>34029</v>
      </c>
      <c r="D1607" s="19" t="s">
        <v>3029</v>
      </c>
      <c r="E1607" s="19"/>
      <c r="F1607" s="17" t="str">
        <f>HYPERLINK(Tabela13[[#This Row],[Novo Caminho]],"Download")</f>
        <v>Download</v>
      </c>
      <c r="G1607" s="2" t="str">
        <f>CONCATENATE("2 - DECRETOS/DECRETO ",Tabela13[[#This Row],[Numero_Decreto]],".pdf")</f>
        <v>2 - DECRETOS/DECRETO 964.pdf</v>
      </c>
      <c r="H1607" s="2" t="str">
        <f>CONCATENATE("2 - DECRETOS/DECRETO ",Tabela13[[#This Row],[Numero_Decreto]]," ",Tabela13[[#This Row],[Complemento]],".pdf")</f>
        <v>2 - DECRETOS/DECRETO 964 .pdf</v>
      </c>
      <c r="I1607" s="2" t="str">
        <f>CONCATENATE("2 - DECRETOS/DECRETO ","0",Tabela13[[#This Row],[Numero_Decreto]],".pdf")</f>
        <v>2 - DECRETOS/DECRETO 0964.pdf</v>
      </c>
      <c r="J1607" s="2" t="str">
        <f>CONCATENATE("2 - DECRETOS/DECRETO ","0",Tabela13[[#This Row],[Numero_Decreto]]," ",Tabela13[[#This Row],[Complemento]],".pdf")</f>
        <v>2 - DECRETOS/DECRETO 0964 .pdf</v>
      </c>
      <c r="K1607" s="2" t="str">
        <f>IF(Tabela13[[#This Row],[Complemento]]="",Tabela13[[#This Row],[Normal]],Tabela13[[#This Row],[Normal Traço]])</f>
        <v>2 - DECRETOS/DECRETO 964.pdf</v>
      </c>
      <c r="L1607" s="2" t="str">
        <f>IF(Tabela13[[#This Row],[Complemento]]="",Tabela13[[#This Row],[0]],Tabela13[[#This Row],[0 Traço]])</f>
        <v>2 - DECRETOS/DECRETO 0964.pdf</v>
      </c>
      <c r="M1607" s="2" t="str">
        <f>IF(AND(Tabela13[[#This Row],[Numero_Decreto]]&gt;=1,Tabela13[[#This Row],[Numero_Decreto]]&lt;=9),Tabela13[[#This Row],[Se 0]],Tabela13[[#This Row],[Se Normal]])</f>
        <v>2 - DECRETOS/DECRETO 964.pdf</v>
      </c>
      <c r="N1607" s="2" t="str">
        <f>CONCATENATE("../",Tabela13[[#This Row],[Caminho]])</f>
        <v>../2 - DECRETOS/DECRETO 964.pdf</v>
      </c>
    </row>
    <row r="1608" spans="1:14" ht="45" x14ac:dyDescent="0.25">
      <c r="A1608" s="20">
        <v>963</v>
      </c>
      <c r="B1608" s="20"/>
      <c r="C1608" s="21">
        <v>34029</v>
      </c>
      <c r="D1608" s="19" t="s">
        <v>3009</v>
      </c>
      <c r="E1608" s="19"/>
      <c r="F1608" s="17" t="str">
        <f>HYPERLINK(Tabela13[[#This Row],[Novo Caminho]],"Download")</f>
        <v>Download</v>
      </c>
      <c r="G1608" s="2" t="str">
        <f>CONCATENATE("2 - DECRETOS/DECRETO ",Tabela13[[#This Row],[Numero_Decreto]],".pdf")</f>
        <v>2 - DECRETOS/DECRETO 963.pdf</v>
      </c>
      <c r="H1608" s="2" t="str">
        <f>CONCATENATE("2 - DECRETOS/DECRETO ",Tabela13[[#This Row],[Numero_Decreto]]," ",Tabela13[[#This Row],[Complemento]],".pdf")</f>
        <v>2 - DECRETOS/DECRETO 963 .pdf</v>
      </c>
      <c r="I1608" s="2" t="str">
        <f>CONCATENATE("2 - DECRETOS/DECRETO ","0",Tabela13[[#This Row],[Numero_Decreto]],".pdf")</f>
        <v>2 - DECRETOS/DECRETO 0963.pdf</v>
      </c>
      <c r="J1608" s="2" t="str">
        <f>CONCATENATE("2 - DECRETOS/DECRETO ","0",Tabela13[[#This Row],[Numero_Decreto]]," ",Tabela13[[#This Row],[Complemento]],".pdf")</f>
        <v>2 - DECRETOS/DECRETO 0963 .pdf</v>
      </c>
      <c r="K1608" s="2" t="str">
        <f>IF(Tabela13[[#This Row],[Complemento]]="",Tabela13[[#This Row],[Normal]],Tabela13[[#This Row],[Normal Traço]])</f>
        <v>2 - DECRETOS/DECRETO 963.pdf</v>
      </c>
      <c r="L1608" s="2" t="str">
        <f>IF(Tabela13[[#This Row],[Complemento]]="",Tabela13[[#This Row],[0]],Tabela13[[#This Row],[0 Traço]])</f>
        <v>2 - DECRETOS/DECRETO 0963.pdf</v>
      </c>
      <c r="M1608" s="2" t="str">
        <f>IF(AND(Tabela13[[#This Row],[Numero_Decreto]]&gt;=1,Tabela13[[#This Row],[Numero_Decreto]]&lt;=9),Tabela13[[#This Row],[Se 0]],Tabela13[[#This Row],[Se Normal]])</f>
        <v>2 - DECRETOS/DECRETO 963.pdf</v>
      </c>
      <c r="N1608" s="2" t="str">
        <f>CONCATENATE("../",Tabela13[[#This Row],[Caminho]])</f>
        <v>../2 - DECRETOS/DECRETO 963.pdf</v>
      </c>
    </row>
    <row r="1609" spans="1:14" ht="45" x14ac:dyDescent="0.25">
      <c r="A1609" s="20">
        <v>962</v>
      </c>
      <c r="B1609" s="20"/>
      <c r="C1609" s="21">
        <v>33986</v>
      </c>
      <c r="D1609" s="19" t="s">
        <v>2971</v>
      </c>
      <c r="E1609" s="19"/>
      <c r="F1609" s="17" t="str">
        <f>HYPERLINK(Tabela13[[#This Row],[Novo Caminho]],"Download")</f>
        <v>Download</v>
      </c>
      <c r="G1609" s="2" t="str">
        <f>CONCATENATE("2 - DECRETOS/DECRETO ",Tabela13[[#This Row],[Numero_Decreto]],".pdf")</f>
        <v>2 - DECRETOS/DECRETO 962.pdf</v>
      </c>
      <c r="H1609" s="2" t="str">
        <f>CONCATENATE("2 - DECRETOS/DECRETO ",Tabela13[[#This Row],[Numero_Decreto]]," ",Tabela13[[#This Row],[Complemento]],".pdf")</f>
        <v>2 - DECRETOS/DECRETO 962 .pdf</v>
      </c>
      <c r="I1609" s="2" t="str">
        <f>CONCATENATE("2 - DECRETOS/DECRETO ","0",Tabela13[[#This Row],[Numero_Decreto]],".pdf")</f>
        <v>2 - DECRETOS/DECRETO 0962.pdf</v>
      </c>
      <c r="J1609" s="2" t="str">
        <f>CONCATENATE("2 - DECRETOS/DECRETO ","0",Tabela13[[#This Row],[Numero_Decreto]]," ",Tabela13[[#This Row],[Complemento]],".pdf")</f>
        <v>2 - DECRETOS/DECRETO 0962 .pdf</v>
      </c>
      <c r="K1609" s="2" t="str">
        <f>IF(Tabela13[[#This Row],[Complemento]]="",Tabela13[[#This Row],[Normal]],Tabela13[[#This Row],[Normal Traço]])</f>
        <v>2 - DECRETOS/DECRETO 962.pdf</v>
      </c>
      <c r="L1609" s="2" t="str">
        <f>IF(Tabela13[[#This Row],[Complemento]]="",Tabela13[[#This Row],[0]],Tabela13[[#This Row],[0 Traço]])</f>
        <v>2 - DECRETOS/DECRETO 0962.pdf</v>
      </c>
      <c r="M1609" s="2" t="str">
        <f>IF(AND(Tabela13[[#This Row],[Numero_Decreto]]&gt;=1,Tabela13[[#This Row],[Numero_Decreto]]&lt;=9),Tabela13[[#This Row],[Se 0]],Tabela13[[#This Row],[Se Normal]])</f>
        <v>2 - DECRETOS/DECRETO 962.pdf</v>
      </c>
      <c r="N1609" s="2" t="str">
        <f>CONCATENATE("../",Tabela13[[#This Row],[Caminho]])</f>
        <v>../2 - DECRETOS/DECRETO 962.pdf</v>
      </c>
    </row>
    <row r="1610" spans="1:14" ht="45" x14ac:dyDescent="0.25">
      <c r="A1610" s="20">
        <v>961</v>
      </c>
      <c r="B1610" s="20"/>
      <c r="C1610" s="21">
        <v>33996</v>
      </c>
      <c r="D1610" s="19" t="s">
        <v>3030</v>
      </c>
      <c r="E1610" s="19"/>
      <c r="F1610" s="17" t="str">
        <f>HYPERLINK(Tabela13[[#This Row],[Novo Caminho]],"Download")</f>
        <v>Download</v>
      </c>
      <c r="G1610" s="2" t="str">
        <f>CONCATENATE("2 - DECRETOS/DECRETO ",Tabela13[[#This Row],[Numero_Decreto]],".pdf")</f>
        <v>2 - DECRETOS/DECRETO 961.pdf</v>
      </c>
      <c r="H1610" s="2" t="str">
        <f>CONCATENATE("2 - DECRETOS/DECRETO ",Tabela13[[#This Row],[Numero_Decreto]]," ",Tabela13[[#This Row],[Complemento]],".pdf")</f>
        <v>2 - DECRETOS/DECRETO 961 .pdf</v>
      </c>
      <c r="I1610" s="2" t="str">
        <f>CONCATENATE("2 - DECRETOS/DECRETO ","0",Tabela13[[#This Row],[Numero_Decreto]],".pdf")</f>
        <v>2 - DECRETOS/DECRETO 0961.pdf</v>
      </c>
      <c r="J1610" s="2" t="str">
        <f>CONCATENATE("2 - DECRETOS/DECRETO ","0",Tabela13[[#This Row],[Numero_Decreto]]," ",Tabela13[[#This Row],[Complemento]],".pdf")</f>
        <v>2 - DECRETOS/DECRETO 0961 .pdf</v>
      </c>
      <c r="K1610" s="2" t="str">
        <f>IF(Tabela13[[#This Row],[Complemento]]="",Tabela13[[#This Row],[Normal]],Tabela13[[#This Row],[Normal Traço]])</f>
        <v>2 - DECRETOS/DECRETO 961.pdf</v>
      </c>
      <c r="L1610" s="2" t="str">
        <f>IF(Tabela13[[#This Row],[Complemento]]="",Tabela13[[#This Row],[0]],Tabela13[[#This Row],[0 Traço]])</f>
        <v>2 - DECRETOS/DECRETO 0961.pdf</v>
      </c>
      <c r="M1610" s="2" t="str">
        <f>IF(AND(Tabela13[[#This Row],[Numero_Decreto]]&gt;=1,Tabela13[[#This Row],[Numero_Decreto]]&lt;=9),Tabela13[[#This Row],[Se 0]],Tabela13[[#This Row],[Se Normal]])</f>
        <v>2 - DECRETOS/DECRETO 961.pdf</v>
      </c>
      <c r="N1610" s="2" t="str">
        <f>CONCATENATE("../",Tabela13[[#This Row],[Caminho]])</f>
        <v>../2 - DECRETOS/DECRETO 961.pdf</v>
      </c>
    </row>
    <row r="1611" spans="1:14" ht="45" x14ac:dyDescent="0.25">
      <c r="A1611" s="20">
        <v>960</v>
      </c>
      <c r="B1611" s="20"/>
      <c r="C1611" s="21">
        <v>33990</v>
      </c>
      <c r="D1611" s="19" t="s">
        <v>938</v>
      </c>
      <c r="E1611" s="19"/>
      <c r="F1611" s="17" t="str">
        <f>HYPERLINK(Tabela13[[#This Row],[Novo Caminho]],"Download")</f>
        <v>Download</v>
      </c>
      <c r="G1611" s="2" t="str">
        <f>CONCATENATE("2 - DECRETOS/DECRETO ",Tabela13[[#This Row],[Numero_Decreto]],".pdf")</f>
        <v>2 - DECRETOS/DECRETO 960.pdf</v>
      </c>
      <c r="H1611" s="2" t="str">
        <f>CONCATENATE("2 - DECRETOS/DECRETO ",Tabela13[[#This Row],[Numero_Decreto]]," ",Tabela13[[#This Row],[Complemento]],".pdf")</f>
        <v>2 - DECRETOS/DECRETO 960 .pdf</v>
      </c>
      <c r="I1611" s="2" t="str">
        <f>CONCATENATE("2 - DECRETOS/DECRETO ","0",Tabela13[[#This Row],[Numero_Decreto]],".pdf")</f>
        <v>2 - DECRETOS/DECRETO 0960.pdf</v>
      </c>
      <c r="J1611" s="2" t="str">
        <f>CONCATENATE("2 - DECRETOS/DECRETO ","0",Tabela13[[#This Row],[Numero_Decreto]]," ",Tabela13[[#This Row],[Complemento]],".pdf")</f>
        <v>2 - DECRETOS/DECRETO 0960 .pdf</v>
      </c>
      <c r="K1611" s="2" t="str">
        <f>IF(Tabela13[[#This Row],[Complemento]]="",Tabela13[[#This Row],[Normal]],Tabela13[[#This Row],[Normal Traço]])</f>
        <v>2 - DECRETOS/DECRETO 960.pdf</v>
      </c>
      <c r="L1611" s="2" t="str">
        <f>IF(Tabela13[[#This Row],[Complemento]]="",Tabela13[[#This Row],[0]],Tabela13[[#This Row],[0 Traço]])</f>
        <v>2 - DECRETOS/DECRETO 0960.pdf</v>
      </c>
      <c r="M1611" s="2" t="str">
        <f>IF(AND(Tabela13[[#This Row],[Numero_Decreto]]&gt;=1,Tabela13[[#This Row],[Numero_Decreto]]&lt;=9),Tabela13[[#This Row],[Se 0]],Tabela13[[#This Row],[Se Normal]])</f>
        <v>2 - DECRETOS/DECRETO 960.pdf</v>
      </c>
      <c r="N1611" s="2" t="str">
        <f>CONCATENATE("../",Tabela13[[#This Row],[Caminho]])</f>
        <v>../2 - DECRETOS/DECRETO 960.pdf</v>
      </c>
    </row>
    <row r="1612" spans="1:14" ht="45" x14ac:dyDescent="0.25">
      <c r="A1612" s="20">
        <v>959</v>
      </c>
      <c r="B1612" s="20"/>
      <c r="C1612" s="21">
        <v>33990</v>
      </c>
      <c r="D1612" s="19" t="s">
        <v>3009</v>
      </c>
      <c r="E1612" s="19"/>
      <c r="F1612" s="17" t="str">
        <f>HYPERLINK(Tabela13[[#This Row],[Novo Caminho]],"Download")</f>
        <v>Download</v>
      </c>
      <c r="G1612" s="2" t="str">
        <f>CONCATENATE("2 - DECRETOS/DECRETO ",Tabela13[[#This Row],[Numero_Decreto]],".pdf")</f>
        <v>2 - DECRETOS/DECRETO 959.pdf</v>
      </c>
      <c r="H1612" s="2" t="str">
        <f>CONCATENATE("2 - DECRETOS/DECRETO ",Tabela13[[#This Row],[Numero_Decreto]]," ",Tabela13[[#This Row],[Complemento]],".pdf")</f>
        <v>2 - DECRETOS/DECRETO 959 .pdf</v>
      </c>
      <c r="I1612" s="2" t="str">
        <f>CONCATENATE("2 - DECRETOS/DECRETO ","0",Tabela13[[#This Row],[Numero_Decreto]],".pdf")</f>
        <v>2 - DECRETOS/DECRETO 0959.pdf</v>
      </c>
      <c r="J1612" s="2" t="str">
        <f>CONCATENATE("2 - DECRETOS/DECRETO ","0",Tabela13[[#This Row],[Numero_Decreto]]," ",Tabela13[[#This Row],[Complemento]],".pdf")</f>
        <v>2 - DECRETOS/DECRETO 0959 .pdf</v>
      </c>
      <c r="K1612" s="2" t="str">
        <f>IF(Tabela13[[#This Row],[Complemento]]="",Tabela13[[#This Row],[Normal]],Tabela13[[#This Row],[Normal Traço]])</f>
        <v>2 - DECRETOS/DECRETO 959.pdf</v>
      </c>
      <c r="L1612" s="2" t="str">
        <f>IF(Tabela13[[#This Row],[Complemento]]="",Tabela13[[#This Row],[0]],Tabela13[[#This Row],[0 Traço]])</f>
        <v>2 - DECRETOS/DECRETO 0959.pdf</v>
      </c>
      <c r="M1612" s="2" t="str">
        <f>IF(AND(Tabela13[[#This Row],[Numero_Decreto]]&gt;=1,Tabela13[[#This Row],[Numero_Decreto]]&lt;=9),Tabela13[[#This Row],[Se 0]],Tabela13[[#This Row],[Se Normal]])</f>
        <v>2 - DECRETOS/DECRETO 959.pdf</v>
      </c>
      <c r="N1612" s="2" t="str">
        <f>CONCATENATE("../",Tabela13[[#This Row],[Caminho]])</f>
        <v>../2 - DECRETOS/DECRETO 959.pdf</v>
      </c>
    </row>
    <row r="1613" spans="1:14" ht="45" x14ac:dyDescent="0.25">
      <c r="A1613" s="20">
        <v>958</v>
      </c>
      <c r="B1613" s="20"/>
      <c r="C1613" s="21">
        <v>33984</v>
      </c>
      <c r="D1613" s="19" t="s">
        <v>3031</v>
      </c>
      <c r="E1613" s="19"/>
      <c r="F1613" s="17" t="str">
        <f>HYPERLINK(Tabela13[[#This Row],[Novo Caminho]],"Download")</f>
        <v>Download</v>
      </c>
      <c r="G1613" s="2" t="str">
        <f>CONCATENATE("2 - DECRETOS/DECRETO ",Tabela13[[#This Row],[Numero_Decreto]],".pdf")</f>
        <v>2 - DECRETOS/DECRETO 958.pdf</v>
      </c>
      <c r="H1613" s="2" t="str">
        <f>CONCATENATE("2 - DECRETOS/DECRETO ",Tabela13[[#This Row],[Numero_Decreto]]," ",Tabela13[[#This Row],[Complemento]],".pdf")</f>
        <v>2 - DECRETOS/DECRETO 958 .pdf</v>
      </c>
      <c r="I1613" s="2" t="str">
        <f>CONCATENATE("2 - DECRETOS/DECRETO ","0",Tabela13[[#This Row],[Numero_Decreto]],".pdf")</f>
        <v>2 - DECRETOS/DECRETO 0958.pdf</v>
      </c>
      <c r="J1613" s="2" t="str">
        <f>CONCATENATE("2 - DECRETOS/DECRETO ","0",Tabela13[[#This Row],[Numero_Decreto]]," ",Tabela13[[#This Row],[Complemento]],".pdf")</f>
        <v>2 - DECRETOS/DECRETO 0958 .pdf</v>
      </c>
      <c r="K1613" s="2" t="str">
        <f>IF(Tabela13[[#This Row],[Complemento]]="",Tabela13[[#This Row],[Normal]],Tabela13[[#This Row],[Normal Traço]])</f>
        <v>2 - DECRETOS/DECRETO 958.pdf</v>
      </c>
      <c r="L1613" s="2" t="str">
        <f>IF(Tabela13[[#This Row],[Complemento]]="",Tabela13[[#This Row],[0]],Tabela13[[#This Row],[0 Traço]])</f>
        <v>2 - DECRETOS/DECRETO 0958.pdf</v>
      </c>
      <c r="M1613" s="2" t="str">
        <f>IF(AND(Tabela13[[#This Row],[Numero_Decreto]]&gt;=1,Tabela13[[#This Row],[Numero_Decreto]]&lt;=9),Tabela13[[#This Row],[Se 0]],Tabela13[[#This Row],[Se Normal]])</f>
        <v>2 - DECRETOS/DECRETO 958.pdf</v>
      </c>
      <c r="N1613" s="2" t="str">
        <f>CONCATENATE("../",Tabela13[[#This Row],[Caminho]])</f>
        <v>../2 - DECRETOS/DECRETO 958.pdf</v>
      </c>
    </row>
    <row r="1614" spans="1:14" ht="45" x14ac:dyDescent="0.25">
      <c r="A1614" s="20">
        <v>957</v>
      </c>
      <c r="B1614" s="20"/>
      <c r="C1614" s="21">
        <v>33982</v>
      </c>
      <c r="D1614" s="19" t="s">
        <v>3032</v>
      </c>
      <c r="E1614" s="19"/>
      <c r="F1614" s="17" t="str">
        <f>HYPERLINK(Tabela13[[#This Row],[Novo Caminho]],"Download")</f>
        <v>Download</v>
      </c>
      <c r="G1614" s="2" t="str">
        <f>CONCATENATE("2 - DECRETOS/DECRETO ",Tabela13[[#This Row],[Numero_Decreto]],".pdf")</f>
        <v>2 - DECRETOS/DECRETO 957.pdf</v>
      </c>
      <c r="H1614" s="2" t="str">
        <f>CONCATENATE("2 - DECRETOS/DECRETO ",Tabela13[[#This Row],[Numero_Decreto]]," ",Tabela13[[#This Row],[Complemento]],".pdf")</f>
        <v>2 - DECRETOS/DECRETO 957 .pdf</v>
      </c>
      <c r="I1614" s="2" t="str">
        <f>CONCATENATE("2 - DECRETOS/DECRETO ","0",Tabela13[[#This Row],[Numero_Decreto]],".pdf")</f>
        <v>2 - DECRETOS/DECRETO 0957.pdf</v>
      </c>
      <c r="J1614" s="2" t="str">
        <f>CONCATENATE("2 - DECRETOS/DECRETO ","0",Tabela13[[#This Row],[Numero_Decreto]]," ",Tabela13[[#This Row],[Complemento]],".pdf")</f>
        <v>2 - DECRETOS/DECRETO 0957 .pdf</v>
      </c>
      <c r="K1614" s="2" t="str">
        <f>IF(Tabela13[[#This Row],[Complemento]]="",Tabela13[[#This Row],[Normal]],Tabela13[[#This Row],[Normal Traço]])</f>
        <v>2 - DECRETOS/DECRETO 957.pdf</v>
      </c>
      <c r="L1614" s="2" t="str">
        <f>IF(Tabela13[[#This Row],[Complemento]]="",Tabela13[[#This Row],[0]],Tabela13[[#This Row],[0 Traço]])</f>
        <v>2 - DECRETOS/DECRETO 0957.pdf</v>
      </c>
      <c r="M1614" s="2" t="str">
        <f>IF(AND(Tabela13[[#This Row],[Numero_Decreto]]&gt;=1,Tabela13[[#This Row],[Numero_Decreto]]&lt;=9),Tabela13[[#This Row],[Se 0]],Tabela13[[#This Row],[Se Normal]])</f>
        <v>2 - DECRETOS/DECRETO 957.pdf</v>
      </c>
      <c r="N1614" s="2" t="str">
        <f>CONCATENATE("../",Tabela13[[#This Row],[Caminho]])</f>
        <v>../2 - DECRETOS/DECRETO 957.pdf</v>
      </c>
    </row>
    <row r="1615" spans="1:14" ht="45" x14ac:dyDescent="0.25">
      <c r="A1615" s="20">
        <v>956</v>
      </c>
      <c r="B1615" s="20"/>
      <c r="C1615" s="21">
        <v>33974</v>
      </c>
      <c r="D1615" s="19" t="s">
        <v>3033</v>
      </c>
      <c r="E1615" s="19"/>
      <c r="F1615" s="17" t="str">
        <f>HYPERLINK(Tabela13[[#This Row],[Novo Caminho]],"Download")</f>
        <v>Download</v>
      </c>
      <c r="G1615" s="2" t="str">
        <f>CONCATENATE("2 - DECRETOS/DECRETO ",Tabela13[[#This Row],[Numero_Decreto]],".pdf")</f>
        <v>2 - DECRETOS/DECRETO 956.pdf</v>
      </c>
      <c r="H1615" s="2" t="str">
        <f>CONCATENATE("2 - DECRETOS/DECRETO ",Tabela13[[#This Row],[Numero_Decreto]]," ",Tabela13[[#This Row],[Complemento]],".pdf")</f>
        <v>2 - DECRETOS/DECRETO 956 .pdf</v>
      </c>
      <c r="I1615" s="2" t="str">
        <f>CONCATENATE("2 - DECRETOS/DECRETO ","0",Tabela13[[#This Row],[Numero_Decreto]],".pdf")</f>
        <v>2 - DECRETOS/DECRETO 0956.pdf</v>
      </c>
      <c r="J1615" s="2" t="str">
        <f>CONCATENATE("2 - DECRETOS/DECRETO ","0",Tabela13[[#This Row],[Numero_Decreto]]," ",Tabela13[[#This Row],[Complemento]],".pdf")</f>
        <v>2 - DECRETOS/DECRETO 0956 .pdf</v>
      </c>
      <c r="K1615" s="2" t="str">
        <f>IF(Tabela13[[#This Row],[Complemento]]="",Tabela13[[#This Row],[Normal]],Tabela13[[#This Row],[Normal Traço]])</f>
        <v>2 - DECRETOS/DECRETO 956.pdf</v>
      </c>
      <c r="L1615" s="2" t="str">
        <f>IF(Tabela13[[#This Row],[Complemento]]="",Tabela13[[#This Row],[0]],Tabela13[[#This Row],[0 Traço]])</f>
        <v>2 - DECRETOS/DECRETO 0956.pdf</v>
      </c>
      <c r="M1615" s="2" t="str">
        <f>IF(AND(Tabela13[[#This Row],[Numero_Decreto]]&gt;=1,Tabela13[[#This Row],[Numero_Decreto]]&lt;=9),Tabela13[[#This Row],[Se 0]],Tabela13[[#This Row],[Se Normal]])</f>
        <v>2 - DECRETOS/DECRETO 956.pdf</v>
      </c>
      <c r="N1615" s="2" t="str">
        <f>CONCATENATE("../",Tabela13[[#This Row],[Caminho]])</f>
        <v>../2 - DECRETOS/DECRETO 956.pdf</v>
      </c>
    </row>
    <row r="1616" spans="1:14" ht="45" x14ac:dyDescent="0.25">
      <c r="A1616" s="20">
        <v>955</v>
      </c>
      <c r="B1616" s="20"/>
      <c r="C1616" s="21">
        <v>33974</v>
      </c>
      <c r="D1616" s="19" t="s">
        <v>3034</v>
      </c>
      <c r="E1616" s="19"/>
      <c r="F1616" s="17" t="str">
        <f>HYPERLINK(Tabela13[[#This Row],[Novo Caminho]],"Download")</f>
        <v>Download</v>
      </c>
      <c r="G1616" s="2" t="str">
        <f>CONCATENATE("2 - DECRETOS/DECRETO ",Tabela13[[#This Row],[Numero_Decreto]],".pdf")</f>
        <v>2 - DECRETOS/DECRETO 955.pdf</v>
      </c>
      <c r="H1616" s="2" t="str">
        <f>CONCATENATE("2 - DECRETOS/DECRETO ",Tabela13[[#This Row],[Numero_Decreto]]," ",Tabela13[[#This Row],[Complemento]],".pdf")</f>
        <v>2 - DECRETOS/DECRETO 955 .pdf</v>
      </c>
      <c r="I1616" s="2" t="str">
        <f>CONCATENATE("2 - DECRETOS/DECRETO ","0",Tabela13[[#This Row],[Numero_Decreto]],".pdf")</f>
        <v>2 - DECRETOS/DECRETO 0955.pdf</v>
      </c>
      <c r="J1616" s="2" t="str">
        <f>CONCATENATE("2 - DECRETOS/DECRETO ","0",Tabela13[[#This Row],[Numero_Decreto]]," ",Tabela13[[#This Row],[Complemento]],".pdf")</f>
        <v>2 - DECRETOS/DECRETO 0955 .pdf</v>
      </c>
      <c r="K1616" s="2" t="str">
        <f>IF(Tabela13[[#This Row],[Complemento]]="",Tabela13[[#This Row],[Normal]],Tabela13[[#This Row],[Normal Traço]])</f>
        <v>2 - DECRETOS/DECRETO 955.pdf</v>
      </c>
      <c r="L1616" s="2" t="str">
        <f>IF(Tabela13[[#This Row],[Complemento]]="",Tabela13[[#This Row],[0]],Tabela13[[#This Row],[0 Traço]])</f>
        <v>2 - DECRETOS/DECRETO 0955.pdf</v>
      </c>
      <c r="M1616" s="2" t="str">
        <f>IF(AND(Tabela13[[#This Row],[Numero_Decreto]]&gt;=1,Tabela13[[#This Row],[Numero_Decreto]]&lt;=9),Tabela13[[#This Row],[Se 0]],Tabela13[[#This Row],[Se Normal]])</f>
        <v>2 - DECRETOS/DECRETO 955.pdf</v>
      </c>
      <c r="N1616" s="2" t="str">
        <f>CONCATENATE("../",Tabela13[[#This Row],[Caminho]])</f>
        <v>../2 - DECRETOS/DECRETO 955.pdf</v>
      </c>
    </row>
    <row r="1617" spans="1:14" ht="45" x14ac:dyDescent="0.25">
      <c r="A1617" s="20">
        <v>954</v>
      </c>
      <c r="B1617" s="20"/>
      <c r="C1617" s="21">
        <v>33973</v>
      </c>
      <c r="D1617" s="19" t="s">
        <v>3035</v>
      </c>
      <c r="E1617" s="19"/>
      <c r="F1617" s="17" t="str">
        <f>HYPERLINK(Tabela13[[#This Row],[Novo Caminho]],"Download")</f>
        <v>Download</v>
      </c>
      <c r="G1617" s="2" t="str">
        <f>CONCATENATE("2 - DECRETOS/DECRETO ",Tabela13[[#This Row],[Numero_Decreto]],".pdf")</f>
        <v>2 - DECRETOS/DECRETO 954.pdf</v>
      </c>
      <c r="H1617" s="2" t="str">
        <f>CONCATENATE("2 - DECRETOS/DECRETO ",Tabela13[[#This Row],[Numero_Decreto]]," ",Tabela13[[#This Row],[Complemento]],".pdf")</f>
        <v>2 - DECRETOS/DECRETO 954 .pdf</v>
      </c>
      <c r="I1617" s="2" t="str">
        <f>CONCATENATE("2 - DECRETOS/DECRETO ","0",Tabela13[[#This Row],[Numero_Decreto]],".pdf")</f>
        <v>2 - DECRETOS/DECRETO 0954.pdf</v>
      </c>
      <c r="J1617" s="2" t="str">
        <f>CONCATENATE("2 - DECRETOS/DECRETO ","0",Tabela13[[#This Row],[Numero_Decreto]]," ",Tabela13[[#This Row],[Complemento]],".pdf")</f>
        <v>2 - DECRETOS/DECRETO 0954 .pdf</v>
      </c>
      <c r="K1617" s="2" t="str">
        <f>IF(Tabela13[[#This Row],[Complemento]]="",Tabela13[[#This Row],[Normal]],Tabela13[[#This Row],[Normal Traço]])</f>
        <v>2 - DECRETOS/DECRETO 954.pdf</v>
      </c>
      <c r="L1617" s="2" t="str">
        <f>IF(Tabela13[[#This Row],[Complemento]]="",Tabela13[[#This Row],[0]],Tabela13[[#This Row],[0 Traço]])</f>
        <v>2 - DECRETOS/DECRETO 0954.pdf</v>
      </c>
      <c r="M1617" s="2" t="str">
        <f>IF(AND(Tabela13[[#This Row],[Numero_Decreto]]&gt;=1,Tabela13[[#This Row],[Numero_Decreto]]&lt;=9),Tabela13[[#This Row],[Se 0]],Tabela13[[#This Row],[Se Normal]])</f>
        <v>2 - DECRETOS/DECRETO 954.pdf</v>
      </c>
      <c r="N1617" s="2" t="str">
        <f>CONCATENATE("../",Tabela13[[#This Row],[Caminho]])</f>
        <v>../2 - DECRETOS/DECRETO 954.pdf</v>
      </c>
    </row>
    <row r="1618" spans="1:14" ht="45" x14ac:dyDescent="0.25">
      <c r="A1618" s="20">
        <v>953</v>
      </c>
      <c r="B1618" s="20"/>
      <c r="C1618" s="21">
        <v>33960</v>
      </c>
      <c r="D1618" s="19" t="s">
        <v>439</v>
      </c>
      <c r="E1618" s="19"/>
      <c r="F1618" s="17" t="str">
        <f>HYPERLINK(Tabela13[[#This Row],[Novo Caminho]],"Download")</f>
        <v>Download</v>
      </c>
      <c r="G1618" s="2" t="str">
        <f>CONCATENATE("2 - DECRETOS/DECRETO ",Tabela13[[#This Row],[Numero_Decreto]],".pdf")</f>
        <v>2 - DECRETOS/DECRETO 953.pdf</v>
      </c>
      <c r="H1618" s="2" t="str">
        <f>CONCATENATE("2 - DECRETOS/DECRETO ",Tabela13[[#This Row],[Numero_Decreto]]," ",Tabela13[[#This Row],[Complemento]],".pdf")</f>
        <v>2 - DECRETOS/DECRETO 953 .pdf</v>
      </c>
      <c r="I1618" s="2" t="str">
        <f>CONCATENATE("2 - DECRETOS/DECRETO ","0",Tabela13[[#This Row],[Numero_Decreto]],".pdf")</f>
        <v>2 - DECRETOS/DECRETO 0953.pdf</v>
      </c>
      <c r="J1618" s="2" t="str">
        <f>CONCATENATE("2 - DECRETOS/DECRETO ","0",Tabela13[[#This Row],[Numero_Decreto]]," ",Tabela13[[#This Row],[Complemento]],".pdf")</f>
        <v>2 - DECRETOS/DECRETO 0953 .pdf</v>
      </c>
      <c r="K1618" s="2" t="str">
        <f>IF(Tabela13[[#This Row],[Complemento]]="",Tabela13[[#This Row],[Normal]],Tabela13[[#This Row],[Normal Traço]])</f>
        <v>2 - DECRETOS/DECRETO 953.pdf</v>
      </c>
      <c r="L1618" s="2" t="str">
        <f>IF(Tabela13[[#This Row],[Complemento]]="",Tabela13[[#This Row],[0]],Tabela13[[#This Row],[0 Traço]])</f>
        <v>2 - DECRETOS/DECRETO 0953.pdf</v>
      </c>
      <c r="M1618" s="2" t="str">
        <f>IF(AND(Tabela13[[#This Row],[Numero_Decreto]]&gt;=1,Tabela13[[#This Row],[Numero_Decreto]]&lt;=9),Tabela13[[#This Row],[Se 0]],Tabela13[[#This Row],[Se Normal]])</f>
        <v>2 - DECRETOS/DECRETO 953.pdf</v>
      </c>
      <c r="N1618" s="2" t="str">
        <f>CONCATENATE("../",Tabela13[[#This Row],[Caminho]])</f>
        <v>../2 - DECRETOS/DECRETO 953.pdf</v>
      </c>
    </row>
    <row r="1619" spans="1:14" ht="45" x14ac:dyDescent="0.25">
      <c r="A1619" s="20">
        <v>952</v>
      </c>
      <c r="B1619" s="20"/>
      <c r="C1619" s="21">
        <v>33960</v>
      </c>
      <c r="D1619" s="19" t="s">
        <v>3036</v>
      </c>
      <c r="E1619" s="19"/>
      <c r="F1619" s="17" t="str">
        <f>HYPERLINK(Tabela13[[#This Row],[Novo Caminho]],"Download")</f>
        <v>Download</v>
      </c>
      <c r="G1619" s="2" t="str">
        <f>CONCATENATE("2 - DECRETOS/DECRETO ",Tabela13[[#This Row],[Numero_Decreto]],".pdf")</f>
        <v>2 - DECRETOS/DECRETO 952.pdf</v>
      </c>
      <c r="H1619" s="2" t="str">
        <f>CONCATENATE("2 - DECRETOS/DECRETO ",Tabela13[[#This Row],[Numero_Decreto]]," ",Tabela13[[#This Row],[Complemento]],".pdf")</f>
        <v>2 - DECRETOS/DECRETO 952 .pdf</v>
      </c>
      <c r="I1619" s="2" t="str">
        <f>CONCATENATE("2 - DECRETOS/DECRETO ","0",Tabela13[[#This Row],[Numero_Decreto]],".pdf")</f>
        <v>2 - DECRETOS/DECRETO 0952.pdf</v>
      </c>
      <c r="J1619" s="2" t="str">
        <f>CONCATENATE("2 - DECRETOS/DECRETO ","0",Tabela13[[#This Row],[Numero_Decreto]]," ",Tabela13[[#This Row],[Complemento]],".pdf")</f>
        <v>2 - DECRETOS/DECRETO 0952 .pdf</v>
      </c>
      <c r="K1619" s="2" t="str">
        <f>IF(Tabela13[[#This Row],[Complemento]]="",Tabela13[[#This Row],[Normal]],Tabela13[[#This Row],[Normal Traço]])</f>
        <v>2 - DECRETOS/DECRETO 952.pdf</v>
      </c>
      <c r="L1619" s="2" t="str">
        <f>IF(Tabela13[[#This Row],[Complemento]]="",Tabela13[[#This Row],[0]],Tabela13[[#This Row],[0 Traço]])</f>
        <v>2 - DECRETOS/DECRETO 0952.pdf</v>
      </c>
      <c r="M1619" s="2" t="str">
        <f>IF(AND(Tabela13[[#This Row],[Numero_Decreto]]&gt;=1,Tabela13[[#This Row],[Numero_Decreto]]&lt;=9),Tabela13[[#This Row],[Se 0]],Tabela13[[#This Row],[Se Normal]])</f>
        <v>2 - DECRETOS/DECRETO 952.pdf</v>
      </c>
      <c r="N1619" s="2" t="str">
        <f>CONCATENATE("../",Tabela13[[#This Row],[Caminho]])</f>
        <v>../2 - DECRETOS/DECRETO 952.pdf</v>
      </c>
    </row>
    <row r="1620" spans="1:14" ht="45" x14ac:dyDescent="0.25">
      <c r="A1620" s="20">
        <v>951</v>
      </c>
      <c r="B1620" s="20"/>
      <c r="C1620" s="21">
        <v>33956</v>
      </c>
      <c r="D1620" s="19" t="s">
        <v>3009</v>
      </c>
      <c r="E1620" s="19"/>
      <c r="F1620" s="17" t="str">
        <f>HYPERLINK(Tabela13[[#This Row],[Novo Caminho]],"Download")</f>
        <v>Download</v>
      </c>
      <c r="G1620" s="2" t="str">
        <f>CONCATENATE("2 - DECRETOS/DECRETO ",Tabela13[[#This Row],[Numero_Decreto]],".pdf")</f>
        <v>2 - DECRETOS/DECRETO 951.pdf</v>
      </c>
      <c r="H1620" s="2" t="str">
        <f>CONCATENATE("2 - DECRETOS/DECRETO ",Tabela13[[#This Row],[Numero_Decreto]]," ",Tabela13[[#This Row],[Complemento]],".pdf")</f>
        <v>2 - DECRETOS/DECRETO 951 .pdf</v>
      </c>
      <c r="I1620" s="2" t="str">
        <f>CONCATENATE("2 - DECRETOS/DECRETO ","0",Tabela13[[#This Row],[Numero_Decreto]],".pdf")</f>
        <v>2 - DECRETOS/DECRETO 0951.pdf</v>
      </c>
      <c r="J1620" s="2" t="str">
        <f>CONCATENATE("2 - DECRETOS/DECRETO ","0",Tabela13[[#This Row],[Numero_Decreto]]," ",Tabela13[[#This Row],[Complemento]],".pdf")</f>
        <v>2 - DECRETOS/DECRETO 0951 .pdf</v>
      </c>
      <c r="K1620" s="2" t="str">
        <f>IF(Tabela13[[#This Row],[Complemento]]="",Tabela13[[#This Row],[Normal]],Tabela13[[#This Row],[Normal Traço]])</f>
        <v>2 - DECRETOS/DECRETO 951.pdf</v>
      </c>
      <c r="L1620" s="2" t="str">
        <f>IF(Tabela13[[#This Row],[Complemento]]="",Tabela13[[#This Row],[0]],Tabela13[[#This Row],[0 Traço]])</f>
        <v>2 - DECRETOS/DECRETO 0951.pdf</v>
      </c>
      <c r="M1620" s="2" t="str">
        <f>IF(AND(Tabela13[[#This Row],[Numero_Decreto]]&gt;=1,Tabela13[[#This Row],[Numero_Decreto]]&lt;=9),Tabela13[[#This Row],[Se 0]],Tabela13[[#This Row],[Se Normal]])</f>
        <v>2 - DECRETOS/DECRETO 951.pdf</v>
      </c>
      <c r="N1620" s="2" t="str">
        <f>CONCATENATE("../",Tabela13[[#This Row],[Caminho]])</f>
        <v>../2 - DECRETOS/DECRETO 951.pdf</v>
      </c>
    </row>
    <row r="1621" spans="1:14" ht="45" x14ac:dyDescent="0.25">
      <c r="A1621" s="20">
        <v>950</v>
      </c>
      <c r="B1621" s="20"/>
      <c r="C1621" s="21">
        <v>33956</v>
      </c>
      <c r="D1621" s="19" t="s">
        <v>3037</v>
      </c>
      <c r="E1621" s="19"/>
      <c r="F1621" s="17" t="str">
        <f>HYPERLINK(Tabela13[[#This Row],[Novo Caminho]],"Download")</f>
        <v>Download</v>
      </c>
      <c r="G1621" s="2" t="str">
        <f>CONCATENATE("2 - DECRETOS/DECRETO ",Tabela13[[#This Row],[Numero_Decreto]],".pdf")</f>
        <v>2 - DECRETOS/DECRETO 950.pdf</v>
      </c>
      <c r="H1621" s="2" t="str">
        <f>CONCATENATE("2 - DECRETOS/DECRETO ",Tabela13[[#This Row],[Numero_Decreto]]," ",Tabela13[[#This Row],[Complemento]],".pdf")</f>
        <v>2 - DECRETOS/DECRETO 950 .pdf</v>
      </c>
      <c r="I1621" s="2" t="str">
        <f>CONCATENATE("2 - DECRETOS/DECRETO ","0",Tabela13[[#This Row],[Numero_Decreto]],".pdf")</f>
        <v>2 - DECRETOS/DECRETO 0950.pdf</v>
      </c>
      <c r="J1621" s="2" t="str">
        <f>CONCATENATE("2 - DECRETOS/DECRETO ","0",Tabela13[[#This Row],[Numero_Decreto]]," ",Tabela13[[#This Row],[Complemento]],".pdf")</f>
        <v>2 - DECRETOS/DECRETO 0950 .pdf</v>
      </c>
      <c r="K1621" s="2" t="str">
        <f>IF(Tabela13[[#This Row],[Complemento]]="",Tabela13[[#This Row],[Normal]],Tabela13[[#This Row],[Normal Traço]])</f>
        <v>2 - DECRETOS/DECRETO 950.pdf</v>
      </c>
      <c r="L1621" s="2" t="str">
        <f>IF(Tabela13[[#This Row],[Complemento]]="",Tabela13[[#This Row],[0]],Tabela13[[#This Row],[0 Traço]])</f>
        <v>2 - DECRETOS/DECRETO 0950.pdf</v>
      </c>
      <c r="M1621" s="2" t="str">
        <f>IF(AND(Tabela13[[#This Row],[Numero_Decreto]]&gt;=1,Tabela13[[#This Row],[Numero_Decreto]]&lt;=9),Tabela13[[#This Row],[Se 0]],Tabela13[[#This Row],[Se Normal]])</f>
        <v>2 - DECRETOS/DECRETO 950.pdf</v>
      </c>
      <c r="N1621" s="2" t="str">
        <f>CONCATENATE("../",Tabela13[[#This Row],[Caminho]])</f>
        <v>../2 - DECRETOS/DECRETO 950.pdf</v>
      </c>
    </row>
    <row r="1622" spans="1:14" ht="45" x14ac:dyDescent="0.25">
      <c r="A1622" s="20">
        <v>949</v>
      </c>
      <c r="B1622" s="20"/>
      <c r="C1622" s="21">
        <v>33953</v>
      </c>
      <c r="D1622" s="19" t="s">
        <v>3038</v>
      </c>
      <c r="E1622" s="19"/>
      <c r="F1622" s="17" t="str">
        <f>HYPERLINK(Tabela13[[#This Row],[Novo Caminho]],"Download")</f>
        <v>Download</v>
      </c>
      <c r="G1622" s="2" t="str">
        <f>CONCATENATE("2 - DECRETOS/DECRETO ",Tabela13[[#This Row],[Numero_Decreto]],".pdf")</f>
        <v>2 - DECRETOS/DECRETO 949.pdf</v>
      </c>
      <c r="H1622" s="2" t="str">
        <f>CONCATENATE("2 - DECRETOS/DECRETO ",Tabela13[[#This Row],[Numero_Decreto]]," ",Tabela13[[#This Row],[Complemento]],".pdf")</f>
        <v>2 - DECRETOS/DECRETO 949 .pdf</v>
      </c>
      <c r="I1622" s="2" t="str">
        <f>CONCATENATE("2 - DECRETOS/DECRETO ","0",Tabela13[[#This Row],[Numero_Decreto]],".pdf")</f>
        <v>2 - DECRETOS/DECRETO 0949.pdf</v>
      </c>
      <c r="J1622" s="2" t="str">
        <f>CONCATENATE("2 - DECRETOS/DECRETO ","0",Tabela13[[#This Row],[Numero_Decreto]]," ",Tabela13[[#This Row],[Complemento]],".pdf")</f>
        <v>2 - DECRETOS/DECRETO 0949 .pdf</v>
      </c>
      <c r="K1622" s="2" t="str">
        <f>IF(Tabela13[[#This Row],[Complemento]]="",Tabela13[[#This Row],[Normal]],Tabela13[[#This Row],[Normal Traço]])</f>
        <v>2 - DECRETOS/DECRETO 949.pdf</v>
      </c>
      <c r="L1622" s="2" t="str">
        <f>IF(Tabela13[[#This Row],[Complemento]]="",Tabela13[[#This Row],[0]],Tabela13[[#This Row],[0 Traço]])</f>
        <v>2 - DECRETOS/DECRETO 0949.pdf</v>
      </c>
      <c r="M1622" s="2" t="str">
        <f>IF(AND(Tabela13[[#This Row],[Numero_Decreto]]&gt;=1,Tabela13[[#This Row],[Numero_Decreto]]&lt;=9),Tabela13[[#This Row],[Se 0]],Tabela13[[#This Row],[Se Normal]])</f>
        <v>2 - DECRETOS/DECRETO 949.pdf</v>
      </c>
      <c r="N1622" s="2" t="str">
        <f>CONCATENATE("../",Tabela13[[#This Row],[Caminho]])</f>
        <v>../2 - DECRETOS/DECRETO 949.pdf</v>
      </c>
    </row>
    <row r="1623" spans="1:14" ht="45" x14ac:dyDescent="0.25">
      <c r="A1623" s="20">
        <v>948</v>
      </c>
      <c r="B1623" s="20"/>
      <c r="C1623" s="21">
        <v>33953</v>
      </c>
      <c r="D1623" s="19" t="s">
        <v>932</v>
      </c>
      <c r="E1623" s="19"/>
      <c r="F1623" s="17" t="str">
        <f>HYPERLINK(Tabela13[[#This Row],[Novo Caminho]],"Download")</f>
        <v>Download</v>
      </c>
      <c r="G1623" s="2" t="str">
        <f>CONCATENATE("2 - DECRETOS/DECRETO ",Tabela13[[#This Row],[Numero_Decreto]],".pdf")</f>
        <v>2 - DECRETOS/DECRETO 948.pdf</v>
      </c>
      <c r="H1623" s="2" t="str">
        <f>CONCATENATE("2 - DECRETOS/DECRETO ",Tabela13[[#This Row],[Numero_Decreto]]," ",Tabela13[[#This Row],[Complemento]],".pdf")</f>
        <v>2 - DECRETOS/DECRETO 948 .pdf</v>
      </c>
      <c r="I1623" s="2" t="str">
        <f>CONCATENATE("2 - DECRETOS/DECRETO ","0",Tabela13[[#This Row],[Numero_Decreto]],".pdf")</f>
        <v>2 - DECRETOS/DECRETO 0948.pdf</v>
      </c>
      <c r="J1623" s="2" t="str">
        <f>CONCATENATE("2 - DECRETOS/DECRETO ","0",Tabela13[[#This Row],[Numero_Decreto]]," ",Tabela13[[#This Row],[Complemento]],".pdf")</f>
        <v>2 - DECRETOS/DECRETO 0948 .pdf</v>
      </c>
      <c r="K1623" s="2" t="str">
        <f>IF(Tabela13[[#This Row],[Complemento]]="",Tabela13[[#This Row],[Normal]],Tabela13[[#This Row],[Normal Traço]])</f>
        <v>2 - DECRETOS/DECRETO 948.pdf</v>
      </c>
      <c r="L1623" s="2" t="str">
        <f>IF(Tabela13[[#This Row],[Complemento]]="",Tabela13[[#This Row],[0]],Tabela13[[#This Row],[0 Traço]])</f>
        <v>2 - DECRETOS/DECRETO 0948.pdf</v>
      </c>
      <c r="M1623" s="2" t="str">
        <f>IF(AND(Tabela13[[#This Row],[Numero_Decreto]]&gt;=1,Tabela13[[#This Row],[Numero_Decreto]]&lt;=9),Tabela13[[#This Row],[Se 0]],Tabela13[[#This Row],[Se Normal]])</f>
        <v>2 - DECRETOS/DECRETO 948.pdf</v>
      </c>
      <c r="N1623" s="2" t="str">
        <f>CONCATENATE("../",Tabela13[[#This Row],[Caminho]])</f>
        <v>../2 - DECRETOS/DECRETO 948.pdf</v>
      </c>
    </row>
    <row r="1624" spans="1:14" ht="45" x14ac:dyDescent="0.25">
      <c r="A1624" s="20">
        <v>947</v>
      </c>
      <c r="B1624" s="20"/>
      <c r="C1624" s="21">
        <v>33947</v>
      </c>
      <c r="D1624" s="19" t="s">
        <v>3039</v>
      </c>
      <c r="E1624" s="19"/>
      <c r="F1624" s="17" t="str">
        <f>HYPERLINK(Tabela13[[#This Row],[Novo Caminho]],"Download")</f>
        <v>Download</v>
      </c>
      <c r="G1624" s="2" t="str">
        <f>CONCATENATE("2 - DECRETOS/DECRETO ",Tabela13[[#This Row],[Numero_Decreto]],".pdf")</f>
        <v>2 - DECRETOS/DECRETO 947.pdf</v>
      </c>
      <c r="H1624" s="2" t="str">
        <f>CONCATENATE("2 - DECRETOS/DECRETO ",Tabela13[[#This Row],[Numero_Decreto]]," ",Tabela13[[#This Row],[Complemento]],".pdf")</f>
        <v>2 - DECRETOS/DECRETO 947 .pdf</v>
      </c>
      <c r="I1624" s="2" t="str">
        <f>CONCATENATE("2 - DECRETOS/DECRETO ","0",Tabela13[[#This Row],[Numero_Decreto]],".pdf")</f>
        <v>2 - DECRETOS/DECRETO 0947.pdf</v>
      </c>
      <c r="J1624" s="2" t="str">
        <f>CONCATENATE("2 - DECRETOS/DECRETO ","0",Tabela13[[#This Row],[Numero_Decreto]]," ",Tabela13[[#This Row],[Complemento]],".pdf")</f>
        <v>2 - DECRETOS/DECRETO 0947 .pdf</v>
      </c>
      <c r="K1624" s="2" t="str">
        <f>IF(Tabela13[[#This Row],[Complemento]]="",Tabela13[[#This Row],[Normal]],Tabela13[[#This Row],[Normal Traço]])</f>
        <v>2 - DECRETOS/DECRETO 947.pdf</v>
      </c>
      <c r="L1624" s="2" t="str">
        <f>IF(Tabela13[[#This Row],[Complemento]]="",Tabela13[[#This Row],[0]],Tabela13[[#This Row],[0 Traço]])</f>
        <v>2 - DECRETOS/DECRETO 0947.pdf</v>
      </c>
      <c r="M1624" s="2" t="str">
        <f>IF(AND(Tabela13[[#This Row],[Numero_Decreto]]&gt;=1,Tabela13[[#This Row],[Numero_Decreto]]&lt;=9),Tabela13[[#This Row],[Se 0]],Tabela13[[#This Row],[Se Normal]])</f>
        <v>2 - DECRETOS/DECRETO 947.pdf</v>
      </c>
      <c r="N1624" s="2" t="str">
        <f>CONCATENATE("../",Tabela13[[#This Row],[Caminho]])</f>
        <v>../2 - DECRETOS/DECRETO 947.pdf</v>
      </c>
    </row>
    <row r="1625" spans="1:14" ht="45" x14ac:dyDescent="0.25">
      <c r="A1625" s="20">
        <v>946</v>
      </c>
      <c r="B1625" s="20"/>
      <c r="C1625" s="21">
        <v>33934</v>
      </c>
      <c r="D1625" s="19" t="s">
        <v>938</v>
      </c>
      <c r="E1625" s="19"/>
      <c r="F1625" s="17" t="str">
        <f>HYPERLINK(Tabela13[[#This Row],[Novo Caminho]],"Download")</f>
        <v>Download</v>
      </c>
      <c r="G1625" s="2" t="str">
        <f>CONCATENATE("2 - DECRETOS/DECRETO ",Tabela13[[#This Row],[Numero_Decreto]],".pdf")</f>
        <v>2 - DECRETOS/DECRETO 946.pdf</v>
      </c>
      <c r="H1625" s="2" t="str">
        <f>CONCATENATE("2 - DECRETOS/DECRETO ",Tabela13[[#This Row],[Numero_Decreto]]," ",Tabela13[[#This Row],[Complemento]],".pdf")</f>
        <v>2 - DECRETOS/DECRETO 946 .pdf</v>
      </c>
      <c r="I1625" s="2" t="str">
        <f>CONCATENATE("2 - DECRETOS/DECRETO ","0",Tabela13[[#This Row],[Numero_Decreto]],".pdf")</f>
        <v>2 - DECRETOS/DECRETO 0946.pdf</v>
      </c>
      <c r="J1625" s="2" t="str">
        <f>CONCATENATE("2 - DECRETOS/DECRETO ","0",Tabela13[[#This Row],[Numero_Decreto]]," ",Tabela13[[#This Row],[Complemento]],".pdf")</f>
        <v>2 - DECRETOS/DECRETO 0946 .pdf</v>
      </c>
      <c r="K1625" s="2" t="str">
        <f>IF(Tabela13[[#This Row],[Complemento]]="",Tabela13[[#This Row],[Normal]],Tabela13[[#This Row],[Normal Traço]])</f>
        <v>2 - DECRETOS/DECRETO 946.pdf</v>
      </c>
      <c r="L1625" s="2" t="str">
        <f>IF(Tabela13[[#This Row],[Complemento]]="",Tabela13[[#This Row],[0]],Tabela13[[#This Row],[0 Traço]])</f>
        <v>2 - DECRETOS/DECRETO 0946.pdf</v>
      </c>
      <c r="M1625" s="2" t="str">
        <f>IF(AND(Tabela13[[#This Row],[Numero_Decreto]]&gt;=1,Tabela13[[#This Row],[Numero_Decreto]]&lt;=9),Tabela13[[#This Row],[Se 0]],Tabela13[[#This Row],[Se Normal]])</f>
        <v>2 - DECRETOS/DECRETO 946.pdf</v>
      </c>
      <c r="N1625" s="2" t="str">
        <f>CONCATENATE("../",Tabela13[[#This Row],[Caminho]])</f>
        <v>../2 - DECRETOS/DECRETO 946.pdf</v>
      </c>
    </row>
    <row r="1626" spans="1:14" ht="45" x14ac:dyDescent="0.25">
      <c r="A1626" s="20">
        <v>945</v>
      </c>
      <c r="B1626" s="20"/>
      <c r="C1626" s="21">
        <v>33934</v>
      </c>
      <c r="D1626" s="19" t="s">
        <v>3009</v>
      </c>
      <c r="E1626" s="19"/>
      <c r="F1626" s="17" t="str">
        <f>HYPERLINK(Tabela13[[#This Row],[Novo Caminho]],"Download")</f>
        <v>Download</v>
      </c>
      <c r="G1626" s="2" t="str">
        <f>CONCATENATE("2 - DECRETOS/DECRETO ",Tabela13[[#This Row],[Numero_Decreto]],".pdf")</f>
        <v>2 - DECRETOS/DECRETO 945.pdf</v>
      </c>
      <c r="H1626" s="2" t="str">
        <f>CONCATENATE("2 - DECRETOS/DECRETO ",Tabela13[[#This Row],[Numero_Decreto]]," ",Tabela13[[#This Row],[Complemento]],".pdf")</f>
        <v>2 - DECRETOS/DECRETO 945 .pdf</v>
      </c>
      <c r="I1626" s="2" t="str">
        <f>CONCATENATE("2 - DECRETOS/DECRETO ","0",Tabela13[[#This Row],[Numero_Decreto]],".pdf")</f>
        <v>2 - DECRETOS/DECRETO 0945.pdf</v>
      </c>
      <c r="J1626" s="2" t="str">
        <f>CONCATENATE("2 - DECRETOS/DECRETO ","0",Tabela13[[#This Row],[Numero_Decreto]]," ",Tabela13[[#This Row],[Complemento]],".pdf")</f>
        <v>2 - DECRETOS/DECRETO 0945 .pdf</v>
      </c>
      <c r="K1626" s="2" t="str">
        <f>IF(Tabela13[[#This Row],[Complemento]]="",Tabela13[[#This Row],[Normal]],Tabela13[[#This Row],[Normal Traço]])</f>
        <v>2 - DECRETOS/DECRETO 945.pdf</v>
      </c>
      <c r="L1626" s="2" t="str">
        <f>IF(Tabela13[[#This Row],[Complemento]]="",Tabela13[[#This Row],[0]],Tabela13[[#This Row],[0 Traço]])</f>
        <v>2 - DECRETOS/DECRETO 0945.pdf</v>
      </c>
      <c r="M1626" s="2" t="str">
        <f>IF(AND(Tabela13[[#This Row],[Numero_Decreto]]&gt;=1,Tabela13[[#This Row],[Numero_Decreto]]&lt;=9),Tabela13[[#This Row],[Se 0]],Tabela13[[#This Row],[Se Normal]])</f>
        <v>2 - DECRETOS/DECRETO 945.pdf</v>
      </c>
      <c r="N1626" s="2" t="str">
        <f>CONCATENATE("../",Tabela13[[#This Row],[Caminho]])</f>
        <v>../2 - DECRETOS/DECRETO 945.pdf</v>
      </c>
    </row>
    <row r="1627" spans="1:14" ht="45" x14ac:dyDescent="0.25">
      <c r="A1627" s="20">
        <v>944</v>
      </c>
      <c r="B1627" s="20"/>
      <c r="C1627" s="21">
        <v>33927</v>
      </c>
      <c r="D1627" s="19" t="s">
        <v>3040</v>
      </c>
      <c r="E1627" s="19"/>
      <c r="F1627" s="17" t="str">
        <f>HYPERLINK(Tabela13[[#This Row],[Novo Caminho]],"Download")</f>
        <v>Download</v>
      </c>
      <c r="G1627" s="2" t="str">
        <f>CONCATENATE("2 - DECRETOS/DECRETO ",Tabela13[[#This Row],[Numero_Decreto]],".pdf")</f>
        <v>2 - DECRETOS/DECRETO 944.pdf</v>
      </c>
      <c r="H1627" s="2" t="str">
        <f>CONCATENATE("2 - DECRETOS/DECRETO ",Tabela13[[#This Row],[Numero_Decreto]]," ",Tabela13[[#This Row],[Complemento]],".pdf")</f>
        <v>2 - DECRETOS/DECRETO 944 .pdf</v>
      </c>
      <c r="I1627" s="2" t="str">
        <f>CONCATENATE("2 - DECRETOS/DECRETO ","0",Tabela13[[#This Row],[Numero_Decreto]],".pdf")</f>
        <v>2 - DECRETOS/DECRETO 0944.pdf</v>
      </c>
      <c r="J1627" s="2" t="str">
        <f>CONCATENATE("2 - DECRETOS/DECRETO ","0",Tabela13[[#This Row],[Numero_Decreto]]," ",Tabela13[[#This Row],[Complemento]],".pdf")</f>
        <v>2 - DECRETOS/DECRETO 0944 .pdf</v>
      </c>
      <c r="K1627" s="2" t="str">
        <f>IF(Tabela13[[#This Row],[Complemento]]="",Tabela13[[#This Row],[Normal]],Tabela13[[#This Row],[Normal Traço]])</f>
        <v>2 - DECRETOS/DECRETO 944.pdf</v>
      </c>
      <c r="L1627" s="2" t="str">
        <f>IF(Tabela13[[#This Row],[Complemento]]="",Tabela13[[#This Row],[0]],Tabela13[[#This Row],[0 Traço]])</f>
        <v>2 - DECRETOS/DECRETO 0944.pdf</v>
      </c>
      <c r="M1627" s="2" t="str">
        <f>IF(AND(Tabela13[[#This Row],[Numero_Decreto]]&gt;=1,Tabela13[[#This Row],[Numero_Decreto]]&lt;=9),Tabela13[[#This Row],[Se 0]],Tabela13[[#This Row],[Se Normal]])</f>
        <v>2 - DECRETOS/DECRETO 944.pdf</v>
      </c>
      <c r="N1627" s="2" t="str">
        <f>CONCATENATE("../",Tabela13[[#This Row],[Caminho]])</f>
        <v>../2 - DECRETOS/DECRETO 944.pdf</v>
      </c>
    </row>
    <row r="1628" spans="1:14" ht="45" x14ac:dyDescent="0.25">
      <c r="A1628" s="20">
        <v>943</v>
      </c>
      <c r="B1628" s="20"/>
      <c r="C1628" s="21">
        <v>33927</v>
      </c>
      <c r="D1628" s="19" t="s">
        <v>3663</v>
      </c>
      <c r="E1628" s="19"/>
      <c r="F1628" s="17" t="str">
        <f>HYPERLINK(Tabela13[[#This Row],[Novo Caminho]],"Download")</f>
        <v>Download</v>
      </c>
      <c r="G1628" s="2" t="str">
        <f>CONCATENATE("2 - DECRETOS/DECRETO ",Tabela13[[#This Row],[Numero_Decreto]],".pdf")</f>
        <v>2 - DECRETOS/DECRETO 943.pdf</v>
      </c>
      <c r="H1628" s="2" t="str">
        <f>CONCATENATE("2 - DECRETOS/DECRETO ",Tabela13[[#This Row],[Numero_Decreto]]," ",Tabela13[[#This Row],[Complemento]],".pdf")</f>
        <v>2 - DECRETOS/DECRETO 943 .pdf</v>
      </c>
      <c r="I1628" s="2" t="str">
        <f>CONCATENATE("2 - DECRETOS/DECRETO ","0",Tabela13[[#This Row],[Numero_Decreto]],".pdf")</f>
        <v>2 - DECRETOS/DECRETO 0943.pdf</v>
      </c>
      <c r="J1628" s="2" t="str">
        <f>CONCATENATE("2 - DECRETOS/DECRETO ","0",Tabela13[[#This Row],[Numero_Decreto]]," ",Tabela13[[#This Row],[Complemento]],".pdf")</f>
        <v>2 - DECRETOS/DECRETO 0943 .pdf</v>
      </c>
      <c r="K1628" s="2" t="str">
        <f>IF(Tabela13[[#This Row],[Complemento]]="",Tabela13[[#This Row],[Normal]],Tabela13[[#This Row],[Normal Traço]])</f>
        <v>2 - DECRETOS/DECRETO 943.pdf</v>
      </c>
      <c r="L1628" s="2" t="str">
        <f>IF(Tabela13[[#This Row],[Complemento]]="",Tabela13[[#This Row],[0]],Tabela13[[#This Row],[0 Traço]])</f>
        <v>2 - DECRETOS/DECRETO 0943.pdf</v>
      </c>
      <c r="M1628" s="2" t="str">
        <f>IF(AND(Tabela13[[#This Row],[Numero_Decreto]]&gt;=1,Tabela13[[#This Row],[Numero_Decreto]]&lt;=9),Tabela13[[#This Row],[Se 0]],Tabela13[[#This Row],[Se Normal]])</f>
        <v>2 - DECRETOS/DECRETO 943.pdf</v>
      </c>
      <c r="N1628" s="2" t="str">
        <f>CONCATENATE("../",Tabela13[[#This Row],[Caminho]])</f>
        <v>../2 - DECRETOS/DECRETO 943.pdf</v>
      </c>
    </row>
    <row r="1629" spans="1:14" ht="45" x14ac:dyDescent="0.25">
      <c r="A1629" s="20">
        <v>942</v>
      </c>
      <c r="B1629" s="20"/>
      <c r="C1629" s="21">
        <v>33924</v>
      </c>
      <c r="D1629" s="19" t="s">
        <v>932</v>
      </c>
      <c r="E1629" s="19"/>
      <c r="F1629" s="17" t="str">
        <f>HYPERLINK(Tabela13[[#This Row],[Novo Caminho]],"Download")</f>
        <v>Download</v>
      </c>
      <c r="G1629" s="2" t="str">
        <f>CONCATENATE("2 - DECRETOS/DECRETO ",Tabela13[[#This Row],[Numero_Decreto]],".pdf")</f>
        <v>2 - DECRETOS/DECRETO 942.pdf</v>
      </c>
      <c r="H1629" s="2" t="str">
        <f>CONCATENATE("2 - DECRETOS/DECRETO ",Tabela13[[#This Row],[Numero_Decreto]]," ",Tabela13[[#This Row],[Complemento]],".pdf")</f>
        <v>2 - DECRETOS/DECRETO 942 .pdf</v>
      </c>
      <c r="I1629" s="2" t="str">
        <f>CONCATENATE("2 - DECRETOS/DECRETO ","0",Tabela13[[#This Row],[Numero_Decreto]],".pdf")</f>
        <v>2 - DECRETOS/DECRETO 0942.pdf</v>
      </c>
      <c r="J1629" s="2" t="str">
        <f>CONCATENATE("2 - DECRETOS/DECRETO ","0",Tabela13[[#This Row],[Numero_Decreto]]," ",Tabela13[[#This Row],[Complemento]],".pdf")</f>
        <v>2 - DECRETOS/DECRETO 0942 .pdf</v>
      </c>
      <c r="K1629" s="2" t="str">
        <f>IF(Tabela13[[#This Row],[Complemento]]="",Tabela13[[#This Row],[Normal]],Tabela13[[#This Row],[Normal Traço]])</f>
        <v>2 - DECRETOS/DECRETO 942.pdf</v>
      </c>
      <c r="L1629" s="2" t="str">
        <f>IF(Tabela13[[#This Row],[Complemento]]="",Tabela13[[#This Row],[0]],Tabela13[[#This Row],[0 Traço]])</f>
        <v>2 - DECRETOS/DECRETO 0942.pdf</v>
      </c>
      <c r="M1629" s="2" t="str">
        <f>IF(AND(Tabela13[[#This Row],[Numero_Decreto]]&gt;=1,Tabela13[[#This Row],[Numero_Decreto]]&lt;=9),Tabela13[[#This Row],[Se 0]],Tabela13[[#This Row],[Se Normal]])</f>
        <v>2 - DECRETOS/DECRETO 942.pdf</v>
      </c>
      <c r="N1629" s="2" t="str">
        <f>CONCATENATE("../",Tabela13[[#This Row],[Caminho]])</f>
        <v>../2 - DECRETOS/DECRETO 942.pdf</v>
      </c>
    </row>
    <row r="1630" spans="1:14" ht="45" x14ac:dyDescent="0.25">
      <c r="A1630" s="20">
        <v>941</v>
      </c>
      <c r="B1630" s="20"/>
      <c r="C1630" s="21">
        <v>33915</v>
      </c>
      <c r="D1630" s="19" t="s">
        <v>3041</v>
      </c>
      <c r="E1630" s="19"/>
      <c r="F1630" s="17" t="str">
        <f>HYPERLINK(Tabela13[[#This Row],[Novo Caminho]],"Download")</f>
        <v>Download</v>
      </c>
      <c r="G1630" s="2" t="str">
        <f>CONCATENATE("2 - DECRETOS/DECRETO ",Tabela13[[#This Row],[Numero_Decreto]],".pdf")</f>
        <v>2 - DECRETOS/DECRETO 941.pdf</v>
      </c>
      <c r="H1630" s="2" t="str">
        <f>CONCATENATE("2 - DECRETOS/DECRETO ",Tabela13[[#This Row],[Numero_Decreto]]," ",Tabela13[[#This Row],[Complemento]],".pdf")</f>
        <v>2 - DECRETOS/DECRETO 941 .pdf</v>
      </c>
      <c r="I1630" s="2" t="str">
        <f>CONCATENATE("2 - DECRETOS/DECRETO ","0",Tabela13[[#This Row],[Numero_Decreto]],".pdf")</f>
        <v>2 - DECRETOS/DECRETO 0941.pdf</v>
      </c>
      <c r="J1630" s="2" t="str">
        <f>CONCATENATE("2 - DECRETOS/DECRETO ","0",Tabela13[[#This Row],[Numero_Decreto]]," ",Tabela13[[#This Row],[Complemento]],".pdf")</f>
        <v>2 - DECRETOS/DECRETO 0941 .pdf</v>
      </c>
      <c r="K1630" s="2" t="str">
        <f>IF(Tabela13[[#This Row],[Complemento]]="",Tabela13[[#This Row],[Normal]],Tabela13[[#This Row],[Normal Traço]])</f>
        <v>2 - DECRETOS/DECRETO 941.pdf</v>
      </c>
      <c r="L1630" s="2" t="str">
        <f>IF(Tabela13[[#This Row],[Complemento]]="",Tabela13[[#This Row],[0]],Tabela13[[#This Row],[0 Traço]])</f>
        <v>2 - DECRETOS/DECRETO 0941.pdf</v>
      </c>
      <c r="M1630" s="2" t="str">
        <f>IF(AND(Tabela13[[#This Row],[Numero_Decreto]]&gt;=1,Tabela13[[#This Row],[Numero_Decreto]]&lt;=9),Tabela13[[#This Row],[Se 0]],Tabela13[[#This Row],[Se Normal]])</f>
        <v>2 - DECRETOS/DECRETO 941.pdf</v>
      </c>
      <c r="N1630" s="2" t="str">
        <f>CONCATENATE("../",Tabela13[[#This Row],[Caminho]])</f>
        <v>../2 - DECRETOS/DECRETO 941.pdf</v>
      </c>
    </row>
    <row r="1631" spans="1:14" ht="45" x14ac:dyDescent="0.25">
      <c r="A1631" s="20">
        <v>940</v>
      </c>
      <c r="B1631" s="20"/>
      <c r="C1631" s="21">
        <v>33904</v>
      </c>
      <c r="D1631" s="19" t="s">
        <v>3009</v>
      </c>
      <c r="E1631" s="19"/>
      <c r="F1631" s="17" t="str">
        <f>HYPERLINK(Tabela13[[#This Row],[Novo Caminho]],"Download")</f>
        <v>Download</v>
      </c>
      <c r="G1631" s="2" t="str">
        <f>CONCATENATE("2 - DECRETOS/DECRETO ",Tabela13[[#This Row],[Numero_Decreto]],".pdf")</f>
        <v>2 - DECRETOS/DECRETO 940.pdf</v>
      </c>
      <c r="H1631" s="2" t="str">
        <f>CONCATENATE("2 - DECRETOS/DECRETO ",Tabela13[[#This Row],[Numero_Decreto]]," ",Tabela13[[#This Row],[Complemento]],".pdf")</f>
        <v>2 - DECRETOS/DECRETO 940 .pdf</v>
      </c>
      <c r="I1631" s="2" t="str">
        <f>CONCATENATE("2 - DECRETOS/DECRETO ","0",Tabela13[[#This Row],[Numero_Decreto]],".pdf")</f>
        <v>2 - DECRETOS/DECRETO 0940.pdf</v>
      </c>
      <c r="J1631" s="2" t="str">
        <f>CONCATENATE("2 - DECRETOS/DECRETO ","0",Tabela13[[#This Row],[Numero_Decreto]]," ",Tabela13[[#This Row],[Complemento]],".pdf")</f>
        <v>2 - DECRETOS/DECRETO 0940 .pdf</v>
      </c>
      <c r="K1631" s="2" t="str">
        <f>IF(Tabela13[[#This Row],[Complemento]]="",Tabela13[[#This Row],[Normal]],Tabela13[[#This Row],[Normal Traço]])</f>
        <v>2 - DECRETOS/DECRETO 940.pdf</v>
      </c>
      <c r="L1631" s="2" t="str">
        <f>IF(Tabela13[[#This Row],[Complemento]]="",Tabela13[[#This Row],[0]],Tabela13[[#This Row],[0 Traço]])</f>
        <v>2 - DECRETOS/DECRETO 0940.pdf</v>
      </c>
      <c r="M1631" s="2" t="str">
        <f>IF(AND(Tabela13[[#This Row],[Numero_Decreto]]&gt;=1,Tabela13[[#This Row],[Numero_Decreto]]&lt;=9),Tabela13[[#This Row],[Se 0]],Tabela13[[#This Row],[Se Normal]])</f>
        <v>2 - DECRETOS/DECRETO 940.pdf</v>
      </c>
      <c r="N1631" s="2" t="str">
        <f>CONCATENATE("../",Tabela13[[#This Row],[Caminho]])</f>
        <v>../2 - DECRETOS/DECRETO 940.pdf</v>
      </c>
    </row>
    <row r="1632" spans="1:14" ht="45" x14ac:dyDescent="0.25">
      <c r="A1632" s="20">
        <v>939</v>
      </c>
      <c r="B1632" s="20"/>
      <c r="C1632" s="21">
        <v>33903</v>
      </c>
      <c r="D1632" s="19" t="s">
        <v>2971</v>
      </c>
      <c r="E1632" s="19"/>
      <c r="F1632" s="17" t="str">
        <f>HYPERLINK(Tabela13[[#This Row],[Novo Caminho]],"Download")</f>
        <v>Download</v>
      </c>
      <c r="G1632" s="2" t="str">
        <f>CONCATENATE("2 - DECRETOS/DECRETO ",Tabela13[[#This Row],[Numero_Decreto]],".pdf")</f>
        <v>2 - DECRETOS/DECRETO 939.pdf</v>
      </c>
      <c r="H1632" s="2" t="str">
        <f>CONCATENATE("2 - DECRETOS/DECRETO ",Tabela13[[#This Row],[Numero_Decreto]]," ",Tabela13[[#This Row],[Complemento]],".pdf")</f>
        <v>2 - DECRETOS/DECRETO 939 .pdf</v>
      </c>
      <c r="I1632" s="2" t="str">
        <f>CONCATENATE("2 - DECRETOS/DECRETO ","0",Tabela13[[#This Row],[Numero_Decreto]],".pdf")</f>
        <v>2 - DECRETOS/DECRETO 0939.pdf</v>
      </c>
      <c r="J1632" s="2" t="str">
        <f>CONCATENATE("2 - DECRETOS/DECRETO ","0",Tabela13[[#This Row],[Numero_Decreto]]," ",Tabela13[[#This Row],[Complemento]],".pdf")</f>
        <v>2 - DECRETOS/DECRETO 0939 .pdf</v>
      </c>
      <c r="K1632" s="2" t="str">
        <f>IF(Tabela13[[#This Row],[Complemento]]="",Tabela13[[#This Row],[Normal]],Tabela13[[#This Row],[Normal Traço]])</f>
        <v>2 - DECRETOS/DECRETO 939.pdf</v>
      </c>
      <c r="L1632" s="2" t="str">
        <f>IF(Tabela13[[#This Row],[Complemento]]="",Tabela13[[#This Row],[0]],Tabela13[[#This Row],[0 Traço]])</f>
        <v>2 - DECRETOS/DECRETO 0939.pdf</v>
      </c>
      <c r="M1632" s="2" t="str">
        <f>IF(AND(Tabela13[[#This Row],[Numero_Decreto]]&gt;=1,Tabela13[[#This Row],[Numero_Decreto]]&lt;=9),Tabela13[[#This Row],[Se 0]],Tabela13[[#This Row],[Se Normal]])</f>
        <v>2 - DECRETOS/DECRETO 939.pdf</v>
      </c>
      <c r="N1632" s="2" t="str">
        <f>CONCATENATE("../",Tabela13[[#This Row],[Caminho]])</f>
        <v>../2 - DECRETOS/DECRETO 939.pdf</v>
      </c>
    </row>
    <row r="1633" spans="1:14" ht="45" x14ac:dyDescent="0.25">
      <c r="A1633" s="20">
        <v>938</v>
      </c>
      <c r="B1633" s="20"/>
      <c r="C1633" s="21">
        <v>33891</v>
      </c>
      <c r="D1633" s="19" t="s">
        <v>3042</v>
      </c>
      <c r="E1633" s="19"/>
      <c r="F1633" s="17" t="str">
        <f>HYPERLINK(Tabela13[[#This Row],[Novo Caminho]],"Download")</f>
        <v>Download</v>
      </c>
      <c r="G1633" s="2" t="str">
        <f>CONCATENATE("2 - DECRETOS/DECRETO ",Tabela13[[#This Row],[Numero_Decreto]],".pdf")</f>
        <v>2 - DECRETOS/DECRETO 938.pdf</v>
      </c>
      <c r="H1633" s="2" t="str">
        <f>CONCATENATE("2 - DECRETOS/DECRETO ",Tabela13[[#This Row],[Numero_Decreto]]," ",Tabela13[[#This Row],[Complemento]],".pdf")</f>
        <v>2 - DECRETOS/DECRETO 938 .pdf</v>
      </c>
      <c r="I1633" s="2" t="str">
        <f>CONCATENATE("2 - DECRETOS/DECRETO ","0",Tabela13[[#This Row],[Numero_Decreto]],".pdf")</f>
        <v>2 - DECRETOS/DECRETO 0938.pdf</v>
      </c>
      <c r="J1633" s="2" t="str">
        <f>CONCATENATE("2 - DECRETOS/DECRETO ","0",Tabela13[[#This Row],[Numero_Decreto]]," ",Tabela13[[#This Row],[Complemento]],".pdf")</f>
        <v>2 - DECRETOS/DECRETO 0938 .pdf</v>
      </c>
      <c r="K1633" s="2" t="str">
        <f>IF(Tabela13[[#This Row],[Complemento]]="",Tabela13[[#This Row],[Normal]],Tabela13[[#This Row],[Normal Traço]])</f>
        <v>2 - DECRETOS/DECRETO 938.pdf</v>
      </c>
      <c r="L1633" s="2" t="str">
        <f>IF(Tabela13[[#This Row],[Complemento]]="",Tabela13[[#This Row],[0]],Tabela13[[#This Row],[0 Traço]])</f>
        <v>2 - DECRETOS/DECRETO 0938.pdf</v>
      </c>
      <c r="M1633" s="2" t="str">
        <f>IF(AND(Tabela13[[#This Row],[Numero_Decreto]]&gt;=1,Tabela13[[#This Row],[Numero_Decreto]]&lt;=9),Tabela13[[#This Row],[Se 0]],Tabela13[[#This Row],[Se Normal]])</f>
        <v>2 - DECRETOS/DECRETO 938.pdf</v>
      </c>
      <c r="N1633" s="2" t="str">
        <f>CONCATENATE("../",Tabela13[[#This Row],[Caminho]])</f>
        <v>../2 - DECRETOS/DECRETO 938.pdf</v>
      </c>
    </row>
    <row r="1634" spans="1:14" ht="45" x14ac:dyDescent="0.25">
      <c r="A1634" s="20">
        <v>937</v>
      </c>
      <c r="B1634" s="20"/>
      <c r="C1634" s="21">
        <v>33891</v>
      </c>
      <c r="D1634" s="19" t="s">
        <v>932</v>
      </c>
      <c r="E1634" s="19"/>
      <c r="F1634" s="17" t="str">
        <f>HYPERLINK(Tabela13[[#This Row],[Novo Caminho]],"Download")</f>
        <v>Download</v>
      </c>
      <c r="G1634" s="2" t="str">
        <f>CONCATENATE("2 - DECRETOS/DECRETO ",Tabela13[[#This Row],[Numero_Decreto]],".pdf")</f>
        <v>2 - DECRETOS/DECRETO 937.pdf</v>
      </c>
      <c r="H1634" s="2" t="str">
        <f>CONCATENATE("2 - DECRETOS/DECRETO ",Tabela13[[#This Row],[Numero_Decreto]]," ",Tabela13[[#This Row],[Complemento]],".pdf")</f>
        <v>2 - DECRETOS/DECRETO 937 .pdf</v>
      </c>
      <c r="I1634" s="2" t="str">
        <f>CONCATENATE("2 - DECRETOS/DECRETO ","0",Tabela13[[#This Row],[Numero_Decreto]],".pdf")</f>
        <v>2 - DECRETOS/DECRETO 0937.pdf</v>
      </c>
      <c r="J1634" s="2" t="str">
        <f>CONCATENATE("2 - DECRETOS/DECRETO ","0",Tabela13[[#This Row],[Numero_Decreto]]," ",Tabela13[[#This Row],[Complemento]],".pdf")</f>
        <v>2 - DECRETOS/DECRETO 0937 .pdf</v>
      </c>
      <c r="K1634" s="2" t="str">
        <f>IF(Tabela13[[#This Row],[Complemento]]="",Tabela13[[#This Row],[Normal]],Tabela13[[#This Row],[Normal Traço]])</f>
        <v>2 - DECRETOS/DECRETO 937.pdf</v>
      </c>
      <c r="L1634" s="2" t="str">
        <f>IF(Tabela13[[#This Row],[Complemento]]="",Tabela13[[#This Row],[0]],Tabela13[[#This Row],[0 Traço]])</f>
        <v>2 - DECRETOS/DECRETO 0937.pdf</v>
      </c>
      <c r="M1634" s="2" t="str">
        <f>IF(AND(Tabela13[[#This Row],[Numero_Decreto]]&gt;=1,Tabela13[[#This Row],[Numero_Decreto]]&lt;=9),Tabela13[[#This Row],[Se 0]],Tabela13[[#This Row],[Se Normal]])</f>
        <v>2 - DECRETOS/DECRETO 937.pdf</v>
      </c>
      <c r="N1634" s="2" t="str">
        <f>CONCATENATE("../",Tabela13[[#This Row],[Caminho]])</f>
        <v>../2 - DECRETOS/DECRETO 937.pdf</v>
      </c>
    </row>
    <row r="1635" spans="1:14" ht="45" x14ac:dyDescent="0.25">
      <c r="A1635" s="20">
        <v>936</v>
      </c>
      <c r="B1635" s="20"/>
      <c r="C1635" s="21">
        <v>33891</v>
      </c>
      <c r="D1635" s="19" t="s">
        <v>3043</v>
      </c>
      <c r="E1635" s="19"/>
      <c r="F1635" s="17" t="str">
        <f>HYPERLINK(Tabela13[[#This Row],[Novo Caminho]],"Download")</f>
        <v>Download</v>
      </c>
      <c r="G1635" s="2" t="str">
        <f>CONCATENATE("2 - DECRETOS/DECRETO ",Tabela13[[#This Row],[Numero_Decreto]],".pdf")</f>
        <v>2 - DECRETOS/DECRETO 936.pdf</v>
      </c>
      <c r="H1635" s="2" t="str">
        <f>CONCATENATE("2 - DECRETOS/DECRETO ",Tabela13[[#This Row],[Numero_Decreto]]," ",Tabela13[[#This Row],[Complemento]],".pdf")</f>
        <v>2 - DECRETOS/DECRETO 936 .pdf</v>
      </c>
      <c r="I1635" s="2" t="str">
        <f>CONCATENATE("2 - DECRETOS/DECRETO ","0",Tabela13[[#This Row],[Numero_Decreto]],".pdf")</f>
        <v>2 - DECRETOS/DECRETO 0936.pdf</v>
      </c>
      <c r="J1635" s="2" t="str">
        <f>CONCATENATE("2 - DECRETOS/DECRETO ","0",Tabela13[[#This Row],[Numero_Decreto]]," ",Tabela13[[#This Row],[Complemento]],".pdf")</f>
        <v>2 - DECRETOS/DECRETO 0936 .pdf</v>
      </c>
      <c r="K1635" s="2" t="str">
        <f>IF(Tabela13[[#This Row],[Complemento]]="",Tabela13[[#This Row],[Normal]],Tabela13[[#This Row],[Normal Traço]])</f>
        <v>2 - DECRETOS/DECRETO 936.pdf</v>
      </c>
      <c r="L1635" s="2" t="str">
        <f>IF(Tabela13[[#This Row],[Complemento]]="",Tabela13[[#This Row],[0]],Tabela13[[#This Row],[0 Traço]])</f>
        <v>2 - DECRETOS/DECRETO 0936.pdf</v>
      </c>
      <c r="M1635" s="2" t="str">
        <f>IF(AND(Tabela13[[#This Row],[Numero_Decreto]]&gt;=1,Tabela13[[#This Row],[Numero_Decreto]]&lt;=9),Tabela13[[#This Row],[Se 0]],Tabela13[[#This Row],[Se Normal]])</f>
        <v>2 - DECRETOS/DECRETO 936.pdf</v>
      </c>
      <c r="N1635" s="2" t="str">
        <f>CONCATENATE("../",Tabela13[[#This Row],[Caminho]])</f>
        <v>../2 - DECRETOS/DECRETO 936.pdf</v>
      </c>
    </row>
    <row r="1636" spans="1:14" ht="45" x14ac:dyDescent="0.25">
      <c r="A1636" s="20">
        <v>935</v>
      </c>
      <c r="B1636" s="20"/>
      <c r="C1636" s="21">
        <v>33875</v>
      </c>
      <c r="D1636" s="19" t="s">
        <v>3009</v>
      </c>
      <c r="E1636" s="19"/>
      <c r="F1636" s="17" t="str">
        <f>HYPERLINK(Tabela13[[#This Row],[Novo Caminho]],"Download")</f>
        <v>Download</v>
      </c>
      <c r="G1636" s="2" t="str">
        <f>CONCATENATE("2 - DECRETOS/DECRETO ",Tabela13[[#This Row],[Numero_Decreto]],".pdf")</f>
        <v>2 - DECRETOS/DECRETO 935.pdf</v>
      </c>
      <c r="H1636" s="2" t="str">
        <f>CONCATENATE("2 - DECRETOS/DECRETO ",Tabela13[[#This Row],[Numero_Decreto]]," ",Tabela13[[#This Row],[Complemento]],".pdf")</f>
        <v>2 - DECRETOS/DECRETO 935 .pdf</v>
      </c>
      <c r="I1636" s="2" t="str">
        <f>CONCATENATE("2 - DECRETOS/DECRETO ","0",Tabela13[[#This Row],[Numero_Decreto]],".pdf")</f>
        <v>2 - DECRETOS/DECRETO 0935.pdf</v>
      </c>
      <c r="J1636" s="2" t="str">
        <f>CONCATENATE("2 - DECRETOS/DECRETO ","0",Tabela13[[#This Row],[Numero_Decreto]]," ",Tabela13[[#This Row],[Complemento]],".pdf")</f>
        <v>2 - DECRETOS/DECRETO 0935 .pdf</v>
      </c>
      <c r="K1636" s="2" t="str">
        <f>IF(Tabela13[[#This Row],[Complemento]]="",Tabela13[[#This Row],[Normal]],Tabela13[[#This Row],[Normal Traço]])</f>
        <v>2 - DECRETOS/DECRETO 935.pdf</v>
      </c>
      <c r="L1636" s="2" t="str">
        <f>IF(Tabela13[[#This Row],[Complemento]]="",Tabela13[[#This Row],[0]],Tabela13[[#This Row],[0 Traço]])</f>
        <v>2 - DECRETOS/DECRETO 0935.pdf</v>
      </c>
      <c r="M1636" s="2" t="str">
        <f>IF(AND(Tabela13[[#This Row],[Numero_Decreto]]&gt;=1,Tabela13[[#This Row],[Numero_Decreto]]&lt;=9),Tabela13[[#This Row],[Se 0]],Tabela13[[#This Row],[Se Normal]])</f>
        <v>2 - DECRETOS/DECRETO 935.pdf</v>
      </c>
      <c r="N1636" s="2" t="str">
        <f>CONCATENATE("../",Tabela13[[#This Row],[Caminho]])</f>
        <v>../2 - DECRETOS/DECRETO 935.pdf</v>
      </c>
    </row>
    <row r="1637" spans="1:14" ht="45" x14ac:dyDescent="0.25">
      <c r="A1637" s="20">
        <v>934</v>
      </c>
      <c r="B1637" s="20"/>
      <c r="C1637" s="21">
        <v>33862</v>
      </c>
      <c r="D1637" s="19" t="s">
        <v>3044</v>
      </c>
      <c r="E1637" s="19"/>
      <c r="F1637" s="17" t="str">
        <f>HYPERLINK(Tabela13[[#This Row],[Novo Caminho]],"Download")</f>
        <v>Download</v>
      </c>
      <c r="G1637" s="2" t="str">
        <f>CONCATENATE("2 - DECRETOS/DECRETO ",Tabela13[[#This Row],[Numero_Decreto]],".pdf")</f>
        <v>2 - DECRETOS/DECRETO 934.pdf</v>
      </c>
      <c r="H1637" s="2" t="str">
        <f>CONCATENATE("2 - DECRETOS/DECRETO ",Tabela13[[#This Row],[Numero_Decreto]]," ",Tabela13[[#This Row],[Complemento]],".pdf")</f>
        <v>2 - DECRETOS/DECRETO 934 .pdf</v>
      </c>
      <c r="I1637" s="2" t="str">
        <f>CONCATENATE("2 - DECRETOS/DECRETO ","0",Tabela13[[#This Row],[Numero_Decreto]],".pdf")</f>
        <v>2 - DECRETOS/DECRETO 0934.pdf</v>
      </c>
      <c r="J1637" s="2" t="str">
        <f>CONCATENATE("2 - DECRETOS/DECRETO ","0",Tabela13[[#This Row],[Numero_Decreto]]," ",Tabela13[[#This Row],[Complemento]],".pdf")</f>
        <v>2 - DECRETOS/DECRETO 0934 .pdf</v>
      </c>
      <c r="K1637" s="2" t="str">
        <f>IF(Tabela13[[#This Row],[Complemento]]="",Tabela13[[#This Row],[Normal]],Tabela13[[#This Row],[Normal Traço]])</f>
        <v>2 - DECRETOS/DECRETO 934.pdf</v>
      </c>
      <c r="L1637" s="2" t="str">
        <f>IF(Tabela13[[#This Row],[Complemento]]="",Tabela13[[#This Row],[0]],Tabela13[[#This Row],[0 Traço]])</f>
        <v>2 - DECRETOS/DECRETO 0934.pdf</v>
      </c>
      <c r="M1637" s="2" t="str">
        <f>IF(AND(Tabela13[[#This Row],[Numero_Decreto]]&gt;=1,Tabela13[[#This Row],[Numero_Decreto]]&lt;=9),Tabela13[[#This Row],[Se 0]],Tabela13[[#This Row],[Se Normal]])</f>
        <v>2 - DECRETOS/DECRETO 934.pdf</v>
      </c>
      <c r="N1637" s="2" t="str">
        <f>CONCATENATE("../",Tabela13[[#This Row],[Caminho]])</f>
        <v>../2 - DECRETOS/DECRETO 934.pdf</v>
      </c>
    </row>
    <row r="1638" spans="1:14" ht="45" x14ac:dyDescent="0.25">
      <c r="A1638" s="20">
        <v>933</v>
      </c>
      <c r="B1638" s="20"/>
      <c r="C1638" s="21">
        <v>33862</v>
      </c>
      <c r="D1638" s="19" t="s">
        <v>3045</v>
      </c>
      <c r="E1638" s="19"/>
      <c r="F1638" s="17" t="str">
        <f>HYPERLINK(Tabela13[[#This Row],[Novo Caminho]],"Download")</f>
        <v>Download</v>
      </c>
      <c r="G1638" s="2" t="str">
        <f>CONCATENATE("2 - DECRETOS/DECRETO ",Tabela13[[#This Row],[Numero_Decreto]],".pdf")</f>
        <v>2 - DECRETOS/DECRETO 933.pdf</v>
      </c>
      <c r="H1638" s="2" t="str">
        <f>CONCATENATE("2 - DECRETOS/DECRETO ",Tabela13[[#This Row],[Numero_Decreto]]," ",Tabela13[[#This Row],[Complemento]],".pdf")</f>
        <v>2 - DECRETOS/DECRETO 933 .pdf</v>
      </c>
      <c r="I1638" s="2" t="str">
        <f>CONCATENATE("2 - DECRETOS/DECRETO ","0",Tabela13[[#This Row],[Numero_Decreto]],".pdf")</f>
        <v>2 - DECRETOS/DECRETO 0933.pdf</v>
      </c>
      <c r="J1638" s="2" t="str">
        <f>CONCATENATE("2 - DECRETOS/DECRETO ","0",Tabela13[[#This Row],[Numero_Decreto]]," ",Tabela13[[#This Row],[Complemento]],".pdf")</f>
        <v>2 - DECRETOS/DECRETO 0933 .pdf</v>
      </c>
      <c r="K1638" s="2" t="str">
        <f>IF(Tabela13[[#This Row],[Complemento]]="",Tabela13[[#This Row],[Normal]],Tabela13[[#This Row],[Normal Traço]])</f>
        <v>2 - DECRETOS/DECRETO 933.pdf</v>
      </c>
      <c r="L1638" s="2" t="str">
        <f>IF(Tabela13[[#This Row],[Complemento]]="",Tabela13[[#This Row],[0]],Tabela13[[#This Row],[0 Traço]])</f>
        <v>2 - DECRETOS/DECRETO 0933.pdf</v>
      </c>
      <c r="M1638" s="2" t="str">
        <f>IF(AND(Tabela13[[#This Row],[Numero_Decreto]]&gt;=1,Tabela13[[#This Row],[Numero_Decreto]]&lt;=9),Tabela13[[#This Row],[Se 0]],Tabela13[[#This Row],[Se Normal]])</f>
        <v>2 - DECRETOS/DECRETO 933.pdf</v>
      </c>
      <c r="N1638" s="2" t="str">
        <f>CONCATENATE("../",Tabela13[[#This Row],[Caminho]])</f>
        <v>../2 - DECRETOS/DECRETO 933.pdf</v>
      </c>
    </row>
    <row r="1639" spans="1:14" ht="45" x14ac:dyDescent="0.25">
      <c r="A1639" s="20">
        <v>932</v>
      </c>
      <c r="B1639" s="20"/>
      <c r="C1639" s="21">
        <v>33862</v>
      </c>
      <c r="D1639" s="19" t="s">
        <v>3046</v>
      </c>
      <c r="E1639" s="19"/>
      <c r="F1639" s="17" t="str">
        <f>HYPERLINK(Tabela13[[#This Row],[Novo Caminho]],"Download")</f>
        <v>Download</v>
      </c>
      <c r="G1639" s="2" t="str">
        <f>CONCATENATE("2 - DECRETOS/DECRETO ",Tabela13[[#This Row],[Numero_Decreto]],".pdf")</f>
        <v>2 - DECRETOS/DECRETO 932.pdf</v>
      </c>
      <c r="H1639" s="2" t="str">
        <f>CONCATENATE("2 - DECRETOS/DECRETO ",Tabela13[[#This Row],[Numero_Decreto]]," ",Tabela13[[#This Row],[Complemento]],".pdf")</f>
        <v>2 - DECRETOS/DECRETO 932 .pdf</v>
      </c>
      <c r="I1639" s="2" t="str">
        <f>CONCATENATE("2 - DECRETOS/DECRETO ","0",Tabela13[[#This Row],[Numero_Decreto]],".pdf")</f>
        <v>2 - DECRETOS/DECRETO 0932.pdf</v>
      </c>
      <c r="J1639" s="2" t="str">
        <f>CONCATENATE("2 - DECRETOS/DECRETO ","0",Tabela13[[#This Row],[Numero_Decreto]]," ",Tabela13[[#This Row],[Complemento]],".pdf")</f>
        <v>2 - DECRETOS/DECRETO 0932 .pdf</v>
      </c>
      <c r="K1639" s="2" t="str">
        <f>IF(Tabela13[[#This Row],[Complemento]]="",Tabela13[[#This Row],[Normal]],Tabela13[[#This Row],[Normal Traço]])</f>
        <v>2 - DECRETOS/DECRETO 932.pdf</v>
      </c>
      <c r="L1639" s="2" t="str">
        <f>IF(Tabela13[[#This Row],[Complemento]]="",Tabela13[[#This Row],[0]],Tabela13[[#This Row],[0 Traço]])</f>
        <v>2 - DECRETOS/DECRETO 0932.pdf</v>
      </c>
      <c r="M1639" s="2" t="str">
        <f>IF(AND(Tabela13[[#This Row],[Numero_Decreto]]&gt;=1,Tabela13[[#This Row],[Numero_Decreto]]&lt;=9),Tabela13[[#This Row],[Se 0]],Tabela13[[#This Row],[Se Normal]])</f>
        <v>2 - DECRETOS/DECRETO 932.pdf</v>
      </c>
      <c r="N1639" s="2" t="str">
        <f>CONCATENATE("../",Tabela13[[#This Row],[Caminho]])</f>
        <v>../2 - DECRETOS/DECRETO 932.pdf</v>
      </c>
    </row>
    <row r="1640" spans="1:14" ht="45" x14ac:dyDescent="0.25">
      <c r="A1640" s="20">
        <v>931</v>
      </c>
      <c r="B1640" s="20"/>
      <c r="C1640" s="21">
        <v>33857</v>
      </c>
      <c r="D1640" s="19" t="s">
        <v>3047</v>
      </c>
      <c r="E1640" s="19"/>
      <c r="F1640" s="17" t="str">
        <f>HYPERLINK(Tabela13[[#This Row],[Novo Caminho]],"Download")</f>
        <v>Download</v>
      </c>
      <c r="G1640" s="2" t="str">
        <f>CONCATENATE("2 - DECRETOS/DECRETO ",Tabela13[[#This Row],[Numero_Decreto]],".pdf")</f>
        <v>2 - DECRETOS/DECRETO 931.pdf</v>
      </c>
      <c r="H1640" s="2" t="str">
        <f>CONCATENATE("2 - DECRETOS/DECRETO ",Tabela13[[#This Row],[Numero_Decreto]]," ",Tabela13[[#This Row],[Complemento]],".pdf")</f>
        <v>2 - DECRETOS/DECRETO 931 .pdf</v>
      </c>
      <c r="I1640" s="2" t="str">
        <f>CONCATENATE("2 - DECRETOS/DECRETO ","0",Tabela13[[#This Row],[Numero_Decreto]],".pdf")</f>
        <v>2 - DECRETOS/DECRETO 0931.pdf</v>
      </c>
      <c r="J1640" s="2" t="str">
        <f>CONCATENATE("2 - DECRETOS/DECRETO ","0",Tabela13[[#This Row],[Numero_Decreto]]," ",Tabela13[[#This Row],[Complemento]],".pdf")</f>
        <v>2 - DECRETOS/DECRETO 0931 .pdf</v>
      </c>
      <c r="K1640" s="2" t="str">
        <f>IF(Tabela13[[#This Row],[Complemento]]="",Tabela13[[#This Row],[Normal]],Tabela13[[#This Row],[Normal Traço]])</f>
        <v>2 - DECRETOS/DECRETO 931.pdf</v>
      </c>
      <c r="L1640" s="2" t="str">
        <f>IF(Tabela13[[#This Row],[Complemento]]="",Tabela13[[#This Row],[0]],Tabela13[[#This Row],[0 Traço]])</f>
        <v>2 - DECRETOS/DECRETO 0931.pdf</v>
      </c>
      <c r="M1640" s="2" t="str">
        <f>IF(AND(Tabela13[[#This Row],[Numero_Decreto]]&gt;=1,Tabela13[[#This Row],[Numero_Decreto]]&lt;=9),Tabela13[[#This Row],[Se 0]],Tabela13[[#This Row],[Se Normal]])</f>
        <v>2 - DECRETOS/DECRETO 931.pdf</v>
      </c>
      <c r="N1640" s="2" t="str">
        <f>CONCATENATE("../",Tabela13[[#This Row],[Caminho]])</f>
        <v>../2 - DECRETOS/DECRETO 931.pdf</v>
      </c>
    </row>
    <row r="1641" spans="1:14" ht="45" x14ac:dyDescent="0.25">
      <c r="A1641" s="20">
        <v>930</v>
      </c>
      <c r="B1641" s="20"/>
      <c r="C1641" s="21">
        <v>33855</v>
      </c>
      <c r="D1641" s="19" t="s">
        <v>3048</v>
      </c>
      <c r="E1641" s="19"/>
      <c r="F1641" s="17" t="str">
        <f>HYPERLINK(Tabela13[[#This Row],[Novo Caminho]],"Download")</f>
        <v>Download</v>
      </c>
      <c r="G1641" s="2" t="str">
        <f>CONCATENATE("2 - DECRETOS/DECRETO ",Tabela13[[#This Row],[Numero_Decreto]],".pdf")</f>
        <v>2 - DECRETOS/DECRETO 930.pdf</v>
      </c>
      <c r="H1641" s="2" t="str">
        <f>CONCATENATE("2 - DECRETOS/DECRETO ",Tabela13[[#This Row],[Numero_Decreto]]," ",Tabela13[[#This Row],[Complemento]],".pdf")</f>
        <v>2 - DECRETOS/DECRETO 930 .pdf</v>
      </c>
      <c r="I1641" s="2" t="str">
        <f>CONCATENATE("2 - DECRETOS/DECRETO ","0",Tabela13[[#This Row],[Numero_Decreto]],".pdf")</f>
        <v>2 - DECRETOS/DECRETO 0930.pdf</v>
      </c>
      <c r="J1641" s="2" t="str">
        <f>CONCATENATE("2 - DECRETOS/DECRETO ","0",Tabela13[[#This Row],[Numero_Decreto]]," ",Tabela13[[#This Row],[Complemento]],".pdf")</f>
        <v>2 - DECRETOS/DECRETO 0930 .pdf</v>
      </c>
      <c r="K1641" s="2" t="str">
        <f>IF(Tabela13[[#This Row],[Complemento]]="",Tabela13[[#This Row],[Normal]],Tabela13[[#This Row],[Normal Traço]])</f>
        <v>2 - DECRETOS/DECRETO 930.pdf</v>
      </c>
      <c r="L1641" s="2" t="str">
        <f>IF(Tabela13[[#This Row],[Complemento]]="",Tabela13[[#This Row],[0]],Tabela13[[#This Row],[0 Traço]])</f>
        <v>2 - DECRETOS/DECRETO 0930.pdf</v>
      </c>
      <c r="M1641" s="2" t="str">
        <f>IF(AND(Tabela13[[#This Row],[Numero_Decreto]]&gt;=1,Tabela13[[#This Row],[Numero_Decreto]]&lt;=9),Tabela13[[#This Row],[Se 0]],Tabela13[[#This Row],[Se Normal]])</f>
        <v>2 - DECRETOS/DECRETO 930.pdf</v>
      </c>
      <c r="N1641" s="2" t="str">
        <f>CONCATENATE("../",Tabela13[[#This Row],[Caminho]])</f>
        <v>../2 - DECRETOS/DECRETO 930.pdf</v>
      </c>
    </row>
    <row r="1642" spans="1:14" ht="45" x14ac:dyDescent="0.25">
      <c r="A1642" s="20">
        <v>929</v>
      </c>
      <c r="B1642" s="20"/>
      <c r="C1642" s="21">
        <v>33855</v>
      </c>
      <c r="D1642" s="19" t="s">
        <v>3049</v>
      </c>
      <c r="E1642" s="19"/>
      <c r="F1642" s="17" t="str">
        <f>HYPERLINK(Tabela13[[#This Row],[Novo Caminho]],"Download")</f>
        <v>Download</v>
      </c>
      <c r="G1642" s="2" t="str">
        <f>CONCATENATE("2 - DECRETOS/DECRETO ",Tabela13[[#This Row],[Numero_Decreto]],".pdf")</f>
        <v>2 - DECRETOS/DECRETO 929.pdf</v>
      </c>
      <c r="H1642" s="2" t="str">
        <f>CONCATENATE("2 - DECRETOS/DECRETO ",Tabela13[[#This Row],[Numero_Decreto]]," ",Tabela13[[#This Row],[Complemento]],".pdf")</f>
        <v>2 - DECRETOS/DECRETO 929 .pdf</v>
      </c>
      <c r="I1642" s="2" t="str">
        <f>CONCATENATE("2 - DECRETOS/DECRETO ","0",Tabela13[[#This Row],[Numero_Decreto]],".pdf")</f>
        <v>2 - DECRETOS/DECRETO 0929.pdf</v>
      </c>
      <c r="J1642" s="2" t="str">
        <f>CONCATENATE("2 - DECRETOS/DECRETO ","0",Tabela13[[#This Row],[Numero_Decreto]]," ",Tabela13[[#This Row],[Complemento]],".pdf")</f>
        <v>2 - DECRETOS/DECRETO 0929 .pdf</v>
      </c>
      <c r="K1642" s="2" t="str">
        <f>IF(Tabela13[[#This Row],[Complemento]]="",Tabela13[[#This Row],[Normal]],Tabela13[[#This Row],[Normal Traço]])</f>
        <v>2 - DECRETOS/DECRETO 929.pdf</v>
      </c>
      <c r="L1642" s="2" t="str">
        <f>IF(Tabela13[[#This Row],[Complemento]]="",Tabela13[[#This Row],[0]],Tabela13[[#This Row],[0 Traço]])</f>
        <v>2 - DECRETOS/DECRETO 0929.pdf</v>
      </c>
      <c r="M1642" s="2" t="str">
        <f>IF(AND(Tabela13[[#This Row],[Numero_Decreto]]&gt;=1,Tabela13[[#This Row],[Numero_Decreto]]&lt;=9),Tabela13[[#This Row],[Se 0]],Tabela13[[#This Row],[Se Normal]])</f>
        <v>2 - DECRETOS/DECRETO 929.pdf</v>
      </c>
      <c r="N1642" s="2" t="str">
        <f>CONCATENATE("../",Tabela13[[#This Row],[Caminho]])</f>
        <v>../2 - DECRETOS/DECRETO 929.pdf</v>
      </c>
    </row>
    <row r="1643" spans="1:14" ht="45" x14ac:dyDescent="0.25">
      <c r="A1643" s="20">
        <v>928</v>
      </c>
      <c r="B1643" s="20"/>
      <c r="C1643" s="21">
        <v>33847</v>
      </c>
      <c r="D1643" s="19" t="s">
        <v>3050</v>
      </c>
      <c r="E1643" s="19"/>
      <c r="F1643" s="17" t="str">
        <f>HYPERLINK(Tabela13[[#This Row],[Novo Caminho]],"Download")</f>
        <v>Download</v>
      </c>
      <c r="G1643" s="2" t="str">
        <f>CONCATENATE("2 - DECRETOS/DECRETO ",Tabela13[[#This Row],[Numero_Decreto]],".pdf")</f>
        <v>2 - DECRETOS/DECRETO 928.pdf</v>
      </c>
      <c r="H1643" s="2" t="str">
        <f>CONCATENATE("2 - DECRETOS/DECRETO ",Tabela13[[#This Row],[Numero_Decreto]]," ",Tabela13[[#This Row],[Complemento]],".pdf")</f>
        <v>2 - DECRETOS/DECRETO 928 .pdf</v>
      </c>
      <c r="I1643" s="2" t="str">
        <f>CONCATENATE("2 - DECRETOS/DECRETO ","0",Tabela13[[#This Row],[Numero_Decreto]],".pdf")</f>
        <v>2 - DECRETOS/DECRETO 0928.pdf</v>
      </c>
      <c r="J1643" s="2" t="str">
        <f>CONCATENATE("2 - DECRETOS/DECRETO ","0",Tabela13[[#This Row],[Numero_Decreto]]," ",Tabela13[[#This Row],[Complemento]],".pdf")</f>
        <v>2 - DECRETOS/DECRETO 0928 .pdf</v>
      </c>
      <c r="K1643" s="2" t="str">
        <f>IF(Tabela13[[#This Row],[Complemento]]="",Tabela13[[#This Row],[Normal]],Tabela13[[#This Row],[Normal Traço]])</f>
        <v>2 - DECRETOS/DECRETO 928.pdf</v>
      </c>
      <c r="L1643" s="2" t="str">
        <f>IF(Tabela13[[#This Row],[Complemento]]="",Tabela13[[#This Row],[0]],Tabela13[[#This Row],[0 Traço]])</f>
        <v>2 - DECRETOS/DECRETO 0928.pdf</v>
      </c>
      <c r="M1643" s="2" t="str">
        <f>IF(AND(Tabela13[[#This Row],[Numero_Decreto]]&gt;=1,Tabela13[[#This Row],[Numero_Decreto]]&lt;=9),Tabela13[[#This Row],[Se 0]],Tabela13[[#This Row],[Se Normal]])</f>
        <v>2 - DECRETOS/DECRETO 928.pdf</v>
      </c>
      <c r="N1643" s="2" t="str">
        <f>CONCATENATE("../",Tabela13[[#This Row],[Caminho]])</f>
        <v>../2 - DECRETOS/DECRETO 928.pdf</v>
      </c>
    </row>
    <row r="1644" spans="1:14" ht="45" x14ac:dyDescent="0.25">
      <c r="A1644" s="20">
        <v>927</v>
      </c>
      <c r="B1644" s="20"/>
      <c r="C1644" s="21">
        <v>33834</v>
      </c>
      <c r="D1644" s="19" t="s">
        <v>3048</v>
      </c>
      <c r="E1644" s="19"/>
      <c r="F1644" s="17" t="str">
        <f>HYPERLINK(Tabela13[[#This Row],[Novo Caminho]],"Download")</f>
        <v>Download</v>
      </c>
      <c r="G1644" s="2" t="str">
        <f>CONCATENATE("2 - DECRETOS/DECRETO ",Tabela13[[#This Row],[Numero_Decreto]],".pdf")</f>
        <v>2 - DECRETOS/DECRETO 927.pdf</v>
      </c>
      <c r="H1644" s="2" t="str">
        <f>CONCATENATE("2 - DECRETOS/DECRETO ",Tabela13[[#This Row],[Numero_Decreto]]," ",Tabela13[[#This Row],[Complemento]],".pdf")</f>
        <v>2 - DECRETOS/DECRETO 927 .pdf</v>
      </c>
      <c r="I1644" s="2" t="str">
        <f>CONCATENATE("2 - DECRETOS/DECRETO ","0",Tabela13[[#This Row],[Numero_Decreto]],".pdf")</f>
        <v>2 - DECRETOS/DECRETO 0927.pdf</v>
      </c>
      <c r="J1644" s="2" t="str">
        <f>CONCATENATE("2 - DECRETOS/DECRETO ","0",Tabela13[[#This Row],[Numero_Decreto]]," ",Tabela13[[#This Row],[Complemento]],".pdf")</f>
        <v>2 - DECRETOS/DECRETO 0927 .pdf</v>
      </c>
      <c r="K1644" s="2" t="str">
        <f>IF(Tabela13[[#This Row],[Complemento]]="",Tabela13[[#This Row],[Normal]],Tabela13[[#This Row],[Normal Traço]])</f>
        <v>2 - DECRETOS/DECRETO 927.pdf</v>
      </c>
      <c r="L1644" s="2" t="str">
        <f>IF(Tabela13[[#This Row],[Complemento]]="",Tabela13[[#This Row],[0]],Tabela13[[#This Row],[0 Traço]])</f>
        <v>2 - DECRETOS/DECRETO 0927.pdf</v>
      </c>
      <c r="M1644" s="2" t="str">
        <f>IF(AND(Tabela13[[#This Row],[Numero_Decreto]]&gt;=1,Tabela13[[#This Row],[Numero_Decreto]]&lt;=9),Tabela13[[#This Row],[Se 0]],Tabela13[[#This Row],[Se Normal]])</f>
        <v>2 - DECRETOS/DECRETO 927.pdf</v>
      </c>
      <c r="N1644" s="2" t="str">
        <f>CONCATENATE("../",Tabela13[[#This Row],[Caminho]])</f>
        <v>../2 - DECRETOS/DECRETO 927.pdf</v>
      </c>
    </row>
    <row r="1645" spans="1:14" ht="45" x14ac:dyDescent="0.25">
      <c r="A1645" s="20">
        <v>926</v>
      </c>
      <c r="B1645" s="20"/>
      <c r="C1645" s="21">
        <v>33834</v>
      </c>
      <c r="D1645" s="19" t="s">
        <v>3051</v>
      </c>
      <c r="E1645" s="19"/>
      <c r="F1645" s="17" t="str">
        <f>HYPERLINK(Tabela13[[#This Row],[Novo Caminho]],"Download")</f>
        <v>Download</v>
      </c>
      <c r="G1645" s="2" t="str">
        <f>CONCATENATE("2 - DECRETOS/DECRETO ",Tabela13[[#This Row],[Numero_Decreto]],".pdf")</f>
        <v>2 - DECRETOS/DECRETO 926.pdf</v>
      </c>
      <c r="H1645" s="2" t="str">
        <f>CONCATENATE("2 - DECRETOS/DECRETO ",Tabela13[[#This Row],[Numero_Decreto]]," ",Tabela13[[#This Row],[Complemento]],".pdf")</f>
        <v>2 - DECRETOS/DECRETO 926 .pdf</v>
      </c>
      <c r="I1645" s="2" t="str">
        <f>CONCATENATE("2 - DECRETOS/DECRETO ","0",Tabela13[[#This Row],[Numero_Decreto]],".pdf")</f>
        <v>2 - DECRETOS/DECRETO 0926.pdf</v>
      </c>
      <c r="J1645" s="2" t="str">
        <f>CONCATENATE("2 - DECRETOS/DECRETO ","0",Tabela13[[#This Row],[Numero_Decreto]]," ",Tabela13[[#This Row],[Complemento]],".pdf")</f>
        <v>2 - DECRETOS/DECRETO 0926 .pdf</v>
      </c>
      <c r="K1645" s="2" t="str">
        <f>IF(Tabela13[[#This Row],[Complemento]]="",Tabela13[[#This Row],[Normal]],Tabela13[[#This Row],[Normal Traço]])</f>
        <v>2 - DECRETOS/DECRETO 926.pdf</v>
      </c>
      <c r="L1645" s="2" t="str">
        <f>IF(Tabela13[[#This Row],[Complemento]]="",Tabela13[[#This Row],[0]],Tabela13[[#This Row],[0 Traço]])</f>
        <v>2 - DECRETOS/DECRETO 0926.pdf</v>
      </c>
      <c r="M1645" s="2" t="str">
        <f>IF(AND(Tabela13[[#This Row],[Numero_Decreto]]&gt;=1,Tabela13[[#This Row],[Numero_Decreto]]&lt;=9),Tabela13[[#This Row],[Se 0]],Tabela13[[#This Row],[Se Normal]])</f>
        <v>2 - DECRETOS/DECRETO 926.pdf</v>
      </c>
      <c r="N1645" s="2" t="str">
        <f>CONCATENATE("../",Tabela13[[#This Row],[Caminho]])</f>
        <v>../2 - DECRETOS/DECRETO 926.pdf</v>
      </c>
    </row>
    <row r="1646" spans="1:14" ht="45" x14ac:dyDescent="0.25">
      <c r="A1646" s="20">
        <v>925</v>
      </c>
      <c r="B1646" s="20"/>
      <c r="C1646" s="21">
        <v>33826</v>
      </c>
      <c r="D1646" s="19" t="s">
        <v>3043</v>
      </c>
      <c r="E1646" s="19"/>
      <c r="F1646" s="17" t="str">
        <f>HYPERLINK(Tabela13[[#This Row],[Novo Caminho]],"Download")</f>
        <v>Download</v>
      </c>
      <c r="G1646" s="2" t="str">
        <f>CONCATENATE("2 - DECRETOS/DECRETO ",Tabela13[[#This Row],[Numero_Decreto]],".pdf")</f>
        <v>2 - DECRETOS/DECRETO 925.pdf</v>
      </c>
      <c r="H1646" s="2" t="str">
        <f>CONCATENATE("2 - DECRETOS/DECRETO ",Tabela13[[#This Row],[Numero_Decreto]]," ",Tabela13[[#This Row],[Complemento]],".pdf")</f>
        <v>2 - DECRETOS/DECRETO 925 .pdf</v>
      </c>
      <c r="I1646" s="2" t="str">
        <f>CONCATENATE("2 - DECRETOS/DECRETO ","0",Tabela13[[#This Row],[Numero_Decreto]],".pdf")</f>
        <v>2 - DECRETOS/DECRETO 0925.pdf</v>
      </c>
      <c r="J1646" s="2" t="str">
        <f>CONCATENATE("2 - DECRETOS/DECRETO ","0",Tabela13[[#This Row],[Numero_Decreto]]," ",Tabela13[[#This Row],[Complemento]],".pdf")</f>
        <v>2 - DECRETOS/DECRETO 0925 .pdf</v>
      </c>
      <c r="K1646" s="2" t="str">
        <f>IF(Tabela13[[#This Row],[Complemento]]="",Tabela13[[#This Row],[Normal]],Tabela13[[#This Row],[Normal Traço]])</f>
        <v>2 - DECRETOS/DECRETO 925.pdf</v>
      </c>
      <c r="L1646" s="2" t="str">
        <f>IF(Tabela13[[#This Row],[Complemento]]="",Tabela13[[#This Row],[0]],Tabela13[[#This Row],[0 Traço]])</f>
        <v>2 - DECRETOS/DECRETO 0925.pdf</v>
      </c>
      <c r="M1646" s="2" t="str">
        <f>IF(AND(Tabela13[[#This Row],[Numero_Decreto]]&gt;=1,Tabela13[[#This Row],[Numero_Decreto]]&lt;=9),Tabela13[[#This Row],[Se 0]],Tabela13[[#This Row],[Se Normal]])</f>
        <v>2 - DECRETOS/DECRETO 925.pdf</v>
      </c>
      <c r="N1646" s="2" t="str">
        <f>CONCATENATE("../",Tabela13[[#This Row],[Caminho]])</f>
        <v>../2 - DECRETOS/DECRETO 925.pdf</v>
      </c>
    </row>
    <row r="1647" spans="1:14" ht="45" x14ac:dyDescent="0.25">
      <c r="A1647" s="20">
        <v>924</v>
      </c>
      <c r="B1647" s="20"/>
      <c r="C1647" s="21">
        <v>33823</v>
      </c>
      <c r="D1647" s="19" t="s">
        <v>3052</v>
      </c>
      <c r="E1647" s="19"/>
      <c r="F1647" s="17" t="str">
        <f>HYPERLINK(Tabela13[[#This Row],[Novo Caminho]],"Download")</f>
        <v>Download</v>
      </c>
      <c r="G1647" s="2" t="str">
        <f>CONCATENATE("2 - DECRETOS/DECRETO ",Tabela13[[#This Row],[Numero_Decreto]],".pdf")</f>
        <v>2 - DECRETOS/DECRETO 924.pdf</v>
      </c>
      <c r="H1647" s="2" t="str">
        <f>CONCATENATE("2 - DECRETOS/DECRETO ",Tabela13[[#This Row],[Numero_Decreto]]," ",Tabela13[[#This Row],[Complemento]],".pdf")</f>
        <v>2 - DECRETOS/DECRETO 924 .pdf</v>
      </c>
      <c r="I1647" s="2" t="str">
        <f>CONCATENATE("2 - DECRETOS/DECRETO ","0",Tabela13[[#This Row],[Numero_Decreto]],".pdf")</f>
        <v>2 - DECRETOS/DECRETO 0924.pdf</v>
      </c>
      <c r="J1647" s="2" t="str">
        <f>CONCATENATE("2 - DECRETOS/DECRETO ","0",Tabela13[[#This Row],[Numero_Decreto]]," ",Tabela13[[#This Row],[Complemento]],".pdf")</f>
        <v>2 - DECRETOS/DECRETO 0924 .pdf</v>
      </c>
      <c r="K1647" s="2" t="str">
        <f>IF(Tabela13[[#This Row],[Complemento]]="",Tabela13[[#This Row],[Normal]],Tabela13[[#This Row],[Normal Traço]])</f>
        <v>2 - DECRETOS/DECRETO 924.pdf</v>
      </c>
      <c r="L1647" s="2" t="str">
        <f>IF(Tabela13[[#This Row],[Complemento]]="",Tabela13[[#This Row],[0]],Tabela13[[#This Row],[0 Traço]])</f>
        <v>2 - DECRETOS/DECRETO 0924.pdf</v>
      </c>
      <c r="M1647" s="2" t="str">
        <f>IF(AND(Tabela13[[#This Row],[Numero_Decreto]]&gt;=1,Tabela13[[#This Row],[Numero_Decreto]]&lt;=9),Tabela13[[#This Row],[Se 0]],Tabela13[[#This Row],[Se Normal]])</f>
        <v>2 - DECRETOS/DECRETO 924.pdf</v>
      </c>
      <c r="N1647" s="2" t="str">
        <f>CONCATENATE("../",Tabela13[[#This Row],[Caminho]])</f>
        <v>../2 - DECRETOS/DECRETO 924.pdf</v>
      </c>
    </row>
    <row r="1648" spans="1:14" ht="45" x14ac:dyDescent="0.25">
      <c r="A1648" s="20">
        <v>923</v>
      </c>
      <c r="B1648" s="20"/>
      <c r="C1648" s="21">
        <v>33816</v>
      </c>
      <c r="D1648" s="19" t="s">
        <v>3048</v>
      </c>
      <c r="E1648" s="19"/>
      <c r="F1648" s="17" t="str">
        <f>HYPERLINK(Tabela13[[#This Row],[Novo Caminho]],"Download")</f>
        <v>Download</v>
      </c>
      <c r="G1648" s="2" t="str">
        <f>CONCATENATE("2 - DECRETOS/DECRETO ",Tabela13[[#This Row],[Numero_Decreto]],".pdf")</f>
        <v>2 - DECRETOS/DECRETO 923.pdf</v>
      </c>
      <c r="H1648" s="2" t="str">
        <f>CONCATENATE("2 - DECRETOS/DECRETO ",Tabela13[[#This Row],[Numero_Decreto]]," ",Tabela13[[#This Row],[Complemento]],".pdf")</f>
        <v>2 - DECRETOS/DECRETO 923 .pdf</v>
      </c>
      <c r="I1648" s="2" t="str">
        <f>CONCATENATE("2 - DECRETOS/DECRETO ","0",Tabela13[[#This Row],[Numero_Decreto]],".pdf")</f>
        <v>2 - DECRETOS/DECRETO 0923.pdf</v>
      </c>
      <c r="J1648" s="2" t="str">
        <f>CONCATENATE("2 - DECRETOS/DECRETO ","0",Tabela13[[#This Row],[Numero_Decreto]]," ",Tabela13[[#This Row],[Complemento]],".pdf")</f>
        <v>2 - DECRETOS/DECRETO 0923 .pdf</v>
      </c>
      <c r="K1648" s="2" t="str">
        <f>IF(Tabela13[[#This Row],[Complemento]]="",Tabela13[[#This Row],[Normal]],Tabela13[[#This Row],[Normal Traço]])</f>
        <v>2 - DECRETOS/DECRETO 923.pdf</v>
      </c>
      <c r="L1648" s="2" t="str">
        <f>IF(Tabela13[[#This Row],[Complemento]]="",Tabela13[[#This Row],[0]],Tabela13[[#This Row],[0 Traço]])</f>
        <v>2 - DECRETOS/DECRETO 0923.pdf</v>
      </c>
      <c r="M1648" s="2" t="str">
        <f>IF(AND(Tabela13[[#This Row],[Numero_Decreto]]&gt;=1,Tabela13[[#This Row],[Numero_Decreto]]&lt;=9),Tabela13[[#This Row],[Se 0]],Tabela13[[#This Row],[Se Normal]])</f>
        <v>2 - DECRETOS/DECRETO 923.pdf</v>
      </c>
      <c r="N1648" s="2" t="str">
        <f>CONCATENATE("../",Tabela13[[#This Row],[Caminho]])</f>
        <v>../2 - DECRETOS/DECRETO 923.pdf</v>
      </c>
    </row>
    <row r="1649" spans="1:14" ht="45" x14ac:dyDescent="0.25">
      <c r="A1649" s="20">
        <v>922</v>
      </c>
      <c r="B1649" s="20"/>
      <c r="C1649" s="21">
        <v>33816</v>
      </c>
      <c r="D1649" s="19" t="s">
        <v>3053</v>
      </c>
      <c r="E1649" s="19"/>
      <c r="F1649" s="17" t="str">
        <f>HYPERLINK(Tabela13[[#This Row],[Novo Caminho]],"Download")</f>
        <v>Download</v>
      </c>
      <c r="G1649" s="2" t="str">
        <f>CONCATENATE("2 - DECRETOS/DECRETO ",Tabela13[[#This Row],[Numero_Decreto]],".pdf")</f>
        <v>2 - DECRETOS/DECRETO 922.pdf</v>
      </c>
      <c r="H1649" s="2" t="str">
        <f>CONCATENATE("2 - DECRETOS/DECRETO ",Tabela13[[#This Row],[Numero_Decreto]]," ",Tabela13[[#This Row],[Complemento]],".pdf")</f>
        <v>2 - DECRETOS/DECRETO 922 .pdf</v>
      </c>
      <c r="I1649" s="2" t="str">
        <f>CONCATENATE("2 - DECRETOS/DECRETO ","0",Tabela13[[#This Row],[Numero_Decreto]],".pdf")</f>
        <v>2 - DECRETOS/DECRETO 0922.pdf</v>
      </c>
      <c r="J1649" s="2" t="str">
        <f>CONCATENATE("2 - DECRETOS/DECRETO ","0",Tabela13[[#This Row],[Numero_Decreto]]," ",Tabela13[[#This Row],[Complemento]],".pdf")</f>
        <v>2 - DECRETOS/DECRETO 0922 .pdf</v>
      </c>
      <c r="K1649" s="2" t="str">
        <f>IF(Tabela13[[#This Row],[Complemento]]="",Tabela13[[#This Row],[Normal]],Tabela13[[#This Row],[Normal Traço]])</f>
        <v>2 - DECRETOS/DECRETO 922.pdf</v>
      </c>
      <c r="L1649" s="2" t="str">
        <f>IF(Tabela13[[#This Row],[Complemento]]="",Tabela13[[#This Row],[0]],Tabela13[[#This Row],[0 Traço]])</f>
        <v>2 - DECRETOS/DECRETO 0922.pdf</v>
      </c>
      <c r="M1649" s="2" t="str">
        <f>IF(AND(Tabela13[[#This Row],[Numero_Decreto]]&gt;=1,Tabela13[[#This Row],[Numero_Decreto]]&lt;=9),Tabela13[[#This Row],[Se 0]],Tabela13[[#This Row],[Se Normal]])</f>
        <v>2 - DECRETOS/DECRETO 922.pdf</v>
      </c>
      <c r="N1649" s="2" t="str">
        <f>CONCATENATE("../",Tabela13[[#This Row],[Caminho]])</f>
        <v>../2 - DECRETOS/DECRETO 922.pdf</v>
      </c>
    </row>
    <row r="1650" spans="1:14" ht="45" x14ac:dyDescent="0.25">
      <c r="A1650" s="20">
        <v>921</v>
      </c>
      <c r="B1650" s="20"/>
      <c r="C1650" s="21">
        <v>33808</v>
      </c>
      <c r="D1650" s="19" t="s">
        <v>3054</v>
      </c>
      <c r="E1650" s="19"/>
      <c r="F1650" s="17" t="str">
        <f>HYPERLINK(Tabela13[[#This Row],[Novo Caminho]],"Download")</f>
        <v>Download</v>
      </c>
      <c r="G1650" s="2" t="str">
        <f>CONCATENATE("2 - DECRETOS/DECRETO ",Tabela13[[#This Row],[Numero_Decreto]],".pdf")</f>
        <v>2 - DECRETOS/DECRETO 921.pdf</v>
      </c>
      <c r="H1650" s="2" t="str">
        <f>CONCATENATE("2 - DECRETOS/DECRETO ",Tabela13[[#This Row],[Numero_Decreto]]," ",Tabela13[[#This Row],[Complemento]],".pdf")</f>
        <v>2 - DECRETOS/DECRETO 921 .pdf</v>
      </c>
      <c r="I1650" s="2" t="str">
        <f>CONCATENATE("2 - DECRETOS/DECRETO ","0",Tabela13[[#This Row],[Numero_Decreto]],".pdf")</f>
        <v>2 - DECRETOS/DECRETO 0921.pdf</v>
      </c>
      <c r="J1650" s="2" t="str">
        <f>CONCATENATE("2 - DECRETOS/DECRETO ","0",Tabela13[[#This Row],[Numero_Decreto]]," ",Tabela13[[#This Row],[Complemento]],".pdf")</f>
        <v>2 - DECRETOS/DECRETO 0921 .pdf</v>
      </c>
      <c r="K1650" s="2" t="str">
        <f>IF(Tabela13[[#This Row],[Complemento]]="",Tabela13[[#This Row],[Normal]],Tabela13[[#This Row],[Normal Traço]])</f>
        <v>2 - DECRETOS/DECRETO 921.pdf</v>
      </c>
      <c r="L1650" s="2" t="str">
        <f>IF(Tabela13[[#This Row],[Complemento]]="",Tabela13[[#This Row],[0]],Tabela13[[#This Row],[0 Traço]])</f>
        <v>2 - DECRETOS/DECRETO 0921.pdf</v>
      </c>
      <c r="M1650" s="2" t="str">
        <f>IF(AND(Tabela13[[#This Row],[Numero_Decreto]]&gt;=1,Tabela13[[#This Row],[Numero_Decreto]]&lt;=9),Tabela13[[#This Row],[Se 0]],Tabela13[[#This Row],[Se Normal]])</f>
        <v>2 - DECRETOS/DECRETO 921.pdf</v>
      </c>
      <c r="N1650" s="2" t="str">
        <f>CONCATENATE("../",Tabela13[[#This Row],[Caminho]])</f>
        <v>../2 - DECRETOS/DECRETO 921.pdf</v>
      </c>
    </row>
    <row r="1651" spans="1:14" ht="45" x14ac:dyDescent="0.25">
      <c r="A1651" s="20">
        <v>920</v>
      </c>
      <c r="B1651" s="20"/>
      <c r="C1651" s="21">
        <v>33807</v>
      </c>
      <c r="D1651" s="19" t="s">
        <v>3055</v>
      </c>
      <c r="E1651" s="19"/>
      <c r="F1651" s="17" t="str">
        <f>HYPERLINK(Tabela13[[#This Row],[Novo Caminho]],"Download")</f>
        <v>Download</v>
      </c>
      <c r="G1651" s="2" t="str">
        <f>CONCATENATE("2 - DECRETOS/DECRETO ",Tabela13[[#This Row],[Numero_Decreto]],".pdf")</f>
        <v>2 - DECRETOS/DECRETO 920.pdf</v>
      </c>
      <c r="H1651" s="2" t="str">
        <f>CONCATENATE("2 - DECRETOS/DECRETO ",Tabela13[[#This Row],[Numero_Decreto]]," ",Tabela13[[#This Row],[Complemento]],".pdf")</f>
        <v>2 - DECRETOS/DECRETO 920 .pdf</v>
      </c>
      <c r="I1651" s="2" t="str">
        <f>CONCATENATE("2 - DECRETOS/DECRETO ","0",Tabela13[[#This Row],[Numero_Decreto]],".pdf")</f>
        <v>2 - DECRETOS/DECRETO 0920.pdf</v>
      </c>
      <c r="J1651" s="2" t="str">
        <f>CONCATENATE("2 - DECRETOS/DECRETO ","0",Tabela13[[#This Row],[Numero_Decreto]]," ",Tabela13[[#This Row],[Complemento]],".pdf")</f>
        <v>2 - DECRETOS/DECRETO 0920 .pdf</v>
      </c>
      <c r="K1651" s="2" t="str">
        <f>IF(Tabela13[[#This Row],[Complemento]]="",Tabela13[[#This Row],[Normal]],Tabela13[[#This Row],[Normal Traço]])</f>
        <v>2 - DECRETOS/DECRETO 920.pdf</v>
      </c>
      <c r="L1651" s="2" t="str">
        <f>IF(Tabela13[[#This Row],[Complemento]]="",Tabela13[[#This Row],[0]],Tabela13[[#This Row],[0 Traço]])</f>
        <v>2 - DECRETOS/DECRETO 0920.pdf</v>
      </c>
      <c r="M1651" s="2" t="str">
        <f>IF(AND(Tabela13[[#This Row],[Numero_Decreto]]&gt;=1,Tabela13[[#This Row],[Numero_Decreto]]&lt;=9),Tabela13[[#This Row],[Se 0]],Tabela13[[#This Row],[Se Normal]])</f>
        <v>2 - DECRETOS/DECRETO 920.pdf</v>
      </c>
      <c r="N1651" s="2" t="str">
        <f>CONCATENATE("../",Tabela13[[#This Row],[Caminho]])</f>
        <v>../2 - DECRETOS/DECRETO 920.pdf</v>
      </c>
    </row>
    <row r="1652" spans="1:14" ht="45" x14ac:dyDescent="0.25">
      <c r="A1652" s="20">
        <v>919</v>
      </c>
      <c r="B1652" s="20"/>
      <c r="C1652" s="21">
        <v>33805</v>
      </c>
      <c r="D1652" s="19" t="s">
        <v>3056</v>
      </c>
      <c r="E1652" s="19"/>
      <c r="F1652" s="17" t="str">
        <f>HYPERLINK(Tabela13[[#This Row],[Novo Caminho]],"Download")</f>
        <v>Download</v>
      </c>
      <c r="G1652" s="2" t="str">
        <f>CONCATENATE("2 - DECRETOS/DECRETO ",Tabela13[[#This Row],[Numero_Decreto]],".pdf")</f>
        <v>2 - DECRETOS/DECRETO 919.pdf</v>
      </c>
      <c r="H1652" s="2" t="str">
        <f>CONCATENATE("2 - DECRETOS/DECRETO ",Tabela13[[#This Row],[Numero_Decreto]]," ",Tabela13[[#This Row],[Complemento]],".pdf")</f>
        <v>2 - DECRETOS/DECRETO 919 .pdf</v>
      </c>
      <c r="I1652" s="2" t="str">
        <f>CONCATENATE("2 - DECRETOS/DECRETO ","0",Tabela13[[#This Row],[Numero_Decreto]],".pdf")</f>
        <v>2 - DECRETOS/DECRETO 0919.pdf</v>
      </c>
      <c r="J1652" s="2" t="str">
        <f>CONCATENATE("2 - DECRETOS/DECRETO ","0",Tabela13[[#This Row],[Numero_Decreto]]," ",Tabela13[[#This Row],[Complemento]],".pdf")</f>
        <v>2 - DECRETOS/DECRETO 0919 .pdf</v>
      </c>
      <c r="K1652" s="2" t="str">
        <f>IF(Tabela13[[#This Row],[Complemento]]="",Tabela13[[#This Row],[Normal]],Tabela13[[#This Row],[Normal Traço]])</f>
        <v>2 - DECRETOS/DECRETO 919.pdf</v>
      </c>
      <c r="L1652" s="2" t="str">
        <f>IF(Tabela13[[#This Row],[Complemento]]="",Tabela13[[#This Row],[0]],Tabela13[[#This Row],[0 Traço]])</f>
        <v>2 - DECRETOS/DECRETO 0919.pdf</v>
      </c>
      <c r="M1652" s="2" t="str">
        <f>IF(AND(Tabela13[[#This Row],[Numero_Decreto]]&gt;=1,Tabela13[[#This Row],[Numero_Decreto]]&lt;=9),Tabela13[[#This Row],[Se 0]],Tabela13[[#This Row],[Se Normal]])</f>
        <v>2 - DECRETOS/DECRETO 919.pdf</v>
      </c>
      <c r="N1652" s="2" t="str">
        <f>CONCATENATE("../",Tabela13[[#This Row],[Caminho]])</f>
        <v>../2 - DECRETOS/DECRETO 919.pdf</v>
      </c>
    </row>
    <row r="1653" spans="1:14" ht="45" x14ac:dyDescent="0.25">
      <c r="A1653" s="20">
        <v>918</v>
      </c>
      <c r="B1653" s="20"/>
      <c r="C1653" s="21">
        <v>33800</v>
      </c>
      <c r="D1653" s="19" t="s">
        <v>3007</v>
      </c>
      <c r="E1653" s="19"/>
      <c r="F1653" s="17" t="str">
        <f>HYPERLINK(Tabela13[[#This Row],[Novo Caminho]],"Download")</f>
        <v>Download</v>
      </c>
      <c r="G1653" s="2" t="str">
        <f>CONCATENATE("2 - DECRETOS/DECRETO ",Tabela13[[#This Row],[Numero_Decreto]],".pdf")</f>
        <v>2 - DECRETOS/DECRETO 918.pdf</v>
      </c>
      <c r="H1653" s="2" t="str">
        <f>CONCATENATE("2 - DECRETOS/DECRETO ",Tabela13[[#This Row],[Numero_Decreto]]," ",Tabela13[[#This Row],[Complemento]],".pdf")</f>
        <v>2 - DECRETOS/DECRETO 918 .pdf</v>
      </c>
      <c r="I1653" s="2" t="str">
        <f>CONCATENATE("2 - DECRETOS/DECRETO ","0",Tabela13[[#This Row],[Numero_Decreto]],".pdf")</f>
        <v>2 - DECRETOS/DECRETO 0918.pdf</v>
      </c>
      <c r="J1653" s="2" t="str">
        <f>CONCATENATE("2 - DECRETOS/DECRETO ","0",Tabela13[[#This Row],[Numero_Decreto]]," ",Tabela13[[#This Row],[Complemento]],".pdf")</f>
        <v>2 - DECRETOS/DECRETO 0918 .pdf</v>
      </c>
      <c r="K1653" s="2" t="str">
        <f>IF(Tabela13[[#This Row],[Complemento]]="",Tabela13[[#This Row],[Normal]],Tabela13[[#This Row],[Normal Traço]])</f>
        <v>2 - DECRETOS/DECRETO 918.pdf</v>
      </c>
      <c r="L1653" s="2" t="str">
        <f>IF(Tabela13[[#This Row],[Complemento]]="",Tabela13[[#This Row],[0]],Tabela13[[#This Row],[0 Traço]])</f>
        <v>2 - DECRETOS/DECRETO 0918.pdf</v>
      </c>
      <c r="M1653" s="2" t="str">
        <f>IF(AND(Tabela13[[#This Row],[Numero_Decreto]]&gt;=1,Tabela13[[#This Row],[Numero_Decreto]]&lt;=9),Tabela13[[#This Row],[Se 0]],Tabela13[[#This Row],[Se Normal]])</f>
        <v>2 - DECRETOS/DECRETO 918.pdf</v>
      </c>
      <c r="N1653" s="2" t="str">
        <f>CONCATENATE("../",Tabela13[[#This Row],[Caminho]])</f>
        <v>../2 - DECRETOS/DECRETO 918.pdf</v>
      </c>
    </row>
    <row r="1654" spans="1:14" ht="45" x14ac:dyDescent="0.25">
      <c r="A1654" s="20">
        <v>917</v>
      </c>
      <c r="B1654" s="20"/>
      <c r="C1654" s="21">
        <v>33794</v>
      </c>
      <c r="D1654" s="19" t="s">
        <v>2956</v>
      </c>
      <c r="E1654" s="19"/>
      <c r="F1654" s="17" t="str">
        <f>HYPERLINK(Tabela13[[#This Row],[Novo Caminho]],"Download")</f>
        <v>Download</v>
      </c>
      <c r="G1654" s="2" t="str">
        <f>CONCATENATE("2 - DECRETOS/DECRETO ",Tabela13[[#This Row],[Numero_Decreto]],".pdf")</f>
        <v>2 - DECRETOS/DECRETO 917.pdf</v>
      </c>
      <c r="H1654" s="2" t="str">
        <f>CONCATENATE("2 - DECRETOS/DECRETO ",Tabela13[[#This Row],[Numero_Decreto]]," ",Tabela13[[#This Row],[Complemento]],".pdf")</f>
        <v>2 - DECRETOS/DECRETO 917 .pdf</v>
      </c>
      <c r="I1654" s="2" t="str">
        <f>CONCATENATE("2 - DECRETOS/DECRETO ","0",Tabela13[[#This Row],[Numero_Decreto]],".pdf")</f>
        <v>2 - DECRETOS/DECRETO 0917.pdf</v>
      </c>
      <c r="J1654" s="2" t="str">
        <f>CONCATENATE("2 - DECRETOS/DECRETO ","0",Tabela13[[#This Row],[Numero_Decreto]]," ",Tabela13[[#This Row],[Complemento]],".pdf")</f>
        <v>2 - DECRETOS/DECRETO 0917 .pdf</v>
      </c>
      <c r="K1654" s="2" t="str">
        <f>IF(Tabela13[[#This Row],[Complemento]]="",Tabela13[[#This Row],[Normal]],Tabela13[[#This Row],[Normal Traço]])</f>
        <v>2 - DECRETOS/DECRETO 917.pdf</v>
      </c>
      <c r="L1654" s="2" t="str">
        <f>IF(Tabela13[[#This Row],[Complemento]]="",Tabela13[[#This Row],[0]],Tabela13[[#This Row],[0 Traço]])</f>
        <v>2 - DECRETOS/DECRETO 0917.pdf</v>
      </c>
      <c r="M1654" s="2" t="str">
        <f>IF(AND(Tabela13[[#This Row],[Numero_Decreto]]&gt;=1,Tabela13[[#This Row],[Numero_Decreto]]&lt;=9),Tabela13[[#This Row],[Se 0]],Tabela13[[#This Row],[Se Normal]])</f>
        <v>2 - DECRETOS/DECRETO 917.pdf</v>
      </c>
      <c r="N1654" s="2" t="str">
        <f>CONCATENATE("../",Tabela13[[#This Row],[Caminho]])</f>
        <v>../2 - DECRETOS/DECRETO 917.pdf</v>
      </c>
    </row>
    <row r="1655" spans="1:14" ht="45" x14ac:dyDescent="0.25">
      <c r="A1655" s="20">
        <v>916</v>
      </c>
      <c r="B1655" s="20"/>
      <c r="C1655" s="21">
        <v>33788</v>
      </c>
      <c r="D1655" s="19" t="s">
        <v>3048</v>
      </c>
      <c r="E1655" s="19"/>
      <c r="F1655" s="17" t="str">
        <f>HYPERLINK(Tabela13[[#This Row],[Novo Caminho]],"Download")</f>
        <v>Download</v>
      </c>
      <c r="G1655" s="2" t="str">
        <f>CONCATENATE("2 - DECRETOS/DECRETO ",Tabela13[[#This Row],[Numero_Decreto]],".pdf")</f>
        <v>2 - DECRETOS/DECRETO 916.pdf</v>
      </c>
      <c r="H1655" s="2" t="str">
        <f>CONCATENATE("2 - DECRETOS/DECRETO ",Tabela13[[#This Row],[Numero_Decreto]]," ",Tabela13[[#This Row],[Complemento]],".pdf")</f>
        <v>2 - DECRETOS/DECRETO 916 .pdf</v>
      </c>
      <c r="I1655" s="2" t="str">
        <f>CONCATENATE("2 - DECRETOS/DECRETO ","0",Tabela13[[#This Row],[Numero_Decreto]],".pdf")</f>
        <v>2 - DECRETOS/DECRETO 0916.pdf</v>
      </c>
      <c r="J1655" s="2" t="str">
        <f>CONCATENATE("2 - DECRETOS/DECRETO ","0",Tabela13[[#This Row],[Numero_Decreto]]," ",Tabela13[[#This Row],[Complemento]],".pdf")</f>
        <v>2 - DECRETOS/DECRETO 0916 .pdf</v>
      </c>
      <c r="K1655" s="2" t="str">
        <f>IF(Tabela13[[#This Row],[Complemento]]="",Tabela13[[#This Row],[Normal]],Tabela13[[#This Row],[Normal Traço]])</f>
        <v>2 - DECRETOS/DECRETO 916.pdf</v>
      </c>
      <c r="L1655" s="2" t="str">
        <f>IF(Tabela13[[#This Row],[Complemento]]="",Tabela13[[#This Row],[0]],Tabela13[[#This Row],[0 Traço]])</f>
        <v>2 - DECRETOS/DECRETO 0916.pdf</v>
      </c>
      <c r="M1655" s="2" t="str">
        <f>IF(AND(Tabela13[[#This Row],[Numero_Decreto]]&gt;=1,Tabela13[[#This Row],[Numero_Decreto]]&lt;=9),Tabela13[[#This Row],[Se 0]],Tabela13[[#This Row],[Se Normal]])</f>
        <v>2 - DECRETOS/DECRETO 916.pdf</v>
      </c>
      <c r="N1655" s="2" t="str">
        <f>CONCATENATE("../",Tabela13[[#This Row],[Caminho]])</f>
        <v>../2 - DECRETOS/DECRETO 916.pdf</v>
      </c>
    </row>
    <row r="1656" spans="1:14" ht="45" x14ac:dyDescent="0.25">
      <c r="A1656" s="20">
        <v>915</v>
      </c>
      <c r="B1656" s="20"/>
      <c r="C1656" s="21">
        <v>33786</v>
      </c>
      <c r="D1656" s="19" t="s">
        <v>3009</v>
      </c>
      <c r="E1656" s="19"/>
      <c r="F1656" s="17" t="str">
        <f>HYPERLINK(Tabela13[[#This Row],[Novo Caminho]],"Download")</f>
        <v>Download</v>
      </c>
      <c r="G1656" s="2" t="str">
        <f>CONCATENATE("2 - DECRETOS/DECRETO ",Tabela13[[#This Row],[Numero_Decreto]],".pdf")</f>
        <v>2 - DECRETOS/DECRETO 915.pdf</v>
      </c>
      <c r="H1656" s="2" t="str">
        <f>CONCATENATE("2 - DECRETOS/DECRETO ",Tabela13[[#This Row],[Numero_Decreto]]," ",Tabela13[[#This Row],[Complemento]],".pdf")</f>
        <v>2 - DECRETOS/DECRETO 915 .pdf</v>
      </c>
      <c r="I1656" s="2" t="str">
        <f>CONCATENATE("2 - DECRETOS/DECRETO ","0",Tabela13[[#This Row],[Numero_Decreto]],".pdf")</f>
        <v>2 - DECRETOS/DECRETO 0915.pdf</v>
      </c>
      <c r="J1656" s="2" t="str">
        <f>CONCATENATE("2 - DECRETOS/DECRETO ","0",Tabela13[[#This Row],[Numero_Decreto]]," ",Tabela13[[#This Row],[Complemento]],".pdf")</f>
        <v>2 - DECRETOS/DECRETO 0915 .pdf</v>
      </c>
      <c r="K1656" s="2" t="str">
        <f>IF(Tabela13[[#This Row],[Complemento]]="",Tabela13[[#This Row],[Normal]],Tabela13[[#This Row],[Normal Traço]])</f>
        <v>2 - DECRETOS/DECRETO 915.pdf</v>
      </c>
      <c r="L1656" s="2" t="str">
        <f>IF(Tabela13[[#This Row],[Complemento]]="",Tabela13[[#This Row],[0]],Tabela13[[#This Row],[0 Traço]])</f>
        <v>2 - DECRETOS/DECRETO 0915.pdf</v>
      </c>
      <c r="M1656" s="2" t="str">
        <f>IF(AND(Tabela13[[#This Row],[Numero_Decreto]]&gt;=1,Tabela13[[#This Row],[Numero_Decreto]]&lt;=9),Tabela13[[#This Row],[Se 0]],Tabela13[[#This Row],[Se Normal]])</f>
        <v>2 - DECRETOS/DECRETO 915.pdf</v>
      </c>
      <c r="N1656" s="2" t="str">
        <f>CONCATENATE("../",Tabela13[[#This Row],[Caminho]])</f>
        <v>../2 - DECRETOS/DECRETO 915.pdf</v>
      </c>
    </row>
    <row r="1657" spans="1:14" ht="45" x14ac:dyDescent="0.25">
      <c r="A1657" s="20">
        <v>914</v>
      </c>
      <c r="B1657" s="20"/>
      <c r="C1657" s="21">
        <v>33785</v>
      </c>
      <c r="D1657" s="19" t="s">
        <v>931</v>
      </c>
      <c r="E1657" s="19"/>
      <c r="F1657" s="17" t="str">
        <f>HYPERLINK(Tabela13[[#This Row],[Novo Caminho]],"Download")</f>
        <v>Download</v>
      </c>
      <c r="G1657" s="2" t="str">
        <f>CONCATENATE("2 - DECRETOS/DECRETO ",Tabela13[[#This Row],[Numero_Decreto]],".pdf")</f>
        <v>2 - DECRETOS/DECRETO 914.pdf</v>
      </c>
      <c r="H1657" s="2" t="str">
        <f>CONCATENATE("2 - DECRETOS/DECRETO ",Tabela13[[#This Row],[Numero_Decreto]]," ",Tabela13[[#This Row],[Complemento]],".pdf")</f>
        <v>2 - DECRETOS/DECRETO 914 .pdf</v>
      </c>
      <c r="I1657" s="2" t="str">
        <f>CONCATENATE("2 - DECRETOS/DECRETO ","0",Tabela13[[#This Row],[Numero_Decreto]],".pdf")</f>
        <v>2 - DECRETOS/DECRETO 0914.pdf</v>
      </c>
      <c r="J1657" s="2" t="str">
        <f>CONCATENATE("2 - DECRETOS/DECRETO ","0",Tabela13[[#This Row],[Numero_Decreto]]," ",Tabela13[[#This Row],[Complemento]],".pdf")</f>
        <v>2 - DECRETOS/DECRETO 0914 .pdf</v>
      </c>
      <c r="K1657" s="2" t="str">
        <f>IF(Tabela13[[#This Row],[Complemento]]="",Tabela13[[#This Row],[Normal]],Tabela13[[#This Row],[Normal Traço]])</f>
        <v>2 - DECRETOS/DECRETO 914.pdf</v>
      </c>
      <c r="L1657" s="2" t="str">
        <f>IF(Tabela13[[#This Row],[Complemento]]="",Tabela13[[#This Row],[0]],Tabela13[[#This Row],[0 Traço]])</f>
        <v>2 - DECRETOS/DECRETO 0914.pdf</v>
      </c>
      <c r="M1657" s="2" t="str">
        <f>IF(AND(Tabela13[[#This Row],[Numero_Decreto]]&gt;=1,Tabela13[[#This Row],[Numero_Decreto]]&lt;=9),Tabela13[[#This Row],[Se 0]],Tabela13[[#This Row],[Se Normal]])</f>
        <v>2 - DECRETOS/DECRETO 914.pdf</v>
      </c>
      <c r="N1657" s="2" t="str">
        <f>CONCATENATE("../",Tabela13[[#This Row],[Caminho]])</f>
        <v>../2 - DECRETOS/DECRETO 914.pdf</v>
      </c>
    </row>
    <row r="1658" spans="1:14" ht="45" x14ac:dyDescent="0.25">
      <c r="A1658" s="20">
        <v>913</v>
      </c>
      <c r="B1658" s="20"/>
      <c r="C1658" s="21">
        <v>33770</v>
      </c>
      <c r="D1658" s="19" t="s">
        <v>3034</v>
      </c>
      <c r="E1658" s="19"/>
      <c r="F1658" s="17" t="str">
        <f>HYPERLINK(Tabela13[[#This Row],[Novo Caminho]],"Download")</f>
        <v>Download</v>
      </c>
      <c r="G1658" s="2" t="str">
        <f>CONCATENATE("2 - DECRETOS/DECRETO ",Tabela13[[#This Row],[Numero_Decreto]],".pdf")</f>
        <v>2 - DECRETOS/DECRETO 913.pdf</v>
      </c>
      <c r="H1658" s="2" t="str">
        <f>CONCATENATE("2 - DECRETOS/DECRETO ",Tabela13[[#This Row],[Numero_Decreto]]," ",Tabela13[[#This Row],[Complemento]],".pdf")</f>
        <v>2 - DECRETOS/DECRETO 913 .pdf</v>
      </c>
      <c r="I1658" s="2" t="str">
        <f>CONCATENATE("2 - DECRETOS/DECRETO ","0",Tabela13[[#This Row],[Numero_Decreto]],".pdf")</f>
        <v>2 - DECRETOS/DECRETO 0913.pdf</v>
      </c>
      <c r="J1658" s="2" t="str">
        <f>CONCATENATE("2 - DECRETOS/DECRETO ","0",Tabela13[[#This Row],[Numero_Decreto]]," ",Tabela13[[#This Row],[Complemento]],".pdf")</f>
        <v>2 - DECRETOS/DECRETO 0913 .pdf</v>
      </c>
      <c r="K1658" s="2" t="str">
        <f>IF(Tabela13[[#This Row],[Complemento]]="",Tabela13[[#This Row],[Normal]],Tabela13[[#This Row],[Normal Traço]])</f>
        <v>2 - DECRETOS/DECRETO 913.pdf</v>
      </c>
      <c r="L1658" s="2" t="str">
        <f>IF(Tabela13[[#This Row],[Complemento]]="",Tabela13[[#This Row],[0]],Tabela13[[#This Row],[0 Traço]])</f>
        <v>2 - DECRETOS/DECRETO 0913.pdf</v>
      </c>
      <c r="M1658" s="2" t="str">
        <f>IF(AND(Tabela13[[#This Row],[Numero_Decreto]]&gt;=1,Tabela13[[#This Row],[Numero_Decreto]]&lt;=9),Tabela13[[#This Row],[Se 0]],Tabela13[[#This Row],[Se Normal]])</f>
        <v>2 - DECRETOS/DECRETO 913.pdf</v>
      </c>
      <c r="N1658" s="2" t="str">
        <f>CONCATENATE("../",Tabela13[[#This Row],[Caminho]])</f>
        <v>../2 - DECRETOS/DECRETO 913.pdf</v>
      </c>
    </row>
    <row r="1659" spans="1:14" ht="45" x14ac:dyDescent="0.25">
      <c r="A1659" s="20">
        <v>912</v>
      </c>
      <c r="B1659" s="20"/>
      <c r="C1659" s="21">
        <v>33770</v>
      </c>
      <c r="D1659" s="19" t="s">
        <v>2971</v>
      </c>
      <c r="E1659" s="19"/>
      <c r="F1659" s="17" t="str">
        <f>HYPERLINK(Tabela13[[#This Row],[Novo Caminho]],"Download")</f>
        <v>Download</v>
      </c>
      <c r="G1659" s="2" t="str">
        <f>CONCATENATE("2 - DECRETOS/DECRETO ",Tabela13[[#This Row],[Numero_Decreto]],".pdf")</f>
        <v>2 - DECRETOS/DECRETO 912.pdf</v>
      </c>
      <c r="H1659" s="2" t="str">
        <f>CONCATENATE("2 - DECRETOS/DECRETO ",Tabela13[[#This Row],[Numero_Decreto]]," ",Tabela13[[#This Row],[Complemento]],".pdf")</f>
        <v>2 - DECRETOS/DECRETO 912 .pdf</v>
      </c>
      <c r="I1659" s="2" t="str">
        <f>CONCATENATE("2 - DECRETOS/DECRETO ","0",Tabela13[[#This Row],[Numero_Decreto]],".pdf")</f>
        <v>2 - DECRETOS/DECRETO 0912.pdf</v>
      </c>
      <c r="J1659" s="2" t="str">
        <f>CONCATENATE("2 - DECRETOS/DECRETO ","0",Tabela13[[#This Row],[Numero_Decreto]]," ",Tabela13[[#This Row],[Complemento]],".pdf")</f>
        <v>2 - DECRETOS/DECRETO 0912 .pdf</v>
      </c>
      <c r="K1659" s="2" t="str">
        <f>IF(Tabela13[[#This Row],[Complemento]]="",Tabela13[[#This Row],[Normal]],Tabela13[[#This Row],[Normal Traço]])</f>
        <v>2 - DECRETOS/DECRETO 912.pdf</v>
      </c>
      <c r="L1659" s="2" t="str">
        <f>IF(Tabela13[[#This Row],[Complemento]]="",Tabela13[[#This Row],[0]],Tabela13[[#This Row],[0 Traço]])</f>
        <v>2 - DECRETOS/DECRETO 0912.pdf</v>
      </c>
      <c r="M1659" s="2" t="str">
        <f>IF(AND(Tabela13[[#This Row],[Numero_Decreto]]&gt;=1,Tabela13[[#This Row],[Numero_Decreto]]&lt;=9),Tabela13[[#This Row],[Se 0]],Tabela13[[#This Row],[Se Normal]])</f>
        <v>2 - DECRETOS/DECRETO 912.pdf</v>
      </c>
      <c r="N1659" s="2" t="str">
        <f>CONCATENATE("../",Tabela13[[#This Row],[Caminho]])</f>
        <v>../2 - DECRETOS/DECRETO 912.pdf</v>
      </c>
    </row>
    <row r="1660" spans="1:14" ht="45" x14ac:dyDescent="0.25">
      <c r="A1660" s="20">
        <v>911</v>
      </c>
      <c r="B1660" s="20"/>
      <c r="C1660" s="21">
        <v>33770</v>
      </c>
      <c r="D1660" s="19" t="s">
        <v>3057</v>
      </c>
      <c r="E1660" s="19"/>
      <c r="F1660" s="17" t="str">
        <f>HYPERLINK(Tabela13[[#This Row],[Novo Caminho]],"Download")</f>
        <v>Download</v>
      </c>
      <c r="G1660" s="2" t="str">
        <f>CONCATENATE("2 - DECRETOS/DECRETO ",Tabela13[[#This Row],[Numero_Decreto]],".pdf")</f>
        <v>2 - DECRETOS/DECRETO 911.pdf</v>
      </c>
      <c r="H1660" s="2" t="str">
        <f>CONCATENATE("2 - DECRETOS/DECRETO ",Tabela13[[#This Row],[Numero_Decreto]]," ",Tabela13[[#This Row],[Complemento]],".pdf")</f>
        <v>2 - DECRETOS/DECRETO 911 .pdf</v>
      </c>
      <c r="I1660" s="2" t="str">
        <f>CONCATENATE("2 - DECRETOS/DECRETO ","0",Tabela13[[#This Row],[Numero_Decreto]],".pdf")</f>
        <v>2 - DECRETOS/DECRETO 0911.pdf</v>
      </c>
      <c r="J1660" s="2" t="str">
        <f>CONCATENATE("2 - DECRETOS/DECRETO ","0",Tabela13[[#This Row],[Numero_Decreto]]," ",Tabela13[[#This Row],[Complemento]],".pdf")</f>
        <v>2 - DECRETOS/DECRETO 0911 .pdf</v>
      </c>
      <c r="K1660" s="2" t="str">
        <f>IF(Tabela13[[#This Row],[Complemento]]="",Tabela13[[#This Row],[Normal]],Tabela13[[#This Row],[Normal Traço]])</f>
        <v>2 - DECRETOS/DECRETO 911.pdf</v>
      </c>
      <c r="L1660" s="2" t="str">
        <f>IF(Tabela13[[#This Row],[Complemento]]="",Tabela13[[#This Row],[0]],Tabela13[[#This Row],[0 Traço]])</f>
        <v>2 - DECRETOS/DECRETO 0911.pdf</v>
      </c>
      <c r="M1660" s="2" t="str">
        <f>IF(AND(Tabela13[[#This Row],[Numero_Decreto]]&gt;=1,Tabela13[[#This Row],[Numero_Decreto]]&lt;=9),Tabela13[[#This Row],[Se 0]],Tabela13[[#This Row],[Se Normal]])</f>
        <v>2 - DECRETOS/DECRETO 911.pdf</v>
      </c>
      <c r="N1660" s="2" t="str">
        <f>CONCATENATE("../",Tabela13[[#This Row],[Caminho]])</f>
        <v>../2 - DECRETOS/DECRETO 911.pdf</v>
      </c>
    </row>
    <row r="1661" spans="1:14" ht="45" x14ac:dyDescent="0.25">
      <c r="A1661" s="20">
        <v>910</v>
      </c>
      <c r="B1661" s="20"/>
      <c r="C1661" s="21">
        <v>33766</v>
      </c>
      <c r="D1661" s="19" t="s">
        <v>3058</v>
      </c>
      <c r="E1661" s="19"/>
      <c r="F1661" s="17" t="str">
        <f>HYPERLINK(Tabela13[[#This Row],[Novo Caminho]],"Download")</f>
        <v>Download</v>
      </c>
      <c r="G1661" s="2" t="str">
        <f>CONCATENATE("2 - DECRETOS/DECRETO ",Tabela13[[#This Row],[Numero_Decreto]],".pdf")</f>
        <v>2 - DECRETOS/DECRETO 910.pdf</v>
      </c>
      <c r="H1661" s="2" t="str">
        <f>CONCATENATE("2 - DECRETOS/DECRETO ",Tabela13[[#This Row],[Numero_Decreto]]," ",Tabela13[[#This Row],[Complemento]],".pdf")</f>
        <v>2 - DECRETOS/DECRETO 910 .pdf</v>
      </c>
      <c r="I1661" s="2" t="str">
        <f>CONCATENATE("2 - DECRETOS/DECRETO ","0",Tabela13[[#This Row],[Numero_Decreto]],".pdf")</f>
        <v>2 - DECRETOS/DECRETO 0910.pdf</v>
      </c>
      <c r="J1661" s="2" t="str">
        <f>CONCATENATE("2 - DECRETOS/DECRETO ","0",Tabela13[[#This Row],[Numero_Decreto]]," ",Tabela13[[#This Row],[Complemento]],".pdf")</f>
        <v>2 - DECRETOS/DECRETO 0910 .pdf</v>
      </c>
      <c r="K1661" s="2" t="str">
        <f>IF(Tabela13[[#This Row],[Complemento]]="",Tabela13[[#This Row],[Normal]],Tabela13[[#This Row],[Normal Traço]])</f>
        <v>2 - DECRETOS/DECRETO 910.pdf</v>
      </c>
      <c r="L1661" s="2" t="str">
        <f>IF(Tabela13[[#This Row],[Complemento]]="",Tabela13[[#This Row],[0]],Tabela13[[#This Row],[0 Traço]])</f>
        <v>2 - DECRETOS/DECRETO 0910.pdf</v>
      </c>
      <c r="M1661" s="2" t="str">
        <f>IF(AND(Tabela13[[#This Row],[Numero_Decreto]]&gt;=1,Tabela13[[#This Row],[Numero_Decreto]]&lt;=9),Tabela13[[#This Row],[Se 0]],Tabela13[[#This Row],[Se Normal]])</f>
        <v>2 - DECRETOS/DECRETO 910.pdf</v>
      </c>
      <c r="N1661" s="2" t="str">
        <f>CONCATENATE("../",Tabela13[[#This Row],[Caminho]])</f>
        <v>../2 - DECRETOS/DECRETO 910.pdf</v>
      </c>
    </row>
    <row r="1662" spans="1:14" ht="45" x14ac:dyDescent="0.25">
      <c r="A1662" s="20">
        <v>909</v>
      </c>
      <c r="B1662" s="20"/>
      <c r="C1662" s="21">
        <v>33758</v>
      </c>
      <c r="D1662" s="19" t="s">
        <v>3059</v>
      </c>
      <c r="E1662" s="19"/>
      <c r="F1662" s="17" t="str">
        <f>HYPERLINK(Tabela13[[#This Row],[Novo Caminho]],"Download")</f>
        <v>Download</v>
      </c>
      <c r="G1662" s="2" t="str">
        <f>CONCATENATE("2 - DECRETOS/DECRETO ",Tabela13[[#This Row],[Numero_Decreto]],".pdf")</f>
        <v>2 - DECRETOS/DECRETO 909.pdf</v>
      </c>
      <c r="H1662" s="2" t="str">
        <f>CONCATENATE("2 - DECRETOS/DECRETO ",Tabela13[[#This Row],[Numero_Decreto]]," ",Tabela13[[#This Row],[Complemento]],".pdf")</f>
        <v>2 - DECRETOS/DECRETO 909 .pdf</v>
      </c>
      <c r="I1662" s="2" t="str">
        <f>CONCATENATE("2 - DECRETOS/DECRETO ","0",Tabela13[[#This Row],[Numero_Decreto]],".pdf")</f>
        <v>2 - DECRETOS/DECRETO 0909.pdf</v>
      </c>
      <c r="J1662" s="2" t="str">
        <f>CONCATENATE("2 - DECRETOS/DECRETO ","0",Tabela13[[#This Row],[Numero_Decreto]]," ",Tabela13[[#This Row],[Complemento]],".pdf")</f>
        <v>2 - DECRETOS/DECRETO 0909 .pdf</v>
      </c>
      <c r="K1662" s="2" t="str">
        <f>IF(Tabela13[[#This Row],[Complemento]]="",Tabela13[[#This Row],[Normal]],Tabela13[[#This Row],[Normal Traço]])</f>
        <v>2 - DECRETOS/DECRETO 909.pdf</v>
      </c>
      <c r="L1662" s="2" t="str">
        <f>IF(Tabela13[[#This Row],[Complemento]]="",Tabela13[[#This Row],[0]],Tabela13[[#This Row],[0 Traço]])</f>
        <v>2 - DECRETOS/DECRETO 0909.pdf</v>
      </c>
      <c r="M1662" s="2" t="str">
        <f>IF(AND(Tabela13[[#This Row],[Numero_Decreto]]&gt;=1,Tabela13[[#This Row],[Numero_Decreto]]&lt;=9),Tabela13[[#This Row],[Se 0]],Tabela13[[#This Row],[Se Normal]])</f>
        <v>2 - DECRETOS/DECRETO 909.pdf</v>
      </c>
      <c r="N1662" s="2" t="str">
        <f>CONCATENATE("../",Tabela13[[#This Row],[Caminho]])</f>
        <v>../2 - DECRETOS/DECRETO 909.pdf</v>
      </c>
    </row>
    <row r="1663" spans="1:14" ht="45" x14ac:dyDescent="0.25">
      <c r="A1663" s="20">
        <v>908</v>
      </c>
      <c r="B1663" s="20"/>
      <c r="C1663" s="21">
        <v>33750</v>
      </c>
      <c r="D1663" s="19" t="s">
        <v>3060</v>
      </c>
      <c r="E1663" s="19"/>
      <c r="F1663" s="17" t="str">
        <f>HYPERLINK(Tabela13[[#This Row],[Novo Caminho]],"Download")</f>
        <v>Download</v>
      </c>
      <c r="G1663" s="2" t="str">
        <f>CONCATENATE("2 - DECRETOS/DECRETO ",Tabela13[[#This Row],[Numero_Decreto]],".pdf")</f>
        <v>2 - DECRETOS/DECRETO 908.pdf</v>
      </c>
      <c r="H1663" s="2" t="str">
        <f>CONCATENATE("2 - DECRETOS/DECRETO ",Tabela13[[#This Row],[Numero_Decreto]]," ",Tabela13[[#This Row],[Complemento]],".pdf")</f>
        <v>2 - DECRETOS/DECRETO 908 .pdf</v>
      </c>
      <c r="I1663" s="2" t="str">
        <f>CONCATENATE("2 - DECRETOS/DECRETO ","0",Tabela13[[#This Row],[Numero_Decreto]],".pdf")</f>
        <v>2 - DECRETOS/DECRETO 0908.pdf</v>
      </c>
      <c r="J1663" s="2" t="str">
        <f>CONCATENATE("2 - DECRETOS/DECRETO ","0",Tabela13[[#This Row],[Numero_Decreto]]," ",Tabela13[[#This Row],[Complemento]],".pdf")</f>
        <v>2 - DECRETOS/DECRETO 0908 .pdf</v>
      </c>
      <c r="K1663" s="2" t="str">
        <f>IF(Tabela13[[#This Row],[Complemento]]="",Tabela13[[#This Row],[Normal]],Tabela13[[#This Row],[Normal Traço]])</f>
        <v>2 - DECRETOS/DECRETO 908.pdf</v>
      </c>
      <c r="L1663" s="2" t="str">
        <f>IF(Tabela13[[#This Row],[Complemento]]="",Tabela13[[#This Row],[0]],Tabela13[[#This Row],[0 Traço]])</f>
        <v>2 - DECRETOS/DECRETO 0908.pdf</v>
      </c>
      <c r="M1663" s="2" t="str">
        <f>IF(AND(Tabela13[[#This Row],[Numero_Decreto]]&gt;=1,Tabela13[[#This Row],[Numero_Decreto]]&lt;=9),Tabela13[[#This Row],[Se 0]],Tabela13[[#This Row],[Se Normal]])</f>
        <v>2 - DECRETOS/DECRETO 908.pdf</v>
      </c>
      <c r="N1663" s="2" t="str">
        <f>CONCATENATE("../",Tabela13[[#This Row],[Caminho]])</f>
        <v>../2 - DECRETOS/DECRETO 908.pdf</v>
      </c>
    </row>
    <row r="1664" spans="1:14" ht="45" x14ac:dyDescent="0.25">
      <c r="A1664" s="20">
        <v>907</v>
      </c>
      <c r="B1664" s="20"/>
      <c r="C1664" s="21">
        <v>33750</v>
      </c>
      <c r="D1664" s="19" t="s">
        <v>3050</v>
      </c>
      <c r="E1664" s="19"/>
      <c r="F1664" s="17" t="str">
        <f>HYPERLINK(Tabela13[[#This Row],[Novo Caminho]],"Download")</f>
        <v>Download</v>
      </c>
      <c r="G1664" s="2" t="str">
        <f>CONCATENATE("2 - DECRETOS/DECRETO ",Tabela13[[#This Row],[Numero_Decreto]],".pdf")</f>
        <v>2 - DECRETOS/DECRETO 907.pdf</v>
      </c>
      <c r="H1664" s="2" t="str">
        <f>CONCATENATE("2 - DECRETOS/DECRETO ",Tabela13[[#This Row],[Numero_Decreto]]," ",Tabela13[[#This Row],[Complemento]],".pdf")</f>
        <v>2 - DECRETOS/DECRETO 907 .pdf</v>
      </c>
      <c r="I1664" s="2" t="str">
        <f>CONCATENATE("2 - DECRETOS/DECRETO ","0",Tabela13[[#This Row],[Numero_Decreto]],".pdf")</f>
        <v>2 - DECRETOS/DECRETO 0907.pdf</v>
      </c>
      <c r="J1664" s="2" t="str">
        <f>CONCATENATE("2 - DECRETOS/DECRETO ","0",Tabela13[[#This Row],[Numero_Decreto]]," ",Tabela13[[#This Row],[Complemento]],".pdf")</f>
        <v>2 - DECRETOS/DECRETO 0907 .pdf</v>
      </c>
      <c r="K1664" s="2" t="str">
        <f>IF(Tabela13[[#This Row],[Complemento]]="",Tabela13[[#This Row],[Normal]],Tabela13[[#This Row],[Normal Traço]])</f>
        <v>2 - DECRETOS/DECRETO 907.pdf</v>
      </c>
      <c r="L1664" s="2" t="str">
        <f>IF(Tabela13[[#This Row],[Complemento]]="",Tabela13[[#This Row],[0]],Tabela13[[#This Row],[0 Traço]])</f>
        <v>2 - DECRETOS/DECRETO 0907.pdf</v>
      </c>
      <c r="M1664" s="2" t="str">
        <f>IF(AND(Tabela13[[#This Row],[Numero_Decreto]]&gt;=1,Tabela13[[#This Row],[Numero_Decreto]]&lt;=9),Tabela13[[#This Row],[Se 0]],Tabela13[[#This Row],[Se Normal]])</f>
        <v>2 - DECRETOS/DECRETO 907.pdf</v>
      </c>
      <c r="N1664" s="2" t="str">
        <f>CONCATENATE("../",Tabela13[[#This Row],[Caminho]])</f>
        <v>../2 - DECRETOS/DECRETO 907.pdf</v>
      </c>
    </row>
    <row r="1665" spans="1:14" ht="45" x14ac:dyDescent="0.25">
      <c r="A1665" s="20">
        <v>906</v>
      </c>
      <c r="B1665" s="20"/>
      <c r="C1665" s="21">
        <v>33742</v>
      </c>
      <c r="D1665" s="19" t="s">
        <v>3052</v>
      </c>
      <c r="E1665" s="19"/>
      <c r="F1665" s="17" t="str">
        <f>HYPERLINK(Tabela13[[#This Row],[Novo Caminho]],"Download")</f>
        <v>Download</v>
      </c>
      <c r="G1665" s="2" t="str">
        <f>CONCATENATE("2 - DECRETOS/DECRETO ",Tabela13[[#This Row],[Numero_Decreto]],".pdf")</f>
        <v>2 - DECRETOS/DECRETO 906.pdf</v>
      </c>
      <c r="H1665" s="2" t="str">
        <f>CONCATENATE("2 - DECRETOS/DECRETO ",Tabela13[[#This Row],[Numero_Decreto]]," ",Tabela13[[#This Row],[Complemento]],".pdf")</f>
        <v>2 - DECRETOS/DECRETO 906 .pdf</v>
      </c>
      <c r="I1665" s="2" t="str">
        <f>CONCATENATE("2 - DECRETOS/DECRETO ","0",Tabela13[[#This Row],[Numero_Decreto]],".pdf")</f>
        <v>2 - DECRETOS/DECRETO 0906.pdf</v>
      </c>
      <c r="J1665" s="2" t="str">
        <f>CONCATENATE("2 - DECRETOS/DECRETO ","0",Tabela13[[#This Row],[Numero_Decreto]]," ",Tabela13[[#This Row],[Complemento]],".pdf")</f>
        <v>2 - DECRETOS/DECRETO 0906 .pdf</v>
      </c>
      <c r="K1665" s="2" t="str">
        <f>IF(Tabela13[[#This Row],[Complemento]]="",Tabela13[[#This Row],[Normal]],Tabela13[[#This Row],[Normal Traço]])</f>
        <v>2 - DECRETOS/DECRETO 906.pdf</v>
      </c>
      <c r="L1665" s="2" t="str">
        <f>IF(Tabela13[[#This Row],[Complemento]]="",Tabela13[[#This Row],[0]],Tabela13[[#This Row],[0 Traço]])</f>
        <v>2 - DECRETOS/DECRETO 0906.pdf</v>
      </c>
      <c r="M1665" s="2" t="str">
        <f>IF(AND(Tabela13[[#This Row],[Numero_Decreto]]&gt;=1,Tabela13[[#This Row],[Numero_Decreto]]&lt;=9),Tabela13[[#This Row],[Se 0]],Tabela13[[#This Row],[Se Normal]])</f>
        <v>2 - DECRETOS/DECRETO 906.pdf</v>
      </c>
      <c r="N1665" s="2" t="str">
        <f>CONCATENATE("../",Tabela13[[#This Row],[Caminho]])</f>
        <v>../2 - DECRETOS/DECRETO 906.pdf</v>
      </c>
    </row>
    <row r="1666" spans="1:14" ht="45" x14ac:dyDescent="0.25">
      <c r="A1666" s="20">
        <v>905</v>
      </c>
      <c r="B1666" s="20"/>
      <c r="C1666" s="21">
        <v>33739</v>
      </c>
      <c r="D1666" s="19" t="s">
        <v>3007</v>
      </c>
      <c r="E1666" s="19"/>
      <c r="F1666" s="17" t="str">
        <f>HYPERLINK(Tabela13[[#This Row],[Novo Caminho]],"Download")</f>
        <v>Download</v>
      </c>
      <c r="G1666" s="2" t="str">
        <f>CONCATENATE("2 - DECRETOS/DECRETO ",Tabela13[[#This Row],[Numero_Decreto]],".pdf")</f>
        <v>2 - DECRETOS/DECRETO 905.pdf</v>
      </c>
      <c r="H1666" s="2" t="str">
        <f>CONCATENATE("2 - DECRETOS/DECRETO ",Tabela13[[#This Row],[Numero_Decreto]]," ",Tabela13[[#This Row],[Complemento]],".pdf")</f>
        <v>2 - DECRETOS/DECRETO 905 .pdf</v>
      </c>
      <c r="I1666" s="2" t="str">
        <f>CONCATENATE("2 - DECRETOS/DECRETO ","0",Tabela13[[#This Row],[Numero_Decreto]],".pdf")</f>
        <v>2 - DECRETOS/DECRETO 0905.pdf</v>
      </c>
      <c r="J1666" s="2" t="str">
        <f>CONCATENATE("2 - DECRETOS/DECRETO ","0",Tabela13[[#This Row],[Numero_Decreto]]," ",Tabela13[[#This Row],[Complemento]],".pdf")</f>
        <v>2 - DECRETOS/DECRETO 0905 .pdf</v>
      </c>
      <c r="K1666" s="2" t="str">
        <f>IF(Tabela13[[#This Row],[Complemento]]="",Tabela13[[#This Row],[Normal]],Tabela13[[#This Row],[Normal Traço]])</f>
        <v>2 - DECRETOS/DECRETO 905.pdf</v>
      </c>
      <c r="L1666" s="2" t="str">
        <f>IF(Tabela13[[#This Row],[Complemento]]="",Tabela13[[#This Row],[0]],Tabela13[[#This Row],[0 Traço]])</f>
        <v>2 - DECRETOS/DECRETO 0905.pdf</v>
      </c>
      <c r="M1666" s="2" t="str">
        <f>IF(AND(Tabela13[[#This Row],[Numero_Decreto]]&gt;=1,Tabela13[[#This Row],[Numero_Decreto]]&lt;=9),Tabela13[[#This Row],[Se 0]],Tabela13[[#This Row],[Se Normal]])</f>
        <v>2 - DECRETOS/DECRETO 905.pdf</v>
      </c>
      <c r="N1666" s="2" t="str">
        <f>CONCATENATE("../",Tabela13[[#This Row],[Caminho]])</f>
        <v>../2 - DECRETOS/DECRETO 905.pdf</v>
      </c>
    </row>
    <row r="1667" spans="1:14" ht="45" x14ac:dyDescent="0.25">
      <c r="A1667" s="20">
        <v>904</v>
      </c>
      <c r="B1667" s="20"/>
      <c r="C1667" s="21">
        <v>33729</v>
      </c>
      <c r="D1667" s="19" t="s">
        <v>3052</v>
      </c>
      <c r="E1667" s="19"/>
      <c r="F1667" s="17" t="str">
        <f>HYPERLINK(Tabela13[[#This Row],[Novo Caminho]],"Download")</f>
        <v>Download</v>
      </c>
      <c r="G1667" s="2" t="str">
        <f>CONCATENATE("2 - DECRETOS/DECRETO ",Tabela13[[#This Row],[Numero_Decreto]],".pdf")</f>
        <v>2 - DECRETOS/DECRETO 904.pdf</v>
      </c>
      <c r="H1667" s="2" t="str">
        <f>CONCATENATE("2 - DECRETOS/DECRETO ",Tabela13[[#This Row],[Numero_Decreto]]," ",Tabela13[[#This Row],[Complemento]],".pdf")</f>
        <v>2 - DECRETOS/DECRETO 904 .pdf</v>
      </c>
      <c r="I1667" s="2" t="str">
        <f>CONCATENATE("2 - DECRETOS/DECRETO ","0",Tabela13[[#This Row],[Numero_Decreto]],".pdf")</f>
        <v>2 - DECRETOS/DECRETO 0904.pdf</v>
      </c>
      <c r="J1667" s="2" t="str">
        <f>CONCATENATE("2 - DECRETOS/DECRETO ","0",Tabela13[[#This Row],[Numero_Decreto]]," ",Tabela13[[#This Row],[Complemento]],".pdf")</f>
        <v>2 - DECRETOS/DECRETO 0904 .pdf</v>
      </c>
      <c r="K1667" s="2" t="str">
        <f>IF(Tabela13[[#This Row],[Complemento]]="",Tabela13[[#This Row],[Normal]],Tabela13[[#This Row],[Normal Traço]])</f>
        <v>2 - DECRETOS/DECRETO 904.pdf</v>
      </c>
      <c r="L1667" s="2" t="str">
        <f>IF(Tabela13[[#This Row],[Complemento]]="",Tabela13[[#This Row],[0]],Tabela13[[#This Row],[0 Traço]])</f>
        <v>2 - DECRETOS/DECRETO 0904.pdf</v>
      </c>
      <c r="M1667" s="2" t="str">
        <f>IF(AND(Tabela13[[#This Row],[Numero_Decreto]]&gt;=1,Tabela13[[#This Row],[Numero_Decreto]]&lt;=9),Tabela13[[#This Row],[Se 0]],Tabela13[[#This Row],[Se Normal]])</f>
        <v>2 - DECRETOS/DECRETO 904.pdf</v>
      </c>
      <c r="N1667" s="2" t="str">
        <f>CONCATENATE("../",Tabela13[[#This Row],[Caminho]])</f>
        <v>../2 - DECRETOS/DECRETO 904.pdf</v>
      </c>
    </row>
    <row r="1668" spans="1:14" ht="45" x14ac:dyDescent="0.25">
      <c r="A1668" s="20">
        <v>903</v>
      </c>
      <c r="B1668" s="20" t="s">
        <v>620</v>
      </c>
      <c r="C1668" s="21">
        <v>33728</v>
      </c>
      <c r="D1668" s="19" t="s">
        <v>3048</v>
      </c>
      <c r="E1668" s="19"/>
      <c r="F1668" s="17" t="str">
        <f>HYPERLINK(Tabela13[[#This Row],[Novo Caminho]],"Download")</f>
        <v>Download</v>
      </c>
      <c r="G1668" s="2" t="str">
        <f>CONCATENATE("2 - DECRETOS/DECRETO ",Tabela13[[#This Row],[Numero_Decreto]],".pdf")</f>
        <v>2 - DECRETOS/DECRETO 903.pdf</v>
      </c>
      <c r="H1668" s="2" t="str">
        <f>CONCATENATE("2 - DECRETOS/DECRETO ",Tabela13[[#This Row],[Numero_Decreto]]," ",Tabela13[[#This Row],[Complemento]],".pdf")</f>
        <v>2 - DECRETOS/DECRETO 903 A.pdf</v>
      </c>
      <c r="I1668" s="2" t="str">
        <f>CONCATENATE("2 - DECRETOS/DECRETO ","0",Tabela13[[#This Row],[Numero_Decreto]],".pdf")</f>
        <v>2 - DECRETOS/DECRETO 0903.pdf</v>
      </c>
      <c r="J1668" s="2" t="str">
        <f>CONCATENATE("2 - DECRETOS/DECRETO ","0",Tabela13[[#This Row],[Numero_Decreto]]," ",Tabela13[[#This Row],[Complemento]],".pdf")</f>
        <v>2 - DECRETOS/DECRETO 0903 A.pdf</v>
      </c>
      <c r="K1668" s="2" t="str">
        <f>IF(Tabela13[[#This Row],[Complemento]]="",Tabela13[[#This Row],[Normal]],Tabela13[[#This Row],[Normal Traço]])</f>
        <v>2 - DECRETOS/DECRETO 903 A.pdf</v>
      </c>
      <c r="L1668" s="2" t="str">
        <f>IF(Tabela13[[#This Row],[Complemento]]="",Tabela13[[#This Row],[0]],Tabela13[[#This Row],[0 Traço]])</f>
        <v>2 - DECRETOS/DECRETO 0903 A.pdf</v>
      </c>
      <c r="M1668" s="2" t="str">
        <f>IF(AND(Tabela13[[#This Row],[Numero_Decreto]]&gt;=1,Tabela13[[#This Row],[Numero_Decreto]]&lt;=9),Tabela13[[#This Row],[Se 0]],Tabela13[[#This Row],[Se Normal]])</f>
        <v>2 - DECRETOS/DECRETO 903 A.pdf</v>
      </c>
      <c r="N1668" s="2" t="str">
        <f>CONCATENATE("../",Tabela13[[#This Row],[Caminho]])</f>
        <v>../2 - DECRETOS/DECRETO 903 A.pdf</v>
      </c>
    </row>
    <row r="1669" spans="1:14" ht="45" x14ac:dyDescent="0.25">
      <c r="A1669" s="20">
        <v>903</v>
      </c>
      <c r="B1669" s="20"/>
      <c r="C1669" s="21">
        <v>33722</v>
      </c>
      <c r="D1669" s="19" t="s">
        <v>3050</v>
      </c>
      <c r="E1669" s="19"/>
      <c r="F1669" s="17" t="str">
        <f>HYPERLINK(Tabela13[[#This Row],[Novo Caminho]],"Download")</f>
        <v>Download</v>
      </c>
      <c r="G1669" s="2" t="str">
        <f>CONCATENATE("2 - DECRETOS/DECRETO ",Tabela13[[#This Row],[Numero_Decreto]],".pdf")</f>
        <v>2 - DECRETOS/DECRETO 903.pdf</v>
      </c>
      <c r="H1669" s="2" t="str">
        <f>CONCATENATE("2 - DECRETOS/DECRETO ",Tabela13[[#This Row],[Numero_Decreto]]," ",Tabela13[[#This Row],[Complemento]],".pdf")</f>
        <v>2 - DECRETOS/DECRETO 903 .pdf</v>
      </c>
      <c r="I1669" s="2" t="str">
        <f>CONCATENATE("2 - DECRETOS/DECRETO ","0",Tabela13[[#This Row],[Numero_Decreto]],".pdf")</f>
        <v>2 - DECRETOS/DECRETO 0903.pdf</v>
      </c>
      <c r="J1669" s="2" t="str">
        <f>CONCATENATE("2 - DECRETOS/DECRETO ","0",Tabela13[[#This Row],[Numero_Decreto]]," ",Tabela13[[#This Row],[Complemento]],".pdf")</f>
        <v>2 - DECRETOS/DECRETO 0903 .pdf</v>
      </c>
      <c r="K1669" s="2" t="str">
        <f>IF(Tabela13[[#This Row],[Complemento]]="",Tabela13[[#This Row],[Normal]],Tabela13[[#This Row],[Normal Traço]])</f>
        <v>2 - DECRETOS/DECRETO 903.pdf</v>
      </c>
      <c r="L1669" s="2" t="str">
        <f>IF(Tabela13[[#This Row],[Complemento]]="",Tabela13[[#This Row],[0]],Tabela13[[#This Row],[0 Traço]])</f>
        <v>2 - DECRETOS/DECRETO 0903.pdf</v>
      </c>
      <c r="M1669" s="2" t="str">
        <f>IF(AND(Tabela13[[#This Row],[Numero_Decreto]]&gt;=1,Tabela13[[#This Row],[Numero_Decreto]]&lt;=9),Tabela13[[#This Row],[Se 0]],Tabela13[[#This Row],[Se Normal]])</f>
        <v>2 - DECRETOS/DECRETO 903.pdf</v>
      </c>
      <c r="N1669" s="2" t="str">
        <f>CONCATENATE("../",Tabela13[[#This Row],[Caminho]])</f>
        <v>../2 - DECRETOS/DECRETO 903.pdf</v>
      </c>
    </row>
    <row r="1670" spans="1:14" ht="45" x14ac:dyDescent="0.25">
      <c r="A1670" s="20">
        <v>902</v>
      </c>
      <c r="B1670" s="20"/>
      <c r="C1670" s="21">
        <v>33709</v>
      </c>
      <c r="D1670" s="19" t="s">
        <v>3034</v>
      </c>
      <c r="E1670" s="19"/>
      <c r="F1670" s="17" t="str">
        <f>HYPERLINK(Tabela13[[#This Row],[Novo Caminho]],"Download")</f>
        <v>Download</v>
      </c>
      <c r="G1670" s="2" t="str">
        <f>CONCATENATE("2 - DECRETOS/DECRETO ",Tabela13[[#This Row],[Numero_Decreto]],".pdf")</f>
        <v>2 - DECRETOS/DECRETO 902.pdf</v>
      </c>
      <c r="H1670" s="2" t="str">
        <f>CONCATENATE("2 - DECRETOS/DECRETO ",Tabela13[[#This Row],[Numero_Decreto]]," ",Tabela13[[#This Row],[Complemento]],".pdf")</f>
        <v>2 - DECRETOS/DECRETO 902 .pdf</v>
      </c>
      <c r="I1670" s="2" t="str">
        <f>CONCATENATE("2 - DECRETOS/DECRETO ","0",Tabela13[[#This Row],[Numero_Decreto]],".pdf")</f>
        <v>2 - DECRETOS/DECRETO 0902.pdf</v>
      </c>
      <c r="J1670" s="2" t="str">
        <f>CONCATENATE("2 - DECRETOS/DECRETO ","0",Tabela13[[#This Row],[Numero_Decreto]]," ",Tabela13[[#This Row],[Complemento]],".pdf")</f>
        <v>2 - DECRETOS/DECRETO 0902 .pdf</v>
      </c>
      <c r="K1670" s="2" t="str">
        <f>IF(Tabela13[[#This Row],[Complemento]]="",Tabela13[[#This Row],[Normal]],Tabela13[[#This Row],[Normal Traço]])</f>
        <v>2 - DECRETOS/DECRETO 902.pdf</v>
      </c>
      <c r="L1670" s="2" t="str">
        <f>IF(Tabela13[[#This Row],[Complemento]]="",Tabela13[[#This Row],[0]],Tabela13[[#This Row],[0 Traço]])</f>
        <v>2 - DECRETOS/DECRETO 0902.pdf</v>
      </c>
      <c r="M1670" s="2" t="str">
        <f>IF(AND(Tabela13[[#This Row],[Numero_Decreto]]&gt;=1,Tabela13[[#This Row],[Numero_Decreto]]&lt;=9),Tabela13[[#This Row],[Se 0]],Tabela13[[#This Row],[Se Normal]])</f>
        <v>2 - DECRETOS/DECRETO 902.pdf</v>
      </c>
      <c r="N1670" s="2" t="str">
        <f>CONCATENATE("../",Tabela13[[#This Row],[Caminho]])</f>
        <v>../2 - DECRETOS/DECRETO 902.pdf</v>
      </c>
    </row>
    <row r="1671" spans="1:14" ht="45" x14ac:dyDescent="0.25">
      <c r="A1671" s="20">
        <v>901</v>
      </c>
      <c r="B1671" s="20"/>
      <c r="C1671" s="21">
        <v>33709</v>
      </c>
      <c r="D1671" s="19" t="s">
        <v>3061</v>
      </c>
      <c r="E1671" s="19"/>
      <c r="F1671" s="17" t="str">
        <f>HYPERLINK(Tabela13[[#This Row],[Novo Caminho]],"Download")</f>
        <v>Download</v>
      </c>
      <c r="G1671" s="2" t="str">
        <f>CONCATENATE("2 - DECRETOS/DECRETO ",Tabela13[[#This Row],[Numero_Decreto]],".pdf")</f>
        <v>2 - DECRETOS/DECRETO 901.pdf</v>
      </c>
      <c r="H1671" s="2" t="str">
        <f>CONCATENATE("2 - DECRETOS/DECRETO ",Tabela13[[#This Row],[Numero_Decreto]]," ",Tabela13[[#This Row],[Complemento]],".pdf")</f>
        <v>2 - DECRETOS/DECRETO 901 .pdf</v>
      </c>
      <c r="I1671" s="2" t="str">
        <f>CONCATENATE("2 - DECRETOS/DECRETO ","0",Tabela13[[#This Row],[Numero_Decreto]],".pdf")</f>
        <v>2 - DECRETOS/DECRETO 0901.pdf</v>
      </c>
      <c r="J1671" s="2" t="str">
        <f>CONCATENATE("2 - DECRETOS/DECRETO ","0",Tabela13[[#This Row],[Numero_Decreto]]," ",Tabela13[[#This Row],[Complemento]],".pdf")</f>
        <v>2 - DECRETOS/DECRETO 0901 .pdf</v>
      </c>
      <c r="K1671" s="2" t="str">
        <f>IF(Tabela13[[#This Row],[Complemento]]="",Tabela13[[#This Row],[Normal]],Tabela13[[#This Row],[Normal Traço]])</f>
        <v>2 - DECRETOS/DECRETO 901.pdf</v>
      </c>
      <c r="L1671" s="2" t="str">
        <f>IF(Tabela13[[#This Row],[Complemento]]="",Tabela13[[#This Row],[0]],Tabela13[[#This Row],[0 Traço]])</f>
        <v>2 - DECRETOS/DECRETO 0901.pdf</v>
      </c>
      <c r="M1671" s="2" t="str">
        <f>IF(AND(Tabela13[[#This Row],[Numero_Decreto]]&gt;=1,Tabela13[[#This Row],[Numero_Decreto]]&lt;=9),Tabela13[[#This Row],[Se 0]],Tabela13[[#This Row],[Se Normal]])</f>
        <v>2 - DECRETOS/DECRETO 901.pdf</v>
      </c>
      <c r="N1671" s="2" t="str">
        <f>CONCATENATE("../",Tabela13[[#This Row],[Caminho]])</f>
        <v>../2 - DECRETOS/DECRETO 901.pdf</v>
      </c>
    </row>
    <row r="1672" spans="1:14" ht="45" x14ac:dyDescent="0.25">
      <c r="A1672" s="20">
        <v>900</v>
      </c>
      <c r="B1672" s="20"/>
      <c r="C1672" s="21">
        <v>33677</v>
      </c>
      <c r="D1672" s="19" t="s">
        <v>2971</v>
      </c>
      <c r="E1672" s="19"/>
      <c r="F1672" s="17" t="str">
        <f>HYPERLINK(Tabela13[[#This Row],[Novo Caminho]],"Download")</f>
        <v>Download</v>
      </c>
      <c r="G1672" s="2" t="str">
        <f>CONCATENATE("2 - DECRETOS/DECRETO ",Tabela13[[#This Row],[Numero_Decreto]],".pdf")</f>
        <v>2 - DECRETOS/DECRETO 900.pdf</v>
      </c>
      <c r="H1672" s="2" t="str">
        <f>CONCATENATE("2 - DECRETOS/DECRETO ",Tabela13[[#This Row],[Numero_Decreto]]," ",Tabela13[[#This Row],[Complemento]],".pdf")</f>
        <v>2 - DECRETOS/DECRETO 900 .pdf</v>
      </c>
      <c r="I1672" s="2" t="str">
        <f>CONCATENATE("2 - DECRETOS/DECRETO ","0",Tabela13[[#This Row],[Numero_Decreto]],".pdf")</f>
        <v>2 - DECRETOS/DECRETO 0900.pdf</v>
      </c>
      <c r="J1672" s="2" t="str">
        <f>CONCATENATE("2 - DECRETOS/DECRETO ","0",Tabela13[[#This Row],[Numero_Decreto]]," ",Tabela13[[#This Row],[Complemento]],".pdf")</f>
        <v>2 - DECRETOS/DECRETO 0900 .pdf</v>
      </c>
      <c r="K1672" s="2" t="str">
        <f>IF(Tabela13[[#This Row],[Complemento]]="",Tabela13[[#This Row],[Normal]],Tabela13[[#This Row],[Normal Traço]])</f>
        <v>2 - DECRETOS/DECRETO 900.pdf</v>
      </c>
      <c r="L1672" s="2" t="str">
        <f>IF(Tabela13[[#This Row],[Complemento]]="",Tabela13[[#This Row],[0]],Tabela13[[#This Row],[0 Traço]])</f>
        <v>2 - DECRETOS/DECRETO 0900.pdf</v>
      </c>
      <c r="M1672" s="2" t="str">
        <f>IF(AND(Tabela13[[#This Row],[Numero_Decreto]]&gt;=1,Tabela13[[#This Row],[Numero_Decreto]]&lt;=9),Tabela13[[#This Row],[Se 0]],Tabela13[[#This Row],[Se Normal]])</f>
        <v>2 - DECRETOS/DECRETO 900.pdf</v>
      </c>
      <c r="N1672" s="2" t="str">
        <f>CONCATENATE("../",Tabela13[[#This Row],[Caminho]])</f>
        <v>../2 - DECRETOS/DECRETO 900.pdf</v>
      </c>
    </row>
    <row r="1673" spans="1:14" ht="45" x14ac:dyDescent="0.25">
      <c r="A1673" s="20">
        <v>899</v>
      </c>
      <c r="B1673" s="20"/>
      <c r="C1673" s="21">
        <v>33704</v>
      </c>
      <c r="D1673" s="19" t="s">
        <v>3062</v>
      </c>
      <c r="E1673" s="19"/>
      <c r="F1673" s="17" t="str">
        <f>HYPERLINK(Tabela13[[#This Row],[Novo Caminho]],"Download")</f>
        <v>Download</v>
      </c>
      <c r="G1673" s="2" t="str">
        <f>CONCATENATE("2 - DECRETOS/DECRETO ",Tabela13[[#This Row],[Numero_Decreto]],".pdf")</f>
        <v>2 - DECRETOS/DECRETO 899.pdf</v>
      </c>
      <c r="H1673" s="2" t="str">
        <f>CONCATENATE("2 - DECRETOS/DECRETO ",Tabela13[[#This Row],[Numero_Decreto]]," ",Tabela13[[#This Row],[Complemento]],".pdf")</f>
        <v>2 - DECRETOS/DECRETO 899 .pdf</v>
      </c>
      <c r="I1673" s="2" t="str">
        <f>CONCATENATE("2 - DECRETOS/DECRETO ","0",Tabela13[[#This Row],[Numero_Decreto]],".pdf")</f>
        <v>2 - DECRETOS/DECRETO 0899.pdf</v>
      </c>
      <c r="J1673" s="2" t="str">
        <f>CONCATENATE("2 - DECRETOS/DECRETO ","0",Tabela13[[#This Row],[Numero_Decreto]]," ",Tabela13[[#This Row],[Complemento]],".pdf")</f>
        <v>2 - DECRETOS/DECRETO 0899 .pdf</v>
      </c>
      <c r="K1673" s="2" t="str">
        <f>IF(Tabela13[[#This Row],[Complemento]]="",Tabela13[[#This Row],[Normal]],Tabela13[[#This Row],[Normal Traço]])</f>
        <v>2 - DECRETOS/DECRETO 899.pdf</v>
      </c>
      <c r="L1673" s="2" t="str">
        <f>IF(Tabela13[[#This Row],[Complemento]]="",Tabela13[[#This Row],[0]],Tabela13[[#This Row],[0 Traço]])</f>
        <v>2 - DECRETOS/DECRETO 0899.pdf</v>
      </c>
      <c r="M1673" s="2" t="str">
        <f>IF(AND(Tabela13[[#This Row],[Numero_Decreto]]&gt;=1,Tabela13[[#This Row],[Numero_Decreto]]&lt;=9),Tabela13[[#This Row],[Se 0]],Tabela13[[#This Row],[Se Normal]])</f>
        <v>2 - DECRETOS/DECRETO 899.pdf</v>
      </c>
      <c r="N1673" s="2" t="str">
        <f>CONCATENATE("../",Tabela13[[#This Row],[Caminho]])</f>
        <v>../2 - DECRETOS/DECRETO 899.pdf</v>
      </c>
    </row>
    <row r="1674" spans="1:14" ht="45" x14ac:dyDescent="0.25">
      <c r="A1674" s="20">
        <v>898</v>
      </c>
      <c r="B1674" s="20"/>
      <c r="C1674" s="21">
        <v>33703</v>
      </c>
      <c r="D1674" s="19" t="s">
        <v>3664</v>
      </c>
      <c r="E1674" s="19"/>
      <c r="F1674" s="17" t="str">
        <f>HYPERLINK(Tabela13[[#This Row],[Novo Caminho]],"Download")</f>
        <v>Download</v>
      </c>
      <c r="G1674" s="2" t="str">
        <f>CONCATENATE("2 - DECRETOS/DECRETO ",Tabela13[[#This Row],[Numero_Decreto]],".pdf")</f>
        <v>2 - DECRETOS/DECRETO 898.pdf</v>
      </c>
      <c r="H1674" s="2" t="str">
        <f>CONCATENATE("2 - DECRETOS/DECRETO ",Tabela13[[#This Row],[Numero_Decreto]]," ",Tabela13[[#This Row],[Complemento]],".pdf")</f>
        <v>2 - DECRETOS/DECRETO 898 .pdf</v>
      </c>
      <c r="I1674" s="2" t="str">
        <f>CONCATENATE("2 - DECRETOS/DECRETO ","0",Tabela13[[#This Row],[Numero_Decreto]],".pdf")</f>
        <v>2 - DECRETOS/DECRETO 0898.pdf</v>
      </c>
      <c r="J1674" s="2" t="str">
        <f>CONCATENATE("2 - DECRETOS/DECRETO ","0",Tabela13[[#This Row],[Numero_Decreto]]," ",Tabela13[[#This Row],[Complemento]],".pdf")</f>
        <v>2 - DECRETOS/DECRETO 0898 .pdf</v>
      </c>
      <c r="K1674" s="2" t="str">
        <f>IF(Tabela13[[#This Row],[Complemento]]="",Tabela13[[#This Row],[Normal]],Tabela13[[#This Row],[Normal Traço]])</f>
        <v>2 - DECRETOS/DECRETO 898.pdf</v>
      </c>
      <c r="L1674" s="2" t="str">
        <f>IF(Tabela13[[#This Row],[Complemento]]="",Tabela13[[#This Row],[0]],Tabela13[[#This Row],[0 Traço]])</f>
        <v>2 - DECRETOS/DECRETO 0898.pdf</v>
      </c>
      <c r="M1674" s="2" t="str">
        <f>IF(AND(Tabela13[[#This Row],[Numero_Decreto]]&gt;=1,Tabela13[[#This Row],[Numero_Decreto]]&lt;=9),Tabela13[[#This Row],[Se 0]],Tabela13[[#This Row],[Se Normal]])</f>
        <v>2 - DECRETOS/DECRETO 898.pdf</v>
      </c>
      <c r="N1674" s="2" t="str">
        <f>CONCATENATE("../",Tabela13[[#This Row],[Caminho]])</f>
        <v>../2 - DECRETOS/DECRETO 898.pdf</v>
      </c>
    </row>
    <row r="1675" spans="1:14" ht="45" x14ac:dyDescent="0.25">
      <c r="A1675" s="20">
        <v>897</v>
      </c>
      <c r="B1675" s="20"/>
      <c r="C1675" s="21">
        <v>33693</v>
      </c>
      <c r="D1675" s="19" t="s">
        <v>3063</v>
      </c>
      <c r="E1675" s="19"/>
      <c r="F1675" s="17" t="str">
        <f>HYPERLINK(Tabela13[[#This Row],[Novo Caminho]],"Download")</f>
        <v>Download</v>
      </c>
      <c r="G1675" s="2" t="str">
        <f>CONCATENATE("2 - DECRETOS/DECRETO ",Tabela13[[#This Row],[Numero_Decreto]],".pdf")</f>
        <v>2 - DECRETOS/DECRETO 897.pdf</v>
      </c>
      <c r="H1675" s="2" t="str">
        <f>CONCATENATE("2 - DECRETOS/DECRETO ",Tabela13[[#This Row],[Numero_Decreto]]," ",Tabela13[[#This Row],[Complemento]],".pdf")</f>
        <v>2 - DECRETOS/DECRETO 897 .pdf</v>
      </c>
      <c r="I1675" s="2" t="str">
        <f>CONCATENATE("2 - DECRETOS/DECRETO ","0",Tabela13[[#This Row],[Numero_Decreto]],".pdf")</f>
        <v>2 - DECRETOS/DECRETO 0897.pdf</v>
      </c>
      <c r="J1675" s="2" t="str">
        <f>CONCATENATE("2 - DECRETOS/DECRETO ","0",Tabela13[[#This Row],[Numero_Decreto]]," ",Tabela13[[#This Row],[Complemento]],".pdf")</f>
        <v>2 - DECRETOS/DECRETO 0897 .pdf</v>
      </c>
      <c r="K1675" s="2" t="str">
        <f>IF(Tabela13[[#This Row],[Complemento]]="",Tabela13[[#This Row],[Normal]],Tabela13[[#This Row],[Normal Traço]])</f>
        <v>2 - DECRETOS/DECRETO 897.pdf</v>
      </c>
      <c r="L1675" s="2" t="str">
        <f>IF(Tabela13[[#This Row],[Complemento]]="",Tabela13[[#This Row],[0]],Tabela13[[#This Row],[0 Traço]])</f>
        <v>2 - DECRETOS/DECRETO 0897.pdf</v>
      </c>
      <c r="M1675" s="2" t="str">
        <f>IF(AND(Tabela13[[#This Row],[Numero_Decreto]]&gt;=1,Tabela13[[#This Row],[Numero_Decreto]]&lt;=9),Tabela13[[#This Row],[Se 0]],Tabela13[[#This Row],[Se Normal]])</f>
        <v>2 - DECRETOS/DECRETO 897.pdf</v>
      </c>
      <c r="N1675" s="2" t="str">
        <f>CONCATENATE("../",Tabela13[[#This Row],[Caminho]])</f>
        <v>../2 - DECRETOS/DECRETO 897.pdf</v>
      </c>
    </row>
    <row r="1676" spans="1:14" ht="45" x14ac:dyDescent="0.25">
      <c r="A1676" s="20">
        <v>896</v>
      </c>
      <c r="B1676" s="20"/>
      <c r="C1676" s="21">
        <v>33682</v>
      </c>
      <c r="D1676" s="19" t="s">
        <v>3050</v>
      </c>
      <c r="E1676" s="19"/>
      <c r="F1676" s="17" t="str">
        <f>HYPERLINK(Tabela13[[#This Row],[Novo Caminho]],"Download")</f>
        <v>Download</v>
      </c>
      <c r="G1676" s="2" t="str">
        <f>CONCATENATE("2 - DECRETOS/DECRETO ",Tabela13[[#This Row],[Numero_Decreto]],".pdf")</f>
        <v>2 - DECRETOS/DECRETO 896.pdf</v>
      </c>
      <c r="H1676" s="2" t="str">
        <f>CONCATENATE("2 - DECRETOS/DECRETO ",Tabela13[[#This Row],[Numero_Decreto]]," ",Tabela13[[#This Row],[Complemento]],".pdf")</f>
        <v>2 - DECRETOS/DECRETO 896 .pdf</v>
      </c>
      <c r="I1676" s="2" t="str">
        <f>CONCATENATE("2 - DECRETOS/DECRETO ","0",Tabela13[[#This Row],[Numero_Decreto]],".pdf")</f>
        <v>2 - DECRETOS/DECRETO 0896.pdf</v>
      </c>
      <c r="J1676" s="2" t="str">
        <f>CONCATENATE("2 - DECRETOS/DECRETO ","0",Tabela13[[#This Row],[Numero_Decreto]]," ",Tabela13[[#This Row],[Complemento]],".pdf")</f>
        <v>2 - DECRETOS/DECRETO 0896 .pdf</v>
      </c>
      <c r="K1676" s="2" t="str">
        <f>IF(Tabela13[[#This Row],[Complemento]]="",Tabela13[[#This Row],[Normal]],Tabela13[[#This Row],[Normal Traço]])</f>
        <v>2 - DECRETOS/DECRETO 896.pdf</v>
      </c>
      <c r="L1676" s="2" t="str">
        <f>IF(Tabela13[[#This Row],[Complemento]]="",Tabela13[[#This Row],[0]],Tabela13[[#This Row],[0 Traço]])</f>
        <v>2 - DECRETOS/DECRETO 0896.pdf</v>
      </c>
      <c r="M1676" s="2" t="str">
        <f>IF(AND(Tabela13[[#This Row],[Numero_Decreto]]&gt;=1,Tabela13[[#This Row],[Numero_Decreto]]&lt;=9),Tabela13[[#This Row],[Se 0]],Tabela13[[#This Row],[Se Normal]])</f>
        <v>2 - DECRETOS/DECRETO 896.pdf</v>
      </c>
      <c r="N1676" s="2" t="str">
        <f>CONCATENATE("../",Tabela13[[#This Row],[Caminho]])</f>
        <v>../2 - DECRETOS/DECRETO 896.pdf</v>
      </c>
    </row>
    <row r="1677" spans="1:14" ht="45" x14ac:dyDescent="0.25">
      <c r="A1677" s="20">
        <v>895</v>
      </c>
      <c r="B1677" s="20"/>
      <c r="C1677" s="21">
        <v>33682</v>
      </c>
      <c r="D1677" s="19" t="s">
        <v>938</v>
      </c>
      <c r="E1677" s="19"/>
      <c r="F1677" s="17" t="str">
        <f>HYPERLINK(Tabela13[[#This Row],[Novo Caminho]],"Download")</f>
        <v>Download</v>
      </c>
      <c r="G1677" s="2" t="str">
        <f>CONCATENATE("2 - DECRETOS/DECRETO ",Tabela13[[#This Row],[Numero_Decreto]],".pdf")</f>
        <v>2 - DECRETOS/DECRETO 895.pdf</v>
      </c>
      <c r="H1677" s="2" t="str">
        <f>CONCATENATE("2 - DECRETOS/DECRETO ",Tabela13[[#This Row],[Numero_Decreto]]," ",Tabela13[[#This Row],[Complemento]],".pdf")</f>
        <v>2 - DECRETOS/DECRETO 895 .pdf</v>
      </c>
      <c r="I1677" s="2" t="str">
        <f>CONCATENATE("2 - DECRETOS/DECRETO ","0",Tabela13[[#This Row],[Numero_Decreto]],".pdf")</f>
        <v>2 - DECRETOS/DECRETO 0895.pdf</v>
      </c>
      <c r="J1677" s="2" t="str">
        <f>CONCATENATE("2 - DECRETOS/DECRETO ","0",Tabela13[[#This Row],[Numero_Decreto]]," ",Tabela13[[#This Row],[Complemento]],".pdf")</f>
        <v>2 - DECRETOS/DECRETO 0895 .pdf</v>
      </c>
      <c r="K1677" s="2" t="str">
        <f>IF(Tabela13[[#This Row],[Complemento]]="",Tabela13[[#This Row],[Normal]],Tabela13[[#This Row],[Normal Traço]])</f>
        <v>2 - DECRETOS/DECRETO 895.pdf</v>
      </c>
      <c r="L1677" s="2" t="str">
        <f>IF(Tabela13[[#This Row],[Complemento]]="",Tabela13[[#This Row],[0]],Tabela13[[#This Row],[0 Traço]])</f>
        <v>2 - DECRETOS/DECRETO 0895.pdf</v>
      </c>
      <c r="M1677" s="2" t="str">
        <f>IF(AND(Tabela13[[#This Row],[Numero_Decreto]]&gt;=1,Tabela13[[#This Row],[Numero_Decreto]]&lt;=9),Tabela13[[#This Row],[Se 0]],Tabela13[[#This Row],[Se Normal]])</f>
        <v>2 - DECRETOS/DECRETO 895.pdf</v>
      </c>
      <c r="N1677" s="2" t="str">
        <f>CONCATENATE("../",Tabela13[[#This Row],[Caminho]])</f>
        <v>../2 - DECRETOS/DECRETO 895.pdf</v>
      </c>
    </row>
    <row r="1678" spans="1:14" ht="45" x14ac:dyDescent="0.25">
      <c r="A1678" s="20">
        <v>894</v>
      </c>
      <c r="B1678" s="20"/>
      <c r="C1678" s="21">
        <v>33675</v>
      </c>
      <c r="D1678" s="19" t="s">
        <v>3007</v>
      </c>
      <c r="E1678" s="19"/>
      <c r="F1678" s="17" t="str">
        <f>HYPERLINK(Tabela13[[#This Row],[Novo Caminho]],"Download")</f>
        <v>Download</v>
      </c>
      <c r="G1678" s="2" t="str">
        <f>CONCATENATE("2 - DECRETOS/DECRETO ",Tabela13[[#This Row],[Numero_Decreto]],".pdf")</f>
        <v>2 - DECRETOS/DECRETO 894.pdf</v>
      </c>
      <c r="H1678" s="2" t="str">
        <f>CONCATENATE("2 - DECRETOS/DECRETO ",Tabela13[[#This Row],[Numero_Decreto]]," ",Tabela13[[#This Row],[Complemento]],".pdf")</f>
        <v>2 - DECRETOS/DECRETO 894 .pdf</v>
      </c>
      <c r="I1678" s="2" t="str">
        <f>CONCATENATE("2 - DECRETOS/DECRETO ","0",Tabela13[[#This Row],[Numero_Decreto]],".pdf")</f>
        <v>2 - DECRETOS/DECRETO 0894.pdf</v>
      </c>
      <c r="J1678" s="2" t="str">
        <f>CONCATENATE("2 - DECRETOS/DECRETO ","0",Tabela13[[#This Row],[Numero_Decreto]]," ",Tabela13[[#This Row],[Complemento]],".pdf")</f>
        <v>2 - DECRETOS/DECRETO 0894 .pdf</v>
      </c>
      <c r="K1678" s="2" t="str">
        <f>IF(Tabela13[[#This Row],[Complemento]]="",Tabela13[[#This Row],[Normal]],Tabela13[[#This Row],[Normal Traço]])</f>
        <v>2 - DECRETOS/DECRETO 894.pdf</v>
      </c>
      <c r="L1678" s="2" t="str">
        <f>IF(Tabela13[[#This Row],[Complemento]]="",Tabela13[[#This Row],[0]],Tabela13[[#This Row],[0 Traço]])</f>
        <v>2 - DECRETOS/DECRETO 0894.pdf</v>
      </c>
      <c r="M1678" s="2" t="str">
        <f>IF(AND(Tabela13[[#This Row],[Numero_Decreto]]&gt;=1,Tabela13[[#This Row],[Numero_Decreto]]&lt;=9),Tabela13[[#This Row],[Se 0]],Tabela13[[#This Row],[Se Normal]])</f>
        <v>2 - DECRETOS/DECRETO 894.pdf</v>
      </c>
      <c r="N1678" s="2" t="str">
        <f>CONCATENATE("../",Tabela13[[#This Row],[Caminho]])</f>
        <v>../2 - DECRETOS/DECRETO 894.pdf</v>
      </c>
    </row>
    <row r="1679" spans="1:14" ht="45" x14ac:dyDescent="0.25">
      <c r="A1679" s="20">
        <v>893</v>
      </c>
      <c r="B1679" s="20"/>
      <c r="C1679" s="21">
        <v>33672</v>
      </c>
      <c r="D1679" s="19" t="s">
        <v>3043</v>
      </c>
      <c r="E1679" s="19"/>
      <c r="F1679" s="17" t="str">
        <f>HYPERLINK(Tabela13[[#This Row],[Novo Caminho]],"Download")</f>
        <v>Download</v>
      </c>
      <c r="G1679" s="2" t="str">
        <f>CONCATENATE("2 - DECRETOS/DECRETO ",Tabela13[[#This Row],[Numero_Decreto]],".pdf")</f>
        <v>2 - DECRETOS/DECRETO 893.pdf</v>
      </c>
      <c r="H1679" s="2" t="str">
        <f>CONCATENATE("2 - DECRETOS/DECRETO ",Tabela13[[#This Row],[Numero_Decreto]]," ",Tabela13[[#This Row],[Complemento]],".pdf")</f>
        <v>2 - DECRETOS/DECRETO 893 .pdf</v>
      </c>
      <c r="I1679" s="2" t="str">
        <f>CONCATENATE("2 - DECRETOS/DECRETO ","0",Tabela13[[#This Row],[Numero_Decreto]],".pdf")</f>
        <v>2 - DECRETOS/DECRETO 0893.pdf</v>
      </c>
      <c r="J1679" s="2" t="str">
        <f>CONCATENATE("2 - DECRETOS/DECRETO ","0",Tabela13[[#This Row],[Numero_Decreto]]," ",Tabela13[[#This Row],[Complemento]],".pdf")</f>
        <v>2 - DECRETOS/DECRETO 0893 .pdf</v>
      </c>
      <c r="K1679" s="2" t="str">
        <f>IF(Tabela13[[#This Row],[Complemento]]="",Tabela13[[#This Row],[Normal]],Tabela13[[#This Row],[Normal Traço]])</f>
        <v>2 - DECRETOS/DECRETO 893.pdf</v>
      </c>
      <c r="L1679" s="2" t="str">
        <f>IF(Tabela13[[#This Row],[Complemento]]="",Tabela13[[#This Row],[0]],Tabela13[[#This Row],[0 Traço]])</f>
        <v>2 - DECRETOS/DECRETO 0893.pdf</v>
      </c>
      <c r="M1679" s="2" t="str">
        <f>IF(AND(Tabela13[[#This Row],[Numero_Decreto]]&gt;=1,Tabela13[[#This Row],[Numero_Decreto]]&lt;=9),Tabela13[[#This Row],[Se 0]],Tabela13[[#This Row],[Se Normal]])</f>
        <v>2 - DECRETOS/DECRETO 893.pdf</v>
      </c>
      <c r="N1679" s="2" t="str">
        <f>CONCATENATE("../",Tabela13[[#This Row],[Caminho]])</f>
        <v>../2 - DECRETOS/DECRETO 893.pdf</v>
      </c>
    </row>
    <row r="1680" spans="1:14" ht="45" x14ac:dyDescent="0.25">
      <c r="A1680" s="20">
        <v>892</v>
      </c>
      <c r="B1680" s="20"/>
      <c r="C1680" s="21">
        <v>33660</v>
      </c>
      <c r="D1680" s="19" t="s">
        <v>2971</v>
      </c>
      <c r="E1680" s="19"/>
      <c r="F1680" s="17" t="str">
        <f>HYPERLINK(Tabela13[[#This Row],[Novo Caminho]],"Download")</f>
        <v>Download</v>
      </c>
      <c r="G1680" s="2" t="str">
        <f>CONCATENATE("2 - DECRETOS/DECRETO ",Tabela13[[#This Row],[Numero_Decreto]],".pdf")</f>
        <v>2 - DECRETOS/DECRETO 892.pdf</v>
      </c>
      <c r="H1680" s="2" t="str">
        <f>CONCATENATE("2 - DECRETOS/DECRETO ",Tabela13[[#This Row],[Numero_Decreto]]," ",Tabela13[[#This Row],[Complemento]],".pdf")</f>
        <v>2 - DECRETOS/DECRETO 892 .pdf</v>
      </c>
      <c r="I1680" s="2" t="str">
        <f>CONCATENATE("2 - DECRETOS/DECRETO ","0",Tabela13[[#This Row],[Numero_Decreto]],".pdf")</f>
        <v>2 - DECRETOS/DECRETO 0892.pdf</v>
      </c>
      <c r="J1680" s="2" t="str">
        <f>CONCATENATE("2 - DECRETOS/DECRETO ","0",Tabela13[[#This Row],[Numero_Decreto]]," ",Tabela13[[#This Row],[Complemento]],".pdf")</f>
        <v>2 - DECRETOS/DECRETO 0892 .pdf</v>
      </c>
      <c r="K1680" s="2" t="str">
        <f>IF(Tabela13[[#This Row],[Complemento]]="",Tabela13[[#This Row],[Normal]],Tabela13[[#This Row],[Normal Traço]])</f>
        <v>2 - DECRETOS/DECRETO 892.pdf</v>
      </c>
      <c r="L1680" s="2" t="str">
        <f>IF(Tabela13[[#This Row],[Complemento]]="",Tabela13[[#This Row],[0]],Tabela13[[#This Row],[0 Traço]])</f>
        <v>2 - DECRETOS/DECRETO 0892.pdf</v>
      </c>
      <c r="M1680" s="2" t="str">
        <f>IF(AND(Tabela13[[#This Row],[Numero_Decreto]]&gt;=1,Tabela13[[#This Row],[Numero_Decreto]]&lt;=9),Tabela13[[#This Row],[Se 0]],Tabela13[[#This Row],[Se Normal]])</f>
        <v>2 - DECRETOS/DECRETO 892.pdf</v>
      </c>
      <c r="N1680" s="2" t="str">
        <f>CONCATENATE("../",Tabela13[[#This Row],[Caminho]])</f>
        <v>../2 - DECRETOS/DECRETO 892.pdf</v>
      </c>
    </row>
    <row r="1681" spans="1:14" ht="45" x14ac:dyDescent="0.25">
      <c r="A1681" s="20">
        <v>891</v>
      </c>
      <c r="B1681" s="20"/>
      <c r="C1681" s="21">
        <v>33654</v>
      </c>
      <c r="D1681" s="19" t="s">
        <v>3009</v>
      </c>
      <c r="E1681" s="19"/>
      <c r="F1681" s="17" t="str">
        <f>HYPERLINK(Tabela13[[#This Row],[Novo Caminho]],"Download")</f>
        <v>Download</v>
      </c>
      <c r="G1681" s="2" t="str">
        <f>CONCATENATE("2 - DECRETOS/DECRETO ",Tabela13[[#This Row],[Numero_Decreto]],".pdf")</f>
        <v>2 - DECRETOS/DECRETO 891.pdf</v>
      </c>
      <c r="H1681" s="2" t="str">
        <f>CONCATENATE("2 - DECRETOS/DECRETO ",Tabela13[[#This Row],[Numero_Decreto]]," ",Tabela13[[#This Row],[Complemento]],".pdf")</f>
        <v>2 - DECRETOS/DECRETO 891 .pdf</v>
      </c>
      <c r="I1681" s="2" t="str">
        <f>CONCATENATE("2 - DECRETOS/DECRETO ","0",Tabela13[[#This Row],[Numero_Decreto]],".pdf")</f>
        <v>2 - DECRETOS/DECRETO 0891.pdf</v>
      </c>
      <c r="J1681" s="2" t="str">
        <f>CONCATENATE("2 - DECRETOS/DECRETO ","0",Tabela13[[#This Row],[Numero_Decreto]]," ",Tabela13[[#This Row],[Complemento]],".pdf")</f>
        <v>2 - DECRETOS/DECRETO 0891 .pdf</v>
      </c>
      <c r="K1681" s="2" t="str">
        <f>IF(Tabela13[[#This Row],[Complemento]]="",Tabela13[[#This Row],[Normal]],Tabela13[[#This Row],[Normal Traço]])</f>
        <v>2 - DECRETOS/DECRETO 891.pdf</v>
      </c>
      <c r="L1681" s="2" t="str">
        <f>IF(Tabela13[[#This Row],[Complemento]]="",Tabela13[[#This Row],[0]],Tabela13[[#This Row],[0 Traço]])</f>
        <v>2 - DECRETOS/DECRETO 0891.pdf</v>
      </c>
      <c r="M1681" s="2" t="str">
        <f>IF(AND(Tabela13[[#This Row],[Numero_Decreto]]&gt;=1,Tabela13[[#This Row],[Numero_Decreto]]&lt;=9),Tabela13[[#This Row],[Se 0]],Tabela13[[#This Row],[Se Normal]])</f>
        <v>2 - DECRETOS/DECRETO 891.pdf</v>
      </c>
      <c r="N1681" s="2" t="str">
        <f>CONCATENATE("../",Tabela13[[#This Row],[Caminho]])</f>
        <v>../2 - DECRETOS/DECRETO 891.pdf</v>
      </c>
    </row>
    <row r="1682" spans="1:14" ht="45" x14ac:dyDescent="0.25">
      <c r="A1682" s="20">
        <v>890</v>
      </c>
      <c r="B1682" s="20"/>
      <c r="C1682" s="21">
        <v>33645</v>
      </c>
      <c r="D1682" s="19" t="s">
        <v>3043</v>
      </c>
      <c r="E1682" s="19"/>
      <c r="F1682" s="17" t="str">
        <f>HYPERLINK(Tabela13[[#This Row],[Novo Caminho]],"Download")</f>
        <v>Download</v>
      </c>
      <c r="G1682" s="2" t="str">
        <f>CONCATENATE("2 - DECRETOS/DECRETO ",Tabela13[[#This Row],[Numero_Decreto]],".pdf")</f>
        <v>2 - DECRETOS/DECRETO 890.pdf</v>
      </c>
      <c r="H1682" s="2" t="str">
        <f>CONCATENATE("2 - DECRETOS/DECRETO ",Tabela13[[#This Row],[Numero_Decreto]]," ",Tabela13[[#This Row],[Complemento]],".pdf")</f>
        <v>2 - DECRETOS/DECRETO 890 .pdf</v>
      </c>
      <c r="I1682" s="2" t="str">
        <f>CONCATENATE("2 - DECRETOS/DECRETO ","0",Tabela13[[#This Row],[Numero_Decreto]],".pdf")</f>
        <v>2 - DECRETOS/DECRETO 0890.pdf</v>
      </c>
      <c r="J1682" s="2" t="str">
        <f>CONCATENATE("2 - DECRETOS/DECRETO ","0",Tabela13[[#This Row],[Numero_Decreto]]," ",Tabela13[[#This Row],[Complemento]],".pdf")</f>
        <v>2 - DECRETOS/DECRETO 0890 .pdf</v>
      </c>
      <c r="K1682" s="2" t="str">
        <f>IF(Tabela13[[#This Row],[Complemento]]="",Tabela13[[#This Row],[Normal]],Tabela13[[#This Row],[Normal Traço]])</f>
        <v>2 - DECRETOS/DECRETO 890.pdf</v>
      </c>
      <c r="L1682" s="2" t="str">
        <f>IF(Tabela13[[#This Row],[Complemento]]="",Tabela13[[#This Row],[0]],Tabela13[[#This Row],[0 Traço]])</f>
        <v>2 - DECRETOS/DECRETO 0890.pdf</v>
      </c>
      <c r="M1682" s="2" t="str">
        <f>IF(AND(Tabela13[[#This Row],[Numero_Decreto]]&gt;=1,Tabela13[[#This Row],[Numero_Decreto]]&lt;=9),Tabela13[[#This Row],[Se 0]],Tabela13[[#This Row],[Se Normal]])</f>
        <v>2 - DECRETOS/DECRETO 890.pdf</v>
      </c>
      <c r="N1682" s="2" t="str">
        <f>CONCATENATE("../",Tabela13[[#This Row],[Caminho]])</f>
        <v>../2 - DECRETOS/DECRETO 890.pdf</v>
      </c>
    </row>
    <row r="1683" spans="1:14" ht="45" x14ac:dyDescent="0.25">
      <c r="A1683" s="20">
        <v>889</v>
      </c>
      <c r="B1683" s="20"/>
      <c r="C1683" s="21">
        <v>33640</v>
      </c>
      <c r="D1683" s="19" t="s">
        <v>3064</v>
      </c>
      <c r="E1683" s="19"/>
      <c r="F1683" s="17" t="str">
        <f>HYPERLINK(Tabela13[[#This Row],[Novo Caminho]],"Download")</f>
        <v>Download</v>
      </c>
      <c r="G1683" s="2" t="str">
        <f>CONCATENATE("2 - DECRETOS/DECRETO ",Tabela13[[#This Row],[Numero_Decreto]],".pdf")</f>
        <v>2 - DECRETOS/DECRETO 889.pdf</v>
      </c>
      <c r="H1683" s="2" t="str">
        <f>CONCATENATE("2 - DECRETOS/DECRETO ",Tabela13[[#This Row],[Numero_Decreto]]," ",Tabela13[[#This Row],[Complemento]],".pdf")</f>
        <v>2 - DECRETOS/DECRETO 889 .pdf</v>
      </c>
      <c r="I1683" s="2" t="str">
        <f>CONCATENATE("2 - DECRETOS/DECRETO ","0",Tabela13[[#This Row],[Numero_Decreto]],".pdf")</f>
        <v>2 - DECRETOS/DECRETO 0889.pdf</v>
      </c>
      <c r="J1683" s="2" t="str">
        <f>CONCATENATE("2 - DECRETOS/DECRETO ","0",Tabela13[[#This Row],[Numero_Decreto]]," ",Tabela13[[#This Row],[Complemento]],".pdf")</f>
        <v>2 - DECRETOS/DECRETO 0889 .pdf</v>
      </c>
      <c r="K1683" s="2" t="str">
        <f>IF(Tabela13[[#This Row],[Complemento]]="",Tabela13[[#This Row],[Normal]],Tabela13[[#This Row],[Normal Traço]])</f>
        <v>2 - DECRETOS/DECRETO 889.pdf</v>
      </c>
      <c r="L1683" s="2" t="str">
        <f>IF(Tabela13[[#This Row],[Complemento]]="",Tabela13[[#This Row],[0]],Tabela13[[#This Row],[0 Traço]])</f>
        <v>2 - DECRETOS/DECRETO 0889.pdf</v>
      </c>
      <c r="M1683" s="2" t="str">
        <f>IF(AND(Tabela13[[#This Row],[Numero_Decreto]]&gt;=1,Tabela13[[#This Row],[Numero_Decreto]]&lt;=9),Tabela13[[#This Row],[Se 0]],Tabela13[[#This Row],[Se Normal]])</f>
        <v>2 - DECRETOS/DECRETO 889.pdf</v>
      </c>
      <c r="N1683" s="2" t="str">
        <f>CONCATENATE("../",Tabela13[[#This Row],[Caminho]])</f>
        <v>../2 - DECRETOS/DECRETO 889.pdf</v>
      </c>
    </row>
    <row r="1684" spans="1:14" ht="45" x14ac:dyDescent="0.25">
      <c r="A1684" s="20">
        <v>889</v>
      </c>
      <c r="B1684" s="20" t="s">
        <v>620</v>
      </c>
      <c r="C1684" s="21">
        <v>33640</v>
      </c>
      <c r="D1684" s="19" t="s">
        <v>938</v>
      </c>
      <c r="E1684" s="19"/>
      <c r="F1684" s="17" t="str">
        <f>HYPERLINK(Tabela13[[#This Row],[Novo Caminho]],"Download")</f>
        <v>Download</v>
      </c>
      <c r="G1684" s="2" t="str">
        <f>CONCATENATE("2 - DECRETOS/DECRETO ",Tabela13[[#This Row],[Numero_Decreto]],".pdf")</f>
        <v>2 - DECRETOS/DECRETO 889.pdf</v>
      </c>
      <c r="H1684" s="2" t="str">
        <f>CONCATENATE("2 - DECRETOS/DECRETO ",Tabela13[[#This Row],[Numero_Decreto]]," ",Tabela13[[#This Row],[Complemento]],".pdf")</f>
        <v>2 - DECRETOS/DECRETO 889 A.pdf</v>
      </c>
      <c r="I1684" s="2" t="str">
        <f>CONCATENATE("2 - DECRETOS/DECRETO ","0",Tabela13[[#This Row],[Numero_Decreto]],".pdf")</f>
        <v>2 - DECRETOS/DECRETO 0889.pdf</v>
      </c>
      <c r="J1684" s="2" t="str">
        <f>CONCATENATE("2 - DECRETOS/DECRETO ","0",Tabela13[[#This Row],[Numero_Decreto]]," ",Tabela13[[#This Row],[Complemento]],".pdf")</f>
        <v>2 - DECRETOS/DECRETO 0889 A.pdf</v>
      </c>
      <c r="K1684" s="2" t="str">
        <f>IF(Tabela13[[#This Row],[Complemento]]="",Tabela13[[#This Row],[Normal]],Tabela13[[#This Row],[Normal Traço]])</f>
        <v>2 - DECRETOS/DECRETO 889 A.pdf</v>
      </c>
      <c r="L1684" s="2" t="str">
        <f>IF(Tabela13[[#This Row],[Complemento]]="",Tabela13[[#This Row],[0]],Tabela13[[#This Row],[0 Traço]])</f>
        <v>2 - DECRETOS/DECRETO 0889 A.pdf</v>
      </c>
      <c r="M1684" s="2" t="str">
        <f>IF(AND(Tabela13[[#This Row],[Numero_Decreto]]&gt;=1,Tabela13[[#This Row],[Numero_Decreto]]&lt;=9),Tabela13[[#This Row],[Se 0]],Tabela13[[#This Row],[Se Normal]])</f>
        <v>2 - DECRETOS/DECRETO 889 A.pdf</v>
      </c>
      <c r="N1684" s="2" t="str">
        <f>CONCATENATE("../",Tabela13[[#This Row],[Caminho]])</f>
        <v>../2 - DECRETOS/DECRETO 889 A.pdf</v>
      </c>
    </row>
    <row r="1685" spans="1:14" ht="45" x14ac:dyDescent="0.25">
      <c r="A1685" s="20">
        <v>888</v>
      </c>
      <c r="B1685" s="20"/>
      <c r="C1685" s="21">
        <v>33634</v>
      </c>
      <c r="D1685" s="19" t="s">
        <v>3065</v>
      </c>
      <c r="E1685" s="19"/>
      <c r="F1685" s="17" t="str">
        <f>HYPERLINK(Tabela13[[#This Row],[Novo Caminho]],"Download")</f>
        <v>Download</v>
      </c>
      <c r="G1685" s="2" t="str">
        <f>CONCATENATE("2 - DECRETOS/DECRETO ",Tabela13[[#This Row],[Numero_Decreto]],".pdf")</f>
        <v>2 - DECRETOS/DECRETO 888.pdf</v>
      </c>
      <c r="H1685" s="2" t="str">
        <f>CONCATENATE("2 - DECRETOS/DECRETO ",Tabela13[[#This Row],[Numero_Decreto]]," ",Tabela13[[#This Row],[Complemento]],".pdf")</f>
        <v>2 - DECRETOS/DECRETO 888 .pdf</v>
      </c>
      <c r="I1685" s="2" t="str">
        <f>CONCATENATE("2 - DECRETOS/DECRETO ","0",Tabela13[[#This Row],[Numero_Decreto]],".pdf")</f>
        <v>2 - DECRETOS/DECRETO 0888.pdf</v>
      </c>
      <c r="J1685" s="2" t="str">
        <f>CONCATENATE("2 - DECRETOS/DECRETO ","0",Tabela13[[#This Row],[Numero_Decreto]]," ",Tabela13[[#This Row],[Complemento]],".pdf")</f>
        <v>2 - DECRETOS/DECRETO 0888 .pdf</v>
      </c>
      <c r="K1685" s="2" t="str">
        <f>IF(Tabela13[[#This Row],[Complemento]]="",Tabela13[[#This Row],[Normal]],Tabela13[[#This Row],[Normal Traço]])</f>
        <v>2 - DECRETOS/DECRETO 888.pdf</v>
      </c>
      <c r="L1685" s="2" t="str">
        <f>IF(Tabela13[[#This Row],[Complemento]]="",Tabela13[[#This Row],[0]],Tabela13[[#This Row],[0 Traço]])</f>
        <v>2 - DECRETOS/DECRETO 0888.pdf</v>
      </c>
      <c r="M1685" s="2" t="str">
        <f>IF(AND(Tabela13[[#This Row],[Numero_Decreto]]&gt;=1,Tabela13[[#This Row],[Numero_Decreto]]&lt;=9),Tabela13[[#This Row],[Se 0]],Tabela13[[#This Row],[Se Normal]])</f>
        <v>2 - DECRETOS/DECRETO 888.pdf</v>
      </c>
      <c r="N1685" s="2" t="str">
        <f>CONCATENATE("../",Tabela13[[#This Row],[Caminho]])</f>
        <v>../2 - DECRETOS/DECRETO 888.pdf</v>
      </c>
    </row>
    <row r="1686" spans="1:14" ht="45" x14ac:dyDescent="0.25">
      <c r="A1686" s="20">
        <v>887</v>
      </c>
      <c r="B1686" s="20"/>
      <c r="C1686" s="21">
        <v>33626</v>
      </c>
      <c r="D1686" s="19" t="s">
        <v>3066</v>
      </c>
      <c r="E1686" s="19"/>
      <c r="F1686" s="17" t="str">
        <f>HYPERLINK(Tabela13[[#This Row],[Novo Caminho]],"Download")</f>
        <v>Download</v>
      </c>
      <c r="G1686" s="2" t="str">
        <f>CONCATENATE("2 - DECRETOS/DECRETO ",Tabela13[[#This Row],[Numero_Decreto]],".pdf")</f>
        <v>2 - DECRETOS/DECRETO 887.pdf</v>
      </c>
      <c r="H1686" s="2" t="str">
        <f>CONCATENATE("2 - DECRETOS/DECRETO ",Tabela13[[#This Row],[Numero_Decreto]]," ",Tabela13[[#This Row],[Complemento]],".pdf")</f>
        <v>2 - DECRETOS/DECRETO 887 .pdf</v>
      </c>
      <c r="I1686" s="2" t="str">
        <f>CONCATENATE("2 - DECRETOS/DECRETO ","0",Tabela13[[#This Row],[Numero_Decreto]],".pdf")</f>
        <v>2 - DECRETOS/DECRETO 0887.pdf</v>
      </c>
      <c r="J1686" s="2" t="str">
        <f>CONCATENATE("2 - DECRETOS/DECRETO ","0",Tabela13[[#This Row],[Numero_Decreto]]," ",Tabela13[[#This Row],[Complemento]],".pdf")</f>
        <v>2 - DECRETOS/DECRETO 0887 .pdf</v>
      </c>
      <c r="K1686" s="2" t="str">
        <f>IF(Tabela13[[#This Row],[Complemento]]="",Tabela13[[#This Row],[Normal]],Tabela13[[#This Row],[Normal Traço]])</f>
        <v>2 - DECRETOS/DECRETO 887.pdf</v>
      </c>
      <c r="L1686" s="2" t="str">
        <f>IF(Tabela13[[#This Row],[Complemento]]="",Tabela13[[#This Row],[0]],Tabela13[[#This Row],[0 Traço]])</f>
        <v>2 - DECRETOS/DECRETO 0887.pdf</v>
      </c>
      <c r="M1686" s="2" t="str">
        <f>IF(AND(Tabela13[[#This Row],[Numero_Decreto]]&gt;=1,Tabela13[[#This Row],[Numero_Decreto]]&lt;=9),Tabela13[[#This Row],[Se 0]],Tabela13[[#This Row],[Se Normal]])</f>
        <v>2 - DECRETOS/DECRETO 887.pdf</v>
      </c>
      <c r="N1686" s="2" t="str">
        <f>CONCATENATE("../",Tabela13[[#This Row],[Caminho]])</f>
        <v>../2 - DECRETOS/DECRETO 887.pdf</v>
      </c>
    </row>
    <row r="1687" spans="1:14" ht="45" x14ac:dyDescent="0.25">
      <c r="A1687" s="20">
        <v>886</v>
      </c>
      <c r="B1687" s="20"/>
      <c r="C1687" s="21">
        <v>33626</v>
      </c>
      <c r="D1687" s="19" t="s">
        <v>3067</v>
      </c>
      <c r="E1687" s="19"/>
      <c r="F1687" s="17" t="str">
        <f>HYPERLINK(Tabela13[[#This Row],[Novo Caminho]],"Download")</f>
        <v>Download</v>
      </c>
      <c r="G1687" s="2" t="str">
        <f>CONCATENATE("2 - DECRETOS/DECRETO ",Tabela13[[#This Row],[Numero_Decreto]],".pdf")</f>
        <v>2 - DECRETOS/DECRETO 886.pdf</v>
      </c>
      <c r="H1687" s="2" t="str">
        <f>CONCATENATE("2 - DECRETOS/DECRETO ",Tabela13[[#This Row],[Numero_Decreto]]," ",Tabela13[[#This Row],[Complemento]],".pdf")</f>
        <v>2 - DECRETOS/DECRETO 886 .pdf</v>
      </c>
      <c r="I1687" s="2" t="str">
        <f>CONCATENATE("2 - DECRETOS/DECRETO ","0",Tabela13[[#This Row],[Numero_Decreto]],".pdf")</f>
        <v>2 - DECRETOS/DECRETO 0886.pdf</v>
      </c>
      <c r="J1687" s="2" t="str">
        <f>CONCATENATE("2 - DECRETOS/DECRETO ","0",Tabela13[[#This Row],[Numero_Decreto]]," ",Tabela13[[#This Row],[Complemento]],".pdf")</f>
        <v>2 - DECRETOS/DECRETO 0886 .pdf</v>
      </c>
      <c r="K1687" s="2" t="str">
        <f>IF(Tabela13[[#This Row],[Complemento]]="",Tabela13[[#This Row],[Normal]],Tabela13[[#This Row],[Normal Traço]])</f>
        <v>2 - DECRETOS/DECRETO 886.pdf</v>
      </c>
      <c r="L1687" s="2" t="str">
        <f>IF(Tabela13[[#This Row],[Complemento]]="",Tabela13[[#This Row],[0]],Tabela13[[#This Row],[0 Traço]])</f>
        <v>2 - DECRETOS/DECRETO 0886.pdf</v>
      </c>
      <c r="M1687" s="2" t="str">
        <f>IF(AND(Tabela13[[#This Row],[Numero_Decreto]]&gt;=1,Tabela13[[#This Row],[Numero_Decreto]]&lt;=9),Tabela13[[#This Row],[Se 0]],Tabela13[[#This Row],[Se Normal]])</f>
        <v>2 - DECRETOS/DECRETO 886.pdf</v>
      </c>
      <c r="N1687" s="2" t="str">
        <f>CONCATENATE("../",Tabela13[[#This Row],[Caminho]])</f>
        <v>../2 - DECRETOS/DECRETO 886.pdf</v>
      </c>
    </row>
    <row r="1688" spans="1:14" ht="45" x14ac:dyDescent="0.25">
      <c r="A1688" s="20">
        <v>885</v>
      </c>
      <c r="B1688" s="20"/>
      <c r="C1688" s="21">
        <v>33613</v>
      </c>
      <c r="D1688" s="19" t="s">
        <v>3043</v>
      </c>
      <c r="E1688" s="19"/>
      <c r="F1688" s="17" t="str">
        <f>HYPERLINK(Tabela13[[#This Row],[Novo Caminho]],"Download")</f>
        <v>Download</v>
      </c>
      <c r="G1688" s="2" t="str">
        <f>CONCATENATE("2 - DECRETOS/DECRETO ",Tabela13[[#This Row],[Numero_Decreto]],".pdf")</f>
        <v>2 - DECRETOS/DECRETO 885.pdf</v>
      </c>
      <c r="H1688" s="2" t="str">
        <f>CONCATENATE("2 - DECRETOS/DECRETO ",Tabela13[[#This Row],[Numero_Decreto]]," ",Tabela13[[#This Row],[Complemento]],".pdf")</f>
        <v>2 - DECRETOS/DECRETO 885 .pdf</v>
      </c>
      <c r="I1688" s="2" t="str">
        <f>CONCATENATE("2 - DECRETOS/DECRETO ","0",Tabela13[[#This Row],[Numero_Decreto]],".pdf")</f>
        <v>2 - DECRETOS/DECRETO 0885.pdf</v>
      </c>
      <c r="J1688" s="2" t="str">
        <f>CONCATENATE("2 - DECRETOS/DECRETO ","0",Tabela13[[#This Row],[Numero_Decreto]]," ",Tabela13[[#This Row],[Complemento]],".pdf")</f>
        <v>2 - DECRETOS/DECRETO 0885 .pdf</v>
      </c>
      <c r="K1688" s="2" t="str">
        <f>IF(Tabela13[[#This Row],[Complemento]]="",Tabela13[[#This Row],[Normal]],Tabela13[[#This Row],[Normal Traço]])</f>
        <v>2 - DECRETOS/DECRETO 885.pdf</v>
      </c>
      <c r="L1688" s="2" t="str">
        <f>IF(Tabela13[[#This Row],[Complemento]]="",Tabela13[[#This Row],[0]],Tabela13[[#This Row],[0 Traço]])</f>
        <v>2 - DECRETOS/DECRETO 0885.pdf</v>
      </c>
      <c r="M1688" s="2" t="str">
        <f>IF(AND(Tabela13[[#This Row],[Numero_Decreto]]&gt;=1,Tabela13[[#This Row],[Numero_Decreto]]&lt;=9),Tabela13[[#This Row],[Se 0]],Tabela13[[#This Row],[Se Normal]])</f>
        <v>2 - DECRETOS/DECRETO 885.pdf</v>
      </c>
      <c r="N1688" s="2" t="str">
        <f>CONCATENATE("../",Tabela13[[#This Row],[Caminho]])</f>
        <v>../2 - DECRETOS/DECRETO 885.pdf</v>
      </c>
    </row>
    <row r="1689" spans="1:14" ht="45" x14ac:dyDescent="0.25">
      <c r="A1689" s="20">
        <v>884</v>
      </c>
      <c r="B1689" s="20"/>
      <c r="C1689" s="21">
        <v>33613</v>
      </c>
      <c r="D1689" s="19" t="s">
        <v>3068</v>
      </c>
      <c r="E1689" s="19"/>
      <c r="F1689" s="17" t="str">
        <f>HYPERLINK(Tabela13[[#This Row],[Novo Caminho]],"Download")</f>
        <v>Download</v>
      </c>
      <c r="G1689" s="2" t="str">
        <f>CONCATENATE("2 - DECRETOS/DECRETO ",Tabela13[[#This Row],[Numero_Decreto]],".pdf")</f>
        <v>2 - DECRETOS/DECRETO 884.pdf</v>
      </c>
      <c r="H1689" s="2" t="str">
        <f>CONCATENATE("2 - DECRETOS/DECRETO ",Tabela13[[#This Row],[Numero_Decreto]]," ",Tabela13[[#This Row],[Complemento]],".pdf")</f>
        <v>2 - DECRETOS/DECRETO 884 .pdf</v>
      </c>
      <c r="I1689" s="2" t="str">
        <f>CONCATENATE("2 - DECRETOS/DECRETO ","0",Tabela13[[#This Row],[Numero_Decreto]],".pdf")</f>
        <v>2 - DECRETOS/DECRETO 0884.pdf</v>
      </c>
      <c r="J1689" s="2" t="str">
        <f>CONCATENATE("2 - DECRETOS/DECRETO ","0",Tabela13[[#This Row],[Numero_Decreto]]," ",Tabela13[[#This Row],[Complemento]],".pdf")</f>
        <v>2 - DECRETOS/DECRETO 0884 .pdf</v>
      </c>
      <c r="K1689" s="2" t="str">
        <f>IF(Tabela13[[#This Row],[Complemento]]="",Tabela13[[#This Row],[Normal]],Tabela13[[#This Row],[Normal Traço]])</f>
        <v>2 - DECRETOS/DECRETO 884.pdf</v>
      </c>
      <c r="L1689" s="2" t="str">
        <f>IF(Tabela13[[#This Row],[Complemento]]="",Tabela13[[#This Row],[0]],Tabela13[[#This Row],[0 Traço]])</f>
        <v>2 - DECRETOS/DECRETO 0884.pdf</v>
      </c>
      <c r="M1689" s="2" t="str">
        <f>IF(AND(Tabela13[[#This Row],[Numero_Decreto]]&gt;=1,Tabela13[[#This Row],[Numero_Decreto]]&lt;=9),Tabela13[[#This Row],[Se 0]],Tabela13[[#This Row],[Se Normal]])</f>
        <v>2 - DECRETOS/DECRETO 884.pdf</v>
      </c>
      <c r="N1689" s="2" t="str">
        <f>CONCATENATE("../",Tabela13[[#This Row],[Caminho]])</f>
        <v>../2 - DECRETOS/DECRETO 884.pdf</v>
      </c>
    </row>
    <row r="1690" spans="1:14" ht="45" x14ac:dyDescent="0.25">
      <c r="A1690" s="20">
        <v>883</v>
      </c>
      <c r="B1690" s="20"/>
      <c r="C1690" s="21">
        <v>33592</v>
      </c>
      <c r="D1690" s="19" t="s">
        <v>938</v>
      </c>
      <c r="E1690" s="19"/>
      <c r="F1690" s="17" t="str">
        <f>HYPERLINK(Tabela13[[#This Row],[Novo Caminho]],"Download")</f>
        <v>Download</v>
      </c>
      <c r="G1690" s="2" t="str">
        <f>CONCATENATE("2 - DECRETOS/DECRETO ",Tabela13[[#This Row],[Numero_Decreto]],".pdf")</f>
        <v>2 - DECRETOS/DECRETO 883.pdf</v>
      </c>
      <c r="H1690" s="2" t="str">
        <f>CONCATENATE("2 - DECRETOS/DECRETO ",Tabela13[[#This Row],[Numero_Decreto]]," ",Tabela13[[#This Row],[Complemento]],".pdf")</f>
        <v>2 - DECRETOS/DECRETO 883 .pdf</v>
      </c>
      <c r="I1690" s="2" t="str">
        <f>CONCATENATE("2 - DECRETOS/DECRETO ","0",Tabela13[[#This Row],[Numero_Decreto]],".pdf")</f>
        <v>2 - DECRETOS/DECRETO 0883.pdf</v>
      </c>
      <c r="J1690" s="2" t="str">
        <f>CONCATENATE("2 - DECRETOS/DECRETO ","0",Tabela13[[#This Row],[Numero_Decreto]]," ",Tabela13[[#This Row],[Complemento]],".pdf")</f>
        <v>2 - DECRETOS/DECRETO 0883 .pdf</v>
      </c>
      <c r="K1690" s="2" t="str">
        <f>IF(Tabela13[[#This Row],[Complemento]]="",Tabela13[[#This Row],[Normal]],Tabela13[[#This Row],[Normal Traço]])</f>
        <v>2 - DECRETOS/DECRETO 883.pdf</v>
      </c>
      <c r="L1690" s="2" t="str">
        <f>IF(Tabela13[[#This Row],[Complemento]]="",Tabela13[[#This Row],[0]],Tabela13[[#This Row],[0 Traço]])</f>
        <v>2 - DECRETOS/DECRETO 0883.pdf</v>
      </c>
      <c r="M1690" s="2" t="str">
        <f>IF(AND(Tabela13[[#This Row],[Numero_Decreto]]&gt;=1,Tabela13[[#This Row],[Numero_Decreto]]&lt;=9),Tabela13[[#This Row],[Se 0]],Tabela13[[#This Row],[Se Normal]])</f>
        <v>2 - DECRETOS/DECRETO 883.pdf</v>
      </c>
      <c r="N1690" s="2" t="str">
        <f>CONCATENATE("../",Tabela13[[#This Row],[Caminho]])</f>
        <v>../2 - DECRETOS/DECRETO 883.pdf</v>
      </c>
    </row>
    <row r="1691" spans="1:14" ht="45" x14ac:dyDescent="0.25">
      <c r="A1691" s="20">
        <v>882</v>
      </c>
      <c r="B1691" s="20"/>
      <c r="C1691" s="21">
        <v>33592</v>
      </c>
      <c r="D1691" s="19" t="s">
        <v>3054</v>
      </c>
      <c r="E1691" s="19"/>
      <c r="F1691" s="17" t="str">
        <f>HYPERLINK(Tabela13[[#This Row],[Novo Caminho]],"Download")</f>
        <v>Download</v>
      </c>
      <c r="G1691" s="2" t="str">
        <f>CONCATENATE("2 - DECRETOS/DECRETO ",Tabela13[[#This Row],[Numero_Decreto]],".pdf")</f>
        <v>2 - DECRETOS/DECRETO 882.pdf</v>
      </c>
      <c r="H1691" s="2" t="str">
        <f>CONCATENATE("2 - DECRETOS/DECRETO ",Tabela13[[#This Row],[Numero_Decreto]]," ",Tabela13[[#This Row],[Complemento]],".pdf")</f>
        <v>2 - DECRETOS/DECRETO 882 .pdf</v>
      </c>
      <c r="I1691" s="2" t="str">
        <f>CONCATENATE("2 - DECRETOS/DECRETO ","0",Tabela13[[#This Row],[Numero_Decreto]],".pdf")</f>
        <v>2 - DECRETOS/DECRETO 0882.pdf</v>
      </c>
      <c r="J1691" s="2" t="str">
        <f>CONCATENATE("2 - DECRETOS/DECRETO ","0",Tabela13[[#This Row],[Numero_Decreto]]," ",Tabela13[[#This Row],[Complemento]],".pdf")</f>
        <v>2 - DECRETOS/DECRETO 0882 .pdf</v>
      </c>
      <c r="K1691" s="2" t="str">
        <f>IF(Tabela13[[#This Row],[Complemento]]="",Tabela13[[#This Row],[Normal]],Tabela13[[#This Row],[Normal Traço]])</f>
        <v>2 - DECRETOS/DECRETO 882.pdf</v>
      </c>
      <c r="L1691" s="2" t="str">
        <f>IF(Tabela13[[#This Row],[Complemento]]="",Tabela13[[#This Row],[0]],Tabela13[[#This Row],[0 Traço]])</f>
        <v>2 - DECRETOS/DECRETO 0882.pdf</v>
      </c>
      <c r="M1691" s="2" t="str">
        <f>IF(AND(Tabela13[[#This Row],[Numero_Decreto]]&gt;=1,Tabela13[[#This Row],[Numero_Decreto]]&lt;=9),Tabela13[[#This Row],[Se 0]],Tabela13[[#This Row],[Se Normal]])</f>
        <v>2 - DECRETOS/DECRETO 882.pdf</v>
      </c>
      <c r="N1691" s="2" t="str">
        <f>CONCATENATE("../",Tabela13[[#This Row],[Caminho]])</f>
        <v>../2 - DECRETOS/DECRETO 882.pdf</v>
      </c>
    </row>
    <row r="1692" spans="1:14" ht="45" x14ac:dyDescent="0.25">
      <c r="A1692" s="20">
        <v>880</v>
      </c>
      <c r="B1692" s="20"/>
      <c r="C1692" s="21">
        <v>33590</v>
      </c>
      <c r="D1692" s="19" t="s">
        <v>3069</v>
      </c>
      <c r="E1692" s="19"/>
      <c r="F1692" s="17" t="str">
        <f>HYPERLINK(Tabela13[[#This Row],[Novo Caminho]],"Download")</f>
        <v>Download</v>
      </c>
      <c r="G1692" s="2" t="str">
        <f>CONCATENATE("2 - DECRETOS/DECRETO ",Tabela13[[#This Row],[Numero_Decreto]],".pdf")</f>
        <v>2 - DECRETOS/DECRETO 880.pdf</v>
      </c>
      <c r="H1692" s="2" t="str">
        <f>CONCATENATE("2 - DECRETOS/DECRETO ",Tabela13[[#This Row],[Numero_Decreto]]," ",Tabela13[[#This Row],[Complemento]],".pdf")</f>
        <v>2 - DECRETOS/DECRETO 880 .pdf</v>
      </c>
      <c r="I1692" s="2" t="str">
        <f>CONCATENATE("2 - DECRETOS/DECRETO ","0",Tabela13[[#This Row],[Numero_Decreto]],".pdf")</f>
        <v>2 - DECRETOS/DECRETO 0880.pdf</v>
      </c>
      <c r="J1692" s="2" t="str">
        <f>CONCATENATE("2 - DECRETOS/DECRETO ","0",Tabela13[[#This Row],[Numero_Decreto]]," ",Tabela13[[#This Row],[Complemento]],".pdf")</f>
        <v>2 - DECRETOS/DECRETO 0880 .pdf</v>
      </c>
      <c r="K1692" s="2" t="str">
        <f>IF(Tabela13[[#This Row],[Complemento]]="",Tabela13[[#This Row],[Normal]],Tabela13[[#This Row],[Normal Traço]])</f>
        <v>2 - DECRETOS/DECRETO 880.pdf</v>
      </c>
      <c r="L1692" s="2" t="str">
        <f>IF(Tabela13[[#This Row],[Complemento]]="",Tabela13[[#This Row],[0]],Tabela13[[#This Row],[0 Traço]])</f>
        <v>2 - DECRETOS/DECRETO 0880.pdf</v>
      </c>
      <c r="M1692" s="2" t="str">
        <f>IF(AND(Tabela13[[#This Row],[Numero_Decreto]]&gt;=1,Tabela13[[#This Row],[Numero_Decreto]]&lt;=9),Tabela13[[#This Row],[Se 0]],Tabela13[[#This Row],[Se Normal]])</f>
        <v>2 - DECRETOS/DECRETO 880.pdf</v>
      </c>
      <c r="N1692" s="2" t="str">
        <f>CONCATENATE("../",Tabela13[[#This Row],[Caminho]])</f>
        <v>../2 - DECRETOS/DECRETO 880.pdf</v>
      </c>
    </row>
    <row r="1693" spans="1:14" ht="45" x14ac:dyDescent="0.25">
      <c r="A1693" s="20">
        <v>879</v>
      </c>
      <c r="B1693" s="20"/>
      <c r="C1693" s="21">
        <v>33574</v>
      </c>
      <c r="D1693" s="19" t="s">
        <v>938</v>
      </c>
      <c r="E1693" s="19"/>
      <c r="F1693" s="17" t="str">
        <f>HYPERLINK(Tabela13[[#This Row],[Novo Caminho]],"Download")</f>
        <v>Download</v>
      </c>
      <c r="G1693" s="2" t="str">
        <f>CONCATENATE("2 - DECRETOS/DECRETO ",Tabela13[[#This Row],[Numero_Decreto]],".pdf")</f>
        <v>2 - DECRETOS/DECRETO 879.pdf</v>
      </c>
      <c r="H1693" s="2" t="str">
        <f>CONCATENATE("2 - DECRETOS/DECRETO ",Tabela13[[#This Row],[Numero_Decreto]]," ",Tabela13[[#This Row],[Complemento]],".pdf")</f>
        <v>2 - DECRETOS/DECRETO 879 .pdf</v>
      </c>
      <c r="I1693" s="2" t="str">
        <f>CONCATENATE("2 - DECRETOS/DECRETO ","0",Tabela13[[#This Row],[Numero_Decreto]],".pdf")</f>
        <v>2 - DECRETOS/DECRETO 0879.pdf</v>
      </c>
      <c r="J1693" s="2" t="str">
        <f>CONCATENATE("2 - DECRETOS/DECRETO ","0",Tabela13[[#This Row],[Numero_Decreto]]," ",Tabela13[[#This Row],[Complemento]],".pdf")</f>
        <v>2 - DECRETOS/DECRETO 0879 .pdf</v>
      </c>
      <c r="K1693" s="2" t="str">
        <f>IF(Tabela13[[#This Row],[Complemento]]="",Tabela13[[#This Row],[Normal]],Tabela13[[#This Row],[Normal Traço]])</f>
        <v>2 - DECRETOS/DECRETO 879.pdf</v>
      </c>
      <c r="L1693" s="2" t="str">
        <f>IF(Tabela13[[#This Row],[Complemento]]="",Tabela13[[#This Row],[0]],Tabela13[[#This Row],[0 Traço]])</f>
        <v>2 - DECRETOS/DECRETO 0879.pdf</v>
      </c>
      <c r="M1693" s="2" t="str">
        <f>IF(AND(Tabela13[[#This Row],[Numero_Decreto]]&gt;=1,Tabela13[[#This Row],[Numero_Decreto]]&lt;=9),Tabela13[[#This Row],[Se 0]],Tabela13[[#This Row],[Se Normal]])</f>
        <v>2 - DECRETOS/DECRETO 879.pdf</v>
      </c>
      <c r="N1693" s="2" t="str">
        <f>CONCATENATE("../",Tabela13[[#This Row],[Caminho]])</f>
        <v>../2 - DECRETOS/DECRETO 879.pdf</v>
      </c>
    </row>
    <row r="1694" spans="1:14" ht="45" x14ac:dyDescent="0.25">
      <c r="A1694" s="20">
        <v>878</v>
      </c>
      <c r="B1694" s="20"/>
      <c r="C1694" s="21">
        <v>33574</v>
      </c>
      <c r="D1694" s="19" t="s">
        <v>3070</v>
      </c>
      <c r="E1694" s="19"/>
      <c r="F1694" s="17" t="str">
        <f>HYPERLINK(Tabela13[[#This Row],[Novo Caminho]],"Download")</f>
        <v>Download</v>
      </c>
      <c r="G1694" s="2" t="str">
        <f>CONCATENATE("2 - DECRETOS/DECRETO ",Tabela13[[#This Row],[Numero_Decreto]],".pdf")</f>
        <v>2 - DECRETOS/DECRETO 878.pdf</v>
      </c>
      <c r="H1694" s="2" t="str">
        <f>CONCATENATE("2 - DECRETOS/DECRETO ",Tabela13[[#This Row],[Numero_Decreto]]," ",Tabela13[[#This Row],[Complemento]],".pdf")</f>
        <v>2 - DECRETOS/DECRETO 878 .pdf</v>
      </c>
      <c r="I1694" s="2" t="str">
        <f>CONCATENATE("2 - DECRETOS/DECRETO ","0",Tabela13[[#This Row],[Numero_Decreto]],".pdf")</f>
        <v>2 - DECRETOS/DECRETO 0878.pdf</v>
      </c>
      <c r="J1694" s="2" t="str">
        <f>CONCATENATE("2 - DECRETOS/DECRETO ","0",Tabela13[[#This Row],[Numero_Decreto]]," ",Tabela13[[#This Row],[Complemento]],".pdf")</f>
        <v>2 - DECRETOS/DECRETO 0878 .pdf</v>
      </c>
      <c r="K1694" s="2" t="str">
        <f>IF(Tabela13[[#This Row],[Complemento]]="",Tabela13[[#This Row],[Normal]],Tabela13[[#This Row],[Normal Traço]])</f>
        <v>2 - DECRETOS/DECRETO 878.pdf</v>
      </c>
      <c r="L1694" s="2" t="str">
        <f>IF(Tabela13[[#This Row],[Complemento]]="",Tabela13[[#This Row],[0]],Tabela13[[#This Row],[0 Traço]])</f>
        <v>2 - DECRETOS/DECRETO 0878.pdf</v>
      </c>
      <c r="M1694" s="2" t="str">
        <f>IF(AND(Tabela13[[#This Row],[Numero_Decreto]]&gt;=1,Tabela13[[#This Row],[Numero_Decreto]]&lt;=9),Tabela13[[#This Row],[Se 0]],Tabela13[[#This Row],[Se Normal]])</f>
        <v>2 - DECRETOS/DECRETO 878.pdf</v>
      </c>
      <c r="N1694" s="2" t="str">
        <f>CONCATENATE("../",Tabela13[[#This Row],[Caminho]])</f>
        <v>../2 - DECRETOS/DECRETO 878.pdf</v>
      </c>
    </row>
    <row r="1695" spans="1:14" ht="45" x14ac:dyDescent="0.25">
      <c r="A1695" s="20">
        <v>877</v>
      </c>
      <c r="B1695" s="20"/>
      <c r="C1695" s="21">
        <v>33563</v>
      </c>
      <c r="D1695" s="19" t="s">
        <v>938</v>
      </c>
      <c r="E1695" s="19"/>
      <c r="F1695" s="17" t="str">
        <f>HYPERLINK(Tabela13[[#This Row],[Novo Caminho]],"Download")</f>
        <v>Download</v>
      </c>
      <c r="G1695" s="2" t="str">
        <f>CONCATENATE("2 - DECRETOS/DECRETO ",Tabela13[[#This Row],[Numero_Decreto]],".pdf")</f>
        <v>2 - DECRETOS/DECRETO 877.pdf</v>
      </c>
      <c r="H1695" s="2" t="str">
        <f>CONCATENATE("2 - DECRETOS/DECRETO ",Tabela13[[#This Row],[Numero_Decreto]]," ",Tabela13[[#This Row],[Complemento]],".pdf")</f>
        <v>2 - DECRETOS/DECRETO 877 .pdf</v>
      </c>
      <c r="I1695" s="2" t="str">
        <f>CONCATENATE("2 - DECRETOS/DECRETO ","0",Tabela13[[#This Row],[Numero_Decreto]],".pdf")</f>
        <v>2 - DECRETOS/DECRETO 0877.pdf</v>
      </c>
      <c r="J1695" s="2" t="str">
        <f>CONCATENATE("2 - DECRETOS/DECRETO ","0",Tabela13[[#This Row],[Numero_Decreto]]," ",Tabela13[[#This Row],[Complemento]],".pdf")</f>
        <v>2 - DECRETOS/DECRETO 0877 .pdf</v>
      </c>
      <c r="K1695" s="2" t="str">
        <f>IF(Tabela13[[#This Row],[Complemento]]="",Tabela13[[#This Row],[Normal]],Tabela13[[#This Row],[Normal Traço]])</f>
        <v>2 - DECRETOS/DECRETO 877.pdf</v>
      </c>
      <c r="L1695" s="2" t="str">
        <f>IF(Tabela13[[#This Row],[Complemento]]="",Tabela13[[#This Row],[0]],Tabela13[[#This Row],[0 Traço]])</f>
        <v>2 - DECRETOS/DECRETO 0877.pdf</v>
      </c>
      <c r="M1695" s="2" t="str">
        <f>IF(AND(Tabela13[[#This Row],[Numero_Decreto]]&gt;=1,Tabela13[[#This Row],[Numero_Decreto]]&lt;=9),Tabela13[[#This Row],[Se 0]],Tabela13[[#This Row],[Se Normal]])</f>
        <v>2 - DECRETOS/DECRETO 877.pdf</v>
      </c>
      <c r="N1695" s="2" t="str">
        <f>CONCATENATE("../",Tabela13[[#This Row],[Caminho]])</f>
        <v>../2 - DECRETOS/DECRETO 877.pdf</v>
      </c>
    </row>
    <row r="1696" spans="1:14" ht="45" x14ac:dyDescent="0.25">
      <c r="A1696" s="20">
        <v>876</v>
      </c>
      <c r="B1696" s="20"/>
      <c r="C1696" s="21">
        <v>33563</v>
      </c>
      <c r="D1696" s="19" t="s">
        <v>3071</v>
      </c>
      <c r="E1696" s="19"/>
      <c r="F1696" s="17" t="str">
        <f>HYPERLINK(Tabela13[[#This Row],[Novo Caminho]],"Download")</f>
        <v>Download</v>
      </c>
      <c r="G1696" s="2" t="str">
        <f>CONCATENATE("2 - DECRETOS/DECRETO ",Tabela13[[#This Row],[Numero_Decreto]],".pdf")</f>
        <v>2 - DECRETOS/DECRETO 876.pdf</v>
      </c>
      <c r="H1696" s="2" t="str">
        <f>CONCATENATE("2 - DECRETOS/DECRETO ",Tabela13[[#This Row],[Numero_Decreto]]," ",Tabela13[[#This Row],[Complemento]],".pdf")</f>
        <v>2 - DECRETOS/DECRETO 876 .pdf</v>
      </c>
      <c r="I1696" s="2" t="str">
        <f>CONCATENATE("2 - DECRETOS/DECRETO ","0",Tabela13[[#This Row],[Numero_Decreto]],".pdf")</f>
        <v>2 - DECRETOS/DECRETO 0876.pdf</v>
      </c>
      <c r="J1696" s="2" t="str">
        <f>CONCATENATE("2 - DECRETOS/DECRETO ","0",Tabela13[[#This Row],[Numero_Decreto]]," ",Tabela13[[#This Row],[Complemento]],".pdf")</f>
        <v>2 - DECRETOS/DECRETO 0876 .pdf</v>
      </c>
      <c r="K1696" s="2" t="str">
        <f>IF(Tabela13[[#This Row],[Complemento]]="",Tabela13[[#This Row],[Normal]],Tabela13[[#This Row],[Normal Traço]])</f>
        <v>2 - DECRETOS/DECRETO 876.pdf</v>
      </c>
      <c r="L1696" s="2" t="str">
        <f>IF(Tabela13[[#This Row],[Complemento]]="",Tabela13[[#This Row],[0]],Tabela13[[#This Row],[0 Traço]])</f>
        <v>2 - DECRETOS/DECRETO 0876.pdf</v>
      </c>
      <c r="M1696" s="2" t="str">
        <f>IF(AND(Tabela13[[#This Row],[Numero_Decreto]]&gt;=1,Tabela13[[#This Row],[Numero_Decreto]]&lt;=9),Tabela13[[#This Row],[Se 0]],Tabela13[[#This Row],[Se Normal]])</f>
        <v>2 - DECRETOS/DECRETO 876.pdf</v>
      </c>
      <c r="N1696" s="2" t="str">
        <f>CONCATENATE("../",Tabela13[[#This Row],[Caminho]])</f>
        <v>../2 - DECRETOS/DECRETO 876.pdf</v>
      </c>
    </row>
    <row r="1697" spans="1:14" ht="45" x14ac:dyDescent="0.25">
      <c r="A1697" s="20">
        <v>875</v>
      </c>
      <c r="B1697" s="20"/>
      <c r="C1697" s="21">
        <v>33563</v>
      </c>
      <c r="D1697" s="19" t="s">
        <v>3012</v>
      </c>
      <c r="E1697" s="19"/>
      <c r="F1697" s="17" t="str">
        <f>HYPERLINK(Tabela13[[#This Row],[Novo Caminho]],"Download")</f>
        <v>Download</v>
      </c>
      <c r="G1697" s="2" t="str">
        <f>CONCATENATE("2 - DECRETOS/DECRETO ",Tabela13[[#This Row],[Numero_Decreto]],".pdf")</f>
        <v>2 - DECRETOS/DECRETO 875.pdf</v>
      </c>
      <c r="H1697" s="2" t="str">
        <f>CONCATENATE("2 - DECRETOS/DECRETO ",Tabela13[[#This Row],[Numero_Decreto]]," ",Tabela13[[#This Row],[Complemento]],".pdf")</f>
        <v>2 - DECRETOS/DECRETO 875 .pdf</v>
      </c>
      <c r="I1697" s="2" t="str">
        <f>CONCATENATE("2 - DECRETOS/DECRETO ","0",Tabela13[[#This Row],[Numero_Decreto]],".pdf")</f>
        <v>2 - DECRETOS/DECRETO 0875.pdf</v>
      </c>
      <c r="J1697" s="2" t="str">
        <f>CONCATENATE("2 - DECRETOS/DECRETO ","0",Tabela13[[#This Row],[Numero_Decreto]]," ",Tabela13[[#This Row],[Complemento]],".pdf")</f>
        <v>2 - DECRETOS/DECRETO 0875 .pdf</v>
      </c>
      <c r="K1697" s="2" t="str">
        <f>IF(Tabela13[[#This Row],[Complemento]]="",Tabela13[[#This Row],[Normal]],Tabela13[[#This Row],[Normal Traço]])</f>
        <v>2 - DECRETOS/DECRETO 875.pdf</v>
      </c>
      <c r="L1697" s="2" t="str">
        <f>IF(Tabela13[[#This Row],[Complemento]]="",Tabela13[[#This Row],[0]],Tabela13[[#This Row],[0 Traço]])</f>
        <v>2 - DECRETOS/DECRETO 0875.pdf</v>
      </c>
      <c r="M1697" s="2" t="str">
        <f>IF(AND(Tabela13[[#This Row],[Numero_Decreto]]&gt;=1,Tabela13[[#This Row],[Numero_Decreto]]&lt;=9),Tabela13[[#This Row],[Se 0]],Tabela13[[#This Row],[Se Normal]])</f>
        <v>2 - DECRETOS/DECRETO 875.pdf</v>
      </c>
      <c r="N1697" s="2" t="str">
        <f>CONCATENATE("../",Tabela13[[#This Row],[Caminho]])</f>
        <v>../2 - DECRETOS/DECRETO 875.pdf</v>
      </c>
    </row>
    <row r="1698" spans="1:14" ht="45" x14ac:dyDescent="0.25">
      <c r="A1698" s="20">
        <v>874</v>
      </c>
      <c r="B1698" s="20"/>
      <c r="C1698" s="21">
        <v>33560</v>
      </c>
      <c r="D1698" s="19" t="s">
        <v>3072</v>
      </c>
      <c r="E1698" s="19"/>
      <c r="F1698" s="17" t="str">
        <f>HYPERLINK(Tabela13[[#This Row],[Novo Caminho]],"Download")</f>
        <v>Download</v>
      </c>
      <c r="G1698" s="2" t="str">
        <f>CONCATENATE("2 - DECRETOS/DECRETO ",Tabela13[[#This Row],[Numero_Decreto]],".pdf")</f>
        <v>2 - DECRETOS/DECRETO 874.pdf</v>
      </c>
      <c r="H1698" s="2" t="str">
        <f>CONCATENATE("2 - DECRETOS/DECRETO ",Tabela13[[#This Row],[Numero_Decreto]]," ",Tabela13[[#This Row],[Complemento]],".pdf")</f>
        <v>2 - DECRETOS/DECRETO 874 .pdf</v>
      </c>
      <c r="I1698" s="2" t="str">
        <f>CONCATENATE("2 - DECRETOS/DECRETO ","0",Tabela13[[#This Row],[Numero_Decreto]],".pdf")</f>
        <v>2 - DECRETOS/DECRETO 0874.pdf</v>
      </c>
      <c r="J1698" s="2" t="str">
        <f>CONCATENATE("2 - DECRETOS/DECRETO ","0",Tabela13[[#This Row],[Numero_Decreto]]," ",Tabela13[[#This Row],[Complemento]],".pdf")</f>
        <v>2 - DECRETOS/DECRETO 0874 .pdf</v>
      </c>
      <c r="K1698" s="2" t="str">
        <f>IF(Tabela13[[#This Row],[Complemento]]="",Tabela13[[#This Row],[Normal]],Tabela13[[#This Row],[Normal Traço]])</f>
        <v>2 - DECRETOS/DECRETO 874.pdf</v>
      </c>
      <c r="L1698" s="2" t="str">
        <f>IF(Tabela13[[#This Row],[Complemento]]="",Tabela13[[#This Row],[0]],Tabela13[[#This Row],[0 Traço]])</f>
        <v>2 - DECRETOS/DECRETO 0874.pdf</v>
      </c>
      <c r="M1698" s="2" t="str">
        <f>IF(AND(Tabela13[[#This Row],[Numero_Decreto]]&gt;=1,Tabela13[[#This Row],[Numero_Decreto]]&lt;=9),Tabela13[[#This Row],[Se 0]],Tabela13[[#This Row],[Se Normal]])</f>
        <v>2 - DECRETOS/DECRETO 874.pdf</v>
      </c>
      <c r="N1698" s="2" t="str">
        <f>CONCATENATE("../",Tabela13[[#This Row],[Caminho]])</f>
        <v>../2 - DECRETOS/DECRETO 874.pdf</v>
      </c>
    </row>
    <row r="1699" spans="1:14" ht="45" x14ac:dyDescent="0.25">
      <c r="A1699" s="20">
        <v>873</v>
      </c>
      <c r="B1699" s="20"/>
      <c r="C1699" s="21">
        <v>33554</v>
      </c>
      <c r="D1699" s="19" t="s">
        <v>3073</v>
      </c>
      <c r="E1699" s="19"/>
      <c r="F1699" s="17" t="str">
        <f>HYPERLINK(Tabela13[[#This Row],[Novo Caminho]],"Download")</f>
        <v>Download</v>
      </c>
      <c r="G1699" s="2" t="str">
        <f>CONCATENATE("2 - DECRETOS/DECRETO ",Tabela13[[#This Row],[Numero_Decreto]],".pdf")</f>
        <v>2 - DECRETOS/DECRETO 873.pdf</v>
      </c>
      <c r="H1699" s="2" t="str">
        <f>CONCATENATE("2 - DECRETOS/DECRETO ",Tabela13[[#This Row],[Numero_Decreto]]," ",Tabela13[[#This Row],[Complemento]],".pdf")</f>
        <v>2 - DECRETOS/DECRETO 873 .pdf</v>
      </c>
      <c r="I1699" s="2" t="str">
        <f>CONCATENATE("2 - DECRETOS/DECRETO ","0",Tabela13[[#This Row],[Numero_Decreto]],".pdf")</f>
        <v>2 - DECRETOS/DECRETO 0873.pdf</v>
      </c>
      <c r="J1699" s="2" t="str">
        <f>CONCATENATE("2 - DECRETOS/DECRETO ","0",Tabela13[[#This Row],[Numero_Decreto]]," ",Tabela13[[#This Row],[Complemento]],".pdf")</f>
        <v>2 - DECRETOS/DECRETO 0873 .pdf</v>
      </c>
      <c r="K1699" s="2" t="str">
        <f>IF(Tabela13[[#This Row],[Complemento]]="",Tabela13[[#This Row],[Normal]],Tabela13[[#This Row],[Normal Traço]])</f>
        <v>2 - DECRETOS/DECRETO 873.pdf</v>
      </c>
      <c r="L1699" s="2" t="str">
        <f>IF(Tabela13[[#This Row],[Complemento]]="",Tabela13[[#This Row],[0]],Tabela13[[#This Row],[0 Traço]])</f>
        <v>2 - DECRETOS/DECRETO 0873.pdf</v>
      </c>
      <c r="M1699" s="2" t="str">
        <f>IF(AND(Tabela13[[#This Row],[Numero_Decreto]]&gt;=1,Tabela13[[#This Row],[Numero_Decreto]]&lt;=9),Tabela13[[#This Row],[Se 0]],Tabela13[[#This Row],[Se Normal]])</f>
        <v>2 - DECRETOS/DECRETO 873.pdf</v>
      </c>
      <c r="N1699" s="2" t="str">
        <f>CONCATENATE("../",Tabela13[[#This Row],[Caminho]])</f>
        <v>../2 - DECRETOS/DECRETO 873.pdf</v>
      </c>
    </row>
    <row r="1700" spans="1:14" ht="45" x14ac:dyDescent="0.25">
      <c r="A1700" s="20">
        <v>872</v>
      </c>
      <c r="B1700" s="20"/>
      <c r="C1700" s="21">
        <v>33534</v>
      </c>
      <c r="D1700" s="19" t="s">
        <v>3074</v>
      </c>
      <c r="E1700" s="19"/>
      <c r="F1700" s="17" t="str">
        <f>HYPERLINK(Tabela13[[#This Row],[Novo Caminho]],"Download")</f>
        <v>Download</v>
      </c>
      <c r="G1700" s="2" t="str">
        <f>CONCATENATE("2 - DECRETOS/DECRETO ",Tabela13[[#This Row],[Numero_Decreto]],".pdf")</f>
        <v>2 - DECRETOS/DECRETO 872.pdf</v>
      </c>
      <c r="H1700" s="2" t="str">
        <f>CONCATENATE("2 - DECRETOS/DECRETO ",Tabela13[[#This Row],[Numero_Decreto]]," ",Tabela13[[#This Row],[Complemento]],".pdf")</f>
        <v>2 - DECRETOS/DECRETO 872 .pdf</v>
      </c>
      <c r="I1700" s="2" t="str">
        <f>CONCATENATE("2 - DECRETOS/DECRETO ","0",Tabela13[[#This Row],[Numero_Decreto]],".pdf")</f>
        <v>2 - DECRETOS/DECRETO 0872.pdf</v>
      </c>
      <c r="J1700" s="2" t="str">
        <f>CONCATENATE("2 - DECRETOS/DECRETO ","0",Tabela13[[#This Row],[Numero_Decreto]]," ",Tabela13[[#This Row],[Complemento]],".pdf")</f>
        <v>2 - DECRETOS/DECRETO 0872 .pdf</v>
      </c>
      <c r="K1700" s="2" t="str">
        <f>IF(Tabela13[[#This Row],[Complemento]]="",Tabela13[[#This Row],[Normal]],Tabela13[[#This Row],[Normal Traço]])</f>
        <v>2 - DECRETOS/DECRETO 872.pdf</v>
      </c>
      <c r="L1700" s="2" t="str">
        <f>IF(Tabela13[[#This Row],[Complemento]]="",Tabela13[[#This Row],[0]],Tabela13[[#This Row],[0 Traço]])</f>
        <v>2 - DECRETOS/DECRETO 0872.pdf</v>
      </c>
      <c r="M1700" s="2" t="str">
        <f>IF(AND(Tabela13[[#This Row],[Numero_Decreto]]&gt;=1,Tabela13[[#This Row],[Numero_Decreto]]&lt;=9),Tabela13[[#This Row],[Se 0]],Tabela13[[#This Row],[Se Normal]])</f>
        <v>2 - DECRETOS/DECRETO 872.pdf</v>
      </c>
      <c r="N1700" s="2" t="str">
        <f>CONCATENATE("../",Tabela13[[#This Row],[Caminho]])</f>
        <v>../2 - DECRETOS/DECRETO 872.pdf</v>
      </c>
    </row>
    <row r="1701" spans="1:14" ht="45" x14ac:dyDescent="0.25">
      <c r="A1701" s="20">
        <v>871</v>
      </c>
      <c r="B1701" s="20"/>
      <c r="C1701" s="21">
        <v>33533</v>
      </c>
      <c r="D1701" s="19" t="s">
        <v>3075</v>
      </c>
      <c r="E1701" s="19"/>
      <c r="F1701" s="17" t="str">
        <f>HYPERLINK(Tabela13[[#This Row],[Novo Caminho]],"Download")</f>
        <v>Download</v>
      </c>
      <c r="G1701" s="2" t="str">
        <f>CONCATENATE("2 - DECRETOS/DECRETO ",Tabela13[[#This Row],[Numero_Decreto]],".pdf")</f>
        <v>2 - DECRETOS/DECRETO 871.pdf</v>
      </c>
      <c r="H1701" s="2" t="str">
        <f>CONCATENATE("2 - DECRETOS/DECRETO ",Tabela13[[#This Row],[Numero_Decreto]]," ",Tabela13[[#This Row],[Complemento]],".pdf")</f>
        <v>2 - DECRETOS/DECRETO 871 .pdf</v>
      </c>
      <c r="I1701" s="2" t="str">
        <f>CONCATENATE("2 - DECRETOS/DECRETO ","0",Tabela13[[#This Row],[Numero_Decreto]],".pdf")</f>
        <v>2 - DECRETOS/DECRETO 0871.pdf</v>
      </c>
      <c r="J1701" s="2" t="str">
        <f>CONCATENATE("2 - DECRETOS/DECRETO ","0",Tabela13[[#This Row],[Numero_Decreto]]," ",Tabela13[[#This Row],[Complemento]],".pdf")</f>
        <v>2 - DECRETOS/DECRETO 0871 .pdf</v>
      </c>
      <c r="K1701" s="2" t="str">
        <f>IF(Tabela13[[#This Row],[Complemento]]="",Tabela13[[#This Row],[Normal]],Tabela13[[#This Row],[Normal Traço]])</f>
        <v>2 - DECRETOS/DECRETO 871.pdf</v>
      </c>
      <c r="L1701" s="2" t="str">
        <f>IF(Tabela13[[#This Row],[Complemento]]="",Tabela13[[#This Row],[0]],Tabela13[[#This Row],[0 Traço]])</f>
        <v>2 - DECRETOS/DECRETO 0871.pdf</v>
      </c>
      <c r="M1701" s="2" t="str">
        <f>IF(AND(Tabela13[[#This Row],[Numero_Decreto]]&gt;=1,Tabela13[[#This Row],[Numero_Decreto]]&lt;=9),Tabela13[[#This Row],[Se 0]],Tabela13[[#This Row],[Se Normal]])</f>
        <v>2 - DECRETOS/DECRETO 871.pdf</v>
      </c>
      <c r="N1701" s="2" t="str">
        <f>CONCATENATE("../",Tabela13[[#This Row],[Caminho]])</f>
        <v>../2 - DECRETOS/DECRETO 871.pdf</v>
      </c>
    </row>
    <row r="1702" spans="1:14" ht="45" x14ac:dyDescent="0.25">
      <c r="A1702" s="20">
        <v>870</v>
      </c>
      <c r="B1702" s="20"/>
      <c r="C1702" s="21">
        <v>33530</v>
      </c>
      <c r="D1702" s="19" t="s">
        <v>3076</v>
      </c>
      <c r="E1702" s="19"/>
      <c r="F1702" s="17" t="str">
        <f>HYPERLINK(Tabela13[[#This Row],[Novo Caminho]],"Download")</f>
        <v>Download</v>
      </c>
      <c r="G1702" s="2" t="str">
        <f>CONCATENATE("2 - DECRETOS/DECRETO ",Tabela13[[#This Row],[Numero_Decreto]],".pdf")</f>
        <v>2 - DECRETOS/DECRETO 870.pdf</v>
      </c>
      <c r="H1702" s="2" t="str">
        <f>CONCATENATE("2 - DECRETOS/DECRETO ",Tabela13[[#This Row],[Numero_Decreto]]," ",Tabela13[[#This Row],[Complemento]],".pdf")</f>
        <v>2 - DECRETOS/DECRETO 870 .pdf</v>
      </c>
      <c r="I1702" s="2" t="str">
        <f>CONCATENATE("2 - DECRETOS/DECRETO ","0",Tabela13[[#This Row],[Numero_Decreto]],".pdf")</f>
        <v>2 - DECRETOS/DECRETO 0870.pdf</v>
      </c>
      <c r="J1702" s="2" t="str">
        <f>CONCATENATE("2 - DECRETOS/DECRETO ","0",Tabela13[[#This Row],[Numero_Decreto]]," ",Tabela13[[#This Row],[Complemento]],".pdf")</f>
        <v>2 - DECRETOS/DECRETO 0870 .pdf</v>
      </c>
      <c r="K1702" s="2" t="str">
        <f>IF(Tabela13[[#This Row],[Complemento]]="",Tabela13[[#This Row],[Normal]],Tabela13[[#This Row],[Normal Traço]])</f>
        <v>2 - DECRETOS/DECRETO 870.pdf</v>
      </c>
      <c r="L1702" s="2" t="str">
        <f>IF(Tabela13[[#This Row],[Complemento]]="",Tabela13[[#This Row],[0]],Tabela13[[#This Row],[0 Traço]])</f>
        <v>2 - DECRETOS/DECRETO 0870.pdf</v>
      </c>
      <c r="M1702" s="2" t="str">
        <f>IF(AND(Tabela13[[#This Row],[Numero_Decreto]]&gt;=1,Tabela13[[#This Row],[Numero_Decreto]]&lt;=9),Tabela13[[#This Row],[Se 0]],Tabela13[[#This Row],[Se Normal]])</f>
        <v>2 - DECRETOS/DECRETO 870.pdf</v>
      </c>
      <c r="N1702" s="2" t="str">
        <f>CONCATENATE("../",Tabela13[[#This Row],[Caminho]])</f>
        <v>../2 - DECRETOS/DECRETO 870.pdf</v>
      </c>
    </row>
    <row r="1703" spans="1:14" ht="45" x14ac:dyDescent="0.25">
      <c r="A1703" s="20">
        <v>869</v>
      </c>
      <c r="B1703" s="20"/>
      <c r="C1703" s="21">
        <v>37178</v>
      </c>
      <c r="D1703" s="19" t="s">
        <v>3077</v>
      </c>
      <c r="E1703" s="19"/>
      <c r="F1703" s="17" t="str">
        <f>HYPERLINK(Tabela13[[#This Row],[Novo Caminho]],"Download")</f>
        <v>Download</v>
      </c>
      <c r="G1703" s="2" t="str">
        <f>CONCATENATE("2 - DECRETOS/DECRETO ",Tabela13[[#This Row],[Numero_Decreto]],".pdf")</f>
        <v>2 - DECRETOS/DECRETO 869.pdf</v>
      </c>
      <c r="H1703" s="2" t="str">
        <f>CONCATENATE("2 - DECRETOS/DECRETO ",Tabela13[[#This Row],[Numero_Decreto]]," ",Tabela13[[#This Row],[Complemento]],".pdf")</f>
        <v>2 - DECRETOS/DECRETO 869 .pdf</v>
      </c>
      <c r="I1703" s="2" t="str">
        <f>CONCATENATE("2 - DECRETOS/DECRETO ","0",Tabela13[[#This Row],[Numero_Decreto]],".pdf")</f>
        <v>2 - DECRETOS/DECRETO 0869.pdf</v>
      </c>
      <c r="J1703" s="2" t="str">
        <f>CONCATENATE("2 - DECRETOS/DECRETO ","0",Tabela13[[#This Row],[Numero_Decreto]]," ",Tabela13[[#This Row],[Complemento]],".pdf")</f>
        <v>2 - DECRETOS/DECRETO 0869 .pdf</v>
      </c>
      <c r="K1703" s="2" t="str">
        <f>IF(Tabela13[[#This Row],[Complemento]]="",Tabela13[[#This Row],[Normal]],Tabela13[[#This Row],[Normal Traço]])</f>
        <v>2 - DECRETOS/DECRETO 869.pdf</v>
      </c>
      <c r="L1703" s="2" t="str">
        <f>IF(Tabela13[[#This Row],[Complemento]]="",Tabela13[[#This Row],[0]],Tabela13[[#This Row],[0 Traço]])</f>
        <v>2 - DECRETOS/DECRETO 0869.pdf</v>
      </c>
      <c r="M1703" s="2" t="str">
        <f>IF(AND(Tabela13[[#This Row],[Numero_Decreto]]&gt;=1,Tabela13[[#This Row],[Numero_Decreto]]&lt;=9),Tabela13[[#This Row],[Se 0]],Tabela13[[#This Row],[Se Normal]])</f>
        <v>2 - DECRETOS/DECRETO 869.pdf</v>
      </c>
      <c r="N1703" s="2" t="str">
        <f>CONCATENATE("../",Tabela13[[#This Row],[Caminho]])</f>
        <v>../2 - DECRETOS/DECRETO 869.pdf</v>
      </c>
    </row>
    <row r="1704" spans="1:14" ht="45" x14ac:dyDescent="0.25">
      <c r="A1704" s="20">
        <v>868</v>
      </c>
      <c r="B1704" s="20"/>
      <c r="C1704" s="21">
        <v>33525</v>
      </c>
      <c r="D1704" s="19" t="s">
        <v>3078</v>
      </c>
      <c r="E1704" s="19"/>
      <c r="F1704" s="17" t="str">
        <f>HYPERLINK(Tabela13[[#This Row],[Novo Caminho]],"Download")</f>
        <v>Download</v>
      </c>
      <c r="G1704" s="2" t="str">
        <f>CONCATENATE("2 - DECRETOS/DECRETO ",Tabela13[[#This Row],[Numero_Decreto]],".pdf")</f>
        <v>2 - DECRETOS/DECRETO 868.pdf</v>
      </c>
      <c r="H1704" s="2" t="str">
        <f>CONCATENATE("2 - DECRETOS/DECRETO ",Tabela13[[#This Row],[Numero_Decreto]]," ",Tabela13[[#This Row],[Complemento]],".pdf")</f>
        <v>2 - DECRETOS/DECRETO 868 .pdf</v>
      </c>
      <c r="I1704" s="2" t="str">
        <f>CONCATENATE("2 - DECRETOS/DECRETO ","0",Tabela13[[#This Row],[Numero_Decreto]],".pdf")</f>
        <v>2 - DECRETOS/DECRETO 0868.pdf</v>
      </c>
      <c r="J1704" s="2" t="str">
        <f>CONCATENATE("2 - DECRETOS/DECRETO ","0",Tabela13[[#This Row],[Numero_Decreto]]," ",Tabela13[[#This Row],[Complemento]],".pdf")</f>
        <v>2 - DECRETOS/DECRETO 0868 .pdf</v>
      </c>
      <c r="K1704" s="2" t="str">
        <f>IF(Tabela13[[#This Row],[Complemento]]="",Tabela13[[#This Row],[Normal]],Tabela13[[#This Row],[Normal Traço]])</f>
        <v>2 - DECRETOS/DECRETO 868.pdf</v>
      </c>
      <c r="L1704" s="2" t="str">
        <f>IF(Tabela13[[#This Row],[Complemento]]="",Tabela13[[#This Row],[0]],Tabela13[[#This Row],[0 Traço]])</f>
        <v>2 - DECRETOS/DECRETO 0868.pdf</v>
      </c>
      <c r="M1704" s="2" t="str">
        <f>IF(AND(Tabela13[[#This Row],[Numero_Decreto]]&gt;=1,Tabela13[[#This Row],[Numero_Decreto]]&lt;=9),Tabela13[[#This Row],[Se 0]],Tabela13[[#This Row],[Se Normal]])</f>
        <v>2 - DECRETOS/DECRETO 868.pdf</v>
      </c>
      <c r="N1704" s="2" t="str">
        <f>CONCATENATE("../",Tabela13[[#This Row],[Caminho]])</f>
        <v>../2 - DECRETOS/DECRETO 868.pdf</v>
      </c>
    </row>
    <row r="1705" spans="1:14" ht="45" x14ac:dyDescent="0.25">
      <c r="A1705" s="20">
        <v>867</v>
      </c>
      <c r="B1705" s="20"/>
      <c r="C1705" s="21">
        <v>33518</v>
      </c>
      <c r="D1705" s="19" t="s">
        <v>3079</v>
      </c>
      <c r="E1705" s="19"/>
      <c r="F1705" s="17" t="str">
        <f>HYPERLINK(Tabela13[[#This Row],[Novo Caminho]],"Download")</f>
        <v>Download</v>
      </c>
      <c r="G1705" s="2" t="str">
        <f>CONCATENATE("2 - DECRETOS/DECRETO ",Tabela13[[#This Row],[Numero_Decreto]],".pdf")</f>
        <v>2 - DECRETOS/DECRETO 867.pdf</v>
      </c>
      <c r="H1705" s="2" t="str">
        <f>CONCATENATE("2 - DECRETOS/DECRETO ",Tabela13[[#This Row],[Numero_Decreto]]," ",Tabela13[[#This Row],[Complemento]],".pdf")</f>
        <v>2 - DECRETOS/DECRETO 867 .pdf</v>
      </c>
      <c r="I1705" s="2" t="str">
        <f>CONCATENATE("2 - DECRETOS/DECRETO ","0",Tabela13[[#This Row],[Numero_Decreto]],".pdf")</f>
        <v>2 - DECRETOS/DECRETO 0867.pdf</v>
      </c>
      <c r="J1705" s="2" t="str">
        <f>CONCATENATE("2 - DECRETOS/DECRETO ","0",Tabela13[[#This Row],[Numero_Decreto]]," ",Tabela13[[#This Row],[Complemento]],".pdf")</f>
        <v>2 - DECRETOS/DECRETO 0867 .pdf</v>
      </c>
      <c r="K1705" s="2" t="str">
        <f>IF(Tabela13[[#This Row],[Complemento]]="",Tabela13[[#This Row],[Normal]],Tabela13[[#This Row],[Normal Traço]])</f>
        <v>2 - DECRETOS/DECRETO 867.pdf</v>
      </c>
      <c r="L1705" s="2" t="str">
        <f>IF(Tabela13[[#This Row],[Complemento]]="",Tabela13[[#This Row],[0]],Tabela13[[#This Row],[0 Traço]])</f>
        <v>2 - DECRETOS/DECRETO 0867.pdf</v>
      </c>
      <c r="M1705" s="2" t="str">
        <f>IF(AND(Tabela13[[#This Row],[Numero_Decreto]]&gt;=1,Tabela13[[#This Row],[Numero_Decreto]]&lt;=9),Tabela13[[#This Row],[Se 0]],Tabela13[[#This Row],[Se Normal]])</f>
        <v>2 - DECRETOS/DECRETO 867.pdf</v>
      </c>
      <c r="N1705" s="2" t="str">
        <f>CONCATENATE("../",Tabela13[[#This Row],[Caminho]])</f>
        <v>../2 - DECRETOS/DECRETO 867.pdf</v>
      </c>
    </row>
    <row r="1706" spans="1:14" ht="45" x14ac:dyDescent="0.25">
      <c r="A1706" s="20">
        <v>866</v>
      </c>
      <c r="B1706" s="20"/>
      <c r="C1706" s="21">
        <v>33514</v>
      </c>
      <c r="D1706" s="19" t="s">
        <v>3080</v>
      </c>
      <c r="E1706" s="19"/>
      <c r="F1706" s="17" t="str">
        <f>HYPERLINK(Tabela13[[#This Row],[Novo Caminho]],"Download")</f>
        <v>Download</v>
      </c>
      <c r="G1706" s="2" t="str">
        <f>CONCATENATE("2 - DECRETOS/DECRETO ",Tabela13[[#This Row],[Numero_Decreto]],".pdf")</f>
        <v>2 - DECRETOS/DECRETO 866.pdf</v>
      </c>
      <c r="H1706" s="2" t="str">
        <f>CONCATENATE("2 - DECRETOS/DECRETO ",Tabela13[[#This Row],[Numero_Decreto]]," ",Tabela13[[#This Row],[Complemento]],".pdf")</f>
        <v>2 - DECRETOS/DECRETO 866 .pdf</v>
      </c>
      <c r="I1706" s="2" t="str">
        <f>CONCATENATE("2 - DECRETOS/DECRETO ","0",Tabela13[[#This Row],[Numero_Decreto]],".pdf")</f>
        <v>2 - DECRETOS/DECRETO 0866.pdf</v>
      </c>
      <c r="J1706" s="2" t="str">
        <f>CONCATENATE("2 - DECRETOS/DECRETO ","0",Tabela13[[#This Row],[Numero_Decreto]]," ",Tabela13[[#This Row],[Complemento]],".pdf")</f>
        <v>2 - DECRETOS/DECRETO 0866 .pdf</v>
      </c>
      <c r="K1706" s="2" t="str">
        <f>IF(Tabela13[[#This Row],[Complemento]]="",Tabela13[[#This Row],[Normal]],Tabela13[[#This Row],[Normal Traço]])</f>
        <v>2 - DECRETOS/DECRETO 866.pdf</v>
      </c>
      <c r="L1706" s="2" t="str">
        <f>IF(Tabela13[[#This Row],[Complemento]]="",Tabela13[[#This Row],[0]],Tabela13[[#This Row],[0 Traço]])</f>
        <v>2 - DECRETOS/DECRETO 0866.pdf</v>
      </c>
      <c r="M1706" s="2" t="str">
        <f>IF(AND(Tabela13[[#This Row],[Numero_Decreto]]&gt;=1,Tabela13[[#This Row],[Numero_Decreto]]&lt;=9),Tabela13[[#This Row],[Se 0]],Tabela13[[#This Row],[Se Normal]])</f>
        <v>2 - DECRETOS/DECRETO 866.pdf</v>
      </c>
      <c r="N1706" s="2" t="str">
        <f>CONCATENATE("../",Tabela13[[#This Row],[Caminho]])</f>
        <v>../2 - DECRETOS/DECRETO 866.pdf</v>
      </c>
    </row>
    <row r="1707" spans="1:14" ht="45" x14ac:dyDescent="0.25">
      <c r="A1707" s="20">
        <v>865</v>
      </c>
      <c r="B1707" s="20"/>
      <c r="C1707" s="21">
        <v>33506</v>
      </c>
      <c r="D1707" s="19" t="s">
        <v>3054</v>
      </c>
      <c r="E1707" s="19"/>
      <c r="F1707" s="17" t="str">
        <f>HYPERLINK(Tabela13[[#This Row],[Novo Caminho]],"Download")</f>
        <v>Download</v>
      </c>
      <c r="G1707" s="2" t="str">
        <f>CONCATENATE("2 - DECRETOS/DECRETO ",Tabela13[[#This Row],[Numero_Decreto]],".pdf")</f>
        <v>2 - DECRETOS/DECRETO 865.pdf</v>
      </c>
      <c r="H1707" s="2" t="str">
        <f>CONCATENATE("2 - DECRETOS/DECRETO ",Tabela13[[#This Row],[Numero_Decreto]]," ",Tabela13[[#This Row],[Complemento]],".pdf")</f>
        <v>2 - DECRETOS/DECRETO 865 .pdf</v>
      </c>
      <c r="I1707" s="2" t="str">
        <f>CONCATENATE("2 - DECRETOS/DECRETO ","0",Tabela13[[#This Row],[Numero_Decreto]],".pdf")</f>
        <v>2 - DECRETOS/DECRETO 0865.pdf</v>
      </c>
      <c r="J1707" s="2" t="str">
        <f>CONCATENATE("2 - DECRETOS/DECRETO ","0",Tabela13[[#This Row],[Numero_Decreto]]," ",Tabela13[[#This Row],[Complemento]],".pdf")</f>
        <v>2 - DECRETOS/DECRETO 0865 .pdf</v>
      </c>
      <c r="K1707" s="2" t="str">
        <f>IF(Tabela13[[#This Row],[Complemento]]="",Tabela13[[#This Row],[Normal]],Tabela13[[#This Row],[Normal Traço]])</f>
        <v>2 - DECRETOS/DECRETO 865.pdf</v>
      </c>
      <c r="L1707" s="2" t="str">
        <f>IF(Tabela13[[#This Row],[Complemento]]="",Tabela13[[#This Row],[0]],Tabela13[[#This Row],[0 Traço]])</f>
        <v>2 - DECRETOS/DECRETO 0865.pdf</v>
      </c>
      <c r="M1707" s="2" t="str">
        <f>IF(AND(Tabela13[[#This Row],[Numero_Decreto]]&gt;=1,Tabela13[[#This Row],[Numero_Decreto]]&lt;=9),Tabela13[[#This Row],[Se 0]],Tabela13[[#This Row],[Se Normal]])</f>
        <v>2 - DECRETOS/DECRETO 865.pdf</v>
      </c>
      <c r="N1707" s="2" t="str">
        <f>CONCATENATE("../",Tabela13[[#This Row],[Caminho]])</f>
        <v>../2 - DECRETOS/DECRETO 865.pdf</v>
      </c>
    </row>
    <row r="1708" spans="1:14" ht="45" x14ac:dyDescent="0.25">
      <c r="A1708" s="20">
        <v>864</v>
      </c>
      <c r="B1708" s="20"/>
      <c r="C1708" s="21">
        <v>33480</v>
      </c>
      <c r="D1708" s="19" t="s">
        <v>3081</v>
      </c>
      <c r="E1708" s="19"/>
      <c r="F1708" s="17" t="str">
        <f>HYPERLINK(Tabela13[[#This Row],[Novo Caminho]],"Download")</f>
        <v>Download</v>
      </c>
      <c r="G1708" s="2" t="str">
        <f>CONCATENATE("2 - DECRETOS/DECRETO ",Tabela13[[#This Row],[Numero_Decreto]],".pdf")</f>
        <v>2 - DECRETOS/DECRETO 864.pdf</v>
      </c>
      <c r="H1708" s="2" t="str">
        <f>CONCATENATE("2 - DECRETOS/DECRETO ",Tabela13[[#This Row],[Numero_Decreto]]," ",Tabela13[[#This Row],[Complemento]],".pdf")</f>
        <v>2 - DECRETOS/DECRETO 864 .pdf</v>
      </c>
      <c r="I1708" s="2" t="str">
        <f>CONCATENATE("2 - DECRETOS/DECRETO ","0",Tabela13[[#This Row],[Numero_Decreto]],".pdf")</f>
        <v>2 - DECRETOS/DECRETO 0864.pdf</v>
      </c>
      <c r="J1708" s="2" t="str">
        <f>CONCATENATE("2 - DECRETOS/DECRETO ","0",Tabela13[[#This Row],[Numero_Decreto]]," ",Tabela13[[#This Row],[Complemento]],".pdf")</f>
        <v>2 - DECRETOS/DECRETO 0864 .pdf</v>
      </c>
      <c r="K1708" s="2" t="str">
        <f>IF(Tabela13[[#This Row],[Complemento]]="",Tabela13[[#This Row],[Normal]],Tabela13[[#This Row],[Normal Traço]])</f>
        <v>2 - DECRETOS/DECRETO 864.pdf</v>
      </c>
      <c r="L1708" s="2" t="str">
        <f>IF(Tabela13[[#This Row],[Complemento]]="",Tabela13[[#This Row],[0]],Tabela13[[#This Row],[0 Traço]])</f>
        <v>2 - DECRETOS/DECRETO 0864.pdf</v>
      </c>
      <c r="M1708" s="2" t="str">
        <f>IF(AND(Tabela13[[#This Row],[Numero_Decreto]]&gt;=1,Tabela13[[#This Row],[Numero_Decreto]]&lt;=9),Tabela13[[#This Row],[Se 0]],Tabela13[[#This Row],[Se Normal]])</f>
        <v>2 - DECRETOS/DECRETO 864.pdf</v>
      </c>
      <c r="N1708" s="2" t="str">
        <f>CONCATENATE("../",Tabela13[[#This Row],[Caminho]])</f>
        <v>../2 - DECRETOS/DECRETO 864.pdf</v>
      </c>
    </row>
    <row r="1709" spans="1:14" ht="45" x14ac:dyDescent="0.25">
      <c r="A1709" s="20">
        <v>863</v>
      </c>
      <c r="B1709" s="20"/>
      <c r="C1709" s="21">
        <v>33478</v>
      </c>
      <c r="D1709" s="19" t="s">
        <v>3054</v>
      </c>
      <c r="E1709" s="19"/>
      <c r="F1709" s="17" t="str">
        <f>HYPERLINK(Tabela13[[#This Row],[Novo Caminho]],"Download")</f>
        <v>Download</v>
      </c>
      <c r="G1709" s="2" t="str">
        <f>CONCATENATE("2 - DECRETOS/DECRETO ",Tabela13[[#This Row],[Numero_Decreto]],".pdf")</f>
        <v>2 - DECRETOS/DECRETO 863.pdf</v>
      </c>
      <c r="H1709" s="2" t="str">
        <f>CONCATENATE("2 - DECRETOS/DECRETO ",Tabela13[[#This Row],[Numero_Decreto]]," ",Tabela13[[#This Row],[Complemento]],".pdf")</f>
        <v>2 - DECRETOS/DECRETO 863 .pdf</v>
      </c>
      <c r="I1709" s="2" t="str">
        <f>CONCATENATE("2 - DECRETOS/DECRETO ","0",Tabela13[[#This Row],[Numero_Decreto]],".pdf")</f>
        <v>2 - DECRETOS/DECRETO 0863.pdf</v>
      </c>
      <c r="J1709" s="2" t="str">
        <f>CONCATENATE("2 - DECRETOS/DECRETO ","0",Tabela13[[#This Row],[Numero_Decreto]]," ",Tabela13[[#This Row],[Complemento]],".pdf")</f>
        <v>2 - DECRETOS/DECRETO 0863 .pdf</v>
      </c>
      <c r="K1709" s="2" t="str">
        <f>IF(Tabela13[[#This Row],[Complemento]]="",Tabela13[[#This Row],[Normal]],Tabela13[[#This Row],[Normal Traço]])</f>
        <v>2 - DECRETOS/DECRETO 863.pdf</v>
      </c>
      <c r="L1709" s="2" t="str">
        <f>IF(Tabela13[[#This Row],[Complemento]]="",Tabela13[[#This Row],[0]],Tabela13[[#This Row],[0 Traço]])</f>
        <v>2 - DECRETOS/DECRETO 0863.pdf</v>
      </c>
      <c r="M1709" s="2" t="str">
        <f>IF(AND(Tabela13[[#This Row],[Numero_Decreto]]&gt;=1,Tabela13[[#This Row],[Numero_Decreto]]&lt;=9),Tabela13[[#This Row],[Se 0]],Tabela13[[#This Row],[Se Normal]])</f>
        <v>2 - DECRETOS/DECRETO 863.pdf</v>
      </c>
      <c r="N1709" s="2" t="str">
        <f>CONCATENATE("../",Tabela13[[#This Row],[Caminho]])</f>
        <v>../2 - DECRETOS/DECRETO 863.pdf</v>
      </c>
    </row>
    <row r="1710" spans="1:14" ht="45" x14ac:dyDescent="0.25">
      <c r="A1710" s="20">
        <v>861</v>
      </c>
      <c r="B1710" s="20"/>
      <c r="C1710" s="21">
        <v>33445</v>
      </c>
      <c r="D1710" s="19" t="s">
        <v>3054</v>
      </c>
      <c r="E1710" s="19"/>
      <c r="F1710" s="17" t="str">
        <f>HYPERLINK(Tabela13[[#This Row],[Novo Caminho]],"Download")</f>
        <v>Download</v>
      </c>
      <c r="G1710" s="2" t="str">
        <f>CONCATENATE("2 - DECRETOS/DECRETO ",Tabela13[[#This Row],[Numero_Decreto]],".pdf")</f>
        <v>2 - DECRETOS/DECRETO 861.pdf</v>
      </c>
      <c r="H1710" s="2" t="str">
        <f>CONCATENATE("2 - DECRETOS/DECRETO ",Tabela13[[#This Row],[Numero_Decreto]]," ",Tabela13[[#This Row],[Complemento]],".pdf")</f>
        <v>2 - DECRETOS/DECRETO 861 .pdf</v>
      </c>
      <c r="I1710" s="2" t="str">
        <f>CONCATENATE("2 - DECRETOS/DECRETO ","0",Tabela13[[#This Row],[Numero_Decreto]],".pdf")</f>
        <v>2 - DECRETOS/DECRETO 0861.pdf</v>
      </c>
      <c r="J1710" s="2" t="str">
        <f>CONCATENATE("2 - DECRETOS/DECRETO ","0",Tabela13[[#This Row],[Numero_Decreto]]," ",Tabela13[[#This Row],[Complemento]],".pdf")</f>
        <v>2 - DECRETOS/DECRETO 0861 .pdf</v>
      </c>
      <c r="K1710" s="2" t="str">
        <f>IF(Tabela13[[#This Row],[Complemento]]="",Tabela13[[#This Row],[Normal]],Tabela13[[#This Row],[Normal Traço]])</f>
        <v>2 - DECRETOS/DECRETO 861.pdf</v>
      </c>
      <c r="L1710" s="2" t="str">
        <f>IF(Tabela13[[#This Row],[Complemento]]="",Tabela13[[#This Row],[0]],Tabela13[[#This Row],[0 Traço]])</f>
        <v>2 - DECRETOS/DECRETO 0861.pdf</v>
      </c>
      <c r="M1710" s="2" t="str">
        <f>IF(AND(Tabela13[[#This Row],[Numero_Decreto]]&gt;=1,Tabela13[[#This Row],[Numero_Decreto]]&lt;=9),Tabela13[[#This Row],[Se 0]],Tabela13[[#This Row],[Se Normal]])</f>
        <v>2 - DECRETOS/DECRETO 861.pdf</v>
      </c>
      <c r="N1710" s="2" t="str">
        <f>CONCATENATE("../",Tabela13[[#This Row],[Caminho]])</f>
        <v>../2 - DECRETOS/DECRETO 861.pdf</v>
      </c>
    </row>
    <row r="1711" spans="1:14" ht="45" x14ac:dyDescent="0.25">
      <c r="A1711" s="20">
        <v>860</v>
      </c>
      <c r="B1711" s="20"/>
      <c r="C1711" s="21">
        <v>33444</v>
      </c>
      <c r="D1711" s="19" t="s">
        <v>3082</v>
      </c>
      <c r="E1711" s="19"/>
      <c r="F1711" s="17" t="str">
        <f>HYPERLINK(Tabela13[[#This Row],[Novo Caminho]],"Download")</f>
        <v>Download</v>
      </c>
      <c r="G1711" s="2" t="str">
        <f>CONCATENATE("2 - DECRETOS/DECRETO ",Tabela13[[#This Row],[Numero_Decreto]],".pdf")</f>
        <v>2 - DECRETOS/DECRETO 860.pdf</v>
      </c>
      <c r="H1711" s="2" t="str">
        <f>CONCATENATE("2 - DECRETOS/DECRETO ",Tabela13[[#This Row],[Numero_Decreto]]," ",Tabela13[[#This Row],[Complemento]],".pdf")</f>
        <v>2 - DECRETOS/DECRETO 860 .pdf</v>
      </c>
      <c r="I1711" s="2" t="str">
        <f>CONCATENATE("2 - DECRETOS/DECRETO ","0",Tabela13[[#This Row],[Numero_Decreto]],".pdf")</f>
        <v>2 - DECRETOS/DECRETO 0860.pdf</v>
      </c>
      <c r="J1711" s="2" t="str">
        <f>CONCATENATE("2 - DECRETOS/DECRETO ","0",Tabela13[[#This Row],[Numero_Decreto]]," ",Tabela13[[#This Row],[Complemento]],".pdf")</f>
        <v>2 - DECRETOS/DECRETO 0860 .pdf</v>
      </c>
      <c r="K1711" s="2" t="str">
        <f>IF(Tabela13[[#This Row],[Complemento]]="",Tabela13[[#This Row],[Normal]],Tabela13[[#This Row],[Normal Traço]])</f>
        <v>2 - DECRETOS/DECRETO 860.pdf</v>
      </c>
      <c r="L1711" s="2" t="str">
        <f>IF(Tabela13[[#This Row],[Complemento]]="",Tabela13[[#This Row],[0]],Tabela13[[#This Row],[0 Traço]])</f>
        <v>2 - DECRETOS/DECRETO 0860.pdf</v>
      </c>
      <c r="M1711" s="2" t="str">
        <f>IF(AND(Tabela13[[#This Row],[Numero_Decreto]]&gt;=1,Tabela13[[#This Row],[Numero_Decreto]]&lt;=9),Tabela13[[#This Row],[Se 0]],Tabela13[[#This Row],[Se Normal]])</f>
        <v>2 - DECRETOS/DECRETO 860.pdf</v>
      </c>
      <c r="N1711" s="2" t="str">
        <f>CONCATENATE("../",Tabela13[[#This Row],[Caminho]])</f>
        <v>../2 - DECRETOS/DECRETO 860.pdf</v>
      </c>
    </row>
    <row r="1712" spans="1:14" ht="45" x14ac:dyDescent="0.25">
      <c r="A1712" s="20">
        <v>859</v>
      </c>
      <c r="B1712" s="20"/>
      <c r="C1712" s="21">
        <v>33443</v>
      </c>
      <c r="D1712" s="19" t="s">
        <v>3083</v>
      </c>
      <c r="E1712" s="19"/>
      <c r="F1712" s="17" t="str">
        <f>HYPERLINK(Tabela13[[#This Row],[Novo Caminho]],"Download")</f>
        <v>Download</v>
      </c>
      <c r="G1712" s="2" t="str">
        <f>CONCATENATE("2 - DECRETOS/DECRETO ",Tabela13[[#This Row],[Numero_Decreto]],".pdf")</f>
        <v>2 - DECRETOS/DECRETO 859.pdf</v>
      </c>
      <c r="H1712" s="2" t="str">
        <f>CONCATENATE("2 - DECRETOS/DECRETO ",Tabela13[[#This Row],[Numero_Decreto]]," ",Tabela13[[#This Row],[Complemento]],".pdf")</f>
        <v>2 - DECRETOS/DECRETO 859 .pdf</v>
      </c>
      <c r="I1712" s="2" t="str">
        <f>CONCATENATE("2 - DECRETOS/DECRETO ","0",Tabela13[[#This Row],[Numero_Decreto]],".pdf")</f>
        <v>2 - DECRETOS/DECRETO 0859.pdf</v>
      </c>
      <c r="J1712" s="2" t="str">
        <f>CONCATENATE("2 - DECRETOS/DECRETO ","0",Tabela13[[#This Row],[Numero_Decreto]]," ",Tabela13[[#This Row],[Complemento]],".pdf")</f>
        <v>2 - DECRETOS/DECRETO 0859 .pdf</v>
      </c>
      <c r="K1712" s="2" t="str">
        <f>IF(Tabela13[[#This Row],[Complemento]]="",Tabela13[[#This Row],[Normal]],Tabela13[[#This Row],[Normal Traço]])</f>
        <v>2 - DECRETOS/DECRETO 859.pdf</v>
      </c>
      <c r="L1712" s="2" t="str">
        <f>IF(Tabela13[[#This Row],[Complemento]]="",Tabela13[[#This Row],[0]],Tabela13[[#This Row],[0 Traço]])</f>
        <v>2 - DECRETOS/DECRETO 0859.pdf</v>
      </c>
      <c r="M1712" s="2" t="str">
        <f>IF(AND(Tabela13[[#This Row],[Numero_Decreto]]&gt;=1,Tabela13[[#This Row],[Numero_Decreto]]&lt;=9),Tabela13[[#This Row],[Se 0]],Tabela13[[#This Row],[Se Normal]])</f>
        <v>2 - DECRETOS/DECRETO 859.pdf</v>
      </c>
      <c r="N1712" s="2" t="str">
        <f>CONCATENATE("../",Tabela13[[#This Row],[Caminho]])</f>
        <v>../2 - DECRETOS/DECRETO 859.pdf</v>
      </c>
    </row>
    <row r="1713" spans="1:14" ht="45" x14ac:dyDescent="0.25">
      <c r="A1713" s="20">
        <v>858</v>
      </c>
      <c r="B1713" s="20"/>
      <c r="C1713" s="21">
        <v>33443</v>
      </c>
      <c r="D1713" s="19" t="s">
        <v>2956</v>
      </c>
      <c r="E1713" s="19"/>
      <c r="F1713" s="17" t="str">
        <f>HYPERLINK(Tabela13[[#This Row],[Novo Caminho]],"Download")</f>
        <v>Download</v>
      </c>
      <c r="G1713" s="2" t="str">
        <f>CONCATENATE("2 - DECRETOS/DECRETO ",Tabela13[[#This Row],[Numero_Decreto]],".pdf")</f>
        <v>2 - DECRETOS/DECRETO 858.pdf</v>
      </c>
      <c r="H1713" s="2" t="str">
        <f>CONCATENATE("2 - DECRETOS/DECRETO ",Tabela13[[#This Row],[Numero_Decreto]]," ",Tabela13[[#This Row],[Complemento]],".pdf")</f>
        <v>2 - DECRETOS/DECRETO 858 .pdf</v>
      </c>
      <c r="I1713" s="2" t="str">
        <f>CONCATENATE("2 - DECRETOS/DECRETO ","0",Tabela13[[#This Row],[Numero_Decreto]],".pdf")</f>
        <v>2 - DECRETOS/DECRETO 0858.pdf</v>
      </c>
      <c r="J1713" s="2" t="str">
        <f>CONCATENATE("2 - DECRETOS/DECRETO ","0",Tabela13[[#This Row],[Numero_Decreto]]," ",Tabela13[[#This Row],[Complemento]],".pdf")</f>
        <v>2 - DECRETOS/DECRETO 0858 .pdf</v>
      </c>
      <c r="K1713" s="2" t="str">
        <f>IF(Tabela13[[#This Row],[Complemento]]="",Tabela13[[#This Row],[Normal]],Tabela13[[#This Row],[Normal Traço]])</f>
        <v>2 - DECRETOS/DECRETO 858.pdf</v>
      </c>
      <c r="L1713" s="2" t="str">
        <f>IF(Tabela13[[#This Row],[Complemento]]="",Tabela13[[#This Row],[0]],Tabela13[[#This Row],[0 Traço]])</f>
        <v>2 - DECRETOS/DECRETO 0858.pdf</v>
      </c>
      <c r="M1713" s="2" t="str">
        <f>IF(AND(Tabela13[[#This Row],[Numero_Decreto]]&gt;=1,Tabela13[[#This Row],[Numero_Decreto]]&lt;=9),Tabela13[[#This Row],[Se 0]],Tabela13[[#This Row],[Se Normal]])</f>
        <v>2 - DECRETOS/DECRETO 858.pdf</v>
      </c>
      <c r="N1713" s="2" t="str">
        <f>CONCATENATE("../",Tabela13[[#This Row],[Caminho]])</f>
        <v>../2 - DECRETOS/DECRETO 858.pdf</v>
      </c>
    </row>
    <row r="1714" spans="1:14" ht="45" x14ac:dyDescent="0.25">
      <c r="A1714" s="20">
        <v>857</v>
      </c>
      <c r="B1714" s="20"/>
      <c r="C1714" s="21">
        <v>33428</v>
      </c>
      <c r="D1714" s="19" t="s">
        <v>3084</v>
      </c>
      <c r="E1714" s="19"/>
      <c r="F1714" s="17" t="str">
        <f>HYPERLINK(Tabela13[[#This Row],[Novo Caminho]],"Download")</f>
        <v>Download</v>
      </c>
      <c r="G1714" s="2" t="str">
        <f>CONCATENATE("2 - DECRETOS/DECRETO ",Tabela13[[#This Row],[Numero_Decreto]],".pdf")</f>
        <v>2 - DECRETOS/DECRETO 857.pdf</v>
      </c>
      <c r="H1714" s="2" t="str">
        <f>CONCATENATE("2 - DECRETOS/DECRETO ",Tabela13[[#This Row],[Numero_Decreto]]," ",Tabela13[[#This Row],[Complemento]],".pdf")</f>
        <v>2 - DECRETOS/DECRETO 857 .pdf</v>
      </c>
      <c r="I1714" s="2" t="str">
        <f>CONCATENATE("2 - DECRETOS/DECRETO ","0",Tabela13[[#This Row],[Numero_Decreto]],".pdf")</f>
        <v>2 - DECRETOS/DECRETO 0857.pdf</v>
      </c>
      <c r="J1714" s="2" t="str">
        <f>CONCATENATE("2 - DECRETOS/DECRETO ","0",Tabela13[[#This Row],[Numero_Decreto]]," ",Tabela13[[#This Row],[Complemento]],".pdf")</f>
        <v>2 - DECRETOS/DECRETO 0857 .pdf</v>
      </c>
      <c r="K1714" s="2" t="str">
        <f>IF(Tabela13[[#This Row],[Complemento]]="",Tabela13[[#This Row],[Normal]],Tabela13[[#This Row],[Normal Traço]])</f>
        <v>2 - DECRETOS/DECRETO 857.pdf</v>
      </c>
      <c r="L1714" s="2" t="str">
        <f>IF(Tabela13[[#This Row],[Complemento]]="",Tabela13[[#This Row],[0]],Tabela13[[#This Row],[0 Traço]])</f>
        <v>2 - DECRETOS/DECRETO 0857.pdf</v>
      </c>
      <c r="M1714" s="2" t="str">
        <f>IF(AND(Tabela13[[#This Row],[Numero_Decreto]]&gt;=1,Tabela13[[#This Row],[Numero_Decreto]]&lt;=9),Tabela13[[#This Row],[Se 0]],Tabela13[[#This Row],[Se Normal]])</f>
        <v>2 - DECRETOS/DECRETO 857.pdf</v>
      </c>
      <c r="N1714" s="2" t="str">
        <f>CONCATENATE("../",Tabela13[[#This Row],[Caminho]])</f>
        <v>../2 - DECRETOS/DECRETO 857.pdf</v>
      </c>
    </row>
    <row r="1715" spans="1:14" ht="45" x14ac:dyDescent="0.25">
      <c r="A1715" s="20">
        <v>856</v>
      </c>
      <c r="B1715" s="20"/>
      <c r="C1715" s="21">
        <v>33420</v>
      </c>
      <c r="D1715" s="19" t="s">
        <v>938</v>
      </c>
      <c r="E1715" s="19"/>
      <c r="F1715" s="17" t="str">
        <f>HYPERLINK(Tabela13[[#This Row],[Novo Caminho]],"Download")</f>
        <v>Download</v>
      </c>
      <c r="G1715" s="2" t="str">
        <f>CONCATENATE("2 - DECRETOS/DECRETO ",Tabela13[[#This Row],[Numero_Decreto]],".pdf")</f>
        <v>2 - DECRETOS/DECRETO 856.pdf</v>
      </c>
      <c r="H1715" s="2" t="str">
        <f>CONCATENATE("2 - DECRETOS/DECRETO ",Tabela13[[#This Row],[Numero_Decreto]]," ",Tabela13[[#This Row],[Complemento]],".pdf")</f>
        <v>2 - DECRETOS/DECRETO 856 .pdf</v>
      </c>
      <c r="I1715" s="2" t="str">
        <f>CONCATENATE("2 - DECRETOS/DECRETO ","0",Tabela13[[#This Row],[Numero_Decreto]],".pdf")</f>
        <v>2 - DECRETOS/DECRETO 0856.pdf</v>
      </c>
      <c r="J1715" s="2" t="str">
        <f>CONCATENATE("2 - DECRETOS/DECRETO ","0",Tabela13[[#This Row],[Numero_Decreto]]," ",Tabela13[[#This Row],[Complemento]],".pdf")</f>
        <v>2 - DECRETOS/DECRETO 0856 .pdf</v>
      </c>
      <c r="K1715" s="2" t="str">
        <f>IF(Tabela13[[#This Row],[Complemento]]="",Tabela13[[#This Row],[Normal]],Tabela13[[#This Row],[Normal Traço]])</f>
        <v>2 - DECRETOS/DECRETO 856.pdf</v>
      </c>
      <c r="L1715" s="2" t="str">
        <f>IF(Tabela13[[#This Row],[Complemento]]="",Tabela13[[#This Row],[0]],Tabela13[[#This Row],[0 Traço]])</f>
        <v>2 - DECRETOS/DECRETO 0856.pdf</v>
      </c>
      <c r="M1715" s="2" t="str">
        <f>IF(AND(Tabela13[[#This Row],[Numero_Decreto]]&gt;=1,Tabela13[[#This Row],[Numero_Decreto]]&lt;=9),Tabela13[[#This Row],[Se 0]],Tabela13[[#This Row],[Se Normal]])</f>
        <v>2 - DECRETOS/DECRETO 856.pdf</v>
      </c>
      <c r="N1715" s="2" t="str">
        <f>CONCATENATE("../",Tabela13[[#This Row],[Caminho]])</f>
        <v>../2 - DECRETOS/DECRETO 856.pdf</v>
      </c>
    </row>
    <row r="1716" spans="1:14" ht="45" x14ac:dyDescent="0.25">
      <c r="A1716" s="20">
        <v>855</v>
      </c>
      <c r="B1716" s="20"/>
      <c r="C1716" s="21">
        <v>33413</v>
      </c>
      <c r="D1716" s="19" t="s">
        <v>3085</v>
      </c>
      <c r="E1716" s="19"/>
      <c r="F1716" s="17" t="str">
        <f>HYPERLINK(Tabela13[[#This Row],[Novo Caminho]],"Download")</f>
        <v>Download</v>
      </c>
      <c r="G1716" s="2" t="str">
        <f>CONCATENATE("2 - DECRETOS/DECRETO ",Tabela13[[#This Row],[Numero_Decreto]],".pdf")</f>
        <v>2 - DECRETOS/DECRETO 855.pdf</v>
      </c>
      <c r="H1716" s="2" t="str">
        <f>CONCATENATE("2 - DECRETOS/DECRETO ",Tabela13[[#This Row],[Numero_Decreto]]," ",Tabela13[[#This Row],[Complemento]],".pdf")</f>
        <v>2 - DECRETOS/DECRETO 855 .pdf</v>
      </c>
      <c r="I1716" s="2" t="str">
        <f>CONCATENATE("2 - DECRETOS/DECRETO ","0",Tabela13[[#This Row],[Numero_Decreto]],".pdf")</f>
        <v>2 - DECRETOS/DECRETO 0855.pdf</v>
      </c>
      <c r="J1716" s="2" t="str">
        <f>CONCATENATE("2 - DECRETOS/DECRETO ","0",Tabela13[[#This Row],[Numero_Decreto]]," ",Tabela13[[#This Row],[Complemento]],".pdf")</f>
        <v>2 - DECRETOS/DECRETO 0855 .pdf</v>
      </c>
      <c r="K1716" s="2" t="str">
        <f>IF(Tabela13[[#This Row],[Complemento]]="",Tabela13[[#This Row],[Normal]],Tabela13[[#This Row],[Normal Traço]])</f>
        <v>2 - DECRETOS/DECRETO 855.pdf</v>
      </c>
      <c r="L1716" s="2" t="str">
        <f>IF(Tabela13[[#This Row],[Complemento]]="",Tabela13[[#This Row],[0]],Tabela13[[#This Row],[0 Traço]])</f>
        <v>2 - DECRETOS/DECRETO 0855.pdf</v>
      </c>
      <c r="M1716" s="2" t="str">
        <f>IF(AND(Tabela13[[#This Row],[Numero_Decreto]]&gt;=1,Tabela13[[#This Row],[Numero_Decreto]]&lt;=9),Tabela13[[#This Row],[Se 0]],Tabela13[[#This Row],[Se Normal]])</f>
        <v>2 - DECRETOS/DECRETO 855.pdf</v>
      </c>
      <c r="N1716" s="2" t="str">
        <f>CONCATENATE("../",Tabela13[[#This Row],[Caminho]])</f>
        <v>../2 - DECRETOS/DECRETO 855.pdf</v>
      </c>
    </row>
    <row r="1717" spans="1:14" ht="45" x14ac:dyDescent="0.25">
      <c r="A1717" s="20">
        <v>854</v>
      </c>
      <c r="B1717" s="20"/>
      <c r="C1717" s="21">
        <v>33410</v>
      </c>
      <c r="D1717" s="19" t="s">
        <v>3054</v>
      </c>
      <c r="E1717" s="19"/>
      <c r="F1717" s="17" t="str">
        <f>HYPERLINK(Tabela13[[#This Row],[Novo Caminho]],"Download")</f>
        <v>Download</v>
      </c>
      <c r="G1717" s="2" t="str">
        <f>CONCATENATE("2 - DECRETOS/DECRETO ",Tabela13[[#This Row],[Numero_Decreto]],".pdf")</f>
        <v>2 - DECRETOS/DECRETO 854.pdf</v>
      </c>
      <c r="H1717" s="2" t="str">
        <f>CONCATENATE("2 - DECRETOS/DECRETO ",Tabela13[[#This Row],[Numero_Decreto]]," ",Tabela13[[#This Row],[Complemento]],".pdf")</f>
        <v>2 - DECRETOS/DECRETO 854 .pdf</v>
      </c>
      <c r="I1717" s="2" t="str">
        <f>CONCATENATE("2 - DECRETOS/DECRETO ","0",Tabela13[[#This Row],[Numero_Decreto]],".pdf")</f>
        <v>2 - DECRETOS/DECRETO 0854.pdf</v>
      </c>
      <c r="J1717" s="2" t="str">
        <f>CONCATENATE("2 - DECRETOS/DECRETO ","0",Tabela13[[#This Row],[Numero_Decreto]]," ",Tabela13[[#This Row],[Complemento]],".pdf")</f>
        <v>2 - DECRETOS/DECRETO 0854 .pdf</v>
      </c>
      <c r="K1717" s="2" t="str">
        <f>IF(Tabela13[[#This Row],[Complemento]]="",Tabela13[[#This Row],[Normal]],Tabela13[[#This Row],[Normal Traço]])</f>
        <v>2 - DECRETOS/DECRETO 854.pdf</v>
      </c>
      <c r="L1717" s="2" t="str">
        <f>IF(Tabela13[[#This Row],[Complemento]]="",Tabela13[[#This Row],[0]],Tabela13[[#This Row],[0 Traço]])</f>
        <v>2 - DECRETOS/DECRETO 0854.pdf</v>
      </c>
      <c r="M1717" s="2" t="str">
        <f>IF(AND(Tabela13[[#This Row],[Numero_Decreto]]&gt;=1,Tabela13[[#This Row],[Numero_Decreto]]&lt;=9),Tabela13[[#This Row],[Se 0]],Tabela13[[#This Row],[Se Normal]])</f>
        <v>2 - DECRETOS/DECRETO 854.pdf</v>
      </c>
      <c r="N1717" s="2" t="str">
        <f>CONCATENATE("../",Tabela13[[#This Row],[Caminho]])</f>
        <v>../2 - DECRETOS/DECRETO 854.pdf</v>
      </c>
    </row>
    <row r="1718" spans="1:14" ht="45" x14ac:dyDescent="0.25">
      <c r="A1718" s="20">
        <v>853</v>
      </c>
      <c r="B1718" s="20"/>
      <c r="C1718" s="21">
        <v>33402</v>
      </c>
      <c r="D1718" s="19" t="s">
        <v>3086</v>
      </c>
      <c r="E1718" s="19"/>
      <c r="F1718" s="17" t="str">
        <f>HYPERLINK(Tabela13[[#This Row],[Novo Caminho]],"Download")</f>
        <v>Download</v>
      </c>
      <c r="G1718" s="2" t="str">
        <f>CONCATENATE("2 - DECRETOS/DECRETO ",Tabela13[[#This Row],[Numero_Decreto]],".pdf")</f>
        <v>2 - DECRETOS/DECRETO 853.pdf</v>
      </c>
      <c r="H1718" s="2" t="str">
        <f>CONCATENATE("2 - DECRETOS/DECRETO ",Tabela13[[#This Row],[Numero_Decreto]]," ",Tabela13[[#This Row],[Complemento]],".pdf")</f>
        <v>2 - DECRETOS/DECRETO 853 .pdf</v>
      </c>
      <c r="I1718" s="2" t="str">
        <f>CONCATENATE("2 - DECRETOS/DECRETO ","0",Tabela13[[#This Row],[Numero_Decreto]],".pdf")</f>
        <v>2 - DECRETOS/DECRETO 0853.pdf</v>
      </c>
      <c r="J1718" s="2" t="str">
        <f>CONCATENATE("2 - DECRETOS/DECRETO ","0",Tabela13[[#This Row],[Numero_Decreto]]," ",Tabela13[[#This Row],[Complemento]],".pdf")</f>
        <v>2 - DECRETOS/DECRETO 0853 .pdf</v>
      </c>
      <c r="K1718" s="2" t="str">
        <f>IF(Tabela13[[#This Row],[Complemento]]="",Tabela13[[#This Row],[Normal]],Tabela13[[#This Row],[Normal Traço]])</f>
        <v>2 - DECRETOS/DECRETO 853.pdf</v>
      </c>
      <c r="L1718" s="2" t="str">
        <f>IF(Tabela13[[#This Row],[Complemento]]="",Tabela13[[#This Row],[0]],Tabela13[[#This Row],[0 Traço]])</f>
        <v>2 - DECRETOS/DECRETO 0853.pdf</v>
      </c>
      <c r="M1718" s="2" t="str">
        <f>IF(AND(Tabela13[[#This Row],[Numero_Decreto]]&gt;=1,Tabela13[[#This Row],[Numero_Decreto]]&lt;=9),Tabela13[[#This Row],[Se 0]],Tabela13[[#This Row],[Se Normal]])</f>
        <v>2 - DECRETOS/DECRETO 853.pdf</v>
      </c>
      <c r="N1718" s="2" t="str">
        <f>CONCATENATE("../",Tabela13[[#This Row],[Caminho]])</f>
        <v>../2 - DECRETOS/DECRETO 853.pdf</v>
      </c>
    </row>
    <row r="1719" spans="1:14" ht="45" x14ac:dyDescent="0.25">
      <c r="A1719" s="20">
        <v>852</v>
      </c>
      <c r="B1719" s="20"/>
      <c r="C1719" s="21">
        <v>33392</v>
      </c>
      <c r="D1719" s="19" t="s">
        <v>938</v>
      </c>
      <c r="E1719" s="19"/>
      <c r="F1719" s="17" t="str">
        <f>HYPERLINK(Tabela13[[#This Row],[Novo Caminho]],"Download")</f>
        <v>Download</v>
      </c>
      <c r="G1719" s="2" t="str">
        <f>CONCATENATE("2 - DECRETOS/DECRETO ",Tabela13[[#This Row],[Numero_Decreto]],".pdf")</f>
        <v>2 - DECRETOS/DECRETO 852.pdf</v>
      </c>
      <c r="H1719" s="2" t="str">
        <f>CONCATENATE("2 - DECRETOS/DECRETO ",Tabela13[[#This Row],[Numero_Decreto]]," ",Tabela13[[#This Row],[Complemento]],".pdf")</f>
        <v>2 - DECRETOS/DECRETO 852 .pdf</v>
      </c>
      <c r="I1719" s="2" t="str">
        <f>CONCATENATE("2 - DECRETOS/DECRETO ","0",Tabela13[[#This Row],[Numero_Decreto]],".pdf")</f>
        <v>2 - DECRETOS/DECRETO 0852.pdf</v>
      </c>
      <c r="J1719" s="2" t="str">
        <f>CONCATENATE("2 - DECRETOS/DECRETO ","0",Tabela13[[#This Row],[Numero_Decreto]]," ",Tabela13[[#This Row],[Complemento]],".pdf")</f>
        <v>2 - DECRETOS/DECRETO 0852 .pdf</v>
      </c>
      <c r="K1719" s="2" t="str">
        <f>IF(Tabela13[[#This Row],[Complemento]]="",Tabela13[[#This Row],[Normal]],Tabela13[[#This Row],[Normal Traço]])</f>
        <v>2 - DECRETOS/DECRETO 852.pdf</v>
      </c>
      <c r="L1719" s="2" t="str">
        <f>IF(Tabela13[[#This Row],[Complemento]]="",Tabela13[[#This Row],[0]],Tabela13[[#This Row],[0 Traço]])</f>
        <v>2 - DECRETOS/DECRETO 0852.pdf</v>
      </c>
      <c r="M1719" s="2" t="str">
        <f>IF(AND(Tabela13[[#This Row],[Numero_Decreto]]&gt;=1,Tabela13[[#This Row],[Numero_Decreto]]&lt;=9),Tabela13[[#This Row],[Se 0]],Tabela13[[#This Row],[Se Normal]])</f>
        <v>2 - DECRETOS/DECRETO 852.pdf</v>
      </c>
      <c r="N1719" s="2" t="str">
        <f>CONCATENATE("../",Tabela13[[#This Row],[Caminho]])</f>
        <v>../2 - DECRETOS/DECRETO 852.pdf</v>
      </c>
    </row>
    <row r="1720" spans="1:14" ht="45" x14ac:dyDescent="0.25">
      <c r="A1720" s="20">
        <v>851</v>
      </c>
      <c r="B1720" s="20"/>
      <c r="C1720" s="21">
        <v>33386</v>
      </c>
      <c r="D1720" s="19" t="s">
        <v>2971</v>
      </c>
      <c r="E1720" s="19"/>
      <c r="F1720" s="17" t="str">
        <f>HYPERLINK(Tabela13[[#This Row],[Novo Caminho]],"Download")</f>
        <v>Download</v>
      </c>
      <c r="G1720" s="2" t="str">
        <f>CONCATENATE("2 - DECRETOS/DECRETO ",Tabela13[[#This Row],[Numero_Decreto]],".pdf")</f>
        <v>2 - DECRETOS/DECRETO 851.pdf</v>
      </c>
      <c r="H1720" s="2" t="str">
        <f>CONCATENATE("2 - DECRETOS/DECRETO ",Tabela13[[#This Row],[Numero_Decreto]]," ",Tabela13[[#This Row],[Complemento]],".pdf")</f>
        <v>2 - DECRETOS/DECRETO 851 .pdf</v>
      </c>
      <c r="I1720" s="2" t="str">
        <f>CONCATENATE("2 - DECRETOS/DECRETO ","0",Tabela13[[#This Row],[Numero_Decreto]],".pdf")</f>
        <v>2 - DECRETOS/DECRETO 0851.pdf</v>
      </c>
      <c r="J1720" s="2" t="str">
        <f>CONCATENATE("2 - DECRETOS/DECRETO ","0",Tabela13[[#This Row],[Numero_Decreto]]," ",Tabela13[[#This Row],[Complemento]],".pdf")</f>
        <v>2 - DECRETOS/DECRETO 0851 .pdf</v>
      </c>
      <c r="K1720" s="2" t="str">
        <f>IF(Tabela13[[#This Row],[Complemento]]="",Tabela13[[#This Row],[Normal]],Tabela13[[#This Row],[Normal Traço]])</f>
        <v>2 - DECRETOS/DECRETO 851.pdf</v>
      </c>
      <c r="L1720" s="2" t="str">
        <f>IF(Tabela13[[#This Row],[Complemento]]="",Tabela13[[#This Row],[0]],Tabela13[[#This Row],[0 Traço]])</f>
        <v>2 - DECRETOS/DECRETO 0851.pdf</v>
      </c>
      <c r="M1720" s="2" t="str">
        <f>IF(AND(Tabela13[[#This Row],[Numero_Decreto]]&gt;=1,Tabela13[[#This Row],[Numero_Decreto]]&lt;=9),Tabela13[[#This Row],[Se 0]],Tabela13[[#This Row],[Se Normal]])</f>
        <v>2 - DECRETOS/DECRETO 851.pdf</v>
      </c>
      <c r="N1720" s="2" t="str">
        <f>CONCATENATE("../",Tabela13[[#This Row],[Caminho]])</f>
        <v>../2 - DECRETOS/DECRETO 851.pdf</v>
      </c>
    </row>
    <row r="1721" spans="1:14" ht="45" x14ac:dyDescent="0.25">
      <c r="A1721" s="20">
        <v>850</v>
      </c>
      <c r="B1721" s="20"/>
      <c r="C1721" s="21">
        <v>33386</v>
      </c>
      <c r="D1721" s="19" t="s">
        <v>3087</v>
      </c>
      <c r="E1721" s="19"/>
      <c r="F1721" s="17" t="str">
        <f>HYPERLINK(Tabela13[[#This Row],[Novo Caminho]],"Download")</f>
        <v>Download</v>
      </c>
      <c r="G1721" s="2" t="str">
        <f>CONCATENATE("2 - DECRETOS/DECRETO ",Tabela13[[#This Row],[Numero_Decreto]],".pdf")</f>
        <v>2 - DECRETOS/DECRETO 850.pdf</v>
      </c>
      <c r="H1721" s="2" t="str">
        <f>CONCATENATE("2 - DECRETOS/DECRETO ",Tabela13[[#This Row],[Numero_Decreto]]," ",Tabela13[[#This Row],[Complemento]],".pdf")</f>
        <v>2 - DECRETOS/DECRETO 850 .pdf</v>
      </c>
      <c r="I1721" s="2" t="str">
        <f>CONCATENATE("2 - DECRETOS/DECRETO ","0",Tabela13[[#This Row],[Numero_Decreto]],".pdf")</f>
        <v>2 - DECRETOS/DECRETO 0850.pdf</v>
      </c>
      <c r="J1721" s="2" t="str">
        <f>CONCATENATE("2 - DECRETOS/DECRETO ","0",Tabela13[[#This Row],[Numero_Decreto]]," ",Tabela13[[#This Row],[Complemento]],".pdf")</f>
        <v>2 - DECRETOS/DECRETO 0850 .pdf</v>
      </c>
      <c r="K1721" s="2" t="str">
        <f>IF(Tabela13[[#This Row],[Complemento]]="",Tabela13[[#This Row],[Normal]],Tabela13[[#This Row],[Normal Traço]])</f>
        <v>2 - DECRETOS/DECRETO 850.pdf</v>
      </c>
      <c r="L1721" s="2" t="str">
        <f>IF(Tabela13[[#This Row],[Complemento]]="",Tabela13[[#This Row],[0]],Tabela13[[#This Row],[0 Traço]])</f>
        <v>2 - DECRETOS/DECRETO 0850.pdf</v>
      </c>
      <c r="M1721" s="2" t="str">
        <f>IF(AND(Tabela13[[#This Row],[Numero_Decreto]]&gt;=1,Tabela13[[#This Row],[Numero_Decreto]]&lt;=9),Tabela13[[#This Row],[Se 0]],Tabela13[[#This Row],[Se Normal]])</f>
        <v>2 - DECRETOS/DECRETO 850.pdf</v>
      </c>
      <c r="N1721" s="2" t="str">
        <f>CONCATENATE("../",Tabela13[[#This Row],[Caminho]])</f>
        <v>../2 - DECRETOS/DECRETO 850.pdf</v>
      </c>
    </row>
    <row r="1722" spans="1:14" ht="45" x14ac:dyDescent="0.25">
      <c r="A1722" s="20">
        <v>849</v>
      </c>
      <c r="B1722" s="20"/>
      <c r="C1722" s="21">
        <v>33379</v>
      </c>
      <c r="D1722" s="19" t="s">
        <v>3088</v>
      </c>
      <c r="E1722" s="19"/>
      <c r="F1722" s="17" t="str">
        <f>HYPERLINK(Tabela13[[#This Row],[Novo Caminho]],"Download")</f>
        <v>Download</v>
      </c>
      <c r="G1722" s="2" t="str">
        <f>CONCATENATE("2 - DECRETOS/DECRETO ",Tabela13[[#This Row],[Numero_Decreto]],".pdf")</f>
        <v>2 - DECRETOS/DECRETO 849.pdf</v>
      </c>
      <c r="H1722" s="2" t="str">
        <f>CONCATENATE("2 - DECRETOS/DECRETO ",Tabela13[[#This Row],[Numero_Decreto]]," ",Tabela13[[#This Row],[Complemento]],".pdf")</f>
        <v>2 - DECRETOS/DECRETO 849 .pdf</v>
      </c>
      <c r="I1722" s="2" t="str">
        <f>CONCATENATE("2 - DECRETOS/DECRETO ","0",Tabela13[[#This Row],[Numero_Decreto]],".pdf")</f>
        <v>2 - DECRETOS/DECRETO 0849.pdf</v>
      </c>
      <c r="J1722" s="2" t="str">
        <f>CONCATENATE("2 - DECRETOS/DECRETO ","0",Tabela13[[#This Row],[Numero_Decreto]]," ",Tabela13[[#This Row],[Complemento]],".pdf")</f>
        <v>2 - DECRETOS/DECRETO 0849 .pdf</v>
      </c>
      <c r="K1722" s="2" t="str">
        <f>IF(Tabela13[[#This Row],[Complemento]]="",Tabela13[[#This Row],[Normal]],Tabela13[[#This Row],[Normal Traço]])</f>
        <v>2 - DECRETOS/DECRETO 849.pdf</v>
      </c>
      <c r="L1722" s="2" t="str">
        <f>IF(Tabela13[[#This Row],[Complemento]]="",Tabela13[[#This Row],[0]],Tabela13[[#This Row],[0 Traço]])</f>
        <v>2 - DECRETOS/DECRETO 0849.pdf</v>
      </c>
      <c r="M1722" s="2" t="str">
        <f>IF(AND(Tabela13[[#This Row],[Numero_Decreto]]&gt;=1,Tabela13[[#This Row],[Numero_Decreto]]&lt;=9),Tabela13[[#This Row],[Se 0]],Tabela13[[#This Row],[Se Normal]])</f>
        <v>2 - DECRETOS/DECRETO 849.pdf</v>
      </c>
      <c r="N1722" s="2" t="str">
        <f>CONCATENATE("../",Tabela13[[#This Row],[Caminho]])</f>
        <v>../2 - DECRETOS/DECRETO 849.pdf</v>
      </c>
    </row>
    <row r="1723" spans="1:14" ht="45" x14ac:dyDescent="0.25">
      <c r="A1723" s="20">
        <v>848</v>
      </c>
      <c r="B1723" s="20"/>
      <c r="C1723" s="21">
        <v>33374</v>
      </c>
      <c r="D1723" s="19" t="s">
        <v>3089</v>
      </c>
      <c r="E1723" s="19"/>
      <c r="F1723" s="17" t="str">
        <f>HYPERLINK(Tabela13[[#This Row],[Novo Caminho]],"Download")</f>
        <v>Download</v>
      </c>
      <c r="G1723" s="2" t="str">
        <f>CONCATENATE("2 - DECRETOS/DECRETO ",Tabela13[[#This Row],[Numero_Decreto]],".pdf")</f>
        <v>2 - DECRETOS/DECRETO 848.pdf</v>
      </c>
      <c r="H1723" s="2" t="str">
        <f>CONCATENATE("2 - DECRETOS/DECRETO ",Tabela13[[#This Row],[Numero_Decreto]]," ",Tabela13[[#This Row],[Complemento]],".pdf")</f>
        <v>2 - DECRETOS/DECRETO 848 .pdf</v>
      </c>
      <c r="I1723" s="2" t="str">
        <f>CONCATENATE("2 - DECRETOS/DECRETO ","0",Tabela13[[#This Row],[Numero_Decreto]],".pdf")</f>
        <v>2 - DECRETOS/DECRETO 0848.pdf</v>
      </c>
      <c r="J1723" s="2" t="str">
        <f>CONCATENATE("2 - DECRETOS/DECRETO ","0",Tabela13[[#This Row],[Numero_Decreto]]," ",Tabela13[[#This Row],[Complemento]],".pdf")</f>
        <v>2 - DECRETOS/DECRETO 0848 .pdf</v>
      </c>
      <c r="K1723" s="2" t="str">
        <f>IF(Tabela13[[#This Row],[Complemento]]="",Tabela13[[#This Row],[Normal]],Tabela13[[#This Row],[Normal Traço]])</f>
        <v>2 - DECRETOS/DECRETO 848.pdf</v>
      </c>
      <c r="L1723" s="2" t="str">
        <f>IF(Tabela13[[#This Row],[Complemento]]="",Tabela13[[#This Row],[0]],Tabela13[[#This Row],[0 Traço]])</f>
        <v>2 - DECRETOS/DECRETO 0848.pdf</v>
      </c>
      <c r="M1723" s="2" t="str">
        <f>IF(AND(Tabela13[[#This Row],[Numero_Decreto]]&gt;=1,Tabela13[[#This Row],[Numero_Decreto]]&lt;=9),Tabela13[[#This Row],[Se 0]],Tabela13[[#This Row],[Se Normal]])</f>
        <v>2 - DECRETOS/DECRETO 848.pdf</v>
      </c>
      <c r="N1723" s="2" t="str">
        <f>CONCATENATE("../",Tabela13[[#This Row],[Caminho]])</f>
        <v>../2 - DECRETOS/DECRETO 848.pdf</v>
      </c>
    </row>
    <row r="1724" spans="1:14" ht="45" x14ac:dyDescent="0.25">
      <c r="A1724" s="20">
        <v>847</v>
      </c>
      <c r="B1724" s="20"/>
      <c r="C1724" s="21">
        <v>33366</v>
      </c>
      <c r="D1724" s="19" t="s">
        <v>938</v>
      </c>
      <c r="E1724" s="19"/>
      <c r="F1724" s="17" t="str">
        <f>HYPERLINK(Tabela13[[#This Row],[Novo Caminho]],"Download")</f>
        <v>Download</v>
      </c>
      <c r="G1724" s="2" t="str">
        <f>CONCATENATE("2 - DECRETOS/DECRETO ",Tabela13[[#This Row],[Numero_Decreto]],".pdf")</f>
        <v>2 - DECRETOS/DECRETO 847.pdf</v>
      </c>
      <c r="H1724" s="2" t="str">
        <f>CONCATENATE("2 - DECRETOS/DECRETO ",Tabela13[[#This Row],[Numero_Decreto]]," ",Tabela13[[#This Row],[Complemento]],".pdf")</f>
        <v>2 - DECRETOS/DECRETO 847 .pdf</v>
      </c>
      <c r="I1724" s="2" t="str">
        <f>CONCATENATE("2 - DECRETOS/DECRETO ","0",Tabela13[[#This Row],[Numero_Decreto]],".pdf")</f>
        <v>2 - DECRETOS/DECRETO 0847.pdf</v>
      </c>
      <c r="J1724" s="2" t="str">
        <f>CONCATENATE("2 - DECRETOS/DECRETO ","0",Tabela13[[#This Row],[Numero_Decreto]]," ",Tabela13[[#This Row],[Complemento]],".pdf")</f>
        <v>2 - DECRETOS/DECRETO 0847 .pdf</v>
      </c>
      <c r="K1724" s="2" t="str">
        <f>IF(Tabela13[[#This Row],[Complemento]]="",Tabela13[[#This Row],[Normal]],Tabela13[[#This Row],[Normal Traço]])</f>
        <v>2 - DECRETOS/DECRETO 847.pdf</v>
      </c>
      <c r="L1724" s="2" t="str">
        <f>IF(Tabela13[[#This Row],[Complemento]]="",Tabela13[[#This Row],[0]],Tabela13[[#This Row],[0 Traço]])</f>
        <v>2 - DECRETOS/DECRETO 0847.pdf</v>
      </c>
      <c r="M1724" s="2" t="str">
        <f>IF(AND(Tabela13[[#This Row],[Numero_Decreto]]&gt;=1,Tabela13[[#This Row],[Numero_Decreto]]&lt;=9),Tabela13[[#This Row],[Se 0]],Tabela13[[#This Row],[Se Normal]])</f>
        <v>2 - DECRETOS/DECRETO 847.pdf</v>
      </c>
      <c r="N1724" s="2" t="str">
        <f>CONCATENATE("../",Tabela13[[#This Row],[Caminho]])</f>
        <v>../2 - DECRETOS/DECRETO 847.pdf</v>
      </c>
    </row>
    <row r="1725" spans="1:14" ht="45" x14ac:dyDescent="0.25">
      <c r="A1725" s="20">
        <v>846</v>
      </c>
      <c r="B1725" s="20"/>
      <c r="C1725" s="21">
        <v>33366</v>
      </c>
      <c r="D1725" s="19" t="s">
        <v>3090</v>
      </c>
      <c r="E1725" s="19"/>
      <c r="F1725" s="17" t="str">
        <f>HYPERLINK(Tabela13[[#This Row],[Novo Caminho]],"Download")</f>
        <v>Download</v>
      </c>
      <c r="G1725" s="2" t="str">
        <f>CONCATENATE("2 - DECRETOS/DECRETO ",Tabela13[[#This Row],[Numero_Decreto]],".pdf")</f>
        <v>2 - DECRETOS/DECRETO 846.pdf</v>
      </c>
      <c r="H1725" s="2" t="str">
        <f>CONCATENATE("2 - DECRETOS/DECRETO ",Tabela13[[#This Row],[Numero_Decreto]]," ",Tabela13[[#This Row],[Complemento]],".pdf")</f>
        <v>2 - DECRETOS/DECRETO 846 .pdf</v>
      </c>
      <c r="I1725" s="2" t="str">
        <f>CONCATENATE("2 - DECRETOS/DECRETO ","0",Tabela13[[#This Row],[Numero_Decreto]],".pdf")</f>
        <v>2 - DECRETOS/DECRETO 0846.pdf</v>
      </c>
      <c r="J1725" s="2" t="str">
        <f>CONCATENATE("2 - DECRETOS/DECRETO ","0",Tabela13[[#This Row],[Numero_Decreto]]," ",Tabela13[[#This Row],[Complemento]],".pdf")</f>
        <v>2 - DECRETOS/DECRETO 0846 .pdf</v>
      </c>
      <c r="K1725" s="2" t="str">
        <f>IF(Tabela13[[#This Row],[Complemento]]="",Tabela13[[#This Row],[Normal]],Tabela13[[#This Row],[Normal Traço]])</f>
        <v>2 - DECRETOS/DECRETO 846.pdf</v>
      </c>
      <c r="L1725" s="2" t="str">
        <f>IF(Tabela13[[#This Row],[Complemento]]="",Tabela13[[#This Row],[0]],Tabela13[[#This Row],[0 Traço]])</f>
        <v>2 - DECRETOS/DECRETO 0846.pdf</v>
      </c>
      <c r="M1725" s="2" t="str">
        <f>IF(AND(Tabela13[[#This Row],[Numero_Decreto]]&gt;=1,Tabela13[[#This Row],[Numero_Decreto]]&lt;=9),Tabela13[[#This Row],[Se 0]],Tabela13[[#This Row],[Se Normal]])</f>
        <v>2 - DECRETOS/DECRETO 846.pdf</v>
      </c>
      <c r="N1725" s="2" t="str">
        <f>CONCATENATE("../",Tabela13[[#This Row],[Caminho]])</f>
        <v>../2 - DECRETOS/DECRETO 846.pdf</v>
      </c>
    </row>
    <row r="1726" spans="1:14" ht="45" x14ac:dyDescent="0.25">
      <c r="A1726" s="20">
        <v>845</v>
      </c>
      <c r="B1726" s="20"/>
      <c r="C1726" s="21">
        <v>33357</v>
      </c>
      <c r="D1726" s="19" t="s">
        <v>2971</v>
      </c>
      <c r="E1726" s="19"/>
      <c r="F1726" s="17" t="str">
        <f>HYPERLINK(Tabela13[[#This Row],[Novo Caminho]],"Download")</f>
        <v>Download</v>
      </c>
      <c r="G1726" s="2" t="str">
        <f>CONCATENATE("2 - DECRETOS/DECRETO ",Tabela13[[#This Row],[Numero_Decreto]],".pdf")</f>
        <v>2 - DECRETOS/DECRETO 845.pdf</v>
      </c>
      <c r="H1726" s="2" t="str">
        <f>CONCATENATE("2 - DECRETOS/DECRETO ",Tabela13[[#This Row],[Numero_Decreto]]," ",Tabela13[[#This Row],[Complemento]],".pdf")</f>
        <v>2 - DECRETOS/DECRETO 845 .pdf</v>
      </c>
      <c r="I1726" s="2" t="str">
        <f>CONCATENATE("2 - DECRETOS/DECRETO ","0",Tabela13[[#This Row],[Numero_Decreto]],".pdf")</f>
        <v>2 - DECRETOS/DECRETO 0845.pdf</v>
      </c>
      <c r="J1726" s="2" t="str">
        <f>CONCATENATE("2 - DECRETOS/DECRETO ","0",Tabela13[[#This Row],[Numero_Decreto]]," ",Tabela13[[#This Row],[Complemento]],".pdf")</f>
        <v>2 - DECRETOS/DECRETO 0845 .pdf</v>
      </c>
      <c r="K1726" s="2" t="str">
        <f>IF(Tabela13[[#This Row],[Complemento]]="",Tabela13[[#This Row],[Normal]],Tabela13[[#This Row],[Normal Traço]])</f>
        <v>2 - DECRETOS/DECRETO 845.pdf</v>
      </c>
      <c r="L1726" s="2" t="str">
        <f>IF(Tabela13[[#This Row],[Complemento]]="",Tabela13[[#This Row],[0]],Tabela13[[#This Row],[0 Traço]])</f>
        <v>2 - DECRETOS/DECRETO 0845.pdf</v>
      </c>
      <c r="M1726" s="2" t="str">
        <f>IF(AND(Tabela13[[#This Row],[Numero_Decreto]]&gt;=1,Tabela13[[#This Row],[Numero_Decreto]]&lt;=9),Tabela13[[#This Row],[Se 0]],Tabela13[[#This Row],[Se Normal]])</f>
        <v>2 - DECRETOS/DECRETO 845.pdf</v>
      </c>
      <c r="N1726" s="2" t="str">
        <f>CONCATENATE("../",Tabela13[[#This Row],[Caminho]])</f>
        <v>../2 - DECRETOS/DECRETO 845.pdf</v>
      </c>
    </row>
    <row r="1727" spans="1:14" ht="45" x14ac:dyDescent="0.25">
      <c r="A1727" s="20">
        <v>844</v>
      </c>
      <c r="B1727" s="20"/>
      <c r="C1727" s="21">
        <v>33339</v>
      </c>
      <c r="D1727" s="19" t="s">
        <v>938</v>
      </c>
      <c r="E1727" s="19"/>
      <c r="F1727" s="17" t="str">
        <f>HYPERLINK(Tabela13[[#This Row],[Novo Caminho]],"Download")</f>
        <v>Download</v>
      </c>
      <c r="G1727" s="2" t="str">
        <f>CONCATENATE("2 - DECRETOS/DECRETO ",Tabela13[[#This Row],[Numero_Decreto]],".pdf")</f>
        <v>2 - DECRETOS/DECRETO 844.pdf</v>
      </c>
      <c r="H1727" s="2" t="str">
        <f>CONCATENATE("2 - DECRETOS/DECRETO ",Tabela13[[#This Row],[Numero_Decreto]]," ",Tabela13[[#This Row],[Complemento]],".pdf")</f>
        <v>2 - DECRETOS/DECRETO 844 .pdf</v>
      </c>
      <c r="I1727" s="2" t="str">
        <f>CONCATENATE("2 - DECRETOS/DECRETO ","0",Tabela13[[#This Row],[Numero_Decreto]],".pdf")</f>
        <v>2 - DECRETOS/DECRETO 0844.pdf</v>
      </c>
      <c r="J1727" s="2" t="str">
        <f>CONCATENATE("2 - DECRETOS/DECRETO ","0",Tabela13[[#This Row],[Numero_Decreto]]," ",Tabela13[[#This Row],[Complemento]],".pdf")</f>
        <v>2 - DECRETOS/DECRETO 0844 .pdf</v>
      </c>
      <c r="K1727" s="2" t="str">
        <f>IF(Tabela13[[#This Row],[Complemento]]="",Tabela13[[#This Row],[Normal]],Tabela13[[#This Row],[Normal Traço]])</f>
        <v>2 - DECRETOS/DECRETO 844.pdf</v>
      </c>
      <c r="L1727" s="2" t="str">
        <f>IF(Tabela13[[#This Row],[Complemento]]="",Tabela13[[#This Row],[0]],Tabela13[[#This Row],[0 Traço]])</f>
        <v>2 - DECRETOS/DECRETO 0844.pdf</v>
      </c>
      <c r="M1727" s="2" t="str">
        <f>IF(AND(Tabela13[[#This Row],[Numero_Decreto]]&gt;=1,Tabela13[[#This Row],[Numero_Decreto]]&lt;=9),Tabela13[[#This Row],[Se 0]],Tabela13[[#This Row],[Se Normal]])</f>
        <v>2 - DECRETOS/DECRETO 844.pdf</v>
      </c>
      <c r="N1727" s="2" t="str">
        <f>CONCATENATE("../",Tabela13[[#This Row],[Caminho]])</f>
        <v>../2 - DECRETOS/DECRETO 844.pdf</v>
      </c>
    </row>
    <row r="1728" spans="1:14" ht="45" x14ac:dyDescent="0.25">
      <c r="A1728" s="20">
        <v>843</v>
      </c>
      <c r="B1728" s="20"/>
      <c r="C1728" s="21">
        <v>33339</v>
      </c>
      <c r="D1728" s="19" t="s">
        <v>3089</v>
      </c>
      <c r="E1728" s="19"/>
      <c r="F1728" s="17" t="str">
        <f>HYPERLINK(Tabela13[[#This Row],[Novo Caminho]],"Download")</f>
        <v>Download</v>
      </c>
      <c r="G1728" s="2" t="str">
        <f>CONCATENATE("2 - DECRETOS/DECRETO ",Tabela13[[#This Row],[Numero_Decreto]],".pdf")</f>
        <v>2 - DECRETOS/DECRETO 843.pdf</v>
      </c>
      <c r="H1728" s="2" t="str">
        <f>CONCATENATE("2 - DECRETOS/DECRETO ",Tabela13[[#This Row],[Numero_Decreto]]," ",Tabela13[[#This Row],[Complemento]],".pdf")</f>
        <v>2 - DECRETOS/DECRETO 843 .pdf</v>
      </c>
      <c r="I1728" s="2" t="str">
        <f>CONCATENATE("2 - DECRETOS/DECRETO ","0",Tabela13[[#This Row],[Numero_Decreto]],".pdf")</f>
        <v>2 - DECRETOS/DECRETO 0843.pdf</v>
      </c>
      <c r="J1728" s="2" t="str">
        <f>CONCATENATE("2 - DECRETOS/DECRETO ","0",Tabela13[[#This Row],[Numero_Decreto]]," ",Tabela13[[#This Row],[Complemento]],".pdf")</f>
        <v>2 - DECRETOS/DECRETO 0843 .pdf</v>
      </c>
      <c r="K1728" s="2" t="str">
        <f>IF(Tabela13[[#This Row],[Complemento]]="",Tabela13[[#This Row],[Normal]],Tabela13[[#This Row],[Normal Traço]])</f>
        <v>2 - DECRETOS/DECRETO 843.pdf</v>
      </c>
      <c r="L1728" s="2" t="str">
        <f>IF(Tabela13[[#This Row],[Complemento]]="",Tabela13[[#This Row],[0]],Tabela13[[#This Row],[0 Traço]])</f>
        <v>2 - DECRETOS/DECRETO 0843.pdf</v>
      </c>
      <c r="M1728" s="2" t="str">
        <f>IF(AND(Tabela13[[#This Row],[Numero_Decreto]]&gt;=1,Tabela13[[#This Row],[Numero_Decreto]]&lt;=9),Tabela13[[#This Row],[Se 0]],Tabela13[[#This Row],[Se Normal]])</f>
        <v>2 - DECRETOS/DECRETO 843.pdf</v>
      </c>
      <c r="N1728" s="2" t="str">
        <f>CONCATENATE("../",Tabela13[[#This Row],[Caminho]])</f>
        <v>../2 - DECRETOS/DECRETO 843.pdf</v>
      </c>
    </row>
    <row r="1729" spans="1:14" ht="45" x14ac:dyDescent="0.25">
      <c r="A1729" s="20">
        <v>842</v>
      </c>
      <c r="B1729" s="20"/>
      <c r="C1729" s="21">
        <v>33332</v>
      </c>
      <c r="D1729" s="19" t="s">
        <v>3091</v>
      </c>
      <c r="E1729" s="19"/>
      <c r="F1729" s="17" t="str">
        <f>HYPERLINK(Tabela13[[#This Row],[Novo Caminho]],"Download")</f>
        <v>Download</v>
      </c>
      <c r="G1729" s="2" t="str">
        <f>CONCATENATE("2 - DECRETOS/DECRETO ",Tabela13[[#This Row],[Numero_Decreto]],".pdf")</f>
        <v>2 - DECRETOS/DECRETO 842.pdf</v>
      </c>
      <c r="H1729" s="2" t="str">
        <f>CONCATENATE("2 - DECRETOS/DECRETO ",Tabela13[[#This Row],[Numero_Decreto]]," ",Tabela13[[#This Row],[Complemento]],".pdf")</f>
        <v>2 - DECRETOS/DECRETO 842 .pdf</v>
      </c>
      <c r="I1729" s="2" t="str">
        <f>CONCATENATE("2 - DECRETOS/DECRETO ","0",Tabela13[[#This Row],[Numero_Decreto]],".pdf")</f>
        <v>2 - DECRETOS/DECRETO 0842.pdf</v>
      </c>
      <c r="J1729" s="2" t="str">
        <f>CONCATENATE("2 - DECRETOS/DECRETO ","0",Tabela13[[#This Row],[Numero_Decreto]]," ",Tabela13[[#This Row],[Complemento]],".pdf")</f>
        <v>2 - DECRETOS/DECRETO 0842 .pdf</v>
      </c>
      <c r="K1729" s="2" t="str">
        <f>IF(Tabela13[[#This Row],[Complemento]]="",Tabela13[[#This Row],[Normal]],Tabela13[[#This Row],[Normal Traço]])</f>
        <v>2 - DECRETOS/DECRETO 842.pdf</v>
      </c>
      <c r="L1729" s="2" t="str">
        <f>IF(Tabela13[[#This Row],[Complemento]]="",Tabela13[[#This Row],[0]],Tabela13[[#This Row],[0 Traço]])</f>
        <v>2 - DECRETOS/DECRETO 0842.pdf</v>
      </c>
      <c r="M1729" s="2" t="str">
        <f>IF(AND(Tabela13[[#This Row],[Numero_Decreto]]&gt;=1,Tabela13[[#This Row],[Numero_Decreto]]&lt;=9),Tabela13[[#This Row],[Se 0]],Tabela13[[#This Row],[Se Normal]])</f>
        <v>2 - DECRETOS/DECRETO 842.pdf</v>
      </c>
      <c r="N1729" s="2" t="str">
        <f>CONCATENATE("../",Tabela13[[#This Row],[Caminho]])</f>
        <v>../2 - DECRETOS/DECRETO 842.pdf</v>
      </c>
    </row>
    <row r="1730" spans="1:14" ht="45" x14ac:dyDescent="0.25">
      <c r="A1730" s="20">
        <v>841</v>
      </c>
      <c r="B1730" s="20"/>
      <c r="C1730" s="21">
        <v>33324</v>
      </c>
      <c r="D1730" s="19" t="s">
        <v>3092</v>
      </c>
      <c r="E1730" s="19"/>
      <c r="F1730" s="17" t="str">
        <f>HYPERLINK(Tabela13[[#This Row],[Novo Caminho]],"Download")</f>
        <v>Download</v>
      </c>
      <c r="G1730" s="2" t="str">
        <f>CONCATENATE("2 - DECRETOS/DECRETO ",Tabela13[[#This Row],[Numero_Decreto]],".pdf")</f>
        <v>2 - DECRETOS/DECRETO 841.pdf</v>
      </c>
      <c r="H1730" s="2" t="str">
        <f>CONCATENATE("2 - DECRETOS/DECRETO ",Tabela13[[#This Row],[Numero_Decreto]]," ",Tabela13[[#This Row],[Complemento]],".pdf")</f>
        <v>2 - DECRETOS/DECRETO 841 .pdf</v>
      </c>
      <c r="I1730" s="2" t="str">
        <f>CONCATENATE("2 - DECRETOS/DECRETO ","0",Tabela13[[#This Row],[Numero_Decreto]],".pdf")</f>
        <v>2 - DECRETOS/DECRETO 0841.pdf</v>
      </c>
      <c r="J1730" s="2" t="str">
        <f>CONCATENATE("2 - DECRETOS/DECRETO ","0",Tabela13[[#This Row],[Numero_Decreto]]," ",Tabela13[[#This Row],[Complemento]],".pdf")</f>
        <v>2 - DECRETOS/DECRETO 0841 .pdf</v>
      </c>
      <c r="K1730" s="2" t="str">
        <f>IF(Tabela13[[#This Row],[Complemento]]="",Tabela13[[#This Row],[Normal]],Tabela13[[#This Row],[Normal Traço]])</f>
        <v>2 - DECRETOS/DECRETO 841.pdf</v>
      </c>
      <c r="L1730" s="2" t="str">
        <f>IF(Tabela13[[#This Row],[Complemento]]="",Tabela13[[#This Row],[0]],Tabela13[[#This Row],[0 Traço]])</f>
        <v>2 - DECRETOS/DECRETO 0841.pdf</v>
      </c>
      <c r="M1730" s="2" t="str">
        <f>IF(AND(Tabela13[[#This Row],[Numero_Decreto]]&gt;=1,Tabela13[[#This Row],[Numero_Decreto]]&lt;=9),Tabela13[[#This Row],[Se 0]],Tabela13[[#This Row],[Se Normal]])</f>
        <v>2 - DECRETOS/DECRETO 841.pdf</v>
      </c>
      <c r="N1730" s="2" t="str">
        <f>CONCATENATE("../",Tabela13[[#This Row],[Caminho]])</f>
        <v>../2 - DECRETOS/DECRETO 841.pdf</v>
      </c>
    </row>
    <row r="1731" spans="1:14" ht="45" x14ac:dyDescent="0.25">
      <c r="A1731" s="20">
        <v>840</v>
      </c>
      <c r="B1731" s="20"/>
      <c r="C1731" s="21">
        <v>33324</v>
      </c>
      <c r="D1731" s="19" t="s">
        <v>2971</v>
      </c>
      <c r="E1731" s="19"/>
      <c r="F1731" s="17" t="str">
        <f>HYPERLINK(Tabela13[[#This Row],[Novo Caminho]],"Download")</f>
        <v>Download</v>
      </c>
      <c r="G1731" s="2" t="str">
        <f>CONCATENATE("2 - DECRETOS/DECRETO ",Tabela13[[#This Row],[Numero_Decreto]],".pdf")</f>
        <v>2 - DECRETOS/DECRETO 840.pdf</v>
      </c>
      <c r="H1731" s="2" t="str">
        <f>CONCATENATE("2 - DECRETOS/DECRETO ",Tabela13[[#This Row],[Numero_Decreto]]," ",Tabela13[[#This Row],[Complemento]],".pdf")</f>
        <v>2 - DECRETOS/DECRETO 840 .pdf</v>
      </c>
      <c r="I1731" s="2" t="str">
        <f>CONCATENATE("2 - DECRETOS/DECRETO ","0",Tabela13[[#This Row],[Numero_Decreto]],".pdf")</f>
        <v>2 - DECRETOS/DECRETO 0840.pdf</v>
      </c>
      <c r="J1731" s="2" t="str">
        <f>CONCATENATE("2 - DECRETOS/DECRETO ","0",Tabela13[[#This Row],[Numero_Decreto]]," ",Tabela13[[#This Row],[Complemento]],".pdf")</f>
        <v>2 - DECRETOS/DECRETO 0840 .pdf</v>
      </c>
      <c r="K1731" s="2" t="str">
        <f>IF(Tabela13[[#This Row],[Complemento]]="",Tabela13[[#This Row],[Normal]],Tabela13[[#This Row],[Normal Traço]])</f>
        <v>2 - DECRETOS/DECRETO 840.pdf</v>
      </c>
      <c r="L1731" s="2" t="str">
        <f>IF(Tabela13[[#This Row],[Complemento]]="",Tabela13[[#This Row],[0]],Tabela13[[#This Row],[0 Traço]])</f>
        <v>2 - DECRETOS/DECRETO 0840.pdf</v>
      </c>
      <c r="M1731" s="2" t="str">
        <f>IF(AND(Tabela13[[#This Row],[Numero_Decreto]]&gt;=1,Tabela13[[#This Row],[Numero_Decreto]]&lt;=9),Tabela13[[#This Row],[Se 0]],Tabela13[[#This Row],[Se Normal]])</f>
        <v>2 - DECRETOS/DECRETO 840.pdf</v>
      </c>
      <c r="N1731" s="2" t="str">
        <f>CONCATENATE("../",Tabela13[[#This Row],[Caminho]])</f>
        <v>../2 - DECRETOS/DECRETO 840.pdf</v>
      </c>
    </row>
    <row r="1732" spans="1:14" ht="45" x14ac:dyDescent="0.25">
      <c r="A1732" s="20">
        <v>839</v>
      </c>
      <c r="B1732" s="20"/>
      <c r="C1732" s="21">
        <v>33310</v>
      </c>
      <c r="D1732" s="19" t="s">
        <v>938</v>
      </c>
      <c r="E1732" s="19"/>
      <c r="F1732" s="17" t="str">
        <f>HYPERLINK(Tabela13[[#This Row],[Novo Caminho]],"Download")</f>
        <v>Download</v>
      </c>
      <c r="G1732" s="2" t="str">
        <f>CONCATENATE("2 - DECRETOS/DECRETO ",Tabela13[[#This Row],[Numero_Decreto]],".pdf")</f>
        <v>2 - DECRETOS/DECRETO 839.pdf</v>
      </c>
      <c r="H1732" s="2" t="str">
        <f>CONCATENATE("2 - DECRETOS/DECRETO ",Tabela13[[#This Row],[Numero_Decreto]]," ",Tabela13[[#This Row],[Complemento]],".pdf")</f>
        <v>2 - DECRETOS/DECRETO 839 .pdf</v>
      </c>
      <c r="I1732" s="2" t="str">
        <f>CONCATENATE("2 - DECRETOS/DECRETO ","0",Tabela13[[#This Row],[Numero_Decreto]],".pdf")</f>
        <v>2 - DECRETOS/DECRETO 0839.pdf</v>
      </c>
      <c r="J1732" s="2" t="str">
        <f>CONCATENATE("2 - DECRETOS/DECRETO ","0",Tabela13[[#This Row],[Numero_Decreto]]," ",Tabela13[[#This Row],[Complemento]],".pdf")</f>
        <v>2 - DECRETOS/DECRETO 0839 .pdf</v>
      </c>
      <c r="K1732" s="2" t="str">
        <f>IF(Tabela13[[#This Row],[Complemento]]="",Tabela13[[#This Row],[Normal]],Tabela13[[#This Row],[Normal Traço]])</f>
        <v>2 - DECRETOS/DECRETO 839.pdf</v>
      </c>
      <c r="L1732" s="2" t="str">
        <f>IF(Tabela13[[#This Row],[Complemento]]="",Tabela13[[#This Row],[0]],Tabela13[[#This Row],[0 Traço]])</f>
        <v>2 - DECRETOS/DECRETO 0839.pdf</v>
      </c>
      <c r="M1732" s="2" t="str">
        <f>IF(AND(Tabela13[[#This Row],[Numero_Decreto]]&gt;=1,Tabela13[[#This Row],[Numero_Decreto]]&lt;=9),Tabela13[[#This Row],[Se 0]],Tabela13[[#This Row],[Se Normal]])</f>
        <v>2 - DECRETOS/DECRETO 839.pdf</v>
      </c>
      <c r="N1732" s="2" t="str">
        <f>CONCATENATE("../",Tabela13[[#This Row],[Caminho]])</f>
        <v>../2 - DECRETOS/DECRETO 839.pdf</v>
      </c>
    </row>
    <row r="1733" spans="1:14" ht="45" x14ac:dyDescent="0.25">
      <c r="A1733" s="20">
        <v>838</v>
      </c>
      <c r="B1733" s="20"/>
      <c r="C1733" s="21">
        <v>33304</v>
      </c>
      <c r="D1733" s="19" t="s">
        <v>736</v>
      </c>
      <c r="E1733" s="19"/>
      <c r="F1733" s="17" t="str">
        <f>HYPERLINK(Tabela13[[#This Row],[Novo Caminho]],"Download")</f>
        <v>Download</v>
      </c>
      <c r="G1733" s="2" t="str">
        <f>CONCATENATE("2 - DECRETOS/DECRETO ",Tabela13[[#This Row],[Numero_Decreto]],".pdf")</f>
        <v>2 - DECRETOS/DECRETO 838.pdf</v>
      </c>
      <c r="H1733" s="2" t="str">
        <f>CONCATENATE("2 - DECRETOS/DECRETO ",Tabela13[[#This Row],[Numero_Decreto]]," ",Tabela13[[#This Row],[Complemento]],".pdf")</f>
        <v>2 - DECRETOS/DECRETO 838 .pdf</v>
      </c>
      <c r="I1733" s="2" t="str">
        <f>CONCATENATE("2 - DECRETOS/DECRETO ","0",Tabela13[[#This Row],[Numero_Decreto]],".pdf")</f>
        <v>2 - DECRETOS/DECRETO 0838.pdf</v>
      </c>
      <c r="J1733" s="2" t="str">
        <f>CONCATENATE("2 - DECRETOS/DECRETO ","0",Tabela13[[#This Row],[Numero_Decreto]]," ",Tabela13[[#This Row],[Complemento]],".pdf")</f>
        <v>2 - DECRETOS/DECRETO 0838 .pdf</v>
      </c>
      <c r="K1733" s="2" t="str">
        <f>IF(Tabela13[[#This Row],[Complemento]]="",Tabela13[[#This Row],[Normal]],Tabela13[[#This Row],[Normal Traço]])</f>
        <v>2 - DECRETOS/DECRETO 838.pdf</v>
      </c>
      <c r="L1733" s="2" t="str">
        <f>IF(Tabela13[[#This Row],[Complemento]]="",Tabela13[[#This Row],[0]],Tabela13[[#This Row],[0 Traço]])</f>
        <v>2 - DECRETOS/DECRETO 0838.pdf</v>
      </c>
      <c r="M1733" s="2" t="str">
        <f>IF(AND(Tabela13[[#This Row],[Numero_Decreto]]&gt;=1,Tabela13[[#This Row],[Numero_Decreto]]&lt;=9),Tabela13[[#This Row],[Se 0]],Tabela13[[#This Row],[Se Normal]])</f>
        <v>2 - DECRETOS/DECRETO 838.pdf</v>
      </c>
      <c r="N1733" s="2" t="str">
        <f>CONCATENATE("../",Tabela13[[#This Row],[Caminho]])</f>
        <v>../2 - DECRETOS/DECRETO 838.pdf</v>
      </c>
    </row>
    <row r="1734" spans="1:14" ht="45" x14ac:dyDescent="0.25">
      <c r="A1734" s="20">
        <v>837</v>
      </c>
      <c r="B1734" s="20"/>
      <c r="C1734" s="21">
        <v>33295</v>
      </c>
      <c r="D1734" s="19" t="s">
        <v>3012</v>
      </c>
      <c r="E1734" s="19"/>
      <c r="F1734" s="17" t="str">
        <f>HYPERLINK(Tabela13[[#This Row],[Novo Caminho]],"Download")</f>
        <v>Download</v>
      </c>
      <c r="G1734" s="2" t="str">
        <f>CONCATENATE("2 - DECRETOS/DECRETO ",Tabela13[[#This Row],[Numero_Decreto]],".pdf")</f>
        <v>2 - DECRETOS/DECRETO 837.pdf</v>
      </c>
      <c r="H1734" s="2" t="str">
        <f>CONCATENATE("2 - DECRETOS/DECRETO ",Tabela13[[#This Row],[Numero_Decreto]]," ",Tabela13[[#This Row],[Complemento]],".pdf")</f>
        <v>2 - DECRETOS/DECRETO 837 .pdf</v>
      </c>
      <c r="I1734" s="2" t="str">
        <f>CONCATENATE("2 - DECRETOS/DECRETO ","0",Tabela13[[#This Row],[Numero_Decreto]],".pdf")</f>
        <v>2 - DECRETOS/DECRETO 0837.pdf</v>
      </c>
      <c r="J1734" s="2" t="str">
        <f>CONCATENATE("2 - DECRETOS/DECRETO ","0",Tabela13[[#This Row],[Numero_Decreto]]," ",Tabela13[[#This Row],[Complemento]],".pdf")</f>
        <v>2 - DECRETOS/DECRETO 0837 .pdf</v>
      </c>
      <c r="K1734" s="2" t="str">
        <f>IF(Tabela13[[#This Row],[Complemento]]="",Tabela13[[#This Row],[Normal]],Tabela13[[#This Row],[Normal Traço]])</f>
        <v>2 - DECRETOS/DECRETO 837.pdf</v>
      </c>
      <c r="L1734" s="2" t="str">
        <f>IF(Tabela13[[#This Row],[Complemento]]="",Tabela13[[#This Row],[0]],Tabela13[[#This Row],[0 Traço]])</f>
        <v>2 - DECRETOS/DECRETO 0837.pdf</v>
      </c>
      <c r="M1734" s="2" t="str">
        <f>IF(AND(Tabela13[[#This Row],[Numero_Decreto]]&gt;=1,Tabela13[[#This Row],[Numero_Decreto]]&lt;=9),Tabela13[[#This Row],[Se 0]],Tabela13[[#This Row],[Se Normal]])</f>
        <v>2 - DECRETOS/DECRETO 837.pdf</v>
      </c>
      <c r="N1734" s="2" t="str">
        <f>CONCATENATE("../",Tabela13[[#This Row],[Caminho]])</f>
        <v>../2 - DECRETOS/DECRETO 837.pdf</v>
      </c>
    </row>
    <row r="1735" spans="1:14" ht="45" x14ac:dyDescent="0.25">
      <c r="A1735" s="20">
        <v>836</v>
      </c>
      <c r="B1735" s="20"/>
      <c r="C1735" s="21">
        <v>33294</v>
      </c>
      <c r="D1735" s="19" t="s">
        <v>3093</v>
      </c>
      <c r="E1735" s="19"/>
      <c r="F1735" s="17" t="str">
        <f>HYPERLINK(Tabela13[[#This Row],[Novo Caminho]],"Download")</f>
        <v>Download</v>
      </c>
      <c r="G1735" s="2" t="str">
        <f>CONCATENATE("2 - DECRETOS/DECRETO ",Tabela13[[#This Row],[Numero_Decreto]],".pdf")</f>
        <v>2 - DECRETOS/DECRETO 836.pdf</v>
      </c>
      <c r="H1735" s="2" t="str">
        <f>CONCATENATE("2 - DECRETOS/DECRETO ",Tabela13[[#This Row],[Numero_Decreto]]," ",Tabela13[[#This Row],[Complemento]],".pdf")</f>
        <v>2 - DECRETOS/DECRETO 836 .pdf</v>
      </c>
      <c r="I1735" s="2" t="str">
        <f>CONCATENATE("2 - DECRETOS/DECRETO ","0",Tabela13[[#This Row],[Numero_Decreto]],".pdf")</f>
        <v>2 - DECRETOS/DECRETO 0836.pdf</v>
      </c>
      <c r="J1735" s="2" t="str">
        <f>CONCATENATE("2 - DECRETOS/DECRETO ","0",Tabela13[[#This Row],[Numero_Decreto]]," ",Tabela13[[#This Row],[Complemento]],".pdf")</f>
        <v>2 - DECRETOS/DECRETO 0836 .pdf</v>
      </c>
      <c r="K1735" s="2" t="str">
        <f>IF(Tabela13[[#This Row],[Complemento]]="",Tabela13[[#This Row],[Normal]],Tabela13[[#This Row],[Normal Traço]])</f>
        <v>2 - DECRETOS/DECRETO 836.pdf</v>
      </c>
      <c r="L1735" s="2" t="str">
        <f>IF(Tabela13[[#This Row],[Complemento]]="",Tabela13[[#This Row],[0]],Tabela13[[#This Row],[0 Traço]])</f>
        <v>2 - DECRETOS/DECRETO 0836.pdf</v>
      </c>
      <c r="M1735" s="2" t="str">
        <f>IF(AND(Tabela13[[#This Row],[Numero_Decreto]]&gt;=1,Tabela13[[#This Row],[Numero_Decreto]]&lt;=9),Tabela13[[#This Row],[Se 0]],Tabela13[[#This Row],[Se Normal]])</f>
        <v>2 - DECRETOS/DECRETO 836.pdf</v>
      </c>
      <c r="N1735" s="2" t="str">
        <f>CONCATENATE("../",Tabela13[[#This Row],[Caminho]])</f>
        <v>../2 - DECRETOS/DECRETO 836.pdf</v>
      </c>
    </row>
    <row r="1736" spans="1:14" ht="45" x14ac:dyDescent="0.25">
      <c r="A1736" s="20">
        <v>835</v>
      </c>
      <c r="B1736" s="20"/>
      <c r="C1736" s="21">
        <v>33290</v>
      </c>
      <c r="D1736" s="19" t="s">
        <v>3094</v>
      </c>
      <c r="E1736" s="19"/>
      <c r="F1736" s="17" t="str">
        <f>HYPERLINK(Tabela13[[#This Row],[Novo Caminho]],"Download")</f>
        <v>Download</v>
      </c>
      <c r="G1736" s="2" t="str">
        <f>CONCATENATE("2 - DECRETOS/DECRETO ",Tabela13[[#This Row],[Numero_Decreto]],".pdf")</f>
        <v>2 - DECRETOS/DECRETO 835.pdf</v>
      </c>
      <c r="H1736" s="2" t="str">
        <f>CONCATENATE("2 - DECRETOS/DECRETO ",Tabela13[[#This Row],[Numero_Decreto]]," ",Tabela13[[#This Row],[Complemento]],".pdf")</f>
        <v>2 - DECRETOS/DECRETO 835 .pdf</v>
      </c>
      <c r="I1736" s="2" t="str">
        <f>CONCATENATE("2 - DECRETOS/DECRETO ","0",Tabela13[[#This Row],[Numero_Decreto]],".pdf")</f>
        <v>2 - DECRETOS/DECRETO 0835.pdf</v>
      </c>
      <c r="J1736" s="2" t="str">
        <f>CONCATENATE("2 - DECRETOS/DECRETO ","0",Tabela13[[#This Row],[Numero_Decreto]]," ",Tabela13[[#This Row],[Complemento]],".pdf")</f>
        <v>2 - DECRETOS/DECRETO 0835 .pdf</v>
      </c>
      <c r="K1736" s="2" t="str">
        <f>IF(Tabela13[[#This Row],[Complemento]]="",Tabela13[[#This Row],[Normal]],Tabela13[[#This Row],[Normal Traço]])</f>
        <v>2 - DECRETOS/DECRETO 835.pdf</v>
      </c>
      <c r="L1736" s="2" t="str">
        <f>IF(Tabela13[[#This Row],[Complemento]]="",Tabela13[[#This Row],[0]],Tabela13[[#This Row],[0 Traço]])</f>
        <v>2 - DECRETOS/DECRETO 0835.pdf</v>
      </c>
      <c r="M1736" s="2" t="str">
        <f>IF(AND(Tabela13[[#This Row],[Numero_Decreto]]&gt;=1,Tabela13[[#This Row],[Numero_Decreto]]&lt;=9),Tabela13[[#This Row],[Se 0]],Tabela13[[#This Row],[Se Normal]])</f>
        <v>2 - DECRETOS/DECRETO 835.pdf</v>
      </c>
      <c r="N1736" s="2" t="str">
        <f>CONCATENATE("../",Tabela13[[#This Row],[Caminho]])</f>
        <v>../2 - DECRETOS/DECRETO 835.pdf</v>
      </c>
    </row>
    <row r="1737" spans="1:14" ht="45" x14ac:dyDescent="0.25">
      <c r="A1737" s="20">
        <v>834</v>
      </c>
      <c r="B1737" s="20"/>
      <c r="C1737" s="21">
        <v>33275</v>
      </c>
      <c r="D1737" s="19" t="s">
        <v>938</v>
      </c>
      <c r="E1737" s="19"/>
      <c r="F1737" s="17" t="str">
        <f>HYPERLINK(Tabela13[[#This Row],[Novo Caminho]],"Download")</f>
        <v>Download</v>
      </c>
      <c r="G1737" s="2" t="str">
        <f>CONCATENATE("2 - DECRETOS/DECRETO ",Tabela13[[#This Row],[Numero_Decreto]],".pdf")</f>
        <v>2 - DECRETOS/DECRETO 834.pdf</v>
      </c>
      <c r="H1737" s="2" t="str">
        <f>CONCATENATE("2 - DECRETOS/DECRETO ",Tabela13[[#This Row],[Numero_Decreto]]," ",Tabela13[[#This Row],[Complemento]],".pdf")</f>
        <v>2 - DECRETOS/DECRETO 834 .pdf</v>
      </c>
      <c r="I1737" s="2" t="str">
        <f>CONCATENATE("2 - DECRETOS/DECRETO ","0",Tabela13[[#This Row],[Numero_Decreto]],".pdf")</f>
        <v>2 - DECRETOS/DECRETO 0834.pdf</v>
      </c>
      <c r="J1737" s="2" t="str">
        <f>CONCATENATE("2 - DECRETOS/DECRETO ","0",Tabela13[[#This Row],[Numero_Decreto]]," ",Tabela13[[#This Row],[Complemento]],".pdf")</f>
        <v>2 - DECRETOS/DECRETO 0834 .pdf</v>
      </c>
      <c r="K1737" s="2" t="str">
        <f>IF(Tabela13[[#This Row],[Complemento]]="",Tabela13[[#This Row],[Normal]],Tabela13[[#This Row],[Normal Traço]])</f>
        <v>2 - DECRETOS/DECRETO 834.pdf</v>
      </c>
      <c r="L1737" s="2" t="str">
        <f>IF(Tabela13[[#This Row],[Complemento]]="",Tabela13[[#This Row],[0]],Tabela13[[#This Row],[0 Traço]])</f>
        <v>2 - DECRETOS/DECRETO 0834.pdf</v>
      </c>
      <c r="M1737" s="2" t="str">
        <f>IF(AND(Tabela13[[#This Row],[Numero_Decreto]]&gt;=1,Tabela13[[#This Row],[Numero_Decreto]]&lt;=9),Tabela13[[#This Row],[Se 0]],Tabela13[[#This Row],[Se Normal]])</f>
        <v>2 - DECRETOS/DECRETO 834.pdf</v>
      </c>
      <c r="N1737" s="2" t="str">
        <f>CONCATENATE("../",Tabela13[[#This Row],[Caminho]])</f>
        <v>../2 - DECRETOS/DECRETO 834.pdf</v>
      </c>
    </row>
    <row r="1738" spans="1:14" ht="45" x14ac:dyDescent="0.25">
      <c r="A1738" s="20">
        <v>833</v>
      </c>
      <c r="B1738" s="20"/>
      <c r="C1738" s="21">
        <v>33275</v>
      </c>
      <c r="D1738" s="19" t="s">
        <v>3095</v>
      </c>
      <c r="E1738" s="19"/>
      <c r="F1738" s="17" t="str">
        <f>HYPERLINK(Tabela13[[#This Row],[Novo Caminho]],"Download")</f>
        <v>Download</v>
      </c>
      <c r="G1738" s="2" t="str">
        <f>CONCATENATE("2 - DECRETOS/DECRETO ",Tabela13[[#This Row],[Numero_Decreto]],".pdf")</f>
        <v>2 - DECRETOS/DECRETO 833.pdf</v>
      </c>
      <c r="H1738" s="2" t="str">
        <f>CONCATENATE("2 - DECRETOS/DECRETO ",Tabela13[[#This Row],[Numero_Decreto]]," ",Tabela13[[#This Row],[Complemento]],".pdf")</f>
        <v>2 - DECRETOS/DECRETO 833 .pdf</v>
      </c>
      <c r="I1738" s="2" t="str">
        <f>CONCATENATE("2 - DECRETOS/DECRETO ","0",Tabela13[[#This Row],[Numero_Decreto]],".pdf")</f>
        <v>2 - DECRETOS/DECRETO 0833.pdf</v>
      </c>
      <c r="J1738" s="2" t="str">
        <f>CONCATENATE("2 - DECRETOS/DECRETO ","0",Tabela13[[#This Row],[Numero_Decreto]]," ",Tabela13[[#This Row],[Complemento]],".pdf")</f>
        <v>2 - DECRETOS/DECRETO 0833 .pdf</v>
      </c>
      <c r="K1738" s="2" t="str">
        <f>IF(Tabela13[[#This Row],[Complemento]]="",Tabela13[[#This Row],[Normal]],Tabela13[[#This Row],[Normal Traço]])</f>
        <v>2 - DECRETOS/DECRETO 833.pdf</v>
      </c>
      <c r="L1738" s="2" t="str">
        <f>IF(Tabela13[[#This Row],[Complemento]]="",Tabela13[[#This Row],[0]],Tabela13[[#This Row],[0 Traço]])</f>
        <v>2 - DECRETOS/DECRETO 0833.pdf</v>
      </c>
      <c r="M1738" s="2" t="str">
        <f>IF(AND(Tabela13[[#This Row],[Numero_Decreto]]&gt;=1,Tabela13[[#This Row],[Numero_Decreto]]&lt;=9),Tabela13[[#This Row],[Se 0]],Tabela13[[#This Row],[Se Normal]])</f>
        <v>2 - DECRETOS/DECRETO 833.pdf</v>
      </c>
      <c r="N1738" s="2" t="str">
        <f>CONCATENATE("../",Tabela13[[#This Row],[Caminho]])</f>
        <v>../2 - DECRETOS/DECRETO 833.pdf</v>
      </c>
    </row>
    <row r="1739" spans="1:14" ht="45" x14ac:dyDescent="0.25">
      <c r="A1739" s="20">
        <v>832</v>
      </c>
      <c r="B1739" s="20"/>
      <c r="C1739" s="21">
        <v>33275</v>
      </c>
      <c r="D1739" s="19" t="s">
        <v>3096</v>
      </c>
      <c r="E1739" s="19"/>
      <c r="F1739" s="17" t="str">
        <f>HYPERLINK(Tabela13[[#This Row],[Novo Caminho]],"Download")</f>
        <v>Download</v>
      </c>
      <c r="G1739" s="2" t="str">
        <f>CONCATENATE("2 - DECRETOS/DECRETO ",Tabela13[[#This Row],[Numero_Decreto]],".pdf")</f>
        <v>2 - DECRETOS/DECRETO 832.pdf</v>
      </c>
      <c r="H1739" s="2" t="str">
        <f>CONCATENATE("2 - DECRETOS/DECRETO ",Tabela13[[#This Row],[Numero_Decreto]]," ",Tabela13[[#This Row],[Complemento]],".pdf")</f>
        <v>2 - DECRETOS/DECRETO 832 .pdf</v>
      </c>
      <c r="I1739" s="2" t="str">
        <f>CONCATENATE("2 - DECRETOS/DECRETO ","0",Tabela13[[#This Row],[Numero_Decreto]],".pdf")</f>
        <v>2 - DECRETOS/DECRETO 0832.pdf</v>
      </c>
      <c r="J1739" s="2" t="str">
        <f>CONCATENATE("2 - DECRETOS/DECRETO ","0",Tabela13[[#This Row],[Numero_Decreto]]," ",Tabela13[[#This Row],[Complemento]],".pdf")</f>
        <v>2 - DECRETOS/DECRETO 0832 .pdf</v>
      </c>
      <c r="K1739" s="2" t="str">
        <f>IF(Tabela13[[#This Row],[Complemento]]="",Tabela13[[#This Row],[Normal]],Tabela13[[#This Row],[Normal Traço]])</f>
        <v>2 - DECRETOS/DECRETO 832.pdf</v>
      </c>
      <c r="L1739" s="2" t="str">
        <f>IF(Tabela13[[#This Row],[Complemento]]="",Tabela13[[#This Row],[0]],Tabela13[[#This Row],[0 Traço]])</f>
        <v>2 - DECRETOS/DECRETO 0832.pdf</v>
      </c>
      <c r="M1739" s="2" t="str">
        <f>IF(AND(Tabela13[[#This Row],[Numero_Decreto]]&gt;=1,Tabela13[[#This Row],[Numero_Decreto]]&lt;=9),Tabela13[[#This Row],[Se 0]],Tabela13[[#This Row],[Se Normal]])</f>
        <v>2 - DECRETOS/DECRETO 832.pdf</v>
      </c>
      <c r="N1739" s="2" t="str">
        <f>CONCATENATE("../",Tabela13[[#This Row],[Caminho]])</f>
        <v>../2 - DECRETOS/DECRETO 832.pdf</v>
      </c>
    </row>
    <row r="1740" spans="1:14" ht="45" x14ac:dyDescent="0.25">
      <c r="A1740" s="20">
        <v>831</v>
      </c>
      <c r="B1740" s="20"/>
      <c r="C1740" s="21">
        <v>33266</v>
      </c>
      <c r="D1740" s="19" t="s">
        <v>3097</v>
      </c>
      <c r="E1740" s="19"/>
      <c r="F1740" s="17" t="str">
        <f>HYPERLINK(Tabela13[[#This Row],[Novo Caminho]],"Download")</f>
        <v>Download</v>
      </c>
      <c r="G1740" s="2" t="str">
        <f>CONCATENATE("2 - DECRETOS/DECRETO ",Tabela13[[#This Row],[Numero_Decreto]],".pdf")</f>
        <v>2 - DECRETOS/DECRETO 831.pdf</v>
      </c>
      <c r="H1740" s="2" t="str">
        <f>CONCATENATE("2 - DECRETOS/DECRETO ",Tabela13[[#This Row],[Numero_Decreto]]," ",Tabela13[[#This Row],[Complemento]],".pdf")</f>
        <v>2 - DECRETOS/DECRETO 831 .pdf</v>
      </c>
      <c r="I1740" s="2" t="str">
        <f>CONCATENATE("2 - DECRETOS/DECRETO ","0",Tabela13[[#This Row],[Numero_Decreto]],".pdf")</f>
        <v>2 - DECRETOS/DECRETO 0831.pdf</v>
      </c>
      <c r="J1740" s="2" t="str">
        <f>CONCATENATE("2 - DECRETOS/DECRETO ","0",Tabela13[[#This Row],[Numero_Decreto]]," ",Tabela13[[#This Row],[Complemento]],".pdf")</f>
        <v>2 - DECRETOS/DECRETO 0831 .pdf</v>
      </c>
      <c r="K1740" s="2" t="str">
        <f>IF(Tabela13[[#This Row],[Complemento]]="",Tabela13[[#This Row],[Normal]],Tabela13[[#This Row],[Normal Traço]])</f>
        <v>2 - DECRETOS/DECRETO 831.pdf</v>
      </c>
      <c r="L1740" s="2" t="str">
        <f>IF(Tabela13[[#This Row],[Complemento]]="",Tabela13[[#This Row],[0]],Tabela13[[#This Row],[0 Traço]])</f>
        <v>2 - DECRETOS/DECRETO 0831.pdf</v>
      </c>
      <c r="M1740" s="2" t="str">
        <f>IF(AND(Tabela13[[#This Row],[Numero_Decreto]]&gt;=1,Tabela13[[#This Row],[Numero_Decreto]]&lt;=9),Tabela13[[#This Row],[Se 0]],Tabela13[[#This Row],[Se Normal]])</f>
        <v>2 - DECRETOS/DECRETO 831.pdf</v>
      </c>
      <c r="N1740" s="2" t="str">
        <f>CONCATENATE("../",Tabela13[[#This Row],[Caminho]])</f>
        <v>../2 - DECRETOS/DECRETO 831.pdf</v>
      </c>
    </row>
    <row r="1741" spans="1:14" ht="45" x14ac:dyDescent="0.25">
      <c r="A1741" s="20">
        <v>830</v>
      </c>
      <c r="B1741" s="20"/>
      <c r="C1741" s="21">
        <v>33262</v>
      </c>
      <c r="D1741" s="19" t="s">
        <v>3098</v>
      </c>
      <c r="E1741" s="19"/>
      <c r="F1741" s="17" t="str">
        <f>HYPERLINK(Tabela13[[#This Row],[Novo Caminho]],"Download")</f>
        <v>Download</v>
      </c>
      <c r="G1741" s="2" t="str">
        <f>CONCATENATE("2 - DECRETOS/DECRETO ",Tabela13[[#This Row],[Numero_Decreto]],".pdf")</f>
        <v>2 - DECRETOS/DECRETO 830.pdf</v>
      </c>
      <c r="H1741" s="2" t="str">
        <f>CONCATENATE("2 - DECRETOS/DECRETO ",Tabela13[[#This Row],[Numero_Decreto]]," ",Tabela13[[#This Row],[Complemento]],".pdf")</f>
        <v>2 - DECRETOS/DECRETO 830 .pdf</v>
      </c>
      <c r="I1741" s="2" t="str">
        <f>CONCATENATE("2 - DECRETOS/DECRETO ","0",Tabela13[[#This Row],[Numero_Decreto]],".pdf")</f>
        <v>2 - DECRETOS/DECRETO 0830.pdf</v>
      </c>
      <c r="J1741" s="2" t="str">
        <f>CONCATENATE("2 - DECRETOS/DECRETO ","0",Tabela13[[#This Row],[Numero_Decreto]]," ",Tabela13[[#This Row],[Complemento]],".pdf")</f>
        <v>2 - DECRETOS/DECRETO 0830 .pdf</v>
      </c>
      <c r="K1741" s="2" t="str">
        <f>IF(Tabela13[[#This Row],[Complemento]]="",Tabela13[[#This Row],[Normal]],Tabela13[[#This Row],[Normal Traço]])</f>
        <v>2 - DECRETOS/DECRETO 830.pdf</v>
      </c>
      <c r="L1741" s="2" t="str">
        <f>IF(Tabela13[[#This Row],[Complemento]]="",Tabela13[[#This Row],[0]],Tabela13[[#This Row],[0 Traço]])</f>
        <v>2 - DECRETOS/DECRETO 0830.pdf</v>
      </c>
      <c r="M1741" s="2" t="str">
        <f>IF(AND(Tabela13[[#This Row],[Numero_Decreto]]&gt;=1,Tabela13[[#This Row],[Numero_Decreto]]&lt;=9),Tabela13[[#This Row],[Se 0]],Tabela13[[#This Row],[Se Normal]])</f>
        <v>2 - DECRETOS/DECRETO 830.pdf</v>
      </c>
      <c r="N1741" s="2" t="str">
        <f>CONCATENATE("../",Tabela13[[#This Row],[Caminho]])</f>
        <v>../2 - DECRETOS/DECRETO 830.pdf</v>
      </c>
    </row>
    <row r="1742" spans="1:14" ht="45" x14ac:dyDescent="0.25">
      <c r="A1742" s="20">
        <v>829</v>
      </c>
      <c r="B1742" s="20"/>
      <c r="C1742" s="21">
        <v>33260</v>
      </c>
      <c r="D1742" s="19" t="s">
        <v>3012</v>
      </c>
      <c r="E1742" s="19"/>
      <c r="F1742" s="17" t="str">
        <f>HYPERLINK(Tabela13[[#This Row],[Novo Caminho]],"Download")</f>
        <v>Download</v>
      </c>
      <c r="G1742" s="2" t="str">
        <f>CONCATENATE("2 - DECRETOS/DECRETO ",Tabela13[[#This Row],[Numero_Decreto]],".pdf")</f>
        <v>2 - DECRETOS/DECRETO 829.pdf</v>
      </c>
      <c r="H1742" s="2" t="str">
        <f>CONCATENATE("2 - DECRETOS/DECRETO ",Tabela13[[#This Row],[Numero_Decreto]]," ",Tabela13[[#This Row],[Complemento]],".pdf")</f>
        <v>2 - DECRETOS/DECRETO 829 .pdf</v>
      </c>
      <c r="I1742" s="2" t="str">
        <f>CONCATENATE("2 - DECRETOS/DECRETO ","0",Tabela13[[#This Row],[Numero_Decreto]],".pdf")</f>
        <v>2 - DECRETOS/DECRETO 0829.pdf</v>
      </c>
      <c r="J1742" s="2" t="str">
        <f>CONCATENATE("2 - DECRETOS/DECRETO ","0",Tabela13[[#This Row],[Numero_Decreto]]," ",Tabela13[[#This Row],[Complemento]],".pdf")</f>
        <v>2 - DECRETOS/DECRETO 0829 .pdf</v>
      </c>
      <c r="K1742" s="2" t="str">
        <f>IF(Tabela13[[#This Row],[Complemento]]="",Tabela13[[#This Row],[Normal]],Tabela13[[#This Row],[Normal Traço]])</f>
        <v>2 - DECRETOS/DECRETO 829.pdf</v>
      </c>
      <c r="L1742" s="2" t="str">
        <f>IF(Tabela13[[#This Row],[Complemento]]="",Tabela13[[#This Row],[0]],Tabela13[[#This Row],[0 Traço]])</f>
        <v>2 - DECRETOS/DECRETO 0829.pdf</v>
      </c>
      <c r="M1742" s="2" t="str">
        <f>IF(AND(Tabela13[[#This Row],[Numero_Decreto]]&gt;=1,Tabela13[[#This Row],[Numero_Decreto]]&lt;=9),Tabela13[[#This Row],[Se 0]],Tabela13[[#This Row],[Se Normal]])</f>
        <v>2 - DECRETOS/DECRETO 829.pdf</v>
      </c>
      <c r="N1742" s="2" t="str">
        <f>CONCATENATE("../",Tabela13[[#This Row],[Caminho]])</f>
        <v>../2 - DECRETOS/DECRETO 829.pdf</v>
      </c>
    </row>
    <row r="1743" spans="1:14" ht="45" x14ac:dyDescent="0.25">
      <c r="A1743" s="20">
        <v>828</v>
      </c>
      <c r="B1743" s="20"/>
      <c r="C1743" s="21">
        <v>33254</v>
      </c>
      <c r="D1743" s="19" t="s">
        <v>3099</v>
      </c>
      <c r="E1743" s="19"/>
      <c r="F1743" s="17" t="str">
        <f>HYPERLINK(Tabela13[[#This Row],[Novo Caminho]],"Download")</f>
        <v>Download</v>
      </c>
      <c r="G1743" s="2" t="str">
        <f>CONCATENATE("2 - DECRETOS/DECRETO ",Tabela13[[#This Row],[Numero_Decreto]],".pdf")</f>
        <v>2 - DECRETOS/DECRETO 828.pdf</v>
      </c>
      <c r="H1743" s="2" t="str">
        <f>CONCATENATE("2 - DECRETOS/DECRETO ",Tabela13[[#This Row],[Numero_Decreto]]," ",Tabela13[[#This Row],[Complemento]],".pdf")</f>
        <v>2 - DECRETOS/DECRETO 828 .pdf</v>
      </c>
      <c r="I1743" s="2" t="str">
        <f>CONCATENATE("2 - DECRETOS/DECRETO ","0",Tabela13[[#This Row],[Numero_Decreto]],".pdf")</f>
        <v>2 - DECRETOS/DECRETO 0828.pdf</v>
      </c>
      <c r="J1743" s="2" t="str">
        <f>CONCATENATE("2 - DECRETOS/DECRETO ","0",Tabela13[[#This Row],[Numero_Decreto]]," ",Tabela13[[#This Row],[Complemento]],".pdf")</f>
        <v>2 - DECRETOS/DECRETO 0828 .pdf</v>
      </c>
      <c r="K1743" s="2" t="str">
        <f>IF(Tabela13[[#This Row],[Complemento]]="",Tabela13[[#This Row],[Normal]],Tabela13[[#This Row],[Normal Traço]])</f>
        <v>2 - DECRETOS/DECRETO 828.pdf</v>
      </c>
      <c r="L1743" s="2" t="str">
        <f>IF(Tabela13[[#This Row],[Complemento]]="",Tabela13[[#This Row],[0]],Tabela13[[#This Row],[0 Traço]])</f>
        <v>2 - DECRETOS/DECRETO 0828.pdf</v>
      </c>
      <c r="M1743" s="2" t="str">
        <f>IF(AND(Tabela13[[#This Row],[Numero_Decreto]]&gt;=1,Tabela13[[#This Row],[Numero_Decreto]]&lt;=9),Tabela13[[#This Row],[Se 0]],Tabela13[[#This Row],[Se Normal]])</f>
        <v>2 - DECRETOS/DECRETO 828.pdf</v>
      </c>
      <c r="N1743" s="2" t="str">
        <f>CONCATENATE("../",Tabela13[[#This Row],[Caminho]])</f>
        <v>../2 - DECRETOS/DECRETO 828.pdf</v>
      </c>
    </row>
    <row r="1744" spans="1:14" ht="45" x14ac:dyDescent="0.25">
      <c r="A1744" s="20">
        <v>827</v>
      </c>
      <c r="B1744" s="20"/>
      <c r="C1744" s="21">
        <v>33253</v>
      </c>
      <c r="D1744" s="19" t="s">
        <v>3100</v>
      </c>
      <c r="E1744" s="19"/>
      <c r="F1744" s="17" t="str">
        <f>HYPERLINK(Tabela13[[#This Row],[Novo Caminho]],"Download")</f>
        <v>Download</v>
      </c>
      <c r="G1744" s="2" t="str">
        <f>CONCATENATE("2 - DECRETOS/DECRETO ",Tabela13[[#This Row],[Numero_Decreto]],".pdf")</f>
        <v>2 - DECRETOS/DECRETO 827.pdf</v>
      </c>
      <c r="H1744" s="2" t="str">
        <f>CONCATENATE("2 - DECRETOS/DECRETO ",Tabela13[[#This Row],[Numero_Decreto]]," ",Tabela13[[#This Row],[Complemento]],".pdf")</f>
        <v>2 - DECRETOS/DECRETO 827 .pdf</v>
      </c>
      <c r="I1744" s="2" t="str">
        <f>CONCATENATE("2 - DECRETOS/DECRETO ","0",Tabela13[[#This Row],[Numero_Decreto]],".pdf")</f>
        <v>2 - DECRETOS/DECRETO 0827.pdf</v>
      </c>
      <c r="J1744" s="2" t="str">
        <f>CONCATENATE("2 - DECRETOS/DECRETO ","0",Tabela13[[#This Row],[Numero_Decreto]]," ",Tabela13[[#This Row],[Complemento]],".pdf")</f>
        <v>2 - DECRETOS/DECRETO 0827 .pdf</v>
      </c>
      <c r="K1744" s="2" t="str">
        <f>IF(Tabela13[[#This Row],[Complemento]]="",Tabela13[[#This Row],[Normal]],Tabela13[[#This Row],[Normal Traço]])</f>
        <v>2 - DECRETOS/DECRETO 827.pdf</v>
      </c>
      <c r="L1744" s="2" t="str">
        <f>IF(Tabela13[[#This Row],[Complemento]]="",Tabela13[[#This Row],[0]],Tabela13[[#This Row],[0 Traço]])</f>
        <v>2 - DECRETOS/DECRETO 0827.pdf</v>
      </c>
      <c r="M1744" s="2" t="str">
        <f>IF(AND(Tabela13[[#This Row],[Numero_Decreto]]&gt;=1,Tabela13[[#This Row],[Numero_Decreto]]&lt;=9),Tabela13[[#This Row],[Se 0]],Tabela13[[#This Row],[Se Normal]])</f>
        <v>2 - DECRETOS/DECRETO 827.pdf</v>
      </c>
      <c r="N1744" s="2" t="str">
        <f>CONCATENATE("../",Tabela13[[#This Row],[Caminho]])</f>
        <v>../2 - DECRETOS/DECRETO 827.pdf</v>
      </c>
    </row>
    <row r="1745" spans="1:14" ht="45" x14ac:dyDescent="0.25">
      <c r="A1745" s="20">
        <v>826</v>
      </c>
      <c r="B1745" s="20"/>
      <c r="C1745" s="21">
        <v>33254</v>
      </c>
      <c r="D1745" s="19" t="s">
        <v>3101</v>
      </c>
      <c r="E1745" s="19"/>
      <c r="F1745" s="17" t="str">
        <f>HYPERLINK(Tabela13[[#This Row],[Novo Caminho]],"Download")</f>
        <v>Download</v>
      </c>
      <c r="G1745" s="2" t="str">
        <f>CONCATENATE("2 - DECRETOS/DECRETO ",Tabela13[[#This Row],[Numero_Decreto]],".pdf")</f>
        <v>2 - DECRETOS/DECRETO 826.pdf</v>
      </c>
      <c r="H1745" s="2" t="str">
        <f>CONCATENATE("2 - DECRETOS/DECRETO ",Tabela13[[#This Row],[Numero_Decreto]]," ",Tabela13[[#This Row],[Complemento]],".pdf")</f>
        <v>2 - DECRETOS/DECRETO 826 .pdf</v>
      </c>
      <c r="I1745" s="2" t="str">
        <f>CONCATENATE("2 - DECRETOS/DECRETO ","0",Tabela13[[#This Row],[Numero_Decreto]],".pdf")</f>
        <v>2 - DECRETOS/DECRETO 0826.pdf</v>
      </c>
      <c r="J1745" s="2" t="str">
        <f>CONCATENATE("2 - DECRETOS/DECRETO ","0",Tabela13[[#This Row],[Numero_Decreto]]," ",Tabela13[[#This Row],[Complemento]],".pdf")</f>
        <v>2 - DECRETOS/DECRETO 0826 .pdf</v>
      </c>
      <c r="K1745" s="2" t="str">
        <f>IF(Tabela13[[#This Row],[Complemento]]="",Tabela13[[#This Row],[Normal]],Tabela13[[#This Row],[Normal Traço]])</f>
        <v>2 - DECRETOS/DECRETO 826.pdf</v>
      </c>
      <c r="L1745" s="2" t="str">
        <f>IF(Tabela13[[#This Row],[Complemento]]="",Tabela13[[#This Row],[0]],Tabela13[[#This Row],[0 Traço]])</f>
        <v>2 - DECRETOS/DECRETO 0826.pdf</v>
      </c>
      <c r="M1745" s="2" t="str">
        <f>IF(AND(Tabela13[[#This Row],[Numero_Decreto]]&gt;=1,Tabela13[[#This Row],[Numero_Decreto]]&lt;=9),Tabela13[[#This Row],[Se 0]],Tabela13[[#This Row],[Se Normal]])</f>
        <v>2 - DECRETOS/DECRETO 826.pdf</v>
      </c>
      <c r="N1745" s="2" t="str">
        <f>CONCATENATE("../",Tabela13[[#This Row],[Caminho]])</f>
        <v>../2 - DECRETOS/DECRETO 826.pdf</v>
      </c>
    </row>
    <row r="1746" spans="1:14" ht="45" x14ac:dyDescent="0.25">
      <c r="A1746" s="20">
        <v>824</v>
      </c>
      <c r="B1746" s="20"/>
      <c r="C1746" s="21">
        <v>33228</v>
      </c>
      <c r="D1746" s="19" t="s">
        <v>3102</v>
      </c>
      <c r="E1746" s="19"/>
      <c r="F1746" s="17" t="str">
        <f>HYPERLINK(Tabela13[[#This Row],[Novo Caminho]],"Download")</f>
        <v>Download</v>
      </c>
      <c r="G1746" s="2" t="str">
        <f>CONCATENATE("2 - DECRETOS/DECRETO ",Tabela13[[#This Row],[Numero_Decreto]],".pdf")</f>
        <v>2 - DECRETOS/DECRETO 824.pdf</v>
      </c>
      <c r="H1746" s="2" t="str">
        <f>CONCATENATE("2 - DECRETOS/DECRETO ",Tabela13[[#This Row],[Numero_Decreto]]," ",Tabela13[[#This Row],[Complemento]],".pdf")</f>
        <v>2 - DECRETOS/DECRETO 824 .pdf</v>
      </c>
      <c r="I1746" s="2" t="str">
        <f>CONCATENATE("2 - DECRETOS/DECRETO ","0",Tabela13[[#This Row],[Numero_Decreto]],".pdf")</f>
        <v>2 - DECRETOS/DECRETO 0824.pdf</v>
      </c>
      <c r="J1746" s="2" t="str">
        <f>CONCATENATE("2 - DECRETOS/DECRETO ","0",Tabela13[[#This Row],[Numero_Decreto]]," ",Tabela13[[#This Row],[Complemento]],".pdf")</f>
        <v>2 - DECRETOS/DECRETO 0824 .pdf</v>
      </c>
      <c r="K1746" s="2" t="str">
        <f>IF(Tabela13[[#This Row],[Complemento]]="",Tabela13[[#This Row],[Normal]],Tabela13[[#This Row],[Normal Traço]])</f>
        <v>2 - DECRETOS/DECRETO 824.pdf</v>
      </c>
      <c r="L1746" s="2" t="str">
        <f>IF(Tabela13[[#This Row],[Complemento]]="",Tabela13[[#This Row],[0]],Tabela13[[#This Row],[0 Traço]])</f>
        <v>2 - DECRETOS/DECRETO 0824.pdf</v>
      </c>
      <c r="M1746" s="2" t="str">
        <f>IF(AND(Tabela13[[#This Row],[Numero_Decreto]]&gt;=1,Tabela13[[#This Row],[Numero_Decreto]]&lt;=9),Tabela13[[#This Row],[Se 0]],Tabela13[[#This Row],[Se Normal]])</f>
        <v>2 - DECRETOS/DECRETO 824.pdf</v>
      </c>
      <c r="N1746" s="2" t="str">
        <f>CONCATENATE("../",Tabela13[[#This Row],[Caminho]])</f>
        <v>../2 - DECRETOS/DECRETO 824.pdf</v>
      </c>
    </row>
    <row r="1747" spans="1:14" ht="45" x14ac:dyDescent="0.25">
      <c r="A1747" s="20">
        <v>823</v>
      </c>
      <c r="B1747" s="20" t="s">
        <v>620</v>
      </c>
      <c r="C1747" s="21">
        <v>33228</v>
      </c>
      <c r="D1747" s="19" t="s">
        <v>938</v>
      </c>
      <c r="E1747" s="19"/>
      <c r="F1747" s="17" t="str">
        <f>HYPERLINK(Tabela13[[#This Row],[Novo Caminho]],"Download")</f>
        <v>Download</v>
      </c>
      <c r="G1747" s="2" t="str">
        <f>CONCATENATE("2 - DECRETOS/DECRETO ",Tabela13[[#This Row],[Numero_Decreto]],".pdf")</f>
        <v>2 - DECRETOS/DECRETO 823.pdf</v>
      </c>
      <c r="H1747" s="2" t="str">
        <f>CONCATENATE("2 - DECRETOS/DECRETO ",Tabela13[[#This Row],[Numero_Decreto]]," ",Tabela13[[#This Row],[Complemento]],".pdf")</f>
        <v>2 - DECRETOS/DECRETO 823 A.pdf</v>
      </c>
      <c r="I1747" s="2" t="str">
        <f>CONCATENATE("2 - DECRETOS/DECRETO ","0",Tabela13[[#This Row],[Numero_Decreto]],".pdf")</f>
        <v>2 - DECRETOS/DECRETO 0823.pdf</v>
      </c>
      <c r="J1747" s="2" t="str">
        <f>CONCATENATE("2 - DECRETOS/DECRETO ","0",Tabela13[[#This Row],[Numero_Decreto]]," ",Tabela13[[#This Row],[Complemento]],".pdf")</f>
        <v>2 - DECRETOS/DECRETO 0823 A.pdf</v>
      </c>
      <c r="K1747" s="2" t="str">
        <f>IF(Tabela13[[#This Row],[Complemento]]="",Tabela13[[#This Row],[Normal]],Tabela13[[#This Row],[Normal Traço]])</f>
        <v>2 - DECRETOS/DECRETO 823 A.pdf</v>
      </c>
      <c r="L1747" s="2" t="str">
        <f>IF(Tabela13[[#This Row],[Complemento]]="",Tabela13[[#This Row],[0]],Tabela13[[#This Row],[0 Traço]])</f>
        <v>2 - DECRETOS/DECRETO 0823 A.pdf</v>
      </c>
      <c r="M1747" s="2" t="str">
        <f>IF(AND(Tabela13[[#This Row],[Numero_Decreto]]&gt;=1,Tabela13[[#This Row],[Numero_Decreto]]&lt;=9),Tabela13[[#This Row],[Se 0]],Tabela13[[#This Row],[Se Normal]])</f>
        <v>2 - DECRETOS/DECRETO 823 A.pdf</v>
      </c>
      <c r="N1747" s="2" t="str">
        <f>CONCATENATE("../",Tabela13[[#This Row],[Caminho]])</f>
        <v>../2 - DECRETOS/DECRETO 823 A.pdf</v>
      </c>
    </row>
    <row r="1748" spans="1:14" ht="45" x14ac:dyDescent="0.25">
      <c r="A1748" s="20">
        <v>823</v>
      </c>
      <c r="B1748" s="20"/>
      <c r="C1748" s="21">
        <v>33227</v>
      </c>
      <c r="D1748" s="19" t="s">
        <v>2971</v>
      </c>
      <c r="E1748" s="19"/>
      <c r="F1748" s="17" t="str">
        <f>HYPERLINK(Tabela13[[#This Row],[Novo Caminho]],"Download")</f>
        <v>Download</v>
      </c>
      <c r="G1748" s="2" t="str">
        <f>CONCATENATE("2 - DECRETOS/DECRETO ",Tabela13[[#This Row],[Numero_Decreto]],".pdf")</f>
        <v>2 - DECRETOS/DECRETO 823.pdf</v>
      </c>
      <c r="H1748" s="2" t="str">
        <f>CONCATENATE("2 - DECRETOS/DECRETO ",Tabela13[[#This Row],[Numero_Decreto]]," ",Tabela13[[#This Row],[Complemento]],".pdf")</f>
        <v>2 - DECRETOS/DECRETO 823 .pdf</v>
      </c>
      <c r="I1748" s="2" t="str">
        <f>CONCATENATE("2 - DECRETOS/DECRETO ","0",Tabela13[[#This Row],[Numero_Decreto]],".pdf")</f>
        <v>2 - DECRETOS/DECRETO 0823.pdf</v>
      </c>
      <c r="J1748" s="2" t="str">
        <f>CONCATENATE("2 - DECRETOS/DECRETO ","0",Tabela13[[#This Row],[Numero_Decreto]]," ",Tabela13[[#This Row],[Complemento]],".pdf")</f>
        <v>2 - DECRETOS/DECRETO 0823 .pdf</v>
      </c>
      <c r="K1748" s="2" t="str">
        <f>IF(Tabela13[[#This Row],[Complemento]]="",Tabela13[[#This Row],[Normal]],Tabela13[[#This Row],[Normal Traço]])</f>
        <v>2 - DECRETOS/DECRETO 823.pdf</v>
      </c>
      <c r="L1748" s="2" t="str">
        <f>IF(Tabela13[[#This Row],[Complemento]]="",Tabela13[[#This Row],[0]],Tabela13[[#This Row],[0 Traço]])</f>
        <v>2 - DECRETOS/DECRETO 0823.pdf</v>
      </c>
      <c r="M1748" s="2" t="str">
        <f>IF(AND(Tabela13[[#This Row],[Numero_Decreto]]&gt;=1,Tabela13[[#This Row],[Numero_Decreto]]&lt;=9),Tabela13[[#This Row],[Se 0]],Tabela13[[#This Row],[Se Normal]])</f>
        <v>2 - DECRETOS/DECRETO 823.pdf</v>
      </c>
      <c r="N1748" s="2" t="str">
        <f>CONCATENATE("../",Tabela13[[#This Row],[Caminho]])</f>
        <v>../2 - DECRETOS/DECRETO 823.pdf</v>
      </c>
    </row>
    <row r="1749" spans="1:14" ht="45" x14ac:dyDescent="0.25">
      <c r="A1749" s="20">
        <v>822</v>
      </c>
      <c r="B1749" s="20"/>
      <c r="C1749" s="21">
        <v>33213</v>
      </c>
      <c r="D1749" s="19" t="s">
        <v>938</v>
      </c>
      <c r="E1749" s="19"/>
      <c r="F1749" s="17" t="str">
        <f>HYPERLINK(Tabela13[[#This Row],[Novo Caminho]],"Download")</f>
        <v>Download</v>
      </c>
      <c r="G1749" s="2" t="str">
        <f>CONCATENATE("2 - DECRETOS/DECRETO ",Tabela13[[#This Row],[Numero_Decreto]],".pdf")</f>
        <v>2 - DECRETOS/DECRETO 822.pdf</v>
      </c>
      <c r="H1749" s="2" t="str">
        <f>CONCATENATE("2 - DECRETOS/DECRETO ",Tabela13[[#This Row],[Numero_Decreto]]," ",Tabela13[[#This Row],[Complemento]],".pdf")</f>
        <v>2 - DECRETOS/DECRETO 822 .pdf</v>
      </c>
      <c r="I1749" s="2" t="str">
        <f>CONCATENATE("2 - DECRETOS/DECRETO ","0",Tabela13[[#This Row],[Numero_Decreto]],".pdf")</f>
        <v>2 - DECRETOS/DECRETO 0822.pdf</v>
      </c>
      <c r="J1749" s="2" t="str">
        <f>CONCATENATE("2 - DECRETOS/DECRETO ","0",Tabela13[[#This Row],[Numero_Decreto]]," ",Tabela13[[#This Row],[Complemento]],".pdf")</f>
        <v>2 - DECRETOS/DECRETO 0822 .pdf</v>
      </c>
      <c r="K1749" s="2" t="str">
        <f>IF(Tabela13[[#This Row],[Complemento]]="",Tabela13[[#This Row],[Normal]],Tabela13[[#This Row],[Normal Traço]])</f>
        <v>2 - DECRETOS/DECRETO 822.pdf</v>
      </c>
      <c r="L1749" s="2" t="str">
        <f>IF(Tabela13[[#This Row],[Complemento]]="",Tabela13[[#This Row],[0]],Tabela13[[#This Row],[0 Traço]])</f>
        <v>2 - DECRETOS/DECRETO 0822.pdf</v>
      </c>
      <c r="M1749" s="2" t="str">
        <f>IF(AND(Tabela13[[#This Row],[Numero_Decreto]]&gt;=1,Tabela13[[#This Row],[Numero_Decreto]]&lt;=9),Tabela13[[#This Row],[Se 0]],Tabela13[[#This Row],[Se Normal]])</f>
        <v>2 - DECRETOS/DECRETO 822.pdf</v>
      </c>
      <c r="N1749" s="2" t="str">
        <f>CONCATENATE("../",Tabela13[[#This Row],[Caminho]])</f>
        <v>../2 - DECRETOS/DECRETO 822.pdf</v>
      </c>
    </row>
    <row r="1750" spans="1:14" ht="45" x14ac:dyDescent="0.25">
      <c r="A1750" s="20">
        <v>821</v>
      </c>
      <c r="B1750" s="20"/>
      <c r="C1750" s="21">
        <v>33213</v>
      </c>
      <c r="D1750" s="19" t="s">
        <v>938</v>
      </c>
      <c r="E1750" s="19"/>
      <c r="F1750" s="17" t="str">
        <f>HYPERLINK(Tabela13[[#This Row],[Novo Caminho]],"Download")</f>
        <v>Download</v>
      </c>
      <c r="G1750" s="2" t="str">
        <f>CONCATENATE("2 - DECRETOS/DECRETO ",Tabela13[[#This Row],[Numero_Decreto]],".pdf")</f>
        <v>2 - DECRETOS/DECRETO 821.pdf</v>
      </c>
      <c r="H1750" s="2" t="str">
        <f>CONCATENATE("2 - DECRETOS/DECRETO ",Tabela13[[#This Row],[Numero_Decreto]]," ",Tabela13[[#This Row],[Complemento]],".pdf")</f>
        <v>2 - DECRETOS/DECRETO 821 .pdf</v>
      </c>
      <c r="I1750" s="2" t="str">
        <f>CONCATENATE("2 - DECRETOS/DECRETO ","0",Tabela13[[#This Row],[Numero_Decreto]],".pdf")</f>
        <v>2 - DECRETOS/DECRETO 0821.pdf</v>
      </c>
      <c r="J1750" s="2" t="str">
        <f>CONCATENATE("2 - DECRETOS/DECRETO ","0",Tabela13[[#This Row],[Numero_Decreto]]," ",Tabela13[[#This Row],[Complemento]],".pdf")</f>
        <v>2 - DECRETOS/DECRETO 0821 .pdf</v>
      </c>
      <c r="K1750" s="2" t="str">
        <f>IF(Tabela13[[#This Row],[Complemento]]="",Tabela13[[#This Row],[Normal]],Tabela13[[#This Row],[Normal Traço]])</f>
        <v>2 - DECRETOS/DECRETO 821.pdf</v>
      </c>
      <c r="L1750" s="2" t="str">
        <f>IF(Tabela13[[#This Row],[Complemento]]="",Tabela13[[#This Row],[0]],Tabela13[[#This Row],[0 Traço]])</f>
        <v>2 - DECRETOS/DECRETO 0821.pdf</v>
      </c>
      <c r="M1750" s="2" t="str">
        <f>IF(AND(Tabela13[[#This Row],[Numero_Decreto]]&gt;=1,Tabela13[[#This Row],[Numero_Decreto]]&lt;=9),Tabela13[[#This Row],[Se 0]],Tabela13[[#This Row],[Se Normal]])</f>
        <v>2 - DECRETOS/DECRETO 821.pdf</v>
      </c>
      <c r="N1750" s="2" t="str">
        <f>CONCATENATE("../",Tabela13[[#This Row],[Caminho]])</f>
        <v>../2 - DECRETOS/DECRETO 821.pdf</v>
      </c>
    </row>
    <row r="1751" spans="1:14" ht="45" x14ac:dyDescent="0.25">
      <c r="A1751" s="20">
        <v>820</v>
      </c>
      <c r="B1751" s="20"/>
      <c r="C1751" s="21">
        <v>33200</v>
      </c>
      <c r="D1751" s="19" t="s">
        <v>938</v>
      </c>
      <c r="E1751" s="19"/>
      <c r="F1751" s="17" t="str">
        <f>HYPERLINK(Tabela13[[#This Row],[Novo Caminho]],"Download")</f>
        <v>Download</v>
      </c>
      <c r="G1751" s="2" t="str">
        <f>CONCATENATE("2 - DECRETOS/DECRETO ",Tabela13[[#This Row],[Numero_Decreto]],".pdf")</f>
        <v>2 - DECRETOS/DECRETO 820.pdf</v>
      </c>
      <c r="H1751" s="2" t="str">
        <f>CONCATENATE("2 - DECRETOS/DECRETO ",Tabela13[[#This Row],[Numero_Decreto]]," ",Tabela13[[#This Row],[Complemento]],".pdf")</f>
        <v>2 - DECRETOS/DECRETO 820 .pdf</v>
      </c>
      <c r="I1751" s="2" t="str">
        <f>CONCATENATE("2 - DECRETOS/DECRETO ","0",Tabela13[[#This Row],[Numero_Decreto]],".pdf")</f>
        <v>2 - DECRETOS/DECRETO 0820.pdf</v>
      </c>
      <c r="J1751" s="2" t="str">
        <f>CONCATENATE("2 - DECRETOS/DECRETO ","0",Tabela13[[#This Row],[Numero_Decreto]]," ",Tabela13[[#This Row],[Complemento]],".pdf")</f>
        <v>2 - DECRETOS/DECRETO 0820 .pdf</v>
      </c>
      <c r="K1751" s="2" t="str">
        <f>IF(Tabela13[[#This Row],[Complemento]]="",Tabela13[[#This Row],[Normal]],Tabela13[[#This Row],[Normal Traço]])</f>
        <v>2 - DECRETOS/DECRETO 820.pdf</v>
      </c>
      <c r="L1751" s="2" t="str">
        <f>IF(Tabela13[[#This Row],[Complemento]]="",Tabela13[[#This Row],[0]],Tabela13[[#This Row],[0 Traço]])</f>
        <v>2 - DECRETOS/DECRETO 0820.pdf</v>
      </c>
      <c r="M1751" s="2" t="str">
        <f>IF(AND(Tabela13[[#This Row],[Numero_Decreto]]&gt;=1,Tabela13[[#This Row],[Numero_Decreto]]&lt;=9),Tabela13[[#This Row],[Se 0]],Tabela13[[#This Row],[Se Normal]])</f>
        <v>2 - DECRETOS/DECRETO 820.pdf</v>
      </c>
      <c r="N1751" s="2" t="str">
        <f>CONCATENATE("../",Tabela13[[#This Row],[Caminho]])</f>
        <v>../2 - DECRETOS/DECRETO 820.pdf</v>
      </c>
    </row>
    <row r="1752" spans="1:14" ht="45" x14ac:dyDescent="0.25">
      <c r="A1752" s="20">
        <v>819</v>
      </c>
      <c r="B1752" s="20"/>
      <c r="C1752" s="21">
        <v>33200</v>
      </c>
      <c r="D1752" s="19" t="s">
        <v>3103</v>
      </c>
      <c r="E1752" s="19"/>
      <c r="F1752" s="17" t="str">
        <f>HYPERLINK(Tabela13[[#This Row],[Novo Caminho]],"Download")</f>
        <v>Download</v>
      </c>
      <c r="G1752" s="2" t="str">
        <f>CONCATENATE("2 - DECRETOS/DECRETO ",Tabela13[[#This Row],[Numero_Decreto]],".pdf")</f>
        <v>2 - DECRETOS/DECRETO 819.pdf</v>
      </c>
      <c r="H1752" s="2" t="str">
        <f>CONCATENATE("2 - DECRETOS/DECRETO ",Tabela13[[#This Row],[Numero_Decreto]]," ",Tabela13[[#This Row],[Complemento]],".pdf")</f>
        <v>2 - DECRETOS/DECRETO 819 .pdf</v>
      </c>
      <c r="I1752" s="2" t="str">
        <f>CONCATENATE("2 - DECRETOS/DECRETO ","0",Tabela13[[#This Row],[Numero_Decreto]],".pdf")</f>
        <v>2 - DECRETOS/DECRETO 0819.pdf</v>
      </c>
      <c r="J1752" s="2" t="str">
        <f>CONCATENATE("2 - DECRETOS/DECRETO ","0",Tabela13[[#This Row],[Numero_Decreto]]," ",Tabela13[[#This Row],[Complemento]],".pdf")</f>
        <v>2 - DECRETOS/DECRETO 0819 .pdf</v>
      </c>
      <c r="K1752" s="2" t="str">
        <f>IF(Tabela13[[#This Row],[Complemento]]="",Tabela13[[#This Row],[Normal]],Tabela13[[#This Row],[Normal Traço]])</f>
        <v>2 - DECRETOS/DECRETO 819.pdf</v>
      </c>
      <c r="L1752" s="2" t="str">
        <f>IF(Tabela13[[#This Row],[Complemento]]="",Tabela13[[#This Row],[0]],Tabela13[[#This Row],[0 Traço]])</f>
        <v>2 - DECRETOS/DECRETO 0819.pdf</v>
      </c>
      <c r="M1752" s="2" t="str">
        <f>IF(AND(Tabela13[[#This Row],[Numero_Decreto]]&gt;=1,Tabela13[[#This Row],[Numero_Decreto]]&lt;=9),Tabela13[[#This Row],[Se 0]],Tabela13[[#This Row],[Se Normal]])</f>
        <v>2 - DECRETOS/DECRETO 819.pdf</v>
      </c>
      <c r="N1752" s="2" t="str">
        <f>CONCATENATE("../",Tabela13[[#This Row],[Caminho]])</f>
        <v>../2 - DECRETOS/DECRETO 819.pdf</v>
      </c>
    </row>
    <row r="1753" spans="1:14" ht="45" x14ac:dyDescent="0.25">
      <c r="A1753" s="20">
        <v>818</v>
      </c>
      <c r="B1753" s="20"/>
      <c r="C1753" s="21">
        <v>33200</v>
      </c>
      <c r="D1753" s="19" t="s">
        <v>3104</v>
      </c>
      <c r="E1753" s="19"/>
      <c r="F1753" s="17" t="str">
        <f>HYPERLINK(Tabela13[[#This Row],[Novo Caminho]],"Download")</f>
        <v>Download</v>
      </c>
      <c r="G1753" s="2" t="str">
        <f>CONCATENATE("2 - DECRETOS/DECRETO ",Tabela13[[#This Row],[Numero_Decreto]],".pdf")</f>
        <v>2 - DECRETOS/DECRETO 818.pdf</v>
      </c>
      <c r="H1753" s="2" t="str">
        <f>CONCATENATE("2 - DECRETOS/DECRETO ",Tabela13[[#This Row],[Numero_Decreto]]," ",Tabela13[[#This Row],[Complemento]],".pdf")</f>
        <v>2 - DECRETOS/DECRETO 818 .pdf</v>
      </c>
      <c r="I1753" s="2" t="str">
        <f>CONCATENATE("2 - DECRETOS/DECRETO ","0",Tabela13[[#This Row],[Numero_Decreto]],".pdf")</f>
        <v>2 - DECRETOS/DECRETO 0818.pdf</v>
      </c>
      <c r="J1753" s="2" t="str">
        <f>CONCATENATE("2 - DECRETOS/DECRETO ","0",Tabela13[[#This Row],[Numero_Decreto]]," ",Tabela13[[#This Row],[Complemento]],".pdf")</f>
        <v>2 - DECRETOS/DECRETO 0818 .pdf</v>
      </c>
      <c r="K1753" s="2" t="str">
        <f>IF(Tabela13[[#This Row],[Complemento]]="",Tabela13[[#This Row],[Normal]],Tabela13[[#This Row],[Normal Traço]])</f>
        <v>2 - DECRETOS/DECRETO 818.pdf</v>
      </c>
      <c r="L1753" s="2" t="str">
        <f>IF(Tabela13[[#This Row],[Complemento]]="",Tabela13[[#This Row],[0]],Tabela13[[#This Row],[0 Traço]])</f>
        <v>2 - DECRETOS/DECRETO 0818.pdf</v>
      </c>
      <c r="M1753" s="2" t="str">
        <f>IF(AND(Tabela13[[#This Row],[Numero_Decreto]]&gt;=1,Tabela13[[#This Row],[Numero_Decreto]]&lt;=9),Tabela13[[#This Row],[Se 0]],Tabela13[[#This Row],[Se Normal]])</f>
        <v>2 - DECRETOS/DECRETO 818.pdf</v>
      </c>
      <c r="N1753" s="2" t="str">
        <f>CONCATENATE("../",Tabela13[[#This Row],[Caminho]])</f>
        <v>../2 - DECRETOS/DECRETO 818.pdf</v>
      </c>
    </row>
    <row r="1754" spans="1:14" ht="45" x14ac:dyDescent="0.25">
      <c r="A1754" s="20">
        <v>817</v>
      </c>
      <c r="B1754" s="20"/>
      <c r="C1754" s="21">
        <v>33186</v>
      </c>
      <c r="D1754" s="19" t="s">
        <v>938</v>
      </c>
      <c r="E1754" s="19"/>
      <c r="F1754" s="17" t="str">
        <f>HYPERLINK(Tabela13[[#This Row],[Novo Caminho]],"Download")</f>
        <v>Download</v>
      </c>
      <c r="G1754" s="2" t="str">
        <f>CONCATENATE("2 - DECRETOS/DECRETO ",Tabela13[[#This Row],[Numero_Decreto]],".pdf")</f>
        <v>2 - DECRETOS/DECRETO 817.pdf</v>
      </c>
      <c r="H1754" s="2" t="str">
        <f>CONCATENATE("2 - DECRETOS/DECRETO ",Tabela13[[#This Row],[Numero_Decreto]]," ",Tabela13[[#This Row],[Complemento]],".pdf")</f>
        <v>2 - DECRETOS/DECRETO 817 .pdf</v>
      </c>
      <c r="I1754" s="2" t="str">
        <f>CONCATENATE("2 - DECRETOS/DECRETO ","0",Tabela13[[#This Row],[Numero_Decreto]],".pdf")</f>
        <v>2 - DECRETOS/DECRETO 0817.pdf</v>
      </c>
      <c r="J1754" s="2" t="str">
        <f>CONCATENATE("2 - DECRETOS/DECRETO ","0",Tabela13[[#This Row],[Numero_Decreto]]," ",Tabela13[[#This Row],[Complemento]],".pdf")</f>
        <v>2 - DECRETOS/DECRETO 0817 .pdf</v>
      </c>
      <c r="K1754" s="2" t="str">
        <f>IF(Tabela13[[#This Row],[Complemento]]="",Tabela13[[#This Row],[Normal]],Tabela13[[#This Row],[Normal Traço]])</f>
        <v>2 - DECRETOS/DECRETO 817.pdf</v>
      </c>
      <c r="L1754" s="2" t="str">
        <f>IF(Tabela13[[#This Row],[Complemento]]="",Tabela13[[#This Row],[0]],Tabela13[[#This Row],[0 Traço]])</f>
        <v>2 - DECRETOS/DECRETO 0817.pdf</v>
      </c>
      <c r="M1754" s="2" t="str">
        <f>IF(AND(Tabela13[[#This Row],[Numero_Decreto]]&gt;=1,Tabela13[[#This Row],[Numero_Decreto]]&lt;=9),Tabela13[[#This Row],[Se 0]],Tabela13[[#This Row],[Se Normal]])</f>
        <v>2 - DECRETOS/DECRETO 817.pdf</v>
      </c>
      <c r="N1754" s="2" t="str">
        <f>CONCATENATE("../",Tabela13[[#This Row],[Caminho]])</f>
        <v>../2 - DECRETOS/DECRETO 817.pdf</v>
      </c>
    </row>
    <row r="1755" spans="1:14" ht="45" x14ac:dyDescent="0.25">
      <c r="A1755" s="20">
        <v>816</v>
      </c>
      <c r="B1755" s="20"/>
      <c r="C1755" s="21">
        <v>33186</v>
      </c>
      <c r="D1755" s="19" t="s">
        <v>3105</v>
      </c>
      <c r="E1755" s="19"/>
      <c r="F1755" s="17" t="str">
        <f>HYPERLINK(Tabela13[[#This Row],[Novo Caminho]],"Download")</f>
        <v>Download</v>
      </c>
      <c r="G1755" s="2" t="str">
        <f>CONCATENATE("2 - DECRETOS/DECRETO ",Tabela13[[#This Row],[Numero_Decreto]],".pdf")</f>
        <v>2 - DECRETOS/DECRETO 816.pdf</v>
      </c>
      <c r="H1755" s="2" t="str">
        <f>CONCATENATE("2 - DECRETOS/DECRETO ",Tabela13[[#This Row],[Numero_Decreto]]," ",Tabela13[[#This Row],[Complemento]],".pdf")</f>
        <v>2 - DECRETOS/DECRETO 816 .pdf</v>
      </c>
      <c r="I1755" s="2" t="str">
        <f>CONCATENATE("2 - DECRETOS/DECRETO ","0",Tabela13[[#This Row],[Numero_Decreto]],".pdf")</f>
        <v>2 - DECRETOS/DECRETO 0816.pdf</v>
      </c>
      <c r="J1755" s="2" t="str">
        <f>CONCATENATE("2 - DECRETOS/DECRETO ","0",Tabela13[[#This Row],[Numero_Decreto]]," ",Tabela13[[#This Row],[Complemento]],".pdf")</f>
        <v>2 - DECRETOS/DECRETO 0816 .pdf</v>
      </c>
      <c r="K1755" s="2" t="str">
        <f>IF(Tabela13[[#This Row],[Complemento]]="",Tabela13[[#This Row],[Normal]],Tabela13[[#This Row],[Normal Traço]])</f>
        <v>2 - DECRETOS/DECRETO 816.pdf</v>
      </c>
      <c r="L1755" s="2" t="str">
        <f>IF(Tabela13[[#This Row],[Complemento]]="",Tabela13[[#This Row],[0]],Tabela13[[#This Row],[0 Traço]])</f>
        <v>2 - DECRETOS/DECRETO 0816.pdf</v>
      </c>
      <c r="M1755" s="2" t="str">
        <f>IF(AND(Tabela13[[#This Row],[Numero_Decreto]]&gt;=1,Tabela13[[#This Row],[Numero_Decreto]]&lt;=9),Tabela13[[#This Row],[Se 0]],Tabela13[[#This Row],[Se Normal]])</f>
        <v>2 - DECRETOS/DECRETO 816.pdf</v>
      </c>
      <c r="N1755" s="2" t="str">
        <f>CONCATENATE("../",Tabela13[[#This Row],[Caminho]])</f>
        <v>../2 - DECRETOS/DECRETO 816.pdf</v>
      </c>
    </row>
    <row r="1756" spans="1:14" ht="45" x14ac:dyDescent="0.25">
      <c r="A1756" s="20">
        <v>815</v>
      </c>
      <c r="B1756" s="20"/>
      <c r="C1756" s="21">
        <v>33178</v>
      </c>
      <c r="D1756" s="19" t="s">
        <v>3106</v>
      </c>
      <c r="E1756" s="19"/>
      <c r="F1756" s="17" t="str">
        <f>HYPERLINK(Tabela13[[#This Row],[Novo Caminho]],"Download")</f>
        <v>Download</v>
      </c>
      <c r="G1756" s="2" t="str">
        <f>CONCATENATE("2 - DECRETOS/DECRETO ",Tabela13[[#This Row],[Numero_Decreto]],".pdf")</f>
        <v>2 - DECRETOS/DECRETO 815.pdf</v>
      </c>
      <c r="H1756" s="2" t="str">
        <f>CONCATENATE("2 - DECRETOS/DECRETO ",Tabela13[[#This Row],[Numero_Decreto]]," ",Tabela13[[#This Row],[Complemento]],".pdf")</f>
        <v>2 - DECRETOS/DECRETO 815 .pdf</v>
      </c>
      <c r="I1756" s="2" t="str">
        <f>CONCATENATE("2 - DECRETOS/DECRETO ","0",Tabela13[[#This Row],[Numero_Decreto]],".pdf")</f>
        <v>2 - DECRETOS/DECRETO 0815.pdf</v>
      </c>
      <c r="J1756" s="2" t="str">
        <f>CONCATENATE("2 - DECRETOS/DECRETO ","0",Tabela13[[#This Row],[Numero_Decreto]]," ",Tabela13[[#This Row],[Complemento]],".pdf")</f>
        <v>2 - DECRETOS/DECRETO 0815 .pdf</v>
      </c>
      <c r="K1756" s="2" t="str">
        <f>IF(Tabela13[[#This Row],[Complemento]]="",Tabela13[[#This Row],[Normal]],Tabela13[[#This Row],[Normal Traço]])</f>
        <v>2 - DECRETOS/DECRETO 815.pdf</v>
      </c>
      <c r="L1756" s="2" t="str">
        <f>IF(Tabela13[[#This Row],[Complemento]]="",Tabela13[[#This Row],[0]],Tabela13[[#This Row],[0 Traço]])</f>
        <v>2 - DECRETOS/DECRETO 0815.pdf</v>
      </c>
      <c r="M1756" s="2" t="str">
        <f>IF(AND(Tabela13[[#This Row],[Numero_Decreto]]&gt;=1,Tabela13[[#This Row],[Numero_Decreto]]&lt;=9),Tabela13[[#This Row],[Se 0]],Tabela13[[#This Row],[Se Normal]])</f>
        <v>2 - DECRETOS/DECRETO 815.pdf</v>
      </c>
      <c r="N1756" s="2" t="str">
        <f>CONCATENATE("../",Tabela13[[#This Row],[Caminho]])</f>
        <v>../2 - DECRETOS/DECRETO 815.pdf</v>
      </c>
    </row>
    <row r="1757" spans="1:14" ht="45" x14ac:dyDescent="0.25">
      <c r="A1757" s="20">
        <v>814</v>
      </c>
      <c r="B1757" s="20"/>
      <c r="C1757" s="21">
        <v>33177</v>
      </c>
      <c r="D1757" s="19" t="s">
        <v>3107</v>
      </c>
      <c r="E1757" s="19"/>
      <c r="F1757" s="17" t="str">
        <f>HYPERLINK(Tabela13[[#This Row],[Novo Caminho]],"Download")</f>
        <v>Download</v>
      </c>
      <c r="G1757" s="2" t="str">
        <f>CONCATENATE("2 - DECRETOS/DECRETO ",Tabela13[[#This Row],[Numero_Decreto]],".pdf")</f>
        <v>2 - DECRETOS/DECRETO 814.pdf</v>
      </c>
      <c r="H1757" s="2" t="str">
        <f>CONCATENATE("2 - DECRETOS/DECRETO ",Tabela13[[#This Row],[Numero_Decreto]]," ",Tabela13[[#This Row],[Complemento]],".pdf")</f>
        <v>2 - DECRETOS/DECRETO 814 .pdf</v>
      </c>
      <c r="I1757" s="2" t="str">
        <f>CONCATENATE("2 - DECRETOS/DECRETO ","0",Tabela13[[#This Row],[Numero_Decreto]],".pdf")</f>
        <v>2 - DECRETOS/DECRETO 0814.pdf</v>
      </c>
      <c r="J1757" s="2" t="str">
        <f>CONCATENATE("2 - DECRETOS/DECRETO ","0",Tabela13[[#This Row],[Numero_Decreto]]," ",Tabela13[[#This Row],[Complemento]],".pdf")</f>
        <v>2 - DECRETOS/DECRETO 0814 .pdf</v>
      </c>
      <c r="K1757" s="2" t="str">
        <f>IF(Tabela13[[#This Row],[Complemento]]="",Tabela13[[#This Row],[Normal]],Tabela13[[#This Row],[Normal Traço]])</f>
        <v>2 - DECRETOS/DECRETO 814.pdf</v>
      </c>
      <c r="L1757" s="2" t="str">
        <f>IF(Tabela13[[#This Row],[Complemento]]="",Tabela13[[#This Row],[0]],Tabela13[[#This Row],[0 Traço]])</f>
        <v>2 - DECRETOS/DECRETO 0814.pdf</v>
      </c>
      <c r="M1757" s="2" t="str">
        <f>IF(AND(Tabela13[[#This Row],[Numero_Decreto]]&gt;=1,Tabela13[[#This Row],[Numero_Decreto]]&lt;=9),Tabela13[[#This Row],[Se 0]],Tabela13[[#This Row],[Se Normal]])</f>
        <v>2 - DECRETOS/DECRETO 814.pdf</v>
      </c>
      <c r="N1757" s="2" t="str">
        <f>CONCATENATE("../",Tabela13[[#This Row],[Caminho]])</f>
        <v>../2 - DECRETOS/DECRETO 814.pdf</v>
      </c>
    </row>
    <row r="1758" spans="1:14" ht="45" x14ac:dyDescent="0.25">
      <c r="A1758" s="20">
        <v>813</v>
      </c>
      <c r="B1758" s="20"/>
      <c r="C1758" s="21">
        <v>33175</v>
      </c>
      <c r="D1758" s="19" t="s">
        <v>3108</v>
      </c>
      <c r="E1758" s="19"/>
      <c r="F1758" s="17" t="str">
        <f>HYPERLINK(Tabela13[[#This Row],[Novo Caminho]],"Download")</f>
        <v>Download</v>
      </c>
      <c r="G1758" s="2" t="str">
        <f>CONCATENATE("2 - DECRETOS/DECRETO ",Tabela13[[#This Row],[Numero_Decreto]],".pdf")</f>
        <v>2 - DECRETOS/DECRETO 813.pdf</v>
      </c>
      <c r="H1758" s="2" t="str">
        <f>CONCATENATE("2 - DECRETOS/DECRETO ",Tabela13[[#This Row],[Numero_Decreto]]," ",Tabela13[[#This Row],[Complemento]],".pdf")</f>
        <v>2 - DECRETOS/DECRETO 813 .pdf</v>
      </c>
      <c r="I1758" s="2" t="str">
        <f>CONCATENATE("2 - DECRETOS/DECRETO ","0",Tabela13[[#This Row],[Numero_Decreto]],".pdf")</f>
        <v>2 - DECRETOS/DECRETO 0813.pdf</v>
      </c>
      <c r="J1758" s="2" t="str">
        <f>CONCATENATE("2 - DECRETOS/DECRETO ","0",Tabela13[[#This Row],[Numero_Decreto]]," ",Tabela13[[#This Row],[Complemento]],".pdf")</f>
        <v>2 - DECRETOS/DECRETO 0813 .pdf</v>
      </c>
      <c r="K1758" s="2" t="str">
        <f>IF(Tabela13[[#This Row],[Complemento]]="",Tabela13[[#This Row],[Normal]],Tabela13[[#This Row],[Normal Traço]])</f>
        <v>2 - DECRETOS/DECRETO 813.pdf</v>
      </c>
      <c r="L1758" s="2" t="str">
        <f>IF(Tabela13[[#This Row],[Complemento]]="",Tabela13[[#This Row],[0]],Tabela13[[#This Row],[0 Traço]])</f>
        <v>2 - DECRETOS/DECRETO 0813.pdf</v>
      </c>
      <c r="M1758" s="2" t="str">
        <f>IF(AND(Tabela13[[#This Row],[Numero_Decreto]]&gt;=1,Tabela13[[#This Row],[Numero_Decreto]]&lt;=9),Tabela13[[#This Row],[Se 0]],Tabela13[[#This Row],[Se Normal]])</f>
        <v>2 - DECRETOS/DECRETO 813.pdf</v>
      </c>
      <c r="N1758" s="2" t="str">
        <f>CONCATENATE("../",Tabela13[[#This Row],[Caminho]])</f>
        <v>../2 - DECRETOS/DECRETO 813.pdf</v>
      </c>
    </row>
    <row r="1759" spans="1:14" ht="45" x14ac:dyDescent="0.25">
      <c r="A1759" s="20">
        <v>812</v>
      </c>
      <c r="B1759" s="20"/>
      <c r="C1759" s="21">
        <v>33175</v>
      </c>
      <c r="D1759" s="19" t="s">
        <v>3109</v>
      </c>
      <c r="E1759" s="19"/>
      <c r="F1759" s="17" t="str">
        <f>HYPERLINK(Tabela13[[#This Row],[Novo Caminho]],"Download")</f>
        <v>Download</v>
      </c>
      <c r="G1759" s="2" t="str">
        <f>CONCATENATE("2 - DECRETOS/DECRETO ",Tabela13[[#This Row],[Numero_Decreto]],".pdf")</f>
        <v>2 - DECRETOS/DECRETO 812.pdf</v>
      </c>
      <c r="H1759" s="2" t="str">
        <f>CONCATENATE("2 - DECRETOS/DECRETO ",Tabela13[[#This Row],[Numero_Decreto]]," ",Tabela13[[#This Row],[Complemento]],".pdf")</f>
        <v>2 - DECRETOS/DECRETO 812 .pdf</v>
      </c>
      <c r="I1759" s="2" t="str">
        <f>CONCATENATE("2 - DECRETOS/DECRETO ","0",Tabela13[[#This Row],[Numero_Decreto]],".pdf")</f>
        <v>2 - DECRETOS/DECRETO 0812.pdf</v>
      </c>
      <c r="J1759" s="2" t="str">
        <f>CONCATENATE("2 - DECRETOS/DECRETO ","0",Tabela13[[#This Row],[Numero_Decreto]]," ",Tabela13[[#This Row],[Complemento]],".pdf")</f>
        <v>2 - DECRETOS/DECRETO 0812 .pdf</v>
      </c>
      <c r="K1759" s="2" t="str">
        <f>IF(Tabela13[[#This Row],[Complemento]]="",Tabela13[[#This Row],[Normal]],Tabela13[[#This Row],[Normal Traço]])</f>
        <v>2 - DECRETOS/DECRETO 812.pdf</v>
      </c>
      <c r="L1759" s="2" t="str">
        <f>IF(Tabela13[[#This Row],[Complemento]]="",Tabela13[[#This Row],[0]],Tabela13[[#This Row],[0 Traço]])</f>
        <v>2 - DECRETOS/DECRETO 0812.pdf</v>
      </c>
      <c r="M1759" s="2" t="str">
        <f>IF(AND(Tabela13[[#This Row],[Numero_Decreto]]&gt;=1,Tabela13[[#This Row],[Numero_Decreto]]&lt;=9),Tabela13[[#This Row],[Se 0]],Tabela13[[#This Row],[Se Normal]])</f>
        <v>2 - DECRETOS/DECRETO 812.pdf</v>
      </c>
      <c r="N1759" s="2" t="str">
        <f>CONCATENATE("../",Tabela13[[#This Row],[Caminho]])</f>
        <v>../2 - DECRETOS/DECRETO 812.pdf</v>
      </c>
    </row>
    <row r="1760" spans="1:14" ht="45" x14ac:dyDescent="0.25">
      <c r="A1760" s="20">
        <v>811</v>
      </c>
      <c r="B1760" s="20"/>
      <c r="C1760" s="21">
        <v>33169</v>
      </c>
      <c r="D1760" s="19" t="s">
        <v>3110</v>
      </c>
      <c r="E1760" s="19"/>
      <c r="F1760" s="17" t="str">
        <f>HYPERLINK(Tabela13[[#This Row],[Novo Caminho]],"Download")</f>
        <v>Download</v>
      </c>
      <c r="G1760" s="2" t="str">
        <f>CONCATENATE("2 - DECRETOS/DECRETO ",Tabela13[[#This Row],[Numero_Decreto]],".pdf")</f>
        <v>2 - DECRETOS/DECRETO 811.pdf</v>
      </c>
      <c r="H1760" s="2" t="str">
        <f>CONCATENATE("2 - DECRETOS/DECRETO ",Tabela13[[#This Row],[Numero_Decreto]]," ",Tabela13[[#This Row],[Complemento]],".pdf")</f>
        <v>2 - DECRETOS/DECRETO 811 .pdf</v>
      </c>
      <c r="I1760" s="2" t="str">
        <f>CONCATENATE("2 - DECRETOS/DECRETO ","0",Tabela13[[#This Row],[Numero_Decreto]],".pdf")</f>
        <v>2 - DECRETOS/DECRETO 0811.pdf</v>
      </c>
      <c r="J1760" s="2" t="str">
        <f>CONCATENATE("2 - DECRETOS/DECRETO ","0",Tabela13[[#This Row],[Numero_Decreto]]," ",Tabela13[[#This Row],[Complemento]],".pdf")</f>
        <v>2 - DECRETOS/DECRETO 0811 .pdf</v>
      </c>
      <c r="K1760" s="2" t="str">
        <f>IF(Tabela13[[#This Row],[Complemento]]="",Tabela13[[#This Row],[Normal]],Tabela13[[#This Row],[Normal Traço]])</f>
        <v>2 - DECRETOS/DECRETO 811.pdf</v>
      </c>
      <c r="L1760" s="2" t="str">
        <f>IF(Tabela13[[#This Row],[Complemento]]="",Tabela13[[#This Row],[0]],Tabela13[[#This Row],[0 Traço]])</f>
        <v>2 - DECRETOS/DECRETO 0811.pdf</v>
      </c>
      <c r="M1760" s="2" t="str">
        <f>IF(AND(Tabela13[[#This Row],[Numero_Decreto]]&gt;=1,Tabela13[[#This Row],[Numero_Decreto]]&lt;=9),Tabela13[[#This Row],[Se 0]],Tabela13[[#This Row],[Se Normal]])</f>
        <v>2 - DECRETOS/DECRETO 811.pdf</v>
      </c>
      <c r="N1760" s="2" t="str">
        <f>CONCATENATE("../",Tabela13[[#This Row],[Caminho]])</f>
        <v>../2 - DECRETOS/DECRETO 811.pdf</v>
      </c>
    </row>
    <row r="1761" spans="1:14" ht="45" x14ac:dyDescent="0.25">
      <c r="A1761" s="20">
        <v>810</v>
      </c>
      <c r="B1761" s="20"/>
      <c r="C1761" s="21">
        <v>33165</v>
      </c>
      <c r="D1761" s="19" t="s">
        <v>3111</v>
      </c>
      <c r="E1761" s="19"/>
      <c r="F1761" s="17" t="str">
        <f>HYPERLINK(Tabela13[[#This Row],[Novo Caminho]],"Download")</f>
        <v>Download</v>
      </c>
      <c r="G1761" s="2" t="str">
        <f>CONCATENATE("2 - DECRETOS/DECRETO ",Tabela13[[#This Row],[Numero_Decreto]],".pdf")</f>
        <v>2 - DECRETOS/DECRETO 810.pdf</v>
      </c>
      <c r="H1761" s="2" t="str">
        <f>CONCATENATE("2 - DECRETOS/DECRETO ",Tabela13[[#This Row],[Numero_Decreto]]," ",Tabela13[[#This Row],[Complemento]],".pdf")</f>
        <v>2 - DECRETOS/DECRETO 810 .pdf</v>
      </c>
      <c r="I1761" s="2" t="str">
        <f>CONCATENATE("2 - DECRETOS/DECRETO ","0",Tabela13[[#This Row],[Numero_Decreto]],".pdf")</f>
        <v>2 - DECRETOS/DECRETO 0810.pdf</v>
      </c>
      <c r="J1761" s="2" t="str">
        <f>CONCATENATE("2 - DECRETOS/DECRETO ","0",Tabela13[[#This Row],[Numero_Decreto]]," ",Tabela13[[#This Row],[Complemento]],".pdf")</f>
        <v>2 - DECRETOS/DECRETO 0810 .pdf</v>
      </c>
      <c r="K1761" s="2" t="str">
        <f>IF(Tabela13[[#This Row],[Complemento]]="",Tabela13[[#This Row],[Normal]],Tabela13[[#This Row],[Normal Traço]])</f>
        <v>2 - DECRETOS/DECRETO 810.pdf</v>
      </c>
      <c r="L1761" s="2" t="str">
        <f>IF(Tabela13[[#This Row],[Complemento]]="",Tabela13[[#This Row],[0]],Tabela13[[#This Row],[0 Traço]])</f>
        <v>2 - DECRETOS/DECRETO 0810.pdf</v>
      </c>
      <c r="M1761" s="2" t="str">
        <f>IF(AND(Tabela13[[#This Row],[Numero_Decreto]]&gt;=1,Tabela13[[#This Row],[Numero_Decreto]]&lt;=9),Tabela13[[#This Row],[Se 0]],Tabela13[[#This Row],[Se Normal]])</f>
        <v>2 - DECRETOS/DECRETO 810.pdf</v>
      </c>
      <c r="N1761" s="2" t="str">
        <f>CONCATENATE("../",Tabela13[[#This Row],[Caminho]])</f>
        <v>../2 - DECRETOS/DECRETO 810.pdf</v>
      </c>
    </row>
    <row r="1762" spans="1:14" ht="45" x14ac:dyDescent="0.25">
      <c r="A1762" s="20">
        <v>809</v>
      </c>
      <c r="B1762" s="20"/>
      <c r="C1762" s="21">
        <v>33162</v>
      </c>
      <c r="D1762" s="19" t="s">
        <v>3112</v>
      </c>
      <c r="E1762" s="19"/>
      <c r="F1762" s="17" t="str">
        <f>HYPERLINK(Tabela13[[#This Row],[Novo Caminho]],"Download")</f>
        <v>Download</v>
      </c>
      <c r="G1762" s="2" t="str">
        <f>CONCATENATE("2 - DECRETOS/DECRETO ",Tabela13[[#This Row],[Numero_Decreto]],".pdf")</f>
        <v>2 - DECRETOS/DECRETO 809.pdf</v>
      </c>
      <c r="H1762" s="2" t="str">
        <f>CONCATENATE("2 - DECRETOS/DECRETO ",Tabela13[[#This Row],[Numero_Decreto]]," ",Tabela13[[#This Row],[Complemento]],".pdf")</f>
        <v>2 - DECRETOS/DECRETO 809 .pdf</v>
      </c>
      <c r="I1762" s="2" t="str">
        <f>CONCATENATE("2 - DECRETOS/DECRETO ","0",Tabela13[[#This Row],[Numero_Decreto]],".pdf")</f>
        <v>2 - DECRETOS/DECRETO 0809.pdf</v>
      </c>
      <c r="J1762" s="2" t="str">
        <f>CONCATENATE("2 - DECRETOS/DECRETO ","0",Tabela13[[#This Row],[Numero_Decreto]]," ",Tabela13[[#This Row],[Complemento]],".pdf")</f>
        <v>2 - DECRETOS/DECRETO 0809 .pdf</v>
      </c>
      <c r="K1762" s="2" t="str">
        <f>IF(Tabela13[[#This Row],[Complemento]]="",Tabela13[[#This Row],[Normal]],Tabela13[[#This Row],[Normal Traço]])</f>
        <v>2 - DECRETOS/DECRETO 809.pdf</v>
      </c>
      <c r="L1762" s="2" t="str">
        <f>IF(Tabela13[[#This Row],[Complemento]]="",Tabela13[[#This Row],[0]],Tabela13[[#This Row],[0 Traço]])</f>
        <v>2 - DECRETOS/DECRETO 0809.pdf</v>
      </c>
      <c r="M1762" s="2" t="str">
        <f>IF(AND(Tabela13[[#This Row],[Numero_Decreto]]&gt;=1,Tabela13[[#This Row],[Numero_Decreto]]&lt;=9),Tabela13[[#This Row],[Se 0]],Tabela13[[#This Row],[Se Normal]])</f>
        <v>2 - DECRETOS/DECRETO 809.pdf</v>
      </c>
      <c r="N1762" s="2" t="str">
        <f>CONCATENATE("../",Tabela13[[#This Row],[Caminho]])</f>
        <v>../2 - DECRETOS/DECRETO 809.pdf</v>
      </c>
    </row>
    <row r="1763" spans="1:14" ht="45" x14ac:dyDescent="0.25">
      <c r="A1763" s="20">
        <v>808</v>
      </c>
      <c r="B1763" s="20"/>
      <c r="C1763" s="21">
        <v>33162</v>
      </c>
      <c r="D1763" s="19" t="s">
        <v>3113</v>
      </c>
      <c r="E1763" s="19"/>
      <c r="F1763" s="17" t="str">
        <f>HYPERLINK(Tabela13[[#This Row],[Novo Caminho]],"Download")</f>
        <v>Download</v>
      </c>
      <c r="G1763" s="2" t="str">
        <f>CONCATENATE("2 - DECRETOS/DECRETO ",Tabela13[[#This Row],[Numero_Decreto]],".pdf")</f>
        <v>2 - DECRETOS/DECRETO 808.pdf</v>
      </c>
      <c r="H1763" s="2" t="str">
        <f>CONCATENATE("2 - DECRETOS/DECRETO ",Tabela13[[#This Row],[Numero_Decreto]]," ",Tabela13[[#This Row],[Complemento]],".pdf")</f>
        <v>2 - DECRETOS/DECRETO 808 .pdf</v>
      </c>
      <c r="I1763" s="2" t="str">
        <f>CONCATENATE("2 - DECRETOS/DECRETO ","0",Tabela13[[#This Row],[Numero_Decreto]],".pdf")</f>
        <v>2 - DECRETOS/DECRETO 0808.pdf</v>
      </c>
      <c r="J1763" s="2" t="str">
        <f>CONCATENATE("2 - DECRETOS/DECRETO ","0",Tabela13[[#This Row],[Numero_Decreto]]," ",Tabela13[[#This Row],[Complemento]],".pdf")</f>
        <v>2 - DECRETOS/DECRETO 0808 .pdf</v>
      </c>
      <c r="K1763" s="2" t="str">
        <f>IF(Tabela13[[#This Row],[Complemento]]="",Tabela13[[#This Row],[Normal]],Tabela13[[#This Row],[Normal Traço]])</f>
        <v>2 - DECRETOS/DECRETO 808.pdf</v>
      </c>
      <c r="L1763" s="2" t="str">
        <f>IF(Tabela13[[#This Row],[Complemento]]="",Tabela13[[#This Row],[0]],Tabela13[[#This Row],[0 Traço]])</f>
        <v>2 - DECRETOS/DECRETO 0808.pdf</v>
      </c>
      <c r="M1763" s="2" t="str">
        <f>IF(AND(Tabela13[[#This Row],[Numero_Decreto]]&gt;=1,Tabela13[[#This Row],[Numero_Decreto]]&lt;=9),Tabela13[[#This Row],[Se 0]],Tabela13[[#This Row],[Se Normal]])</f>
        <v>2 - DECRETOS/DECRETO 808.pdf</v>
      </c>
      <c r="N1763" s="2" t="str">
        <f>CONCATENATE("../",Tabela13[[#This Row],[Caminho]])</f>
        <v>../2 - DECRETOS/DECRETO 808.pdf</v>
      </c>
    </row>
    <row r="1764" spans="1:14" ht="45" x14ac:dyDescent="0.25">
      <c r="A1764" s="20">
        <v>807</v>
      </c>
      <c r="B1764" s="20"/>
      <c r="C1764" s="21">
        <v>33158</v>
      </c>
      <c r="D1764" s="19" t="s">
        <v>3114</v>
      </c>
      <c r="E1764" s="19"/>
      <c r="F1764" s="17" t="str">
        <f>HYPERLINK(Tabela13[[#This Row],[Novo Caminho]],"Download")</f>
        <v>Download</v>
      </c>
      <c r="G1764" s="2" t="str">
        <f>CONCATENATE("2 - DECRETOS/DECRETO ",Tabela13[[#This Row],[Numero_Decreto]],".pdf")</f>
        <v>2 - DECRETOS/DECRETO 807.pdf</v>
      </c>
      <c r="H1764" s="2" t="str">
        <f>CONCATENATE("2 - DECRETOS/DECRETO ",Tabela13[[#This Row],[Numero_Decreto]]," ",Tabela13[[#This Row],[Complemento]],".pdf")</f>
        <v>2 - DECRETOS/DECRETO 807 .pdf</v>
      </c>
      <c r="I1764" s="2" t="str">
        <f>CONCATENATE("2 - DECRETOS/DECRETO ","0",Tabela13[[#This Row],[Numero_Decreto]],".pdf")</f>
        <v>2 - DECRETOS/DECRETO 0807.pdf</v>
      </c>
      <c r="J1764" s="2" t="str">
        <f>CONCATENATE("2 - DECRETOS/DECRETO ","0",Tabela13[[#This Row],[Numero_Decreto]]," ",Tabela13[[#This Row],[Complemento]],".pdf")</f>
        <v>2 - DECRETOS/DECRETO 0807 .pdf</v>
      </c>
      <c r="K1764" s="2" t="str">
        <f>IF(Tabela13[[#This Row],[Complemento]]="",Tabela13[[#This Row],[Normal]],Tabela13[[#This Row],[Normal Traço]])</f>
        <v>2 - DECRETOS/DECRETO 807.pdf</v>
      </c>
      <c r="L1764" s="2" t="str">
        <f>IF(Tabela13[[#This Row],[Complemento]]="",Tabela13[[#This Row],[0]],Tabela13[[#This Row],[0 Traço]])</f>
        <v>2 - DECRETOS/DECRETO 0807.pdf</v>
      </c>
      <c r="M1764" s="2" t="str">
        <f>IF(AND(Tabela13[[#This Row],[Numero_Decreto]]&gt;=1,Tabela13[[#This Row],[Numero_Decreto]]&lt;=9),Tabela13[[#This Row],[Se 0]],Tabela13[[#This Row],[Se Normal]])</f>
        <v>2 - DECRETOS/DECRETO 807.pdf</v>
      </c>
      <c r="N1764" s="2" t="str">
        <f>CONCATENATE("../",Tabela13[[#This Row],[Caminho]])</f>
        <v>../2 - DECRETOS/DECRETO 807.pdf</v>
      </c>
    </row>
    <row r="1765" spans="1:14" ht="45" x14ac:dyDescent="0.25">
      <c r="A1765" s="20">
        <v>806</v>
      </c>
      <c r="B1765" s="20"/>
      <c r="C1765" s="21">
        <v>33151</v>
      </c>
      <c r="D1765" s="19" t="s">
        <v>938</v>
      </c>
      <c r="E1765" s="19"/>
      <c r="F1765" s="17" t="str">
        <f>HYPERLINK(Tabela13[[#This Row],[Novo Caminho]],"Download")</f>
        <v>Download</v>
      </c>
      <c r="G1765" s="2" t="str">
        <f>CONCATENATE("2 - DECRETOS/DECRETO ",Tabela13[[#This Row],[Numero_Decreto]],".pdf")</f>
        <v>2 - DECRETOS/DECRETO 806.pdf</v>
      </c>
      <c r="H1765" s="2" t="str">
        <f>CONCATENATE("2 - DECRETOS/DECRETO ",Tabela13[[#This Row],[Numero_Decreto]]," ",Tabela13[[#This Row],[Complemento]],".pdf")</f>
        <v>2 - DECRETOS/DECRETO 806 .pdf</v>
      </c>
      <c r="I1765" s="2" t="str">
        <f>CONCATENATE("2 - DECRETOS/DECRETO ","0",Tabela13[[#This Row],[Numero_Decreto]],".pdf")</f>
        <v>2 - DECRETOS/DECRETO 0806.pdf</v>
      </c>
      <c r="J1765" s="2" t="str">
        <f>CONCATENATE("2 - DECRETOS/DECRETO ","0",Tabela13[[#This Row],[Numero_Decreto]]," ",Tabela13[[#This Row],[Complemento]],".pdf")</f>
        <v>2 - DECRETOS/DECRETO 0806 .pdf</v>
      </c>
      <c r="K1765" s="2" t="str">
        <f>IF(Tabela13[[#This Row],[Complemento]]="",Tabela13[[#This Row],[Normal]],Tabela13[[#This Row],[Normal Traço]])</f>
        <v>2 - DECRETOS/DECRETO 806.pdf</v>
      </c>
      <c r="L1765" s="2" t="str">
        <f>IF(Tabela13[[#This Row],[Complemento]]="",Tabela13[[#This Row],[0]],Tabela13[[#This Row],[0 Traço]])</f>
        <v>2 - DECRETOS/DECRETO 0806.pdf</v>
      </c>
      <c r="M1765" s="2" t="str">
        <f>IF(AND(Tabela13[[#This Row],[Numero_Decreto]]&gt;=1,Tabela13[[#This Row],[Numero_Decreto]]&lt;=9),Tabela13[[#This Row],[Se 0]],Tabela13[[#This Row],[Se Normal]])</f>
        <v>2 - DECRETOS/DECRETO 806.pdf</v>
      </c>
      <c r="N1765" s="2" t="str">
        <f>CONCATENATE("../",Tabela13[[#This Row],[Caminho]])</f>
        <v>../2 - DECRETOS/DECRETO 806.pdf</v>
      </c>
    </row>
    <row r="1766" spans="1:14" ht="45" x14ac:dyDescent="0.25">
      <c r="A1766" s="20">
        <v>805</v>
      </c>
      <c r="B1766" s="20"/>
      <c r="C1766" s="21">
        <v>33137</v>
      </c>
      <c r="D1766" s="19" t="s">
        <v>3109</v>
      </c>
      <c r="E1766" s="19"/>
      <c r="F1766" s="17" t="str">
        <f>HYPERLINK(Tabela13[[#This Row],[Novo Caminho]],"Download")</f>
        <v>Download</v>
      </c>
      <c r="G1766" s="2" t="str">
        <f>CONCATENATE("2 - DECRETOS/DECRETO ",Tabela13[[#This Row],[Numero_Decreto]],".pdf")</f>
        <v>2 - DECRETOS/DECRETO 805.pdf</v>
      </c>
      <c r="H1766" s="2" t="str">
        <f>CONCATENATE("2 - DECRETOS/DECRETO ",Tabela13[[#This Row],[Numero_Decreto]]," ",Tabela13[[#This Row],[Complemento]],".pdf")</f>
        <v>2 - DECRETOS/DECRETO 805 .pdf</v>
      </c>
      <c r="I1766" s="2" t="str">
        <f>CONCATENATE("2 - DECRETOS/DECRETO ","0",Tabela13[[#This Row],[Numero_Decreto]],".pdf")</f>
        <v>2 - DECRETOS/DECRETO 0805.pdf</v>
      </c>
      <c r="J1766" s="2" t="str">
        <f>CONCATENATE("2 - DECRETOS/DECRETO ","0",Tabela13[[#This Row],[Numero_Decreto]]," ",Tabela13[[#This Row],[Complemento]],".pdf")</f>
        <v>2 - DECRETOS/DECRETO 0805 .pdf</v>
      </c>
      <c r="K1766" s="2" t="str">
        <f>IF(Tabela13[[#This Row],[Complemento]]="",Tabela13[[#This Row],[Normal]],Tabela13[[#This Row],[Normal Traço]])</f>
        <v>2 - DECRETOS/DECRETO 805.pdf</v>
      </c>
      <c r="L1766" s="2" t="str">
        <f>IF(Tabela13[[#This Row],[Complemento]]="",Tabela13[[#This Row],[0]],Tabela13[[#This Row],[0 Traço]])</f>
        <v>2 - DECRETOS/DECRETO 0805.pdf</v>
      </c>
      <c r="M1766" s="2" t="str">
        <f>IF(AND(Tabela13[[#This Row],[Numero_Decreto]]&gt;=1,Tabela13[[#This Row],[Numero_Decreto]]&lt;=9),Tabela13[[#This Row],[Se 0]],Tabela13[[#This Row],[Se Normal]])</f>
        <v>2 - DECRETOS/DECRETO 805.pdf</v>
      </c>
      <c r="N1766" s="2" t="str">
        <f>CONCATENATE("../",Tabela13[[#This Row],[Caminho]])</f>
        <v>../2 - DECRETOS/DECRETO 805.pdf</v>
      </c>
    </row>
    <row r="1767" spans="1:14" ht="45" x14ac:dyDescent="0.25">
      <c r="A1767" s="20">
        <v>804</v>
      </c>
      <c r="B1767" s="20"/>
      <c r="C1767" s="21">
        <v>33135</v>
      </c>
      <c r="D1767" s="19" t="s">
        <v>3014</v>
      </c>
      <c r="E1767" s="19"/>
      <c r="F1767" s="17" t="str">
        <f>HYPERLINK(Tabela13[[#This Row],[Novo Caminho]],"Download")</f>
        <v>Download</v>
      </c>
      <c r="G1767" s="2" t="str">
        <f>CONCATENATE("2 - DECRETOS/DECRETO ",Tabela13[[#This Row],[Numero_Decreto]],".pdf")</f>
        <v>2 - DECRETOS/DECRETO 804.pdf</v>
      </c>
      <c r="H1767" s="2" t="str">
        <f>CONCATENATE("2 - DECRETOS/DECRETO ",Tabela13[[#This Row],[Numero_Decreto]]," ",Tabela13[[#This Row],[Complemento]],".pdf")</f>
        <v>2 - DECRETOS/DECRETO 804 .pdf</v>
      </c>
      <c r="I1767" s="2" t="str">
        <f>CONCATENATE("2 - DECRETOS/DECRETO ","0",Tabela13[[#This Row],[Numero_Decreto]],".pdf")</f>
        <v>2 - DECRETOS/DECRETO 0804.pdf</v>
      </c>
      <c r="J1767" s="2" t="str">
        <f>CONCATENATE("2 - DECRETOS/DECRETO ","0",Tabela13[[#This Row],[Numero_Decreto]]," ",Tabela13[[#This Row],[Complemento]],".pdf")</f>
        <v>2 - DECRETOS/DECRETO 0804 .pdf</v>
      </c>
      <c r="K1767" s="2" t="str">
        <f>IF(Tabela13[[#This Row],[Complemento]]="",Tabela13[[#This Row],[Normal]],Tabela13[[#This Row],[Normal Traço]])</f>
        <v>2 - DECRETOS/DECRETO 804.pdf</v>
      </c>
      <c r="L1767" s="2" t="str">
        <f>IF(Tabela13[[#This Row],[Complemento]]="",Tabela13[[#This Row],[0]],Tabela13[[#This Row],[0 Traço]])</f>
        <v>2 - DECRETOS/DECRETO 0804.pdf</v>
      </c>
      <c r="M1767" s="2" t="str">
        <f>IF(AND(Tabela13[[#This Row],[Numero_Decreto]]&gt;=1,Tabela13[[#This Row],[Numero_Decreto]]&lt;=9),Tabela13[[#This Row],[Se 0]],Tabela13[[#This Row],[Se Normal]])</f>
        <v>2 - DECRETOS/DECRETO 804.pdf</v>
      </c>
      <c r="N1767" s="2" t="str">
        <f>CONCATENATE("../",Tabela13[[#This Row],[Caminho]])</f>
        <v>../2 - DECRETOS/DECRETO 804.pdf</v>
      </c>
    </row>
    <row r="1768" spans="1:14" ht="45" x14ac:dyDescent="0.25">
      <c r="A1768" s="20">
        <v>803</v>
      </c>
      <c r="B1768" s="20"/>
      <c r="C1768" s="21">
        <v>33134</v>
      </c>
      <c r="D1768" s="19" t="s">
        <v>3115</v>
      </c>
      <c r="E1768" s="19"/>
      <c r="F1768" s="17" t="str">
        <f>HYPERLINK(Tabela13[[#This Row],[Novo Caminho]],"Download")</f>
        <v>Download</v>
      </c>
      <c r="G1768" s="2" t="str">
        <f>CONCATENATE("2 - DECRETOS/DECRETO ",Tabela13[[#This Row],[Numero_Decreto]],".pdf")</f>
        <v>2 - DECRETOS/DECRETO 803.pdf</v>
      </c>
      <c r="H1768" s="2" t="str">
        <f>CONCATENATE("2 - DECRETOS/DECRETO ",Tabela13[[#This Row],[Numero_Decreto]]," ",Tabela13[[#This Row],[Complemento]],".pdf")</f>
        <v>2 - DECRETOS/DECRETO 803 .pdf</v>
      </c>
      <c r="I1768" s="2" t="str">
        <f>CONCATENATE("2 - DECRETOS/DECRETO ","0",Tabela13[[#This Row],[Numero_Decreto]],".pdf")</f>
        <v>2 - DECRETOS/DECRETO 0803.pdf</v>
      </c>
      <c r="J1768" s="2" t="str">
        <f>CONCATENATE("2 - DECRETOS/DECRETO ","0",Tabela13[[#This Row],[Numero_Decreto]]," ",Tabela13[[#This Row],[Complemento]],".pdf")</f>
        <v>2 - DECRETOS/DECRETO 0803 .pdf</v>
      </c>
      <c r="K1768" s="2" t="str">
        <f>IF(Tabela13[[#This Row],[Complemento]]="",Tabela13[[#This Row],[Normal]],Tabela13[[#This Row],[Normal Traço]])</f>
        <v>2 - DECRETOS/DECRETO 803.pdf</v>
      </c>
      <c r="L1768" s="2" t="str">
        <f>IF(Tabela13[[#This Row],[Complemento]]="",Tabela13[[#This Row],[0]],Tabela13[[#This Row],[0 Traço]])</f>
        <v>2 - DECRETOS/DECRETO 0803.pdf</v>
      </c>
      <c r="M1768" s="2" t="str">
        <f>IF(AND(Tabela13[[#This Row],[Numero_Decreto]]&gt;=1,Tabela13[[#This Row],[Numero_Decreto]]&lt;=9),Tabela13[[#This Row],[Se 0]],Tabela13[[#This Row],[Se Normal]])</f>
        <v>2 - DECRETOS/DECRETO 803.pdf</v>
      </c>
      <c r="N1768" s="2" t="str">
        <f>CONCATENATE("../",Tabela13[[#This Row],[Caminho]])</f>
        <v>../2 - DECRETOS/DECRETO 803.pdf</v>
      </c>
    </row>
    <row r="1769" spans="1:14" ht="45" x14ac:dyDescent="0.25">
      <c r="A1769" s="20">
        <v>802</v>
      </c>
      <c r="B1769" s="20"/>
      <c r="C1769" s="21">
        <v>33121</v>
      </c>
      <c r="D1769" s="19" t="s">
        <v>938</v>
      </c>
      <c r="E1769" s="19"/>
      <c r="F1769" s="17" t="str">
        <f>HYPERLINK(Tabela13[[#This Row],[Novo Caminho]],"Download")</f>
        <v>Download</v>
      </c>
      <c r="G1769" s="2" t="str">
        <f>CONCATENATE("2 - DECRETOS/DECRETO ",Tabela13[[#This Row],[Numero_Decreto]],".pdf")</f>
        <v>2 - DECRETOS/DECRETO 802.pdf</v>
      </c>
      <c r="H1769" s="2" t="str">
        <f>CONCATENATE("2 - DECRETOS/DECRETO ",Tabela13[[#This Row],[Numero_Decreto]]," ",Tabela13[[#This Row],[Complemento]],".pdf")</f>
        <v>2 - DECRETOS/DECRETO 802 .pdf</v>
      </c>
      <c r="I1769" s="2" t="str">
        <f>CONCATENATE("2 - DECRETOS/DECRETO ","0",Tabela13[[#This Row],[Numero_Decreto]],".pdf")</f>
        <v>2 - DECRETOS/DECRETO 0802.pdf</v>
      </c>
      <c r="J1769" s="2" t="str">
        <f>CONCATENATE("2 - DECRETOS/DECRETO ","0",Tabela13[[#This Row],[Numero_Decreto]]," ",Tabela13[[#This Row],[Complemento]],".pdf")</f>
        <v>2 - DECRETOS/DECRETO 0802 .pdf</v>
      </c>
      <c r="K1769" s="2" t="str">
        <f>IF(Tabela13[[#This Row],[Complemento]]="",Tabela13[[#This Row],[Normal]],Tabela13[[#This Row],[Normal Traço]])</f>
        <v>2 - DECRETOS/DECRETO 802.pdf</v>
      </c>
      <c r="L1769" s="2" t="str">
        <f>IF(Tabela13[[#This Row],[Complemento]]="",Tabela13[[#This Row],[0]],Tabela13[[#This Row],[0 Traço]])</f>
        <v>2 - DECRETOS/DECRETO 0802.pdf</v>
      </c>
      <c r="M1769" s="2" t="str">
        <f>IF(AND(Tabela13[[#This Row],[Numero_Decreto]]&gt;=1,Tabela13[[#This Row],[Numero_Decreto]]&lt;=9),Tabela13[[#This Row],[Se 0]],Tabela13[[#This Row],[Se Normal]])</f>
        <v>2 - DECRETOS/DECRETO 802.pdf</v>
      </c>
      <c r="N1769" s="2" t="str">
        <f>CONCATENATE("../",Tabela13[[#This Row],[Caminho]])</f>
        <v>../2 - DECRETOS/DECRETO 802.pdf</v>
      </c>
    </row>
    <row r="1770" spans="1:14" ht="45" x14ac:dyDescent="0.25">
      <c r="A1770" s="20">
        <v>801</v>
      </c>
      <c r="B1770" s="20"/>
      <c r="C1770" s="21">
        <v>33090</v>
      </c>
      <c r="D1770" s="19" t="s">
        <v>3116</v>
      </c>
      <c r="E1770" s="19"/>
      <c r="F1770" s="17" t="str">
        <f>HYPERLINK(Tabela13[[#This Row],[Novo Caminho]],"Download")</f>
        <v>Download</v>
      </c>
      <c r="G1770" s="2" t="str">
        <f>CONCATENATE("2 - DECRETOS/DECRETO ",Tabela13[[#This Row],[Numero_Decreto]],".pdf")</f>
        <v>2 - DECRETOS/DECRETO 801.pdf</v>
      </c>
      <c r="H1770" s="2" t="str">
        <f>CONCATENATE("2 - DECRETOS/DECRETO ",Tabela13[[#This Row],[Numero_Decreto]]," ",Tabela13[[#This Row],[Complemento]],".pdf")</f>
        <v>2 - DECRETOS/DECRETO 801 .pdf</v>
      </c>
      <c r="I1770" s="2" t="str">
        <f>CONCATENATE("2 - DECRETOS/DECRETO ","0",Tabela13[[#This Row],[Numero_Decreto]],".pdf")</f>
        <v>2 - DECRETOS/DECRETO 0801.pdf</v>
      </c>
      <c r="J1770" s="2" t="str">
        <f>CONCATENATE("2 - DECRETOS/DECRETO ","0",Tabela13[[#This Row],[Numero_Decreto]]," ",Tabela13[[#This Row],[Complemento]],".pdf")</f>
        <v>2 - DECRETOS/DECRETO 0801 .pdf</v>
      </c>
      <c r="K1770" s="2" t="str">
        <f>IF(Tabela13[[#This Row],[Complemento]]="",Tabela13[[#This Row],[Normal]],Tabela13[[#This Row],[Normal Traço]])</f>
        <v>2 - DECRETOS/DECRETO 801.pdf</v>
      </c>
      <c r="L1770" s="2" t="str">
        <f>IF(Tabela13[[#This Row],[Complemento]]="",Tabela13[[#This Row],[0]],Tabela13[[#This Row],[0 Traço]])</f>
        <v>2 - DECRETOS/DECRETO 0801.pdf</v>
      </c>
      <c r="M1770" s="2" t="str">
        <f>IF(AND(Tabela13[[#This Row],[Numero_Decreto]]&gt;=1,Tabela13[[#This Row],[Numero_Decreto]]&lt;=9),Tabela13[[#This Row],[Se 0]],Tabela13[[#This Row],[Se Normal]])</f>
        <v>2 - DECRETOS/DECRETO 801.pdf</v>
      </c>
      <c r="N1770" s="2" t="str">
        <f>CONCATENATE("../",Tabela13[[#This Row],[Caminho]])</f>
        <v>../2 - DECRETOS/DECRETO 801.pdf</v>
      </c>
    </row>
    <row r="1771" spans="1:14" ht="45" x14ac:dyDescent="0.25">
      <c r="A1771" s="20">
        <v>800</v>
      </c>
      <c r="B1771" s="20"/>
      <c r="C1771" s="21">
        <v>33113</v>
      </c>
      <c r="D1771" s="19" t="s">
        <v>938</v>
      </c>
      <c r="E1771" s="19"/>
      <c r="F1771" s="17" t="str">
        <f>HYPERLINK(Tabela13[[#This Row],[Novo Caminho]],"Download")</f>
        <v>Download</v>
      </c>
      <c r="G1771" s="2" t="str">
        <f>CONCATENATE("2 - DECRETOS/DECRETO ",Tabela13[[#This Row],[Numero_Decreto]],".pdf")</f>
        <v>2 - DECRETOS/DECRETO 800.pdf</v>
      </c>
      <c r="H1771" s="2" t="str">
        <f>CONCATENATE("2 - DECRETOS/DECRETO ",Tabela13[[#This Row],[Numero_Decreto]]," ",Tabela13[[#This Row],[Complemento]],".pdf")</f>
        <v>2 - DECRETOS/DECRETO 800 .pdf</v>
      </c>
      <c r="I1771" s="2" t="str">
        <f>CONCATENATE("2 - DECRETOS/DECRETO ","0",Tabela13[[#This Row],[Numero_Decreto]],".pdf")</f>
        <v>2 - DECRETOS/DECRETO 0800.pdf</v>
      </c>
      <c r="J1771" s="2" t="str">
        <f>CONCATENATE("2 - DECRETOS/DECRETO ","0",Tabela13[[#This Row],[Numero_Decreto]]," ",Tabela13[[#This Row],[Complemento]],".pdf")</f>
        <v>2 - DECRETOS/DECRETO 0800 .pdf</v>
      </c>
      <c r="K1771" s="2" t="str">
        <f>IF(Tabela13[[#This Row],[Complemento]]="",Tabela13[[#This Row],[Normal]],Tabela13[[#This Row],[Normal Traço]])</f>
        <v>2 - DECRETOS/DECRETO 800.pdf</v>
      </c>
      <c r="L1771" s="2" t="str">
        <f>IF(Tabela13[[#This Row],[Complemento]]="",Tabela13[[#This Row],[0]],Tabela13[[#This Row],[0 Traço]])</f>
        <v>2 - DECRETOS/DECRETO 0800.pdf</v>
      </c>
      <c r="M1771" s="2" t="str">
        <f>IF(AND(Tabela13[[#This Row],[Numero_Decreto]]&gt;=1,Tabela13[[#This Row],[Numero_Decreto]]&lt;=9),Tabela13[[#This Row],[Se 0]],Tabela13[[#This Row],[Se Normal]])</f>
        <v>2 - DECRETOS/DECRETO 800.pdf</v>
      </c>
      <c r="N1771" s="2" t="str">
        <f>CONCATENATE("../",Tabela13[[#This Row],[Caminho]])</f>
        <v>../2 - DECRETOS/DECRETO 800.pdf</v>
      </c>
    </row>
    <row r="1772" spans="1:14" ht="45" x14ac:dyDescent="0.25">
      <c r="A1772" s="20">
        <v>799</v>
      </c>
      <c r="B1772" s="20"/>
      <c r="C1772" s="21">
        <v>33113</v>
      </c>
      <c r="D1772" s="19" t="s">
        <v>3012</v>
      </c>
      <c r="E1772" s="19"/>
      <c r="F1772" s="17" t="str">
        <f>HYPERLINK(Tabela13[[#This Row],[Novo Caminho]],"Download")</f>
        <v>Download</v>
      </c>
      <c r="G1772" s="2" t="str">
        <f>CONCATENATE("2 - DECRETOS/DECRETO ",Tabela13[[#This Row],[Numero_Decreto]],".pdf")</f>
        <v>2 - DECRETOS/DECRETO 799.pdf</v>
      </c>
      <c r="H1772" s="2" t="str">
        <f>CONCATENATE("2 - DECRETOS/DECRETO ",Tabela13[[#This Row],[Numero_Decreto]]," ",Tabela13[[#This Row],[Complemento]],".pdf")</f>
        <v>2 - DECRETOS/DECRETO 799 .pdf</v>
      </c>
      <c r="I1772" s="2" t="str">
        <f>CONCATENATE("2 - DECRETOS/DECRETO ","0",Tabela13[[#This Row],[Numero_Decreto]],".pdf")</f>
        <v>2 - DECRETOS/DECRETO 0799.pdf</v>
      </c>
      <c r="J1772" s="2" t="str">
        <f>CONCATENATE("2 - DECRETOS/DECRETO ","0",Tabela13[[#This Row],[Numero_Decreto]]," ",Tabela13[[#This Row],[Complemento]],".pdf")</f>
        <v>2 - DECRETOS/DECRETO 0799 .pdf</v>
      </c>
      <c r="K1772" s="2" t="str">
        <f>IF(Tabela13[[#This Row],[Complemento]]="",Tabela13[[#This Row],[Normal]],Tabela13[[#This Row],[Normal Traço]])</f>
        <v>2 - DECRETOS/DECRETO 799.pdf</v>
      </c>
      <c r="L1772" s="2" t="str">
        <f>IF(Tabela13[[#This Row],[Complemento]]="",Tabela13[[#This Row],[0]],Tabela13[[#This Row],[0 Traço]])</f>
        <v>2 - DECRETOS/DECRETO 0799.pdf</v>
      </c>
      <c r="M1772" s="2" t="str">
        <f>IF(AND(Tabela13[[#This Row],[Numero_Decreto]]&gt;=1,Tabela13[[#This Row],[Numero_Decreto]]&lt;=9),Tabela13[[#This Row],[Se 0]],Tabela13[[#This Row],[Se Normal]])</f>
        <v>2 - DECRETOS/DECRETO 799.pdf</v>
      </c>
      <c r="N1772" s="2" t="str">
        <f>CONCATENATE("../",Tabela13[[#This Row],[Caminho]])</f>
        <v>../2 - DECRETOS/DECRETO 799.pdf</v>
      </c>
    </row>
    <row r="1773" spans="1:14" ht="45" x14ac:dyDescent="0.25">
      <c r="A1773" s="20">
        <v>797</v>
      </c>
      <c r="B1773" s="20"/>
      <c r="C1773" s="21">
        <v>33102</v>
      </c>
      <c r="D1773" s="19" t="s">
        <v>3117</v>
      </c>
      <c r="E1773" s="19"/>
      <c r="F1773" s="17" t="str">
        <f>HYPERLINK(Tabela13[[#This Row],[Novo Caminho]],"Download")</f>
        <v>Download</v>
      </c>
      <c r="G1773" s="2" t="str">
        <f>CONCATENATE("2 - DECRETOS/DECRETO ",Tabela13[[#This Row],[Numero_Decreto]],".pdf")</f>
        <v>2 - DECRETOS/DECRETO 797.pdf</v>
      </c>
      <c r="H1773" s="2" t="str">
        <f>CONCATENATE("2 - DECRETOS/DECRETO ",Tabela13[[#This Row],[Numero_Decreto]]," ",Tabela13[[#This Row],[Complemento]],".pdf")</f>
        <v>2 - DECRETOS/DECRETO 797 .pdf</v>
      </c>
      <c r="I1773" s="2" t="str">
        <f>CONCATENATE("2 - DECRETOS/DECRETO ","0",Tabela13[[#This Row],[Numero_Decreto]],".pdf")</f>
        <v>2 - DECRETOS/DECRETO 0797.pdf</v>
      </c>
      <c r="J1773" s="2" t="str">
        <f>CONCATENATE("2 - DECRETOS/DECRETO ","0",Tabela13[[#This Row],[Numero_Decreto]]," ",Tabela13[[#This Row],[Complemento]],".pdf")</f>
        <v>2 - DECRETOS/DECRETO 0797 .pdf</v>
      </c>
      <c r="K1773" s="2" t="str">
        <f>IF(Tabela13[[#This Row],[Complemento]]="",Tabela13[[#This Row],[Normal]],Tabela13[[#This Row],[Normal Traço]])</f>
        <v>2 - DECRETOS/DECRETO 797.pdf</v>
      </c>
      <c r="L1773" s="2" t="str">
        <f>IF(Tabela13[[#This Row],[Complemento]]="",Tabela13[[#This Row],[0]],Tabela13[[#This Row],[0 Traço]])</f>
        <v>2 - DECRETOS/DECRETO 0797.pdf</v>
      </c>
      <c r="M1773" s="2" t="str">
        <f>IF(AND(Tabela13[[#This Row],[Numero_Decreto]]&gt;=1,Tabela13[[#This Row],[Numero_Decreto]]&lt;=9),Tabela13[[#This Row],[Se 0]],Tabela13[[#This Row],[Se Normal]])</f>
        <v>2 - DECRETOS/DECRETO 797.pdf</v>
      </c>
      <c r="N1773" s="2" t="str">
        <f>CONCATENATE("../",Tabela13[[#This Row],[Caminho]])</f>
        <v>../2 - DECRETOS/DECRETO 797.pdf</v>
      </c>
    </row>
    <row r="1774" spans="1:14" ht="45" x14ac:dyDescent="0.25">
      <c r="A1774" s="20">
        <v>796</v>
      </c>
      <c r="B1774" s="20"/>
      <c r="C1774" s="21">
        <v>33086</v>
      </c>
      <c r="D1774" s="19" t="s">
        <v>938</v>
      </c>
      <c r="E1774" s="19"/>
      <c r="F1774" s="17" t="str">
        <f>HYPERLINK(Tabela13[[#This Row],[Novo Caminho]],"Download")</f>
        <v>Download</v>
      </c>
      <c r="G1774" s="2" t="str">
        <f>CONCATENATE("2 - DECRETOS/DECRETO ",Tabela13[[#This Row],[Numero_Decreto]],".pdf")</f>
        <v>2 - DECRETOS/DECRETO 796.pdf</v>
      </c>
      <c r="H1774" s="2" t="str">
        <f>CONCATENATE("2 - DECRETOS/DECRETO ",Tabela13[[#This Row],[Numero_Decreto]]," ",Tabela13[[#This Row],[Complemento]],".pdf")</f>
        <v>2 - DECRETOS/DECRETO 796 .pdf</v>
      </c>
      <c r="I1774" s="2" t="str">
        <f>CONCATENATE("2 - DECRETOS/DECRETO ","0",Tabela13[[#This Row],[Numero_Decreto]],".pdf")</f>
        <v>2 - DECRETOS/DECRETO 0796.pdf</v>
      </c>
      <c r="J1774" s="2" t="str">
        <f>CONCATENATE("2 - DECRETOS/DECRETO ","0",Tabela13[[#This Row],[Numero_Decreto]]," ",Tabela13[[#This Row],[Complemento]],".pdf")</f>
        <v>2 - DECRETOS/DECRETO 0796 .pdf</v>
      </c>
      <c r="K1774" s="2" t="str">
        <f>IF(Tabela13[[#This Row],[Complemento]]="",Tabela13[[#This Row],[Normal]],Tabela13[[#This Row],[Normal Traço]])</f>
        <v>2 - DECRETOS/DECRETO 796.pdf</v>
      </c>
      <c r="L1774" s="2" t="str">
        <f>IF(Tabela13[[#This Row],[Complemento]]="",Tabela13[[#This Row],[0]],Tabela13[[#This Row],[0 Traço]])</f>
        <v>2 - DECRETOS/DECRETO 0796.pdf</v>
      </c>
      <c r="M1774" s="2" t="str">
        <f>IF(AND(Tabela13[[#This Row],[Numero_Decreto]]&gt;=1,Tabela13[[#This Row],[Numero_Decreto]]&lt;=9),Tabela13[[#This Row],[Se 0]],Tabela13[[#This Row],[Se Normal]])</f>
        <v>2 - DECRETOS/DECRETO 796.pdf</v>
      </c>
      <c r="N1774" s="2" t="str">
        <f>CONCATENATE("../",Tabela13[[#This Row],[Caminho]])</f>
        <v>../2 - DECRETOS/DECRETO 796.pdf</v>
      </c>
    </row>
    <row r="1775" spans="1:14" ht="45" x14ac:dyDescent="0.25">
      <c r="A1775" s="20">
        <v>795</v>
      </c>
      <c r="B1775" s="20"/>
      <c r="C1775" s="21">
        <v>33084</v>
      </c>
      <c r="D1775" s="19" t="s">
        <v>3118</v>
      </c>
      <c r="E1775" s="19"/>
      <c r="F1775" s="17" t="str">
        <f>HYPERLINK(Tabela13[[#This Row],[Novo Caminho]],"Download")</f>
        <v>Download</v>
      </c>
      <c r="G1775" s="2" t="str">
        <f>CONCATENATE("2 - DECRETOS/DECRETO ",Tabela13[[#This Row],[Numero_Decreto]],".pdf")</f>
        <v>2 - DECRETOS/DECRETO 795.pdf</v>
      </c>
      <c r="H1775" s="2" t="str">
        <f>CONCATENATE("2 - DECRETOS/DECRETO ",Tabela13[[#This Row],[Numero_Decreto]]," ",Tabela13[[#This Row],[Complemento]],".pdf")</f>
        <v>2 - DECRETOS/DECRETO 795 .pdf</v>
      </c>
      <c r="I1775" s="2" t="str">
        <f>CONCATENATE("2 - DECRETOS/DECRETO ","0",Tabela13[[#This Row],[Numero_Decreto]],".pdf")</f>
        <v>2 - DECRETOS/DECRETO 0795.pdf</v>
      </c>
      <c r="J1775" s="2" t="str">
        <f>CONCATENATE("2 - DECRETOS/DECRETO ","0",Tabela13[[#This Row],[Numero_Decreto]]," ",Tabela13[[#This Row],[Complemento]],".pdf")</f>
        <v>2 - DECRETOS/DECRETO 0795 .pdf</v>
      </c>
      <c r="K1775" s="2" t="str">
        <f>IF(Tabela13[[#This Row],[Complemento]]="",Tabela13[[#This Row],[Normal]],Tabela13[[#This Row],[Normal Traço]])</f>
        <v>2 - DECRETOS/DECRETO 795.pdf</v>
      </c>
      <c r="L1775" s="2" t="str">
        <f>IF(Tabela13[[#This Row],[Complemento]]="",Tabela13[[#This Row],[0]],Tabela13[[#This Row],[0 Traço]])</f>
        <v>2 - DECRETOS/DECRETO 0795.pdf</v>
      </c>
      <c r="M1775" s="2" t="str">
        <f>IF(AND(Tabela13[[#This Row],[Numero_Decreto]]&gt;=1,Tabela13[[#This Row],[Numero_Decreto]]&lt;=9),Tabela13[[#This Row],[Se 0]],Tabela13[[#This Row],[Se Normal]])</f>
        <v>2 - DECRETOS/DECRETO 795.pdf</v>
      </c>
      <c r="N1775" s="2" t="str">
        <f>CONCATENATE("../",Tabela13[[#This Row],[Caminho]])</f>
        <v>../2 - DECRETOS/DECRETO 795.pdf</v>
      </c>
    </row>
    <row r="1776" spans="1:14" ht="45" x14ac:dyDescent="0.25">
      <c r="A1776" s="20">
        <v>794</v>
      </c>
      <c r="B1776" s="20"/>
      <c r="C1776" s="21">
        <v>33079</v>
      </c>
      <c r="D1776" s="19" t="s">
        <v>3119</v>
      </c>
      <c r="E1776" s="19"/>
      <c r="F1776" s="17" t="str">
        <f>HYPERLINK(Tabela13[[#This Row],[Novo Caminho]],"Download")</f>
        <v>Download</v>
      </c>
      <c r="G1776" s="2" t="str">
        <f>CONCATENATE("2 - DECRETOS/DECRETO ",Tabela13[[#This Row],[Numero_Decreto]],".pdf")</f>
        <v>2 - DECRETOS/DECRETO 794.pdf</v>
      </c>
      <c r="H1776" s="2" t="str">
        <f>CONCATENATE("2 - DECRETOS/DECRETO ",Tabela13[[#This Row],[Numero_Decreto]]," ",Tabela13[[#This Row],[Complemento]],".pdf")</f>
        <v>2 - DECRETOS/DECRETO 794 .pdf</v>
      </c>
      <c r="I1776" s="2" t="str">
        <f>CONCATENATE("2 - DECRETOS/DECRETO ","0",Tabela13[[#This Row],[Numero_Decreto]],".pdf")</f>
        <v>2 - DECRETOS/DECRETO 0794.pdf</v>
      </c>
      <c r="J1776" s="2" t="str">
        <f>CONCATENATE("2 - DECRETOS/DECRETO ","0",Tabela13[[#This Row],[Numero_Decreto]]," ",Tabela13[[#This Row],[Complemento]],".pdf")</f>
        <v>2 - DECRETOS/DECRETO 0794 .pdf</v>
      </c>
      <c r="K1776" s="2" t="str">
        <f>IF(Tabela13[[#This Row],[Complemento]]="",Tabela13[[#This Row],[Normal]],Tabela13[[#This Row],[Normal Traço]])</f>
        <v>2 - DECRETOS/DECRETO 794.pdf</v>
      </c>
      <c r="L1776" s="2" t="str">
        <f>IF(Tabela13[[#This Row],[Complemento]]="",Tabela13[[#This Row],[0]],Tabela13[[#This Row],[0 Traço]])</f>
        <v>2 - DECRETOS/DECRETO 0794.pdf</v>
      </c>
      <c r="M1776" s="2" t="str">
        <f>IF(AND(Tabela13[[#This Row],[Numero_Decreto]]&gt;=1,Tabela13[[#This Row],[Numero_Decreto]]&lt;=9),Tabela13[[#This Row],[Se 0]],Tabela13[[#This Row],[Se Normal]])</f>
        <v>2 - DECRETOS/DECRETO 794.pdf</v>
      </c>
      <c r="N1776" s="2" t="str">
        <f>CONCATENATE("../",Tabela13[[#This Row],[Caminho]])</f>
        <v>../2 - DECRETOS/DECRETO 794.pdf</v>
      </c>
    </row>
    <row r="1777" spans="1:14" ht="45" x14ac:dyDescent="0.25">
      <c r="A1777" s="20">
        <v>793</v>
      </c>
      <c r="B1777" s="20"/>
      <c r="C1777" s="21">
        <v>33073</v>
      </c>
      <c r="D1777" s="19" t="s">
        <v>938</v>
      </c>
      <c r="E1777" s="19"/>
      <c r="F1777" s="17" t="str">
        <f>HYPERLINK(Tabela13[[#This Row],[Novo Caminho]],"Download")</f>
        <v>Download</v>
      </c>
      <c r="G1777" s="2" t="str">
        <f>CONCATENATE("2 - DECRETOS/DECRETO ",Tabela13[[#This Row],[Numero_Decreto]],".pdf")</f>
        <v>2 - DECRETOS/DECRETO 793.pdf</v>
      </c>
      <c r="H1777" s="2" t="str">
        <f>CONCATENATE("2 - DECRETOS/DECRETO ",Tabela13[[#This Row],[Numero_Decreto]]," ",Tabela13[[#This Row],[Complemento]],".pdf")</f>
        <v>2 - DECRETOS/DECRETO 793 .pdf</v>
      </c>
      <c r="I1777" s="2" t="str">
        <f>CONCATENATE("2 - DECRETOS/DECRETO ","0",Tabela13[[#This Row],[Numero_Decreto]],".pdf")</f>
        <v>2 - DECRETOS/DECRETO 0793.pdf</v>
      </c>
      <c r="J1777" s="2" t="str">
        <f>CONCATENATE("2 - DECRETOS/DECRETO ","0",Tabela13[[#This Row],[Numero_Decreto]]," ",Tabela13[[#This Row],[Complemento]],".pdf")</f>
        <v>2 - DECRETOS/DECRETO 0793 .pdf</v>
      </c>
      <c r="K1777" s="2" t="str">
        <f>IF(Tabela13[[#This Row],[Complemento]]="",Tabela13[[#This Row],[Normal]],Tabela13[[#This Row],[Normal Traço]])</f>
        <v>2 - DECRETOS/DECRETO 793.pdf</v>
      </c>
      <c r="L1777" s="2" t="str">
        <f>IF(Tabela13[[#This Row],[Complemento]]="",Tabela13[[#This Row],[0]],Tabela13[[#This Row],[0 Traço]])</f>
        <v>2 - DECRETOS/DECRETO 0793.pdf</v>
      </c>
      <c r="M1777" s="2" t="str">
        <f>IF(AND(Tabela13[[#This Row],[Numero_Decreto]]&gt;=1,Tabela13[[#This Row],[Numero_Decreto]]&lt;=9),Tabela13[[#This Row],[Se 0]],Tabela13[[#This Row],[Se Normal]])</f>
        <v>2 - DECRETOS/DECRETO 793.pdf</v>
      </c>
      <c r="N1777" s="2" t="str">
        <f>CONCATENATE("../",Tabela13[[#This Row],[Caminho]])</f>
        <v>../2 - DECRETOS/DECRETO 793.pdf</v>
      </c>
    </row>
    <row r="1778" spans="1:14" ht="45" x14ac:dyDescent="0.25">
      <c r="A1778" s="20">
        <v>792</v>
      </c>
      <c r="B1778" s="20"/>
      <c r="C1778" s="21">
        <v>33073</v>
      </c>
      <c r="D1778" s="19" t="s">
        <v>3120</v>
      </c>
      <c r="E1778" s="19"/>
      <c r="F1778" s="17" t="str">
        <f>HYPERLINK(Tabela13[[#This Row],[Novo Caminho]],"Download")</f>
        <v>Download</v>
      </c>
      <c r="G1778" s="2" t="str">
        <f>CONCATENATE("2 - DECRETOS/DECRETO ",Tabela13[[#This Row],[Numero_Decreto]],".pdf")</f>
        <v>2 - DECRETOS/DECRETO 792.pdf</v>
      </c>
      <c r="H1778" s="2" t="str">
        <f>CONCATENATE("2 - DECRETOS/DECRETO ",Tabela13[[#This Row],[Numero_Decreto]]," ",Tabela13[[#This Row],[Complemento]],".pdf")</f>
        <v>2 - DECRETOS/DECRETO 792 .pdf</v>
      </c>
      <c r="I1778" s="2" t="str">
        <f>CONCATENATE("2 - DECRETOS/DECRETO ","0",Tabela13[[#This Row],[Numero_Decreto]],".pdf")</f>
        <v>2 - DECRETOS/DECRETO 0792.pdf</v>
      </c>
      <c r="J1778" s="2" t="str">
        <f>CONCATENATE("2 - DECRETOS/DECRETO ","0",Tabela13[[#This Row],[Numero_Decreto]]," ",Tabela13[[#This Row],[Complemento]],".pdf")</f>
        <v>2 - DECRETOS/DECRETO 0792 .pdf</v>
      </c>
      <c r="K1778" s="2" t="str">
        <f>IF(Tabela13[[#This Row],[Complemento]]="",Tabela13[[#This Row],[Normal]],Tabela13[[#This Row],[Normal Traço]])</f>
        <v>2 - DECRETOS/DECRETO 792.pdf</v>
      </c>
      <c r="L1778" s="2" t="str">
        <f>IF(Tabela13[[#This Row],[Complemento]]="",Tabela13[[#This Row],[0]],Tabela13[[#This Row],[0 Traço]])</f>
        <v>2 - DECRETOS/DECRETO 0792.pdf</v>
      </c>
      <c r="M1778" s="2" t="str">
        <f>IF(AND(Tabela13[[#This Row],[Numero_Decreto]]&gt;=1,Tabela13[[#This Row],[Numero_Decreto]]&lt;=9),Tabela13[[#This Row],[Se 0]],Tabela13[[#This Row],[Se Normal]])</f>
        <v>2 - DECRETOS/DECRETO 792.pdf</v>
      </c>
      <c r="N1778" s="2" t="str">
        <f>CONCATENATE("../",Tabela13[[#This Row],[Caminho]])</f>
        <v>../2 - DECRETOS/DECRETO 792.pdf</v>
      </c>
    </row>
    <row r="1779" spans="1:14" ht="45" x14ac:dyDescent="0.25">
      <c r="A1779" s="20">
        <v>791</v>
      </c>
      <c r="B1779" s="20"/>
      <c r="C1779" s="21">
        <v>33065</v>
      </c>
      <c r="D1779" s="19" t="s">
        <v>938</v>
      </c>
      <c r="E1779" s="19"/>
      <c r="F1779" s="17" t="str">
        <f>HYPERLINK(Tabela13[[#This Row],[Novo Caminho]],"Download")</f>
        <v>Download</v>
      </c>
      <c r="G1779" s="2" t="str">
        <f>CONCATENATE("2 - DECRETOS/DECRETO ",Tabela13[[#This Row],[Numero_Decreto]],".pdf")</f>
        <v>2 - DECRETOS/DECRETO 791.pdf</v>
      </c>
      <c r="H1779" s="2" t="str">
        <f>CONCATENATE("2 - DECRETOS/DECRETO ",Tabela13[[#This Row],[Numero_Decreto]]," ",Tabela13[[#This Row],[Complemento]],".pdf")</f>
        <v>2 - DECRETOS/DECRETO 791 .pdf</v>
      </c>
      <c r="I1779" s="2" t="str">
        <f>CONCATENATE("2 - DECRETOS/DECRETO ","0",Tabela13[[#This Row],[Numero_Decreto]],".pdf")</f>
        <v>2 - DECRETOS/DECRETO 0791.pdf</v>
      </c>
      <c r="J1779" s="2" t="str">
        <f>CONCATENATE("2 - DECRETOS/DECRETO ","0",Tabela13[[#This Row],[Numero_Decreto]]," ",Tabela13[[#This Row],[Complemento]],".pdf")</f>
        <v>2 - DECRETOS/DECRETO 0791 .pdf</v>
      </c>
      <c r="K1779" s="2" t="str">
        <f>IF(Tabela13[[#This Row],[Complemento]]="",Tabela13[[#This Row],[Normal]],Tabela13[[#This Row],[Normal Traço]])</f>
        <v>2 - DECRETOS/DECRETO 791.pdf</v>
      </c>
      <c r="L1779" s="2" t="str">
        <f>IF(Tabela13[[#This Row],[Complemento]]="",Tabela13[[#This Row],[0]],Tabela13[[#This Row],[0 Traço]])</f>
        <v>2 - DECRETOS/DECRETO 0791.pdf</v>
      </c>
      <c r="M1779" s="2" t="str">
        <f>IF(AND(Tabela13[[#This Row],[Numero_Decreto]]&gt;=1,Tabela13[[#This Row],[Numero_Decreto]]&lt;=9),Tabela13[[#This Row],[Se 0]],Tabela13[[#This Row],[Se Normal]])</f>
        <v>2 - DECRETOS/DECRETO 791.pdf</v>
      </c>
      <c r="N1779" s="2" t="str">
        <f>CONCATENATE("../",Tabela13[[#This Row],[Caminho]])</f>
        <v>../2 - DECRETOS/DECRETO 791.pdf</v>
      </c>
    </row>
    <row r="1780" spans="1:14" ht="45" x14ac:dyDescent="0.25">
      <c r="A1780" s="20">
        <v>790</v>
      </c>
      <c r="B1780" s="20"/>
      <c r="C1780" s="21">
        <v>33033</v>
      </c>
      <c r="D1780" s="19" t="s">
        <v>938</v>
      </c>
      <c r="E1780" s="19"/>
      <c r="F1780" s="17" t="str">
        <f>HYPERLINK(Tabela13[[#This Row],[Novo Caminho]],"Download")</f>
        <v>Download</v>
      </c>
      <c r="G1780" s="2" t="str">
        <f>CONCATENATE("2 - DECRETOS/DECRETO ",Tabela13[[#This Row],[Numero_Decreto]],".pdf")</f>
        <v>2 - DECRETOS/DECRETO 790.pdf</v>
      </c>
      <c r="H1780" s="2" t="str">
        <f>CONCATENATE("2 - DECRETOS/DECRETO ",Tabela13[[#This Row],[Numero_Decreto]]," ",Tabela13[[#This Row],[Complemento]],".pdf")</f>
        <v>2 - DECRETOS/DECRETO 790 .pdf</v>
      </c>
      <c r="I1780" s="2" t="str">
        <f>CONCATENATE("2 - DECRETOS/DECRETO ","0",Tabela13[[#This Row],[Numero_Decreto]],".pdf")</f>
        <v>2 - DECRETOS/DECRETO 0790.pdf</v>
      </c>
      <c r="J1780" s="2" t="str">
        <f>CONCATENATE("2 - DECRETOS/DECRETO ","0",Tabela13[[#This Row],[Numero_Decreto]]," ",Tabela13[[#This Row],[Complemento]],".pdf")</f>
        <v>2 - DECRETOS/DECRETO 0790 .pdf</v>
      </c>
      <c r="K1780" s="2" t="str">
        <f>IF(Tabela13[[#This Row],[Complemento]]="",Tabela13[[#This Row],[Normal]],Tabela13[[#This Row],[Normal Traço]])</f>
        <v>2 - DECRETOS/DECRETO 790.pdf</v>
      </c>
      <c r="L1780" s="2" t="str">
        <f>IF(Tabela13[[#This Row],[Complemento]]="",Tabela13[[#This Row],[0]],Tabela13[[#This Row],[0 Traço]])</f>
        <v>2 - DECRETOS/DECRETO 0790.pdf</v>
      </c>
      <c r="M1780" s="2" t="str">
        <f>IF(AND(Tabela13[[#This Row],[Numero_Decreto]]&gt;=1,Tabela13[[#This Row],[Numero_Decreto]]&lt;=9),Tabela13[[#This Row],[Se 0]],Tabela13[[#This Row],[Se Normal]])</f>
        <v>2 - DECRETOS/DECRETO 790.pdf</v>
      </c>
      <c r="N1780" s="2" t="str">
        <f>CONCATENATE("../",Tabela13[[#This Row],[Caminho]])</f>
        <v>../2 - DECRETOS/DECRETO 790.pdf</v>
      </c>
    </row>
    <row r="1781" spans="1:14" ht="45" x14ac:dyDescent="0.25">
      <c r="A1781" s="20">
        <v>789</v>
      </c>
      <c r="B1781" s="20"/>
      <c r="C1781" s="21">
        <v>33053</v>
      </c>
      <c r="D1781" s="19" t="s">
        <v>938</v>
      </c>
      <c r="E1781" s="19"/>
      <c r="F1781" s="17" t="str">
        <f>HYPERLINK(Tabela13[[#This Row],[Novo Caminho]],"Download")</f>
        <v>Download</v>
      </c>
      <c r="G1781" s="2" t="str">
        <f>CONCATENATE("2 - DECRETOS/DECRETO ",Tabela13[[#This Row],[Numero_Decreto]],".pdf")</f>
        <v>2 - DECRETOS/DECRETO 789.pdf</v>
      </c>
      <c r="H1781" s="2" t="str">
        <f>CONCATENATE("2 - DECRETOS/DECRETO ",Tabela13[[#This Row],[Numero_Decreto]]," ",Tabela13[[#This Row],[Complemento]],".pdf")</f>
        <v>2 - DECRETOS/DECRETO 789 .pdf</v>
      </c>
      <c r="I1781" s="2" t="str">
        <f>CONCATENATE("2 - DECRETOS/DECRETO ","0",Tabela13[[#This Row],[Numero_Decreto]],".pdf")</f>
        <v>2 - DECRETOS/DECRETO 0789.pdf</v>
      </c>
      <c r="J1781" s="2" t="str">
        <f>CONCATENATE("2 - DECRETOS/DECRETO ","0",Tabela13[[#This Row],[Numero_Decreto]]," ",Tabela13[[#This Row],[Complemento]],".pdf")</f>
        <v>2 - DECRETOS/DECRETO 0789 .pdf</v>
      </c>
      <c r="K1781" s="2" t="str">
        <f>IF(Tabela13[[#This Row],[Complemento]]="",Tabela13[[#This Row],[Normal]],Tabela13[[#This Row],[Normal Traço]])</f>
        <v>2 - DECRETOS/DECRETO 789.pdf</v>
      </c>
      <c r="L1781" s="2" t="str">
        <f>IF(Tabela13[[#This Row],[Complemento]]="",Tabela13[[#This Row],[0]],Tabela13[[#This Row],[0 Traço]])</f>
        <v>2 - DECRETOS/DECRETO 0789.pdf</v>
      </c>
      <c r="M1781" s="2" t="str">
        <f>IF(AND(Tabela13[[#This Row],[Numero_Decreto]]&gt;=1,Tabela13[[#This Row],[Numero_Decreto]]&lt;=9),Tabela13[[#This Row],[Se 0]],Tabela13[[#This Row],[Se Normal]])</f>
        <v>2 - DECRETOS/DECRETO 789.pdf</v>
      </c>
      <c r="N1781" s="2" t="str">
        <f>CONCATENATE("../",Tabela13[[#This Row],[Caminho]])</f>
        <v>../2 - DECRETOS/DECRETO 789.pdf</v>
      </c>
    </row>
    <row r="1782" spans="1:14" ht="45" x14ac:dyDescent="0.25">
      <c r="A1782" s="20">
        <v>788</v>
      </c>
      <c r="B1782" s="20"/>
      <c r="C1782" s="21">
        <v>33053</v>
      </c>
      <c r="D1782" s="19" t="s">
        <v>3121</v>
      </c>
      <c r="E1782" s="19"/>
      <c r="F1782" s="17" t="str">
        <f>HYPERLINK(Tabela13[[#This Row],[Novo Caminho]],"Download")</f>
        <v>Download</v>
      </c>
      <c r="G1782" s="2" t="str">
        <f>CONCATENATE("2 - DECRETOS/DECRETO ",Tabela13[[#This Row],[Numero_Decreto]],".pdf")</f>
        <v>2 - DECRETOS/DECRETO 788.pdf</v>
      </c>
      <c r="H1782" s="2" t="str">
        <f>CONCATENATE("2 - DECRETOS/DECRETO ",Tabela13[[#This Row],[Numero_Decreto]]," ",Tabela13[[#This Row],[Complemento]],".pdf")</f>
        <v>2 - DECRETOS/DECRETO 788 .pdf</v>
      </c>
      <c r="I1782" s="2" t="str">
        <f>CONCATENATE("2 - DECRETOS/DECRETO ","0",Tabela13[[#This Row],[Numero_Decreto]],".pdf")</f>
        <v>2 - DECRETOS/DECRETO 0788.pdf</v>
      </c>
      <c r="J1782" s="2" t="str">
        <f>CONCATENATE("2 - DECRETOS/DECRETO ","0",Tabela13[[#This Row],[Numero_Decreto]]," ",Tabela13[[#This Row],[Complemento]],".pdf")</f>
        <v>2 - DECRETOS/DECRETO 0788 .pdf</v>
      </c>
      <c r="K1782" s="2" t="str">
        <f>IF(Tabela13[[#This Row],[Complemento]]="",Tabela13[[#This Row],[Normal]],Tabela13[[#This Row],[Normal Traço]])</f>
        <v>2 - DECRETOS/DECRETO 788.pdf</v>
      </c>
      <c r="L1782" s="2" t="str">
        <f>IF(Tabela13[[#This Row],[Complemento]]="",Tabela13[[#This Row],[0]],Tabela13[[#This Row],[0 Traço]])</f>
        <v>2 - DECRETOS/DECRETO 0788.pdf</v>
      </c>
      <c r="M1782" s="2" t="str">
        <f>IF(AND(Tabela13[[#This Row],[Numero_Decreto]]&gt;=1,Tabela13[[#This Row],[Numero_Decreto]]&lt;=9),Tabela13[[#This Row],[Se 0]],Tabela13[[#This Row],[Se Normal]])</f>
        <v>2 - DECRETOS/DECRETO 788.pdf</v>
      </c>
      <c r="N1782" s="2" t="str">
        <f>CONCATENATE("../",Tabela13[[#This Row],[Caminho]])</f>
        <v>../2 - DECRETOS/DECRETO 788.pdf</v>
      </c>
    </row>
    <row r="1783" spans="1:14" ht="45" x14ac:dyDescent="0.25">
      <c r="A1783" s="20">
        <v>787</v>
      </c>
      <c r="B1783" s="20"/>
      <c r="C1783" s="21">
        <v>33051</v>
      </c>
      <c r="D1783" s="19" t="s">
        <v>3109</v>
      </c>
      <c r="E1783" s="19"/>
      <c r="F1783" s="17" t="str">
        <f>HYPERLINK(Tabela13[[#This Row],[Novo Caminho]],"Download")</f>
        <v>Download</v>
      </c>
      <c r="G1783" s="2" t="str">
        <f>CONCATENATE("2 - DECRETOS/DECRETO ",Tabela13[[#This Row],[Numero_Decreto]],".pdf")</f>
        <v>2 - DECRETOS/DECRETO 787.pdf</v>
      </c>
      <c r="H1783" s="2" t="str">
        <f>CONCATENATE("2 - DECRETOS/DECRETO ",Tabela13[[#This Row],[Numero_Decreto]]," ",Tabela13[[#This Row],[Complemento]],".pdf")</f>
        <v>2 - DECRETOS/DECRETO 787 .pdf</v>
      </c>
      <c r="I1783" s="2" t="str">
        <f>CONCATENATE("2 - DECRETOS/DECRETO ","0",Tabela13[[#This Row],[Numero_Decreto]],".pdf")</f>
        <v>2 - DECRETOS/DECRETO 0787.pdf</v>
      </c>
      <c r="J1783" s="2" t="str">
        <f>CONCATENATE("2 - DECRETOS/DECRETO ","0",Tabela13[[#This Row],[Numero_Decreto]]," ",Tabela13[[#This Row],[Complemento]],".pdf")</f>
        <v>2 - DECRETOS/DECRETO 0787 .pdf</v>
      </c>
      <c r="K1783" s="2" t="str">
        <f>IF(Tabela13[[#This Row],[Complemento]]="",Tabela13[[#This Row],[Normal]],Tabela13[[#This Row],[Normal Traço]])</f>
        <v>2 - DECRETOS/DECRETO 787.pdf</v>
      </c>
      <c r="L1783" s="2" t="str">
        <f>IF(Tabela13[[#This Row],[Complemento]]="",Tabela13[[#This Row],[0]],Tabela13[[#This Row],[0 Traço]])</f>
        <v>2 - DECRETOS/DECRETO 0787.pdf</v>
      </c>
      <c r="M1783" s="2" t="str">
        <f>IF(AND(Tabela13[[#This Row],[Numero_Decreto]]&gt;=1,Tabela13[[#This Row],[Numero_Decreto]]&lt;=9),Tabela13[[#This Row],[Se 0]],Tabela13[[#This Row],[Se Normal]])</f>
        <v>2 - DECRETOS/DECRETO 787.pdf</v>
      </c>
      <c r="N1783" s="2" t="str">
        <f>CONCATENATE("../",Tabela13[[#This Row],[Caminho]])</f>
        <v>../2 - DECRETOS/DECRETO 787.pdf</v>
      </c>
    </row>
    <row r="1784" spans="1:14" ht="45" x14ac:dyDescent="0.25">
      <c r="A1784" s="20">
        <v>786</v>
      </c>
      <c r="B1784" s="20"/>
      <c r="C1784" s="21">
        <v>33051</v>
      </c>
      <c r="D1784" s="19" t="s">
        <v>3122</v>
      </c>
      <c r="E1784" s="19"/>
      <c r="F1784" s="17" t="str">
        <f>HYPERLINK(Tabela13[[#This Row],[Novo Caminho]],"Download")</f>
        <v>Download</v>
      </c>
      <c r="G1784" s="2" t="str">
        <f>CONCATENATE("2 - DECRETOS/DECRETO ",Tabela13[[#This Row],[Numero_Decreto]],".pdf")</f>
        <v>2 - DECRETOS/DECRETO 786.pdf</v>
      </c>
      <c r="H1784" s="2" t="str">
        <f>CONCATENATE("2 - DECRETOS/DECRETO ",Tabela13[[#This Row],[Numero_Decreto]]," ",Tabela13[[#This Row],[Complemento]],".pdf")</f>
        <v>2 - DECRETOS/DECRETO 786 .pdf</v>
      </c>
      <c r="I1784" s="2" t="str">
        <f>CONCATENATE("2 - DECRETOS/DECRETO ","0",Tabela13[[#This Row],[Numero_Decreto]],".pdf")</f>
        <v>2 - DECRETOS/DECRETO 0786.pdf</v>
      </c>
      <c r="J1784" s="2" t="str">
        <f>CONCATENATE("2 - DECRETOS/DECRETO ","0",Tabela13[[#This Row],[Numero_Decreto]]," ",Tabela13[[#This Row],[Complemento]],".pdf")</f>
        <v>2 - DECRETOS/DECRETO 0786 .pdf</v>
      </c>
      <c r="K1784" s="2" t="str">
        <f>IF(Tabela13[[#This Row],[Complemento]]="",Tabela13[[#This Row],[Normal]],Tabela13[[#This Row],[Normal Traço]])</f>
        <v>2 - DECRETOS/DECRETO 786.pdf</v>
      </c>
      <c r="L1784" s="2" t="str">
        <f>IF(Tabela13[[#This Row],[Complemento]]="",Tabela13[[#This Row],[0]],Tabela13[[#This Row],[0 Traço]])</f>
        <v>2 - DECRETOS/DECRETO 0786.pdf</v>
      </c>
      <c r="M1784" s="2" t="str">
        <f>IF(AND(Tabela13[[#This Row],[Numero_Decreto]]&gt;=1,Tabela13[[#This Row],[Numero_Decreto]]&lt;=9),Tabela13[[#This Row],[Se 0]],Tabela13[[#This Row],[Se Normal]])</f>
        <v>2 - DECRETOS/DECRETO 786.pdf</v>
      </c>
      <c r="N1784" s="2" t="str">
        <f>CONCATENATE("../",Tabela13[[#This Row],[Caminho]])</f>
        <v>../2 - DECRETOS/DECRETO 786.pdf</v>
      </c>
    </row>
    <row r="1785" spans="1:14" ht="45" x14ac:dyDescent="0.25">
      <c r="A1785" s="20">
        <v>785</v>
      </c>
      <c r="B1785" s="20"/>
      <c r="C1785" s="21">
        <v>33043</v>
      </c>
      <c r="D1785" s="19" t="s">
        <v>930</v>
      </c>
      <c r="E1785" s="19"/>
      <c r="F1785" s="17" t="str">
        <f>HYPERLINK(Tabela13[[#This Row],[Novo Caminho]],"Download")</f>
        <v>Download</v>
      </c>
      <c r="G1785" s="2" t="str">
        <f>CONCATENATE("2 - DECRETOS/DECRETO ",Tabela13[[#This Row],[Numero_Decreto]],".pdf")</f>
        <v>2 - DECRETOS/DECRETO 785.pdf</v>
      </c>
      <c r="H1785" s="2" t="str">
        <f>CONCATENATE("2 - DECRETOS/DECRETO ",Tabela13[[#This Row],[Numero_Decreto]]," ",Tabela13[[#This Row],[Complemento]],".pdf")</f>
        <v>2 - DECRETOS/DECRETO 785 .pdf</v>
      </c>
      <c r="I1785" s="2" t="str">
        <f>CONCATENATE("2 - DECRETOS/DECRETO ","0",Tabela13[[#This Row],[Numero_Decreto]],".pdf")</f>
        <v>2 - DECRETOS/DECRETO 0785.pdf</v>
      </c>
      <c r="J1785" s="2" t="str">
        <f>CONCATENATE("2 - DECRETOS/DECRETO ","0",Tabela13[[#This Row],[Numero_Decreto]]," ",Tabela13[[#This Row],[Complemento]],".pdf")</f>
        <v>2 - DECRETOS/DECRETO 0785 .pdf</v>
      </c>
      <c r="K1785" s="2" t="str">
        <f>IF(Tabela13[[#This Row],[Complemento]]="",Tabela13[[#This Row],[Normal]],Tabela13[[#This Row],[Normal Traço]])</f>
        <v>2 - DECRETOS/DECRETO 785.pdf</v>
      </c>
      <c r="L1785" s="2" t="str">
        <f>IF(Tabela13[[#This Row],[Complemento]]="",Tabela13[[#This Row],[0]],Tabela13[[#This Row],[0 Traço]])</f>
        <v>2 - DECRETOS/DECRETO 0785.pdf</v>
      </c>
      <c r="M1785" s="2" t="str">
        <f>IF(AND(Tabela13[[#This Row],[Numero_Decreto]]&gt;=1,Tabela13[[#This Row],[Numero_Decreto]]&lt;=9),Tabela13[[#This Row],[Se 0]],Tabela13[[#This Row],[Se Normal]])</f>
        <v>2 - DECRETOS/DECRETO 785.pdf</v>
      </c>
      <c r="N1785" s="2" t="str">
        <f>CONCATENATE("../",Tabela13[[#This Row],[Caminho]])</f>
        <v>../2 - DECRETOS/DECRETO 785.pdf</v>
      </c>
    </row>
    <row r="1786" spans="1:14" ht="45" x14ac:dyDescent="0.25">
      <c r="A1786" s="20">
        <v>784</v>
      </c>
      <c r="B1786" s="20"/>
      <c r="C1786" s="21">
        <v>33036</v>
      </c>
      <c r="D1786" s="19" t="s">
        <v>938</v>
      </c>
      <c r="E1786" s="19"/>
      <c r="F1786" s="17" t="str">
        <f>HYPERLINK(Tabela13[[#This Row],[Novo Caminho]],"Download")</f>
        <v>Download</v>
      </c>
      <c r="G1786" s="2" t="str">
        <f>CONCATENATE("2 - DECRETOS/DECRETO ",Tabela13[[#This Row],[Numero_Decreto]],".pdf")</f>
        <v>2 - DECRETOS/DECRETO 784.pdf</v>
      </c>
      <c r="H1786" s="2" t="str">
        <f>CONCATENATE("2 - DECRETOS/DECRETO ",Tabela13[[#This Row],[Numero_Decreto]]," ",Tabela13[[#This Row],[Complemento]],".pdf")</f>
        <v>2 - DECRETOS/DECRETO 784 .pdf</v>
      </c>
      <c r="I1786" s="2" t="str">
        <f>CONCATENATE("2 - DECRETOS/DECRETO ","0",Tabela13[[#This Row],[Numero_Decreto]],".pdf")</f>
        <v>2 - DECRETOS/DECRETO 0784.pdf</v>
      </c>
      <c r="J1786" s="2" t="str">
        <f>CONCATENATE("2 - DECRETOS/DECRETO ","0",Tabela13[[#This Row],[Numero_Decreto]]," ",Tabela13[[#This Row],[Complemento]],".pdf")</f>
        <v>2 - DECRETOS/DECRETO 0784 .pdf</v>
      </c>
      <c r="K1786" s="2" t="str">
        <f>IF(Tabela13[[#This Row],[Complemento]]="",Tabela13[[#This Row],[Normal]],Tabela13[[#This Row],[Normal Traço]])</f>
        <v>2 - DECRETOS/DECRETO 784.pdf</v>
      </c>
      <c r="L1786" s="2" t="str">
        <f>IF(Tabela13[[#This Row],[Complemento]]="",Tabela13[[#This Row],[0]],Tabela13[[#This Row],[0 Traço]])</f>
        <v>2 - DECRETOS/DECRETO 0784.pdf</v>
      </c>
      <c r="M1786" s="2" t="str">
        <f>IF(AND(Tabela13[[#This Row],[Numero_Decreto]]&gt;=1,Tabela13[[#This Row],[Numero_Decreto]]&lt;=9),Tabela13[[#This Row],[Se 0]],Tabela13[[#This Row],[Se Normal]])</f>
        <v>2 - DECRETOS/DECRETO 784.pdf</v>
      </c>
      <c r="N1786" s="2" t="str">
        <f>CONCATENATE("../",Tabela13[[#This Row],[Caminho]])</f>
        <v>../2 - DECRETOS/DECRETO 784.pdf</v>
      </c>
    </row>
    <row r="1787" spans="1:14" ht="45" x14ac:dyDescent="0.25">
      <c r="A1787" s="20">
        <v>783</v>
      </c>
      <c r="B1787" s="20"/>
      <c r="C1787" s="21">
        <v>33036</v>
      </c>
      <c r="D1787" s="19" t="s">
        <v>3665</v>
      </c>
      <c r="E1787" s="19"/>
      <c r="F1787" s="17" t="str">
        <f>HYPERLINK(Tabela13[[#This Row],[Novo Caminho]],"Download")</f>
        <v>Download</v>
      </c>
      <c r="G1787" s="2" t="str">
        <f>CONCATENATE("2 - DECRETOS/DECRETO ",Tabela13[[#This Row],[Numero_Decreto]],".pdf")</f>
        <v>2 - DECRETOS/DECRETO 783.pdf</v>
      </c>
      <c r="H1787" s="2" t="str">
        <f>CONCATENATE("2 - DECRETOS/DECRETO ",Tabela13[[#This Row],[Numero_Decreto]]," ",Tabela13[[#This Row],[Complemento]],".pdf")</f>
        <v>2 - DECRETOS/DECRETO 783 .pdf</v>
      </c>
      <c r="I1787" s="2" t="str">
        <f>CONCATENATE("2 - DECRETOS/DECRETO ","0",Tabela13[[#This Row],[Numero_Decreto]],".pdf")</f>
        <v>2 - DECRETOS/DECRETO 0783.pdf</v>
      </c>
      <c r="J1787" s="2" t="str">
        <f>CONCATENATE("2 - DECRETOS/DECRETO ","0",Tabela13[[#This Row],[Numero_Decreto]]," ",Tabela13[[#This Row],[Complemento]],".pdf")</f>
        <v>2 - DECRETOS/DECRETO 0783 .pdf</v>
      </c>
      <c r="K1787" s="2" t="str">
        <f>IF(Tabela13[[#This Row],[Complemento]]="",Tabela13[[#This Row],[Normal]],Tabela13[[#This Row],[Normal Traço]])</f>
        <v>2 - DECRETOS/DECRETO 783.pdf</v>
      </c>
      <c r="L1787" s="2" t="str">
        <f>IF(Tabela13[[#This Row],[Complemento]]="",Tabela13[[#This Row],[0]],Tabela13[[#This Row],[0 Traço]])</f>
        <v>2 - DECRETOS/DECRETO 0783.pdf</v>
      </c>
      <c r="M1787" s="2" t="str">
        <f>IF(AND(Tabela13[[#This Row],[Numero_Decreto]]&gt;=1,Tabela13[[#This Row],[Numero_Decreto]]&lt;=9),Tabela13[[#This Row],[Se 0]],Tabela13[[#This Row],[Se Normal]])</f>
        <v>2 - DECRETOS/DECRETO 783.pdf</v>
      </c>
      <c r="N1787" s="2" t="str">
        <f>CONCATENATE("../",Tabela13[[#This Row],[Caminho]])</f>
        <v>../2 - DECRETOS/DECRETO 783.pdf</v>
      </c>
    </row>
    <row r="1788" spans="1:14" ht="45" x14ac:dyDescent="0.25">
      <c r="A1788" s="20">
        <v>782</v>
      </c>
      <c r="B1788" s="20"/>
      <c r="C1788" s="21">
        <v>33030</v>
      </c>
      <c r="D1788" s="19" t="s">
        <v>3123</v>
      </c>
      <c r="E1788" s="19"/>
      <c r="F1788" s="17" t="str">
        <f>HYPERLINK(Tabela13[[#This Row],[Novo Caminho]],"Download")</f>
        <v>Download</v>
      </c>
      <c r="G1788" s="2" t="str">
        <f>CONCATENATE("2 - DECRETOS/DECRETO ",Tabela13[[#This Row],[Numero_Decreto]],".pdf")</f>
        <v>2 - DECRETOS/DECRETO 782.pdf</v>
      </c>
      <c r="H1788" s="2" t="str">
        <f>CONCATENATE("2 - DECRETOS/DECRETO ",Tabela13[[#This Row],[Numero_Decreto]]," ",Tabela13[[#This Row],[Complemento]],".pdf")</f>
        <v>2 - DECRETOS/DECRETO 782 .pdf</v>
      </c>
      <c r="I1788" s="2" t="str">
        <f>CONCATENATE("2 - DECRETOS/DECRETO ","0",Tabela13[[#This Row],[Numero_Decreto]],".pdf")</f>
        <v>2 - DECRETOS/DECRETO 0782.pdf</v>
      </c>
      <c r="J1788" s="2" t="str">
        <f>CONCATENATE("2 - DECRETOS/DECRETO ","0",Tabela13[[#This Row],[Numero_Decreto]]," ",Tabela13[[#This Row],[Complemento]],".pdf")</f>
        <v>2 - DECRETOS/DECRETO 0782 .pdf</v>
      </c>
      <c r="K1788" s="2" t="str">
        <f>IF(Tabela13[[#This Row],[Complemento]]="",Tabela13[[#This Row],[Normal]],Tabela13[[#This Row],[Normal Traço]])</f>
        <v>2 - DECRETOS/DECRETO 782.pdf</v>
      </c>
      <c r="L1788" s="2" t="str">
        <f>IF(Tabela13[[#This Row],[Complemento]]="",Tabela13[[#This Row],[0]],Tabela13[[#This Row],[0 Traço]])</f>
        <v>2 - DECRETOS/DECRETO 0782.pdf</v>
      </c>
      <c r="M1788" s="2" t="str">
        <f>IF(AND(Tabela13[[#This Row],[Numero_Decreto]]&gt;=1,Tabela13[[#This Row],[Numero_Decreto]]&lt;=9),Tabela13[[#This Row],[Se 0]],Tabela13[[#This Row],[Se Normal]])</f>
        <v>2 - DECRETOS/DECRETO 782.pdf</v>
      </c>
      <c r="N1788" s="2" t="str">
        <f>CONCATENATE("../",Tabela13[[#This Row],[Caminho]])</f>
        <v>../2 - DECRETOS/DECRETO 782.pdf</v>
      </c>
    </row>
    <row r="1789" spans="1:14" ht="45" x14ac:dyDescent="0.25">
      <c r="A1789" s="20">
        <v>781</v>
      </c>
      <c r="B1789" s="20"/>
      <c r="C1789" s="21">
        <v>33025</v>
      </c>
      <c r="D1789" s="19" t="s">
        <v>3123</v>
      </c>
      <c r="E1789" s="19"/>
      <c r="F1789" s="17" t="str">
        <f>HYPERLINK(Tabela13[[#This Row],[Novo Caminho]],"Download")</f>
        <v>Download</v>
      </c>
      <c r="G1789" s="2" t="str">
        <f>CONCATENATE("2 - DECRETOS/DECRETO ",Tabela13[[#This Row],[Numero_Decreto]],".pdf")</f>
        <v>2 - DECRETOS/DECRETO 781.pdf</v>
      </c>
      <c r="H1789" s="2" t="str">
        <f>CONCATENATE("2 - DECRETOS/DECRETO ",Tabela13[[#This Row],[Numero_Decreto]]," ",Tabela13[[#This Row],[Complemento]],".pdf")</f>
        <v>2 - DECRETOS/DECRETO 781 .pdf</v>
      </c>
      <c r="I1789" s="2" t="str">
        <f>CONCATENATE("2 - DECRETOS/DECRETO ","0",Tabela13[[#This Row],[Numero_Decreto]],".pdf")</f>
        <v>2 - DECRETOS/DECRETO 0781.pdf</v>
      </c>
      <c r="J1789" s="2" t="str">
        <f>CONCATENATE("2 - DECRETOS/DECRETO ","0",Tabela13[[#This Row],[Numero_Decreto]]," ",Tabela13[[#This Row],[Complemento]],".pdf")</f>
        <v>2 - DECRETOS/DECRETO 0781 .pdf</v>
      </c>
      <c r="K1789" s="2" t="str">
        <f>IF(Tabela13[[#This Row],[Complemento]]="",Tabela13[[#This Row],[Normal]],Tabela13[[#This Row],[Normal Traço]])</f>
        <v>2 - DECRETOS/DECRETO 781.pdf</v>
      </c>
      <c r="L1789" s="2" t="str">
        <f>IF(Tabela13[[#This Row],[Complemento]]="",Tabela13[[#This Row],[0]],Tabela13[[#This Row],[0 Traço]])</f>
        <v>2 - DECRETOS/DECRETO 0781.pdf</v>
      </c>
      <c r="M1789" s="2" t="str">
        <f>IF(AND(Tabela13[[#This Row],[Numero_Decreto]]&gt;=1,Tabela13[[#This Row],[Numero_Decreto]]&lt;=9),Tabela13[[#This Row],[Se 0]],Tabela13[[#This Row],[Se Normal]])</f>
        <v>2 - DECRETOS/DECRETO 781.pdf</v>
      </c>
      <c r="N1789" s="2" t="str">
        <f>CONCATENATE("../",Tabela13[[#This Row],[Caminho]])</f>
        <v>../2 - DECRETOS/DECRETO 781.pdf</v>
      </c>
    </row>
    <row r="1790" spans="1:14" ht="45" x14ac:dyDescent="0.25">
      <c r="A1790" s="20">
        <v>780</v>
      </c>
      <c r="B1790" s="20"/>
      <c r="C1790" s="21">
        <v>33025</v>
      </c>
      <c r="D1790" s="19" t="s">
        <v>3124</v>
      </c>
      <c r="E1790" s="19"/>
      <c r="F1790" s="17" t="str">
        <f>HYPERLINK(Tabela13[[#This Row],[Novo Caminho]],"Download")</f>
        <v>Download</v>
      </c>
      <c r="G1790" s="2" t="str">
        <f>CONCATENATE("2 - DECRETOS/DECRETO ",Tabela13[[#This Row],[Numero_Decreto]],".pdf")</f>
        <v>2 - DECRETOS/DECRETO 780.pdf</v>
      </c>
      <c r="H1790" s="2" t="str">
        <f>CONCATENATE("2 - DECRETOS/DECRETO ",Tabela13[[#This Row],[Numero_Decreto]]," ",Tabela13[[#This Row],[Complemento]],".pdf")</f>
        <v>2 - DECRETOS/DECRETO 780 .pdf</v>
      </c>
      <c r="I1790" s="2" t="str">
        <f>CONCATENATE("2 - DECRETOS/DECRETO ","0",Tabela13[[#This Row],[Numero_Decreto]],".pdf")</f>
        <v>2 - DECRETOS/DECRETO 0780.pdf</v>
      </c>
      <c r="J1790" s="2" t="str">
        <f>CONCATENATE("2 - DECRETOS/DECRETO ","0",Tabela13[[#This Row],[Numero_Decreto]]," ",Tabela13[[#This Row],[Complemento]],".pdf")</f>
        <v>2 - DECRETOS/DECRETO 0780 .pdf</v>
      </c>
      <c r="K1790" s="2" t="str">
        <f>IF(Tabela13[[#This Row],[Complemento]]="",Tabela13[[#This Row],[Normal]],Tabela13[[#This Row],[Normal Traço]])</f>
        <v>2 - DECRETOS/DECRETO 780.pdf</v>
      </c>
      <c r="L1790" s="2" t="str">
        <f>IF(Tabela13[[#This Row],[Complemento]]="",Tabela13[[#This Row],[0]],Tabela13[[#This Row],[0 Traço]])</f>
        <v>2 - DECRETOS/DECRETO 0780.pdf</v>
      </c>
      <c r="M1790" s="2" t="str">
        <f>IF(AND(Tabela13[[#This Row],[Numero_Decreto]]&gt;=1,Tabela13[[#This Row],[Numero_Decreto]]&lt;=9),Tabela13[[#This Row],[Se 0]],Tabela13[[#This Row],[Se Normal]])</f>
        <v>2 - DECRETOS/DECRETO 780.pdf</v>
      </c>
      <c r="N1790" s="2" t="str">
        <f>CONCATENATE("../",Tabela13[[#This Row],[Caminho]])</f>
        <v>../2 - DECRETOS/DECRETO 780.pdf</v>
      </c>
    </row>
    <row r="1791" spans="1:14" ht="45" x14ac:dyDescent="0.25">
      <c r="A1791" s="20">
        <v>779</v>
      </c>
      <c r="B1791" s="20"/>
      <c r="C1791" s="21">
        <v>33021</v>
      </c>
      <c r="D1791" s="19" t="s">
        <v>736</v>
      </c>
      <c r="E1791" s="19"/>
      <c r="F1791" s="17" t="str">
        <f>HYPERLINK(Tabela13[[#This Row],[Novo Caminho]],"Download")</f>
        <v>Download</v>
      </c>
      <c r="G1791" s="2" t="str">
        <f>CONCATENATE("2 - DECRETOS/DECRETO ",Tabela13[[#This Row],[Numero_Decreto]],".pdf")</f>
        <v>2 - DECRETOS/DECRETO 779.pdf</v>
      </c>
      <c r="H1791" s="2" t="str">
        <f>CONCATENATE("2 - DECRETOS/DECRETO ",Tabela13[[#This Row],[Numero_Decreto]]," ",Tabela13[[#This Row],[Complemento]],".pdf")</f>
        <v>2 - DECRETOS/DECRETO 779 .pdf</v>
      </c>
      <c r="I1791" s="2" t="str">
        <f>CONCATENATE("2 - DECRETOS/DECRETO ","0",Tabela13[[#This Row],[Numero_Decreto]],".pdf")</f>
        <v>2 - DECRETOS/DECRETO 0779.pdf</v>
      </c>
      <c r="J1791" s="2" t="str">
        <f>CONCATENATE("2 - DECRETOS/DECRETO ","0",Tabela13[[#This Row],[Numero_Decreto]]," ",Tabela13[[#This Row],[Complemento]],".pdf")</f>
        <v>2 - DECRETOS/DECRETO 0779 .pdf</v>
      </c>
      <c r="K1791" s="2" t="str">
        <f>IF(Tabela13[[#This Row],[Complemento]]="",Tabela13[[#This Row],[Normal]],Tabela13[[#This Row],[Normal Traço]])</f>
        <v>2 - DECRETOS/DECRETO 779.pdf</v>
      </c>
      <c r="L1791" s="2" t="str">
        <f>IF(Tabela13[[#This Row],[Complemento]]="",Tabela13[[#This Row],[0]],Tabela13[[#This Row],[0 Traço]])</f>
        <v>2 - DECRETOS/DECRETO 0779.pdf</v>
      </c>
      <c r="M1791" s="2" t="str">
        <f>IF(AND(Tabela13[[#This Row],[Numero_Decreto]]&gt;=1,Tabela13[[#This Row],[Numero_Decreto]]&lt;=9),Tabela13[[#This Row],[Se 0]],Tabela13[[#This Row],[Se Normal]])</f>
        <v>2 - DECRETOS/DECRETO 779.pdf</v>
      </c>
      <c r="N1791" s="2" t="str">
        <f>CONCATENATE("../",Tabela13[[#This Row],[Caminho]])</f>
        <v>../2 - DECRETOS/DECRETO 779.pdf</v>
      </c>
    </row>
    <row r="1792" spans="1:14" ht="45" x14ac:dyDescent="0.25">
      <c r="A1792" s="20">
        <v>778</v>
      </c>
      <c r="B1792" s="20"/>
      <c r="C1792" s="21">
        <v>33011</v>
      </c>
      <c r="D1792" s="19" t="s">
        <v>3125</v>
      </c>
      <c r="E1792" s="19"/>
      <c r="F1792" s="17" t="str">
        <f>HYPERLINK(Tabela13[[#This Row],[Novo Caminho]],"Download")</f>
        <v>Download</v>
      </c>
      <c r="G1792" s="2" t="str">
        <f>CONCATENATE("2 - DECRETOS/DECRETO ",Tabela13[[#This Row],[Numero_Decreto]],".pdf")</f>
        <v>2 - DECRETOS/DECRETO 778.pdf</v>
      </c>
      <c r="H1792" s="2" t="str">
        <f>CONCATENATE("2 - DECRETOS/DECRETO ",Tabela13[[#This Row],[Numero_Decreto]]," ",Tabela13[[#This Row],[Complemento]],".pdf")</f>
        <v>2 - DECRETOS/DECRETO 778 .pdf</v>
      </c>
      <c r="I1792" s="2" t="str">
        <f>CONCATENATE("2 - DECRETOS/DECRETO ","0",Tabela13[[#This Row],[Numero_Decreto]],".pdf")</f>
        <v>2 - DECRETOS/DECRETO 0778.pdf</v>
      </c>
      <c r="J1792" s="2" t="str">
        <f>CONCATENATE("2 - DECRETOS/DECRETO ","0",Tabela13[[#This Row],[Numero_Decreto]]," ",Tabela13[[#This Row],[Complemento]],".pdf")</f>
        <v>2 - DECRETOS/DECRETO 0778 .pdf</v>
      </c>
      <c r="K1792" s="2" t="str">
        <f>IF(Tabela13[[#This Row],[Complemento]]="",Tabela13[[#This Row],[Normal]],Tabela13[[#This Row],[Normal Traço]])</f>
        <v>2 - DECRETOS/DECRETO 778.pdf</v>
      </c>
      <c r="L1792" s="2" t="str">
        <f>IF(Tabela13[[#This Row],[Complemento]]="",Tabela13[[#This Row],[0]],Tabela13[[#This Row],[0 Traço]])</f>
        <v>2 - DECRETOS/DECRETO 0778.pdf</v>
      </c>
      <c r="M1792" s="2" t="str">
        <f>IF(AND(Tabela13[[#This Row],[Numero_Decreto]]&gt;=1,Tabela13[[#This Row],[Numero_Decreto]]&lt;=9),Tabela13[[#This Row],[Se 0]],Tabela13[[#This Row],[Se Normal]])</f>
        <v>2 - DECRETOS/DECRETO 778.pdf</v>
      </c>
      <c r="N1792" s="2" t="str">
        <f>CONCATENATE("../",Tabela13[[#This Row],[Caminho]])</f>
        <v>../2 - DECRETOS/DECRETO 778.pdf</v>
      </c>
    </row>
    <row r="1793" spans="1:14" ht="45" x14ac:dyDescent="0.25">
      <c r="A1793" s="20">
        <v>777</v>
      </c>
      <c r="B1793" s="20"/>
      <c r="C1793" s="21">
        <v>33011</v>
      </c>
      <c r="D1793" s="19" t="s">
        <v>736</v>
      </c>
      <c r="E1793" s="19"/>
      <c r="F1793" s="17" t="str">
        <f>HYPERLINK(Tabela13[[#This Row],[Novo Caminho]],"Download")</f>
        <v>Download</v>
      </c>
      <c r="G1793" s="2" t="str">
        <f>CONCATENATE("2 - DECRETOS/DECRETO ",Tabela13[[#This Row],[Numero_Decreto]],".pdf")</f>
        <v>2 - DECRETOS/DECRETO 777.pdf</v>
      </c>
      <c r="H1793" s="2" t="str">
        <f>CONCATENATE("2 - DECRETOS/DECRETO ",Tabela13[[#This Row],[Numero_Decreto]]," ",Tabela13[[#This Row],[Complemento]],".pdf")</f>
        <v>2 - DECRETOS/DECRETO 777 .pdf</v>
      </c>
      <c r="I1793" s="2" t="str">
        <f>CONCATENATE("2 - DECRETOS/DECRETO ","0",Tabela13[[#This Row],[Numero_Decreto]],".pdf")</f>
        <v>2 - DECRETOS/DECRETO 0777.pdf</v>
      </c>
      <c r="J1793" s="2" t="str">
        <f>CONCATENATE("2 - DECRETOS/DECRETO ","0",Tabela13[[#This Row],[Numero_Decreto]]," ",Tabela13[[#This Row],[Complemento]],".pdf")</f>
        <v>2 - DECRETOS/DECRETO 0777 .pdf</v>
      </c>
      <c r="K1793" s="2" t="str">
        <f>IF(Tabela13[[#This Row],[Complemento]]="",Tabela13[[#This Row],[Normal]],Tabela13[[#This Row],[Normal Traço]])</f>
        <v>2 - DECRETOS/DECRETO 777.pdf</v>
      </c>
      <c r="L1793" s="2" t="str">
        <f>IF(Tabela13[[#This Row],[Complemento]]="",Tabela13[[#This Row],[0]],Tabela13[[#This Row],[0 Traço]])</f>
        <v>2 - DECRETOS/DECRETO 0777.pdf</v>
      </c>
      <c r="M1793" s="2" t="str">
        <f>IF(AND(Tabela13[[#This Row],[Numero_Decreto]]&gt;=1,Tabela13[[#This Row],[Numero_Decreto]]&lt;=9),Tabela13[[#This Row],[Se 0]],Tabela13[[#This Row],[Se Normal]])</f>
        <v>2 - DECRETOS/DECRETO 777.pdf</v>
      </c>
      <c r="N1793" s="2" t="str">
        <f>CONCATENATE("../",Tabela13[[#This Row],[Caminho]])</f>
        <v>../2 - DECRETOS/DECRETO 777.pdf</v>
      </c>
    </row>
    <row r="1794" spans="1:14" ht="45" x14ac:dyDescent="0.25">
      <c r="A1794" s="20">
        <v>776</v>
      </c>
      <c r="B1794" s="20"/>
      <c r="C1794" s="21">
        <v>33008</v>
      </c>
      <c r="D1794" s="19" t="s">
        <v>3126</v>
      </c>
      <c r="E1794" s="19"/>
      <c r="F1794" s="17" t="str">
        <f>HYPERLINK(Tabela13[[#This Row],[Novo Caminho]],"Download")</f>
        <v>Download</v>
      </c>
      <c r="G1794" s="2" t="str">
        <f>CONCATENATE("2 - DECRETOS/DECRETO ",Tabela13[[#This Row],[Numero_Decreto]],".pdf")</f>
        <v>2 - DECRETOS/DECRETO 776.pdf</v>
      </c>
      <c r="H1794" s="2" t="str">
        <f>CONCATENATE("2 - DECRETOS/DECRETO ",Tabela13[[#This Row],[Numero_Decreto]]," ",Tabela13[[#This Row],[Complemento]],".pdf")</f>
        <v>2 - DECRETOS/DECRETO 776 .pdf</v>
      </c>
      <c r="I1794" s="2" t="str">
        <f>CONCATENATE("2 - DECRETOS/DECRETO ","0",Tabela13[[#This Row],[Numero_Decreto]],".pdf")</f>
        <v>2 - DECRETOS/DECRETO 0776.pdf</v>
      </c>
      <c r="J1794" s="2" t="str">
        <f>CONCATENATE("2 - DECRETOS/DECRETO ","0",Tabela13[[#This Row],[Numero_Decreto]]," ",Tabela13[[#This Row],[Complemento]],".pdf")</f>
        <v>2 - DECRETOS/DECRETO 0776 .pdf</v>
      </c>
      <c r="K1794" s="2" t="str">
        <f>IF(Tabela13[[#This Row],[Complemento]]="",Tabela13[[#This Row],[Normal]],Tabela13[[#This Row],[Normal Traço]])</f>
        <v>2 - DECRETOS/DECRETO 776.pdf</v>
      </c>
      <c r="L1794" s="2" t="str">
        <f>IF(Tabela13[[#This Row],[Complemento]]="",Tabela13[[#This Row],[0]],Tabela13[[#This Row],[0 Traço]])</f>
        <v>2 - DECRETOS/DECRETO 0776.pdf</v>
      </c>
      <c r="M1794" s="2" t="str">
        <f>IF(AND(Tabela13[[#This Row],[Numero_Decreto]]&gt;=1,Tabela13[[#This Row],[Numero_Decreto]]&lt;=9),Tabela13[[#This Row],[Se 0]],Tabela13[[#This Row],[Se Normal]])</f>
        <v>2 - DECRETOS/DECRETO 776.pdf</v>
      </c>
      <c r="N1794" s="2" t="str">
        <f>CONCATENATE("../",Tabela13[[#This Row],[Caminho]])</f>
        <v>../2 - DECRETOS/DECRETO 776.pdf</v>
      </c>
    </row>
    <row r="1795" spans="1:14" ht="45" x14ac:dyDescent="0.25">
      <c r="A1795" s="20">
        <v>775</v>
      </c>
      <c r="B1795" s="20"/>
      <c r="C1795" s="21">
        <v>33007</v>
      </c>
      <c r="D1795" s="19" t="s">
        <v>3127</v>
      </c>
      <c r="E1795" s="19"/>
      <c r="F1795" s="17" t="str">
        <f>HYPERLINK(Tabela13[[#This Row],[Novo Caminho]],"Download")</f>
        <v>Download</v>
      </c>
      <c r="G1795" s="2" t="str">
        <f>CONCATENATE("2 - DECRETOS/DECRETO ",Tabela13[[#This Row],[Numero_Decreto]],".pdf")</f>
        <v>2 - DECRETOS/DECRETO 775.pdf</v>
      </c>
      <c r="H1795" s="2" t="str">
        <f>CONCATENATE("2 - DECRETOS/DECRETO ",Tabela13[[#This Row],[Numero_Decreto]]," ",Tabela13[[#This Row],[Complemento]],".pdf")</f>
        <v>2 - DECRETOS/DECRETO 775 .pdf</v>
      </c>
      <c r="I1795" s="2" t="str">
        <f>CONCATENATE("2 - DECRETOS/DECRETO ","0",Tabela13[[#This Row],[Numero_Decreto]],".pdf")</f>
        <v>2 - DECRETOS/DECRETO 0775.pdf</v>
      </c>
      <c r="J1795" s="2" t="str">
        <f>CONCATENATE("2 - DECRETOS/DECRETO ","0",Tabela13[[#This Row],[Numero_Decreto]]," ",Tabela13[[#This Row],[Complemento]],".pdf")</f>
        <v>2 - DECRETOS/DECRETO 0775 .pdf</v>
      </c>
      <c r="K1795" s="2" t="str">
        <f>IF(Tabela13[[#This Row],[Complemento]]="",Tabela13[[#This Row],[Normal]],Tabela13[[#This Row],[Normal Traço]])</f>
        <v>2 - DECRETOS/DECRETO 775.pdf</v>
      </c>
      <c r="L1795" s="2" t="str">
        <f>IF(Tabela13[[#This Row],[Complemento]]="",Tabela13[[#This Row],[0]],Tabela13[[#This Row],[0 Traço]])</f>
        <v>2 - DECRETOS/DECRETO 0775.pdf</v>
      </c>
      <c r="M1795" s="2" t="str">
        <f>IF(AND(Tabela13[[#This Row],[Numero_Decreto]]&gt;=1,Tabela13[[#This Row],[Numero_Decreto]]&lt;=9),Tabela13[[#This Row],[Se 0]],Tabela13[[#This Row],[Se Normal]])</f>
        <v>2 - DECRETOS/DECRETO 775.pdf</v>
      </c>
      <c r="N1795" s="2" t="str">
        <f>CONCATENATE("../",Tabela13[[#This Row],[Caminho]])</f>
        <v>../2 - DECRETOS/DECRETO 775.pdf</v>
      </c>
    </row>
    <row r="1796" spans="1:14" ht="45" x14ac:dyDescent="0.25">
      <c r="A1796" s="20">
        <v>774</v>
      </c>
      <c r="B1796" s="20"/>
      <c r="C1796" s="21">
        <v>32988</v>
      </c>
      <c r="D1796" s="19" t="s">
        <v>938</v>
      </c>
      <c r="E1796" s="19"/>
      <c r="F1796" s="17" t="str">
        <f>HYPERLINK(Tabela13[[#This Row],[Novo Caminho]],"Download")</f>
        <v>Download</v>
      </c>
      <c r="G1796" s="2" t="str">
        <f>CONCATENATE("2 - DECRETOS/DECRETO ",Tabela13[[#This Row],[Numero_Decreto]],".pdf")</f>
        <v>2 - DECRETOS/DECRETO 774.pdf</v>
      </c>
      <c r="H1796" s="2" t="str">
        <f>CONCATENATE("2 - DECRETOS/DECRETO ",Tabela13[[#This Row],[Numero_Decreto]]," ",Tabela13[[#This Row],[Complemento]],".pdf")</f>
        <v>2 - DECRETOS/DECRETO 774 .pdf</v>
      </c>
      <c r="I1796" s="2" t="str">
        <f>CONCATENATE("2 - DECRETOS/DECRETO ","0",Tabela13[[#This Row],[Numero_Decreto]],".pdf")</f>
        <v>2 - DECRETOS/DECRETO 0774.pdf</v>
      </c>
      <c r="J1796" s="2" t="str">
        <f>CONCATENATE("2 - DECRETOS/DECRETO ","0",Tabela13[[#This Row],[Numero_Decreto]]," ",Tabela13[[#This Row],[Complemento]],".pdf")</f>
        <v>2 - DECRETOS/DECRETO 0774 .pdf</v>
      </c>
      <c r="K1796" s="2" t="str">
        <f>IF(Tabela13[[#This Row],[Complemento]]="",Tabela13[[#This Row],[Normal]],Tabela13[[#This Row],[Normal Traço]])</f>
        <v>2 - DECRETOS/DECRETO 774.pdf</v>
      </c>
      <c r="L1796" s="2" t="str">
        <f>IF(Tabela13[[#This Row],[Complemento]]="",Tabela13[[#This Row],[0]],Tabela13[[#This Row],[0 Traço]])</f>
        <v>2 - DECRETOS/DECRETO 0774.pdf</v>
      </c>
      <c r="M1796" s="2" t="str">
        <f>IF(AND(Tabela13[[#This Row],[Numero_Decreto]]&gt;=1,Tabela13[[#This Row],[Numero_Decreto]]&lt;=9),Tabela13[[#This Row],[Se 0]],Tabela13[[#This Row],[Se Normal]])</f>
        <v>2 - DECRETOS/DECRETO 774.pdf</v>
      </c>
      <c r="N1796" s="2" t="str">
        <f>CONCATENATE("../",Tabela13[[#This Row],[Caminho]])</f>
        <v>../2 - DECRETOS/DECRETO 774.pdf</v>
      </c>
    </row>
    <row r="1797" spans="1:14" ht="45" x14ac:dyDescent="0.25">
      <c r="A1797" s="20">
        <v>773</v>
      </c>
      <c r="B1797" s="20"/>
      <c r="C1797" s="21">
        <v>32988</v>
      </c>
      <c r="D1797" s="19" t="s">
        <v>3127</v>
      </c>
      <c r="E1797" s="19"/>
      <c r="F1797" s="17" t="str">
        <f>HYPERLINK(Tabela13[[#This Row],[Novo Caminho]],"Download")</f>
        <v>Download</v>
      </c>
      <c r="G1797" s="2" t="str">
        <f>CONCATENATE("2 - DECRETOS/DECRETO ",Tabela13[[#This Row],[Numero_Decreto]],".pdf")</f>
        <v>2 - DECRETOS/DECRETO 773.pdf</v>
      </c>
      <c r="H1797" s="2" t="str">
        <f>CONCATENATE("2 - DECRETOS/DECRETO ",Tabela13[[#This Row],[Numero_Decreto]]," ",Tabela13[[#This Row],[Complemento]],".pdf")</f>
        <v>2 - DECRETOS/DECRETO 773 .pdf</v>
      </c>
      <c r="I1797" s="2" t="str">
        <f>CONCATENATE("2 - DECRETOS/DECRETO ","0",Tabela13[[#This Row],[Numero_Decreto]],".pdf")</f>
        <v>2 - DECRETOS/DECRETO 0773.pdf</v>
      </c>
      <c r="J1797" s="2" t="str">
        <f>CONCATENATE("2 - DECRETOS/DECRETO ","0",Tabela13[[#This Row],[Numero_Decreto]]," ",Tabela13[[#This Row],[Complemento]],".pdf")</f>
        <v>2 - DECRETOS/DECRETO 0773 .pdf</v>
      </c>
      <c r="K1797" s="2" t="str">
        <f>IF(Tabela13[[#This Row],[Complemento]]="",Tabela13[[#This Row],[Normal]],Tabela13[[#This Row],[Normal Traço]])</f>
        <v>2 - DECRETOS/DECRETO 773.pdf</v>
      </c>
      <c r="L1797" s="2" t="str">
        <f>IF(Tabela13[[#This Row],[Complemento]]="",Tabela13[[#This Row],[0]],Tabela13[[#This Row],[0 Traço]])</f>
        <v>2 - DECRETOS/DECRETO 0773.pdf</v>
      </c>
      <c r="M1797" s="2" t="str">
        <f>IF(AND(Tabela13[[#This Row],[Numero_Decreto]]&gt;=1,Tabela13[[#This Row],[Numero_Decreto]]&lt;=9),Tabela13[[#This Row],[Se 0]],Tabela13[[#This Row],[Se Normal]])</f>
        <v>2 - DECRETOS/DECRETO 773.pdf</v>
      </c>
      <c r="N1797" s="2" t="str">
        <f>CONCATENATE("../",Tabela13[[#This Row],[Caminho]])</f>
        <v>../2 - DECRETOS/DECRETO 773.pdf</v>
      </c>
    </row>
    <row r="1798" spans="1:14" ht="45" x14ac:dyDescent="0.25">
      <c r="A1798" s="20">
        <v>772</v>
      </c>
      <c r="B1798" s="20"/>
      <c r="C1798" s="21">
        <v>32986</v>
      </c>
      <c r="D1798" s="19" t="s">
        <v>3128</v>
      </c>
      <c r="E1798" s="19"/>
      <c r="F1798" s="17" t="str">
        <f>HYPERLINK(Tabela13[[#This Row],[Novo Caminho]],"Download")</f>
        <v>Download</v>
      </c>
      <c r="G1798" s="2" t="str">
        <f>CONCATENATE("2 - DECRETOS/DECRETO ",Tabela13[[#This Row],[Numero_Decreto]],".pdf")</f>
        <v>2 - DECRETOS/DECRETO 772.pdf</v>
      </c>
      <c r="H1798" s="2" t="str">
        <f>CONCATENATE("2 - DECRETOS/DECRETO ",Tabela13[[#This Row],[Numero_Decreto]]," ",Tabela13[[#This Row],[Complemento]],".pdf")</f>
        <v>2 - DECRETOS/DECRETO 772 .pdf</v>
      </c>
      <c r="I1798" s="2" t="str">
        <f>CONCATENATE("2 - DECRETOS/DECRETO ","0",Tabela13[[#This Row],[Numero_Decreto]],".pdf")</f>
        <v>2 - DECRETOS/DECRETO 0772.pdf</v>
      </c>
      <c r="J1798" s="2" t="str">
        <f>CONCATENATE("2 - DECRETOS/DECRETO ","0",Tabela13[[#This Row],[Numero_Decreto]]," ",Tabela13[[#This Row],[Complemento]],".pdf")</f>
        <v>2 - DECRETOS/DECRETO 0772 .pdf</v>
      </c>
      <c r="K1798" s="2" t="str">
        <f>IF(Tabela13[[#This Row],[Complemento]]="",Tabela13[[#This Row],[Normal]],Tabela13[[#This Row],[Normal Traço]])</f>
        <v>2 - DECRETOS/DECRETO 772.pdf</v>
      </c>
      <c r="L1798" s="2" t="str">
        <f>IF(Tabela13[[#This Row],[Complemento]]="",Tabela13[[#This Row],[0]],Tabela13[[#This Row],[0 Traço]])</f>
        <v>2 - DECRETOS/DECRETO 0772.pdf</v>
      </c>
      <c r="M1798" s="2" t="str">
        <f>IF(AND(Tabela13[[#This Row],[Numero_Decreto]]&gt;=1,Tabela13[[#This Row],[Numero_Decreto]]&lt;=9),Tabela13[[#This Row],[Se 0]],Tabela13[[#This Row],[Se Normal]])</f>
        <v>2 - DECRETOS/DECRETO 772.pdf</v>
      </c>
      <c r="N1798" s="2" t="str">
        <f>CONCATENATE("../",Tabela13[[#This Row],[Caminho]])</f>
        <v>../2 - DECRETOS/DECRETO 772.pdf</v>
      </c>
    </row>
    <row r="1799" spans="1:14" ht="45" x14ac:dyDescent="0.25">
      <c r="A1799" s="20">
        <v>771</v>
      </c>
      <c r="B1799" s="20"/>
      <c r="C1799" s="21">
        <v>32974</v>
      </c>
      <c r="D1799" s="19" t="s">
        <v>3127</v>
      </c>
      <c r="E1799" s="19"/>
      <c r="F1799" s="17" t="str">
        <f>HYPERLINK(Tabela13[[#This Row],[Novo Caminho]],"Download")</f>
        <v>Download</v>
      </c>
      <c r="G1799" s="2" t="str">
        <f>CONCATENATE("2 - DECRETOS/DECRETO ",Tabela13[[#This Row],[Numero_Decreto]],".pdf")</f>
        <v>2 - DECRETOS/DECRETO 771.pdf</v>
      </c>
      <c r="H1799" s="2" t="str">
        <f>CONCATENATE("2 - DECRETOS/DECRETO ",Tabela13[[#This Row],[Numero_Decreto]]," ",Tabela13[[#This Row],[Complemento]],".pdf")</f>
        <v>2 - DECRETOS/DECRETO 771 .pdf</v>
      </c>
      <c r="I1799" s="2" t="str">
        <f>CONCATENATE("2 - DECRETOS/DECRETO ","0",Tabela13[[#This Row],[Numero_Decreto]],".pdf")</f>
        <v>2 - DECRETOS/DECRETO 0771.pdf</v>
      </c>
      <c r="J1799" s="2" t="str">
        <f>CONCATENATE("2 - DECRETOS/DECRETO ","0",Tabela13[[#This Row],[Numero_Decreto]]," ",Tabela13[[#This Row],[Complemento]],".pdf")</f>
        <v>2 - DECRETOS/DECRETO 0771 .pdf</v>
      </c>
      <c r="K1799" s="2" t="str">
        <f>IF(Tabela13[[#This Row],[Complemento]]="",Tabela13[[#This Row],[Normal]],Tabela13[[#This Row],[Normal Traço]])</f>
        <v>2 - DECRETOS/DECRETO 771.pdf</v>
      </c>
      <c r="L1799" s="2" t="str">
        <f>IF(Tabela13[[#This Row],[Complemento]]="",Tabela13[[#This Row],[0]],Tabela13[[#This Row],[0 Traço]])</f>
        <v>2 - DECRETOS/DECRETO 0771.pdf</v>
      </c>
      <c r="M1799" s="2" t="str">
        <f>IF(AND(Tabela13[[#This Row],[Numero_Decreto]]&gt;=1,Tabela13[[#This Row],[Numero_Decreto]]&lt;=9),Tabela13[[#This Row],[Se 0]],Tabela13[[#This Row],[Se Normal]])</f>
        <v>2 - DECRETOS/DECRETO 771.pdf</v>
      </c>
      <c r="N1799" s="2" t="str">
        <f>CONCATENATE("../",Tabela13[[#This Row],[Caminho]])</f>
        <v>../2 - DECRETOS/DECRETO 771.pdf</v>
      </c>
    </row>
    <row r="1800" spans="1:14" ht="45" x14ac:dyDescent="0.25">
      <c r="A1800" s="20">
        <v>770</v>
      </c>
      <c r="B1800" s="20"/>
      <c r="C1800" s="21">
        <v>32974</v>
      </c>
      <c r="D1800" s="19" t="s">
        <v>929</v>
      </c>
      <c r="E1800" s="19"/>
      <c r="F1800" s="17" t="str">
        <f>HYPERLINK(Tabela13[[#This Row],[Novo Caminho]],"Download")</f>
        <v>Download</v>
      </c>
      <c r="G1800" s="2" t="str">
        <f>CONCATENATE("2 - DECRETOS/DECRETO ",Tabela13[[#This Row],[Numero_Decreto]],".pdf")</f>
        <v>2 - DECRETOS/DECRETO 770.pdf</v>
      </c>
      <c r="H1800" s="2" t="str">
        <f>CONCATENATE("2 - DECRETOS/DECRETO ",Tabela13[[#This Row],[Numero_Decreto]]," ",Tabela13[[#This Row],[Complemento]],".pdf")</f>
        <v>2 - DECRETOS/DECRETO 770 .pdf</v>
      </c>
      <c r="I1800" s="2" t="str">
        <f>CONCATENATE("2 - DECRETOS/DECRETO ","0",Tabela13[[#This Row],[Numero_Decreto]],".pdf")</f>
        <v>2 - DECRETOS/DECRETO 0770.pdf</v>
      </c>
      <c r="J1800" s="2" t="str">
        <f>CONCATENATE("2 - DECRETOS/DECRETO ","0",Tabela13[[#This Row],[Numero_Decreto]]," ",Tabela13[[#This Row],[Complemento]],".pdf")</f>
        <v>2 - DECRETOS/DECRETO 0770 .pdf</v>
      </c>
      <c r="K1800" s="2" t="str">
        <f>IF(Tabela13[[#This Row],[Complemento]]="",Tabela13[[#This Row],[Normal]],Tabela13[[#This Row],[Normal Traço]])</f>
        <v>2 - DECRETOS/DECRETO 770.pdf</v>
      </c>
      <c r="L1800" s="2" t="str">
        <f>IF(Tabela13[[#This Row],[Complemento]]="",Tabela13[[#This Row],[0]],Tabela13[[#This Row],[0 Traço]])</f>
        <v>2 - DECRETOS/DECRETO 0770.pdf</v>
      </c>
      <c r="M1800" s="2" t="str">
        <f>IF(AND(Tabela13[[#This Row],[Numero_Decreto]]&gt;=1,Tabela13[[#This Row],[Numero_Decreto]]&lt;=9),Tabela13[[#This Row],[Se 0]],Tabela13[[#This Row],[Se Normal]])</f>
        <v>2 - DECRETOS/DECRETO 770.pdf</v>
      </c>
      <c r="N1800" s="2" t="str">
        <f>CONCATENATE("../",Tabela13[[#This Row],[Caminho]])</f>
        <v>../2 - DECRETOS/DECRETO 770.pdf</v>
      </c>
    </row>
    <row r="1801" spans="1:14" ht="45" x14ac:dyDescent="0.25">
      <c r="A1801" s="20">
        <v>769</v>
      </c>
      <c r="B1801" s="20"/>
      <c r="C1801" s="21">
        <v>32972</v>
      </c>
      <c r="D1801" s="19" t="s">
        <v>3129</v>
      </c>
      <c r="E1801" s="19"/>
      <c r="F1801" s="17" t="str">
        <f>HYPERLINK(Tabela13[[#This Row],[Novo Caminho]],"Download")</f>
        <v>Download</v>
      </c>
      <c r="G1801" s="2" t="str">
        <f>CONCATENATE("2 - DECRETOS/DECRETO ",Tabela13[[#This Row],[Numero_Decreto]],".pdf")</f>
        <v>2 - DECRETOS/DECRETO 769.pdf</v>
      </c>
      <c r="H1801" s="2" t="str">
        <f>CONCATENATE("2 - DECRETOS/DECRETO ",Tabela13[[#This Row],[Numero_Decreto]]," ",Tabela13[[#This Row],[Complemento]],".pdf")</f>
        <v>2 - DECRETOS/DECRETO 769 .pdf</v>
      </c>
      <c r="I1801" s="2" t="str">
        <f>CONCATENATE("2 - DECRETOS/DECRETO ","0",Tabela13[[#This Row],[Numero_Decreto]],".pdf")</f>
        <v>2 - DECRETOS/DECRETO 0769.pdf</v>
      </c>
      <c r="J1801" s="2" t="str">
        <f>CONCATENATE("2 - DECRETOS/DECRETO ","0",Tabela13[[#This Row],[Numero_Decreto]]," ",Tabela13[[#This Row],[Complemento]],".pdf")</f>
        <v>2 - DECRETOS/DECRETO 0769 .pdf</v>
      </c>
      <c r="K1801" s="2" t="str">
        <f>IF(Tabela13[[#This Row],[Complemento]]="",Tabela13[[#This Row],[Normal]],Tabela13[[#This Row],[Normal Traço]])</f>
        <v>2 - DECRETOS/DECRETO 769.pdf</v>
      </c>
      <c r="L1801" s="2" t="str">
        <f>IF(Tabela13[[#This Row],[Complemento]]="",Tabela13[[#This Row],[0]],Tabela13[[#This Row],[0 Traço]])</f>
        <v>2 - DECRETOS/DECRETO 0769.pdf</v>
      </c>
      <c r="M1801" s="2" t="str">
        <f>IF(AND(Tabela13[[#This Row],[Numero_Decreto]]&gt;=1,Tabela13[[#This Row],[Numero_Decreto]]&lt;=9),Tabela13[[#This Row],[Se 0]],Tabela13[[#This Row],[Se Normal]])</f>
        <v>2 - DECRETOS/DECRETO 769.pdf</v>
      </c>
      <c r="N1801" s="2" t="str">
        <f>CONCATENATE("../",Tabela13[[#This Row],[Caminho]])</f>
        <v>../2 - DECRETOS/DECRETO 769.pdf</v>
      </c>
    </row>
    <row r="1802" spans="1:14" ht="45" x14ac:dyDescent="0.25">
      <c r="A1802" s="20">
        <v>768</v>
      </c>
      <c r="B1802" s="20" t="s">
        <v>620</v>
      </c>
      <c r="C1802" s="21">
        <v>32966</v>
      </c>
      <c r="D1802" s="19" t="s">
        <v>938</v>
      </c>
      <c r="E1802" s="19"/>
      <c r="F1802" s="17" t="str">
        <f>HYPERLINK(Tabela13[[#This Row],[Novo Caminho]],"Download")</f>
        <v>Download</v>
      </c>
      <c r="G1802" s="2" t="str">
        <f>CONCATENATE("2 - DECRETOS/DECRETO ",Tabela13[[#This Row],[Numero_Decreto]],".pdf")</f>
        <v>2 - DECRETOS/DECRETO 768.pdf</v>
      </c>
      <c r="H1802" s="2" t="str">
        <f>CONCATENATE("2 - DECRETOS/DECRETO ",Tabela13[[#This Row],[Numero_Decreto]]," ",Tabela13[[#This Row],[Complemento]],".pdf")</f>
        <v>2 - DECRETOS/DECRETO 768 A.pdf</v>
      </c>
      <c r="I1802" s="2" t="str">
        <f>CONCATENATE("2 - DECRETOS/DECRETO ","0",Tabela13[[#This Row],[Numero_Decreto]],".pdf")</f>
        <v>2 - DECRETOS/DECRETO 0768.pdf</v>
      </c>
      <c r="J1802" s="2" t="str">
        <f>CONCATENATE("2 - DECRETOS/DECRETO ","0",Tabela13[[#This Row],[Numero_Decreto]]," ",Tabela13[[#This Row],[Complemento]],".pdf")</f>
        <v>2 - DECRETOS/DECRETO 0768 A.pdf</v>
      </c>
      <c r="K1802" s="2" t="str">
        <f>IF(Tabela13[[#This Row],[Complemento]]="",Tabela13[[#This Row],[Normal]],Tabela13[[#This Row],[Normal Traço]])</f>
        <v>2 - DECRETOS/DECRETO 768 A.pdf</v>
      </c>
      <c r="L1802" s="2" t="str">
        <f>IF(Tabela13[[#This Row],[Complemento]]="",Tabela13[[#This Row],[0]],Tabela13[[#This Row],[0 Traço]])</f>
        <v>2 - DECRETOS/DECRETO 0768 A.pdf</v>
      </c>
      <c r="M1802" s="2" t="str">
        <f>IF(AND(Tabela13[[#This Row],[Numero_Decreto]]&gt;=1,Tabela13[[#This Row],[Numero_Decreto]]&lt;=9),Tabela13[[#This Row],[Se 0]],Tabela13[[#This Row],[Se Normal]])</f>
        <v>2 - DECRETOS/DECRETO 768 A.pdf</v>
      </c>
      <c r="N1802" s="2" t="str">
        <f>CONCATENATE("../",Tabela13[[#This Row],[Caminho]])</f>
        <v>../2 - DECRETOS/DECRETO 768 A.pdf</v>
      </c>
    </row>
    <row r="1803" spans="1:14" ht="45" x14ac:dyDescent="0.25">
      <c r="A1803" s="20">
        <v>768</v>
      </c>
      <c r="B1803" s="20"/>
      <c r="C1803" s="21">
        <v>32962</v>
      </c>
      <c r="D1803" s="19" t="s">
        <v>938</v>
      </c>
      <c r="E1803" s="19"/>
      <c r="F1803" s="17" t="str">
        <f>HYPERLINK(Tabela13[[#This Row],[Novo Caminho]],"Download")</f>
        <v>Download</v>
      </c>
      <c r="G1803" s="2" t="str">
        <f>CONCATENATE("2 - DECRETOS/DECRETO ",Tabela13[[#This Row],[Numero_Decreto]],".pdf")</f>
        <v>2 - DECRETOS/DECRETO 768.pdf</v>
      </c>
      <c r="H1803" s="2" t="str">
        <f>CONCATENATE("2 - DECRETOS/DECRETO ",Tabela13[[#This Row],[Numero_Decreto]]," ",Tabela13[[#This Row],[Complemento]],".pdf")</f>
        <v>2 - DECRETOS/DECRETO 768 .pdf</v>
      </c>
      <c r="I1803" s="2" t="str">
        <f>CONCATENATE("2 - DECRETOS/DECRETO ","0",Tabela13[[#This Row],[Numero_Decreto]],".pdf")</f>
        <v>2 - DECRETOS/DECRETO 0768.pdf</v>
      </c>
      <c r="J1803" s="2" t="str">
        <f>CONCATENATE("2 - DECRETOS/DECRETO ","0",Tabela13[[#This Row],[Numero_Decreto]]," ",Tabela13[[#This Row],[Complemento]],".pdf")</f>
        <v>2 - DECRETOS/DECRETO 0768 .pdf</v>
      </c>
      <c r="K1803" s="2" t="str">
        <f>IF(Tabela13[[#This Row],[Complemento]]="",Tabela13[[#This Row],[Normal]],Tabela13[[#This Row],[Normal Traço]])</f>
        <v>2 - DECRETOS/DECRETO 768.pdf</v>
      </c>
      <c r="L1803" s="2" t="str">
        <f>IF(Tabela13[[#This Row],[Complemento]]="",Tabela13[[#This Row],[0]],Tabela13[[#This Row],[0 Traço]])</f>
        <v>2 - DECRETOS/DECRETO 0768.pdf</v>
      </c>
      <c r="M1803" s="2" t="str">
        <f>IF(AND(Tabela13[[#This Row],[Numero_Decreto]]&gt;=1,Tabela13[[#This Row],[Numero_Decreto]]&lt;=9),Tabela13[[#This Row],[Se 0]],Tabela13[[#This Row],[Se Normal]])</f>
        <v>2 - DECRETOS/DECRETO 768.pdf</v>
      </c>
      <c r="N1803" s="2" t="str">
        <f>CONCATENATE("../",Tabela13[[#This Row],[Caminho]])</f>
        <v>../2 - DECRETOS/DECRETO 768.pdf</v>
      </c>
    </row>
    <row r="1804" spans="1:14" ht="45" x14ac:dyDescent="0.25">
      <c r="A1804" s="20">
        <v>767</v>
      </c>
      <c r="B1804" s="20"/>
      <c r="C1804" s="21">
        <v>32946</v>
      </c>
      <c r="D1804" s="19" t="s">
        <v>938</v>
      </c>
      <c r="E1804" s="19"/>
      <c r="F1804" s="17" t="str">
        <f>HYPERLINK(Tabela13[[#This Row],[Novo Caminho]],"Download")</f>
        <v>Download</v>
      </c>
      <c r="G1804" s="2" t="str">
        <f>CONCATENATE("2 - DECRETOS/DECRETO ",Tabela13[[#This Row],[Numero_Decreto]],".pdf")</f>
        <v>2 - DECRETOS/DECRETO 767.pdf</v>
      </c>
      <c r="H1804" s="2" t="str">
        <f>CONCATENATE("2 - DECRETOS/DECRETO ",Tabela13[[#This Row],[Numero_Decreto]]," ",Tabela13[[#This Row],[Complemento]],".pdf")</f>
        <v>2 - DECRETOS/DECRETO 767 .pdf</v>
      </c>
      <c r="I1804" s="2" t="str">
        <f>CONCATENATE("2 - DECRETOS/DECRETO ","0",Tabela13[[#This Row],[Numero_Decreto]],".pdf")</f>
        <v>2 - DECRETOS/DECRETO 0767.pdf</v>
      </c>
      <c r="J1804" s="2" t="str">
        <f>CONCATENATE("2 - DECRETOS/DECRETO ","0",Tabela13[[#This Row],[Numero_Decreto]]," ",Tabela13[[#This Row],[Complemento]],".pdf")</f>
        <v>2 - DECRETOS/DECRETO 0767 .pdf</v>
      </c>
      <c r="K1804" s="2" t="str">
        <f>IF(Tabela13[[#This Row],[Complemento]]="",Tabela13[[#This Row],[Normal]],Tabela13[[#This Row],[Normal Traço]])</f>
        <v>2 - DECRETOS/DECRETO 767.pdf</v>
      </c>
      <c r="L1804" s="2" t="str">
        <f>IF(Tabela13[[#This Row],[Complemento]]="",Tabela13[[#This Row],[0]],Tabela13[[#This Row],[0 Traço]])</f>
        <v>2 - DECRETOS/DECRETO 0767.pdf</v>
      </c>
      <c r="M1804" s="2" t="str">
        <f>IF(AND(Tabela13[[#This Row],[Numero_Decreto]]&gt;=1,Tabela13[[#This Row],[Numero_Decreto]]&lt;=9),Tabela13[[#This Row],[Se 0]],Tabela13[[#This Row],[Se Normal]])</f>
        <v>2 - DECRETOS/DECRETO 767.pdf</v>
      </c>
      <c r="N1804" s="2" t="str">
        <f>CONCATENATE("../",Tabela13[[#This Row],[Caminho]])</f>
        <v>../2 - DECRETOS/DECRETO 767.pdf</v>
      </c>
    </row>
    <row r="1805" spans="1:14" ht="45" x14ac:dyDescent="0.25">
      <c r="A1805" s="20">
        <v>766</v>
      </c>
      <c r="B1805" s="20"/>
      <c r="C1805" s="21">
        <v>32946</v>
      </c>
      <c r="D1805" s="19" t="s">
        <v>3130</v>
      </c>
      <c r="E1805" s="19"/>
      <c r="F1805" s="17" t="str">
        <f>HYPERLINK(Tabela13[[#This Row],[Novo Caminho]],"Download")</f>
        <v>Download</v>
      </c>
      <c r="G1805" s="2" t="str">
        <f>CONCATENATE("2 - DECRETOS/DECRETO ",Tabela13[[#This Row],[Numero_Decreto]],".pdf")</f>
        <v>2 - DECRETOS/DECRETO 766.pdf</v>
      </c>
      <c r="H1805" s="2" t="str">
        <f>CONCATENATE("2 - DECRETOS/DECRETO ",Tabela13[[#This Row],[Numero_Decreto]]," ",Tabela13[[#This Row],[Complemento]],".pdf")</f>
        <v>2 - DECRETOS/DECRETO 766 .pdf</v>
      </c>
      <c r="I1805" s="2" t="str">
        <f>CONCATENATE("2 - DECRETOS/DECRETO ","0",Tabela13[[#This Row],[Numero_Decreto]],".pdf")</f>
        <v>2 - DECRETOS/DECRETO 0766.pdf</v>
      </c>
      <c r="J1805" s="2" t="str">
        <f>CONCATENATE("2 - DECRETOS/DECRETO ","0",Tabela13[[#This Row],[Numero_Decreto]]," ",Tabela13[[#This Row],[Complemento]],".pdf")</f>
        <v>2 - DECRETOS/DECRETO 0766 .pdf</v>
      </c>
      <c r="K1805" s="2" t="str">
        <f>IF(Tabela13[[#This Row],[Complemento]]="",Tabela13[[#This Row],[Normal]],Tabela13[[#This Row],[Normal Traço]])</f>
        <v>2 - DECRETOS/DECRETO 766.pdf</v>
      </c>
      <c r="L1805" s="2" t="str">
        <f>IF(Tabela13[[#This Row],[Complemento]]="",Tabela13[[#This Row],[0]],Tabela13[[#This Row],[0 Traço]])</f>
        <v>2 - DECRETOS/DECRETO 0766.pdf</v>
      </c>
      <c r="M1805" s="2" t="str">
        <f>IF(AND(Tabela13[[#This Row],[Numero_Decreto]]&gt;=1,Tabela13[[#This Row],[Numero_Decreto]]&lt;=9),Tabela13[[#This Row],[Se 0]],Tabela13[[#This Row],[Se Normal]])</f>
        <v>2 - DECRETOS/DECRETO 766.pdf</v>
      </c>
      <c r="N1805" s="2" t="str">
        <f>CONCATENATE("../",Tabela13[[#This Row],[Caminho]])</f>
        <v>../2 - DECRETOS/DECRETO 766.pdf</v>
      </c>
    </row>
    <row r="1806" spans="1:14" ht="45" x14ac:dyDescent="0.25">
      <c r="A1806" s="20">
        <v>765</v>
      </c>
      <c r="B1806" s="20"/>
      <c r="C1806" s="21">
        <v>32944</v>
      </c>
      <c r="D1806" s="19" t="s">
        <v>3131</v>
      </c>
      <c r="E1806" s="19"/>
      <c r="F1806" s="17" t="str">
        <f>HYPERLINK(Tabela13[[#This Row],[Novo Caminho]],"Download")</f>
        <v>Download</v>
      </c>
      <c r="G1806" s="2" t="str">
        <f>CONCATENATE("2 - DECRETOS/DECRETO ",Tabela13[[#This Row],[Numero_Decreto]],".pdf")</f>
        <v>2 - DECRETOS/DECRETO 765.pdf</v>
      </c>
      <c r="H1806" s="2" t="str">
        <f>CONCATENATE("2 - DECRETOS/DECRETO ",Tabela13[[#This Row],[Numero_Decreto]]," ",Tabela13[[#This Row],[Complemento]],".pdf")</f>
        <v>2 - DECRETOS/DECRETO 765 .pdf</v>
      </c>
      <c r="I1806" s="2" t="str">
        <f>CONCATENATE("2 - DECRETOS/DECRETO ","0",Tabela13[[#This Row],[Numero_Decreto]],".pdf")</f>
        <v>2 - DECRETOS/DECRETO 0765.pdf</v>
      </c>
      <c r="J1806" s="2" t="str">
        <f>CONCATENATE("2 - DECRETOS/DECRETO ","0",Tabela13[[#This Row],[Numero_Decreto]]," ",Tabela13[[#This Row],[Complemento]],".pdf")</f>
        <v>2 - DECRETOS/DECRETO 0765 .pdf</v>
      </c>
      <c r="K1806" s="2" t="str">
        <f>IF(Tabela13[[#This Row],[Complemento]]="",Tabela13[[#This Row],[Normal]],Tabela13[[#This Row],[Normal Traço]])</f>
        <v>2 - DECRETOS/DECRETO 765.pdf</v>
      </c>
      <c r="L1806" s="2" t="str">
        <f>IF(Tabela13[[#This Row],[Complemento]]="",Tabela13[[#This Row],[0]],Tabela13[[#This Row],[0 Traço]])</f>
        <v>2 - DECRETOS/DECRETO 0765.pdf</v>
      </c>
      <c r="M1806" s="2" t="str">
        <f>IF(AND(Tabela13[[#This Row],[Numero_Decreto]]&gt;=1,Tabela13[[#This Row],[Numero_Decreto]]&lt;=9),Tabela13[[#This Row],[Se 0]],Tabela13[[#This Row],[Se Normal]])</f>
        <v>2 - DECRETOS/DECRETO 765.pdf</v>
      </c>
      <c r="N1806" s="2" t="str">
        <f>CONCATENATE("../",Tabela13[[#This Row],[Caminho]])</f>
        <v>../2 - DECRETOS/DECRETO 765.pdf</v>
      </c>
    </row>
    <row r="1807" spans="1:14" ht="45" x14ac:dyDescent="0.25">
      <c r="A1807" s="20">
        <v>764</v>
      </c>
      <c r="B1807" s="20"/>
      <c r="C1807" s="21">
        <v>32940</v>
      </c>
      <c r="D1807" s="19" t="s">
        <v>3132</v>
      </c>
      <c r="E1807" s="19"/>
      <c r="F1807" s="17" t="str">
        <f>HYPERLINK(Tabela13[[#This Row],[Novo Caminho]],"Download")</f>
        <v>Download</v>
      </c>
      <c r="G1807" s="2" t="str">
        <f>CONCATENATE("2 - DECRETOS/DECRETO ",Tabela13[[#This Row],[Numero_Decreto]],".pdf")</f>
        <v>2 - DECRETOS/DECRETO 764.pdf</v>
      </c>
      <c r="H1807" s="2" t="str">
        <f>CONCATENATE("2 - DECRETOS/DECRETO ",Tabela13[[#This Row],[Numero_Decreto]]," ",Tabela13[[#This Row],[Complemento]],".pdf")</f>
        <v>2 - DECRETOS/DECRETO 764 .pdf</v>
      </c>
      <c r="I1807" s="2" t="str">
        <f>CONCATENATE("2 - DECRETOS/DECRETO ","0",Tabela13[[#This Row],[Numero_Decreto]],".pdf")</f>
        <v>2 - DECRETOS/DECRETO 0764.pdf</v>
      </c>
      <c r="J1807" s="2" t="str">
        <f>CONCATENATE("2 - DECRETOS/DECRETO ","0",Tabela13[[#This Row],[Numero_Decreto]]," ",Tabela13[[#This Row],[Complemento]],".pdf")</f>
        <v>2 - DECRETOS/DECRETO 0764 .pdf</v>
      </c>
      <c r="K1807" s="2" t="str">
        <f>IF(Tabela13[[#This Row],[Complemento]]="",Tabela13[[#This Row],[Normal]],Tabela13[[#This Row],[Normal Traço]])</f>
        <v>2 - DECRETOS/DECRETO 764.pdf</v>
      </c>
      <c r="L1807" s="2" t="str">
        <f>IF(Tabela13[[#This Row],[Complemento]]="",Tabela13[[#This Row],[0]],Tabela13[[#This Row],[0 Traço]])</f>
        <v>2 - DECRETOS/DECRETO 0764.pdf</v>
      </c>
      <c r="M1807" s="2" t="str">
        <f>IF(AND(Tabela13[[#This Row],[Numero_Decreto]]&gt;=1,Tabela13[[#This Row],[Numero_Decreto]]&lt;=9),Tabela13[[#This Row],[Se 0]],Tabela13[[#This Row],[Se Normal]])</f>
        <v>2 - DECRETOS/DECRETO 764.pdf</v>
      </c>
      <c r="N1807" s="2" t="str">
        <f>CONCATENATE("../",Tabela13[[#This Row],[Caminho]])</f>
        <v>../2 - DECRETOS/DECRETO 764.pdf</v>
      </c>
    </row>
    <row r="1808" spans="1:14" ht="45" x14ac:dyDescent="0.25">
      <c r="A1808" s="20">
        <v>763</v>
      </c>
      <c r="B1808" s="20"/>
      <c r="C1808" s="21">
        <v>32938</v>
      </c>
      <c r="D1808" s="19" t="s">
        <v>938</v>
      </c>
      <c r="E1808" s="19"/>
      <c r="F1808" s="17" t="str">
        <f>HYPERLINK(Tabela13[[#This Row],[Novo Caminho]],"Download")</f>
        <v>Download</v>
      </c>
      <c r="G1808" s="2" t="str">
        <f>CONCATENATE("2 - DECRETOS/DECRETO ",Tabela13[[#This Row],[Numero_Decreto]],".pdf")</f>
        <v>2 - DECRETOS/DECRETO 763.pdf</v>
      </c>
      <c r="H1808" s="2" t="str">
        <f>CONCATENATE("2 - DECRETOS/DECRETO ",Tabela13[[#This Row],[Numero_Decreto]]," ",Tabela13[[#This Row],[Complemento]],".pdf")</f>
        <v>2 - DECRETOS/DECRETO 763 .pdf</v>
      </c>
      <c r="I1808" s="2" t="str">
        <f>CONCATENATE("2 - DECRETOS/DECRETO ","0",Tabela13[[#This Row],[Numero_Decreto]],".pdf")</f>
        <v>2 - DECRETOS/DECRETO 0763.pdf</v>
      </c>
      <c r="J1808" s="2" t="str">
        <f>CONCATENATE("2 - DECRETOS/DECRETO ","0",Tabela13[[#This Row],[Numero_Decreto]]," ",Tabela13[[#This Row],[Complemento]],".pdf")</f>
        <v>2 - DECRETOS/DECRETO 0763 .pdf</v>
      </c>
      <c r="K1808" s="2" t="str">
        <f>IF(Tabela13[[#This Row],[Complemento]]="",Tabela13[[#This Row],[Normal]],Tabela13[[#This Row],[Normal Traço]])</f>
        <v>2 - DECRETOS/DECRETO 763.pdf</v>
      </c>
      <c r="L1808" s="2" t="str">
        <f>IF(Tabela13[[#This Row],[Complemento]]="",Tabela13[[#This Row],[0]],Tabela13[[#This Row],[0 Traço]])</f>
        <v>2 - DECRETOS/DECRETO 0763.pdf</v>
      </c>
      <c r="M1808" s="2" t="str">
        <f>IF(AND(Tabela13[[#This Row],[Numero_Decreto]]&gt;=1,Tabela13[[#This Row],[Numero_Decreto]]&lt;=9),Tabela13[[#This Row],[Se 0]],Tabela13[[#This Row],[Se Normal]])</f>
        <v>2 - DECRETOS/DECRETO 763.pdf</v>
      </c>
      <c r="N1808" s="2" t="str">
        <f>CONCATENATE("../",Tabela13[[#This Row],[Caminho]])</f>
        <v>../2 - DECRETOS/DECRETO 763.pdf</v>
      </c>
    </row>
    <row r="1809" spans="1:14" ht="45" x14ac:dyDescent="0.25">
      <c r="A1809" s="20">
        <v>762</v>
      </c>
      <c r="B1809" s="20"/>
      <c r="C1809" s="21">
        <v>32932</v>
      </c>
      <c r="D1809" s="19" t="s">
        <v>3133</v>
      </c>
      <c r="E1809" s="19"/>
      <c r="F1809" s="17" t="str">
        <f>HYPERLINK(Tabela13[[#This Row],[Novo Caminho]],"Download")</f>
        <v>Download</v>
      </c>
      <c r="G1809" s="2" t="str">
        <f>CONCATENATE("2 - DECRETOS/DECRETO ",Tabela13[[#This Row],[Numero_Decreto]],".pdf")</f>
        <v>2 - DECRETOS/DECRETO 762.pdf</v>
      </c>
      <c r="H1809" s="2" t="str">
        <f>CONCATENATE("2 - DECRETOS/DECRETO ",Tabela13[[#This Row],[Numero_Decreto]]," ",Tabela13[[#This Row],[Complemento]],".pdf")</f>
        <v>2 - DECRETOS/DECRETO 762 .pdf</v>
      </c>
      <c r="I1809" s="2" t="str">
        <f>CONCATENATE("2 - DECRETOS/DECRETO ","0",Tabela13[[#This Row],[Numero_Decreto]],".pdf")</f>
        <v>2 - DECRETOS/DECRETO 0762.pdf</v>
      </c>
      <c r="J1809" s="2" t="str">
        <f>CONCATENATE("2 - DECRETOS/DECRETO ","0",Tabela13[[#This Row],[Numero_Decreto]]," ",Tabela13[[#This Row],[Complemento]],".pdf")</f>
        <v>2 - DECRETOS/DECRETO 0762 .pdf</v>
      </c>
      <c r="K1809" s="2" t="str">
        <f>IF(Tabela13[[#This Row],[Complemento]]="",Tabela13[[#This Row],[Normal]],Tabela13[[#This Row],[Normal Traço]])</f>
        <v>2 - DECRETOS/DECRETO 762.pdf</v>
      </c>
      <c r="L1809" s="2" t="str">
        <f>IF(Tabela13[[#This Row],[Complemento]]="",Tabela13[[#This Row],[0]],Tabela13[[#This Row],[0 Traço]])</f>
        <v>2 - DECRETOS/DECRETO 0762.pdf</v>
      </c>
      <c r="M1809" s="2" t="str">
        <f>IF(AND(Tabela13[[#This Row],[Numero_Decreto]]&gt;=1,Tabela13[[#This Row],[Numero_Decreto]]&lt;=9),Tabela13[[#This Row],[Se 0]],Tabela13[[#This Row],[Se Normal]])</f>
        <v>2 - DECRETOS/DECRETO 762.pdf</v>
      </c>
      <c r="N1809" s="2" t="str">
        <f>CONCATENATE("../",Tabela13[[#This Row],[Caminho]])</f>
        <v>../2 - DECRETOS/DECRETO 762.pdf</v>
      </c>
    </row>
    <row r="1810" spans="1:14" ht="45" x14ac:dyDescent="0.25">
      <c r="A1810" s="20">
        <v>761</v>
      </c>
      <c r="B1810" s="20"/>
      <c r="C1810" s="21">
        <v>32932</v>
      </c>
      <c r="D1810" s="19" t="s">
        <v>3666</v>
      </c>
      <c r="E1810" s="19"/>
      <c r="F1810" s="17" t="str">
        <f>HYPERLINK(Tabela13[[#This Row],[Novo Caminho]],"Download")</f>
        <v>Download</v>
      </c>
      <c r="G1810" s="2" t="str">
        <f>CONCATENATE("2 - DECRETOS/DECRETO ",Tabela13[[#This Row],[Numero_Decreto]],".pdf")</f>
        <v>2 - DECRETOS/DECRETO 761.pdf</v>
      </c>
      <c r="H1810" s="2" t="str">
        <f>CONCATENATE("2 - DECRETOS/DECRETO ",Tabela13[[#This Row],[Numero_Decreto]]," ",Tabela13[[#This Row],[Complemento]],".pdf")</f>
        <v>2 - DECRETOS/DECRETO 761 .pdf</v>
      </c>
      <c r="I1810" s="2" t="str">
        <f>CONCATENATE("2 - DECRETOS/DECRETO ","0",Tabela13[[#This Row],[Numero_Decreto]],".pdf")</f>
        <v>2 - DECRETOS/DECRETO 0761.pdf</v>
      </c>
      <c r="J1810" s="2" t="str">
        <f>CONCATENATE("2 - DECRETOS/DECRETO ","0",Tabela13[[#This Row],[Numero_Decreto]]," ",Tabela13[[#This Row],[Complemento]],".pdf")</f>
        <v>2 - DECRETOS/DECRETO 0761 .pdf</v>
      </c>
      <c r="K1810" s="2" t="str">
        <f>IF(Tabela13[[#This Row],[Complemento]]="",Tabela13[[#This Row],[Normal]],Tabela13[[#This Row],[Normal Traço]])</f>
        <v>2 - DECRETOS/DECRETO 761.pdf</v>
      </c>
      <c r="L1810" s="2" t="str">
        <f>IF(Tabela13[[#This Row],[Complemento]]="",Tabela13[[#This Row],[0]],Tabela13[[#This Row],[0 Traço]])</f>
        <v>2 - DECRETOS/DECRETO 0761.pdf</v>
      </c>
      <c r="M1810" s="2" t="str">
        <f>IF(AND(Tabela13[[#This Row],[Numero_Decreto]]&gt;=1,Tabela13[[#This Row],[Numero_Decreto]]&lt;=9),Tabela13[[#This Row],[Se 0]],Tabela13[[#This Row],[Se Normal]])</f>
        <v>2 - DECRETOS/DECRETO 761.pdf</v>
      </c>
      <c r="N1810" s="2" t="str">
        <f>CONCATENATE("../",Tabela13[[#This Row],[Caminho]])</f>
        <v>../2 - DECRETOS/DECRETO 761.pdf</v>
      </c>
    </row>
    <row r="1811" spans="1:14" ht="45" x14ac:dyDescent="0.25">
      <c r="A1811" s="20">
        <v>760</v>
      </c>
      <c r="B1811" s="20"/>
      <c r="C1811" s="21">
        <v>32927</v>
      </c>
      <c r="D1811" s="19" t="s">
        <v>938</v>
      </c>
      <c r="E1811" s="19"/>
      <c r="F1811" s="17" t="str">
        <f>HYPERLINK(Tabela13[[#This Row],[Novo Caminho]],"Download")</f>
        <v>Download</v>
      </c>
      <c r="G1811" s="2" t="str">
        <f>CONCATENATE("2 - DECRETOS/DECRETO ",Tabela13[[#This Row],[Numero_Decreto]],".pdf")</f>
        <v>2 - DECRETOS/DECRETO 760.pdf</v>
      </c>
      <c r="H1811" s="2" t="str">
        <f>CONCATENATE("2 - DECRETOS/DECRETO ",Tabela13[[#This Row],[Numero_Decreto]]," ",Tabela13[[#This Row],[Complemento]],".pdf")</f>
        <v>2 - DECRETOS/DECRETO 760 .pdf</v>
      </c>
      <c r="I1811" s="2" t="str">
        <f>CONCATENATE("2 - DECRETOS/DECRETO ","0",Tabela13[[#This Row],[Numero_Decreto]],".pdf")</f>
        <v>2 - DECRETOS/DECRETO 0760.pdf</v>
      </c>
      <c r="J1811" s="2" t="str">
        <f>CONCATENATE("2 - DECRETOS/DECRETO ","0",Tabela13[[#This Row],[Numero_Decreto]]," ",Tabela13[[#This Row],[Complemento]],".pdf")</f>
        <v>2 - DECRETOS/DECRETO 0760 .pdf</v>
      </c>
      <c r="K1811" s="2" t="str">
        <f>IF(Tabela13[[#This Row],[Complemento]]="",Tabela13[[#This Row],[Normal]],Tabela13[[#This Row],[Normal Traço]])</f>
        <v>2 - DECRETOS/DECRETO 760.pdf</v>
      </c>
      <c r="L1811" s="2" t="str">
        <f>IF(Tabela13[[#This Row],[Complemento]]="",Tabela13[[#This Row],[0]],Tabela13[[#This Row],[0 Traço]])</f>
        <v>2 - DECRETOS/DECRETO 0760.pdf</v>
      </c>
      <c r="M1811" s="2" t="str">
        <f>IF(AND(Tabela13[[#This Row],[Numero_Decreto]]&gt;=1,Tabela13[[#This Row],[Numero_Decreto]]&lt;=9),Tabela13[[#This Row],[Se 0]],Tabela13[[#This Row],[Se Normal]])</f>
        <v>2 - DECRETOS/DECRETO 760.pdf</v>
      </c>
      <c r="N1811" s="2" t="str">
        <f>CONCATENATE("../",Tabela13[[#This Row],[Caminho]])</f>
        <v>../2 - DECRETOS/DECRETO 760.pdf</v>
      </c>
    </row>
    <row r="1812" spans="1:14" ht="45" x14ac:dyDescent="0.25">
      <c r="A1812" s="20">
        <v>759</v>
      </c>
      <c r="B1812" s="20"/>
      <c r="C1812" s="21">
        <v>32927</v>
      </c>
      <c r="D1812" s="19" t="s">
        <v>3134</v>
      </c>
      <c r="E1812" s="19"/>
      <c r="F1812" s="17" t="str">
        <f>HYPERLINK(Tabela13[[#This Row],[Novo Caminho]],"Download")</f>
        <v>Download</v>
      </c>
      <c r="G1812" s="2" t="str">
        <f>CONCATENATE("2 - DECRETOS/DECRETO ",Tabela13[[#This Row],[Numero_Decreto]],".pdf")</f>
        <v>2 - DECRETOS/DECRETO 759.pdf</v>
      </c>
      <c r="H1812" s="2" t="str">
        <f>CONCATENATE("2 - DECRETOS/DECRETO ",Tabela13[[#This Row],[Numero_Decreto]]," ",Tabela13[[#This Row],[Complemento]],".pdf")</f>
        <v>2 - DECRETOS/DECRETO 759 .pdf</v>
      </c>
      <c r="I1812" s="2" t="str">
        <f>CONCATENATE("2 - DECRETOS/DECRETO ","0",Tabela13[[#This Row],[Numero_Decreto]],".pdf")</f>
        <v>2 - DECRETOS/DECRETO 0759.pdf</v>
      </c>
      <c r="J1812" s="2" t="str">
        <f>CONCATENATE("2 - DECRETOS/DECRETO ","0",Tabela13[[#This Row],[Numero_Decreto]]," ",Tabela13[[#This Row],[Complemento]],".pdf")</f>
        <v>2 - DECRETOS/DECRETO 0759 .pdf</v>
      </c>
      <c r="K1812" s="2" t="str">
        <f>IF(Tabela13[[#This Row],[Complemento]]="",Tabela13[[#This Row],[Normal]],Tabela13[[#This Row],[Normal Traço]])</f>
        <v>2 - DECRETOS/DECRETO 759.pdf</v>
      </c>
      <c r="L1812" s="2" t="str">
        <f>IF(Tabela13[[#This Row],[Complemento]]="",Tabela13[[#This Row],[0]],Tabela13[[#This Row],[0 Traço]])</f>
        <v>2 - DECRETOS/DECRETO 0759.pdf</v>
      </c>
      <c r="M1812" s="2" t="str">
        <f>IF(AND(Tabela13[[#This Row],[Numero_Decreto]]&gt;=1,Tabela13[[#This Row],[Numero_Decreto]]&lt;=9),Tabela13[[#This Row],[Se 0]],Tabela13[[#This Row],[Se Normal]])</f>
        <v>2 - DECRETOS/DECRETO 759.pdf</v>
      </c>
      <c r="N1812" s="2" t="str">
        <f>CONCATENATE("../",Tabela13[[#This Row],[Caminho]])</f>
        <v>../2 - DECRETOS/DECRETO 759.pdf</v>
      </c>
    </row>
    <row r="1813" spans="1:14" ht="45" x14ac:dyDescent="0.25">
      <c r="A1813" s="20">
        <v>758</v>
      </c>
      <c r="B1813" s="20"/>
      <c r="C1813" s="21">
        <v>32926</v>
      </c>
      <c r="D1813" s="19" t="s">
        <v>3135</v>
      </c>
      <c r="E1813" s="19"/>
      <c r="F1813" s="17" t="str">
        <f>HYPERLINK(Tabela13[[#This Row],[Novo Caminho]],"Download")</f>
        <v>Download</v>
      </c>
      <c r="G1813" s="2" t="str">
        <f>CONCATENATE("2 - DECRETOS/DECRETO ",Tabela13[[#This Row],[Numero_Decreto]],".pdf")</f>
        <v>2 - DECRETOS/DECRETO 758.pdf</v>
      </c>
      <c r="H1813" s="2" t="str">
        <f>CONCATENATE("2 - DECRETOS/DECRETO ",Tabela13[[#This Row],[Numero_Decreto]]," ",Tabela13[[#This Row],[Complemento]],".pdf")</f>
        <v>2 - DECRETOS/DECRETO 758 .pdf</v>
      </c>
      <c r="I1813" s="2" t="str">
        <f>CONCATENATE("2 - DECRETOS/DECRETO ","0",Tabela13[[#This Row],[Numero_Decreto]],".pdf")</f>
        <v>2 - DECRETOS/DECRETO 0758.pdf</v>
      </c>
      <c r="J1813" s="2" t="str">
        <f>CONCATENATE("2 - DECRETOS/DECRETO ","0",Tabela13[[#This Row],[Numero_Decreto]]," ",Tabela13[[#This Row],[Complemento]],".pdf")</f>
        <v>2 - DECRETOS/DECRETO 0758 .pdf</v>
      </c>
      <c r="K1813" s="2" t="str">
        <f>IF(Tabela13[[#This Row],[Complemento]]="",Tabela13[[#This Row],[Normal]],Tabela13[[#This Row],[Normal Traço]])</f>
        <v>2 - DECRETOS/DECRETO 758.pdf</v>
      </c>
      <c r="L1813" s="2" t="str">
        <f>IF(Tabela13[[#This Row],[Complemento]]="",Tabela13[[#This Row],[0]],Tabela13[[#This Row],[0 Traço]])</f>
        <v>2 - DECRETOS/DECRETO 0758.pdf</v>
      </c>
      <c r="M1813" s="2" t="str">
        <f>IF(AND(Tabela13[[#This Row],[Numero_Decreto]]&gt;=1,Tabela13[[#This Row],[Numero_Decreto]]&lt;=9),Tabela13[[#This Row],[Se 0]],Tabela13[[#This Row],[Se Normal]])</f>
        <v>2 - DECRETOS/DECRETO 758.pdf</v>
      </c>
      <c r="N1813" s="2" t="str">
        <f>CONCATENATE("../",Tabela13[[#This Row],[Caminho]])</f>
        <v>../2 - DECRETOS/DECRETO 758.pdf</v>
      </c>
    </row>
    <row r="1814" spans="1:14" ht="45" x14ac:dyDescent="0.25">
      <c r="A1814" s="20">
        <v>757</v>
      </c>
      <c r="B1814" s="20"/>
      <c r="C1814" s="21">
        <v>32926</v>
      </c>
      <c r="D1814" s="19" t="s">
        <v>938</v>
      </c>
      <c r="E1814" s="19"/>
      <c r="F1814" s="17" t="str">
        <f>HYPERLINK(Tabela13[[#This Row],[Novo Caminho]],"Download")</f>
        <v>Download</v>
      </c>
      <c r="G1814" s="2" t="str">
        <f>CONCATENATE("2 - DECRETOS/DECRETO ",Tabela13[[#This Row],[Numero_Decreto]],".pdf")</f>
        <v>2 - DECRETOS/DECRETO 757.pdf</v>
      </c>
      <c r="H1814" s="2" t="str">
        <f>CONCATENATE("2 - DECRETOS/DECRETO ",Tabela13[[#This Row],[Numero_Decreto]]," ",Tabela13[[#This Row],[Complemento]],".pdf")</f>
        <v>2 - DECRETOS/DECRETO 757 .pdf</v>
      </c>
      <c r="I1814" s="2" t="str">
        <f>CONCATENATE("2 - DECRETOS/DECRETO ","0",Tabela13[[#This Row],[Numero_Decreto]],".pdf")</f>
        <v>2 - DECRETOS/DECRETO 0757.pdf</v>
      </c>
      <c r="J1814" s="2" t="str">
        <f>CONCATENATE("2 - DECRETOS/DECRETO ","0",Tabela13[[#This Row],[Numero_Decreto]]," ",Tabela13[[#This Row],[Complemento]],".pdf")</f>
        <v>2 - DECRETOS/DECRETO 0757 .pdf</v>
      </c>
      <c r="K1814" s="2" t="str">
        <f>IF(Tabela13[[#This Row],[Complemento]]="",Tabela13[[#This Row],[Normal]],Tabela13[[#This Row],[Normal Traço]])</f>
        <v>2 - DECRETOS/DECRETO 757.pdf</v>
      </c>
      <c r="L1814" s="2" t="str">
        <f>IF(Tabela13[[#This Row],[Complemento]]="",Tabela13[[#This Row],[0]],Tabela13[[#This Row],[0 Traço]])</f>
        <v>2 - DECRETOS/DECRETO 0757.pdf</v>
      </c>
      <c r="M1814" s="2" t="str">
        <f>IF(AND(Tabela13[[#This Row],[Numero_Decreto]]&gt;=1,Tabela13[[#This Row],[Numero_Decreto]]&lt;=9),Tabela13[[#This Row],[Se 0]],Tabela13[[#This Row],[Se Normal]])</f>
        <v>2 - DECRETOS/DECRETO 757.pdf</v>
      </c>
      <c r="N1814" s="2" t="str">
        <f>CONCATENATE("../",Tabela13[[#This Row],[Caminho]])</f>
        <v>../2 - DECRETOS/DECRETO 757.pdf</v>
      </c>
    </row>
    <row r="1815" spans="1:14" ht="45" x14ac:dyDescent="0.25">
      <c r="A1815" s="20">
        <v>756</v>
      </c>
      <c r="B1815" s="20"/>
      <c r="C1815" s="21">
        <v>32920</v>
      </c>
      <c r="D1815" s="19" t="s">
        <v>938</v>
      </c>
      <c r="E1815" s="19"/>
      <c r="F1815" s="17" t="str">
        <f>HYPERLINK(Tabela13[[#This Row],[Novo Caminho]],"Download")</f>
        <v>Download</v>
      </c>
      <c r="G1815" s="2" t="str">
        <f>CONCATENATE("2 - DECRETOS/DECRETO ",Tabela13[[#This Row],[Numero_Decreto]],".pdf")</f>
        <v>2 - DECRETOS/DECRETO 756.pdf</v>
      </c>
      <c r="H1815" s="2" t="str">
        <f>CONCATENATE("2 - DECRETOS/DECRETO ",Tabela13[[#This Row],[Numero_Decreto]]," ",Tabela13[[#This Row],[Complemento]],".pdf")</f>
        <v>2 - DECRETOS/DECRETO 756 .pdf</v>
      </c>
      <c r="I1815" s="2" t="str">
        <f>CONCATENATE("2 - DECRETOS/DECRETO ","0",Tabela13[[#This Row],[Numero_Decreto]],".pdf")</f>
        <v>2 - DECRETOS/DECRETO 0756.pdf</v>
      </c>
      <c r="J1815" s="2" t="str">
        <f>CONCATENATE("2 - DECRETOS/DECRETO ","0",Tabela13[[#This Row],[Numero_Decreto]]," ",Tabela13[[#This Row],[Complemento]],".pdf")</f>
        <v>2 - DECRETOS/DECRETO 0756 .pdf</v>
      </c>
      <c r="K1815" s="2" t="str">
        <f>IF(Tabela13[[#This Row],[Complemento]]="",Tabela13[[#This Row],[Normal]],Tabela13[[#This Row],[Normal Traço]])</f>
        <v>2 - DECRETOS/DECRETO 756.pdf</v>
      </c>
      <c r="L1815" s="2" t="str">
        <f>IF(Tabela13[[#This Row],[Complemento]]="",Tabela13[[#This Row],[0]],Tabela13[[#This Row],[0 Traço]])</f>
        <v>2 - DECRETOS/DECRETO 0756.pdf</v>
      </c>
      <c r="M1815" s="2" t="str">
        <f>IF(AND(Tabela13[[#This Row],[Numero_Decreto]]&gt;=1,Tabela13[[#This Row],[Numero_Decreto]]&lt;=9),Tabela13[[#This Row],[Se 0]],Tabela13[[#This Row],[Se Normal]])</f>
        <v>2 - DECRETOS/DECRETO 756.pdf</v>
      </c>
      <c r="N1815" s="2" t="str">
        <f>CONCATENATE("../",Tabela13[[#This Row],[Caminho]])</f>
        <v>../2 - DECRETOS/DECRETO 756.pdf</v>
      </c>
    </row>
    <row r="1816" spans="1:14" ht="45" x14ac:dyDescent="0.25">
      <c r="A1816" s="20">
        <v>755</v>
      </c>
      <c r="B1816" s="20"/>
      <c r="C1816" s="21">
        <v>32919</v>
      </c>
      <c r="D1816" s="19" t="s">
        <v>3136</v>
      </c>
      <c r="E1816" s="19"/>
      <c r="F1816" s="17" t="str">
        <f>HYPERLINK(Tabela13[[#This Row],[Novo Caminho]],"Download")</f>
        <v>Download</v>
      </c>
      <c r="G1816" s="2" t="str">
        <f>CONCATENATE("2 - DECRETOS/DECRETO ",Tabela13[[#This Row],[Numero_Decreto]],".pdf")</f>
        <v>2 - DECRETOS/DECRETO 755.pdf</v>
      </c>
      <c r="H1816" s="2" t="str">
        <f>CONCATENATE("2 - DECRETOS/DECRETO ",Tabela13[[#This Row],[Numero_Decreto]]," ",Tabela13[[#This Row],[Complemento]],".pdf")</f>
        <v>2 - DECRETOS/DECRETO 755 .pdf</v>
      </c>
      <c r="I1816" s="2" t="str">
        <f>CONCATENATE("2 - DECRETOS/DECRETO ","0",Tabela13[[#This Row],[Numero_Decreto]],".pdf")</f>
        <v>2 - DECRETOS/DECRETO 0755.pdf</v>
      </c>
      <c r="J1816" s="2" t="str">
        <f>CONCATENATE("2 - DECRETOS/DECRETO ","0",Tabela13[[#This Row],[Numero_Decreto]]," ",Tabela13[[#This Row],[Complemento]],".pdf")</f>
        <v>2 - DECRETOS/DECRETO 0755 .pdf</v>
      </c>
      <c r="K1816" s="2" t="str">
        <f>IF(Tabela13[[#This Row],[Complemento]]="",Tabela13[[#This Row],[Normal]],Tabela13[[#This Row],[Normal Traço]])</f>
        <v>2 - DECRETOS/DECRETO 755.pdf</v>
      </c>
      <c r="L1816" s="2" t="str">
        <f>IF(Tabela13[[#This Row],[Complemento]]="",Tabela13[[#This Row],[0]],Tabela13[[#This Row],[0 Traço]])</f>
        <v>2 - DECRETOS/DECRETO 0755.pdf</v>
      </c>
      <c r="M1816" s="2" t="str">
        <f>IF(AND(Tabela13[[#This Row],[Numero_Decreto]]&gt;=1,Tabela13[[#This Row],[Numero_Decreto]]&lt;=9),Tabela13[[#This Row],[Se 0]],Tabela13[[#This Row],[Se Normal]])</f>
        <v>2 - DECRETOS/DECRETO 755.pdf</v>
      </c>
      <c r="N1816" s="2" t="str">
        <f>CONCATENATE("../",Tabela13[[#This Row],[Caminho]])</f>
        <v>../2 - DECRETOS/DECRETO 755.pdf</v>
      </c>
    </row>
    <row r="1817" spans="1:14" ht="45" x14ac:dyDescent="0.25">
      <c r="A1817" s="20">
        <v>754</v>
      </c>
      <c r="B1817" s="20"/>
      <c r="C1817" s="21">
        <v>32919</v>
      </c>
      <c r="D1817" s="19" t="s">
        <v>938</v>
      </c>
      <c r="E1817" s="19"/>
      <c r="F1817" s="17" t="str">
        <f>HYPERLINK(Tabela13[[#This Row],[Novo Caminho]],"Download")</f>
        <v>Download</v>
      </c>
      <c r="G1817" s="2" t="str">
        <f>CONCATENATE("2 - DECRETOS/DECRETO ",Tabela13[[#This Row],[Numero_Decreto]],".pdf")</f>
        <v>2 - DECRETOS/DECRETO 754.pdf</v>
      </c>
      <c r="H1817" s="2" t="str">
        <f>CONCATENATE("2 - DECRETOS/DECRETO ",Tabela13[[#This Row],[Numero_Decreto]]," ",Tabela13[[#This Row],[Complemento]],".pdf")</f>
        <v>2 - DECRETOS/DECRETO 754 .pdf</v>
      </c>
      <c r="I1817" s="2" t="str">
        <f>CONCATENATE("2 - DECRETOS/DECRETO ","0",Tabela13[[#This Row],[Numero_Decreto]],".pdf")</f>
        <v>2 - DECRETOS/DECRETO 0754.pdf</v>
      </c>
      <c r="J1817" s="2" t="str">
        <f>CONCATENATE("2 - DECRETOS/DECRETO ","0",Tabela13[[#This Row],[Numero_Decreto]]," ",Tabela13[[#This Row],[Complemento]],".pdf")</f>
        <v>2 - DECRETOS/DECRETO 0754 .pdf</v>
      </c>
      <c r="K1817" s="2" t="str">
        <f>IF(Tabela13[[#This Row],[Complemento]]="",Tabela13[[#This Row],[Normal]],Tabela13[[#This Row],[Normal Traço]])</f>
        <v>2 - DECRETOS/DECRETO 754.pdf</v>
      </c>
      <c r="L1817" s="2" t="str">
        <f>IF(Tabela13[[#This Row],[Complemento]]="",Tabela13[[#This Row],[0]],Tabela13[[#This Row],[0 Traço]])</f>
        <v>2 - DECRETOS/DECRETO 0754.pdf</v>
      </c>
      <c r="M1817" s="2" t="str">
        <f>IF(AND(Tabela13[[#This Row],[Numero_Decreto]]&gt;=1,Tabela13[[#This Row],[Numero_Decreto]]&lt;=9),Tabela13[[#This Row],[Se 0]],Tabela13[[#This Row],[Se Normal]])</f>
        <v>2 - DECRETOS/DECRETO 754.pdf</v>
      </c>
      <c r="N1817" s="2" t="str">
        <f>CONCATENATE("../",Tabela13[[#This Row],[Caminho]])</f>
        <v>../2 - DECRETOS/DECRETO 754.pdf</v>
      </c>
    </row>
    <row r="1818" spans="1:14" ht="45" x14ac:dyDescent="0.25">
      <c r="A1818" s="20">
        <v>753</v>
      </c>
      <c r="B1818" s="20"/>
      <c r="C1818" s="21">
        <v>32919</v>
      </c>
      <c r="D1818" s="19" t="s">
        <v>3137</v>
      </c>
      <c r="E1818" s="19"/>
      <c r="F1818" s="17" t="str">
        <f>HYPERLINK(Tabela13[[#This Row],[Novo Caminho]],"Download")</f>
        <v>Download</v>
      </c>
      <c r="G1818" s="2" t="str">
        <f>CONCATENATE("2 - DECRETOS/DECRETO ",Tabela13[[#This Row],[Numero_Decreto]],".pdf")</f>
        <v>2 - DECRETOS/DECRETO 753.pdf</v>
      </c>
      <c r="H1818" s="2" t="str">
        <f>CONCATENATE("2 - DECRETOS/DECRETO ",Tabela13[[#This Row],[Numero_Decreto]]," ",Tabela13[[#This Row],[Complemento]],".pdf")</f>
        <v>2 - DECRETOS/DECRETO 753 .pdf</v>
      </c>
      <c r="I1818" s="2" t="str">
        <f>CONCATENATE("2 - DECRETOS/DECRETO ","0",Tabela13[[#This Row],[Numero_Decreto]],".pdf")</f>
        <v>2 - DECRETOS/DECRETO 0753.pdf</v>
      </c>
      <c r="J1818" s="2" t="str">
        <f>CONCATENATE("2 - DECRETOS/DECRETO ","0",Tabela13[[#This Row],[Numero_Decreto]]," ",Tabela13[[#This Row],[Complemento]],".pdf")</f>
        <v>2 - DECRETOS/DECRETO 0753 .pdf</v>
      </c>
      <c r="K1818" s="2" t="str">
        <f>IF(Tabela13[[#This Row],[Complemento]]="",Tabela13[[#This Row],[Normal]],Tabela13[[#This Row],[Normal Traço]])</f>
        <v>2 - DECRETOS/DECRETO 753.pdf</v>
      </c>
      <c r="L1818" s="2" t="str">
        <f>IF(Tabela13[[#This Row],[Complemento]]="",Tabela13[[#This Row],[0]],Tabela13[[#This Row],[0 Traço]])</f>
        <v>2 - DECRETOS/DECRETO 0753.pdf</v>
      </c>
      <c r="M1818" s="2" t="str">
        <f>IF(AND(Tabela13[[#This Row],[Numero_Decreto]]&gt;=1,Tabela13[[#This Row],[Numero_Decreto]]&lt;=9),Tabela13[[#This Row],[Se 0]],Tabela13[[#This Row],[Se Normal]])</f>
        <v>2 - DECRETOS/DECRETO 753.pdf</v>
      </c>
      <c r="N1818" s="2" t="str">
        <f>CONCATENATE("../",Tabela13[[#This Row],[Caminho]])</f>
        <v>../2 - DECRETOS/DECRETO 753.pdf</v>
      </c>
    </row>
    <row r="1819" spans="1:14" ht="45" x14ac:dyDescent="0.25">
      <c r="A1819" s="20">
        <v>752</v>
      </c>
      <c r="B1819" s="20"/>
      <c r="C1819" s="21">
        <v>32919</v>
      </c>
      <c r="D1819" s="19" t="s">
        <v>2772</v>
      </c>
      <c r="E1819" s="19"/>
      <c r="F1819" s="17" t="str">
        <f>HYPERLINK(Tabela13[[#This Row],[Novo Caminho]],"Download")</f>
        <v>Download</v>
      </c>
      <c r="G1819" s="2" t="str">
        <f>CONCATENATE("2 - DECRETOS/DECRETO ",Tabela13[[#This Row],[Numero_Decreto]],".pdf")</f>
        <v>2 - DECRETOS/DECRETO 752.pdf</v>
      </c>
      <c r="H1819" s="2" t="str">
        <f>CONCATENATE("2 - DECRETOS/DECRETO ",Tabela13[[#This Row],[Numero_Decreto]]," ",Tabela13[[#This Row],[Complemento]],".pdf")</f>
        <v>2 - DECRETOS/DECRETO 752 .pdf</v>
      </c>
      <c r="I1819" s="2" t="str">
        <f>CONCATENATE("2 - DECRETOS/DECRETO ","0",Tabela13[[#This Row],[Numero_Decreto]],".pdf")</f>
        <v>2 - DECRETOS/DECRETO 0752.pdf</v>
      </c>
      <c r="J1819" s="2" t="str">
        <f>CONCATENATE("2 - DECRETOS/DECRETO ","0",Tabela13[[#This Row],[Numero_Decreto]]," ",Tabela13[[#This Row],[Complemento]],".pdf")</f>
        <v>2 - DECRETOS/DECRETO 0752 .pdf</v>
      </c>
      <c r="K1819" s="2" t="str">
        <f>IF(Tabela13[[#This Row],[Complemento]]="",Tabela13[[#This Row],[Normal]],Tabela13[[#This Row],[Normal Traço]])</f>
        <v>2 - DECRETOS/DECRETO 752.pdf</v>
      </c>
      <c r="L1819" s="2" t="str">
        <f>IF(Tabela13[[#This Row],[Complemento]]="",Tabela13[[#This Row],[0]],Tabela13[[#This Row],[0 Traço]])</f>
        <v>2 - DECRETOS/DECRETO 0752.pdf</v>
      </c>
      <c r="M1819" s="2" t="str">
        <f>IF(AND(Tabela13[[#This Row],[Numero_Decreto]]&gt;=1,Tabela13[[#This Row],[Numero_Decreto]]&lt;=9),Tabela13[[#This Row],[Se 0]],Tabela13[[#This Row],[Se Normal]])</f>
        <v>2 - DECRETOS/DECRETO 752.pdf</v>
      </c>
      <c r="N1819" s="2" t="str">
        <f>CONCATENATE("../",Tabela13[[#This Row],[Caminho]])</f>
        <v>../2 - DECRETOS/DECRETO 752.pdf</v>
      </c>
    </row>
    <row r="1820" spans="1:14" ht="45" x14ac:dyDescent="0.25">
      <c r="A1820" s="20">
        <v>751</v>
      </c>
      <c r="B1820" s="20"/>
      <c r="C1820" s="21">
        <v>32906</v>
      </c>
      <c r="D1820" s="19" t="s">
        <v>938</v>
      </c>
      <c r="E1820" s="19"/>
      <c r="F1820" s="17" t="str">
        <f>HYPERLINK(Tabela13[[#This Row],[Novo Caminho]],"Download")</f>
        <v>Download</v>
      </c>
      <c r="G1820" s="2" t="str">
        <f>CONCATENATE("2 - DECRETOS/DECRETO ",Tabela13[[#This Row],[Numero_Decreto]],".pdf")</f>
        <v>2 - DECRETOS/DECRETO 751.pdf</v>
      </c>
      <c r="H1820" s="2" t="str">
        <f>CONCATENATE("2 - DECRETOS/DECRETO ",Tabela13[[#This Row],[Numero_Decreto]]," ",Tabela13[[#This Row],[Complemento]],".pdf")</f>
        <v>2 - DECRETOS/DECRETO 751 .pdf</v>
      </c>
      <c r="I1820" s="2" t="str">
        <f>CONCATENATE("2 - DECRETOS/DECRETO ","0",Tabela13[[#This Row],[Numero_Decreto]],".pdf")</f>
        <v>2 - DECRETOS/DECRETO 0751.pdf</v>
      </c>
      <c r="J1820" s="2" t="str">
        <f>CONCATENATE("2 - DECRETOS/DECRETO ","0",Tabela13[[#This Row],[Numero_Decreto]]," ",Tabela13[[#This Row],[Complemento]],".pdf")</f>
        <v>2 - DECRETOS/DECRETO 0751 .pdf</v>
      </c>
      <c r="K1820" s="2" t="str">
        <f>IF(Tabela13[[#This Row],[Complemento]]="",Tabela13[[#This Row],[Normal]],Tabela13[[#This Row],[Normal Traço]])</f>
        <v>2 - DECRETOS/DECRETO 751.pdf</v>
      </c>
      <c r="L1820" s="2" t="str">
        <f>IF(Tabela13[[#This Row],[Complemento]]="",Tabela13[[#This Row],[0]],Tabela13[[#This Row],[0 Traço]])</f>
        <v>2 - DECRETOS/DECRETO 0751.pdf</v>
      </c>
      <c r="M1820" s="2" t="str">
        <f>IF(AND(Tabela13[[#This Row],[Numero_Decreto]]&gt;=1,Tabela13[[#This Row],[Numero_Decreto]]&lt;=9),Tabela13[[#This Row],[Se 0]],Tabela13[[#This Row],[Se Normal]])</f>
        <v>2 - DECRETOS/DECRETO 751.pdf</v>
      </c>
      <c r="N1820" s="2" t="str">
        <f>CONCATENATE("../",Tabela13[[#This Row],[Caminho]])</f>
        <v>../2 - DECRETOS/DECRETO 751.pdf</v>
      </c>
    </row>
    <row r="1821" spans="1:14" ht="45" x14ac:dyDescent="0.25">
      <c r="A1821" s="20">
        <v>750</v>
      </c>
      <c r="B1821" s="20"/>
      <c r="C1821" s="21">
        <v>32911</v>
      </c>
      <c r="D1821" s="19" t="s">
        <v>3138</v>
      </c>
      <c r="E1821" s="19"/>
      <c r="F1821" s="17" t="str">
        <f>HYPERLINK(Tabela13[[#This Row],[Novo Caminho]],"Download")</f>
        <v>Download</v>
      </c>
      <c r="G1821" s="2" t="str">
        <f>CONCATENATE("2 - DECRETOS/DECRETO ",Tabela13[[#This Row],[Numero_Decreto]],".pdf")</f>
        <v>2 - DECRETOS/DECRETO 750.pdf</v>
      </c>
      <c r="H1821" s="2" t="str">
        <f>CONCATENATE("2 - DECRETOS/DECRETO ",Tabela13[[#This Row],[Numero_Decreto]]," ",Tabela13[[#This Row],[Complemento]],".pdf")</f>
        <v>2 - DECRETOS/DECRETO 750 .pdf</v>
      </c>
      <c r="I1821" s="2" t="str">
        <f>CONCATENATE("2 - DECRETOS/DECRETO ","0",Tabela13[[#This Row],[Numero_Decreto]],".pdf")</f>
        <v>2 - DECRETOS/DECRETO 0750.pdf</v>
      </c>
      <c r="J1821" s="2" t="str">
        <f>CONCATENATE("2 - DECRETOS/DECRETO ","0",Tabela13[[#This Row],[Numero_Decreto]]," ",Tabela13[[#This Row],[Complemento]],".pdf")</f>
        <v>2 - DECRETOS/DECRETO 0750 .pdf</v>
      </c>
      <c r="K1821" s="2" t="str">
        <f>IF(Tabela13[[#This Row],[Complemento]]="",Tabela13[[#This Row],[Normal]],Tabela13[[#This Row],[Normal Traço]])</f>
        <v>2 - DECRETOS/DECRETO 750.pdf</v>
      </c>
      <c r="L1821" s="2" t="str">
        <f>IF(Tabela13[[#This Row],[Complemento]]="",Tabela13[[#This Row],[0]],Tabela13[[#This Row],[0 Traço]])</f>
        <v>2 - DECRETOS/DECRETO 0750.pdf</v>
      </c>
      <c r="M1821" s="2" t="str">
        <f>IF(AND(Tabela13[[#This Row],[Numero_Decreto]]&gt;=1,Tabela13[[#This Row],[Numero_Decreto]]&lt;=9),Tabela13[[#This Row],[Se 0]],Tabela13[[#This Row],[Se Normal]])</f>
        <v>2 - DECRETOS/DECRETO 750.pdf</v>
      </c>
      <c r="N1821" s="2" t="str">
        <f>CONCATENATE("../",Tabela13[[#This Row],[Caminho]])</f>
        <v>../2 - DECRETOS/DECRETO 750.pdf</v>
      </c>
    </row>
    <row r="1822" spans="1:14" ht="45" x14ac:dyDescent="0.25">
      <c r="A1822" s="20">
        <v>749</v>
      </c>
      <c r="B1822" s="20"/>
      <c r="C1822" s="21">
        <v>32904</v>
      </c>
      <c r="D1822" s="19" t="s">
        <v>3139</v>
      </c>
      <c r="E1822" s="19"/>
      <c r="F1822" s="17" t="str">
        <f>HYPERLINK(Tabela13[[#This Row],[Novo Caminho]],"Download")</f>
        <v>Download</v>
      </c>
      <c r="G1822" s="2" t="str">
        <f>CONCATENATE("2 - DECRETOS/DECRETO ",Tabela13[[#This Row],[Numero_Decreto]],".pdf")</f>
        <v>2 - DECRETOS/DECRETO 749.pdf</v>
      </c>
      <c r="H1822" s="2" t="str">
        <f>CONCATENATE("2 - DECRETOS/DECRETO ",Tabela13[[#This Row],[Numero_Decreto]]," ",Tabela13[[#This Row],[Complemento]],".pdf")</f>
        <v>2 - DECRETOS/DECRETO 749 .pdf</v>
      </c>
      <c r="I1822" s="2" t="str">
        <f>CONCATENATE("2 - DECRETOS/DECRETO ","0",Tabela13[[#This Row],[Numero_Decreto]],".pdf")</f>
        <v>2 - DECRETOS/DECRETO 0749.pdf</v>
      </c>
      <c r="J1822" s="2" t="str">
        <f>CONCATENATE("2 - DECRETOS/DECRETO ","0",Tabela13[[#This Row],[Numero_Decreto]]," ",Tabela13[[#This Row],[Complemento]],".pdf")</f>
        <v>2 - DECRETOS/DECRETO 0749 .pdf</v>
      </c>
      <c r="K1822" s="2" t="str">
        <f>IF(Tabela13[[#This Row],[Complemento]]="",Tabela13[[#This Row],[Normal]],Tabela13[[#This Row],[Normal Traço]])</f>
        <v>2 - DECRETOS/DECRETO 749.pdf</v>
      </c>
      <c r="L1822" s="2" t="str">
        <f>IF(Tabela13[[#This Row],[Complemento]]="",Tabela13[[#This Row],[0]],Tabela13[[#This Row],[0 Traço]])</f>
        <v>2 - DECRETOS/DECRETO 0749.pdf</v>
      </c>
      <c r="M1822" s="2" t="str">
        <f>IF(AND(Tabela13[[#This Row],[Numero_Decreto]]&gt;=1,Tabela13[[#This Row],[Numero_Decreto]]&lt;=9),Tabela13[[#This Row],[Se 0]],Tabela13[[#This Row],[Se Normal]])</f>
        <v>2 - DECRETOS/DECRETO 749.pdf</v>
      </c>
      <c r="N1822" s="2" t="str">
        <f>CONCATENATE("../",Tabela13[[#This Row],[Caminho]])</f>
        <v>../2 - DECRETOS/DECRETO 749.pdf</v>
      </c>
    </row>
    <row r="1823" spans="1:14" ht="45" x14ac:dyDescent="0.25">
      <c r="A1823" s="20">
        <v>748</v>
      </c>
      <c r="B1823" s="20"/>
      <c r="C1823" s="21">
        <v>32899</v>
      </c>
      <c r="D1823" s="19" t="s">
        <v>938</v>
      </c>
      <c r="E1823" s="19"/>
      <c r="F1823" s="17" t="str">
        <f>HYPERLINK(Tabela13[[#This Row],[Novo Caminho]],"Download")</f>
        <v>Download</v>
      </c>
      <c r="G1823" s="2" t="str">
        <f>CONCATENATE("2 - DECRETOS/DECRETO ",Tabela13[[#This Row],[Numero_Decreto]],".pdf")</f>
        <v>2 - DECRETOS/DECRETO 748.pdf</v>
      </c>
      <c r="H1823" s="2" t="str">
        <f>CONCATENATE("2 - DECRETOS/DECRETO ",Tabela13[[#This Row],[Numero_Decreto]]," ",Tabela13[[#This Row],[Complemento]],".pdf")</f>
        <v>2 - DECRETOS/DECRETO 748 .pdf</v>
      </c>
      <c r="I1823" s="2" t="str">
        <f>CONCATENATE("2 - DECRETOS/DECRETO ","0",Tabela13[[#This Row],[Numero_Decreto]],".pdf")</f>
        <v>2 - DECRETOS/DECRETO 0748.pdf</v>
      </c>
      <c r="J1823" s="2" t="str">
        <f>CONCATENATE("2 - DECRETOS/DECRETO ","0",Tabela13[[#This Row],[Numero_Decreto]]," ",Tabela13[[#This Row],[Complemento]],".pdf")</f>
        <v>2 - DECRETOS/DECRETO 0748 .pdf</v>
      </c>
      <c r="K1823" s="2" t="str">
        <f>IF(Tabela13[[#This Row],[Complemento]]="",Tabela13[[#This Row],[Normal]],Tabela13[[#This Row],[Normal Traço]])</f>
        <v>2 - DECRETOS/DECRETO 748.pdf</v>
      </c>
      <c r="L1823" s="2" t="str">
        <f>IF(Tabela13[[#This Row],[Complemento]]="",Tabela13[[#This Row],[0]],Tabela13[[#This Row],[0 Traço]])</f>
        <v>2 - DECRETOS/DECRETO 0748.pdf</v>
      </c>
      <c r="M1823" s="2" t="str">
        <f>IF(AND(Tabela13[[#This Row],[Numero_Decreto]]&gt;=1,Tabela13[[#This Row],[Numero_Decreto]]&lt;=9),Tabela13[[#This Row],[Se 0]],Tabela13[[#This Row],[Se Normal]])</f>
        <v>2 - DECRETOS/DECRETO 748.pdf</v>
      </c>
      <c r="N1823" s="2" t="str">
        <f>CONCATENATE("../",Tabela13[[#This Row],[Caminho]])</f>
        <v>../2 - DECRETOS/DECRETO 748.pdf</v>
      </c>
    </row>
    <row r="1824" spans="1:14" ht="45" x14ac:dyDescent="0.25">
      <c r="A1824" s="20">
        <v>747</v>
      </c>
      <c r="B1824" s="20"/>
      <c r="C1824" s="21">
        <v>32899</v>
      </c>
      <c r="D1824" s="19" t="s">
        <v>3140</v>
      </c>
      <c r="E1824" s="19"/>
      <c r="F1824" s="17" t="str">
        <f>HYPERLINK(Tabela13[[#This Row],[Novo Caminho]],"Download")</f>
        <v>Download</v>
      </c>
      <c r="G1824" s="2" t="str">
        <f>CONCATENATE("2 - DECRETOS/DECRETO ",Tabela13[[#This Row],[Numero_Decreto]],".pdf")</f>
        <v>2 - DECRETOS/DECRETO 747.pdf</v>
      </c>
      <c r="H1824" s="2" t="str">
        <f>CONCATENATE("2 - DECRETOS/DECRETO ",Tabela13[[#This Row],[Numero_Decreto]]," ",Tabela13[[#This Row],[Complemento]],".pdf")</f>
        <v>2 - DECRETOS/DECRETO 747 .pdf</v>
      </c>
      <c r="I1824" s="2" t="str">
        <f>CONCATENATE("2 - DECRETOS/DECRETO ","0",Tabela13[[#This Row],[Numero_Decreto]],".pdf")</f>
        <v>2 - DECRETOS/DECRETO 0747.pdf</v>
      </c>
      <c r="J1824" s="2" t="str">
        <f>CONCATENATE("2 - DECRETOS/DECRETO ","0",Tabela13[[#This Row],[Numero_Decreto]]," ",Tabela13[[#This Row],[Complemento]],".pdf")</f>
        <v>2 - DECRETOS/DECRETO 0747 .pdf</v>
      </c>
      <c r="K1824" s="2" t="str">
        <f>IF(Tabela13[[#This Row],[Complemento]]="",Tabela13[[#This Row],[Normal]],Tabela13[[#This Row],[Normal Traço]])</f>
        <v>2 - DECRETOS/DECRETO 747.pdf</v>
      </c>
      <c r="L1824" s="2" t="str">
        <f>IF(Tabela13[[#This Row],[Complemento]]="",Tabela13[[#This Row],[0]],Tabela13[[#This Row],[0 Traço]])</f>
        <v>2 - DECRETOS/DECRETO 0747.pdf</v>
      </c>
      <c r="M1824" s="2" t="str">
        <f>IF(AND(Tabela13[[#This Row],[Numero_Decreto]]&gt;=1,Tabela13[[#This Row],[Numero_Decreto]]&lt;=9),Tabela13[[#This Row],[Se 0]],Tabela13[[#This Row],[Se Normal]])</f>
        <v>2 - DECRETOS/DECRETO 747.pdf</v>
      </c>
      <c r="N1824" s="2" t="str">
        <f>CONCATENATE("../",Tabela13[[#This Row],[Caminho]])</f>
        <v>../2 - DECRETOS/DECRETO 747.pdf</v>
      </c>
    </row>
    <row r="1825" spans="1:14" ht="45" x14ac:dyDescent="0.25">
      <c r="A1825" s="20">
        <v>746</v>
      </c>
      <c r="B1825" s="20"/>
      <c r="C1825" s="21">
        <v>32899</v>
      </c>
      <c r="D1825" s="19" t="s">
        <v>3141</v>
      </c>
      <c r="E1825" s="19"/>
      <c r="F1825" s="17" t="str">
        <f>HYPERLINK(Tabela13[[#This Row],[Novo Caminho]],"Download")</f>
        <v>Download</v>
      </c>
      <c r="G1825" s="2" t="str">
        <f>CONCATENATE("2 - DECRETOS/DECRETO ",Tabela13[[#This Row],[Numero_Decreto]],".pdf")</f>
        <v>2 - DECRETOS/DECRETO 746.pdf</v>
      </c>
      <c r="H1825" s="2" t="str">
        <f>CONCATENATE("2 - DECRETOS/DECRETO ",Tabela13[[#This Row],[Numero_Decreto]]," ",Tabela13[[#This Row],[Complemento]],".pdf")</f>
        <v>2 - DECRETOS/DECRETO 746 .pdf</v>
      </c>
      <c r="I1825" s="2" t="str">
        <f>CONCATENATE("2 - DECRETOS/DECRETO ","0",Tabela13[[#This Row],[Numero_Decreto]],".pdf")</f>
        <v>2 - DECRETOS/DECRETO 0746.pdf</v>
      </c>
      <c r="J1825" s="2" t="str">
        <f>CONCATENATE("2 - DECRETOS/DECRETO ","0",Tabela13[[#This Row],[Numero_Decreto]]," ",Tabela13[[#This Row],[Complemento]],".pdf")</f>
        <v>2 - DECRETOS/DECRETO 0746 .pdf</v>
      </c>
      <c r="K1825" s="2" t="str">
        <f>IF(Tabela13[[#This Row],[Complemento]]="",Tabela13[[#This Row],[Normal]],Tabela13[[#This Row],[Normal Traço]])</f>
        <v>2 - DECRETOS/DECRETO 746.pdf</v>
      </c>
      <c r="L1825" s="2" t="str">
        <f>IF(Tabela13[[#This Row],[Complemento]]="",Tabela13[[#This Row],[0]],Tabela13[[#This Row],[0 Traço]])</f>
        <v>2 - DECRETOS/DECRETO 0746.pdf</v>
      </c>
      <c r="M1825" s="2" t="str">
        <f>IF(AND(Tabela13[[#This Row],[Numero_Decreto]]&gt;=1,Tabela13[[#This Row],[Numero_Decreto]]&lt;=9),Tabela13[[#This Row],[Se 0]],Tabela13[[#This Row],[Se Normal]])</f>
        <v>2 - DECRETOS/DECRETO 746.pdf</v>
      </c>
      <c r="N1825" s="2" t="str">
        <f>CONCATENATE("../",Tabela13[[#This Row],[Caminho]])</f>
        <v>../2 - DECRETOS/DECRETO 746.pdf</v>
      </c>
    </row>
    <row r="1826" spans="1:14" ht="45" x14ac:dyDescent="0.25">
      <c r="A1826" s="20">
        <v>745</v>
      </c>
      <c r="B1826" s="20"/>
      <c r="C1826" s="21">
        <v>32899</v>
      </c>
      <c r="D1826" s="19" t="s">
        <v>3142</v>
      </c>
      <c r="E1826" s="19"/>
      <c r="F1826" s="17" t="str">
        <f>HYPERLINK(Tabela13[[#This Row],[Novo Caminho]],"Download")</f>
        <v>Download</v>
      </c>
      <c r="G1826" s="2" t="str">
        <f>CONCATENATE("2 - DECRETOS/DECRETO ",Tabela13[[#This Row],[Numero_Decreto]],".pdf")</f>
        <v>2 - DECRETOS/DECRETO 745.pdf</v>
      </c>
      <c r="H1826" s="2" t="str">
        <f>CONCATENATE("2 - DECRETOS/DECRETO ",Tabela13[[#This Row],[Numero_Decreto]]," ",Tabela13[[#This Row],[Complemento]],".pdf")</f>
        <v>2 - DECRETOS/DECRETO 745 .pdf</v>
      </c>
      <c r="I1826" s="2" t="str">
        <f>CONCATENATE("2 - DECRETOS/DECRETO ","0",Tabela13[[#This Row],[Numero_Decreto]],".pdf")</f>
        <v>2 - DECRETOS/DECRETO 0745.pdf</v>
      </c>
      <c r="J1826" s="2" t="str">
        <f>CONCATENATE("2 - DECRETOS/DECRETO ","0",Tabela13[[#This Row],[Numero_Decreto]]," ",Tabela13[[#This Row],[Complemento]],".pdf")</f>
        <v>2 - DECRETOS/DECRETO 0745 .pdf</v>
      </c>
      <c r="K1826" s="2" t="str">
        <f>IF(Tabela13[[#This Row],[Complemento]]="",Tabela13[[#This Row],[Normal]],Tabela13[[#This Row],[Normal Traço]])</f>
        <v>2 - DECRETOS/DECRETO 745.pdf</v>
      </c>
      <c r="L1826" s="2" t="str">
        <f>IF(Tabela13[[#This Row],[Complemento]]="",Tabela13[[#This Row],[0]],Tabela13[[#This Row],[0 Traço]])</f>
        <v>2 - DECRETOS/DECRETO 0745.pdf</v>
      </c>
      <c r="M1826" s="2" t="str">
        <f>IF(AND(Tabela13[[#This Row],[Numero_Decreto]]&gt;=1,Tabela13[[#This Row],[Numero_Decreto]]&lt;=9),Tabela13[[#This Row],[Se 0]],Tabela13[[#This Row],[Se Normal]])</f>
        <v>2 - DECRETOS/DECRETO 745.pdf</v>
      </c>
      <c r="N1826" s="2" t="str">
        <f>CONCATENATE("../",Tabela13[[#This Row],[Caminho]])</f>
        <v>../2 - DECRETOS/DECRETO 745.pdf</v>
      </c>
    </row>
    <row r="1827" spans="1:14" ht="45" x14ac:dyDescent="0.25">
      <c r="A1827" s="20">
        <v>744</v>
      </c>
      <c r="B1827" s="20"/>
      <c r="C1827" s="21">
        <v>32894</v>
      </c>
      <c r="D1827" s="19" t="s">
        <v>3143</v>
      </c>
      <c r="E1827" s="19"/>
      <c r="F1827" s="17" t="str">
        <f>HYPERLINK(Tabela13[[#This Row],[Novo Caminho]],"Download")</f>
        <v>Download</v>
      </c>
      <c r="G1827" s="2" t="str">
        <f>CONCATENATE("2 - DECRETOS/DECRETO ",Tabela13[[#This Row],[Numero_Decreto]],".pdf")</f>
        <v>2 - DECRETOS/DECRETO 744.pdf</v>
      </c>
      <c r="H1827" s="2" t="str">
        <f>CONCATENATE("2 - DECRETOS/DECRETO ",Tabela13[[#This Row],[Numero_Decreto]]," ",Tabela13[[#This Row],[Complemento]],".pdf")</f>
        <v>2 - DECRETOS/DECRETO 744 .pdf</v>
      </c>
      <c r="I1827" s="2" t="str">
        <f>CONCATENATE("2 - DECRETOS/DECRETO ","0",Tabela13[[#This Row],[Numero_Decreto]],".pdf")</f>
        <v>2 - DECRETOS/DECRETO 0744.pdf</v>
      </c>
      <c r="J1827" s="2" t="str">
        <f>CONCATENATE("2 - DECRETOS/DECRETO ","0",Tabela13[[#This Row],[Numero_Decreto]]," ",Tabela13[[#This Row],[Complemento]],".pdf")</f>
        <v>2 - DECRETOS/DECRETO 0744 .pdf</v>
      </c>
      <c r="K1827" s="2" t="str">
        <f>IF(Tabela13[[#This Row],[Complemento]]="",Tabela13[[#This Row],[Normal]],Tabela13[[#This Row],[Normal Traço]])</f>
        <v>2 - DECRETOS/DECRETO 744.pdf</v>
      </c>
      <c r="L1827" s="2" t="str">
        <f>IF(Tabela13[[#This Row],[Complemento]]="",Tabela13[[#This Row],[0]],Tabela13[[#This Row],[0 Traço]])</f>
        <v>2 - DECRETOS/DECRETO 0744.pdf</v>
      </c>
      <c r="M1827" s="2" t="str">
        <f>IF(AND(Tabela13[[#This Row],[Numero_Decreto]]&gt;=1,Tabela13[[#This Row],[Numero_Decreto]]&lt;=9),Tabela13[[#This Row],[Se 0]],Tabela13[[#This Row],[Se Normal]])</f>
        <v>2 - DECRETOS/DECRETO 744.pdf</v>
      </c>
      <c r="N1827" s="2" t="str">
        <f>CONCATENATE("../",Tabela13[[#This Row],[Caminho]])</f>
        <v>../2 - DECRETOS/DECRETO 744.pdf</v>
      </c>
    </row>
    <row r="1828" spans="1:14" ht="45" x14ac:dyDescent="0.25">
      <c r="A1828" s="20">
        <v>743</v>
      </c>
      <c r="B1828" s="20"/>
      <c r="C1828" s="21">
        <v>32895</v>
      </c>
      <c r="D1828" s="19" t="s">
        <v>3135</v>
      </c>
      <c r="E1828" s="19"/>
      <c r="F1828" s="17" t="str">
        <f>HYPERLINK(Tabela13[[#This Row],[Novo Caminho]],"Download")</f>
        <v>Download</v>
      </c>
      <c r="G1828" s="2" t="str">
        <f>CONCATENATE("2 - DECRETOS/DECRETO ",Tabela13[[#This Row],[Numero_Decreto]],".pdf")</f>
        <v>2 - DECRETOS/DECRETO 743.pdf</v>
      </c>
      <c r="H1828" s="2" t="str">
        <f>CONCATENATE("2 - DECRETOS/DECRETO ",Tabela13[[#This Row],[Numero_Decreto]]," ",Tabela13[[#This Row],[Complemento]],".pdf")</f>
        <v>2 - DECRETOS/DECRETO 743 .pdf</v>
      </c>
      <c r="I1828" s="2" t="str">
        <f>CONCATENATE("2 - DECRETOS/DECRETO ","0",Tabela13[[#This Row],[Numero_Decreto]],".pdf")</f>
        <v>2 - DECRETOS/DECRETO 0743.pdf</v>
      </c>
      <c r="J1828" s="2" t="str">
        <f>CONCATENATE("2 - DECRETOS/DECRETO ","0",Tabela13[[#This Row],[Numero_Decreto]]," ",Tabela13[[#This Row],[Complemento]],".pdf")</f>
        <v>2 - DECRETOS/DECRETO 0743 .pdf</v>
      </c>
      <c r="K1828" s="2" t="str">
        <f>IF(Tabela13[[#This Row],[Complemento]]="",Tabela13[[#This Row],[Normal]],Tabela13[[#This Row],[Normal Traço]])</f>
        <v>2 - DECRETOS/DECRETO 743.pdf</v>
      </c>
      <c r="L1828" s="2" t="str">
        <f>IF(Tabela13[[#This Row],[Complemento]]="",Tabela13[[#This Row],[0]],Tabela13[[#This Row],[0 Traço]])</f>
        <v>2 - DECRETOS/DECRETO 0743.pdf</v>
      </c>
      <c r="M1828" s="2" t="str">
        <f>IF(AND(Tabela13[[#This Row],[Numero_Decreto]]&gt;=1,Tabela13[[#This Row],[Numero_Decreto]]&lt;=9),Tabela13[[#This Row],[Se 0]],Tabela13[[#This Row],[Se Normal]])</f>
        <v>2 - DECRETOS/DECRETO 743.pdf</v>
      </c>
      <c r="N1828" s="2" t="str">
        <f>CONCATENATE("../",Tabela13[[#This Row],[Caminho]])</f>
        <v>../2 - DECRETOS/DECRETO 743.pdf</v>
      </c>
    </row>
    <row r="1829" spans="1:14" ht="45" x14ac:dyDescent="0.25">
      <c r="A1829" s="20">
        <v>742</v>
      </c>
      <c r="B1829" s="20"/>
      <c r="C1829" s="21">
        <v>32871</v>
      </c>
      <c r="D1829" s="19" t="s">
        <v>938</v>
      </c>
      <c r="E1829" s="19"/>
      <c r="F1829" s="17" t="str">
        <f>HYPERLINK(Tabela13[[#This Row],[Novo Caminho]],"Download")</f>
        <v>Download</v>
      </c>
      <c r="G1829" s="2" t="str">
        <f>CONCATENATE("2 - DECRETOS/DECRETO ",Tabela13[[#This Row],[Numero_Decreto]],".pdf")</f>
        <v>2 - DECRETOS/DECRETO 742.pdf</v>
      </c>
      <c r="H1829" s="2" t="str">
        <f>CONCATENATE("2 - DECRETOS/DECRETO ",Tabela13[[#This Row],[Numero_Decreto]]," ",Tabela13[[#This Row],[Complemento]],".pdf")</f>
        <v>2 - DECRETOS/DECRETO 742 .pdf</v>
      </c>
      <c r="I1829" s="2" t="str">
        <f>CONCATENATE("2 - DECRETOS/DECRETO ","0",Tabela13[[#This Row],[Numero_Decreto]],".pdf")</f>
        <v>2 - DECRETOS/DECRETO 0742.pdf</v>
      </c>
      <c r="J1829" s="2" t="str">
        <f>CONCATENATE("2 - DECRETOS/DECRETO ","0",Tabela13[[#This Row],[Numero_Decreto]]," ",Tabela13[[#This Row],[Complemento]],".pdf")</f>
        <v>2 - DECRETOS/DECRETO 0742 .pdf</v>
      </c>
      <c r="K1829" s="2" t="str">
        <f>IF(Tabela13[[#This Row],[Complemento]]="",Tabela13[[#This Row],[Normal]],Tabela13[[#This Row],[Normal Traço]])</f>
        <v>2 - DECRETOS/DECRETO 742.pdf</v>
      </c>
      <c r="L1829" s="2" t="str">
        <f>IF(Tabela13[[#This Row],[Complemento]]="",Tabela13[[#This Row],[0]],Tabela13[[#This Row],[0 Traço]])</f>
        <v>2 - DECRETOS/DECRETO 0742.pdf</v>
      </c>
      <c r="M1829" s="2" t="str">
        <f>IF(AND(Tabela13[[#This Row],[Numero_Decreto]]&gt;=1,Tabela13[[#This Row],[Numero_Decreto]]&lt;=9),Tabela13[[#This Row],[Se 0]],Tabela13[[#This Row],[Se Normal]])</f>
        <v>2 - DECRETOS/DECRETO 742.pdf</v>
      </c>
      <c r="N1829" s="2" t="str">
        <f>CONCATENATE("../",Tabela13[[#This Row],[Caminho]])</f>
        <v>../2 - DECRETOS/DECRETO 742.pdf</v>
      </c>
    </row>
    <row r="1830" spans="1:14" ht="45" x14ac:dyDescent="0.25">
      <c r="A1830" s="20">
        <v>741</v>
      </c>
      <c r="B1830" s="20"/>
      <c r="C1830" s="21">
        <v>32869</v>
      </c>
      <c r="D1830" s="19" t="s">
        <v>3144</v>
      </c>
      <c r="E1830" s="19"/>
      <c r="F1830" s="17" t="str">
        <f>HYPERLINK(Tabela13[[#This Row],[Novo Caminho]],"Download")</f>
        <v>Download</v>
      </c>
      <c r="G1830" s="2" t="str">
        <f>CONCATENATE("2 - DECRETOS/DECRETO ",Tabela13[[#This Row],[Numero_Decreto]],".pdf")</f>
        <v>2 - DECRETOS/DECRETO 741.pdf</v>
      </c>
      <c r="H1830" s="2" t="str">
        <f>CONCATENATE("2 - DECRETOS/DECRETO ",Tabela13[[#This Row],[Numero_Decreto]]," ",Tabela13[[#This Row],[Complemento]],".pdf")</f>
        <v>2 - DECRETOS/DECRETO 741 .pdf</v>
      </c>
      <c r="I1830" s="2" t="str">
        <f>CONCATENATE("2 - DECRETOS/DECRETO ","0",Tabela13[[#This Row],[Numero_Decreto]],".pdf")</f>
        <v>2 - DECRETOS/DECRETO 0741.pdf</v>
      </c>
      <c r="J1830" s="2" t="str">
        <f>CONCATENATE("2 - DECRETOS/DECRETO ","0",Tabela13[[#This Row],[Numero_Decreto]]," ",Tabela13[[#This Row],[Complemento]],".pdf")</f>
        <v>2 - DECRETOS/DECRETO 0741 .pdf</v>
      </c>
      <c r="K1830" s="2" t="str">
        <f>IF(Tabela13[[#This Row],[Complemento]]="",Tabela13[[#This Row],[Normal]],Tabela13[[#This Row],[Normal Traço]])</f>
        <v>2 - DECRETOS/DECRETO 741.pdf</v>
      </c>
      <c r="L1830" s="2" t="str">
        <f>IF(Tabela13[[#This Row],[Complemento]]="",Tabela13[[#This Row],[0]],Tabela13[[#This Row],[0 Traço]])</f>
        <v>2 - DECRETOS/DECRETO 0741.pdf</v>
      </c>
      <c r="M1830" s="2" t="str">
        <f>IF(AND(Tabela13[[#This Row],[Numero_Decreto]]&gt;=1,Tabela13[[#This Row],[Numero_Decreto]]&lt;=9),Tabela13[[#This Row],[Se 0]],Tabela13[[#This Row],[Se Normal]])</f>
        <v>2 - DECRETOS/DECRETO 741.pdf</v>
      </c>
      <c r="N1830" s="2" t="str">
        <f>CONCATENATE("../",Tabela13[[#This Row],[Caminho]])</f>
        <v>../2 - DECRETOS/DECRETO 741.pdf</v>
      </c>
    </row>
    <row r="1831" spans="1:14" ht="45" x14ac:dyDescent="0.25">
      <c r="A1831" s="20">
        <v>740</v>
      </c>
      <c r="B1831" s="20"/>
      <c r="C1831" s="21">
        <v>32869</v>
      </c>
      <c r="D1831" s="19" t="s">
        <v>3048</v>
      </c>
      <c r="E1831" s="19"/>
      <c r="F1831" s="17" t="str">
        <f>HYPERLINK(Tabela13[[#This Row],[Novo Caminho]],"Download")</f>
        <v>Download</v>
      </c>
      <c r="G1831" s="2" t="str">
        <f>CONCATENATE("2 - DECRETOS/DECRETO ",Tabela13[[#This Row],[Numero_Decreto]],".pdf")</f>
        <v>2 - DECRETOS/DECRETO 740.pdf</v>
      </c>
      <c r="H1831" s="2" t="str">
        <f>CONCATENATE("2 - DECRETOS/DECRETO ",Tabela13[[#This Row],[Numero_Decreto]]," ",Tabela13[[#This Row],[Complemento]],".pdf")</f>
        <v>2 - DECRETOS/DECRETO 740 .pdf</v>
      </c>
      <c r="I1831" s="2" t="str">
        <f>CONCATENATE("2 - DECRETOS/DECRETO ","0",Tabela13[[#This Row],[Numero_Decreto]],".pdf")</f>
        <v>2 - DECRETOS/DECRETO 0740.pdf</v>
      </c>
      <c r="J1831" s="2" t="str">
        <f>CONCATENATE("2 - DECRETOS/DECRETO ","0",Tabela13[[#This Row],[Numero_Decreto]]," ",Tabela13[[#This Row],[Complemento]],".pdf")</f>
        <v>2 - DECRETOS/DECRETO 0740 .pdf</v>
      </c>
      <c r="K1831" s="2" t="str">
        <f>IF(Tabela13[[#This Row],[Complemento]]="",Tabela13[[#This Row],[Normal]],Tabela13[[#This Row],[Normal Traço]])</f>
        <v>2 - DECRETOS/DECRETO 740.pdf</v>
      </c>
      <c r="L1831" s="2" t="str">
        <f>IF(Tabela13[[#This Row],[Complemento]]="",Tabela13[[#This Row],[0]],Tabela13[[#This Row],[0 Traço]])</f>
        <v>2 - DECRETOS/DECRETO 0740.pdf</v>
      </c>
      <c r="M1831" s="2" t="str">
        <f>IF(AND(Tabela13[[#This Row],[Numero_Decreto]]&gt;=1,Tabela13[[#This Row],[Numero_Decreto]]&lt;=9),Tabela13[[#This Row],[Se 0]],Tabela13[[#This Row],[Se Normal]])</f>
        <v>2 - DECRETOS/DECRETO 740.pdf</v>
      </c>
      <c r="N1831" s="2" t="str">
        <f>CONCATENATE("../",Tabela13[[#This Row],[Caminho]])</f>
        <v>../2 - DECRETOS/DECRETO 740.pdf</v>
      </c>
    </row>
    <row r="1832" spans="1:14" ht="45" x14ac:dyDescent="0.25">
      <c r="A1832" s="20">
        <v>739</v>
      </c>
      <c r="B1832" s="20"/>
      <c r="C1832" s="21">
        <v>32869</v>
      </c>
      <c r="D1832" s="19" t="s">
        <v>928</v>
      </c>
      <c r="E1832" s="19"/>
      <c r="F1832" s="17" t="str">
        <f>HYPERLINK(Tabela13[[#This Row],[Novo Caminho]],"Download")</f>
        <v>Download</v>
      </c>
      <c r="G1832" s="2" t="str">
        <f>CONCATENATE("2 - DECRETOS/DECRETO ",Tabela13[[#This Row],[Numero_Decreto]],".pdf")</f>
        <v>2 - DECRETOS/DECRETO 739.pdf</v>
      </c>
      <c r="H1832" s="2" t="str">
        <f>CONCATENATE("2 - DECRETOS/DECRETO ",Tabela13[[#This Row],[Numero_Decreto]]," ",Tabela13[[#This Row],[Complemento]],".pdf")</f>
        <v>2 - DECRETOS/DECRETO 739 .pdf</v>
      </c>
      <c r="I1832" s="2" t="str">
        <f>CONCATENATE("2 - DECRETOS/DECRETO ","0",Tabela13[[#This Row],[Numero_Decreto]],".pdf")</f>
        <v>2 - DECRETOS/DECRETO 0739.pdf</v>
      </c>
      <c r="J1832" s="2" t="str">
        <f>CONCATENATE("2 - DECRETOS/DECRETO ","0",Tabela13[[#This Row],[Numero_Decreto]]," ",Tabela13[[#This Row],[Complemento]],".pdf")</f>
        <v>2 - DECRETOS/DECRETO 0739 .pdf</v>
      </c>
      <c r="K1832" s="2" t="str">
        <f>IF(Tabela13[[#This Row],[Complemento]]="",Tabela13[[#This Row],[Normal]],Tabela13[[#This Row],[Normal Traço]])</f>
        <v>2 - DECRETOS/DECRETO 739.pdf</v>
      </c>
      <c r="L1832" s="2" t="str">
        <f>IF(Tabela13[[#This Row],[Complemento]]="",Tabela13[[#This Row],[0]],Tabela13[[#This Row],[0 Traço]])</f>
        <v>2 - DECRETOS/DECRETO 0739.pdf</v>
      </c>
      <c r="M1832" s="2" t="str">
        <f>IF(AND(Tabela13[[#This Row],[Numero_Decreto]]&gt;=1,Tabela13[[#This Row],[Numero_Decreto]]&lt;=9),Tabela13[[#This Row],[Se 0]],Tabela13[[#This Row],[Se Normal]])</f>
        <v>2 - DECRETOS/DECRETO 739.pdf</v>
      </c>
      <c r="N1832" s="2" t="str">
        <f>CONCATENATE("../",Tabela13[[#This Row],[Caminho]])</f>
        <v>../2 - DECRETOS/DECRETO 739.pdf</v>
      </c>
    </row>
    <row r="1833" spans="1:14" ht="45" x14ac:dyDescent="0.25">
      <c r="A1833" s="20">
        <v>738</v>
      </c>
      <c r="B1833" s="20"/>
      <c r="C1833" s="21">
        <v>32863</v>
      </c>
      <c r="D1833" s="19" t="s">
        <v>938</v>
      </c>
      <c r="E1833" s="19"/>
      <c r="F1833" s="17" t="str">
        <f>HYPERLINK(Tabela13[[#This Row],[Novo Caminho]],"Download")</f>
        <v>Download</v>
      </c>
      <c r="G1833" s="2" t="str">
        <f>CONCATENATE("2 - DECRETOS/DECRETO ",Tabela13[[#This Row],[Numero_Decreto]],".pdf")</f>
        <v>2 - DECRETOS/DECRETO 738.pdf</v>
      </c>
      <c r="H1833" s="2" t="str">
        <f>CONCATENATE("2 - DECRETOS/DECRETO ",Tabela13[[#This Row],[Numero_Decreto]]," ",Tabela13[[#This Row],[Complemento]],".pdf")</f>
        <v>2 - DECRETOS/DECRETO 738 .pdf</v>
      </c>
      <c r="I1833" s="2" t="str">
        <f>CONCATENATE("2 - DECRETOS/DECRETO ","0",Tabela13[[#This Row],[Numero_Decreto]],".pdf")</f>
        <v>2 - DECRETOS/DECRETO 0738.pdf</v>
      </c>
      <c r="J1833" s="2" t="str">
        <f>CONCATENATE("2 - DECRETOS/DECRETO ","0",Tabela13[[#This Row],[Numero_Decreto]]," ",Tabela13[[#This Row],[Complemento]],".pdf")</f>
        <v>2 - DECRETOS/DECRETO 0738 .pdf</v>
      </c>
      <c r="K1833" s="2" t="str">
        <f>IF(Tabela13[[#This Row],[Complemento]]="",Tabela13[[#This Row],[Normal]],Tabela13[[#This Row],[Normal Traço]])</f>
        <v>2 - DECRETOS/DECRETO 738.pdf</v>
      </c>
      <c r="L1833" s="2" t="str">
        <f>IF(Tabela13[[#This Row],[Complemento]]="",Tabela13[[#This Row],[0]],Tabela13[[#This Row],[0 Traço]])</f>
        <v>2 - DECRETOS/DECRETO 0738.pdf</v>
      </c>
      <c r="M1833" s="2" t="str">
        <f>IF(AND(Tabela13[[#This Row],[Numero_Decreto]]&gt;=1,Tabela13[[#This Row],[Numero_Decreto]]&lt;=9),Tabela13[[#This Row],[Se 0]],Tabela13[[#This Row],[Se Normal]])</f>
        <v>2 - DECRETOS/DECRETO 738.pdf</v>
      </c>
      <c r="N1833" s="2" t="str">
        <f>CONCATENATE("../",Tabela13[[#This Row],[Caminho]])</f>
        <v>../2 - DECRETOS/DECRETO 738.pdf</v>
      </c>
    </row>
    <row r="1834" spans="1:14" ht="45" x14ac:dyDescent="0.25">
      <c r="A1834" s="20">
        <v>737</v>
      </c>
      <c r="B1834" s="20"/>
      <c r="C1834" s="21">
        <v>32863</v>
      </c>
      <c r="D1834" s="19" t="s">
        <v>3145</v>
      </c>
      <c r="E1834" s="19"/>
      <c r="F1834" s="17" t="str">
        <f>HYPERLINK(Tabela13[[#This Row],[Novo Caminho]],"Download")</f>
        <v>Download</v>
      </c>
      <c r="G1834" s="2" t="str">
        <f>CONCATENATE("2 - DECRETOS/DECRETO ",Tabela13[[#This Row],[Numero_Decreto]],".pdf")</f>
        <v>2 - DECRETOS/DECRETO 737.pdf</v>
      </c>
      <c r="H1834" s="2" t="str">
        <f>CONCATENATE("2 - DECRETOS/DECRETO ",Tabela13[[#This Row],[Numero_Decreto]]," ",Tabela13[[#This Row],[Complemento]],".pdf")</f>
        <v>2 - DECRETOS/DECRETO 737 .pdf</v>
      </c>
      <c r="I1834" s="2" t="str">
        <f>CONCATENATE("2 - DECRETOS/DECRETO ","0",Tabela13[[#This Row],[Numero_Decreto]],".pdf")</f>
        <v>2 - DECRETOS/DECRETO 0737.pdf</v>
      </c>
      <c r="J1834" s="2" t="str">
        <f>CONCATENATE("2 - DECRETOS/DECRETO ","0",Tabela13[[#This Row],[Numero_Decreto]]," ",Tabela13[[#This Row],[Complemento]],".pdf")</f>
        <v>2 - DECRETOS/DECRETO 0737 .pdf</v>
      </c>
      <c r="K1834" s="2" t="str">
        <f>IF(Tabela13[[#This Row],[Complemento]]="",Tabela13[[#This Row],[Normal]],Tabela13[[#This Row],[Normal Traço]])</f>
        <v>2 - DECRETOS/DECRETO 737.pdf</v>
      </c>
      <c r="L1834" s="2" t="str">
        <f>IF(Tabela13[[#This Row],[Complemento]]="",Tabela13[[#This Row],[0]],Tabela13[[#This Row],[0 Traço]])</f>
        <v>2 - DECRETOS/DECRETO 0737.pdf</v>
      </c>
      <c r="M1834" s="2" t="str">
        <f>IF(AND(Tabela13[[#This Row],[Numero_Decreto]]&gt;=1,Tabela13[[#This Row],[Numero_Decreto]]&lt;=9),Tabela13[[#This Row],[Se 0]],Tabela13[[#This Row],[Se Normal]])</f>
        <v>2 - DECRETOS/DECRETO 737.pdf</v>
      </c>
      <c r="N1834" s="2" t="str">
        <f>CONCATENATE("../",Tabela13[[#This Row],[Caminho]])</f>
        <v>../2 - DECRETOS/DECRETO 737.pdf</v>
      </c>
    </row>
    <row r="1835" spans="1:14" ht="45" x14ac:dyDescent="0.25">
      <c r="A1835" s="20">
        <v>736</v>
      </c>
      <c r="B1835" s="20"/>
      <c r="C1835" s="21">
        <v>32863</v>
      </c>
      <c r="D1835" s="19" t="s">
        <v>3146</v>
      </c>
      <c r="E1835" s="19"/>
      <c r="F1835" s="17" t="str">
        <f>HYPERLINK(Tabela13[[#This Row],[Novo Caminho]],"Download")</f>
        <v>Download</v>
      </c>
      <c r="G1835" s="2" t="str">
        <f>CONCATENATE("2 - DECRETOS/DECRETO ",Tabela13[[#This Row],[Numero_Decreto]],".pdf")</f>
        <v>2 - DECRETOS/DECRETO 736.pdf</v>
      </c>
      <c r="H1835" s="2" t="str">
        <f>CONCATENATE("2 - DECRETOS/DECRETO ",Tabela13[[#This Row],[Numero_Decreto]]," ",Tabela13[[#This Row],[Complemento]],".pdf")</f>
        <v>2 - DECRETOS/DECRETO 736 .pdf</v>
      </c>
      <c r="I1835" s="2" t="str">
        <f>CONCATENATE("2 - DECRETOS/DECRETO ","0",Tabela13[[#This Row],[Numero_Decreto]],".pdf")</f>
        <v>2 - DECRETOS/DECRETO 0736.pdf</v>
      </c>
      <c r="J1835" s="2" t="str">
        <f>CONCATENATE("2 - DECRETOS/DECRETO ","0",Tabela13[[#This Row],[Numero_Decreto]]," ",Tabela13[[#This Row],[Complemento]],".pdf")</f>
        <v>2 - DECRETOS/DECRETO 0736 .pdf</v>
      </c>
      <c r="K1835" s="2" t="str">
        <f>IF(Tabela13[[#This Row],[Complemento]]="",Tabela13[[#This Row],[Normal]],Tabela13[[#This Row],[Normal Traço]])</f>
        <v>2 - DECRETOS/DECRETO 736.pdf</v>
      </c>
      <c r="L1835" s="2" t="str">
        <f>IF(Tabela13[[#This Row],[Complemento]]="",Tabela13[[#This Row],[0]],Tabela13[[#This Row],[0 Traço]])</f>
        <v>2 - DECRETOS/DECRETO 0736.pdf</v>
      </c>
      <c r="M1835" s="2" t="str">
        <f>IF(AND(Tabela13[[#This Row],[Numero_Decreto]]&gt;=1,Tabela13[[#This Row],[Numero_Decreto]]&lt;=9),Tabela13[[#This Row],[Se 0]],Tabela13[[#This Row],[Se Normal]])</f>
        <v>2 - DECRETOS/DECRETO 736.pdf</v>
      </c>
      <c r="N1835" s="2" t="str">
        <f>CONCATENATE("../",Tabela13[[#This Row],[Caminho]])</f>
        <v>../2 - DECRETOS/DECRETO 736.pdf</v>
      </c>
    </row>
    <row r="1836" spans="1:14" ht="45" x14ac:dyDescent="0.25">
      <c r="A1836" s="20">
        <v>735</v>
      </c>
      <c r="B1836" s="20"/>
      <c r="C1836" s="21">
        <v>32855</v>
      </c>
      <c r="D1836" s="19" t="s">
        <v>938</v>
      </c>
      <c r="E1836" s="19"/>
      <c r="F1836" s="17" t="str">
        <f>HYPERLINK(Tabela13[[#This Row],[Novo Caminho]],"Download")</f>
        <v>Download</v>
      </c>
      <c r="G1836" s="2" t="str">
        <f>CONCATENATE("2 - DECRETOS/DECRETO ",Tabela13[[#This Row],[Numero_Decreto]],".pdf")</f>
        <v>2 - DECRETOS/DECRETO 735.pdf</v>
      </c>
      <c r="H1836" s="2" t="str">
        <f>CONCATENATE("2 - DECRETOS/DECRETO ",Tabela13[[#This Row],[Numero_Decreto]]," ",Tabela13[[#This Row],[Complemento]],".pdf")</f>
        <v>2 - DECRETOS/DECRETO 735 .pdf</v>
      </c>
      <c r="I1836" s="2" t="str">
        <f>CONCATENATE("2 - DECRETOS/DECRETO ","0",Tabela13[[#This Row],[Numero_Decreto]],".pdf")</f>
        <v>2 - DECRETOS/DECRETO 0735.pdf</v>
      </c>
      <c r="J1836" s="2" t="str">
        <f>CONCATENATE("2 - DECRETOS/DECRETO ","0",Tabela13[[#This Row],[Numero_Decreto]]," ",Tabela13[[#This Row],[Complemento]],".pdf")</f>
        <v>2 - DECRETOS/DECRETO 0735 .pdf</v>
      </c>
      <c r="K1836" s="2" t="str">
        <f>IF(Tabela13[[#This Row],[Complemento]]="",Tabela13[[#This Row],[Normal]],Tabela13[[#This Row],[Normal Traço]])</f>
        <v>2 - DECRETOS/DECRETO 735.pdf</v>
      </c>
      <c r="L1836" s="2" t="str">
        <f>IF(Tabela13[[#This Row],[Complemento]]="",Tabela13[[#This Row],[0]],Tabela13[[#This Row],[0 Traço]])</f>
        <v>2 - DECRETOS/DECRETO 0735.pdf</v>
      </c>
      <c r="M1836" s="2" t="str">
        <f>IF(AND(Tabela13[[#This Row],[Numero_Decreto]]&gt;=1,Tabela13[[#This Row],[Numero_Decreto]]&lt;=9),Tabela13[[#This Row],[Se 0]],Tabela13[[#This Row],[Se Normal]])</f>
        <v>2 - DECRETOS/DECRETO 735.pdf</v>
      </c>
      <c r="N1836" s="2" t="str">
        <f>CONCATENATE("../",Tabela13[[#This Row],[Caminho]])</f>
        <v>../2 - DECRETOS/DECRETO 735.pdf</v>
      </c>
    </row>
    <row r="1837" spans="1:14" ht="45" x14ac:dyDescent="0.25">
      <c r="A1837" s="20">
        <v>734</v>
      </c>
      <c r="B1837" s="20"/>
      <c r="C1837" s="21">
        <v>32855</v>
      </c>
      <c r="D1837" s="19" t="s">
        <v>3147</v>
      </c>
      <c r="E1837" s="19"/>
      <c r="F1837" s="17" t="str">
        <f>HYPERLINK(Tabela13[[#This Row],[Novo Caminho]],"Download")</f>
        <v>Download</v>
      </c>
      <c r="G1837" s="2" t="str">
        <f>CONCATENATE("2 - DECRETOS/DECRETO ",Tabela13[[#This Row],[Numero_Decreto]],".pdf")</f>
        <v>2 - DECRETOS/DECRETO 734.pdf</v>
      </c>
      <c r="H1837" s="2" t="str">
        <f>CONCATENATE("2 - DECRETOS/DECRETO ",Tabela13[[#This Row],[Numero_Decreto]]," ",Tabela13[[#This Row],[Complemento]],".pdf")</f>
        <v>2 - DECRETOS/DECRETO 734 .pdf</v>
      </c>
      <c r="I1837" s="2" t="str">
        <f>CONCATENATE("2 - DECRETOS/DECRETO ","0",Tabela13[[#This Row],[Numero_Decreto]],".pdf")</f>
        <v>2 - DECRETOS/DECRETO 0734.pdf</v>
      </c>
      <c r="J1837" s="2" t="str">
        <f>CONCATENATE("2 - DECRETOS/DECRETO ","0",Tabela13[[#This Row],[Numero_Decreto]]," ",Tabela13[[#This Row],[Complemento]],".pdf")</f>
        <v>2 - DECRETOS/DECRETO 0734 .pdf</v>
      </c>
      <c r="K1837" s="2" t="str">
        <f>IF(Tabela13[[#This Row],[Complemento]]="",Tabela13[[#This Row],[Normal]],Tabela13[[#This Row],[Normal Traço]])</f>
        <v>2 - DECRETOS/DECRETO 734.pdf</v>
      </c>
      <c r="L1837" s="2" t="str">
        <f>IF(Tabela13[[#This Row],[Complemento]]="",Tabela13[[#This Row],[0]],Tabela13[[#This Row],[0 Traço]])</f>
        <v>2 - DECRETOS/DECRETO 0734.pdf</v>
      </c>
      <c r="M1837" s="2" t="str">
        <f>IF(AND(Tabela13[[#This Row],[Numero_Decreto]]&gt;=1,Tabela13[[#This Row],[Numero_Decreto]]&lt;=9),Tabela13[[#This Row],[Se 0]],Tabela13[[#This Row],[Se Normal]])</f>
        <v>2 - DECRETOS/DECRETO 734.pdf</v>
      </c>
      <c r="N1837" s="2" t="str">
        <f>CONCATENATE("../",Tabela13[[#This Row],[Caminho]])</f>
        <v>../2 - DECRETOS/DECRETO 734.pdf</v>
      </c>
    </row>
    <row r="1838" spans="1:14" ht="45" x14ac:dyDescent="0.25">
      <c r="A1838" s="20">
        <v>733</v>
      </c>
      <c r="B1838" s="20"/>
      <c r="C1838" s="21">
        <v>32849</v>
      </c>
      <c r="D1838" s="19" t="s">
        <v>3144</v>
      </c>
      <c r="E1838" s="19"/>
      <c r="F1838" s="17" t="str">
        <f>HYPERLINK(Tabela13[[#This Row],[Novo Caminho]],"Download")</f>
        <v>Download</v>
      </c>
      <c r="G1838" s="2" t="str">
        <f>CONCATENATE("2 - DECRETOS/DECRETO ",Tabela13[[#This Row],[Numero_Decreto]],".pdf")</f>
        <v>2 - DECRETOS/DECRETO 733.pdf</v>
      </c>
      <c r="H1838" s="2" t="str">
        <f>CONCATENATE("2 - DECRETOS/DECRETO ",Tabela13[[#This Row],[Numero_Decreto]]," ",Tabela13[[#This Row],[Complemento]],".pdf")</f>
        <v>2 - DECRETOS/DECRETO 733 .pdf</v>
      </c>
      <c r="I1838" s="2" t="str">
        <f>CONCATENATE("2 - DECRETOS/DECRETO ","0",Tabela13[[#This Row],[Numero_Decreto]],".pdf")</f>
        <v>2 - DECRETOS/DECRETO 0733.pdf</v>
      </c>
      <c r="J1838" s="2" t="str">
        <f>CONCATENATE("2 - DECRETOS/DECRETO ","0",Tabela13[[#This Row],[Numero_Decreto]]," ",Tabela13[[#This Row],[Complemento]],".pdf")</f>
        <v>2 - DECRETOS/DECRETO 0733 .pdf</v>
      </c>
      <c r="K1838" s="2" t="str">
        <f>IF(Tabela13[[#This Row],[Complemento]]="",Tabela13[[#This Row],[Normal]],Tabela13[[#This Row],[Normal Traço]])</f>
        <v>2 - DECRETOS/DECRETO 733.pdf</v>
      </c>
      <c r="L1838" s="2" t="str">
        <f>IF(Tabela13[[#This Row],[Complemento]]="",Tabela13[[#This Row],[0]],Tabela13[[#This Row],[0 Traço]])</f>
        <v>2 - DECRETOS/DECRETO 0733.pdf</v>
      </c>
      <c r="M1838" s="2" t="str">
        <f>IF(AND(Tabela13[[#This Row],[Numero_Decreto]]&gt;=1,Tabela13[[#This Row],[Numero_Decreto]]&lt;=9),Tabela13[[#This Row],[Se 0]],Tabela13[[#This Row],[Se Normal]])</f>
        <v>2 - DECRETOS/DECRETO 733.pdf</v>
      </c>
      <c r="N1838" s="2" t="str">
        <f>CONCATENATE("../",Tabela13[[#This Row],[Caminho]])</f>
        <v>../2 - DECRETOS/DECRETO 733.pdf</v>
      </c>
    </row>
    <row r="1839" spans="1:14" ht="45" x14ac:dyDescent="0.25">
      <c r="A1839" s="20">
        <v>732</v>
      </c>
      <c r="B1839" s="20"/>
      <c r="C1839" s="21">
        <v>32848</v>
      </c>
      <c r="D1839" s="19" t="s">
        <v>3148</v>
      </c>
      <c r="E1839" s="19"/>
      <c r="F1839" s="17" t="str">
        <f>HYPERLINK(Tabela13[[#This Row],[Novo Caminho]],"Download")</f>
        <v>Download</v>
      </c>
      <c r="G1839" s="2" t="str">
        <f>CONCATENATE("2 - DECRETOS/DECRETO ",Tabela13[[#This Row],[Numero_Decreto]],".pdf")</f>
        <v>2 - DECRETOS/DECRETO 732.pdf</v>
      </c>
      <c r="H1839" s="2" t="str">
        <f>CONCATENATE("2 - DECRETOS/DECRETO ",Tabela13[[#This Row],[Numero_Decreto]]," ",Tabela13[[#This Row],[Complemento]],".pdf")</f>
        <v>2 - DECRETOS/DECRETO 732 .pdf</v>
      </c>
      <c r="I1839" s="2" t="str">
        <f>CONCATENATE("2 - DECRETOS/DECRETO ","0",Tabela13[[#This Row],[Numero_Decreto]],".pdf")</f>
        <v>2 - DECRETOS/DECRETO 0732.pdf</v>
      </c>
      <c r="J1839" s="2" t="str">
        <f>CONCATENATE("2 - DECRETOS/DECRETO ","0",Tabela13[[#This Row],[Numero_Decreto]]," ",Tabela13[[#This Row],[Complemento]],".pdf")</f>
        <v>2 - DECRETOS/DECRETO 0732 .pdf</v>
      </c>
      <c r="K1839" s="2" t="str">
        <f>IF(Tabela13[[#This Row],[Complemento]]="",Tabela13[[#This Row],[Normal]],Tabela13[[#This Row],[Normal Traço]])</f>
        <v>2 - DECRETOS/DECRETO 732.pdf</v>
      </c>
      <c r="L1839" s="2" t="str">
        <f>IF(Tabela13[[#This Row],[Complemento]]="",Tabela13[[#This Row],[0]],Tabela13[[#This Row],[0 Traço]])</f>
        <v>2 - DECRETOS/DECRETO 0732.pdf</v>
      </c>
      <c r="M1839" s="2" t="str">
        <f>IF(AND(Tabela13[[#This Row],[Numero_Decreto]]&gt;=1,Tabela13[[#This Row],[Numero_Decreto]]&lt;=9),Tabela13[[#This Row],[Se 0]],Tabela13[[#This Row],[Se Normal]])</f>
        <v>2 - DECRETOS/DECRETO 732.pdf</v>
      </c>
      <c r="N1839" s="2" t="str">
        <f>CONCATENATE("../",Tabela13[[#This Row],[Caminho]])</f>
        <v>../2 - DECRETOS/DECRETO 732.pdf</v>
      </c>
    </row>
    <row r="1840" spans="1:14" ht="45" x14ac:dyDescent="0.25">
      <c r="A1840" s="20">
        <v>731</v>
      </c>
      <c r="B1840" s="20"/>
      <c r="C1840" s="21">
        <v>32843</v>
      </c>
      <c r="D1840" s="19" t="s">
        <v>3149</v>
      </c>
      <c r="E1840" s="19"/>
      <c r="F1840" s="17" t="str">
        <f>HYPERLINK(Tabela13[[#This Row],[Novo Caminho]],"Download")</f>
        <v>Download</v>
      </c>
      <c r="G1840" s="2" t="str">
        <f>CONCATENATE("2 - DECRETOS/DECRETO ",Tabela13[[#This Row],[Numero_Decreto]],".pdf")</f>
        <v>2 - DECRETOS/DECRETO 731.pdf</v>
      </c>
      <c r="H1840" s="2" t="str">
        <f>CONCATENATE("2 - DECRETOS/DECRETO ",Tabela13[[#This Row],[Numero_Decreto]]," ",Tabela13[[#This Row],[Complemento]],".pdf")</f>
        <v>2 - DECRETOS/DECRETO 731 .pdf</v>
      </c>
      <c r="I1840" s="2" t="str">
        <f>CONCATENATE("2 - DECRETOS/DECRETO ","0",Tabela13[[#This Row],[Numero_Decreto]],".pdf")</f>
        <v>2 - DECRETOS/DECRETO 0731.pdf</v>
      </c>
      <c r="J1840" s="2" t="str">
        <f>CONCATENATE("2 - DECRETOS/DECRETO ","0",Tabela13[[#This Row],[Numero_Decreto]]," ",Tabela13[[#This Row],[Complemento]],".pdf")</f>
        <v>2 - DECRETOS/DECRETO 0731 .pdf</v>
      </c>
      <c r="K1840" s="2" t="str">
        <f>IF(Tabela13[[#This Row],[Complemento]]="",Tabela13[[#This Row],[Normal]],Tabela13[[#This Row],[Normal Traço]])</f>
        <v>2 - DECRETOS/DECRETO 731.pdf</v>
      </c>
      <c r="L1840" s="2" t="str">
        <f>IF(Tabela13[[#This Row],[Complemento]]="",Tabela13[[#This Row],[0]],Tabela13[[#This Row],[0 Traço]])</f>
        <v>2 - DECRETOS/DECRETO 0731.pdf</v>
      </c>
      <c r="M1840" s="2" t="str">
        <f>IF(AND(Tabela13[[#This Row],[Numero_Decreto]]&gt;=1,Tabela13[[#This Row],[Numero_Decreto]]&lt;=9),Tabela13[[#This Row],[Se 0]],Tabela13[[#This Row],[Se Normal]])</f>
        <v>2 - DECRETOS/DECRETO 731.pdf</v>
      </c>
      <c r="N1840" s="2" t="str">
        <f>CONCATENATE("../",Tabela13[[#This Row],[Caminho]])</f>
        <v>../2 - DECRETOS/DECRETO 731.pdf</v>
      </c>
    </row>
    <row r="1841" spans="1:14" ht="45" x14ac:dyDescent="0.25">
      <c r="A1841" s="20">
        <v>730</v>
      </c>
      <c r="B1841" s="20"/>
      <c r="C1841" s="21">
        <v>32842</v>
      </c>
      <c r="D1841" s="19" t="s">
        <v>3150</v>
      </c>
      <c r="E1841" s="19"/>
      <c r="F1841" s="17" t="str">
        <f>HYPERLINK(Tabela13[[#This Row],[Novo Caminho]],"Download")</f>
        <v>Download</v>
      </c>
      <c r="G1841" s="2" t="str">
        <f>CONCATENATE("2 - DECRETOS/DECRETO ",Tabela13[[#This Row],[Numero_Decreto]],".pdf")</f>
        <v>2 - DECRETOS/DECRETO 730.pdf</v>
      </c>
      <c r="H1841" s="2" t="str">
        <f>CONCATENATE("2 - DECRETOS/DECRETO ",Tabela13[[#This Row],[Numero_Decreto]]," ",Tabela13[[#This Row],[Complemento]],".pdf")</f>
        <v>2 - DECRETOS/DECRETO 730 .pdf</v>
      </c>
      <c r="I1841" s="2" t="str">
        <f>CONCATENATE("2 - DECRETOS/DECRETO ","0",Tabela13[[#This Row],[Numero_Decreto]],".pdf")</f>
        <v>2 - DECRETOS/DECRETO 0730.pdf</v>
      </c>
      <c r="J1841" s="2" t="str">
        <f>CONCATENATE("2 - DECRETOS/DECRETO ","0",Tabela13[[#This Row],[Numero_Decreto]]," ",Tabela13[[#This Row],[Complemento]],".pdf")</f>
        <v>2 - DECRETOS/DECRETO 0730 .pdf</v>
      </c>
      <c r="K1841" s="2" t="str">
        <f>IF(Tabela13[[#This Row],[Complemento]]="",Tabela13[[#This Row],[Normal]],Tabela13[[#This Row],[Normal Traço]])</f>
        <v>2 - DECRETOS/DECRETO 730.pdf</v>
      </c>
      <c r="L1841" s="2" t="str">
        <f>IF(Tabela13[[#This Row],[Complemento]]="",Tabela13[[#This Row],[0]],Tabela13[[#This Row],[0 Traço]])</f>
        <v>2 - DECRETOS/DECRETO 0730.pdf</v>
      </c>
      <c r="M1841" s="2" t="str">
        <f>IF(AND(Tabela13[[#This Row],[Numero_Decreto]]&gt;=1,Tabela13[[#This Row],[Numero_Decreto]]&lt;=9),Tabela13[[#This Row],[Se 0]],Tabela13[[#This Row],[Se Normal]])</f>
        <v>2 - DECRETOS/DECRETO 730.pdf</v>
      </c>
      <c r="N1841" s="2" t="str">
        <f>CONCATENATE("../",Tabela13[[#This Row],[Caminho]])</f>
        <v>../2 - DECRETOS/DECRETO 730.pdf</v>
      </c>
    </row>
    <row r="1842" spans="1:14" ht="45" x14ac:dyDescent="0.25">
      <c r="A1842" s="20">
        <v>729</v>
      </c>
      <c r="B1842" s="20"/>
      <c r="C1842" s="21">
        <v>32836</v>
      </c>
      <c r="D1842" s="19" t="s">
        <v>938</v>
      </c>
      <c r="E1842" s="19"/>
      <c r="F1842" s="17" t="str">
        <f>HYPERLINK(Tabela13[[#This Row],[Novo Caminho]],"Download")</f>
        <v>Download</v>
      </c>
      <c r="G1842" s="2" t="str">
        <f>CONCATENATE("2 - DECRETOS/DECRETO ",Tabela13[[#This Row],[Numero_Decreto]],".pdf")</f>
        <v>2 - DECRETOS/DECRETO 729.pdf</v>
      </c>
      <c r="H1842" s="2" t="str">
        <f>CONCATENATE("2 - DECRETOS/DECRETO ",Tabela13[[#This Row],[Numero_Decreto]]," ",Tabela13[[#This Row],[Complemento]],".pdf")</f>
        <v>2 - DECRETOS/DECRETO 729 .pdf</v>
      </c>
      <c r="I1842" s="2" t="str">
        <f>CONCATENATE("2 - DECRETOS/DECRETO ","0",Tabela13[[#This Row],[Numero_Decreto]],".pdf")</f>
        <v>2 - DECRETOS/DECRETO 0729.pdf</v>
      </c>
      <c r="J1842" s="2" t="str">
        <f>CONCATENATE("2 - DECRETOS/DECRETO ","0",Tabela13[[#This Row],[Numero_Decreto]]," ",Tabela13[[#This Row],[Complemento]],".pdf")</f>
        <v>2 - DECRETOS/DECRETO 0729 .pdf</v>
      </c>
      <c r="K1842" s="2" t="str">
        <f>IF(Tabela13[[#This Row],[Complemento]]="",Tabela13[[#This Row],[Normal]],Tabela13[[#This Row],[Normal Traço]])</f>
        <v>2 - DECRETOS/DECRETO 729.pdf</v>
      </c>
      <c r="L1842" s="2" t="str">
        <f>IF(Tabela13[[#This Row],[Complemento]]="",Tabela13[[#This Row],[0]],Tabela13[[#This Row],[0 Traço]])</f>
        <v>2 - DECRETOS/DECRETO 0729.pdf</v>
      </c>
      <c r="M1842" s="2" t="str">
        <f>IF(AND(Tabela13[[#This Row],[Numero_Decreto]]&gt;=1,Tabela13[[#This Row],[Numero_Decreto]]&lt;=9),Tabela13[[#This Row],[Se 0]],Tabela13[[#This Row],[Se Normal]])</f>
        <v>2 - DECRETOS/DECRETO 729.pdf</v>
      </c>
      <c r="N1842" s="2" t="str">
        <f>CONCATENATE("../",Tabela13[[#This Row],[Caminho]])</f>
        <v>../2 - DECRETOS/DECRETO 729.pdf</v>
      </c>
    </row>
    <row r="1843" spans="1:14" ht="45" x14ac:dyDescent="0.25">
      <c r="A1843" s="20">
        <v>728</v>
      </c>
      <c r="B1843" s="20"/>
      <c r="C1843" s="21">
        <v>32835</v>
      </c>
      <c r="D1843" s="19" t="s">
        <v>3151</v>
      </c>
      <c r="E1843" s="19"/>
      <c r="F1843" s="17" t="str">
        <f>HYPERLINK(Tabela13[[#This Row],[Novo Caminho]],"Download")</f>
        <v>Download</v>
      </c>
      <c r="G1843" s="2" t="str">
        <f>CONCATENATE("2 - DECRETOS/DECRETO ",Tabela13[[#This Row],[Numero_Decreto]],".pdf")</f>
        <v>2 - DECRETOS/DECRETO 728.pdf</v>
      </c>
      <c r="H1843" s="2" t="str">
        <f>CONCATENATE("2 - DECRETOS/DECRETO ",Tabela13[[#This Row],[Numero_Decreto]]," ",Tabela13[[#This Row],[Complemento]],".pdf")</f>
        <v>2 - DECRETOS/DECRETO 728 .pdf</v>
      </c>
      <c r="I1843" s="2" t="str">
        <f>CONCATENATE("2 - DECRETOS/DECRETO ","0",Tabela13[[#This Row],[Numero_Decreto]],".pdf")</f>
        <v>2 - DECRETOS/DECRETO 0728.pdf</v>
      </c>
      <c r="J1843" s="2" t="str">
        <f>CONCATENATE("2 - DECRETOS/DECRETO ","0",Tabela13[[#This Row],[Numero_Decreto]]," ",Tabela13[[#This Row],[Complemento]],".pdf")</f>
        <v>2 - DECRETOS/DECRETO 0728 .pdf</v>
      </c>
      <c r="K1843" s="2" t="str">
        <f>IF(Tabela13[[#This Row],[Complemento]]="",Tabela13[[#This Row],[Normal]],Tabela13[[#This Row],[Normal Traço]])</f>
        <v>2 - DECRETOS/DECRETO 728.pdf</v>
      </c>
      <c r="L1843" s="2" t="str">
        <f>IF(Tabela13[[#This Row],[Complemento]]="",Tabela13[[#This Row],[0]],Tabela13[[#This Row],[0 Traço]])</f>
        <v>2 - DECRETOS/DECRETO 0728.pdf</v>
      </c>
      <c r="M1843" s="2" t="str">
        <f>IF(AND(Tabela13[[#This Row],[Numero_Decreto]]&gt;=1,Tabela13[[#This Row],[Numero_Decreto]]&lt;=9),Tabela13[[#This Row],[Se 0]],Tabela13[[#This Row],[Se Normal]])</f>
        <v>2 - DECRETOS/DECRETO 728.pdf</v>
      </c>
      <c r="N1843" s="2" t="str">
        <f>CONCATENATE("../",Tabela13[[#This Row],[Caminho]])</f>
        <v>../2 - DECRETOS/DECRETO 728.pdf</v>
      </c>
    </row>
    <row r="1844" spans="1:14" ht="45" x14ac:dyDescent="0.25">
      <c r="A1844" s="20">
        <v>727</v>
      </c>
      <c r="B1844" s="20"/>
      <c r="C1844" s="21">
        <v>32835</v>
      </c>
      <c r="D1844" s="19" t="s">
        <v>3152</v>
      </c>
      <c r="E1844" s="19"/>
      <c r="F1844" s="17" t="str">
        <f>HYPERLINK(Tabela13[[#This Row],[Novo Caminho]],"Download")</f>
        <v>Download</v>
      </c>
      <c r="G1844" s="2" t="str">
        <f>CONCATENATE("2 - DECRETOS/DECRETO ",Tabela13[[#This Row],[Numero_Decreto]],".pdf")</f>
        <v>2 - DECRETOS/DECRETO 727.pdf</v>
      </c>
      <c r="H1844" s="2" t="str">
        <f>CONCATENATE("2 - DECRETOS/DECRETO ",Tabela13[[#This Row],[Numero_Decreto]]," ",Tabela13[[#This Row],[Complemento]],".pdf")</f>
        <v>2 - DECRETOS/DECRETO 727 .pdf</v>
      </c>
      <c r="I1844" s="2" t="str">
        <f>CONCATENATE("2 - DECRETOS/DECRETO ","0",Tabela13[[#This Row],[Numero_Decreto]],".pdf")</f>
        <v>2 - DECRETOS/DECRETO 0727.pdf</v>
      </c>
      <c r="J1844" s="2" t="str">
        <f>CONCATENATE("2 - DECRETOS/DECRETO ","0",Tabela13[[#This Row],[Numero_Decreto]]," ",Tabela13[[#This Row],[Complemento]],".pdf")</f>
        <v>2 - DECRETOS/DECRETO 0727 .pdf</v>
      </c>
      <c r="K1844" s="2" t="str">
        <f>IF(Tabela13[[#This Row],[Complemento]]="",Tabela13[[#This Row],[Normal]],Tabela13[[#This Row],[Normal Traço]])</f>
        <v>2 - DECRETOS/DECRETO 727.pdf</v>
      </c>
      <c r="L1844" s="2" t="str">
        <f>IF(Tabela13[[#This Row],[Complemento]]="",Tabela13[[#This Row],[0]],Tabela13[[#This Row],[0 Traço]])</f>
        <v>2 - DECRETOS/DECRETO 0727.pdf</v>
      </c>
      <c r="M1844" s="2" t="str">
        <f>IF(AND(Tabela13[[#This Row],[Numero_Decreto]]&gt;=1,Tabela13[[#This Row],[Numero_Decreto]]&lt;=9),Tabela13[[#This Row],[Se 0]],Tabela13[[#This Row],[Se Normal]])</f>
        <v>2 - DECRETOS/DECRETO 727.pdf</v>
      </c>
      <c r="N1844" s="2" t="str">
        <f>CONCATENATE("../",Tabela13[[#This Row],[Caminho]])</f>
        <v>../2 - DECRETOS/DECRETO 727.pdf</v>
      </c>
    </row>
    <row r="1845" spans="1:14" ht="45" x14ac:dyDescent="0.25">
      <c r="A1845" s="20">
        <v>726</v>
      </c>
      <c r="B1845" s="20"/>
      <c r="C1845" s="21">
        <v>32813</v>
      </c>
      <c r="D1845" s="19" t="s">
        <v>938</v>
      </c>
      <c r="E1845" s="19"/>
      <c r="F1845" s="17" t="str">
        <f>HYPERLINK(Tabela13[[#This Row],[Novo Caminho]],"Download")</f>
        <v>Download</v>
      </c>
      <c r="G1845" s="2" t="str">
        <f>CONCATENATE("2 - DECRETOS/DECRETO ",Tabela13[[#This Row],[Numero_Decreto]],".pdf")</f>
        <v>2 - DECRETOS/DECRETO 726.pdf</v>
      </c>
      <c r="H1845" s="2" t="str">
        <f>CONCATENATE("2 - DECRETOS/DECRETO ",Tabela13[[#This Row],[Numero_Decreto]]," ",Tabela13[[#This Row],[Complemento]],".pdf")</f>
        <v>2 - DECRETOS/DECRETO 726 .pdf</v>
      </c>
      <c r="I1845" s="2" t="str">
        <f>CONCATENATE("2 - DECRETOS/DECRETO ","0",Tabela13[[#This Row],[Numero_Decreto]],".pdf")</f>
        <v>2 - DECRETOS/DECRETO 0726.pdf</v>
      </c>
      <c r="J1845" s="2" t="str">
        <f>CONCATENATE("2 - DECRETOS/DECRETO ","0",Tabela13[[#This Row],[Numero_Decreto]]," ",Tabela13[[#This Row],[Complemento]],".pdf")</f>
        <v>2 - DECRETOS/DECRETO 0726 .pdf</v>
      </c>
      <c r="K1845" s="2" t="str">
        <f>IF(Tabela13[[#This Row],[Complemento]]="",Tabela13[[#This Row],[Normal]],Tabela13[[#This Row],[Normal Traço]])</f>
        <v>2 - DECRETOS/DECRETO 726.pdf</v>
      </c>
      <c r="L1845" s="2" t="str">
        <f>IF(Tabela13[[#This Row],[Complemento]]="",Tabela13[[#This Row],[0]],Tabela13[[#This Row],[0 Traço]])</f>
        <v>2 - DECRETOS/DECRETO 0726.pdf</v>
      </c>
      <c r="M1845" s="2" t="str">
        <f>IF(AND(Tabela13[[#This Row],[Numero_Decreto]]&gt;=1,Tabela13[[#This Row],[Numero_Decreto]]&lt;=9),Tabela13[[#This Row],[Se 0]],Tabela13[[#This Row],[Se Normal]])</f>
        <v>2 - DECRETOS/DECRETO 726.pdf</v>
      </c>
      <c r="N1845" s="2" t="str">
        <f>CONCATENATE("../",Tabela13[[#This Row],[Caminho]])</f>
        <v>../2 - DECRETOS/DECRETO 726.pdf</v>
      </c>
    </row>
    <row r="1846" spans="1:14" ht="45" x14ac:dyDescent="0.25">
      <c r="A1846" s="20">
        <v>725</v>
      </c>
      <c r="B1846" s="20"/>
      <c r="C1846" s="21">
        <v>32812</v>
      </c>
      <c r="D1846" s="19" t="s">
        <v>938</v>
      </c>
      <c r="E1846" s="19"/>
      <c r="F1846" s="17" t="str">
        <f>HYPERLINK(Tabela13[[#This Row],[Novo Caminho]],"Download")</f>
        <v>Download</v>
      </c>
      <c r="G1846" s="2" t="str">
        <f>CONCATENATE("2 - DECRETOS/DECRETO ",Tabela13[[#This Row],[Numero_Decreto]],".pdf")</f>
        <v>2 - DECRETOS/DECRETO 725.pdf</v>
      </c>
      <c r="H1846" s="2" t="str">
        <f>CONCATENATE("2 - DECRETOS/DECRETO ",Tabela13[[#This Row],[Numero_Decreto]]," ",Tabela13[[#This Row],[Complemento]],".pdf")</f>
        <v>2 - DECRETOS/DECRETO 725 .pdf</v>
      </c>
      <c r="I1846" s="2" t="str">
        <f>CONCATENATE("2 - DECRETOS/DECRETO ","0",Tabela13[[#This Row],[Numero_Decreto]],".pdf")</f>
        <v>2 - DECRETOS/DECRETO 0725.pdf</v>
      </c>
      <c r="J1846" s="2" t="str">
        <f>CONCATENATE("2 - DECRETOS/DECRETO ","0",Tabela13[[#This Row],[Numero_Decreto]]," ",Tabela13[[#This Row],[Complemento]],".pdf")</f>
        <v>2 - DECRETOS/DECRETO 0725 .pdf</v>
      </c>
      <c r="K1846" s="2" t="str">
        <f>IF(Tabela13[[#This Row],[Complemento]]="",Tabela13[[#This Row],[Normal]],Tabela13[[#This Row],[Normal Traço]])</f>
        <v>2 - DECRETOS/DECRETO 725.pdf</v>
      </c>
      <c r="L1846" s="2" t="str">
        <f>IF(Tabela13[[#This Row],[Complemento]]="",Tabela13[[#This Row],[0]],Tabela13[[#This Row],[0 Traço]])</f>
        <v>2 - DECRETOS/DECRETO 0725.pdf</v>
      </c>
      <c r="M1846" s="2" t="str">
        <f>IF(AND(Tabela13[[#This Row],[Numero_Decreto]]&gt;=1,Tabela13[[#This Row],[Numero_Decreto]]&lt;=9),Tabela13[[#This Row],[Se 0]],Tabela13[[#This Row],[Se Normal]])</f>
        <v>2 - DECRETOS/DECRETO 725.pdf</v>
      </c>
      <c r="N1846" s="2" t="str">
        <f>CONCATENATE("../",Tabela13[[#This Row],[Caminho]])</f>
        <v>../2 - DECRETOS/DECRETO 725.pdf</v>
      </c>
    </row>
    <row r="1847" spans="1:14" ht="45" x14ac:dyDescent="0.25">
      <c r="A1847" s="20">
        <v>724</v>
      </c>
      <c r="B1847" s="20"/>
      <c r="C1847" s="21">
        <v>32812</v>
      </c>
      <c r="D1847" s="19" t="s">
        <v>2971</v>
      </c>
      <c r="E1847" s="19"/>
      <c r="F1847" s="17" t="str">
        <f>HYPERLINK(Tabela13[[#This Row],[Novo Caminho]],"Download")</f>
        <v>Download</v>
      </c>
      <c r="G1847" s="2" t="str">
        <f>CONCATENATE("2 - DECRETOS/DECRETO ",Tabela13[[#This Row],[Numero_Decreto]],".pdf")</f>
        <v>2 - DECRETOS/DECRETO 724.pdf</v>
      </c>
      <c r="H1847" s="2" t="str">
        <f>CONCATENATE("2 - DECRETOS/DECRETO ",Tabela13[[#This Row],[Numero_Decreto]]," ",Tabela13[[#This Row],[Complemento]],".pdf")</f>
        <v>2 - DECRETOS/DECRETO 724 .pdf</v>
      </c>
      <c r="I1847" s="2" t="str">
        <f>CONCATENATE("2 - DECRETOS/DECRETO ","0",Tabela13[[#This Row],[Numero_Decreto]],".pdf")</f>
        <v>2 - DECRETOS/DECRETO 0724.pdf</v>
      </c>
      <c r="J1847" s="2" t="str">
        <f>CONCATENATE("2 - DECRETOS/DECRETO ","0",Tabela13[[#This Row],[Numero_Decreto]]," ",Tabela13[[#This Row],[Complemento]],".pdf")</f>
        <v>2 - DECRETOS/DECRETO 0724 .pdf</v>
      </c>
      <c r="K1847" s="2" t="str">
        <f>IF(Tabela13[[#This Row],[Complemento]]="",Tabela13[[#This Row],[Normal]],Tabela13[[#This Row],[Normal Traço]])</f>
        <v>2 - DECRETOS/DECRETO 724.pdf</v>
      </c>
      <c r="L1847" s="2" t="str">
        <f>IF(Tabela13[[#This Row],[Complemento]]="",Tabela13[[#This Row],[0]],Tabela13[[#This Row],[0 Traço]])</f>
        <v>2 - DECRETOS/DECRETO 0724.pdf</v>
      </c>
      <c r="M1847" s="2" t="str">
        <f>IF(AND(Tabela13[[#This Row],[Numero_Decreto]]&gt;=1,Tabela13[[#This Row],[Numero_Decreto]]&lt;=9),Tabela13[[#This Row],[Se 0]],Tabela13[[#This Row],[Se Normal]])</f>
        <v>2 - DECRETOS/DECRETO 724.pdf</v>
      </c>
      <c r="N1847" s="2" t="str">
        <f>CONCATENATE("../",Tabela13[[#This Row],[Caminho]])</f>
        <v>../2 - DECRETOS/DECRETO 724.pdf</v>
      </c>
    </row>
    <row r="1848" spans="1:14" ht="45" x14ac:dyDescent="0.25">
      <c r="A1848" s="20">
        <v>723</v>
      </c>
      <c r="B1848" s="20"/>
      <c r="C1848" s="21">
        <v>32800</v>
      </c>
      <c r="D1848" s="19" t="s">
        <v>3153</v>
      </c>
      <c r="E1848" s="19"/>
      <c r="F1848" s="17" t="str">
        <f>HYPERLINK(Tabela13[[#This Row],[Novo Caminho]],"Download")</f>
        <v>Download</v>
      </c>
      <c r="G1848" s="2" t="str">
        <f>CONCATENATE("2 - DECRETOS/DECRETO ",Tabela13[[#This Row],[Numero_Decreto]],".pdf")</f>
        <v>2 - DECRETOS/DECRETO 723.pdf</v>
      </c>
      <c r="H1848" s="2" t="str">
        <f>CONCATENATE("2 - DECRETOS/DECRETO ",Tabela13[[#This Row],[Numero_Decreto]]," ",Tabela13[[#This Row],[Complemento]],".pdf")</f>
        <v>2 - DECRETOS/DECRETO 723 .pdf</v>
      </c>
      <c r="I1848" s="2" t="str">
        <f>CONCATENATE("2 - DECRETOS/DECRETO ","0",Tabela13[[#This Row],[Numero_Decreto]],".pdf")</f>
        <v>2 - DECRETOS/DECRETO 0723.pdf</v>
      </c>
      <c r="J1848" s="2" t="str">
        <f>CONCATENATE("2 - DECRETOS/DECRETO ","0",Tabela13[[#This Row],[Numero_Decreto]]," ",Tabela13[[#This Row],[Complemento]],".pdf")</f>
        <v>2 - DECRETOS/DECRETO 0723 .pdf</v>
      </c>
      <c r="K1848" s="2" t="str">
        <f>IF(Tabela13[[#This Row],[Complemento]]="",Tabela13[[#This Row],[Normal]],Tabela13[[#This Row],[Normal Traço]])</f>
        <v>2 - DECRETOS/DECRETO 723.pdf</v>
      </c>
      <c r="L1848" s="2" t="str">
        <f>IF(Tabela13[[#This Row],[Complemento]]="",Tabela13[[#This Row],[0]],Tabela13[[#This Row],[0 Traço]])</f>
        <v>2 - DECRETOS/DECRETO 0723.pdf</v>
      </c>
      <c r="M1848" s="2" t="str">
        <f>IF(AND(Tabela13[[#This Row],[Numero_Decreto]]&gt;=1,Tabela13[[#This Row],[Numero_Decreto]]&lt;=9),Tabela13[[#This Row],[Se 0]],Tabela13[[#This Row],[Se Normal]])</f>
        <v>2 - DECRETOS/DECRETO 723.pdf</v>
      </c>
      <c r="N1848" s="2" t="str">
        <f>CONCATENATE("../",Tabela13[[#This Row],[Caminho]])</f>
        <v>../2 - DECRETOS/DECRETO 723.pdf</v>
      </c>
    </row>
    <row r="1849" spans="1:14" ht="45" x14ac:dyDescent="0.25">
      <c r="A1849" s="20">
        <v>722</v>
      </c>
      <c r="B1849" s="20"/>
      <c r="C1849" s="21">
        <v>32799</v>
      </c>
      <c r="D1849" s="19" t="s">
        <v>3154</v>
      </c>
      <c r="E1849" s="19"/>
      <c r="F1849" s="17" t="str">
        <f>HYPERLINK(Tabela13[[#This Row],[Novo Caminho]],"Download")</f>
        <v>Download</v>
      </c>
      <c r="G1849" s="2" t="str">
        <f>CONCATENATE("2 - DECRETOS/DECRETO ",Tabela13[[#This Row],[Numero_Decreto]],".pdf")</f>
        <v>2 - DECRETOS/DECRETO 722.pdf</v>
      </c>
      <c r="H1849" s="2" t="str">
        <f>CONCATENATE("2 - DECRETOS/DECRETO ",Tabela13[[#This Row],[Numero_Decreto]]," ",Tabela13[[#This Row],[Complemento]],".pdf")</f>
        <v>2 - DECRETOS/DECRETO 722 .pdf</v>
      </c>
      <c r="I1849" s="2" t="str">
        <f>CONCATENATE("2 - DECRETOS/DECRETO ","0",Tabela13[[#This Row],[Numero_Decreto]],".pdf")</f>
        <v>2 - DECRETOS/DECRETO 0722.pdf</v>
      </c>
      <c r="J1849" s="2" t="str">
        <f>CONCATENATE("2 - DECRETOS/DECRETO ","0",Tabela13[[#This Row],[Numero_Decreto]]," ",Tabela13[[#This Row],[Complemento]],".pdf")</f>
        <v>2 - DECRETOS/DECRETO 0722 .pdf</v>
      </c>
      <c r="K1849" s="2" t="str">
        <f>IF(Tabela13[[#This Row],[Complemento]]="",Tabela13[[#This Row],[Normal]],Tabela13[[#This Row],[Normal Traço]])</f>
        <v>2 - DECRETOS/DECRETO 722.pdf</v>
      </c>
      <c r="L1849" s="2" t="str">
        <f>IF(Tabela13[[#This Row],[Complemento]]="",Tabela13[[#This Row],[0]],Tabela13[[#This Row],[0 Traço]])</f>
        <v>2 - DECRETOS/DECRETO 0722.pdf</v>
      </c>
      <c r="M1849" s="2" t="str">
        <f>IF(AND(Tabela13[[#This Row],[Numero_Decreto]]&gt;=1,Tabela13[[#This Row],[Numero_Decreto]]&lt;=9),Tabela13[[#This Row],[Se 0]],Tabela13[[#This Row],[Se Normal]])</f>
        <v>2 - DECRETOS/DECRETO 722.pdf</v>
      </c>
      <c r="N1849" s="2" t="str">
        <f>CONCATENATE("../",Tabela13[[#This Row],[Caminho]])</f>
        <v>../2 - DECRETOS/DECRETO 722.pdf</v>
      </c>
    </row>
    <row r="1850" spans="1:14" ht="45" x14ac:dyDescent="0.25">
      <c r="A1850" s="20">
        <v>721</v>
      </c>
      <c r="B1850" s="20"/>
      <c r="C1850" s="21">
        <v>32798</v>
      </c>
      <c r="D1850" s="19" t="s">
        <v>3152</v>
      </c>
      <c r="E1850" s="19"/>
      <c r="F1850" s="17" t="str">
        <f>HYPERLINK(Tabela13[[#This Row],[Novo Caminho]],"Download")</f>
        <v>Download</v>
      </c>
      <c r="G1850" s="2" t="str">
        <f>CONCATENATE("2 - DECRETOS/DECRETO ",Tabela13[[#This Row],[Numero_Decreto]],".pdf")</f>
        <v>2 - DECRETOS/DECRETO 721.pdf</v>
      </c>
      <c r="H1850" s="2" t="str">
        <f>CONCATENATE("2 - DECRETOS/DECRETO ",Tabela13[[#This Row],[Numero_Decreto]]," ",Tabela13[[#This Row],[Complemento]],".pdf")</f>
        <v>2 - DECRETOS/DECRETO 721 .pdf</v>
      </c>
      <c r="I1850" s="2" t="str">
        <f>CONCATENATE("2 - DECRETOS/DECRETO ","0",Tabela13[[#This Row],[Numero_Decreto]],".pdf")</f>
        <v>2 - DECRETOS/DECRETO 0721.pdf</v>
      </c>
      <c r="J1850" s="2" t="str">
        <f>CONCATENATE("2 - DECRETOS/DECRETO ","0",Tabela13[[#This Row],[Numero_Decreto]]," ",Tabela13[[#This Row],[Complemento]],".pdf")</f>
        <v>2 - DECRETOS/DECRETO 0721 .pdf</v>
      </c>
      <c r="K1850" s="2" t="str">
        <f>IF(Tabela13[[#This Row],[Complemento]]="",Tabela13[[#This Row],[Normal]],Tabela13[[#This Row],[Normal Traço]])</f>
        <v>2 - DECRETOS/DECRETO 721.pdf</v>
      </c>
      <c r="L1850" s="2" t="str">
        <f>IF(Tabela13[[#This Row],[Complemento]]="",Tabela13[[#This Row],[0]],Tabela13[[#This Row],[0 Traço]])</f>
        <v>2 - DECRETOS/DECRETO 0721.pdf</v>
      </c>
      <c r="M1850" s="2" t="str">
        <f>IF(AND(Tabela13[[#This Row],[Numero_Decreto]]&gt;=1,Tabela13[[#This Row],[Numero_Decreto]]&lt;=9),Tabela13[[#This Row],[Se 0]],Tabela13[[#This Row],[Se Normal]])</f>
        <v>2 - DECRETOS/DECRETO 721.pdf</v>
      </c>
      <c r="N1850" s="2" t="str">
        <f>CONCATENATE("../",Tabela13[[#This Row],[Caminho]])</f>
        <v>../2 - DECRETOS/DECRETO 721.pdf</v>
      </c>
    </row>
    <row r="1851" spans="1:14" ht="45" x14ac:dyDescent="0.25">
      <c r="A1851" s="20">
        <v>720</v>
      </c>
      <c r="B1851" s="20"/>
      <c r="C1851" s="21">
        <v>32797</v>
      </c>
      <c r="D1851" s="19" t="s">
        <v>938</v>
      </c>
      <c r="E1851" s="19"/>
      <c r="F1851" s="17" t="str">
        <f>HYPERLINK(Tabela13[[#This Row],[Novo Caminho]],"Download")</f>
        <v>Download</v>
      </c>
      <c r="G1851" s="2" t="str">
        <f>CONCATENATE("2 - DECRETOS/DECRETO ",Tabela13[[#This Row],[Numero_Decreto]],".pdf")</f>
        <v>2 - DECRETOS/DECRETO 720.pdf</v>
      </c>
      <c r="H1851" s="2" t="str">
        <f>CONCATENATE("2 - DECRETOS/DECRETO ",Tabela13[[#This Row],[Numero_Decreto]]," ",Tabela13[[#This Row],[Complemento]],".pdf")</f>
        <v>2 - DECRETOS/DECRETO 720 .pdf</v>
      </c>
      <c r="I1851" s="2" t="str">
        <f>CONCATENATE("2 - DECRETOS/DECRETO ","0",Tabela13[[#This Row],[Numero_Decreto]],".pdf")</f>
        <v>2 - DECRETOS/DECRETO 0720.pdf</v>
      </c>
      <c r="J1851" s="2" t="str">
        <f>CONCATENATE("2 - DECRETOS/DECRETO ","0",Tabela13[[#This Row],[Numero_Decreto]]," ",Tabela13[[#This Row],[Complemento]],".pdf")</f>
        <v>2 - DECRETOS/DECRETO 0720 .pdf</v>
      </c>
      <c r="K1851" s="2" t="str">
        <f>IF(Tabela13[[#This Row],[Complemento]]="",Tabela13[[#This Row],[Normal]],Tabela13[[#This Row],[Normal Traço]])</f>
        <v>2 - DECRETOS/DECRETO 720.pdf</v>
      </c>
      <c r="L1851" s="2" t="str">
        <f>IF(Tabela13[[#This Row],[Complemento]]="",Tabela13[[#This Row],[0]],Tabela13[[#This Row],[0 Traço]])</f>
        <v>2 - DECRETOS/DECRETO 0720.pdf</v>
      </c>
      <c r="M1851" s="2" t="str">
        <f>IF(AND(Tabela13[[#This Row],[Numero_Decreto]]&gt;=1,Tabela13[[#This Row],[Numero_Decreto]]&lt;=9),Tabela13[[#This Row],[Se 0]],Tabela13[[#This Row],[Se Normal]])</f>
        <v>2 - DECRETOS/DECRETO 720.pdf</v>
      </c>
      <c r="N1851" s="2" t="str">
        <f>CONCATENATE("../",Tabela13[[#This Row],[Caminho]])</f>
        <v>../2 - DECRETOS/DECRETO 720.pdf</v>
      </c>
    </row>
    <row r="1852" spans="1:14" ht="45" x14ac:dyDescent="0.25">
      <c r="A1852" s="20">
        <v>719</v>
      </c>
      <c r="B1852" s="20"/>
      <c r="C1852" s="21">
        <v>32782</v>
      </c>
      <c r="D1852" s="19" t="s">
        <v>938</v>
      </c>
      <c r="E1852" s="19"/>
      <c r="F1852" s="17" t="str">
        <f>HYPERLINK(Tabela13[[#This Row],[Novo Caminho]],"Download")</f>
        <v>Download</v>
      </c>
      <c r="G1852" s="2" t="str">
        <f>CONCATENATE("2 - DECRETOS/DECRETO ",Tabela13[[#This Row],[Numero_Decreto]],".pdf")</f>
        <v>2 - DECRETOS/DECRETO 719.pdf</v>
      </c>
      <c r="H1852" s="2" t="str">
        <f>CONCATENATE("2 - DECRETOS/DECRETO ",Tabela13[[#This Row],[Numero_Decreto]]," ",Tabela13[[#This Row],[Complemento]],".pdf")</f>
        <v>2 - DECRETOS/DECRETO 719 .pdf</v>
      </c>
      <c r="I1852" s="2" t="str">
        <f>CONCATENATE("2 - DECRETOS/DECRETO ","0",Tabela13[[#This Row],[Numero_Decreto]],".pdf")</f>
        <v>2 - DECRETOS/DECRETO 0719.pdf</v>
      </c>
      <c r="J1852" s="2" t="str">
        <f>CONCATENATE("2 - DECRETOS/DECRETO ","0",Tabela13[[#This Row],[Numero_Decreto]]," ",Tabela13[[#This Row],[Complemento]],".pdf")</f>
        <v>2 - DECRETOS/DECRETO 0719 .pdf</v>
      </c>
      <c r="K1852" s="2" t="str">
        <f>IF(Tabela13[[#This Row],[Complemento]]="",Tabela13[[#This Row],[Normal]],Tabela13[[#This Row],[Normal Traço]])</f>
        <v>2 - DECRETOS/DECRETO 719.pdf</v>
      </c>
      <c r="L1852" s="2" t="str">
        <f>IF(Tabela13[[#This Row],[Complemento]]="",Tabela13[[#This Row],[0]],Tabela13[[#This Row],[0 Traço]])</f>
        <v>2 - DECRETOS/DECRETO 0719.pdf</v>
      </c>
      <c r="M1852" s="2" t="str">
        <f>IF(AND(Tabela13[[#This Row],[Numero_Decreto]]&gt;=1,Tabela13[[#This Row],[Numero_Decreto]]&lt;=9),Tabela13[[#This Row],[Se 0]],Tabela13[[#This Row],[Se Normal]])</f>
        <v>2 - DECRETOS/DECRETO 719.pdf</v>
      </c>
      <c r="N1852" s="2" t="str">
        <f>CONCATENATE("../",Tabela13[[#This Row],[Caminho]])</f>
        <v>../2 - DECRETOS/DECRETO 719.pdf</v>
      </c>
    </row>
    <row r="1853" spans="1:14" ht="45" x14ac:dyDescent="0.25">
      <c r="A1853" s="20">
        <v>718</v>
      </c>
      <c r="B1853" s="20"/>
      <c r="C1853" s="21">
        <v>32777</v>
      </c>
      <c r="D1853" s="19" t="s">
        <v>3155</v>
      </c>
      <c r="E1853" s="19"/>
      <c r="F1853" s="17" t="str">
        <f>HYPERLINK(Tabela13[[#This Row],[Novo Caminho]],"Download")</f>
        <v>Download</v>
      </c>
      <c r="G1853" s="2" t="str">
        <f>CONCATENATE("2 - DECRETOS/DECRETO ",Tabela13[[#This Row],[Numero_Decreto]],".pdf")</f>
        <v>2 - DECRETOS/DECRETO 718.pdf</v>
      </c>
      <c r="H1853" s="2" t="str">
        <f>CONCATENATE("2 - DECRETOS/DECRETO ",Tabela13[[#This Row],[Numero_Decreto]]," ",Tabela13[[#This Row],[Complemento]],".pdf")</f>
        <v>2 - DECRETOS/DECRETO 718 .pdf</v>
      </c>
      <c r="I1853" s="2" t="str">
        <f>CONCATENATE("2 - DECRETOS/DECRETO ","0",Tabela13[[#This Row],[Numero_Decreto]],".pdf")</f>
        <v>2 - DECRETOS/DECRETO 0718.pdf</v>
      </c>
      <c r="J1853" s="2" t="str">
        <f>CONCATENATE("2 - DECRETOS/DECRETO ","0",Tabela13[[#This Row],[Numero_Decreto]]," ",Tabela13[[#This Row],[Complemento]],".pdf")</f>
        <v>2 - DECRETOS/DECRETO 0718 .pdf</v>
      </c>
      <c r="K1853" s="2" t="str">
        <f>IF(Tabela13[[#This Row],[Complemento]]="",Tabela13[[#This Row],[Normal]],Tabela13[[#This Row],[Normal Traço]])</f>
        <v>2 - DECRETOS/DECRETO 718.pdf</v>
      </c>
      <c r="L1853" s="2" t="str">
        <f>IF(Tabela13[[#This Row],[Complemento]]="",Tabela13[[#This Row],[0]],Tabela13[[#This Row],[0 Traço]])</f>
        <v>2 - DECRETOS/DECRETO 0718.pdf</v>
      </c>
      <c r="M1853" s="2" t="str">
        <f>IF(AND(Tabela13[[#This Row],[Numero_Decreto]]&gt;=1,Tabela13[[#This Row],[Numero_Decreto]]&lt;=9),Tabela13[[#This Row],[Se 0]],Tabela13[[#This Row],[Se Normal]])</f>
        <v>2 - DECRETOS/DECRETO 718.pdf</v>
      </c>
      <c r="N1853" s="2" t="str">
        <f>CONCATENATE("../",Tabela13[[#This Row],[Caminho]])</f>
        <v>../2 - DECRETOS/DECRETO 718.pdf</v>
      </c>
    </row>
    <row r="1854" spans="1:14" ht="45" x14ac:dyDescent="0.25">
      <c r="A1854" s="20">
        <v>717</v>
      </c>
      <c r="B1854" s="20"/>
      <c r="C1854" s="21">
        <v>32769</v>
      </c>
      <c r="D1854" s="19" t="s">
        <v>938</v>
      </c>
      <c r="E1854" s="19"/>
      <c r="F1854" s="17" t="str">
        <f>HYPERLINK(Tabela13[[#This Row],[Novo Caminho]],"Download")</f>
        <v>Download</v>
      </c>
      <c r="G1854" s="2" t="str">
        <f>CONCATENATE("2 - DECRETOS/DECRETO ",Tabela13[[#This Row],[Numero_Decreto]],".pdf")</f>
        <v>2 - DECRETOS/DECRETO 717.pdf</v>
      </c>
      <c r="H1854" s="2" t="str">
        <f>CONCATENATE("2 - DECRETOS/DECRETO ",Tabela13[[#This Row],[Numero_Decreto]]," ",Tabela13[[#This Row],[Complemento]],".pdf")</f>
        <v>2 - DECRETOS/DECRETO 717 .pdf</v>
      </c>
      <c r="I1854" s="2" t="str">
        <f>CONCATENATE("2 - DECRETOS/DECRETO ","0",Tabela13[[#This Row],[Numero_Decreto]],".pdf")</f>
        <v>2 - DECRETOS/DECRETO 0717.pdf</v>
      </c>
      <c r="J1854" s="2" t="str">
        <f>CONCATENATE("2 - DECRETOS/DECRETO ","0",Tabela13[[#This Row],[Numero_Decreto]]," ",Tabela13[[#This Row],[Complemento]],".pdf")</f>
        <v>2 - DECRETOS/DECRETO 0717 .pdf</v>
      </c>
      <c r="K1854" s="2" t="str">
        <f>IF(Tabela13[[#This Row],[Complemento]]="",Tabela13[[#This Row],[Normal]],Tabela13[[#This Row],[Normal Traço]])</f>
        <v>2 - DECRETOS/DECRETO 717.pdf</v>
      </c>
      <c r="L1854" s="2" t="str">
        <f>IF(Tabela13[[#This Row],[Complemento]]="",Tabela13[[#This Row],[0]],Tabela13[[#This Row],[0 Traço]])</f>
        <v>2 - DECRETOS/DECRETO 0717.pdf</v>
      </c>
      <c r="M1854" s="2" t="str">
        <f>IF(AND(Tabela13[[#This Row],[Numero_Decreto]]&gt;=1,Tabela13[[#This Row],[Numero_Decreto]]&lt;=9),Tabela13[[#This Row],[Se 0]],Tabela13[[#This Row],[Se Normal]])</f>
        <v>2 - DECRETOS/DECRETO 717.pdf</v>
      </c>
      <c r="N1854" s="2" t="str">
        <f>CONCATENATE("../",Tabela13[[#This Row],[Caminho]])</f>
        <v>../2 - DECRETOS/DECRETO 717.pdf</v>
      </c>
    </row>
    <row r="1855" spans="1:14" ht="45" x14ac:dyDescent="0.25">
      <c r="A1855" s="20">
        <v>716</v>
      </c>
      <c r="B1855" s="20"/>
      <c r="C1855" s="21">
        <v>32767</v>
      </c>
      <c r="D1855" s="19" t="s">
        <v>3156</v>
      </c>
      <c r="E1855" s="19"/>
      <c r="F1855" s="17" t="str">
        <f>HYPERLINK(Tabela13[[#This Row],[Novo Caminho]],"Download")</f>
        <v>Download</v>
      </c>
      <c r="G1855" s="2" t="str">
        <f>CONCATENATE("2 - DECRETOS/DECRETO ",Tabela13[[#This Row],[Numero_Decreto]],".pdf")</f>
        <v>2 - DECRETOS/DECRETO 716.pdf</v>
      </c>
      <c r="H1855" s="2" t="str">
        <f>CONCATENATE("2 - DECRETOS/DECRETO ",Tabela13[[#This Row],[Numero_Decreto]]," ",Tabela13[[#This Row],[Complemento]],".pdf")</f>
        <v>2 - DECRETOS/DECRETO 716 .pdf</v>
      </c>
      <c r="I1855" s="2" t="str">
        <f>CONCATENATE("2 - DECRETOS/DECRETO ","0",Tabela13[[#This Row],[Numero_Decreto]],".pdf")</f>
        <v>2 - DECRETOS/DECRETO 0716.pdf</v>
      </c>
      <c r="J1855" s="2" t="str">
        <f>CONCATENATE("2 - DECRETOS/DECRETO ","0",Tabela13[[#This Row],[Numero_Decreto]]," ",Tabela13[[#This Row],[Complemento]],".pdf")</f>
        <v>2 - DECRETOS/DECRETO 0716 .pdf</v>
      </c>
      <c r="K1855" s="2" t="str">
        <f>IF(Tabela13[[#This Row],[Complemento]]="",Tabela13[[#This Row],[Normal]],Tabela13[[#This Row],[Normal Traço]])</f>
        <v>2 - DECRETOS/DECRETO 716.pdf</v>
      </c>
      <c r="L1855" s="2" t="str">
        <f>IF(Tabela13[[#This Row],[Complemento]]="",Tabela13[[#This Row],[0]],Tabela13[[#This Row],[0 Traço]])</f>
        <v>2 - DECRETOS/DECRETO 0716.pdf</v>
      </c>
      <c r="M1855" s="2" t="str">
        <f>IF(AND(Tabela13[[#This Row],[Numero_Decreto]]&gt;=1,Tabela13[[#This Row],[Numero_Decreto]]&lt;=9),Tabela13[[#This Row],[Se 0]],Tabela13[[#This Row],[Se Normal]])</f>
        <v>2 - DECRETOS/DECRETO 716.pdf</v>
      </c>
      <c r="N1855" s="2" t="str">
        <f>CONCATENATE("../",Tabela13[[#This Row],[Caminho]])</f>
        <v>../2 - DECRETOS/DECRETO 716.pdf</v>
      </c>
    </row>
    <row r="1856" spans="1:14" ht="45" x14ac:dyDescent="0.25">
      <c r="A1856" s="20">
        <v>715</v>
      </c>
      <c r="B1856" s="20"/>
      <c r="C1856" s="21">
        <v>32755</v>
      </c>
      <c r="D1856" s="19" t="s">
        <v>3129</v>
      </c>
      <c r="E1856" s="19"/>
      <c r="F1856" s="17" t="str">
        <f>HYPERLINK(Tabela13[[#This Row],[Novo Caminho]],"Download")</f>
        <v>Download</v>
      </c>
      <c r="G1856" s="2" t="str">
        <f>CONCATENATE("2 - DECRETOS/DECRETO ",Tabela13[[#This Row],[Numero_Decreto]],".pdf")</f>
        <v>2 - DECRETOS/DECRETO 715.pdf</v>
      </c>
      <c r="H1856" s="2" t="str">
        <f>CONCATENATE("2 - DECRETOS/DECRETO ",Tabela13[[#This Row],[Numero_Decreto]]," ",Tabela13[[#This Row],[Complemento]],".pdf")</f>
        <v>2 - DECRETOS/DECRETO 715 .pdf</v>
      </c>
      <c r="I1856" s="2" t="str">
        <f>CONCATENATE("2 - DECRETOS/DECRETO ","0",Tabela13[[#This Row],[Numero_Decreto]],".pdf")</f>
        <v>2 - DECRETOS/DECRETO 0715.pdf</v>
      </c>
      <c r="J1856" s="2" t="str">
        <f>CONCATENATE("2 - DECRETOS/DECRETO ","0",Tabela13[[#This Row],[Numero_Decreto]]," ",Tabela13[[#This Row],[Complemento]],".pdf")</f>
        <v>2 - DECRETOS/DECRETO 0715 .pdf</v>
      </c>
      <c r="K1856" s="2" t="str">
        <f>IF(Tabela13[[#This Row],[Complemento]]="",Tabela13[[#This Row],[Normal]],Tabela13[[#This Row],[Normal Traço]])</f>
        <v>2 - DECRETOS/DECRETO 715.pdf</v>
      </c>
      <c r="L1856" s="2" t="str">
        <f>IF(Tabela13[[#This Row],[Complemento]]="",Tabela13[[#This Row],[0]],Tabela13[[#This Row],[0 Traço]])</f>
        <v>2 - DECRETOS/DECRETO 0715.pdf</v>
      </c>
      <c r="M1856" s="2" t="str">
        <f>IF(AND(Tabela13[[#This Row],[Numero_Decreto]]&gt;=1,Tabela13[[#This Row],[Numero_Decreto]]&lt;=9),Tabela13[[#This Row],[Se 0]],Tabela13[[#This Row],[Se Normal]])</f>
        <v>2 - DECRETOS/DECRETO 715.pdf</v>
      </c>
      <c r="N1856" s="2" t="str">
        <f>CONCATENATE("../",Tabela13[[#This Row],[Caminho]])</f>
        <v>../2 - DECRETOS/DECRETO 715.pdf</v>
      </c>
    </row>
    <row r="1857" spans="1:14" ht="45" x14ac:dyDescent="0.25">
      <c r="A1857" s="20">
        <v>714</v>
      </c>
      <c r="B1857" s="20"/>
      <c r="C1857" s="21">
        <v>32744</v>
      </c>
      <c r="D1857" s="19" t="s">
        <v>3153</v>
      </c>
      <c r="E1857" s="19"/>
      <c r="F1857" s="17" t="str">
        <f>HYPERLINK(Tabela13[[#This Row],[Novo Caminho]],"Download")</f>
        <v>Download</v>
      </c>
      <c r="G1857" s="2" t="str">
        <f>CONCATENATE("2 - DECRETOS/DECRETO ",Tabela13[[#This Row],[Numero_Decreto]],".pdf")</f>
        <v>2 - DECRETOS/DECRETO 714.pdf</v>
      </c>
      <c r="H1857" s="2" t="str">
        <f>CONCATENATE("2 - DECRETOS/DECRETO ",Tabela13[[#This Row],[Numero_Decreto]]," ",Tabela13[[#This Row],[Complemento]],".pdf")</f>
        <v>2 - DECRETOS/DECRETO 714 .pdf</v>
      </c>
      <c r="I1857" s="2" t="str">
        <f>CONCATENATE("2 - DECRETOS/DECRETO ","0",Tabela13[[#This Row],[Numero_Decreto]],".pdf")</f>
        <v>2 - DECRETOS/DECRETO 0714.pdf</v>
      </c>
      <c r="J1857" s="2" t="str">
        <f>CONCATENATE("2 - DECRETOS/DECRETO ","0",Tabela13[[#This Row],[Numero_Decreto]]," ",Tabela13[[#This Row],[Complemento]],".pdf")</f>
        <v>2 - DECRETOS/DECRETO 0714 .pdf</v>
      </c>
      <c r="K1857" s="2" t="str">
        <f>IF(Tabela13[[#This Row],[Complemento]]="",Tabela13[[#This Row],[Normal]],Tabela13[[#This Row],[Normal Traço]])</f>
        <v>2 - DECRETOS/DECRETO 714.pdf</v>
      </c>
      <c r="L1857" s="2" t="str">
        <f>IF(Tabela13[[#This Row],[Complemento]]="",Tabela13[[#This Row],[0]],Tabela13[[#This Row],[0 Traço]])</f>
        <v>2 - DECRETOS/DECRETO 0714.pdf</v>
      </c>
      <c r="M1857" s="2" t="str">
        <f>IF(AND(Tabela13[[#This Row],[Numero_Decreto]]&gt;=1,Tabela13[[#This Row],[Numero_Decreto]]&lt;=9),Tabela13[[#This Row],[Se 0]],Tabela13[[#This Row],[Se Normal]])</f>
        <v>2 - DECRETOS/DECRETO 714.pdf</v>
      </c>
      <c r="N1857" s="2" t="str">
        <f>CONCATENATE("../",Tabela13[[#This Row],[Caminho]])</f>
        <v>../2 - DECRETOS/DECRETO 714.pdf</v>
      </c>
    </row>
    <row r="1858" spans="1:14" ht="45" x14ac:dyDescent="0.25">
      <c r="A1858" s="20">
        <v>713</v>
      </c>
      <c r="B1858" s="20"/>
      <c r="C1858" s="21">
        <v>32742</v>
      </c>
      <c r="D1858" s="19" t="s">
        <v>3152</v>
      </c>
      <c r="E1858" s="19"/>
      <c r="F1858" s="17" t="str">
        <f>HYPERLINK(Tabela13[[#This Row],[Novo Caminho]],"Download")</f>
        <v>Download</v>
      </c>
      <c r="G1858" s="2" t="str">
        <f>CONCATENATE("2 - DECRETOS/DECRETO ",Tabela13[[#This Row],[Numero_Decreto]],".pdf")</f>
        <v>2 - DECRETOS/DECRETO 713.pdf</v>
      </c>
      <c r="H1858" s="2" t="str">
        <f>CONCATENATE("2 - DECRETOS/DECRETO ",Tabela13[[#This Row],[Numero_Decreto]]," ",Tabela13[[#This Row],[Complemento]],".pdf")</f>
        <v>2 - DECRETOS/DECRETO 713 .pdf</v>
      </c>
      <c r="I1858" s="2" t="str">
        <f>CONCATENATE("2 - DECRETOS/DECRETO ","0",Tabela13[[#This Row],[Numero_Decreto]],".pdf")</f>
        <v>2 - DECRETOS/DECRETO 0713.pdf</v>
      </c>
      <c r="J1858" s="2" t="str">
        <f>CONCATENATE("2 - DECRETOS/DECRETO ","0",Tabela13[[#This Row],[Numero_Decreto]]," ",Tabela13[[#This Row],[Complemento]],".pdf")</f>
        <v>2 - DECRETOS/DECRETO 0713 .pdf</v>
      </c>
      <c r="K1858" s="2" t="str">
        <f>IF(Tabela13[[#This Row],[Complemento]]="",Tabela13[[#This Row],[Normal]],Tabela13[[#This Row],[Normal Traço]])</f>
        <v>2 - DECRETOS/DECRETO 713.pdf</v>
      </c>
      <c r="L1858" s="2" t="str">
        <f>IF(Tabela13[[#This Row],[Complemento]]="",Tabela13[[#This Row],[0]],Tabela13[[#This Row],[0 Traço]])</f>
        <v>2 - DECRETOS/DECRETO 0713.pdf</v>
      </c>
      <c r="M1858" s="2" t="str">
        <f>IF(AND(Tabela13[[#This Row],[Numero_Decreto]]&gt;=1,Tabela13[[#This Row],[Numero_Decreto]]&lt;=9),Tabela13[[#This Row],[Se 0]],Tabela13[[#This Row],[Se Normal]])</f>
        <v>2 - DECRETOS/DECRETO 713.pdf</v>
      </c>
      <c r="N1858" s="2" t="str">
        <f>CONCATENATE("../",Tabela13[[#This Row],[Caminho]])</f>
        <v>../2 - DECRETOS/DECRETO 713.pdf</v>
      </c>
    </row>
    <row r="1859" spans="1:14" ht="45" x14ac:dyDescent="0.25">
      <c r="A1859" s="20">
        <v>712</v>
      </c>
      <c r="B1859" s="20"/>
      <c r="C1859" s="21">
        <v>32737</v>
      </c>
      <c r="D1859" s="19" t="s">
        <v>938</v>
      </c>
      <c r="E1859" s="19"/>
      <c r="F1859" s="17" t="str">
        <f>HYPERLINK(Tabela13[[#This Row],[Novo Caminho]],"Download")</f>
        <v>Download</v>
      </c>
      <c r="G1859" s="2" t="str">
        <f>CONCATENATE("2 - DECRETOS/DECRETO ",Tabela13[[#This Row],[Numero_Decreto]],".pdf")</f>
        <v>2 - DECRETOS/DECRETO 712.pdf</v>
      </c>
      <c r="H1859" s="2" t="str">
        <f>CONCATENATE("2 - DECRETOS/DECRETO ",Tabela13[[#This Row],[Numero_Decreto]]," ",Tabela13[[#This Row],[Complemento]],".pdf")</f>
        <v>2 - DECRETOS/DECRETO 712 .pdf</v>
      </c>
      <c r="I1859" s="2" t="str">
        <f>CONCATENATE("2 - DECRETOS/DECRETO ","0",Tabela13[[#This Row],[Numero_Decreto]],".pdf")</f>
        <v>2 - DECRETOS/DECRETO 0712.pdf</v>
      </c>
      <c r="J1859" s="2" t="str">
        <f>CONCATENATE("2 - DECRETOS/DECRETO ","0",Tabela13[[#This Row],[Numero_Decreto]]," ",Tabela13[[#This Row],[Complemento]],".pdf")</f>
        <v>2 - DECRETOS/DECRETO 0712 .pdf</v>
      </c>
      <c r="K1859" s="2" t="str">
        <f>IF(Tabela13[[#This Row],[Complemento]]="",Tabela13[[#This Row],[Normal]],Tabela13[[#This Row],[Normal Traço]])</f>
        <v>2 - DECRETOS/DECRETO 712.pdf</v>
      </c>
      <c r="L1859" s="2" t="str">
        <f>IF(Tabela13[[#This Row],[Complemento]]="",Tabela13[[#This Row],[0]],Tabela13[[#This Row],[0 Traço]])</f>
        <v>2 - DECRETOS/DECRETO 0712.pdf</v>
      </c>
      <c r="M1859" s="2" t="str">
        <f>IF(AND(Tabela13[[#This Row],[Numero_Decreto]]&gt;=1,Tabela13[[#This Row],[Numero_Decreto]]&lt;=9),Tabela13[[#This Row],[Se 0]],Tabela13[[#This Row],[Se Normal]])</f>
        <v>2 - DECRETOS/DECRETO 712.pdf</v>
      </c>
      <c r="N1859" s="2" t="str">
        <f>CONCATENATE("../",Tabela13[[#This Row],[Caminho]])</f>
        <v>../2 - DECRETOS/DECRETO 712.pdf</v>
      </c>
    </row>
    <row r="1860" spans="1:14" ht="45" x14ac:dyDescent="0.25">
      <c r="A1860" s="20">
        <v>711</v>
      </c>
      <c r="B1860" s="20"/>
      <c r="C1860" s="21">
        <v>32737</v>
      </c>
      <c r="D1860" s="19" t="s">
        <v>3156</v>
      </c>
      <c r="E1860" s="19"/>
      <c r="F1860" s="17" t="str">
        <f>HYPERLINK(Tabela13[[#This Row],[Novo Caminho]],"Download")</f>
        <v>Download</v>
      </c>
      <c r="G1860" s="2" t="str">
        <f>CONCATENATE("2 - DECRETOS/DECRETO ",Tabela13[[#This Row],[Numero_Decreto]],".pdf")</f>
        <v>2 - DECRETOS/DECRETO 711.pdf</v>
      </c>
      <c r="H1860" s="2" t="str">
        <f>CONCATENATE("2 - DECRETOS/DECRETO ",Tabela13[[#This Row],[Numero_Decreto]]," ",Tabela13[[#This Row],[Complemento]],".pdf")</f>
        <v>2 - DECRETOS/DECRETO 711 .pdf</v>
      </c>
      <c r="I1860" s="2" t="str">
        <f>CONCATENATE("2 - DECRETOS/DECRETO ","0",Tabela13[[#This Row],[Numero_Decreto]],".pdf")</f>
        <v>2 - DECRETOS/DECRETO 0711.pdf</v>
      </c>
      <c r="J1860" s="2" t="str">
        <f>CONCATENATE("2 - DECRETOS/DECRETO ","0",Tabela13[[#This Row],[Numero_Decreto]]," ",Tabela13[[#This Row],[Complemento]],".pdf")</f>
        <v>2 - DECRETOS/DECRETO 0711 .pdf</v>
      </c>
      <c r="K1860" s="2" t="str">
        <f>IF(Tabela13[[#This Row],[Complemento]]="",Tabela13[[#This Row],[Normal]],Tabela13[[#This Row],[Normal Traço]])</f>
        <v>2 - DECRETOS/DECRETO 711.pdf</v>
      </c>
      <c r="L1860" s="2" t="str">
        <f>IF(Tabela13[[#This Row],[Complemento]]="",Tabela13[[#This Row],[0]],Tabela13[[#This Row],[0 Traço]])</f>
        <v>2 - DECRETOS/DECRETO 0711.pdf</v>
      </c>
      <c r="M1860" s="2" t="str">
        <f>IF(AND(Tabela13[[#This Row],[Numero_Decreto]]&gt;=1,Tabela13[[#This Row],[Numero_Decreto]]&lt;=9),Tabela13[[#This Row],[Se 0]],Tabela13[[#This Row],[Se Normal]])</f>
        <v>2 - DECRETOS/DECRETO 711.pdf</v>
      </c>
      <c r="N1860" s="2" t="str">
        <f>CONCATENATE("../",Tabela13[[#This Row],[Caminho]])</f>
        <v>../2 - DECRETOS/DECRETO 711.pdf</v>
      </c>
    </row>
    <row r="1861" spans="1:14" ht="45" x14ac:dyDescent="0.25">
      <c r="A1861" s="20">
        <v>710</v>
      </c>
      <c r="B1861" s="20"/>
      <c r="C1861" s="21">
        <v>32722</v>
      </c>
      <c r="D1861" s="19" t="s">
        <v>3157</v>
      </c>
      <c r="E1861" s="19"/>
      <c r="F1861" s="17" t="str">
        <f>HYPERLINK(Tabela13[[#This Row],[Novo Caminho]],"Download")</f>
        <v>Download</v>
      </c>
      <c r="G1861" s="2" t="str">
        <f>CONCATENATE("2 - DECRETOS/DECRETO ",Tabela13[[#This Row],[Numero_Decreto]],".pdf")</f>
        <v>2 - DECRETOS/DECRETO 710.pdf</v>
      </c>
      <c r="H1861" s="2" t="str">
        <f>CONCATENATE("2 - DECRETOS/DECRETO ",Tabela13[[#This Row],[Numero_Decreto]]," ",Tabela13[[#This Row],[Complemento]],".pdf")</f>
        <v>2 - DECRETOS/DECRETO 710 .pdf</v>
      </c>
      <c r="I1861" s="2" t="str">
        <f>CONCATENATE("2 - DECRETOS/DECRETO ","0",Tabela13[[#This Row],[Numero_Decreto]],".pdf")</f>
        <v>2 - DECRETOS/DECRETO 0710.pdf</v>
      </c>
      <c r="J1861" s="2" t="str">
        <f>CONCATENATE("2 - DECRETOS/DECRETO ","0",Tabela13[[#This Row],[Numero_Decreto]]," ",Tabela13[[#This Row],[Complemento]],".pdf")</f>
        <v>2 - DECRETOS/DECRETO 0710 .pdf</v>
      </c>
      <c r="K1861" s="2" t="str">
        <f>IF(Tabela13[[#This Row],[Complemento]]="",Tabela13[[#This Row],[Normal]],Tabela13[[#This Row],[Normal Traço]])</f>
        <v>2 - DECRETOS/DECRETO 710.pdf</v>
      </c>
      <c r="L1861" s="2" t="str">
        <f>IF(Tabela13[[#This Row],[Complemento]]="",Tabela13[[#This Row],[0]],Tabela13[[#This Row],[0 Traço]])</f>
        <v>2 - DECRETOS/DECRETO 0710.pdf</v>
      </c>
      <c r="M1861" s="2" t="str">
        <f>IF(AND(Tabela13[[#This Row],[Numero_Decreto]]&gt;=1,Tabela13[[#This Row],[Numero_Decreto]]&lt;=9),Tabela13[[#This Row],[Se 0]],Tabela13[[#This Row],[Se Normal]])</f>
        <v>2 - DECRETOS/DECRETO 710.pdf</v>
      </c>
      <c r="N1861" s="2" t="str">
        <f>CONCATENATE("../",Tabela13[[#This Row],[Caminho]])</f>
        <v>../2 - DECRETOS/DECRETO 710.pdf</v>
      </c>
    </row>
    <row r="1862" spans="1:14" ht="45" x14ac:dyDescent="0.25">
      <c r="A1862" s="20">
        <v>709</v>
      </c>
      <c r="B1862" s="20"/>
      <c r="C1862" s="21">
        <v>32716</v>
      </c>
      <c r="D1862" s="19" t="s">
        <v>938</v>
      </c>
      <c r="E1862" s="19"/>
      <c r="F1862" s="17" t="str">
        <f>HYPERLINK(Tabela13[[#This Row],[Novo Caminho]],"Download")</f>
        <v>Download</v>
      </c>
      <c r="G1862" s="2" t="str">
        <f>CONCATENATE("2 - DECRETOS/DECRETO ",Tabela13[[#This Row],[Numero_Decreto]],".pdf")</f>
        <v>2 - DECRETOS/DECRETO 709.pdf</v>
      </c>
      <c r="H1862" s="2" t="str">
        <f>CONCATENATE("2 - DECRETOS/DECRETO ",Tabela13[[#This Row],[Numero_Decreto]]," ",Tabela13[[#This Row],[Complemento]],".pdf")</f>
        <v>2 - DECRETOS/DECRETO 709 .pdf</v>
      </c>
      <c r="I1862" s="2" t="str">
        <f>CONCATENATE("2 - DECRETOS/DECRETO ","0",Tabela13[[#This Row],[Numero_Decreto]],".pdf")</f>
        <v>2 - DECRETOS/DECRETO 0709.pdf</v>
      </c>
      <c r="J1862" s="2" t="str">
        <f>CONCATENATE("2 - DECRETOS/DECRETO ","0",Tabela13[[#This Row],[Numero_Decreto]]," ",Tabela13[[#This Row],[Complemento]],".pdf")</f>
        <v>2 - DECRETOS/DECRETO 0709 .pdf</v>
      </c>
      <c r="K1862" s="2" t="str">
        <f>IF(Tabela13[[#This Row],[Complemento]]="",Tabela13[[#This Row],[Normal]],Tabela13[[#This Row],[Normal Traço]])</f>
        <v>2 - DECRETOS/DECRETO 709.pdf</v>
      </c>
      <c r="L1862" s="2" t="str">
        <f>IF(Tabela13[[#This Row],[Complemento]]="",Tabela13[[#This Row],[0]],Tabela13[[#This Row],[0 Traço]])</f>
        <v>2 - DECRETOS/DECRETO 0709.pdf</v>
      </c>
      <c r="M1862" s="2" t="str">
        <f>IF(AND(Tabela13[[#This Row],[Numero_Decreto]]&gt;=1,Tabela13[[#This Row],[Numero_Decreto]]&lt;=9),Tabela13[[#This Row],[Se 0]],Tabela13[[#This Row],[Se Normal]])</f>
        <v>2 - DECRETOS/DECRETO 709.pdf</v>
      </c>
      <c r="N1862" s="2" t="str">
        <f>CONCATENATE("../",Tabela13[[#This Row],[Caminho]])</f>
        <v>../2 - DECRETOS/DECRETO 709.pdf</v>
      </c>
    </row>
    <row r="1863" spans="1:14" ht="45" x14ac:dyDescent="0.25">
      <c r="A1863" s="20">
        <v>708</v>
      </c>
      <c r="B1863" s="20"/>
      <c r="C1863" s="21">
        <v>32716</v>
      </c>
      <c r="D1863" s="19" t="s">
        <v>3158</v>
      </c>
      <c r="E1863" s="19"/>
      <c r="F1863" s="17" t="str">
        <f>HYPERLINK(Tabela13[[#This Row],[Novo Caminho]],"Download")</f>
        <v>Download</v>
      </c>
      <c r="G1863" s="2" t="str">
        <f>CONCATENATE("2 - DECRETOS/DECRETO ",Tabela13[[#This Row],[Numero_Decreto]],".pdf")</f>
        <v>2 - DECRETOS/DECRETO 708.pdf</v>
      </c>
      <c r="H1863" s="2" t="str">
        <f>CONCATENATE("2 - DECRETOS/DECRETO ",Tabela13[[#This Row],[Numero_Decreto]]," ",Tabela13[[#This Row],[Complemento]],".pdf")</f>
        <v>2 - DECRETOS/DECRETO 708 .pdf</v>
      </c>
      <c r="I1863" s="2" t="str">
        <f>CONCATENATE("2 - DECRETOS/DECRETO ","0",Tabela13[[#This Row],[Numero_Decreto]],".pdf")</f>
        <v>2 - DECRETOS/DECRETO 0708.pdf</v>
      </c>
      <c r="J1863" s="2" t="str">
        <f>CONCATENATE("2 - DECRETOS/DECRETO ","0",Tabela13[[#This Row],[Numero_Decreto]]," ",Tabela13[[#This Row],[Complemento]],".pdf")</f>
        <v>2 - DECRETOS/DECRETO 0708 .pdf</v>
      </c>
      <c r="K1863" s="2" t="str">
        <f>IF(Tabela13[[#This Row],[Complemento]]="",Tabela13[[#This Row],[Normal]],Tabela13[[#This Row],[Normal Traço]])</f>
        <v>2 - DECRETOS/DECRETO 708.pdf</v>
      </c>
      <c r="L1863" s="2" t="str">
        <f>IF(Tabela13[[#This Row],[Complemento]]="",Tabela13[[#This Row],[0]],Tabela13[[#This Row],[0 Traço]])</f>
        <v>2 - DECRETOS/DECRETO 0708.pdf</v>
      </c>
      <c r="M1863" s="2" t="str">
        <f>IF(AND(Tabela13[[#This Row],[Numero_Decreto]]&gt;=1,Tabela13[[#This Row],[Numero_Decreto]]&lt;=9),Tabela13[[#This Row],[Se 0]],Tabela13[[#This Row],[Se Normal]])</f>
        <v>2 - DECRETOS/DECRETO 708.pdf</v>
      </c>
      <c r="N1863" s="2" t="str">
        <f>CONCATENATE("../",Tabela13[[#This Row],[Caminho]])</f>
        <v>../2 - DECRETOS/DECRETO 708.pdf</v>
      </c>
    </row>
    <row r="1864" spans="1:14" ht="45" x14ac:dyDescent="0.25">
      <c r="A1864" s="20">
        <v>707</v>
      </c>
      <c r="B1864" s="20"/>
      <c r="C1864" s="21">
        <v>32702</v>
      </c>
      <c r="D1864" s="19" t="s">
        <v>938</v>
      </c>
      <c r="E1864" s="19"/>
      <c r="F1864" s="17" t="str">
        <f>HYPERLINK(Tabela13[[#This Row],[Novo Caminho]],"Download")</f>
        <v>Download</v>
      </c>
      <c r="G1864" s="2" t="str">
        <f>CONCATENATE("2 - DECRETOS/DECRETO ",Tabela13[[#This Row],[Numero_Decreto]],".pdf")</f>
        <v>2 - DECRETOS/DECRETO 707.pdf</v>
      </c>
      <c r="H1864" s="2" t="str">
        <f>CONCATENATE("2 - DECRETOS/DECRETO ",Tabela13[[#This Row],[Numero_Decreto]]," ",Tabela13[[#This Row],[Complemento]],".pdf")</f>
        <v>2 - DECRETOS/DECRETO 707 .pdf</v>
      </c>
      <c r="I1864" s="2" t="str">
        <f>CONCATENATE("2 - DECRETOS/DECRETO ","0",Tabela13[[#This Row],[Numero_Decreto]],".pdf")</f>
        <v>2 - DECRETOS/DECRETO 0707.pdf</v>
      </c>
      <c r="J1864" s="2" t="str">
        <f>CONCATENATE("2 - DECRETOS/DECRETO ","0",Tabela13[[#This Row],[Numero_Decreto]]," ",Tabela13[[#This Row],[Complemento]],".pdf")</f>
        <v>2 - DECRETOS/DECRETO 0707 .pdf</v>
      </c>
      <c r="K1864" s="2" t="str">
        <f>IF(Tabela13[[#This Row],[Complemento]]="",Tabela13[[#This Row],[Normal]],Tabela13[[#This Row],[Normal Traço]])</f>
        <v>2 - DECRETOS/DECRETO 707.pdf</v>
      </c>
      <c r="L1864" s="2" t="str">
        <f>IF(Tabela13[[#This Row],[Complemento]]="",Tabela13[[#This Row],[0]],Tabela13[[#This Row],[0 Traço]])</f>
        <v>2 - DECRETOS/DECRETO 0707.pdf</v>
      </c>
      <c r="M1864" s="2" t="str">
        <f>IF(AND(Tabela13[[#This Row],[Numero_Decreto]]&gt;=1,Tabela13[[#This Row],[Numero_Decreto]]&lt;=9),Tabela13[[#This Row],[Se 0]],Tabela13[[#This Row],[Se Normal]])</f>
        <v>2 - DECRETOS/DECRETO 707.pdf</v>
      </c>
      <c r="N1864" s="2" t="str">
        <f>CONCATENATE("../",Tabela13[[#This Row],[Caminho]])</f>
        <v>../2 - DECRETOS/DECRETO 707.pdf</v>
      </c>
    </row>
    <row r="1865" spans="1:14" ht="45" x14ac:dyDescent="0.25">
      <c r="A1865" s="20">
        <v>706</v>
      </c>
      <c r="B1865" s="20"/>
      <c r="C1865" s="21">
        <v>32701</v>
      </c>
      <c r="D1865" s="19" t="s">
        <v>3159</v>
      </c>
      <c r="E1865" s="19"/>
      <c r="F1865" s="17" t="str">
        <f>HYPERLINK(Tabela13[[#This Row],[Novo Caminho]],"Download")</f>
        <v>Download</v>
      </c>
      <c r="G1865" s="2" t="str">
        <f>CONCATENATE("2 - DECRETOS/DECRETO ",Tabela13[[#This Row],[Numero_Decreto]],".pdf")</f>
        <v>2 - DECRETOS/DECRETO 706.pdf</v>
      </c>
      <c r="H1865" s="2" t="str">
        <f>CONCATENATE("2 - DECRETOS/DECRETO ",Tabela13[[#This Row],[Numero_Decreto]]," ",Tabela13[[#This Row],[Complemento]],".pdf")</f>
        <v>2 - DECRETOS/DECRETO 706 .pdf</v>
      </c>
      <c r="I1865" s="2" t="str">
        <f>CONCATENATE("2 - DECRETOS/DECRETO ","0",Tabela13[[#This Row],[Numero_Decreto]],".pdf")</f>
        <v>2 - DECRETOS/DECRETO 0706.pdf</v>
      </c>
      <c r="J1865" s="2" t="str">
        <f>CONCATENATE("2 - DECRETOS/DECRETO ","0",Tabela13[[#This Row],[Numero_Decreto]]," ",Tabela13[[#This Row],[Complemento]],".pdf")</f>
        <v>2 - DECRETOS/DECRETO 0706 .pdf</v>
      </c>
      <c r="K1865" s="2" t="str">
        <f>IF(Tabela13[[#This Row],[Complemento]]="",Tabela13[[#This Row],[Normal]],Tabela13[[#This Row],[Normal Traço]])</f>
        <v>2 - DECRETOS/DECRETO 706.pdf</v>
      </c>
      <c r="L1865" s="2" t="str">
        <f>IF(Tabela13[[#This Row],[Complemento]]="",Tabela13[[#This Row],[0]],Tabela13[[#This Row],[0 Traço]])</f>
        <v>2 - DECRETOS/DECRETO 0706.pdf</v>
      </c>
      <c r="M1865" s="2" t="str">
        <f>IF(AND(Tabela13[[#This Row],[Numero_Decreto]]&gt;=1,Tabela13[[#This Row],[Numero_Decreto]]&lt;=9),Tabela13[[#This Row],[Se 0]],Tabela13[[#This Row],[Se Normal]])</f>
        <v>2 - DECRETOS/DECRETO 706.pdf</v>
      </c>
      <c r="N1865" s="2" t="str">
        <f>CONCATENATE("../",Tabela13[[#This Row],[Caminho]])</f>
        <v>../2 - DECRETOS/DECRETO 706.pdf</v>
      </c>
    </row>
    <row r="1866" spans="1:14" ht="45" x14ac:dyDescent="0.25">
      <c r="A1866" s="20">
        <v>705</v>
      </c>
      <c r="B1866" s="20"/>
      <c r="C1866" s="21">
        <v>32686</v>
      </c>
      <c r="D1866" s="19" t="s">
        <v>938</v>
      </c>
      <c r="E1866" s="19"/>
      <c r="F1866" s="17" t="str">
        <f>HYPERLINK(Tabela13[[#This Row],[Novo Caminho]],"Download")</f>
        <v>Download</v>
      </c>
      <c r="G1866" s="2" t="str">
        <f>CONCATENATE("2 - DECRETOS/DECRETO ",Tabela13[[#This Row],[Numero_Decreto]],".pdf")</f>
        <v>2 - DECRETOS/DECRETO 705.pdf</v>
      </c>
      <c r="H1866" s="2" t="str">
        <f>CONCATENATE("2 - DECRETOS/DECRETO ",Tabela13[[#This Row],[Numero_Decreto]]," ",Tabela13[[#This Row],[Complemento]],".pdf")</f>
        <v>2 - DECRETOS/DECRETO 705 .pdf</v>
      </c>
      <c r="I1866" s="2" t="str">
        <f>CONCATENATE("2 - DECRETOS/DECRETO ","0",Tabela13[[#This Row],[Numero_Decreto]],".pdf")</f>
        <v>2 - DECRETOS/DECRETO 0705.pdf</v>
      </c>
      <c r="J1866" s="2" t="str">
        <f>CONCATENATE("2 - DECRETOS/DECRETO ","0",Tabela13[[#This Row],[Numero_Decreto]]," ",Tabela13[[#This Row],[Complemento]],".pdf")</f>
        <v>2 - DECRETOS/DECRETO 0705 .pdf</v>
      </c>
      <c r="K1866" s="2" t="str">
        <f>IF(Tabela13[[#This Row],[Complemento]]="",Tabela13[[#This Row],[Normal]],Tabela13[[#This Row],[Normal Traço]])</f>
        <v>2 - DECRETOS/DECRETO 705.pdf</v>
      </c>
      <c r="L1866" s="2" t="str">
        <f>IF(Tabela13[[#This Row],[Complemento]]="",Tabela13[[#This Row],[0]],Tabela13[[#This Row],[0 Traço]])</f>
        <v>2 - DECRETOS/DECRETO 0705.pdf</v>
      </c>
      <c r="M1866" s="2" t="str">
        <f>IF(AND(Tabela13[[#This Row],[Numero_Decreto]]&gt;=1,Tabela13[[#This Row],[Numero_Decreto]]&lt;=9),Tabela13[[#This Row],[Se 0]],Tabela13[[#This Row],[Se Normal]])</f>
        <v>2 - DECRETOS/DECRETO 705.pdf</v>
      </c>
      <c r="N1866" s="2" t="str">
        <f>CONCATENATE("../",Tabela13[[#This Row],[Caminho]])</f>
        <v>../2 - DECRETOS/DECRETO 705.pdf</v>
      </c>
    </row>
    <row r="1867" spans="1:14" ht="45" x14ac:dyDescent="0.25">
      <c r="A1867" s="20">
        <v>704</v>
      </c>
      <c r="B1867" s="20"/>
      <c r="C1867" s="21">
        <v>32686</v>
      </c>
      <c r="D1867" s="19" t="s">
        <v>3160</v>
      </c>
      <c r="E1867" s="19"/>
      <c r="F1867" s="17" t="str">
        <f>HYPERLINK(Tabela13[[#This Row],[Novo Caminho]],"Download")</f>
        <v>Download</v>
      </c>
      <c r="G1867" s="2" t="str">
        <f>CONCATENATE("2 - DECRETOS/DECRETO ",Tabela13[[#This Row],[Numero_Decreto]],".pdf")</f>
        <v>2 - DECRETOS/DECRETO 704.pdf</v>
      </c>
      <c r="H1867" s="2" t="str">
        <f>CONCATENATE("2 - DECRETOS/DECRETO ",Tabela13[[#This Row],[Numero_Decreto]]," ",Tabela13[[#This Row],[Complemento]],".pdf")</f>
        <v>2 - DECRETOS/DECRETO 704 .pdf</v>
      </c>
      <c r="I1867" s="2" t="str">
        <f>CONCATENATE("2 - DECRETOS/DECRETO ","0",Tabela13[[#This Row],[Numero_Decreto]],".pdf")</f>
        <v>2 - DECRETOS/DECRETO 0704.pdf</v>
      </c>
      <c r="J1867" s="2" t="str">
        <f>CONCATENATE("2 - DECRETOS/DECRETO ","0",Tabela13[[#This Row],[Numero_Decreto]]," ",Tabela13[[#This Row],[Complemento]],".pdf")</f>
        <v>2 - DECRETOS/DECRETO 0704 .pdf</v>
      </c>
      <c r="K1867" s="2" t="str">
        <f>IF(Tabela13[[#This Row],[Complemento]]="",Tabela13[[#This Row],[Normal]],Tabela13[[#This Row],[Normal Traço]])</f>
        <v>2 - DECRETOS/DECRETO 704.pdf</v>
      </c>
      <c r="L1867" s="2" t="str">
        <f>IF(Tabela13[[#This Row],[Complemento]]="",Tabela13[[#This Row],[0]],Tabela13[[#This Row],[0 Traço]])</f>
        <v>2 - DECRETOS/DECRETO 0704.pdf</v>
      </c>
      <c r="M1867" s="2" t="str">
        <f>IF(AND(Tabela13[[#This Row],[Numero_Decreto]]&gt;=1,Tabela13[[#This Row],[Numero_Decreto]]&lt;=9),Tabela13[[#This Row],[Se 0]],Tabela13[[#This Row],[Se Normal]])</f>
        <v>2 - DECRETOS/DECRETO 704.pdf</v>
      </c>
      <c r="N1867" s="2" t="str">
        <f>CONCATENATE("../",Tabela13[[#This Row],[Caminho]])</f>
        <v>../2 - DECRETOS/DECRETO 704.pdf</v>
      </c>
    </row>
    <row r="1868" spans="1:14" ht="45" x14ac:dyDescent="0.25">
      <c r="A1868" s="20">
        <v>703</v>
      </c>
      <c r="B1868" s="20"/>
      <c r="C1868" s="21">
        <v>32668</v>
      </c>
      <c r="D1868" s="19" t="s">
        <v>3159</v>
      </c>
      <c r="E1868" s="19"/>
      <c r="F1868" s="17" t="str">
        <f>HYPERLINK(Tabela13[[#This Row],[Novo Caminho]],"Download")</f>
        <v>Download</v>
      </c>
      <c r="G1868" s="2" t="str">
        <f>CONCATENATE("2 - DECRETOS/DECRETO ",Tabela13[[#This Row],[Numero_Decreto]],".pdf")</f>
        <v>2 - DECRETOS/DECRETO 703.pdf</v>
      </c>
      <c r="H1868" s="2" t="str">
        <f>CONCATENATE("2 - DECRETOS/DECRETO ",Tabela13[[#This Row],[Numero_Decreto]]," ",Tabela13[[#This Row],[Complemento]],".pdf")</f>
        <v>2 - DECRETOS/DECRETO 703 .pdf</v>
      </c>
      <c r="I1868" s="2" t="str">
        <f>CONCATENATE("2 - DECRETOS/DECRETO ","0",Tabela13[[#This Row],[Numero_Decreto]],".pdf")</f>
        <v>2 - DECRETOS/DECRETO 0703.pdf</v>
      </c>
      <c r="J1868" s="2" t="str">
        <f>CONCATENATE("2 - DECRETOS/DECRETO ","0",Tabela13[[#This Row],[Numero_Decreto]]," ",Tabela13[[#This Row],[Complemento]],".pdf")</f>
        <v>2 - DECRETOS/DECRETO 0703 .pdf</v>
      </c>
      <c r="K1868" s="2" t="str">
        <f>IF(Tabela13[[#This Row],[Complemento]]="",Tabela13[[#This Row],[Normal]],Tabela13[[#This Row],[Normal Traço]])</f>
        <v>2 - DECRETOS/DECRETO 703.pdf</v>
      </c>
      <c r="L1868" s="2" t="str">
        <f>IF(Tabela13[[#This Row],[Complemento]]="",Tabela13[[#This Row],[0]],Tabela13[[#This Row],[0 Traço]])</f>
        <v>2 - DECRETOS/DECRETO 0703.pdf</v>
      </c>
      <c r="M1868" s="2" t="str">
        <f>IF(AND(Tabela13[[#This Row],[Numero_Decreto]]&gt;=1,Tabela13[[#This Row],[Numero_Decreto]]&lt;=9),Tabela13[[#This Row],[Se 0]],Tabela13[[#This Row],[Se Normal]])</f>
        <v>2 - DECRETOS/DECRETO 703.pdf</v>
      </c>
      <c r="N1868" s="2" t="str">
        <f>CONCATENATE("../",Tabela13[[#This Row],[Caminho]])</f>
        <v>../2 - DECRETOS/DECRETO 703.pdf</v>
      </c>
    </row>
    <row r="1869" spans="1:14" ht="45" x14ac:dyDescent="0.25">
      <c r="A1869" s="20">
        <v>702</v>
      </c>
      <c r="B1869" s="20"/>
      <c r="C1869" s="21">
        <v>32660</v>
      </c>
      <c r="D1869" s="19" t="s">
        <v>938</v>
      </c>
      <c r="E1869" s="19"/>
      <c r="F1869" s="17" t="str">
        <f>HYPERLINK(Tabela13[[#This Row],[Novo Caminho]],"Download")</f>
        <v>Download</v>
      </c>
      <c r="G1869" s="2" t="str">
        <f>CONCATENATE("2 - DECRETOS/DECRETO ",Tabela13[[#This Row],[Numero_Decreto]],".pdf")</f>
        <v>2 - DECRETOS/DECRETO 702.pdf</v>
      </c>
      <c r="H1869" s="2" t="str">
        <f>CONCATENATE("2 - DECRETOS/DECRETO ",Tabela13[[#This Row],[Numero_Decreto]]," ",Tabela13[[#This Row],[Complemento]],".pdf")</f>
        <v>2 - DECRETOS/DECRETO 702 .pdf</v>
      </c>
      <c r="I1869" s="2" t="str">
        <f>CONCATENATE("2 - DECRETOS/DECRETO ","0",Tabela13[[#This Row],[Numero_Decreto]],".pdf")</f>
        <v>2 - DECRETOS/DECRETO 0702.pdf</v>
      </c>
      <c r="J1869" s="2" t="str">
        <f>CONCATENATE("2 - DECRETOS/DECRETO ","0",Tabela13[[#This Row],[Numero_Decreto]]," ",Tabela13[[#This Row],[Complemento]],".pdf")</f>
        <v>2 - DECRETOS/DECRETO 0702 .pdf</v>
      </c>
      <c r="K1869" s="2" t="str">
        <f>IF(Tabela13[[#This Row],[Complemento]]="",Tabela13[[#This Row],[Normal]],Tabela13[[#This Row],[Normal Traço]])</f>
        <v>2 - DECRETOS/DECRETO 702.pdf</v>
      </c>
      <c r="L1869" s="2" t="str">
        <f>IF(Tabela13[[#This Row],[Complemento]]="",Tabela13[[#This Row],[0]],Tabela13[[#This Row],[0 Traço]])</f>
        <v>2 - DECRETOS/DECRETO 0702.pdf</v>
      </c>
      <c r="M1869" s="2" t="str">
        <f>IF(AND(Tabela13[[#This Row],[Numero_Decreto]]&gt;=1,Tabela13[[#This Row],[Numero_Decreto]]&lt;=9),Tabela13[[#This Row],[Se 0]],Tabela13[[#This Row],[Se Normal]])</f>
        <v>2 - DECRETOS/DECRETO 702.pdf</v>
      </c>
      <c r="N1869" s="2" t="str">
        <f>CONCATENATE("../",Tabela13[[#This Row],[Caminho]])</f>
        <v>../2 - DECRETOS/DECRETO 702.pdf</v>
      </c>
    </row>
    <row r="1870" spans="1:14" ht="45" x14ac:dyDescent="0.25">
      <c r="A1870" s="20">
        <v>701</v>
      </c>
      <c r="B1870" s="20"/>
      <c r="C1870" s="21">
        <v>32659</v>
      </c>
      <c r="D1870" s="19" t="s">
        <v>938</v>
      </c>
      <c r="E1870" s="19"/>
      <c r="F1870" s="17" t="str">
        <f>HYPERLINK(Tabela13[[#This Row],[Novo Caminho]],"Download")</f>
        <v>Download</v>
      </c>
      <c r="G1870" s="2" t="str">
        <f>CONCATENATE("2 - DECRETOS/DECRETO ",Tabela13[[#This Row],[Numero_Decreto]],".pdf")</f>
        <v>2 - DECRETOS/DECRETO 701.pdf</v>
      </c>
      <c r="H1870" s="2" t="str">
        <f>CONCATENATE("2 - DECRETOS/DECRETO ",Tabela13[[#This Row],[Numero_Decreto]]," ",Tabela13[[#This Row],[Complemento]],".pdf")</f>
        <v>2 - DECRETOS/DECRETO 701 .pdf</v>
      </c>
      <c r="I1870" s="2" t="str">
        <f>CONCATENATE("2 - DECRETOS/DECRETO ","0",Tabela13[[#This Row],[Numero_Decreto]],".pdf")</f>
        <v>2 - DECRETOS/DECRETO 0701.pdf</v>
      </c>
      <c r="J1870" s="2" t="str">
        <f>CONCATENATE("2 - DECRETOS/DECRETO ","0",Tabela13[[#This Row],[Numero_Decreto]]," ",Tabela13[[#This Row],[Complemento]],".pdf")</f>
        <v>2 - DECRETOS/DECRETO 0701 .pdf</v>
      </c>
      <c r="K1870" s="2" t="str">
        <f>IF(Tabela13[[#This Row],[Complemento]]="",Tabela13[[#This Row],[Normal]],Tabela13[[#This Row],[Normal Traço]])</f>
        <v>2 - DECRETOS/DECRETO 701.pdf</v>
      </c>
      <c r="L1870" s="2" t="str">
        <f>IF(Tabela13[[#This Row],[Complemento]]="",Tabela13[[#This Row],[0]],Tabela13[[#This Row],[0 Traço]])</f>
        <v>2 - DECRETOS/DECRETO 0701.pdf</v>
      </c>
      <c r="M1870" s="2" t="str">
        <f>IF(AND(Tabela13[[#This Row],[Numero_Decreto]]&gt;=1,Tabela13[[#This Row],[Numero_Decreto]]&lt;=9),Tabela13[[#This Row],[Se 0]],Tabela13[[#This Row],[Se Normal]])</f>
        <v>2 - DECRETOS/DECRETO 701.pdf</v>
      </c>
      <c r="N1870" s="2" t="str">
        <f>CONCATENATE("../",Tabela13[[#This Row],[Caminho]])</f>
        <v>../2 - DECRETOS/DECRETO 701.pdf</v>
      </c>
    </row>
    <row r="1871" spans="1:14" ht="45" x14ac:dyDescent="0.25">
      <c r="A1871" s="20">
        <v>700</v>
      </c>
      <c r="B1871" s="20"/>
      <c r="C1871" s="21">
        <v>32651</v>
      </c>
      <c r="D1871" s="19" t="s">
        <v>3159</v>
      </c>
      <c r="E1871" s="19"/>
      <c r="F1871" s="17" t="str">
        <f>HYPERLINK(Tabela13[[#This Row],[Novo Caminho]],"Download")</f>
        <v>Download</v>
      </c>
      <c r="G1871" s="2" t="str">
        <f>CONCATENATE("2 - DECRETOS/DECRETO ",Tabela13[[#This Row],[Numero_Decreto]],".pdf")</f>
        <v>2 - DECRETOS/DECRETO 700.pdf</v>
      </c>
      <c r="H1871" s="2" t="str">
        <f>CONCATENATE("2 - DECRETOS/DECRETO ",Tabela13[[#This Row],[Numero_Decreto]]," ",Tabela13[[#This Row],[Complemento]],".pdf")</f>
        <v>2 - DECRETOS/DECRETO 700 .pdf</v>
      </c>
      <c r="I1871" s="2" t="str">
        <f>CONCATENATE("2 - DECRETOS/DECRETO ","0",Tabela13[[#This Row],[Numero_Decreto]],".pdf")</f>
        <v>2 - DECRETOS/DECRETO 0700.pdf</v>
      </c>
      <c r="J1871" s="2" t="str">
        <f>CONCATENATE("2 - DECRETOS/DECRETO ","0",Tabela13[[#This Row],[Numero_Decreto]]," ",Tabela13[[#This Row],[Complemento]],".pdf")</f>
        <v>2 - DECRETOS/DECRETO 0700 .pdf</v>
      </c>
      <c r="K1871" s="2" t="str">
        <f>IF(Tabela13[[#This Row],[Complemento]]="",Tabela13[[#This Row],[Normal]],Tabela13[[#This Row],[Normal Traço]])</f>
        <v>2 - DECRETOS/DECRETO 700.pdf</v>
      </c>
      <c r="L1871" s="2" t="str">
        <f>IF(Tabela13[[#This Row],[Complemento]]="",Tabela13[[#This Row],[0]],Tabela13[[#This Row],[0 Traço]])</f>
        <v>2 - DECRETOS/DECRETO 0700.pdf</v>
      </c>
      <c r="M1871" s="2" t="str">
        <f>IF(AND(Tabela13[[#This Row],[Numero_Decreto]]&gt;=1,Tabela13[[#This Row],[Numero_Decreto]]&lt;=9),Tabela13[[#This Row],[Se 0]],Tabela13[[#This Row],[Se Normal]])</f>
        <v>2 - DECRETOS/DECRETO 700.pdf</v>
      </c>
      <c r="N1871" s="2" t="str">
        <f>CONCATENATE("../",Tabela13[[#This Row],[Caminho]])</f>
        <v>../2 - DECRETOS/DECRETO 700.pdf</v>
      </c>
    </row>
    <row r="1872" spans="1:14" ht="45" x14ac:dyDescent="0.25">
      <c r="A1872" s="20">
        <v>699</v>
      </c>
      <c r="B1872" s="20"/>
      <c r="C1872" s="21">
        <v>32647</v>
      </c>
      <c r="D1872" s="19" t="s">
        <v>938</v>
      </c>
      <c r="E1872" s="19"/>
      <c r="F1872" s="17" t="str">
        <f>HYPERLINK(Tabela13[[#This Row],[Novo Caminho]],"Download")</f>
        <v>Download</v>
      </c>
      <c r="G1872" s="2" t="str">
        <f>CONCATENATE("2 - DECRETOS/DECRETO ",Tabela13[[#This Row],[Numero_Decreto]],".pdf")</f>
        <v>2 - DECRETOS/DECRETO 699.pdf</v>
      </c>
      <c r="H1872" s="2" t="str">
        <f>CONCATENATE("2 - DECRETOS/DECRETO ",Tabela13[[#This Row],[Numero_Decreto]]," ",Tabela13[[#This Row],[Complemento]],".pdf")</f>
        <v>2 - DECRETOS/DECRETO 699 .pdf</v>
      </c>
      <c r="I1872" s="2" t="str">
        <f>CONCATENATE("2 - DECRETOS/DECRETO ","0",Tabela13[[#This Row],[Numero_Decreto]],".pdf")</f>
        <v>2 - DECRETOS/DECRETO 0699.pdf</v>
      </c>
      <c r="J1872" s="2" t="str">
        <f>CONCATENATE("2 - DECRETOS/DECRETO ","0",Tabela13[[#This Row],[Numero_Decreto]]," ",Tabela13[[#This Row],[Complemento]],".pdf")</f>
        <v>2 - DECRETOS/DECRETO 0699 .pdf</v>
      </c>
      <c r="K1872" s="2" t="str">
        <f>IF(Tabela13[[#This Row],[Complemento]]="",Tabela13[[#This Row],[Normal]],Tabela13[[#This Row],[Normal Traço]])</f>
        <v>2 - DECRETOS/DECRETO 699.pdf</v>
      </c>
      <c r="L1872" s="2" t="str">
        <f>IF(Tabela13[[#This Row],[Complemento]]="",Tabela13[[#This Row],[0]],Tabela13[[#This Row],[0 Traço]])</f>
        <v>2 - DECRETOS/DECRETO 0699.pdf</v>
      </c>
      <c r="M1872" s="2" t="str">
        <f>IF(AND(Tabela13[[#This Row],[Numero_Decreto]]&gt;=1,Tabela13[[#This Row],[Numero_Decreto]]&lt;=9),Tabela13[[#This Row],[Se 0]],Tabela13[[#This Row],[Se Normal]])</f>
        <v>2 - DECRETOS/DECRETO 699.pdf</v>
      </c>
      <c r="N1872" s="2" t="str">
        <f>CONCATENATE("../",Tabela13[[#This Row],[Caminho]])</f>
        <v>../2 - DECRETOS/DECRETO 699.pdf</v>
      </c>
    </row>
    <row r="1873" spans="1:14" ht="45" x14ac:dyDescent="0.25">
      <c r="A1873" s="20">
        <v>698</v>
      </c>
      <c r="B1873" s="20"/>
      <c r="C1873" s="21">
        <v>32645</v>
      </c>
      <c r="D1873" s="19" t="s">
        <v>2971</v>
      </c>
      <c r="E1873" s="19"/>
      <c r="F1873" s="17" t="str">
        <f>HYPERLINK(Tabela13[[#This Row],[Novo Caminho]],"Download")</f>
        <v>Download</v>
      </c>
      <c r="G1873" s="2" t="str">
        <f>CONCATENATE("2 - DECRETOS/DECRETO ",Tabela13[[#This Row],[Numero_Decreto]],".pdf")</f>
        <v>2 - DECRETOS/DECRETO 698.pdf</v>
      </c>
      <c r="H1873" s="2" t="str">
        <f>CONCATENATE("2 - DECRETOS/DECRETO ",Tabela13[[#This Row],[Numero_Decreto]]," ",Tabela13[[#This Row],[Complemento]],".pdf")</f>
        <v>2 - DECRETOS/DECRETO 698 .pdf</v>
      </c>
      <c r="I1873" s="2" t="str">
        <f>CONCATENATE("2 - DECRETOS/DECRETO ","0",Tabela13[[#This Row],[Numero_Decreto]],".pdf")</f>
        <v>2 - DECRETOS/DECRETO 0698.pdf</v>
      </c>
      <c r="J1873" s="2" t="str">
        <f>CONCATENATE("2 - DECRETOS/DECRETO ","0",Tabela13[[#This Row],[Numero_Decreto]]," ",Tabela13[[#This Row],[Complemento]],".pdf")</f>
        <v>2 - DECRETOS/DECRETO 0698 .pdf</v>
      </c>
      <c r="K1873" s="2" t="str">
        <f>IF(Tabela13[[#This Row],[Complemento]]="",Tabela13[[#This Row],[Normal]],Tabela13[[#This Row],[Normal Traço]])</f>
        <v>2 - DECRETOS/DECRETO 698.pdf</v>
      </c>
      <c r="L1873" s="2" t="str">
        <f>IF(Tabela13[[#This Row],[Complemento]]="",Tabela13[[#This Row],[0]],Tabela13[[#This Row],[0 Traço]])</f>
        <v>2 - DECRETOS/DECRETO 0698.pdf</v>
      </c>
      <c r="M1873" s="2" t="str">
        <f>IF(AND(Tabela13[[#This Row],[Numero_Decreto]]&gt;=1,Tabela13[[#This Row],[Numero_Decreto]]&lt;=9),Tabela13[[#This Row],[Se 0]],Tabela13[[#This Row],[Se Normal]])</f>
        <v>2 - DECRETOS/DECRETO 698.pdf</v>
      </c>
      <c r="N1873" s="2" t="str">
        <f>CONCATENATE("../",Tabela13[[#This Row],[Caminho]])</f>
        <v>../2 - DECRETOS/DECRETO 698.pdf</v>
      </c>
    </row>
    <row r="1874" spans="1:14" ht="45" x14ac:dyDescent="0.25">
      <c r="A1874" s="20">
        <v>697</v>
      </c>
      <c r="B1874" s="20"/>
      <c r="C1874" s="21">
        <v>32645</v>
      </c>
      <c r="D1874" s="19" t="s">
        <v>3161</v>
      </c>
      <c r="E1874" s="19"/>
      <c r="F1874" s="17" t="str">
        <f>HYPERLINK(Tabela13[[#This Row],[Novo Caminho]],"Download")</f>
        <v>Download</v>
      </c>
      <c r="G1874" s="2" t="str">
        <f>CONCATENATE("2 - DECRETOS/DECRETO ",Tabela13[[#This Row],[Numero_Decreto]],".pdf")</f>
        <v>2 - DECRETOS/DECRETO 697.pdf</v>
      </c>
      <c r="H1874" s="2" t="str">
        <f>CONCATENATE("2 - DECRETOS/DECRETO ",Tabela13[[#This Row],[Numero_Decreto]]," ",Tabela13[[#This Row],[Complemento]],".pdf")</f>
        <v>2 - DECRETOS/DECRETO 697 .pdf</v>
      </c>
      <c r="I1874" s="2" t="str">
        <f>CONCATENATE("2 - DECRETOS/DECRETO ","0",Tabela13[[#This Row],[Numero_Decreto]],".pdf")</f>
        <v>2 - DECRETOS/DECRETO 0697.pdf</v>
      </c>
      <c r="J1874" s="2" t="str">
        <f>CONCATENATE("2 - DECRETOS/DECRETO ","0",Tabela13[[#This Row],[Numero_Decreto]]," ",Tabela13[[#This Row],[Complemento]],".pdf")</f>
        <v>2 - DECRETOS/DECRETO 0697 .pdf</v>
      </c>
      <c r="K1874" s="2" t="str">
        <f>IF(Tabela13[[#This Row],[Complemento]]="",Tabela13[[#This Row],[Normal]],Tabela13[[#This Row],[Normal Traço]])</f>
        <v>2 - DECRETOS/DECRETO 697.pdf</v>
      </c>
      <c r="L1874" s="2" t="str">
        <f>IF(Tabela13[[#This Row],[Complemento]]="",Tabela13[[#This Row],[0]],Tabela13[[#This Row],[0 Traço]])</f>
        <v>2 - DECRETOS/DECRETO 0697.pdf</v>
      </c>
      <c r="M1874" s="2" t="str">
        <f>IF(AND(Tabela13[[#This Row],[Numero_Decreto]]&gt;=1,Tabela13[[#This Row],[Numero_Decreto]]&lt;=9),Tabela13[[#This Row],[Se 0]],Tabela13[[#This Row],[Se Normal]])</f>
        <v>2 - DECRETOS/DECRETO 697.pdf</v>
      </c>
      <c r="N1874" s="2" t="str">
        <f>CONCATENATE("../",Tabela13[[#This Row],[Caminho]])</f>
        <v>../2 - DECRETOS/DECRETO 697.pdf</v>
      </c>
    </row>
    <row r="1875" spans="1:14" ht="45" x14ac:dyDescent="0.25">
      <c r="A1875" s="20">
        <v>696</v>
      </c>
      <c r="B1875" s="20"/>
      <c r="C1875" s="21">
        <v>32637</v>
      </c>
      <c r="D1875" s="19" t="s">
        <v>3162</v>
      </c>
      <c r="E1875" s="19"/>
      <c r="F1875" s="17" t="str">
        <f>HYPERLINK(Tabela13[[#This Row],[Novo Caminho]],"Download")</f>
        <v>Download</v>
      </c>
      <c r="G1875" s="2" t="str">
        <f>CONCATENATE("2 - DECRETOS/DECRETO ",Tabela13[[#This Row],[Numero_Decreto]],".pdf")</f>
        <v>2 - DECRETOS/DECRETO 696.pdf</v>
      </c>
      <c r="H1875" s="2" t="str">
        <f>CONCATENATE("2 - DECRETOS/DECRETO ",Tabela13[[#This Row],[Numero_Decreto]]," ",Tabela13[[#This Row],[Complemento]],".pdf")</f>
        <v>2 - DECRETOS/DECRETO 696 .pdf</v>
      </c>
      <c r="I1875" s="2" t="str">
        <f>CONCATENATE("2 - DECRETOS/DECRETO ","0",Tabela13[[#This Row],[Numero_Decreto]],".pdf")</f>
        <v>2 - DECRETOS/DECRETO 0696.pdf</v>
      </c>
      <c r="J1875" s="2" t="str">
        <f>CONCATENATE("2 - DECRETOS/DECRETO ","0",Tabela13[[#This Row],[Numero_Decreto]]," ",Tabela13[[#This Row],[Complemento]],".pdf")</f>
        <v>2 - DECRETOS/DECRETO 0696 .pdf</v>
      </c>
      <c r="K1875" s="2" t="str">
        <f>IF(Tabela13[[#This Row],[Complemento]]="",Tabela13[[#This Row],[Normal]],Tabela13[[#This Row],[Normal Traço]])</f>
        <v>2 - DECRETOS/DECRETO 696.pdf</v>
      </c>
      <c r="L1875" s="2" t="str">
        <f>IF(Tabela13[[#This Row],[Complemento]]="",Tabela13[[#This Row],[0]],Tabela13[[#This Row],[0 Traço]])</f>
        <v>2 - DECRETOS/DECRETO 0696.pdf</v>
      </c>
      <c r="M1875" s="2" t="str">
        <f>IF(AND(Tabela13[[#This Row],[Numero_Decreto]]&gt;=1,Tabela13[[#This Row],[Numero_Decreto]]&lt;=9),Tabela13[[#This Row],[Se 0]],Tabela13[[#This Row],[Se Normal]])</f>
        <v>2 - DECRETOS/DECRETO 696.pdf</v>
      </c>
      <c r="N1875" s="2" t="str">
        <f>CONCATENATE("../",Tabela13[[#This Row],[Caminho]])</f>
        <v>../2 - DECRETOS/DECRETO 696.pdf</v>
      </c>
    </row>
    <row r="1876" spans="1:14" ht="45" x14ac:dyDescent="0.25">
      <c r="A1876" s="20">
        <v>695</v>
      </c>
      <c r="B1876" s="20"/>
      <c r="C1876" s="21">
        <v>32597</v>
      </c>
      <c r="D1876" s="19" t="s">
        <v>938</v>
      </c>
      <c r="E1876" s="19"/>
      <c r="F1876" s="17" t="str">
        <f>HYPERLINK(Tabela13[[#This Row],[Novo Caminho]],"Download")</f>
        <v>Download</v>
      </c>
      <c r="G1876" s="2" t="str">
        <f>CONCATENATE("2 - DECRETOS/DECRETO ",Tabela13[[#This Row],[Numero_Decreto]],".pdf")</f>
        <v>2 - DECRETOS/DECRETO 695.pdf</v>
      </c>
      <c r="H1876" s="2" t="str">
        <f>CONCATENATE("2 - DECRETOS/DECRETO ",Tabela13[[#This Row],[Numero_Decreto]]," ",Tabela13[[#This Row],[Complemento]],".pdf")</f>
        <v>2 - DECRETOS/DECRETO 695 .pdf</v>
      </c>
      <c r="I1876" s="2" t="str">
        <f>CONCATENATE("2 - DECRETOS/DECRETO ","0",Tabela13[[#This Row],[Numero_Decreto]],".pdf")</f>
        <v>2 - DECRETOS/DECRETO 0695.pdf</v>
      </c>
      <c r="J1876" s="2" t="str">
        <f>CONCATENATE("2 - DECRETOS/DECRETO ","0",Tabela13[[#This Row],[Numero_Decreto]]," ",Tabela13[[#This Row],[Complemento]],".pdf")</f>
        <v>2 - DECRETOS/DECRETO 0695 .pdf</v>
      </c>
      <c r="K1876" s="2" t="str">
        <f>IF(Tabela13[[#This Row],[Complemento]]="",Tabela13[[#This Row],[Normal]],Tabela13[[#This Row],[Normal Traço]])</f>
        <v>2 - DECRETOS/DECRETO 695.pdf</v>
      </c>
      <c r="L1876" s="2" t="str">
        <f>IF(Tabela13[[#This Row],[Complemento]]="",Tabela13[[#This Row],[0]],Tabela13[[#This Row],[0 Traço]])</f>
        <v>2 - DECRETOS/DECRETO 0695.pdf</v>
      </c>
      <c r="M1876" s="2" t="str">
        <f>IF(AND(Tabela13[[#This Row],[Numero_Decreto]]&gt;=1,Tabela13[[#This Row],[Numero_Decreto]]&lt;=9),Tabela13[[#This Row],[Se 0]],Tabela13[[#This Row],[Se Normal]])</f>
        <v>2 - DECRETOS/DECRETO 695.pdf</v>
      </c>
      <c r="N1876" s="2" t="str">
        <f>CONCATENATE("../",Tabela13[[#This Row],[Caminho]])</f>
        <v>../2 - DECRETOS/DECRETO 695.pdf</v>
      </c>
    </row>
    <row r="1877" spans="1:14" ht="45" x14ac:dyDescent="0.25">
      <c r="A1877" s="20">
        <v>694</v>
      </c>
      <c r="B1877" s="20"/>
      <c r="C1877" s="21">
        <v>32596</v>
      </c>
      <c r="D1877" s="19" t="s">
        <v>3163</v>
      </c>
      <c r="E1877" s="19"/>
      <c r="F1877" s="17" t="str">
        <f>HYPERLINK(Tabela13[[#This Row],[Novo Caminho]],"Download")</f>
        <v>Download</v>
      </c>
      <c r="G1877" s="2" t="str">
        <f>CONCATENATE("2 - DECRETOS/DECRETO ",Tabela13[[#This Row],[Numero_Decreto]],".pdf")</f>
        <v>2 - DECRETOS/DECRETO 694.pdf</v>
      </c>
      <c r="H1877" s="2" t="str">
        <f>CONCATENATE("2 - DECRETOS/DECRETO ",Tabela13[[#This Row],[Numero_Decreto]]," ",Tabela13[[#This Row],[Complemento]],".pdf")</f>
        <v>2 - DECRETOS/DECRETO 694 .pdf</v>
      </c>
      <c r="I1877" s="2" t="str">
        <f>CONCATENATE("2 - DECRETOS/DECRETO ","0",Tabela13[[#This Row],[Numero_Decreto]],".pdf")</f>
        <v>2 - DECRETOS/DECRETO 0694.pdf</v>
      </c>
      <c r="J1877" s="2" t="str">
        <f>CONCATENATE("2 - DECRETOS/DECRETO ","0",Tabela13[[#This Row],[Numero_Decreto]]," ",Tabela13[[#This Row],[Complemento]],".pdf")</f>
        <v>2 - DECRETOS/DECRETO 0694 .pdf</v>
      </c>
      <c r="K1877" s="2" t="str">
        <f>IF(Tabela13[[#This Row],[Complemento]]="",Tabela13[[#This Row],[Normal]],Tabela13[[#This Row],[Normal Traço]])</f>
        <v>2 - DECRETOS/DECRETO 694.pdf</v>
      </c>
      <c r="L1877" s="2" t="str">
        <f>IF(Tabela13[[#This Row],[Complemento]]="",Tabela13[[#This Row],[0]],Tabela13[[#This Row],[0 Traço]])</f>
        <v>2 - DECRETOS/DECRETO 0694.pdf</v>
      </c>
      <c r="M1877" s="2" t="str">
        <f>IF(AND(Tabela13[[#This Row],[Numero_Decreto]]&gt;=1,Tabela13[[#This Row],[Numero_Decreto]]&lt;=9),Tabela13[[#This Row],[Se 0]],Tabela13[[#This Row],[Se Normal]])</f>
        <v>2 - DECRETOS/DECRETO 694.pdf</v>
      </c>
      <c r="N1877" s="2" t="str">
        <f>CONCATENATE("../",Tabela13[[#This Row],[Caminho]])</f>
        <v>../2 - DECRETOS/DECRETO 694.pdf</v>
      </c>
    </row>
    <row r="1878" spans="1:14" ht="45" x14ac:dyDescent="0.25">
      <c r="A1878" s="20">
        <v>693</v>
      </c>
      <c r="B1878" s="20"/>
      <c r="C1878" s="21">
        <v>32588</v>
      </c>
      <c r="D1878" s="19" t="s">
        <v>3164</v>
      </c>
      <c r="E1878" s="19"/>
      <c r="F1878" s="17" t="str">
        <f>HYPERLINK(Tabela13[[#This Row],[Novo Caminho]],"Download")</f>
        <v>Download</v>
      </c>
      <c r="G1878" s="2" t="str">
        <f>CONCATENATE("2 - DECRETOS/DECRETO ",Tabela13[[#This Row],[Numero_Decreto]],".pdf")</f>
        <v>2 - DECRETOS/DECRETO 693.pdf</v>
      </c>
      <c r="H1878" s="2" t="str">
        <f>CONCATENATE("2 - DECRETOS/DECRETO ",Tabela13[[#This Row],[Numero_Decreto]]," ",Tabela13[[#This Row],[Complemento]],".pdf")</f>
        <v>2 - DECRETOS/DECRETO 693 .pdf</v>
      </c>
      <c r="I1878" s="2" t="str">
        <f>CONCATENATE("2 - DECRETOS/DECRETO ","0",Tabela13[[#This Row],[Numero_Decreto]],".pdf")</f>
        <v>2 - DECRETOS/DECRETO 0693.pdf</v>
      </c>
      <c r="J1878" s="2" t="str">
        <f>CONCATENATE("2 - DECRETOS/DECRETO ","0",Tabela13[[#This Row],[Numero_Decreto]]," ",Tabela13[[#This Row],[Complemento]],".pdf")</f>
        <v>2 - DECRETOS/DECRETO 0693 .pdf</v>
      </c>
      <c r="K1878" s="2" t="str">
        <f>IF(Tabela13[[#This Row],[Complemento]]="",Tabela13[[#This Row],[Normal]],Tabela13[[#This Row],[Normal Traço]])</f>
        <v>2 - DECRETOS/DECRETO 693.pdf</v>
      </c>
      <c r="L1878" s="2" t="str">
        <f>IF(Tabela13[[#This Row],[Complemento]]="",Tabela13[[#This Row],[0]],Tabela13[[#This Row],[0 Traço]])</f>
        <v>2 - DECRETOS/DECRETO 0693.pdf</v>
      </c>
      <c r="M1878" s="2" t="str">
        <f>IF(AND(Tabela13[[#This Row],[Numero_Decreto]]&gt;=1,Tabela13[[#This Row],[Numero_Decreto]]&lt;=9),Tabela13[[#This Row],[Se 0]],Tabela13[[#This Row],[Se Normal]])</f>
        <v>2 - DECRETOS/DECRETO 693.pdf</v>
      </c>
      <c r="N1878" s="2" t="str">
        <f>CONCATENATE("../",Tabela13[[#This Row],[Caminho]])</f>
        <v>../2 - DECRETOS/DECRETO 693.pdf</v>
      </c>
    </row>
    <row r="1879" spans="1:14" ht="45" x14ac:dyDescent="0.25">
      <c r="A1879" s="20">
        <v>692</v>
      </c>
      <c r="B1879" s="20"/>
      <c r="C1879" s="21">
        <v>32574</v>
      </c>
      <c r="D1879" s="19" t="s">
        <v>938</v>
      </c>
      <c r="E1879" s="19"/>
      <c r="F1879" s="17" t="str">
        <f>HYPERLINK(Tabela13[[#This Row],[Novo Caminho]],"Download")</f>
        <v>Download</v>
      </c>
      <c r="G1879" s="2" t="str">
        <f>CONCATENATE("2 - DECRETOS/DECRETO ",Tabela13[[#This Row],[Numero_Decreto]],".pdf")</f>
        <v>2 - DECRETOS/DECRETO 692.pdf</v>
      </c>
      <c r="H1879" s="2" t="str">
        <f>CONCATENATE("2 - DECRETOS/DECRETO ",Tabela13[[#This Row],[Numero_Decreto]]," ",Tabela13[[#This Row],[Complemento]],".pdf")</f>
        <v>2 - DECRETOS/DECRETO 692 .pdf</v>
      </c>
      <c r="I1879" s="2" t="str">
        <f>CONCATENATE("2 - DECRETOS/DECRETO ","0",Tabela13[[#This Row],[Numero_Decreto]],".pdf")</f>
        <v>2 - DECRETOS/DECRETO 0692.pdf</v>
      </c>
      <c r="J1879" s="2" t="str">
        <f>CONCATENATE("2 - DECRETOS/DECRETO ","0",Tabela13[[#This Row],[Numero_Decreto]]," ",Tabela13[[#This Row],[Complemento]],".pdf")</f>
        <v>2 - DECRETOS/DECRETO 0692 .pdf</v>
      </c>
      <c r="K1879" s="2" t="str">
        <f>IF(Tabela13[[#This Row],[Complemento]]="",Tabela13[[#This Row],[Normal]],Tabela13[[#This Row],[Normal Traço]])</f>
        <v>2 - DECRETOS/DECRETO 692.pdf</v>
      </c>
      <c r="L1879" s="2" t="str">
        <f>IF(Tabela13[[#This Row],[Complemento]]="",Tabela13[[#This Row],[0]],Tabela13[[#This Row],[0 Traço]])</f>
        <v>2 - DECRETOS/DECRETO 0692.pdf</v>
      </c>
      <c r="M1879" s="2" t="str">
        <f>IF(AND(Tabela13[[#This Row],[Numero_Decreto]]&gt;=1,Tabela13[[#This Row],[Numero_Decreto]]&lt;=9),Tabela13[[#This Row],[Se 0]],Tabela13[[#This Row],[Se Normal]])</f>
        <v>2 - DECRETOS/DECRETO 692.pdf</v>
      </c>
      <c r="N1879" s="2" t="str">
        <f>CONCATENATE("../",Tabela13[[#This Row],[Caminho]])</f>
        <v>../2 - DECRETOS/DECRETO 692.pdf</v>
      </c>
    </row>
    <row r="1880" spans="1:14" ht="45" x14ac:dyDescent="0.25">
      <c r="A1880" s="20">
        <v>691</v>
      </c>
      <c r="B1880" s="20"/>
      <c r="C1880" s="21">
        <v>32574</v>
      </c>
      <c r="D1880" s="19" t="s">
        <v>938</v>
      </c>
      <c r="E1880" s="19"/>
      <c r="F1880" s="17" t="str">
        <f>HYPERLINK(Tabela13[[#This Row],[Novo Caminho]],"Download")</f>
        <v>Download</v>
      </c>
      <c r="G1880" s="2" t="str">
        <f>CONCATENATE("2 - DECRETOS/DECRETO ",Tabela13[[#This Row],[Numero_Decreto]],".pdf")</f>
        <v>2 - DECRETOS/DECRETO 691.pdf</v>
      </c>
      <c r="H1880" s="2" t="str">
        <f>CONCATENATE("2 - DECRETOS/DECRETO ",Tabela13[[#This Row],[Numero_Decreto]]," ",Tabela13[[#This Row],[Complemento]],".pdf")</f>
        <v>2 - DECRETOS/DECRETO 691 .pdf</v>
      </c>
      <c r="I1880" s="2" t="str">
        <f>CONCATENATE("2 - DECRETOS/DECRETO ","0",Tabela13[[#This Row],[Numero_Decreto]],".pdf")</f>
        <v>2 - DECRETOS/DECRETO 0691.pdf</v>
      </c>
      <c r="J1880" s="2" t="str">
        <f>CONCATENATE("2 - DECRETOS/DECRETO ","0",Tabela13[[#This Row],[Numero_Decreto]]," ",Tabela13[[#This Row],[Complemento]],".pdf")</f>
        <v>2 - DECRETOS/DECRETO 0691 .pdf</v>
      </c>
      <c r="K1880" s="2" t="str">
        <f>IF(Tabela13[[#This Row],[Complemento]]="",Tabela13[[#This Row],[Normal]],Tabela13[[#This Row],[Normal Traço]])</f>
        <v>2 - DECRETOS/DECRETO 691.pdf</v>
      </c>
      <c r="L1880" s="2" t="str">
        <f>IF(Tabela13[[#This Row],[Complemento]]="",Tabela13[[#This Row],[0]],Tabela13[[#This Row],[0 Traço]])</f>
        <v>2 - DECRETOS/DECRETO 0691.pdf</v>
      </c>
      <c r="M1880" s="2" t="str">
        <f>IF(AND(Tabela13[[#This Row],[Numero_Decreto]]&gt;=1,Tabela13[[#This Row],[Numero_Decreto]]&lt;=9),Tabela13[[#This Row],[Se 0]],Tabela13[[#This Row],[Se Normal]])</f>
        <v>2 - DECRETOS/DECRETO 691.pdf</v>
      </c>
      <c r="N1880" s="2" t="str">
        <f>CONCATENATE("../",Tabela13[[#This Row],[Caminho]])</f>
        <v>../2 - DECRETOS/DECRETO 691.pdf</v>
      </c>
    </row>
    <row r="1881" spans="1:14" ht="45" x14ac:dyDescent="0.25">
      <c r="A1881" s="20">
        <v>690</v>
      </c>
      <c r="B1881" s="20"/>
      <c r="C1881" s="21">
        <v>32542</v>
      </c>
      <c r="D1881" s="19" t="s">
        <v>3165</v>
      </c>
      <c r="E1881" s="19"/>
      <c r="F1881" s="17" t="str">
        <f>HYPERLINK(Tabela13[[#This Row],[Novo Caminho]],"Download")</f>
        <v>Download</v>
      </c>
      <c r="G1881" s="2" t="str">
        <f>CONCATENATE("2 - DECRETOS/DECRETO ",Tabela13[[#This Row],[Numero_Decreto]],".pdf")</f>
        <v>2 - DECRETOS/DECRETO 690.pdf</v>
      </c>
      <c r="H1881" s="2" t="str">
        <f>CONCATENATE("2 - DECRETOS/DECRETO ",Tabela13[[#This Row],[Numero_Decreto]]," ",Tabela13[[#This Row],[Complemento]],".pdf")</f>
        <v>2 - DECRETOS/DECRETO 690 .pdf</v>
      </c>
      <c r="I1881" s="2" t="str">
        <f>CONCATENATE("2 - DECRETOS/DECRETO ","0",Tabela13[[#This Row],[Numero_Decreto]],".pdf")</f>
        <v>2 - DECRETOS/DECRETO 0690.pdf</v>
      </c>
      <c r="J1881" s="2" t="str">
        <f>CONCATENATE("2 - DECRETOS/DECRETO ","0",Tabela13[[#This Row],[Numero_Decreto]]," ",Tabela13[[#This Row],[Complemento]],".pdf")</f>
        <v>2 - DECRETOS/DECRETO 0690 .pdf</v>
      </c>
      <c r="K1881" s="2" t="str">
        <f>IF(Tabela13[[#This Row],[Complemento]]="",Tabela13[[#This Row],[Normal]],Tabela13[[#This Row],[Normal Traço]])</f>
        <v>2 - DECRETOS/DECRETO 690.pdf</v>
      </c>
      <c r="L1881" s="2" t="str">
        <f>IF(Tabela13[[#This Row],[Complemento]]="",Tabela13[[#This Row],[0]],Tabela13[[#This Row],[0 Traço]])</f>
        <v>2 - DECRETOS/DECRETO 0690.pdf</v>
      </c>
      <c r="M1881" s="2" t="str">
        <f>IF(AND(Tabela13[[#This Row],[Numero_Decreto]]&gt;=1,Tabela13[[#This Row],[Numero_Decreto]]&lt;=9),Tabela13[[#This Row],[Se 0]],Tabela13[[#This Row],[Se Normal]])</f>
        <v>2 - DECRETOS/DECRETO 690.pdf</v>
      </c>
      <c r="N1881" s="2" t="str">
        <f>CONCATENATE("../",Tabela13[[#This Row],[Caminho]])</f>
        <v>../2 - DECRETOS/DECRETO 690.pdf</v>
      </c>
    </row>
    <row r="1882" spans="1:14" ht="45" x14ac:dyDescent="0.25">
      <c r="A1882" s="20">
        <v>689</v>
      </c>
      <c r="B1882" s="20"/>
      <c r="C1882" s="21">
        <v>32542</v>
      </c>
      <c r="D1882" s="19" t="s">
        <v>924</v>
      </c>
      <c r="E1882" s="19"/>
      <c r="F1882" s="17" t="str">
        <f>HYPERLINK(Tabela13[[#This Row],[Novo Caminho]],"Download")</f>
        <v>Download</v>
      </c>
      <c r="G1882" s="2" t="str">
        <f>CONCATENATE("2 - DECRETOS/DECRETO ",Tabela13[[#This Row],[Numero_Decreto]],".pdf")</f>
        <v>2 - DECRETOS/DECRETO 689.pdf</v>
      </c>
      <c r="H1882" s="2" t="str">
        <f>CONCATENATE("2 - DECRETOS/DECRETO ",Tabela13[[#This Row],[Numero_Decreto]]," ",Tabela13[[#This Row],[Complemento]],".pdf")</f>
        <v>2 - DECRETOS/DECRETO 689 .pdf</v>
      </c>
      <c r="I1882" s="2" t="str">
        <f>CONCATENATE("2 - DECRETOS/DECRETO ","0",Tabela13[[#This Row],[Numero_Decreto]],".pdf")</f>
        <v>2 - DECRETOS/DECRETO 0689.pdf</v>
      </c>
      <c r="J1882" s="2" t="str">
        <f>CONCATENATE("2 - DECRETOS/DECRETO ","0",Tabela13[[#This Row],[Numero_Decreto]]," ",Tabela13[[#This Row],[Complemento]],".pdf")</f>
        <v>2 - DECRETOS/DECRETO 0689 .pdf</v>
      </c>
      <c r="K1882" s="2" t="str">
        <f>IF(Tabela13[[#This Row],[Complemento]]="",Tabela13[[#This Row],[Normal]],Tabela13[[#This Row],[Normal Traço]])</f>
        <v>2 - DECRETOS/DECRETO 689.pdf</v>
      </c>
      <c r="L1882" s="2" t="str">
        <f>IF(Tabela13[[#This Row],[Complemento]]="",Tabela13[[#This Row],[0]],Tabela13[[#This Row],[0 Traço]])</f>
        <v>2 - DECRETOS/DECRETO 0689.pdf</v>
      </c>
      <c r="M1882" s="2" t="str">
        <f>IF(AND(Tabela13[[#This Row],[Numero_Decreto]]&gt;=1,Tabela13[[#This Row],[Numero_Decreto]]&lt;=9),Tabela13[[#This Row],[Se 0]],Tabela13[[#This Row],[Se Normal]])</f>
        <v>2 - DECRETOS/DECRETO 689.pdf</v>
      </c>
      <c r="N1882" s="2" t="str">
        <f>CONCATENATE("../",Tabela13[[#This Row],[Caminho]])</f>
        <v>../2 - DECRETOS/DECRETO 689.pdf</v>
      </c>
    </row>
    <row r="1883" spans="1:14" ht="45" x14ac:dyDescent="0.25">
      <c r="A1883" s="20">
        <v>688</v>
      </c>
      <c r="B1883" s="20"/>
      <c r="C1883" s="21">
        <v>32155</v>
      </c>
      <c r="D1883" s="19" t="s">
        <v>3166</v>
      </c>
      <c r="E1883" s="19"/>
      <c r="F1883" s="17" t="str">
        <f>HYPERLINK(Tabela13[[#This Row],[Novo Caminho]],"Download")</f>
        <v>Download</v>
      </c>
      <c r="G1883" s="2" t="str">
        <f>CONCATENATE("2 - DECRETOS/DECRETO ",Tabela13[[#This Row],[Numero_Decreto]],".pdf")</f>
        <v>2 - DECRETOS/DECRETO 688.pdf</v>
      </c>
      <c r="H1883" s="2" t="str">
        <f>CONCATENATE("2 - DECRETOS/DECRETO ",Tabela13[[#This Row],[Numero_Decreto]]," ",Tabela13[[#This Row],[Complemento]],".pdf")</f>
        <v>2 - DECRETOS/DECRETO 688 .pdf</v>
      </c>
      <c r="I1883" s="2" t="str">
        <f>CONCATENATE("2 - DECRETOS/DECRETO ","0",Tabela13[[#This Row],[Numero_Decreto]],".pdf")</f>
        <v>2 - DECRETOS/DECRETO 0688.pdf</v>
      </c>
      <c r="J1883" s="2" t="str">
        <f>CONCATENATE("2 - DECRETOS/DECRETO ","0",Tabela13[[#This Row],[Numero_Decreto]]," ",Tabela13[[#This Row],[Complemento]],".pdf")</f>
        <v>2 - DECRETOS/DECRETO 0688 .pdf</v>
      </c>
      <c r="K1883" s="2" t="str">
        <f>IF(Tabela13[[#This Row],[Complemento]]="",Tabela13[[#This Row],[Normal]],Tabela13[[#This Row],[Normal Traço]])</f>
        <v>2 - DECRETOS/DECRETO 688.pdf</v>
      </c>
      <c r="L1883" s="2" t="str">
        <f>IF(Tabela13[[#This Row],[Complemento]]="",Tabela13[[#This Row],[0]],Tabela13[[#This Row],[0 Traço]])</f>
        <v>2 - DECRETOS/DECRETO 0688.pdf</v>
      </c>
      <c r="M1883" s="2" t="str">
        <f>IF(AND(Tabela13[[#This Row],[Numero_Decreto]]&gt;=1,Tabela13[[#This Row],[Numero_Decreto]]&lt;=9),Tabela13[[#This Row],[Se 0]],Tabela13[[#This Row],[Se Normal]])</f>
        <v>2 - DECRETOS/DECRETO 688.pdf</v>
      </c>
      <c r="N1883" s="2" t="str">
        <f>CONCATENATE("../",Tabela13[[#This Row],[Caminho]])</f>
        <v>../2 - DECRETOS/DECRETO 688.pdf</v>
      </c>
    </row>
    <row r="1884" spans="1:14" ht="45" x14ac:dyDescent="0.25">
      <c r="A1884" s="20">
        <v>687</v>
      </c>
      <c r="B1884" s="20"/>
      <c r="C1884" s="21">
        <v>32521</v>
      </c>
      <c r="D1884" s="19" t="s">
        <v>3167</v>
      </c>
      <c r="E1884" s="19"/>
      <c r="F1884" s="17" t="str">
        <f>HYPERLINK(Tabela13[[#This Row],[Novo Caminho]],"Download")</f>
        <v>Download</v>
      </c>
      <c r="G1884" s="2" t="str">
        <f>CONCATENATE("2 - DECRETOS/DECRETO ",Tabela13[[#This Row],[Numero_Decreto]],".pdf")</f>
        <v>2 - DECRETOS/DECRETO 687.pdf</v>
      </c>
      <c r="H1884" s="2" t="str">
        <f>CONCATENATE("2 - DECRETOS/DECRETO ",Tabela13[[#This Row],[Numero_Decreto]]," ",Tabela13[[#This Row],[Complemento]],".pdf")</f>
        <v>2 - DECRETOS/DECRETO 687 .pdf</v>
      </c>
      <c r="I1884" s="2" t="str">
        <f>CONCATENATE("2 - DECRETOS/DECRETO ","0",Tabela13[[#This Row],[Numero_Decreto]],".pdf")</f>
        <v>2 - DECRETOS/DECRETO 0687.pdf</v>
      </c>
      <c r="J1884" s="2" t="str">
        <f>CONCATENATE("2 - DECRETOS/DECRETO ","0",Tabela13[[#This Row],[Numero_Decreto]]," ",Tabela13[[#This Row],[Complemento]],".pdf")</f>
        <v>2 - DECRETOS/DECRETO 0687 .pdf</v>
      </c>
      <c r="K1884" s="2" t="str">
        <f>IF(Tabela13[[#This Row],[Complemento]]="",Tabela13[[#This Row],[Normal]],Tabela13[[#This Row],[Normal Traço]])</f>
        <v>2 - DECRETOS/DECRETO 687.pdf</v>
      </c>
      <c r="L1884" s="2" t="str">
        <f>IF(Tabela13[[#This Row],[Complemento]]="",Tabela13[[#This Row],[0]],Tabela13[[#This Row],[0 Traço]])</f>
        <v>2 - DECRETOS/DECRETO 0687.pdf</v>
      </c>
      <c r="M1884" s="2" t="str">
        <f>IF(AND(Tabela13[[#This Row],[Numero_Decreto]]&gt;=1,Tabela13[[#This Row],[Numero_Decreto]]&lt;=9),Tabela13[[#This Row],[Se 0]],Tabela13[[#This Row],[Se Normal]])</f>
        <v>2 - DECRETOS/DECRETO 687.pdf</v>
      </c>
      <c r="N1884" s="2" t="str">
        <f>CONCATENATE("../",Tabela13[[#This Row],[Caminho]])</f>
        <v>../2 - DECRETOS/DECRETO 687.pdf</v>
      </c>
    </row>
    <row r="1885" spans="1:14" ht="45" x14ac:dyDescent="0.25">
      <c r="A1885" s="20">
        <v>686</v>
      </c>
      <c r="B1885" s="20"/>
      <c r="C1885" s="21">
        <v>32506</v>
      </c>
      <c r="D1885" s="19" t="s">
        <v>938</v>
      </c>
      <c r="E1885" s="19"/>
      <c r="F1885" s="17" t="str">
        <f>HYPERLINK(Tabela13[[#This Row],[Novo Caminho]],"Download")</f>
        <v>Download</v>
      </c>
      <c r="G1885" s="2" t="str">
        <f>CONCATENATE("2 - DECRETOS/DECRETO ",Tabela13[[#This Row],[Numero_Decreto]],".pdf")</f>
        <v>2 - DECRETOS/DECRETO 686.pdf</v>
      </c>
      <c r="H1885" s="2" t="str">
        <f>CONCATENATE("2 - DECRETOS/DECRETO ",Tabela13[[#This Row],[Numero_Decreto]]," ",Tabela13[[#This Row],[Complemento]],".pdf")</f>
        <v>2 - DECRETOS/DECRETO 686 .pdf</v>
      </c>
      <c r="I1885" s="2" t="str">
        <f>CONCATENATE("2 - DECRETOS/DECRETO ","0",Tabela13[[#This Row],[Numero_Decreto]],".pdf")</f>
        <v>2 - DECRETOS/DECRETO 0686.pdf</v>
      </c>
      <c r="J1885" s="2" t="str">
        <f>CONCATENATE("2 - DECRETOS/DECRETO ","0",Tabela13[[#This Row],[Numero_Decreto]]," ",Tabela13[[#This Row],[Complemento]],".pdf")</f>
        <v>2 - DECRETOS/DECRETO 0686 .pdf</v>
      </c>
      <c r="K1885" s="2" t="str">
        <f>IF(Tabela13[[#This Row],[Complemento]]="",Tabela13[[#This Row],[Normal]],Tabela13[[#This Row],[Normal Traço]])</f>
        <v>2 - DECRETOS/DECRETO 686.pdf</v>
      </c>
      <c r="L1885" s="2" t="str">
        <f>IF(Tabela13[[#This Row],[Complemento]]="",Tabela13[[#This Row],[0]],Tabela13[[#This Row],[0 Traço]])</f>
        <v>2 - DECRETOS/DECRETO 0686.pdf</v>
      </c>
      <c r="M1885" s="2" t="str">
        <f>IF(AND(Tabela13[[#This Row],[Numero_Decreto]]&gt;=1,Tabela13[[#This Row],[Numero_Decreto]]&lt;=9),Tabela13[[#This Row],[Se 0]],Tabela13[[#This Row],[Se Normal]])</f>
        <v>2 - DECRETOS/DECRETO 686.pdf</v>
      </c>
      <c r="N1885" s="2" t="str">
        <f>CONCATENATE("../",Tabela13[[#This Row],[Caminho]])</f>
        <v>../2 - DECRETOS/DECRETO 686.pdf</v>
      </c>
    </row>
    <row r="1886" spans="1:14" ht="45" x14ac:dyDescent="0.25">
      <c r="A1886" s="20">
        <v>685</v>
      </c>
      <c r="B1886" s="20"/>
      <c r="C1886" s="21">
        <v>32505</v>
      </c>
      <c r="D1886" s="19" t="s">
        <v>3168</v>
      </c>
      <c r="E1886" s="19"/>
      <c r="F1886" s="17" t="str">
        <f>HYPERLINK(Tabela13[[#This Row],[Novo Caminho]],"Download")</f>
        <v>Download</v>
      </c>
      <c r="G1886" s="2" t="str">
        <f>CONCATENATE("2 - DECRETOS/DECRETO ",Tabela13[[#This Row],[Numero_Decreto]],".pdf")</f>
        <v>2 - DECRETOS/DECRETO 685.pdf</v>
      </c>
      <c r="H1886" s="2" t="str">
        <f>CONCATENATE("2 - DECRETOS/DECRETO ",Tabela13[[#This Row],[Numero_Decreto]]," ",Tabela13[[#This Row],[Complemento]],".pdf")</f>
        <v>2 - DECRETOS/DECRETO 685 .pdf</v>
      </c>
      <c r="I1886" s="2" t="str">
        <f>CONCATENATE("2 - DECRETOS/DECRETO ","0",Tabela13[[#This Row],[Numero_Decreto]],".pdf")</f>
        <v>2 - DECRETOS/DECRETO 0685.pdf</v>
      </c>
      <c r="J1886" s="2" t="str">
        <f>CONCATENATE("2 - DECRETOS/DECRETO ","0",Tabela13[[#This Row],[Numero_Decreto]]," ",Tabela13[[#This Row],[Complemento]],".pdf")</f>
        <v>2 - DECRETOS/DECRETO 0685 .pdf</v>
      </c>
      <c r="K1886" s="2" t="str">
        <f>IF(Tabela13[[#This Row],[Complemento]]="",Tabela13[[#This Row],[Normal]],Tabela13[[#This Row],[Normal Traço]])</f>
        <v>2 - DECRETOS/DECRETO 685.pdf</v>
      </c>
      <c r="L1886" s="2" t="str">
        <f>IF(Tabela13[[#This Row],[Complemento]]="",Tabela13[[#This Row],[0]],Tabela13[[#This Row],[0 Traço]])</f>
        <v>2 - DECRETOS/DECRETO 0685.pdf</v>
      </c>
      <c r="M1886" s="2" t="str">
        <f>IF(AND(Tabela13[[#This Row],[Numero_Decreto]]&gt;=1,Tabela13[[#This Row],[Numero_Decreto]]&lt;=9),Tabela13[[#This Row],[Se 0]],Tabela13[[#This Row],[Se Normal]])</f>
        <v>2 - DECRETOS/DECRETO 685.pdf</v>
      </c>
      <c r="N1886" s="2" t="str">
        <f>CONCATENATE("../",Tabela13[[#This Row],[Caminho]])</f>
        <v>../2 - DECRETOS/DECRETO 685.pdf</v>
      </c>
    </row>
    <row r="1887" spans="1:14" ht="60" x14ac:dyDescent="0.25">
      <c r="A1887" s="20">
        <v>684</v>
      </c>
      <c r="B1887" s="20"/>
      <c r="C1887" s="21">
        <v>32491</v>
      </c>
      <c r="D1887" s="19" t="s">
        <v>3667</v>
      </c>
      <c r="E1887" s="19"/>
      <c r="F1887" s="17" t="str">
        <f>HYPERLINK(Tabela13[[#This Row],[Novo Caminho]],"Download")</f>
        <v>Download</v>
      </c>
      <c r="G1887" s="2" t="str">
        <f>CONCATENATE("2 - DECRETOS/DECRETO ",Tabela13[[#This Row],[Numero_Decreto]],".pdf")</f>
        <v>2 - DECRETOS/DECRETO 684.pdf</v>
      </c>
      <c r="H1887" s="2" t="str">
        <f>CONCATENATE("2 - DECRETOS/DECRETO ",Tabela13[[#This Row],[Numero_Decreto]]," ",Tabela13[[#This Row],[Complemento]],".pdf")</f>
        <v>2 - DECRETOS/DECRETO 684 .pdf</v>
      </c>
      <c r="I1887" s="2" t="str">
        <f>CONCATENATE("2 - DECRETOS/DECRETO ","0",Tabela13[[#This Row],[Numero_Decreto]],".pdf")</f>
        <v>2 - DECRETOS/DECRETO 0684.pdf</v>
      </c>
      <c r="J1887" s="2" t="str">
        <f>CONCATENATE("2 - DECRETOS/DECRETO ","0",Tabela13[[#This Row],[Numero_Decreto]]," ",Tabela13[[#This Row],[Complemento]],".pdf")</f>
        <v>2 - DECRETOS/DECRETO 0684 .pdf</v>
      </c>
      <c r="K1887" s="2" t="str">
        <f>IF(Tabela13[[#This Row],[Complemento]]="",Tabela13[[#This Row],[Normal]],Tabela13[[#This Row],[Normal Traço]])</f>
        <v>2 - DECRETOS/DECRETO 684.pdf</v>
      </c>
      <c r="L1887" s="2" t="str">
        <f>IF(Tabela13[[#This Row],[Complemento]]="",Tabela13[[#This Row],[0]],Tabela13[[#This Row],[0 Traço]])</f>
        <v>2 - DECRETOS/DECRETO 0684.pdf</v>
      </c>
      <c r="M1887" s="2" t="str">
        <f>IF(AND(Tabela13[[#This Row],[Numero_Decreto]]&gt;=1,Tabela13[[#This Row],[Numero_Decreto]]&lt;=9),Tabela13[[#This Row],[Se 0]],Tabela13[[#This Row],[Se Normal]])</f>
        <v>2 - DECRETOS/DECRETO 684.pdf</v>
      </c>
      <c r="N1887" s="2" t="str">
        <f>CONCATENATE("../",Tabela13[[#This Row],[Caminho]])</f>
        <v>../2 - DECRETOS/DECRETO 684.pdf</v>
      </c>
    </row>
    <row r="1888" spans="1:14" ht="45" x14ac:dyDescent="0.25">
      <c r="A1888" s="20">
        <v>684</v>
      </c>
      <c r="B1888" s="20" t="s">
        <v>620</v>
      </c>
      <c r="C1888" s="21">
        <v>32493</v>
      </c>
      <c r="D1888" s="19" t="s">
        <v>938</v>
      </c>
      <c r="E1888" s="19"/>
      <c r="F1888" s="17" t="str">
        <f>HYPERLINK(Tabela13[[#This Row],[Novo Caminho]],"Download")</f>
        <v>Download</v>
      </c>
      <c r="G1888" s="2" t="str">
        <f>CONCATENATE("2 - DECRETOS/DECRETO ",Tabela13[[#This Row],[Numero_Decreto]],".pdf")</f>
        <v>2 - DECRETOS/DECRETO 684.pdf</v>
      </c>
      <c r="H1888" s="2" t="str">
        <f>CONCATENATE("2 - DECRETOS/DECRETO ",Tabela13[[#This Row],[Numero_Decreto]]," ",Tabela13[[#This Row],[Complemento]],".pdf")</f>
        <v>2 - DECRETOS/DECRETO 684 A.pdf</v>
      </c>
      <c r="I1888" s="2" t="str">
        <f>CONCATENATE("2 - DECRETOS/DECRETO ","0",Tabela13[[#This Row],[Numero_Decreto]],".pdf")</f>
        <v>2 - DECRETOS/DECRETO 0684.pdf</v>
      </c>
      <c r="J1888" s="2" t="str">
        <f>CONCATENATE("2 - DECRETOS/DECRETO ","0",Tabela13[[#This Row],[Numero_Decreto]]," ",Tabela13[[#This Row],[Complemento]],".pdf")</f>
        <v>2 - DECRETOS/DECRETO 0684 A.pdf</v>
      </c>
      <c r="K1888" s="2" t="str">
        <f>IF(Tabela13[[#This Row],[Complemento]]="",Tabela13[[#This Row],[Normal]],Tabela13[[#This Row],[Normal Traço]])</f>
        <v>2 - DECRETOS/DECRETO 684 A.pdf</v>
      </c>
      <c r="L1888" s="2" t="str">
        <f>IF(Tabela13[[#This Row],[Complemento]]="",Tabela13[[#This Row],[0]],Tabela13[[#This Row],[0 Traço]])</f>
        <v>2 - DECRETOS/DECRETO 0684 A.pdf</v>
      </c>
      <c r="M1888" s="2" t="str">
        <f>IF(AND(Tabela13[[#This Row],[Numero_Decreto]]&gt;=1,Tabela13[[#This Row],[Numero_Decreto]]&lt;=9),Tabela13[[#This Row],[Se 0]],Tabela13[[#This Row],[Se Normal]])</f>
        <v>2 - DECRETOS/DECRETO 684 A.pdf</v>
      </c>
      <c r="N1888" s="2" t="str">
        <f>CONCATENATE("../",Tabela13[[#This Row],[Caminho]])</f>
        <v>../2 - DECRETOS/DECRETO 684 A.pdf</v>
      </c>
    </row>
    <row r="1889" spans="1:14" ht="45" x14ac:dyDescent="0.25">
      <c r="A1889" s="20">
        <v>683</v>
      </c>
      <c r="B1889" s="20"/>
      <c r="C1889" s="21">
        <v>32491</v>
      </c>
      <c r="D1889" s="19" t="s">
        <v>938</v>
      </c>
      <c r="E1889" s="19"/>
      <c r="F1889" s="17" t="str">
        <f>HYPERLINK(Tabela13[[#This Row],[Novo Caminho]],"Download")</f>
        <v>Download</v>
      </c>
      <c r="G1889" s="2" t="str">
        <f>CONCATENATE("2 - DECRETOS/DECRETO ",Tabela13[[#This Row],[Numero_Decreto]],".pdf")</f>
        <v>2 - DECRETOS/DECRETO 683.pdf</v>
      </c>
      <c r="H1889" s="2" t="str">
        <f>CONCATENATE("2 - DECRETOS/DECRETO ",Tabela13[[#This Row],[Numero_Decreto]]," ",Tabela13[[#This Row],[Complemento]],".pdf")</f>
        <v>2 - DECRETOS/DECRETO 683 .pdf</v>
      </c>
      <c r="I1889" s="2" t="str">
        <f>CONCATENATE("2 - DECRETOS/DECRETO ","0",Tabela13[[#This Row],[Numero_Decreto]],".pdf")</f>
        <v>2 - DECRETOS/DECRETO 0683.pdf</v>
      </c>
      <c r="J1889" s="2" t="str">
        <f>CONCATENATE("2 - DECRETOS/DECRETO ","0",Tabela13[[#This Row],[Numero_Decreto]]," ",Tabela13[[#This Row],[Complemento]],".pdf")</f>
        <v>2 - DECRETOS/DECRETO 0683 .pdf</v>
      </c>
      <c r="K1889" s="2" t="str">
        <f>IF(Tabela13[[#This Row],[Complemento]]="",Tabela13[[#This Row],[Normal]],Tabela13[[#This Row],[Normal Traço]])</f>
        <v>2 - DECRETOS/DECRETO 683.pdf</v>
      </c>
      <c r="L1889" s="2" t="str">
        <f>IF(Tabela13[[#This Row],[Complemento]]="",Tabela13[[#This Row],[0]],Tabela13[[#This Row],[0 Traço]])</f>
        <v>2 - DECRETOS/DECRETO 0683.pdf</v>
      </c>
      <c r="M1889" s="2" t="str">
        <f>IF(AND(Tabela13[[#This Row],[Numero_Decreto]]&gt;=1,Tabela13[[#This Row],[Numero_Decreto]]&lt;=9),Tabela13[[#This Row],[Se 0]],Tabela13[[#This Row],[Se Normal]])</f>
        <v>2 - DECRETOS/DECRETO 683.pdf</v>
      </c>
      <c r="N1889" s="2" t="str">
        <f>CONCATENATE("../",Tabela13[[#This Row],[Caminho]])</f>
        <v>../2 - DECRETOS/DECRETO 683.pdf</v>
      </c>
    </row>
    <row r="1890" spans="1:14" ht="45" x14ac:dyDescent="0.25">
      <c r="A1890" s="20">
        <v>682</v>
      </c>
      <c r="B1890" s="20"/>
      <c r="C1890" s="21">
        <v>32483</v>
      </c>
      <c r="D1890" s="19" t="s">
        <v>938</v>
      </c>
      <c r="E1890" s="19"/>
      <c r="F1890" s="17" t="str">
        <f>HYPERLINK(Tabela13[[#This Row],[Novo Caminho]],"Download")</f>
        <v>Download</v>
      </c>
      <c r="G1890" s="2" t="str">
        <f>CONCATENATE("2 - DECRETOS/DECRETO ",Tabela13[[#This Row],[Numero_Decreto]],".pdf")</f>
        <v>2 - DECRETOS/DECRETO 682.pdf</v>
      </c>
      <c r="H1890" s="2" t="str">
        <f>CONCATENATE("2 - DECRETOS/DECRETO ",Tabela13[[#This Row],[Numero_Decreto]]," ",Tabela13[[#This Row],[Complemento]],".pdf")</f>
        <v>2 - DECRETOS/DECRETO 682 .pdf</v>
      </c>
      <c r="I1890" s="2" t="str">
        <f>CONCATENATE("2 - DECRETOS/DECRETO ","0",Tabela13[[#This Row],[Numero_Decreto]],".pdf")</f>
        <v>2 - DECRETOS/DECRETO 0682.pdf</v>
      </c>
      <c r="J1890" s="2" t="str">
        <f>CONCATENATE("2 - DECRETOS/DECRETO ","0",Tabela13[[#This Row],[Numero_Decreto]]," ",Tabela13[[#This Row],[Complemento]],".pdf")</f>
        <v>2 - DECRETOS/DECRETO 0682 .pdf</v>
      </c>
      <c r="K1890" s="2" t="str">
        <f>IF(Tabela13[[#This Row],[Complemento]]="",Tabela13[[#This Row],[Normal]],Tabela13[[#This Row],[Normal Traço]])</f>
        <v>2 - DECRETOS/DECRETO 682.pdf</v>
      </c>
      <c r="L1890" s="2" t="str">
        <f>IF(Tabela13[[#This Row],[Complemento]]="",Tabela13[[#This Row],[0]],Tabela13[[#This Row],[0 Traço]])</f>
        <v>2 - DECRETOS/DECRETO 0682.pdf</v>
      </c>
      <c r="M1890" s="2" t="str">
        <f>IF(AND(Tabela13[[#This Row],[Numero_Decreto]]&gt;=1,Tabela13[[#This Row],[Numero_Decreto]]&lt;=9),Tabela13[[#This Row],[Se 0]],Tabela13[[#This Row],[Se Normal]])</f>
        <v>2 - DECRETOS/DECRETO 682.pdf</v>
      </c>
      <c r="N1890" s="2" t="str">
        <f>CONCATENATE("../",Tabela13[[#This Row],[Caminho]])</f>
        <v>../2 - DECRETOS/DECRETO 682.pdf</v>
      </c>
    </row>
    <row r="1891" spans="1:14" ht="45" x14ac:dyDescent="0.25">
      <c r="A1891" s="20">
        <v>681</v>
      </c>
      <c r="B1891" s="20"/>
      <c r="C1891" s="21">
        <v>32483</v>
      </c>
      <c r="D1891" s="19" t="s">
        <v>3668</v>
      </c>
      <c r="E1891" s="19"/>
      <c r="F1891" s="17" t="str">
        <f>HYPERLINK(Tabela13[[#This Row],[Novo Caminho]],"Download")</f>
        <v>Download</v>
      </c>
      <c r="G1891" s="2" t="str">
        <f>CONCATENATE("2 - DECRETOS/DECRETO ",Tabela13[[#This Row],[Numero_Decreto]],".pdf")</f>
        <v>2 - DECRETOS/DECRETO 681.pdf</v>
      </c>
      <c r="H1891" s="2" t="str">
        <f>CONCATENATE("2 - DECRETOS/DECRETO ",Tabela13[[#This Row],[Numero_Decreto]]," ",Tabela13[[#This Row],[Complemento]],".pdf")</f>
        <v>2 - DECRETOS/DECRETO 681 .pdf</v>
      </c>
      <c r="I1891" s="2" t="str">
        <f>CONCATENATE("2 - DECRETOS/DECRETO ","0",Tabela13[[#This Row],[Numero_Decreto]],".pdf")</f>
        <v>2 - DECRETOS/DECRETO 0681.pdf</v>
      </c>
      <c r="J1891" s="2" t="str">
        <f>CONCATENATE("2 - DECRETOS/DECRETO ","0",Tabela13[[#This Row],[Numero_Decreto]]," ",Tabela13[[#This Row],[Complemento]],".pdf")</f>
        <v>2 - DECRETOS/DECRETO 0681 .pdf</v>
      </c>
      <c r="K1891" s="2" t="str">
        <f>IF(Tabela13[[#This Row],[Complemento]]="",Tabela13[[#This Row],[Normal]],Tabela13[[#This Row],[Normal Traço]])</f>
        <v>2 - DECRETOS/DECRETO 681.pdf</v>
      </c>
      <c r="L1891" s="2" t="str">
        <f>IF(Tabela13[[#This Row],[Complemento]]="",Tabela13[[#This Row],[0]],Tabela13[[#This Row],[0 Traço]])</f>
        <v>2 - DECRETOS/DECRETO 0681.pdf</v>
      </c>
      <c r="M1891" s="2" t="str">
        <f>IF(AND(Tabela13[[#This Row],[Numero_Decreto]]&gt;=1,Tabela13[[#This Row],[Numero_Decreto]]&lt;=9),Tabela13[[#This Row],[Se 0]],Tabela13[[#This Row],[Se Normal]])</f>
        <v>2 - DECRETOS/DECRETO 681.pdf</v>
      </c>
      <c r="N1891" s="2" t="str">
        <f>CONCATENATE("../",Tabela13[[#This Row],[Caminho]])</f>
        <v>../2 - DECRETOS/DECRETO 681.pdf</v>
      </c>
    </row>
    <row r="1892" spans="1:14" ht="45" x14ac:dyDescent="0.25">
      <c r="A1892" s="20">
        <v>680</v>
      </c>
      <c r="B1892" s="20"/>
      <c r="C1892" s="21">
        <v>32478</v>
      </c>
      <c r="D1892" s="19" t="s">
        <v>3169</v>
      </c>
      <c r="E1892" s="19"/>
      <c r="F1892" s="17" t="str">
        <f>HYPERLINK(Tabela13[[#This Row],[Novo Caminho]],"Download")</f>
        <v>Download</v>
      </c>
      <c r="G1892" s="2" t="str">
        <f>CONCATENATE("2 - DECRETOS/DECRETO ",Tabela13[[#This Row],[Numero_Decreto]],".pdf")</f>
        <v>2 - DECRETOS/DECRETO 680.pdf</v>
      </c>
      <c r="H1892" s="2" t="str">
        <f>CONCATENATE("2 - DECRETOS/DECRETO ",Tabela13[[#This Row],[Numero_Decreto]]," ",Tabela13[[#This Row],[Complemento]],".pdf")</f>
        <v>2 - DECRETOS/DECRETO 680 .pdf</v>
      </c>
      <c r="I1892" s="2" t="str">
        <f>CONCATENATE("2 - DECRETOS/DECRETO ","0",Tabela13[[#This Row],[Numero_Decreto]],".pdf")</f>
        <v>2 - DECRETOS/DECRETO 0680.pdf</v>
      </c>
      <c r="J1892" s="2" t="str">
        <f>CONCATENATE("2 - DECRETOS/DECRETO ","0",Tabela13[[#This Row],[Numero_Decreto]]," ",Tabela13[[#This Row],[Complemento]],".pdf")</f>
        <v>2 - DECRETOS/DECRETO 0680 .pdf</v>
      </c>
      <c r="K1892" s="2" t="str">
        <f>IF(Tabela13[[#This Row],[Complemento]]="",Tabela13[[#This Row],[Normal]],Tabela13[[#This Row],[Normal Traço]])</f>
        <v>2 - DECRETOS/DECRETO 680.pdf</v>
      </c>
      <c r="L1892" s="2" t="str">
        <f>IF(Tabela13[[#This Row],[Complemento]]="",Tabela13[[#This Row],[0]],Tabela13[[#This Row],[0 Traço]])</f>
        <v>2 - DECRETOS/DECRETO 0680.pdf</v>
      </c>
      <c r="M1892" s="2" t="str">
        <f>IF(AND(Tabela13[[#This Row],[Numero_Decreto]]&gt;=1,Tabela13[[#This Row],[Numero_Decreto]]&lt;=9),Tabela13[[#This Row],[Se 0]],Tabela13[[#This Row],[Se Normal]])</f>
        <v>2 - DECRETOS/DECRETO 680.pdf</v>
      </c>
      <c r="N1892" s="2" t="str">
        <f>CONCATENATE("../",Tabela13[[#This Row],[Caminho]])</f>
        <v>../2 - DECRETOS/DECRETO 680.pdf</v>
      </c>
    </row>
    <row r="1893" spans="1:14" ht="45" x14ac:dyDescent="0.25">
      <c r="A1893" s="20">
        <v>679</v>
      </c>
      <c r="B1893" s="20"/>
      <c r="C1893" s="21">
        <v>32435</v>
      </c>
      <c r="D1893" s="19" t="s">
        <v>3170</v>
      </c>
      <c r="E1893" s="19"/>
      <c r="F1893" s="17" t="str">
        <f>HYPERLINK(Tabela13[[#This Row],[Novo Caminho]],"Download")</f>
        <v>Download</v>
      </c>
      <c r="G1893" s="2" t="str">
        <f>CONCATENATE("2 - DECRETOS/DECRETO ",Tabela13[[#This Row],[Numero_Decreto]],".pdf")</f>
        <v>2 - DECRETOS/DECRETO 679.pdf</v>
      </c>
      <c r="H1893" s="2" t="str">
        <f>CONCATENATE("2 - DECRETOS/DECRETO ",Tabela13[[#This Row],[Numero_Decreto]]," ",Tabela13[[#This Row],[Complemento]],".pdf")</f>
        <v>2 - DECRETOS/DECRETO 679 .pdf</v>
      </c>
      <c r="I1893" s="2" t="str">
        <f>CONCATENATE("2 - DECRETOS/DECRETO ","0",Tabela13[[#This Row],[Numero_Decreto]],".pdf")</f>
        <v>2 - DECRETOS/DECRETO 0679.pdf</v>
      </c>
      <c r="J1893" s="2" t="str">
        <f>CONCATENATE("2 - DECRETOS/DECRETO ","0",Tabela13[[#This Row],[Numero_Decreto]]," ",Tabela13[[#This Row],[Complemento]],".pdf")</f>
        <v>2 - DECRETOS/DECRETO 0679 .pdf</v>
      </c>
      <c r="K1893" s="2" t="str">
        <f>IF(Tabela13[[#This Row],[Complemento]]="",Tabela13[[#This Row],[Normal]],Tabela13[[#This Row],[Normal Traço]])</f>
        <v>2 - DECRETOS/DECRETO 679.pdf</v>
      </c>
      <c r="L1893" s="2" t="str">
        <f>IF(Tabela13[[#This Row],[Complemento]]="",Tabela13[[#This Row],[0]],Tabela13[[#This Row],[0 Traço]])</f>
        <v>2 - DECRETOS/DECRETO 0679.pdf</v>
      </c>
      <c r="M1893" s="2" t="str">
        <f>IF(AND(Tabela13[[#This Row],[Numero_Decreto]]&gt;=1,Tabela13[[#This Row],[Numero_Decreto]]&lt;=9),Tabela13[[#This Row],[Se 0]],Tabela13[[#This Row],[Se Normal]])</f>
        <v>2 - DECRETOS/DECRETO 679.pdf</v>
      </c>
      <c r="N1893" s="2" t="str">
        <f>CONCATENATE("../",Tabela13[[#This Row],[Caminho]])</f>
        <v>../2 - DECRETOS/DECRETO 679.pdf</v>
      </c>
    </row>
    <row r="1894" spans="1:14" ht="45" x14ac:dyDescent="0.25">
      <c r="A1894" s="20">
        <v>679</v>
      </c>
      <c r="B1894" s="20" t="s">
        <v>620</v>
      </c>
      <c r="C1894" s="21">
        <v>32448</v>
      </c>
      <c r="D1894" s="19" t="s">
        <v>938</v>
      </c>
      <c r="E1894" s="19"/>
      <c r="F1894" s="17" t="str">
        <f>HYPERLINK(Tabela13[[#This Row],[Novo Caminho]],"Download")</f>
        <v>Download</v>
      </c>
      <c r="G1894" s="2" t="str">
        <f>CONCATENATE("2 - DECRETOS/DECRETO ",Tabela13[[#This Row],[Numero_Decreto]],".pdf")</f>
        <v>2 - DECRETOS/DECRETO 679.pdf</v>
      </c>
      <c r="H1894" s="2" t="str">
        <f>CONCATENATE("2 - DECRETOS/DECRETO ",Tabela13[[#This Row],[Numero_Decreto]]," ",Tabela13[[#This Row],[Complemento]],".pdf")</f>
        <v>2 - DECRETOS/DECRETO 679 A.pdf</v>
      </c>
      <c r="I1894" s="2" t="str">
        <f>CONCATENATE("2 - DECRETOS/DECRETO ","0",Tabela13[[#This Row],[Numero_Decreto]],".pdf")</f>
        <v>2 - DECRETOS/DECRETO 0679.pdf</v>
      </c>
      <c r="J1894" s="2" t="str">
        <f>CONCATENATE("2 - DECRETOS/DECRETO ","0",Tabela13[[#This Row],[Numero_Decreto]]," ",Tabela13[[#This Row],[Complemento]],".pdf")</f>
        <v>2 - DECRETOS/DECRETO 0679 A.pdf</v>
      </c>
      <c r="K1894" s="2" t="str">
        <f>IF(Tabela13[[#This Row],[Complemento]]="",Tabela13[[#This Row],[Normal]],Tabela13[[#This Row],[Normal Traço]])</f>
        <v>2 - DECRETOS/DECRETO 679 A.pdf</v>
      </c>
      <c r="L1894" s="2" t="str">
        <f>IF(Tabela13[[#This Row],[Complemento]]="",Tabela13[[#This Row],[0]],Tabela13[[#This Row],[0 Traço]])</f>
        <v>2 - DECRETOS/DECRETO 0679 A.pdf</v>
      </c>
      <c r="M1894" s="2" t="str">
        <f>IF(AND(Tabela13[[#This Row],[Numero_Decreto]]&gt;=1,Tabela13[[#This Row],[Numero_Decreto]]&lt;=9),Tabela13[[#This Row],[Se 0]],Tabela13[[#This Row],[Se Normal]])</f>
        <v>2 - DECRETOS/DECRETO 679 A.pdf</v>
      </c>
      <c r="N1894" s="2" t="str">
        <f>CONCATENATE("../",Tabela13[[#This Row],[Caminho]])</f>
        <v>../2 - DECRETOS/DECRETO 679 A.pdf</v>
      </c>
    </row>
    <row r="1895" spans="1:14" ht="45" x14ac:dyDescent="0.25">
      <c r="A1895" s="20">
        <v>678</v>
      </c>
      <c r="B1895" s="20"/>
      <c r="C1895" s="21">
        <v>32435</v>
      </c>
      <c r="D1895" s="19" t="s">
        <v>3171</v>
      </c>
      <c r="E1895" s="19"/>
      <c r="F1895" s="17" t="str">
        <f>HYPERLINK(Tabela13[[#This Row],[Novo Caminho]],"Download")</f>
        <v>Download</v>
      </c>
      <c r="G1895" s="2" t="str">
        <f>CONCATENATE("2 - DECRETOS/DECRETO ",Tabela13[[#This Row],[Numero_Decreto]],".pdf")</f>
        <v>2 - DECRETOS/DECRETO 678.pdf</v>
      </c>
      <c r="H1895" s="2" t="str">
        <f>CONCATENATE("2 - DECRETOS/DECRETO ",Tabela13[[#This Row],[Numero_Decreto]]," ",Tabela13[[#This Row],[Complemento]],".pdf")</f>
        <v>2 - DECRETOS/DECRETO 678 .pdf</v>
      </c>
      <c r="I1895" s="2" t="str">
        <f>CONCATENATE("2 - DECRETOS/DECRETO ","0",Tabela13[[#This Row],[Numero_Decreto]],".pdf")</f>
        <v>2 - DECRETOS/DECRETO 0678.pdf</v>
      </c>
      <c r="J1895" s="2" t="str">
        <f>CONCATENATE("2 - DECRETOS/DECRETO ","0",Tabela13[[#This Row],[Numero_Decreto]]," ",Tabela13[[#This Row],[Complemento]],".pdf")</f>
        <v>2 - DECRETOS/DECRETO 0678 .pdf</v>
      </c>
      <c r="K1895" s="2" t="str">
        <f>IF(Tabela13[[#This Row],[Complemento]]="",Tabela13[[#This Row],[Normal]],Tabela13[[#This Row],[Normal Traço]])</f>
        <v>2 - DECRETOS/DECRETO 678.pdf</v>
      </c>
      <c r="L1895" s="2" t="str">
        <f>IF(Tabela13[[#This Row],[Complemento]]="",Tabela13[[#This Row],[0]],Tabela13[[#This Row],[0 Traço]])</f>
        <v>2 - DECRETOS/DECRETO 0678.pdf</v>
      </c>
      <c r="M1895" s="2" t="str">
        <f>IF(AND(Tabela13[[#This Row],[Numero_Decreto]]&gt;=1,Tabela13[[#This Row],[Numero_Decreto]]&lt;=9),Tabela13[[#This Row],[Se 0]],Tabela13[[#This Row],[Se Normal]])</f>
        <v>2 - DECRETOS/DECRETO 678.pdf</v>
      </c>
      <c r="N1895" s="2" t="str">
        <f>CONCATENATE("../",Tabela13[[#This Row],[Caminho]])</f>
        <v>../2 - DECRETOS/DECRETO 678.pdf</v>
      </c>
    </row>
    <row r="1896" spans="1:14" ht="45" x14ac:dyDescent="0.25">
      <c r="A1896" s="20">
        <v>677</v>
      </c>
      <c r="B1896" s="20"/>
      <c r="C1896" s="21">
        <v>32422</v>
      </c>
      <c r="D1896" s="19" t="s">
        <v>3172</v>
      </c>
      <c r="E1896" s="19"/>
      <c r="F1896" s="17" t="str">
        <f>HYPERLINK(Tabela13[[#This Row],[Novo Caminho]],"Download")</f>
        <v>Download</v>
      </c>
      <c r="G1896" s="2" t="str">
        <f>CONCATENATE("2 - DECRETOS/DECRETO ",Tabela13[[#This Row],[Numero_Decreto]],".pdf")</f>
        <v>2 - DECRETOS/DECRETO 677.pdf</v>
      </c>
      <c r="H1896" s="2" t="str">
        <f>CONCATENATE("2 - DECRETOS/DECRETO ",Tabela13[[#This Row],[Numero_Decreto]]," ",Tabela13[[#This Row],[Complemento]],".pdf")</f>
        <v>2 - DECRETOS/DECRETO 677 .pdf</v>
      </c>
      <c r="I1896" s="2" t="str">
        <f>CONCATENATE("2 - DECRETOS/DECRETO ","0",Tabela13[[#This Row],[Numero_Decreto]],".pdf")</f>
        <v>2 - DECRETOS/DECRETO 0677.pdf</v>
      </c>
      <c r="J1896" s="2" t="str">
        <f>CONCATENATE("2 - DECRETOS/DECRETO ","0",Tabela13[[#This Row],[Numero_Decreto]]," ",Tabela13[[#This Row],[Complemento]],".pdf")</f>
        <v>2 - DECRETOS/DECRETO 0677 .pdf</v>
      </c>
      <c r="K1896" s="2" t="str">
        <f>IF(Tabela13[[#This Row],[Complemento]]="",Tabela13[[#This Row],[Normal]],Tabela13[[#This Row],[Normal Traço]])</f>
        <v>2 - DECRETOS/DECRETO 677.pdf</v>
      </c>
      <c r="L1896" s="2" t="str">
        <f>IF(Tabela13[[#This Row],[Complemento]]="",Tabela13[[#This Row],[0]],Tabela13[[#This Row],[0 Traço]])</f>
        <v>2 - DECRETOS/DECRETO 0677.pdf</v>
      </c>
      <c r="M1896" s="2" t="str">
        <f>IF(AND(Tabela13[[#This Row],[Numero_Decreto]]&gt;=1,Tabela13[[#This Row],[Numero_Decreto]]&lt;=9),Tabela13[[#This Row],[Se 0]],Tabela13[[#This Row],[Se Normal]])</f>
        <v>2 - DECRETOS/DECRETO 677.pdf</v>
      </c>
      <c r="N1896" s="2" t="str">
        <f>CONCATENATE("../",Tabela13[[#This Row],[Caminho]])</f>
        <v>../2 - DECRETOS/DECRETO 677.pdf</v>
      </c>
    </row>
    <row r="1897" spans="1:14" ht="45" x14ac:dyDescent="0.25">
      <c r="A1897" s="20">
        <v>676</v>
      </c>
      <c r="B1897" s="20"/>
      <c r="C1897" s="21">
        <v>32417</v>
      </c>
      <c r="D1897" s="19" t="s">
        <v>938</v>
      </c>
      <c r="E1897" s="19"/>
      <c r="F1897" s="17" t="str">
        <f>HYPERLINK(Tabela13[[#This Row],[Novo Caminho]],"Download")</f>
        <v>Download</v>
      </c>
      <c r="G1897" s="2" t="str">
        <f>CONCATENATE("2 - DECRETOS/DECRETO ",Tabela13[[#This Row],[Numero_Decreto]],".pdf")</f>
        <v>2 - DECRETOS/DECRETO 676.pdf</v>
      </c>
      <c r="H1897" s="2" t="str">
        <f>CONCATENATE("2 - DECRETOS/DECRETO ",Tabela13[[#This Row],[Numero_Decreto]]," ",Tabela13[[#This Row],[Complemento]],".pdf")</f>
        <v>2 - DECRETOS/DECRETO 676 .pdf</v>
      </c>
      <c r="I1897" s="2" t="str">
        <f>CONCATENATE("2 - DECRETOS/DECRETO ","0",Tabela13[[#This Row],[Numero_Decreto]],".pdf")</f>
        <v>2 - DECRETOS/DECRETO 0676.pdf</v>
      </c>
      <c r="J1897" s="2" t="str">
        <f>CONCATENATE("2 - DECRETOS/DECRETO ","0",Tabela13[[#This Row],[Numero_Decreto]]," ",Tabela13[[#This Row],[Complemento]],".pdf")</f>
        <v>2 - DECRETOS/DECRETO 0676 .pdf</v>
      </c>
      <c r="K1897" s="2" t="str">
        <f>IF(Tabela13[[#This Row],[Complemento]]="",Tabela13[[#This Row],[Normal]],Tabela13[[#This Row],[Normal Traço]])</f>
        <v>2 - DECRETOS/DECRETO 676.pdf</v>
      </c>
      <c r="L1897" s="2" t="str">
        <f>IF(Tabela13[[#This Row],[Complemento]]="",Tabela13[[#This Row],[0]],Tabela13[[#This Row],[0 Traço]])</f>
        <v>2 - DECRETOS/DECRETO 0676.pdf</v>
      </c>
      <c r="M1897" s="2" t="str">
        <f>IF(AND(Tabela13[[#This Row],[Numero_Decreto]]&gt;=1,Tabela13[[#This Row],[Numero_Decreto]]&lt;=9),Tabela13[[#This Row],[Se 0]],Tabela13[[#This Row],[Se Normal]])</f>
        <v>2 - DECRETOS/DECRETO 676.pdf</v>
      </c>
      <c r="N1897" s="2" t="str">
        <f>CONCATENATE("../",Tabela13[[#This Row],[Caminho]])</f>
        <v>../2 - DECRETOS/DECRETO 676.pdf</v>
      </c>
    </row>
    <row r="1898" spans="1:14" ht="45" x14ac:dyDescent="0.25">
      <c r="A1898" s="20">
        <v>675</v>
      </c>
      <c r="B1898" s="20"/>
      <c r="C1898" s="21">
        <v>32408</v>
      </c>
      <c r="D1898" s="19" t="s">
        <v>3173</v>
      </c>
      <c r="E1898" s="19"/>
      <c r="F1898" s="17" t="str">
        <f>HYPERLINK(Tabela13[[#This Row],[Novo Caminho]],"Download")</f>
        <v>Download</v>
      </c>
      <c r="G1898" s="2" t="str">
        <f>CONCATENATE("2 - DECRETOS/DECRETO ",Tabela13[[#This Row],[Numero_Decreto]],".pdf")</f>
        <v>2 - DECRETOS/DECRETO 675.pdf</v>
      </c>
      <c r="H1898" s="2" t="str">
        <f>CONCATENATE("2 - DECRETOS/DECRETO ",Tabela13[[#This Row],[Numero_Decreto]]," ",Tabela13[[#This Row],[Complemento]],".pdf")</f>
        <v>2 - DECRETOS/DECRETO 675 .pdf</v>
      </c>
      <c r="I1898" s="2" t="str">
        <f>CONCATENATE("2 - DECRETOS/DECRETO ","0",Tabela13[[#This Row],[Numero_Decreto]],".pdf")</f>
        <v>2 - DECRETOS/DECRETO 0675.pdf</v>
      </c>
      <c r="J1898" s="2" t="str">
        <f>CONCATENATE("2 - DECRETOS/DECRETO ","0",Tabela13[[#This Row],[Numero_Decreto]]," ",Tabela13[[#This Row],[Complemento]],".pdf")</f>
        <v>2 - DECRETOS/DECRETO 0675 .pdf</v>
      </c>
      <c r="K1898" s="2" t="str">
        <f>IF(Tabela13[[#This Row],[Complemento]]="",Tabela13[[#This Row],[Normal]],Tabela13[[#This Row],[Normal Traço]])</f>
        <v>2 - DECRETOS/DECRETO 675.pdf</v>
      </c>
      <c r="L1898" s="2" t="str">
        <f>IF(Tabela13[[#This Row],[Complemento]]="",Tabela13[[#This Row],[0]],Tabela13[[#This Row],[0 Traço]])</f>
        <v>2 - DECRETOS/DECRETO 0675.pdf</v>
      </c>
      <c r="M1898" s="2" t="str">
        <f>IF(AND(Tabela13[[#This Row],[Numero_Decreto]]&gt;=1,Tabela13[[#This Row],[Numero_Decreto]]&lt;=9),Tabela13[[#This Row],[Se 0]],Tabela13[[#This Row],[Se Normal]])</f>
        <v>2 - DECRETOS/DECRETO 675.pdf</v>
      </c>
      <c r="N1898" s="2" t="str">
        <f>CONCATENATE("../",Tabela13[[#This Row],[Caminho]])</f>
        <v>../2 - DECRETOS/DECRETO 675.pdf</v>
      </c>
    </row>
    <row r="1899" spans="1:14" ht="45" x14ac:dyDescent="0.25">
      <c r="A1899" s="20">
        <v>674</v>
      </c>
      <c r="B1899" s="20"/>
      <c r="C1899" s="21">
        <v>32406</v>
      </c>
      <c r="D1899" s="19" t="s">
        <v>2151</v>
      </c>
      <c r="E1899" s="19"/>
      <c r="F1899" s="17" t="str">
        <f>HYPERLINK(Tabela13[[#This Row],[Novo Caminho]],"Download")</f>
        <v>Download</v>
      </c>
      <c r="G1899" s="2" t="str">
        <f>CONCATENATE("2 - DECRETOS/DECRETO ",Tabela13[[#This Row],[Numero_Decreto]],".pdf")</f>
        <v>2 - DECRETOS/DECRETO 674.pdf</v>
      </c>
      <c r="H1899" s="2" t="str">
        <f>CONCATENATE("2 - DECRETOS/DECRETO ",Tabela13[[#This Row],[Numero_Decreto]]," ",Tabela13[[#This Row],[Complemento]],".pdf")</f>
        <v>2 - DECRETOS/DECRETO 674 .pdf</v>
      </c>
      <c r="I1899" s="2" t="str">
        <f>CONCATENATE("2 - DECRETOS/DECRETO ","0",Tabela13[[#This Row],[Numero_Decreto]],".pdf")</f>
        <v>2 - DECRETOS/DECRETO 0674.pdf</v>
      </c>
      <c r="J1899" s="2" t="str">
        <f>CONCATENATE("2 - DECRETOS/DECRETO ","0",Tabela13[[#This Row],[Numero_Decreto]]," ",Tabela13[[#This Row],[Complemento]],".pdf")</f>
        <v>2 - DECRETOS/DECRETO 0674 .pdf</v>
      </c>
      <c r="K1899" s="2" t="str">
        <f>IF(Tabela13[[#This Row],[Complemento]]="",Tabela13[[#This Row],[Normal]],Tabela13[[#This Row],[Normal Traço]])</f>
        <v>2 - DECRETOS/DECRETO 674.pdf</v>
      </c>
      <c r="L1899" s="2" t="str">
        <f>IF(Tabela13[[#This Row],[Complemento]]="",Tabela13[[#This Row],[0]],Tabela13[[#This Row],[0 Traço]])</f>
        <v>2 - DECRETOS/DECRETO 0674.pdf</v>
      </c>
      <c r="M1899" s="2" t="str">
        <f>IF(AND(Tabela13[[#This Row],[Numero_Decreto]]&gt;=1,Tabela13[[#This Row],[Numero_Decreto]]&lt;=9),Tabela13[[#This Row],[Se 0]],Tabela13[[#This Row],[Se Normal]])</f>
        <v>2 - DECRETOS/DECRETO 674.pdf</v>
      </c>
      <c r="N1899" s="2" t="str">
        <f>CONCATENATE("../",Tabela13[[#This Row],[Caminho]])</f>
        <v>../2 - DECRETOS/DECRETO 674.pdf</v>
      </c>
    </row>
    <row r="1900" spans="1:14" ht="45" x14ac:dyDescent="0.25">
      <c r="A1900" s="20">
        <v>673</v>
      </c>
      <c r="B1900" s="20"/>
      <c r="C1900" s="21">
        <v>32387</v>
      </c>
      <c r="D1900" s="19" t="s">
        <v>938</v>
      </c>
      <c r="E1900" s="19"/>
      <c r="F1900" s="17" t="str">
        <f>HYPERLINK(Tabela13[[#This Row],[Novo Caminho]],"Download")</f>
        <v>Download</v>
      </c>
      <c r="G1900" s="2" t="str">
        <f>CONCATENATE("2 - DECRETOS/DECRETO ",Tabela13[[#This Row],[Numero_Decreto]],".pdf")</f>
        <v>2 - DECRETOS/DECRETO 673.pdf</v>
      </c>
      <c r="H1900" s="2" t="str">
        <f>CONCATENATE("2 - DECRETOS/DECRETO ",Tabela13[[#This Row],[Numero_Decreto]]," ",Tabela13[[#This Row],[Complemento]],".pdf")</f>
        <v>2 - DECRETOS/DECRETO 673 .pdf</v>
      </c>
      <c r="I1900" s="2" t="str">
        <f>CONCATENATE("2 - DECRETOS/DECRETO ","0",Tabela13[[#This Row],[Numero_Decreto]],".pdf")</f>
        <v>2 - DECRETOS/DECRETO 0673.pdf</v>
      </c>
      <c r="J1900" s="2" t="str">
        <f>CONCATENATE("2 - DECRETOS/DECRETO ","0",Tabela13[[#This Row],[Numero_Decreto]]," ",Tabela13[[#This Row],[Complemento]],".pdf")</f>
        <v>2 - DECRETOS/DECRETO 0673 .pdf</v>
      </c>
      <c r="K1900" s="2" t="str">
        <f>IF(Tabela13[[#This Row],[Complemento]]="",Tabela13[[#This Row],[Normal]],Tabela13[[#This Row],[Normal Traço]])</f>
        <v>2 - DECRETOS/DECRETO 673.pdf</v>
      </c>
      <c r="L1900" s="2" t="str">
        <f>IF(Tabela13[[#This Row],[Complemento]]="",Tabela13[[#This Row],[0]],Tabela13[[#This Row],[0 Traço]])</f>
        <v>2 - DECRETOS/DECRETO 0673.pdf</v>
      </c>
      <c r="M1900" s="2" t="str">
        <f>IF(AND(Tabela13[[#This Row],[Numero_Decreto]]&gt;=1,Tabela13[[#This Row],[Numero_Decreto]]&lt;=9),Tabela13[[#This Row],[Se 0]],Tabela13[[#This Row],[Se Normal]])</f>
        <v>2 - DECRETOS/DECRETO 673.pdf</v>
      </c>
      <c r="N1900" s="2" t="str">
        <f>CONCATENATE("../",Tabela13[[#This Row],[Caminho]])</f>
        <v>../2 - DECRETOS/DECRETO 673.pdf</v>
      </c>
    </row>
    <row r="1901" spans="1:14" ht="45" x14ac:dyDescent="0.25">
      <c r="A1901" s="20">
        <v>672</v>
      </c>
      <c r="B1901" s="20"/>
      <c r="C1901" s="21">
        <v>32374</v>
      </c>
      <c r="D1901" s="19" t="s">
        <v>3174</v>
      </c>
      <c r="E1901" s="19"/>
      <c r="F1901" s="17" t="str">
        <f>HYPERLINK(Tabela13[[#This Row],[Novo Caminho]],"Download")</f>
        <v>Download</v>
      </c>
      <c r="G1901" s="2" t="str">
        <f>CONCATENATE("2 - DECRETOS/DECRETO ",Tabela13[[#This Row],[Numero_Decreto]],".pdf")</f>
        <v>2 - DECRETOS/DECRETO 672.pdf</v>
      </c>
      <c r="H1901" s="2" t="str">
        <f>CONCATENATE("2 - DECRETOS/DECRETO ",Tabela13[[#This Row],[Numero_Decreto]]," ",Tabela13[[#This Row],[Complemento]],".pdf")</f>
        <v>2 - DECRETOS/DECRETO 672 .pdf</v>
      </c>
      <c r="I1901" s="2" t="str">
        <f>CONCATENATE("2 - DECRETOS/DECRETO ","0",Tabela13[[#This Row],[Numero_Decreto]],".pdf")</f>
        <v>2 - DECRETOS/DECRETO 0672.pdf</v>
      </c>
      <c r="J1901" s="2" t="str">
        <f>CONCATENATE("2 - DECRETOS/DECRETO ","0",Tabela13[[#This Row],[Numero_Decreto]]," ",Tabela13[[#This Row],[Complemento]],".pdf")</f>
        <v>2 - DECRETOS/DECRETO 0672 .pdf</v>
      </c>
      <c r="K1901" s="2" t="str">
        <f>IF(Tabela13[[#This Row],[Complemento]]="",Tabela13[[#This Row],[Normal]],Tabela13[[#This Row],[Normal Traço]])</f>
        <v>2 - DECRETOS/DECRETO 672.pdf</v>
      </c>
      <c r="L1901" s="2" t="str">
        <f>IF(Tabela13[[#This Row],[Complemento]]="",Tabela13[[#This Row],[0]],Tabela13[[#This Row],[0 Traço]])</f>
        <v>2 - DECRETOS/DECRETO 0672.pdf</v>
      </c>
      <c r="M1901" s="2" t="str">
        <f>IF(AND(Tabela13[[#This Row],[Numero_Decreto]]&gt;=1,Tabela13[[#This Row],[Numero_Decreto]]&lt;=9),Tabela13[[#This Row],[Se 0]],Tabela13[[#This Row],[Se Normal]])</f>
        <v>2 - DECRETOS/DECRETO 672.pdf</v>
      </c>
      <c r="N1901" s="2" t="str">
        <f>CONCATENATE("../",Tabela13[[#This Row],[Caminho]])</f>
        <v>../2 - DECRETOS/DECRETO 672.pdf</v>
      </c>
    </row>
    <row r="1902" spans="1:14" ht="45" x14ac:dyDescent="0.25">
      <c r="A1902" s="20">
        <v>671</v>
      </c>
      <c r="B1902" s="20"/>
      <c r="C1902" s="21">
        <v>32365</v>
      </c>
      <c r="D1902" s="19" t="s">
        <v>3175</v>
      </c>
      <c r="E1902" s="19"/>
      <c r="F1902" s="17" t="str">
        <f>HYPERLINK(Tabela13[[#This Row],[Novo Caminho]],"Download")</f>
        <v>Download</v>
      </c>
      <c r="G1902" s="2" t="str">
        <f>CONCATENATE("2 - DECRETOS/DECRETO ",Tabela13[[#This Row],[Numero_Decreto]],".pdf")</f>
        <v>2 - DECRETOS/DECRETO 671.pdf</v>
      </c>
      <c r="H1902" s="2" t="str">
        <f>CONCATENATE("2 - DECRETOS/DECRETO ",Tabela13[[#This Row],[Numero_Decreto]]," ",Tabela13[[#This Row],[Complemento]],".pdf")</f>
        <v>2 - DECRETOS/DECRETO 671 .pdf</v>
      </c>
      <c r="I1902" s="2" t="str">
        <f>CONCATENATE("2 - DECRETOS/DECRETO ","0",Tabela13[[#This Row],[Numero_Decreto]],".pdf")</f>
        <v>2 - DECRETOS/DECRETO 0671.pdf</v>
      </c>
      <c r="J1902" s="2" t="str">
        <f>CONCATENATE("2 - DECRETOS/DECRETO ","0",Tabela13[[#This Row],[Numero_Decreto]]," ",Tabela13[[#This Row],[Complemento]],".pdf")</f>
        <v>2 - DECRETOS/DECRETO 0671 .pdf</v>
      </c>
      <c r="K1902" s="2" t="str">
        <f>IF(Tabela13[[#This Row],[Complemento]]="",Tabela13[[#This Row],[Normal]],Tabela13[[#This Row],[Normal Traço]])</f>
        <v>2 - DECRETOS/DECRETO 671.pdf</v>
      </c>
      <c r="L1902" s="2" t="str">
        <f>IF(Tabela13[[#This Row],[Complemento]]="",Tabela13[[#This Row],[0]],Tabela13[[#This Row],[0 Traço]])</f>
        <v>2 - DECRETOS/DECRETO 0671.pdf</v>
      </c>
      <c r="M1902" s="2" t="str">
        <f>IF(AND(Tabela13[[#This Row],[Numero_Decreto]]&gt;=1,Tabela13[[#This Row],[Numero_Decreto]]&lt;=9),Tabela13[[#This Row],[Se 0]],Tabela13[[#This Row],[Se Normal]])</f>
        <v>2 - DECRETOS/DECRETO 671.pdf</v>
      </c>
      <c r="N1902" s="2" t="str">
        <f>CONCATENATE("../",Tabela13[[#This Row],[Caminho]])</f>
        <v>../2 - DECRETOS/DECRETO 671.pdf</v>
      </c>
    </row>
    <row r="1903" spans="1:14" ht="45" x14ac:dyDescent="0.25">
      <c r="A1903" s="20">
        <v>670</v>
      </c>
      <c r="B1903" s="20"/>
      <c r="C1903" s="21">
        <v>32343</v>
      </c>
      <c r="D1903" s="19" t="s">
        <v>3176</v>
      </c>
      <c r="E1903" s="19"/>
      <c r="F1903" s="17" t="str">
        <f>HYPERLINK(Tabela13[[#This Row],[Novo Caminho]],"Download")</f>
        <v>Download</v>
      </c>
      <c r="G1903" s="2" t="str">
        <f>CONCATENATE("2 - DECRETOS/DECRETO ",Tabela13[[#This Row],[Numero_Decreto]],".pdf")</f>
        <v>2 - DECRETOS/DECRETO 670.pdf</v>
      </c>
      <c r="H1903" s="2" t="str">
        <f>CONCATENATE("2 - DECRETOS/DECRETO ",Tabela13[[#This Row],[Numero_Decreto]]," ",Tabela13[[#This Row],[Complemento]],".pdf")</f>
        <v>2 - DECRETOS/DECRETO 670 .pdf</v>
      </c>
      <c r="I1903" s="2" t="str">
        <f>CONCATENATE("2 - DECRETOS/DECRETO ","0",Tabela13[[#This Row],[Numero_Decreto]],".pdf")</f>
        <v>2 - DECRETOS/DECRETO 0670.pdf</v>
      </c>
      <c r="J1903" s="2" t="str">
        <f>CONCATENATE("2 - DECRETOS/DECRETO ","0",Tabela13[[#This Row],[Numero_Decreto]]," ",Tabela13[[#This Row],[Complemento]],".pdf")</f>
        <v>2 - DECRETOS/DECRETO 0670 .pdf</v>
      </c>
      <c r="K1903" s="2" t="str">
        <f>IF(Tabela13[[#This Row],[Complemento]]="",Tabela13[[#This Row],[Normal]],Tabela13[[#This Row],[Normal Traço]])</f>
        <v>2 - DECRETOS/DECRETO 670.pdf</v>
      </c>
      <c r="L1903" s="2" t="str">
        <f>IF(Tabela13[[#This Row],[Complemento]]="",Tabela13[[#This Row],[0]],Tabela13[[#This Row],[0 Traço]])</f>
        <v>2 - DECRETOS/DECRETO 0670.pdf</v>
      </c>
      <c r="M1903" s="2" t="str">
        <f>IF(AND(Tabela13[[#This Row],[Numero_Decreto]]&gt;=1,Tabela13[[#This Row],[Numero_Decreto]]&lt;=9),Tabela13[[#This Row],[Se 0]],Tabela13[[#This Row],[Se Normal]])</f>
        <v>2 - DECRETOS/DECRETO 670.pdf</v>
      </c>
      <c r="N1903" s="2" t="str">
        <f>CONCATENATE("../",Tabela13[[#This Row],[Caminho]])</f>
        <v>../2 - DECRETOS/DECRETO 670.pdf</v>
      </c>
    </row>
    <row r="1904" spans="1:14" ht="45" x14ac:dyDescent="0.25">
      <c r="A1904" s="20">
        <v>670</v>
      </c>
      <c r="B1904" s="20" t="s">
        <v>620</v>
      </c>
      <c r="C1904" s="21">
        <v>32356</v>
      </c>
      <c r="D1904" s="19" t="s">
        <v>938</v>
      </c>
      <c r="E1904" s="19"/>
      <c r="F1904" s="17" t="str">
        <f>HYPERLINK(Tabela13[[#This Row],[Novo Caminho]],"Download")</f>
        <v>Download</v>
      </c>
      <c r="G1904" s="2" t="str">
        <f>CONCATENATE("2 - DECRETOS/DECRETO ",Tabela13[[#This Row],[Numero_Decreto]],".pdf")</f>
        <v>2 - DECRETOS/DECRETO 670.pdf</v>
      </c>
      <c r="H1904" s="2" t="str">
        <f>CONCATENATE("2 - DECRETOS/DECRETO ",Tabela13[[#This Row],[Numero_Decreto]]," ",Tabela13[[#This Row],[Complemento]],".pdf")</f>
        <v>2 - DECRETOS/DECRETO 670 A.pdf</v>
      </c>
      <c r="I1904" s="2" t="str">
        <f>CONCATENATE("2 - DECRETOS/DECRETO ","0",Tabela13[[#This Row],[Numero_Decreto]],".pdf")</f>
        <v>2 - DECRETOS/DECRETO 0670.pdf</v>
      </c>
      <c r="J1904" s="2" t="str">
        <f>CONCATENATE("2 - DECRETOS/DECRETO ","0",Tabela13[[#This Row],[Numero_Decreto]]," ",Tabela13[[#This Row],[Complemento]],".pdf")</f>
        <v>2 - DECRETOS/DECRETO 0670 A.pdf</v>
      </c>
      <c r="K1904" s="2" t="str">
        <f>IF(Tabela13[[#This Row],[Complemento]]="",Tabela13[[#This Row],[Normal]],Tabela13[[#This Row],[Normal Traço]])</f>
        <v>2 - DECRETOS/DECRETO 670 A.pdf</v>
      </c>
      <c r="L1904" s="2" t="str">
        <f>IF(Tabela13[[#This Row],[Complemento]]="",Tabela13[[#This Row],[0]],Tabela13[[#This Row],[0 Traço]])</f>
        <v>2 - DECRETOS/DECRETO 0670 A.pdf</v>
      </c>
      <c r="M1904" s="2" t="str">
        <f>IF(AND(Tabela13[[#This Row],[Numero_Decreto]]&gt;=1,Tabela13[[#This Row],[Numero_Decreto]]&lt;=9),Tabela13[[#This Row],[Se 0]],Tabela13[[#This Row],[Se Normal]])</f>
        <v>2 - DECRETOS/DECRETO 670 A.pdf</v>
      </c>
      <c r="N1904" s="2" t="str">
        <f>CONCATENATE("../",Tabela13[[#This Row],[Caminho]])</f>
        <v>../2 - DECRETOS/DECRETO 670 A.pdf</v>
      </c>
    </row>
    <row r="1905" spans="1:14" ht="45" x14ac:dyDescent="0.25">
      <c r="A1905" s="20">
        <v>669</v>
      </c>
      <c r="B1905" s="20"/>
      <c r="C1905" s="21">
        <v>32339</v>
      </c>
      <c r="D1905" s="19" t="s">
        <v>3177</v>
      </c>
      <c r="E1905" s="19"/>
      <c r="F1905" s="17" t="str">
        <f>HYPERLINK(Tabela13[[#This Row],[Novo Caminho]],"Download")</f>
        <v>Download</v>
      </c>
      <c r="G1905" s="2" t="str">
        <f>CONCATENATE("2 - DECRETOS/DECRETO ",Tabela13[[#This Row],[Numero_Decreto]],".pdf")</f>
        <v>2 - DECRETOS/DECRETO 669.pdf</v>
      </c>
      <c r="H1905" s="2" t="str">
        <f>CONCATENATE("2 - DECRETOS/DECRETO ",Tabela13[[#This Row],[Numero_Decreto]]," ",Tabela13[[#This Row],[Complemento]],".pdf")</f>
        <v>2 - DECRETOS/DECRETO 669 .pdf</v>
      </c>
      <c r="I1905" s="2" t="str">
        <f>CONCATENATE("2 - DECRETOS/DECRETO ","0",Tabela13[[#This Row],[Numero_Decreto]],".pdf")</f>
        <v>2 - DECRETOS/DECRETO 0669.pdf</v>
      </c>
      <c r="J1905" s="2" t="str">
        <f>CONCATENATE("2 - DECRETOS/DECRETO ","0",Tabela13[[#This Row],[Numero_Decreto]]," ",Tabela13[[#This Row],[Complemento]],".pdf")</f>
        <v>2 - DECRETOS/DECRETO 0669 .pdf</v>
      </c>
      <c r="K1905" s="2" t="str">
        <f>IF(Tabela13[[#This Row],[Complemento]]="",Tabela13[[#This Row],[Normal]],Tabela13[[#This Row],[Normal Traço]])</f>
        <v>2 - DECRETOS/DECRETO 669.pdf</v>
      </c>
      <c r="L1905" s="2" t="str">
        <f>IF(Tabela13[[#This Row],[Complemento]]="",Tabela13[[#This Row],[0]],Tabela13[[#This Row],[0 Traço]])</f>
        <v>2 - DECRETOS/DECRETO 0669.pdf</v>
      </c>
      <c r="M1905" s="2" t="str">
        <f>IF(AND(Tabela13[[#This Row],[Numero_Decreto]]&gt;=1,Tabela13[[#This Row],[Numero_Decreto]]&lt;=9),Tabela13[[#This Row],[Se 0]],Tabela13[[#This Row],[Se Normal]])</f>
        <v>2 - DECRETOS/DECRETO 669.pdf</v>
      </c>
      <c r="N1905" s="2" t="str">
        <f>CONCATENATE("../",Tabela13[[#This Row],[Caminho]])</f>
        <v>../2 - DECRETOS/DECRETO 669.pdf</v>
      </c>
    </row>
    <row r="1906" spans="1:14" ht="45" x14ac:dyDescent="0.25">
      <c r="A1906" s="20">
        <v>668</v>
      </c>
      <c r="B1906" s="20"/>
      <c r="C1906" s="21">
        <v>32306</v>
      </c>
      <c r="D1906" s="19" t="s">
        <v>3177</v>
      </c>
      <c r="E1906" s="19"/>
      <c r="F1906" s="17" t="str">
        <f>HYPERLINK(Tabela13[[#This Row],[Novo Caminho]],"Download")</f>
        <v>Download</v>
      </c>
      <c r="G1906" s="2" t="str">
        <f>CONCATENATE("2 - DECRETOS/DECRETO ",Tabela13[[#This Row],[Numero_Decreto]],".pdf")</f>
        <v>2 - DECRETOS/DECRETO 668.pdf</v>
      </c>
      <c r="H1906" s="2" t="str">
        <f>CONCATENATE("2 - DECRETOS/DECRETO ",Tabela13[[#This Row],[Numero_Decreto]]," ",Tabela13[[#This Row],[Complemento]],".pdf")</f>
        <v>2 - DECRETOS/DECRETO 668 .pdf</v>
      </c>
      <c r="I1906" s="2" t="str">
        <f>CONCATENATE("2 - DECRETOS/DECRETO ","0",Tabela13[[#This Row],[Numero_Decreto]],".pdf")</f>
        <v>2 - DECRETOS/DECRETO 0668.pdf</v>
      </c>
      <c r="J1906" s="2" t="str">
        <f>CONCATENATE("2 - DECRETOS/DECRETO ","0",Tabela13[[#This Row],[Numero_Decreto]]," ",Tabela13[[#This Row],[Complemento]],".pdf")</f>
        <v>2 - DECRETOS/DECRETO 0668 .pdf</v>
      </c>
      <c r="K1906" s="2" t="str">
        <f>IF(Tabela13[[#This Row],[Complemento]]="",Tabela13[[#This Row],[Normal]],Tabela13[[#This Row],[Normal Traço]])</f>
        <v>2 - DECRETOS/DECRETO 668.pdf</v>
      </c>
      <c r="L1906" s="2" t="str">
        <f>IF(Tabela13[[#This Row],[Complemento]]="",Tabela13[[#This Row],[0]],Tabela13[[#This Row],[0 Traço]])</f>
        <v>2 - DECRETOS/DECRETO 0668.pdf</v>
      </c>
      <c r="M1906" s="2" t="str">
        <f>IF(AND(Tabela13[[#This Row],[Numero_Decreto]]&gt;=1,Tabela13[[#This Row],[Numero_Decreto]]&lt;=9),Tabela13[[#This Row],[Se 0]],Tabela13[[#This Row],[Se Normal]])</f>
        <v>2 - DECRETOS/DECRETO 668.pdf</v>
      </c>
      <c r="N1906" s="2" t="str">
        <f>CONCATENATE("../",Tabela13[[#This Row],[Caminho]])</f>
        <v>../2 - DECRETOS/DECRETO 668.pdf</v>
      </c>
    </row>
    <row r="1907" spans="1:14" ht="45" x14ac:dyDescent="0.25">
      <c r="A1907" s="20">
        <v>667</v>
      </c>
      <c r="B1907" s="20"/>
      <c r="C1907" s="21">
        <v>32296</v>
      </c>
      <c r="D1907" s="19" t="s">
        <v>3173</v>
      </c>
      <c r="E1907" s="19"/>
      <c r="F1907" s="17" t="str">
        <f>HYPERLINK(Tabela13[[#This Row],[Novo Caminho]],"Download")</f>
        <v>Download</v>
      </c>
      <c r="G1907" s="2" t="str">
        <f>CONCATENATE("2 - DECRETOS/DECRETO ",Tabela13[[#This Row],[Numero_Decreto]],".pdf")</f>
        <v>2 - DECRETOS/DECRETO 667.pdf</v>
      </c>
      <c r="H1907" s="2" t="str">
        <f>CONCATENATE("2 - DECRETOS/DECRETO ",Tabela13[[#This Row],[Numero_Decreto]]," ",Tabela13[[#This Row],[Complemento]],".pdf")</f>
        <v>2 - DECRETOS/DECRETO 667 .pdf</v>
      </c>
      <c r="I1907" s="2" t="str">
        <f>CONCATENATE("2 - DECRETOS/DECRETO ","0",Tabela13[[#This Row],[Numero_Decreto]],".pdf")</f>
        <v>2 - DECRETOS/DECRETO 0667.pdf</v>
      </c>
      <c r="J1907" s="2" t="str">
        <f>CONCATENATE("2 - DECRETOS/DECRETO ","0",Tabela13[[#This Row],[Numero_Decreto]]," ",Tabela13[[#This Row],[Complemento]],".pdf")</f>
        <v>2 - DECRETOS/DECRETO 0667 .pdf</v>
      </c>
      <c r="K1907" s="2" t="str">
        <f>IF(Tabela13[[#This Row],[Complemento]]="",Tabela13[[#This Row],[Normal]],Tabela13[[#This Row],[Normal Traço]])</f>
        <v>2 - DECRETOS/DECRETO 667.pdf</v>
      </c>
      <c r="L1907" s="2" t="str">
        <f>IF(Tabela13[[#This Row],[Complemento]]="",Tabela13[[#This Row],[0]],Tabela13[[#This Row],[0 Traço]])</f>
        <v>2 - DECRETOS/DECRETO 0667.pdf</v>
      </c>
      <c r="M1907" s="2" t="str">
        <f>IF(AND(Tabela13[[#This Row],[Numero_Decreto]]&gt;=1,Tabela13[[#This Row],[Numero_Decreto]]&lt;=9),Tabela13[[#This Row],[Se 0]],Tabela13[[#This Row],[Se Normal]])</f>
        <v>2 - DECRETOS/DECRETO 667.pdf</v>
      </c>
      <c r="N1907" s="2" t="str">
        <f>CONCATENATE("../",Tabela13[[#This Row],[Caminho]])</f>
        <v>../2 - DECRETOS/DECRETO 667.pdf</v>
      </c>
    </row>
    <row r="1908" spans="1:14" ht="45" x14ac:dyDescent="0.25">
      <c r="A1908" s="20">
        <v>666</v>
      </c>
      <c r="B1908" s="20"/>
      <c r="C1908" s="21">
        <v>32296</v>
      </c>
      <c r="D1908" s="19" t="s">
        <v>938</v>
      </c>
      <c r="E1908" s="19"/>
      <c r="F1908" s="17" t="str">
        <f>HYPERLINK(Tabela13[[#This Row],[Novo Caminho]],"Download")</f>
        <v>Download</v>
      </c>
      <c r="G1908" s="2" t="str">
        <f>CONCATENATE("2 - DECRETOS/DECRETO ",Tabela13[[#This Row],[Numero_Decreto]],".pdf")</f>
        <v>2 - DECRETOS/DECRETO 666.pdf</v>
      </c>
      <c r="H1908" s="2" t="str">
        <f>CONCATENATE("2 - DECRETOS/DECRETO ",Tabela13[[#This Row],[Numero_Decreto]]," ",Tabela13[[#This Row],[Complemento]],".pdf")</f>
        <v>2 - DECRETOS/DECRETO 666 .pdf</v>
      </c>
      <c r="I1908" s="2" t="str">
        <f>CONCATENATE("2 - DECRETOS/DECRETO ","0",Tabela13[[#This Row],[Numero_Decreto]],".pdf")</f>
        <v>2 - DECRETOS/DECRETO 0666.pdf</v>
      </c>
      <c r="J1908" s="2" t="str">
        <f>CONCATENATE("2 - DECRETOS/DECRETO ","0",Tabela13[[#This Row],[Numero_Decreto]]," ",Tabela13[[#This Row],[Complemento]],".pdf")</f>
        <v>2 - DECRETOS/DECRETO 0666 .pdf</v>
      </c>
      <c r="K1908" s="2" t="str">
        <f>IF(Tabela13[[#This Row],[Complemento]]="",Tabela13[[#This Row],[Normal]],Tabela13[[#This Row],[Normal Traço]])</f>
        <v>2 - DECRETOS/DECRETO 666.pdf</v>
      </c>
      <c r="L1908" s="2" t="str">
        <f>IF(Tabela13[[#This Row],[Complemento]]="",Tabela13[[#This Row],[0]],Tabela13[[#This Row],[0 Traço]])</f>
        <v>2 - DECRETOS/DECRETO 0666.pdf</v>
      </c>
      <c r="M1908" s="2" t="str">
        <f>IF(AND(Tabela13[[#This Row],[Numero_Decreto]]&gt;=1,Tabela13[[#This Row],[Numero_Decreto]]&lt;=9),Tabela13[[#This Row],[Se 0]],Tabela13[[#This Row],[Se Normal]])</f>
        <v>2 - DECRETOS/DECRETO 666.pdf</v>
      </c>
      <c r="N1908" s="2" t="str">
        <f>CONCATENATE("../",Tabela13[[#This Row],[Caminho]])</f>
        <v>../2 - DECRETOS/DECRETO 666.pdf</v>
      </c>
    </row>
    <row r="1909" spans="1:14" ht="45" x14ac:dyDescent="0.25">
      <c r="A1909" s="20">
        <v>666</v>
      </c>
      <c r="B1909" s="20" t="s">
        <v>620</v>
      </c>
      <c r="C1909" s="21">
        <v>32326</v>
      </c>
      <c r="D1909" s="19" t="s">
        <v>2151</v>
      </c>
      <c r="E1909" s="19"/>
      <c r="F1909" s="17" t="str">
        <f>HYPERLINK(Tabela13[[#This Row],[Novo Caminho]],"Download")</f>
        <v>Download</v>
      </c>
      <c r="G1909" s="2" t="str">
        <f>CONCATENATE("2 - DECRETOS/DECRETO ",Tabela13[[#This Row],[Numero_Decreto]],".pdf")</f>
        <v>2 - DECRETOS/DECRETO 666.pdf</v>
      </c>
      <c r="H1909" s="2" t="str">
        <f>CONCATENATE("2 - DECRETOS/DECRETO ",Tabela13[[#This Row],[Numero_Decreto]]," ",Tabela13[[#This Row],[Complemento]],".pdf")</f>
        <v>2 - DECRETOS/DECRETO 666 A.pdf</v>
      </c>
      <c r="I1909" s="2" t="str">
        <f>CONCATENATE("2 - DECRETOS/DECRETO ","0",Tabela13[[#This Row],[Numero_Decreto]],".pdf")</f>
        <v>2 - DECRETOS/DECRETO 0666.pdf</v>
      </c>
      <c r="J1909" s="2" t="str">
        <f>CONCATENATE("2 - DECRETOS/DECRETO ","0",Tabela13[[#This Row],[Numero_Decreto]]," ",Tabela13[[#This Row],[Complemento]],".pdf")</f>
        <v>2 - DECRETOS/DECRETO 0666 A.pdf</v>
      </c>
      <c r="K1909" s="2" t="str">
        <f>IF(Tabela13[[#This Row],[Complemento]]="",Tabela13[[#This Row],[Normal]],Tabela13[[#This Row],[Normal Traço]])</f>
        <v>2 - DECRETOS/DECRETO 666 A.pdf</v>
      </c>
      <c r="L1909" s="2" t="str">
        <f>IF(Tabela13[[#This Row],[Complemento]]="",Tabela13[[#This Row],[0]],Tabela13[[#This Row],[0 Traço]])</f>
        <v>2 - DECRETOS/DECRETO 0666 A.pdf</v>
      </c>
      <c r="M1909" s="2" t="str">
        <f>IF(AND(Tabela13[[#This Row],[Numero_Decreto]]&gt;=1,Tabela13[[#This Row],[Numero_Decreto]]&lt;=9),Tabela13[[#This Row],[Se 0]],Tabela13[[#This Row],[Se Normal]])</f>
        <v>2 - DECRETOS/DECRETO 666 A.pdf</v>
      </c>
      <c r="N1909" s="2" t="str">
        <f>CONCATENATE("../",Tabela13[[#This Row],[Caminho]])</f>
        <v>../2 - DECRETOS/DECRETO 666 A.pdf</v>
      </c>
    </row>
    <row r="1910" spans="1:14" ht="45" x14ac:dyDescent="0.25">
      <c r="A1910" s="20">
        <v>664</v>
      </c>
      <c r="B1910" s="20"/>
      <c r="C1910" s="21">
        <v>32281</v>
      </c>
      <c r="D1910" s="19" t="s">
        <v>3178</v>
      </c>
      <c r="E1910" s="19"/>
      <c r="F1910" s="17" t="str">
        <f>HYPERLINK(Tabela13[[#This Row],[Novo Caminho]],"Download")</f>
        <v>Download</v>
      </c>
      <c r="G1910" s="2" t="str">
        <f>CONCATENATE("2 - DECRETOS/DECRETO ",Tabela13[[#This Row],[Numero_Decreto]],".pdf")</f>
        <v>2 - DECRETOS/DECRETO 664.pdf</v>
      </c>
      <c r="H1910" s="2" t="str">
        <f>CONCATENATE("2 - DECRETOS/DECRETO ",Tabela13[[#This Row],[Numero_Decreto]]," ",Tabela13[[#This Row],[Complemento]],".pdf")</f>
        <v>2 - DECRETOS/DECRETO 664 .pdf</v>
      </c>
      <c r="I1910" s="2" t="str">
        <f>CONCATENATE("2 - DECRETOS/DECRETO ","0",Tabela13[[#This Row],[Numero_Decreto]],".pdf")</f>
        <v>2 - DECRETOS/DECRETO 0664.pdf</v>
      </c>
      <c r="J1910" s="2" t="str">
        <f>CONCATENATE("2 - DECRETOS/DECRETO ","0",Tabela13[[#This Row],[Numero_Decreto]]," ",Tabela13[[#This Row],[Complemento]],".pdf")</f>
        <v>2 - DECRETOS/DECRETO 0664 .pdf</v>
      </c>
      <c r="K1910" s="2" t="str">
        <f>IF(Tabela13[[#This Row],[Complemento]]="",Tabela13[[#This Row],[Normal]],Tabela13[[#This Row],[Normal Traço]])</f>
        <v>2 - DECRETOS/DECRETO 664.pdf</v>
      </c>
      <c r="L1910" s="2" t="str">
        <f>IF(Tabela13[[#This Row],[Complemento]]="",Tabela13[[#This Row],[0]],Tabela13[[#This Row],[0 Traço]])</f>
        <v>2 - DECRETOS/DECRETO 0664.pdf</v>
      </c>
      <c r="M1910" s="2" t="str">
        <f>IF(AND(Tabela13[[#This Row],[Numero_Decreto]]&gt;=1,Tabela13[[#This Row],[Numero_Decreto]]&lt;=9),Tabela13[[#This Row],[Se 0]],Tabela13[[#This Row],[Se Normal]])</f>
        <v>2 - DECRETOS/DECRETO 664.pdf</v>
      </c>
      <c r="N1910" s="2" t="str">
        <f>CONCATENATE("../",Tabela13[[#This Row],[Caminho]])</f>
        <v>../2 - DECRETOS/DECRETO 664.pdf</v>
      </c>
    </row>
    <row r="1911" spans="1:14" ht="45" x14ac:dyDescent="0.25">
      <c r="A1911" s="20">
        <v>662</v>
      </c>
      <c r="B1911" s="20" t="s">
        <v>620</v>
      </c>
      <c r="C1911" s="21">
        <v>32264</v>
      </c>
      <c r="D1911" s="19" t="s">
        <v>2151</v>
      </c>
      <c r="E1911" s="19"/>
      <c r="F1911" s="17" t="str">
        <f>HYPERLINK(Tabela13[[#This Row],[Novo Caminho]],"Download")</f>
        <v>Download</v>
      </c>
      <c r="G1911" s="2" t="str">
        <f>CONCATENATE("2 - DECRETOS/DECRETO ",Tabela13[[#This Row],[Numero_Decreto]],".pdf")</f>
        <v>2 - DECRETOS/DECRETO 662.pdf</v>
      </c>
      <c r="H1911" s="2" t="str">
        <f>CONCATENATE("2 - DECRETOS/DECRETO ",Tabela13[[#This Row],[Numero_Decreto]]," ",Tabela13[[#This Row],[Complemento]],".pdf")</f>
        <v>2 - DECRETOS/DECRETO 662 A.pdf</v>
      </c>
      <c r="I1911" s="2" t="str">
        <f>CONCATENATE("2 - DECRETOS/DECRETO ","0",Tabela13[[#This Row],[Numero_Decreto]],".pdf")</f>
        <v>2 - DECRETOS/DECRETO 0662.pdf</v>
      </c>
      <c r="J1911" s="2" t="str">
        <f>CONCATENATE("2 - DECRETOS/DECRETO ","0",Tabela13[[#This Row],[Numero_Decreto]]," ",Tabela13[[#This Row],[Complemento]],".pdf")</f>
        <v>2 - DECRETOS/DECRETO 0662 A.pdf</v>
      </c>
      <c r="K1911" s="2" t="str">
        <f>IF(Tabela13[[#This Row],[Complemento]]="",Tabela13[[#This Row],[Normal]],Tabela13[[#This Row],[Normal Traço]])</f>
        <v>2 - DECRETOS/DECRETO 662 A.pdf</v>
      </c>
      <c r="L1911" s="2" t="str">
        <f>IF(Tabela13[[#This Row],[Complemento]]="",Tabela13[[#This Row],[0]],Tabela13[[#This Row],[0 Traço]])</f>
        <v>2 - DECRETOS/DECRETO 0662 A.pdf</v>
      </c>
      <c r="M1911" s="2" t="str">
        <f>IF(AND(Tabela13[[#This Row],[Numero_Decreto]]&gt;=1,Tabela13[[#This Row],[Numero_Decreto]]&lt;=9),Tabela13[[#This Row],[Se 0]],Tabela13[[#This Row],[Se Normal]])</f>
        <v>2 - DECRETOS/DECRETO 662 A.pdf</v>
      </c>
      <c r="N1911" s="2" t="str">
        <f>CONCATENATE("../",Tabela13[[#This Row],[Caminho]])</f>
        <v>../2 - DECRETOS/DECRETO 662 A.pdf</v>
      </c>
    </row>
    <row r="1912" spans="1:14" ht="45" x14ac:dyDescent="0.25">
      <c r="A1912" s="20">
        <v>662</v>
      </c>
      <c r="B1912" s="20"/>
      <c r="C1912" s="21">
        <v>32247</v>
      </c>
      <c r="D1912" s="19" t="s">
        <v>3162</v>
      </c>
      <c r="E1912" s="19"/>
      <c r="F1912" s="17" t="str">
        <f>HYPERLINK(Tabela13[[#This Row],[Novo Caminho]],"Download")</f>
        <v>Download</v>
      </c>
      <c r="G1912" s="2" t="str">
        <f>CONCATENATE("2 - DECRETOS/DECRETO ",Tabela13[[#This Row],[Numero_Decreto]],".pdf")</f>
        <v>2 - DECRETOS/DECRETO 662.pdf</v>
      </c>
      <c r="H1912" s="2" t="str">
        <f>CONCATENATE("2 - DECRETOS/DECRETO ",Tabela13[[#This Row],[Numero_Decreto]]," ",Tabela13[[#This Row],[Complemento]],".pdf")</f>
        <v>2 - DECRETOS/DECRETO 662 .pdf</v>
      </c>
      <c r="I1912" s="2" t="str">
        <f>CONCATENATE("2 - DECRETOS/DECRETO ","0",Tabela13[[#This Row],[Numero_Decreto]],".pdf")</f>
        <v>2 - DECRETOS/DECRETO 0662.pdf</v>
      </c>
      <c r="J1912" s="2" t="str">
        <f>CONCATENATE("2 - DECRETOS/DECRETO ","0",Tabela13[[#This Row],[Numero_Decreto]]," ",Tabela13[[#This Row],[Complemento]],".pdf")</f>
        <v>2 - DECRETOS/DECRETO 0662 .pdf</v>
      </c>
      <c r="K1912" s="2" t="str">
        <f>IF(Tabela13[[#This Row],[Complemento]]="",Tabela13[[#This Row],[Normal]],Tabela13[[#This Row],[Normal Traço]])</f>
        <v>2 - DECRETOS/DECRETO 662.pdf</v>
      </c>
      <c r="L1912" s="2" t="str">
        <f>IF(Tabela13[[#This Row],[Complemento]]="",Tabela13[[#This Row],[0]],Tabela13[[#This Row],[0 Traço]])</f>
        <v>2 - DECRETOS/DECRETO 0662.pdf</v>
      </c>
      <c r="M1912" s="2" t="str">
        <f>IF(AND(Tabela13[[#This Row],[Numero_Decreto]]&gt;=1,Tabela13[[#This Row],[Numero_Decreto]]&lt;=9),Tabela13[[#This Row],[Se 0]],Tabela13[[#This Row],[Se Normal]])</f>
        <v>2 - DECRETOS/DECRETO 662.pdf</v>
      </c>
      <c r="N1912" s="2" t="str">
        <f>CONCATENATE("../",Tabela13[[#This Row],[Caminho]])</f>
        <v>../2 - DECRETOS/DECRETO 662.pdf</v>
      </c>
    </row>
    <row r="1913" spans="1:14" ht="45" x14ac:dyDescent="0.25">
      <c r="A1913" s="20">
        <v>661</v>
      </c>
      <c r="B1913" s="20"/>
      <c r="C1913" s="21">
        <v>32247</v>
      </c>
      <c r="D1913" s="19" t="s">
        <v>3179</v>
      </c>
      <c r="E1913" s="19"/>
      <c r="F1913" s="17" t="str">
        <f>HYPERLINK(Tabela13[[#This Row],[Novo Caminho]],"Download")</f>
        <v>Download</v>
      </c>
      <c r="G1913" s="2" t="str">
        <f>CONCATENATE("2 - DECRETOS/DECRETO ",Tabela13[[#This Row],[Numero_Decreto]],".pdf")</f>
        <v>2 - DECRETOS/DECRETO 661.pdf</v>
      </c>
      <c r="H1913" s="2" t="str">
        <f>CONCATENATE("2 - DECRETOS/DECRETO ",Tabela13[[#This Row],[Numero_Decreto]]," ",Tabela13[[#This Row],[Complemento]],".pdf")</f>
        <v>2 - DECRETOS/DECRETO 661 .pdf</v>
      </c>
      <c r="I1913" s="2" t="str">
        <f>CONCATENATE("2 - DECRETOS/DECRETO ","0",Tabela13[[#This Row],[Numero_Decreto]],".pdf")</f>
        <v>2 - DECRETOS/DECRETO 0661.pdf</v>
      </c>
      <c r="J1913" s="2" t="str">
        <f>CONCATENATE("2 - DECRETOS/DECRETO ","0",Tabela13[[#This Row],[Numero_Decreto]]," ",Tabela13[[#This Row],[Complemento]],".pdf")</f>
        <v>2 - DECRETOS/DECRETO 0661 .pdf</v>
      </c>
      <c r="K1913" s="2" t="str">
        <f>IF(Tabela13[[#This Row],[Complemento]]="",Tabela13[[#This Row],[Normal]],Tabela13[[#This Row],[Normal Traço]])</f>
        <v>2 - DECRETOS/DECRETO 661.pdf</v>
      </c>
      <c r="L1913" s="2" t="str">
        <f>IF(Tabela13[[#This Row],[Complemento]]="",Tabela13[[#This Row],[0]],Tabela13[[#This Row],[0 Traço]])</f>
        <v>2 - DECRETOS/DECRETO 0661.pdf</v>
      </c>
      <c r="M1913" s="2" t="str">
        <f>IF(AND(Tabela13[[#This Row],[Numero_Decreto]]&gt;=1,Tabela13[[#This Row],[Numero_Decreto]]&lt;=9),Tabela13[[#This Row],[Se 0]],Tabela13[[#This Row],[Se Normal]])</f>
        <v>2 - DECRETOS/DECRETO 661.pdf</v>
      </c>
      <c r="N1913" s="2" t="str">
        <f>CONCATENATE("../",Tabela13[[#This Row],[Caminho]])</f>
        <v>../2 - DECRETOS/DECRETO 661.pdf</v>
      </c>
    </row>
    <row r="1914" spans="1:14" ht="45" x14ac:dyDescent="0.25">
      <c r="A1914" s="20">
        <v>660</v>
      </c>
      <c r="B1914" s="20"/>
      <c r="C1914" s="21">
        <v>32232</v>
      </c>
      <c r="D1914" s="19" t="s">
        <v>924</v>
      </c>
      <c r="E1914" s="19"/>
      <c r="F1914" s="17" t="str">
        <f>HYPERLINK(Tabela13[[#This Row],[Novo Caminho]],"Download")</f>
        <v>Download</v>
      </c>
      <c r="G1914" s="2" t="str">
        <f>CONCATENATE("2 - DECRETOS/DECRETO ",Tabela13[[#This Row],[Numero_Decreto]],".pdf")</f>
        <v>2 - DECRETOS/DECRETO 660.pdf</v>
      </c>
      <c r="H1914" s="2" t="str">
        <f>CONCATENATE("2 - DECRETOS/DECRETO ",Tabela13[[#This Row],[Numero_Decreto]]," ",Tabela13[[#This Row],[Complemento]],".pdf")</f>
        <v>2 - DECRETOS/DECRETO 660 .pdf</v>
      </c>
      <c r="I1914" s="2" t="str">
        <f>CONCATENATE("2 - DECRETOS/DECRETO ","0",Tabela13[[#This Row],[Numero_Decreto]],".pdf")</f>
        <v>2 - DECRETOS/DECRETO 0660.pdf</v>
      </c>
      <c r="J1914" s="2" t="str">
        <f>CONCATENATE("2 - DECRETOS/DECRETO ","0",Tabela13[[#This Row],[Numero_Decreto]]," ",Tabela13[[#This Row],[Complemento]],".pdf")</f>
        <v>2 - DECRETOS/DECRETO 0660 .pdf</v>
      </c>
      <c r="K1914" s="2" t="str">
        <f>IF(Tabela13[[#This Row],[Complemento]]="",Tabela13[[#This Row],[Normal]],Tabela13[[#This Row],[Normal Traço]])</f>
        <v>2 - DECRETOS/DECRETO 660.pdf</v>
      </c>
      <c r="L1914" s="2" t="str">
        <f>IF(Tabela13[[#This Row],[Complemento]]="",Tabela13[[#This Row],[0]],Tabela13[[#This Row],[0 Traço]])</f>
        <v>2 - DECRETOS/DECRETO 0660.pdf</v>
      </c>
      <c r="M1914" s="2" t="str">
        <f>IF(AND(Tabela13[[#This Row],[Numero_Decreto]]&gt;=1,Tabela13[[#This Row],[Numero_Decreto]]&lt;=9),Tabela13[[#This Row],[Se 0]],Tabela13[[#This Row],[Se Normal]])</f>
        <v>2 - DECRETOS/DECRETO 660.pdf</v>
      </c>
      <c r="N1914" s="2" t="str">
        <f>CONCATENATE("../",Tabela13[[#This Row],[Caminho]])</f>
        <v>../2 - DECRETOS/DECRETO 660.pdf</v>
      </c>
    </row>
    <row r="1915" spans="1:14" ht="45" x14ac:dyDescent="0.25">
      <c r="A1915" s="20">
        <v>660</v>
      </c>
      <c r="B1915" s="20" t="s">
        <v>620</v>
      </c>
      <c r="C1915" s="21">
        <v>32232</v>
      </c>
      <c r="D1915" s="19" t="s">
        <v>938</v>
      </c>
      <c r="E1915" s="19"/>
      <c r="F1915" s="17" t="str">
        <f>HYPERLINK(Tabela13[[#This Row],[Novo Caminho]],"Download")</f>
        <v>Download</v>
      </c>
      <c r="G1915" s="2" t="str">
        <f>CONCATENATE("2 - DECRETOS/DECRETO ",Tabela13[[#This Row],[Numero_Decreto]],".pdf")</f>
        <v>2 - DECRETOS/DECRETO 660.pdf</v>
      </c>
      <c r="H1915" s="2" t="str">
        <f>CONCATENATE("2 - DECRETOS/DECRETO ",Tabela13[[#This Row],[Numero_Decreto]]," ",Tabela13[[#This Row],[Complemento]],".pdf")</f>
        <v>2 - DECRETOS/DECRETO 660 A.pdf</v>
      </c>
      <c r="I1915" s="2" t="str">
        <f>CONCATENATE("2 - DECRETOS/DECRETO ","0",Tabela13[[#This Row],[Numero_Decreto]],".pdf")</f>
        <v>2 - DECRETOS/DECRETO 0660.pdf</v>
      </c>
      <c r="J1915" s="2" t="str">
        <f>CONCATENATE("2 - DECRETOS/DECRETO ","0",Tabela13[[#This Row],[Numero_Decreto]]," ",Tabela13[[#This Row],[Complemento]],".pdf")</f>
        <v>2 - DECRETOS/DECRETO 0660 A.pdf</v>
      </c>
      <c r="K1915" s="2" t="str">
        <f>IF(Tabela13[[#This Row],[Complemento]]="",Tabela13[[#This Row],[Normal]],Tabela13[[#This Row],[Normal Traço]])</f>
        <v>2 - DECRETOS/DECRETO 660 A.pdf</v>
      </c>
      <c r="L1915" s="2" t="str">
        <f>IF(Tabela13[[#This Row],[Complemento]]="",Tabela13[[#This Row],[0]],Tabela13[[#This Row],[0 Traço]])</f>
        <v>2 - DECRETOS/DECRETO 0660 A.pdf</v>
      </c>
      <c r="M1915" s="2" t="str">
        <f>IF(AND(Tabela13[[#This Row],[Numero_Decreto]]&gt;=1,Tabela13[[#This Row],[Numero_Decreto]]&lt;=9),Tabela13[[#This Row],[Se 0]],Tabela13[[#This Row],[Se Normal]])</f>
        <v>2 - DECRETOS/DECRETO 660 A.pdf</v>
      </c>
      <c r="N1915" s="2" t="str">
        <f>CONCATENATE("../",Tabela13[[#This Row],[Caminho]])</f>
        <v>../2 - DECRETOS/DECRETO 660 A.pdf</v>
      </c>
    </row>
    <row r="1916" spans="1:14" ht="45" x14ac:dyDescent="0.25">
      <c r="A1916" s="20">
        <v>659</v>
      </c>
      <c r="B1916" s="20"/>
      <c r="C1916" s="21">
        <v>32223</v>
      </c>
      <c r="D1916" s="19" t="s">
        <v>3180</v>
      </c>
      <c r="E1916" s="19"/>
      <c r="F1916" s="17" t="str">
        <f>HYPERLINK(Tabela13[[#This Row],[Novo Caminho]],"Download")</f>
        <v>Download</v>
      </c>
      <c r="G1916" s="2" t="str">
        <f>CONCATENATE("2 - DECRETOS/DECRETO ",Tabela13[[#This Row],[Numero_Decreto]],".pdf")</f>
        <v>2 - DECRETOS/DECRETO 659.pdf</v>
      </c>
      <c r="H1916" s="2" t="str">
        <f>CONCATENATE("2 - DECRETOS/DECRETO ",Tabela13[[#This Row],[Numero_Decreto]]," ",Tabela13[[#This Row],[Complemento]],".pdf")</f>
        <v>2 - DECRETOS/DECRETO 659 .pdf</v>
      </c>
      <c r="I1916" s="2" t="str">
        <f>CONCATENATE("2 - DECRETOS/DECRETO ","0",Tabela13[[#This Row],[Numero_Decreto]],".pdf")</f>
        <v>2 - DECRETOS/DECRETO 0659.pdf</v>
      </c>
      <c r="J1916" s="2" t="str">
        <f>CONCATENATE("2 - DECRETOS/DECRETO ","0",Tabela13[[#This Row],[Numero_Decreto]]," ",Tabela13[[#This Row],[Complemento]],".pdf")</f>
        <v>2 - DECRETOS/DECRETO 0659 .pdf</v>
      </c>
      <c r="K1916" s="2" t="str">
        <f>IF(Tabela13[[#This Row],[Complemento]]="",Tabela13[[#This Row],[Normal]],Tabela13[[#This Row],[Normal Traço]])</f>
        <v>2 - DECRETOS/DECRETO 659.pdf</v>
      </c>
      <c r="L1916" s="2" t="str">
        <f>IF(Tabela13[[#This Row],[Complemento]]="",Tabela13[[#This Row],[0]],Tabela13[[#This Row],[0 Traço]])</f>
        <v>2 - DECRETOS/DECRETO 0659.pdf</v>
      </c>
      <c r="M1916" s="2" t="str">
        <f>IF(AND(Tabela13[[#This Row],[Numero_Decreto]]&gt;=1,Tabela13[[#This Row],[Numero_Decreto]]&lt;=9),Tabela13[[#This Row],[Se 0]],Tabela13[[#This Row],[Se Normal]])</f>
        <v>2 - DECRETOS/DECRETO 659.pdf</v>
      </c>
      <c r="N1916" s="2" t="str">
        <f>CONCATENATE("../",Tabela13[[#This Row],[Caminho]])</f>
        <v>../2 - DECRETOS/DECRETO 659.pdf</v>
      </c>
    </row>
    <row r="1917" spans="1:14" ht="45" x14ac:dyDescent="0.25">
      <c r="A1917" s="20">
        <v>658</v>
      </c>
      <c r="B1917" s="20"/>
      <c r="C1917" s="21">
        <v>32223</v>
      </c>
      <c r="D1917" s="19" t="s">
        <v>3181</v>
      </c>
      <c r="E1917" s="19"/>
      <c r="F1917" s="17" t="str">
        <f>HYPERLINK(Tabela13[[#This Row],[Novo Caminho]],"Download")</f>
        <v>Download</v>
      </c>
      <c r="G1917" s="2" t="str">
        <f>CONCATENATE("2 - DECRETOS/DECRETO ",Tabela13[[#This Row],[Numero_Decreto]],".pdf")</f>
        <v>2 - DECRETOS/DECRETO 658.pdf</v>
      </c>
      <c r="H1917" s="2" t="str">
        <f>CONCATENATE("2 - DECRETOS/DECRETO ",Tabela13[[#This Row],[Numero_Decreto]]," ",Tabela13[[#This Row],[Complemento]],".pdf")</f>
        <v>2 - DECRETOS/DECRETO 658 .pdf</v>
      </c>
      <c r="I1917" s="2" t="str">
        <f>CONCATENATE("2 - DECRETOS/DECRETO ","0",Tabela13[[#This Row],[Numero_Decreto]],".pdf")</f>
        <v>2 - DECRETOS/DECRETO 0658.pdf</v>
      </c>
      <c r="J1917" s="2" t="str">
        <f>CONCATENATE("2 - DECRETOS/DECRETO ","0",Tabela13[[#This Row],[Numero_Decreto]]," ",Tabela13[[#This Row],[Complemento]],".pdf")</f>
        <v>2 - DECRETOS/DECRETO 0658 .pdf</v>
      </c>
      <c r="K1917" s="2" t="str">
        <f>IF(Tabela13[[#This Row],[Complemento]]="",Tabela13[[#This Row],[Normal]],Tabela13[[#This Row],[Normal Traço]])</f>
        <v>2 - DECRETOS/DECRETO 658.pdf</v>
      </c>
      <c r="L1917" s="2" t="str">
        <f>IF(Tabela13[[#This Row],[Complemento]]="",Tabela13[[#This Row],[0]],Tabela13[[#This Row],[0 Traço]])</f>
        <v>2 - DECRETOS/DECRETO 0658.pdf</v>
      </c>
      <c r="M1917" s="2" t="str">
        <f>IF(AND(Tabela13[[#This Row],[Numero_Decreto]]&gt;=1,Tabela13[[#This Row],[Numero_Decreto]]&lt;=9),Tabela13[[#This Row],[Se 0]],Tabela13[[#This Row],[Se Normal]])</f>
        <v>2 - DECRETOS/DECRETO 658.pdf</v>
      </c>
      <c r="N1917" s="2" t="str">
        <f>CONCATENATE("../",Tabela13[[#This Row],[Caminho]])</f>
        <v>../2 - DECRETOS/DECRETO 658.pdf</v>
      </c>
    </row>
    <row r="1918" spans="1:14" ht="45" x14ac:dyDescent="0.25">
      <c r="A1918" s="20">
        <v>657</v>
      </c>
      <c r="B1918" s="20"/>
      <c r="C1918" s="21">
        <v>32203</v>
      </c>
      <c r="D1918" s="19" t="s">
        <v>3182</v>
      </c>
      <c r="E1918" s="19"/>
      <c r="F1918" s="17" t="str">
        <f>HYPERLINK(Tabela13[[#This Row],[Novo Caminho]],"Download")</f>
        <v>Download</v>
      </c>
      <c r="G1918" s="2" t="str">
        <f>CONCATENATE("2 - DECRETOS/DECRETO ",Tabela13[[#This Row],[Numero_Decreto]],".pdf")</f>
        <v>2 - DECRETOS/DECRETO 657.pdf</v>
      </c>
      <c r="H1918" s="2" t="str">
        <f>CONCATENATE("2 - DECRETOS/DECRETO ",Tabela13[[#This Row],[Numero_Decreto]]," ",Tabela13[[#This Row],[Complemento]],".pdf")</f>
        <v>2 - DECRETOS/DECRETO 657 .pdf</v>
      </c>
      <c r="I1918" s="2" t="str">
        <f>CONCATENATE("2 - DECRETOS/DECRETO ","0",Tabela13[[#This Row],[Numero_Decreto]],".pdf")</f>
        <v>2 - DECRETOS/DECRETO 0657.pdf</v>
      </c>
      <c r="J1918" s="2" t="str">
        <f>CONCATENATE("2 - DECRETOS/DECRETO ","0",Tabela13[[#This Row],[Numero_Decreto]]," ",Tabela13[[#This Row],[Complemento]],".pdf")</f>
        <v>2 - DECRETOS/DECRETO 0657 .pdf</v>
      </c>
      <c r="K1918" s="2" t="str">
        <f>IF(Tabela13[[#This Row],[Complemento]]="",Tabela13[[#This Row],[Normal]],Tabela13[[#This Row],[Normal Traço]])</f>
        <v>2 - DECRETOS/DECRETO 657.pdf</v>
      </c>
      <c r="L1918" s="2" t="str">
        <f>IF(Tabela13[[#This Row],[Complemento]]="",Tabela13[[#This Row],[0]],Tabela13[[#This Row],[0 Traço]])</f>
        <v>2 - DECRETOS/DECRETO 0657.pdf</v>
      </c>
      <c r="M1918" s="2" t="str">
        <f>IF(AND(Tabela13[[#This Row],[Numero_Decreto]]&gt;=1,Tabela13[[#This Row],[Numero_Decreto]]&lt;=9),Tabela13[[#This Row],[Se 0]],Tabela13[[#This Row],[Se Normal]])</f>
        <v>2 - DECRETOS/DECRETO 657.pdf</v>
      </c>
      <c r="N1918" s="2" t="str">
        <f>CONCATENATE("../",Tabela13[[#This Row],[Caminho]])</f>
        <v>../2 - DECRETOS/DECRETO 657.pdf</v>
      </c>
    </row>
    <row r="1919" spans="1:14" ht="45" x14ac:dyDescent="0.25">
      <c r="A1919" s="20">
        <v>656</v>
      </c>
      <c r="B1919" s="20"/>
      <c r="C1919" s="21">
        <v>32191</v>
      </c>
      <c r="D1919" s="19" t="s">
        <v>3183</v>
      </c>
      <c r="E1919" s="19"/>
      <c r="F1919" s="17" t="str">
        <f>HYPERLINK(Tabela13[[#This Row],[Novo Caminho]],"Download")</f>
        <v>Download</v>
      </c>
      <c r="G1919" s="2" t="str">
        <f>CONCATENATE("2 - DECRETOS/DECRETO ",Tabela13[[#This Row],[Numero_Decreto]],".pdf")</f>
        <v>2 - DECRETOS/DECRETO 656.pdf</v>
      </c>
      <c r="H1919" s="2" t="str">
        <f>CONCATENATE("2 - DECRETOS/DECRETO ",Tabela13[[#This Row],[Numero_Decreto]]," ",Tabela13[[#This Row],[Complemento]],".pdf")</f>
        <v>2 - DECRETOS/DECRETO 656 .pdf</v>
      </c>
      <c r="I1919" s="2" t="str">
        <f>CONCATENATE("2 - DECRETOS/DECRETO ","0",Tabela13[[#This Row],[Numero_Decreto]],".pdf")</f>
        <v>2 - DECRETOS/DECRETO 0656.pdf</v>
      </c>
      <c r="J1919" s="2" t="str">
        <f>CONCATENATE("2 - DECRETOS/DECRETO ","0",Tabela13[[#This Row],[Numero_Decreto]]," ",Tabela13[[#This Row],[Complemento]],".pdf")</f>
        <v>2 - DECRETOS/DECRETO 0656 .pdf</v>
      </c>
      <c r="K1919" s="2" t="str">
        <f>IF(Tabela13[[#This Row],[Complemento]]="",Tabela13[[#This Row],[Normal]],Tabela13[[#This Row],[Normal Traço]])</f>
        <v>2 - DECRETOS/DECRETO 656.pdf</v>
      </c>
      <c r="L1919" s="2" t="str">
        <f>IF(Tabela13[[#This Row],[Complemento]]="",Tabela13[[#This Row],[0]],Tabela13[[#This Row],[0 Traço]])</f>
        <v>2 - DECRETOS/DECRETO 0656.pdf</v>
      </c>
      <c r="M1919" s="2" t="str">
        <f>IF(AND(Tabela13[[#This Row],[Numero_Decreto]]&gt;=1,Tabela13[[#This Row],[Numero_Decreto]]&lt;=9),Tabela13[[#This Row],[Se 0]],Tabela13[[#This Row],[Se Normal]])</f>
        <v>2 - DECRETOS/DECRETO 656.pdf</v>
      </c>
      <c r="N1919" s="2" t="str">
        <f>CONCATENATE("../",Tabela13[[#This Row],[Caminho]])</f>
        <v>../2 - DECRETOS/DECRETO 656.pdf</v>
      </c>
    </row>
    <row r="1920" spans="1:14" ht="45" x14ac:dyDescent="0.25">
      <c r="A1920" s="20">
        <v>655</v>
      </c>
      <c r="B1920" s="20"/>
      <c r="C1920" s="21">
        <v>32174</v>
      </c>
      <c r="D1920" s="19" t="s">
        <v>924</v>
      </c>
      <c r="E1920" s="19"/>
      <c r="F1920" s="17" t="str">
        <f>HYPERLINK(Tabela13[[#This Row],[Novo Caminho]],"Download")</f>
        <v>Download</v>
      </c>
      <c r="G1920" s="2" t="str">
        <f>CONCATENATE("2 - DECRETOS/DECRETO ",Tabela13[[#This Row],[Numero_Decreto]],".pdf")</f>
        <v>2 - DECRETOS/DECRETO 655.pdf</v>
      </c>
      <c r="H1920" s="2" t="str">
        <f>CONCATENATE("2 - DECRETOS/DECRETO ",Tabela13[[#This Row],[Numero_Decreto]]," ",Tabela13[[#This Row],[Complemento]],".pdf")</f>
        <v>2 - DECRETOS/DECRETO 655 .pdf</v>
      </c>
      <c r="I1920" s="2" t="str">
        <f>CONCATENATE("2 - DECRETOS/DECRETO ","0",Tabela13[[#This Row],[Numero_Decreto]],".pdf")</f>
        <v>2 - DECRETOS/DECRETO 0655.pdf</v>
      </c>
      <c r="J1920" s="2" t="str">
        <f>CONCATENATE("2 - DECRETOS/DECRETO ","0",Tabela13[[#This Row],[Numero_Decreto]]," ",Tabela13[[#This Row],[Complemento]],".pdf")</f>
        <v>2 - DECRETOS/DECRETO 0655 .pdf</v>
      </c>
      <c r="K1920" s="2" t="str">
        <f>IF(Tabela13[[#This Row],[Complemento]]="",Tabela13[[#This Row],[Normal]],Tabela13[[#This Row],[Normal Traço]])</f>
        <v>2 - DECRETOS/DECRETO 655.pdf</v>
      </c>
      <c r="L1920" s="2" t="str">
        <f>IF(Tabela13[[#This Row],[Complemento]]="",Tabela13[[#This Row],[0]],Tabela13[[#This Row],[0 Traço]])</f>
        <v>2 - DECRETOS/DECRETO 0655.pdf</v>
      </c>
      <c r="M1920" s="2" t="str">
        <f>IF(AND(Tabela13[[#This Row],[Numero_Decreto]]&gt;=1,Tabela13[[#This Row],[Numero_Decreto]]&lt;=9),Tabela13[[#This Row],[Se 0]],Tabela13[[#This Row],[Se Normal]])</f>
        <v>2 - DECRETOS/DECRETO 655.pdf</v>
      </c>
      <c r="N1920" s="2" t="str">
        <f>CONCATENATE("../",Tabela13[[#This Row],[Caminho]])</f>
        <v>../2 - DECRETOS/DECRETO 655.pdf</v>
      </c>
    </row>
    <row r="1921" spans="1:14" ht="45" x14ac:dyDescent="0.25">
      <c r="A1921" s="20">
        <v>654</v>
      </c>
      <c r="B1921" s="20"/>
      <c r="C1921" s="21">
        <v>32170</v>
      </c>
      <c r="D1921" s="19" t="s">
        <v>3184</v>
      </c>
      <c r="E1921" s="19"/>
      <c r="F1921" s="17" t="str">
        <f>HYPERLINK(Tabela13[[#This Row],[Novo Caminho]],"Download")</f>
        <v>Download</v>
      </c>
      <c r="G1921" s="2" t="str">
        <f>CONCATENATE("2 - DECRETOS/DECRETO ",Tabela13[[#This Row],[Numero_Decreto]],".pdf")</f>
        <v>2 - DECRETOS/DECRETO 654.pdf</v>
      </c>
      <c r="H1921" s="2" t="str">
        <f>CONCATENATE("2 - DECRETOS/DECRETO ",Tabela13[[#This Row],[Numero_Decreto]]," ",Tabela13[[#This Row],[Complemento]],".pdf")</f>
        <v>2 - DECRETOS/DECRETO 654 .pdf</v>
      </c>
      <c r="I1921" s="2" t="str">
        <f>CONCATENATE("2 - DECRETOS/DECRETO ","0",Tabela13[[#This Row],[Numero_Decreto]],".pdf")</f>
        <v>2 - DECRETOS/DECRETO 0654.pdf</v>
      </c>
      <c r="J1921" s="2" t="str">
        <f>CONCATENATE("2 - DECRETOS/DECRETO ","0",Tabela13[[#This Row],[Numero_Decreto]]," ",Tabela13[[#This Row],[Complemento]],".pdf")</f>
        <v>2 - DECRETOS/DECRETO 0654 .pdf</v>
      </c>
      <c r="K1921" s="2" t="str">
        <f>IF(Tabela13[[#This Row],[Complemento]]="",Tabela13[[#This Row],[Normal]],Tabela13[[#This Row],[Normal Traço]])</f>
        <v>2 - DECRETOS/DECRETO 654.pdf</v>
      </c>
      <c r="L1921" s="2" t="str">
        <f>IF(Tabela13[[#This Row],[Complemento]]="",Tabela13[[#This Row],[0]],Tabela13[[#This Row],[0 Traço]])</f>
        <v>2 - DECRETOS/DECRETO 0654.pdf</v>
      </c>
      <c r="M1921" s="2" t="str">
        <f>IF(AND(Tabela13[[#This Row],[Numero_Decreto]]&gt;=1,Tabela13[[#This Row],[Numero_Decreto]]&lt;=9),Tabela13[[#This Row],[Se 0]],Tabela13[[#This Row],[Se Normal]])</f>
        <v>2 - DECRETOS/DECRETO 654.pdf</v>
      </c>
      <c r="N1921" s="2" t="str">
        <f>CONCATENATE("../",Tabela13[[#This Row],[Caminho]])</f>
        <v>../2 - DECRETOS/DECRETO 654.pdf</v>
      </c>
    </row>
    <row r="1922" spans="1:14" ht="45" x14ac:dyDescent="0.25">
      <c r="A1922" s="20">
        <v>653</v>
      </c>
      <c r="B1922" s="20"/>
      <c r="C1922" s="21">
        <v>32170</v>
      </c>
      <c r="D1922" s="19" t="s">
        <v>3177</v>
      </c>
      <c r="E1922" s="19"/>
      <c r="F1922" s="17" t="str">
        <f>HYPERLINK(Tabela13[[#This Row],[Novo Caminho]],"Download")</f>
        <v>Download</v>
      </c>
      <c r="G1922" s="2" t="str">
        <f>CONCATENATE("2 - DECRETOS/DECRETO ",Tabela13[[#This Row],[Numero_Decreto]],".pdf")</f>
        <v>2 - DECRETOS/DECRETO 653.pdf</v>
      </c>
      <c r="H1922" s="2" t="str">
        <f>CONCATENATE("2 - DECRETOS/DECRETO ",Tabela13[[#This Row],[Numero_Decreto]]," ",Tabela13[[#This Row],[Complemento]],".pdf")</f>
        <v>2 - DECRETOS/DECRETO 653 .pdf</v>
      </c>
      <c r="I1922" s="2" t="str">
        <f>CONCATENATE("2 - DECRETOS/DECRETO ","0",Tabela13[[#This Row],[Numero_Decreto]],".pdf")</f>
        <v>2 - DECRETOS/DECRETO 0653.pdf</v>
      </c>
      <c r="J1922" s="2" t="str">
        <f>CONCATENATE("2 - DECRETOS/DECRETO ","0",Tabela13[[#This Row],[Numero_Decreto]]," ",Tabela13[[#This Row],[Complemento]],".pdf")</f>
        <v>2 - DECRETOS/DECRETO 0653 .pdf</v>
      </c>
      <c r="K1922" s="2" t="str">
        <f>IF(Tabela13[[#This Row],[Complemento]]="",Tabela13[[#This Row],[Normal]],Tabela13[[#This Row],[Normal Traço]])</f>
        <v>2 - DECRETOS/DECRETO 653.pdf</v>
      </c>
      <c r="L1922" s="2" t="str">
        <f>IF(Tabela13[[#This Row],[Complemento]]="",Tabela13[[#This Row],[0]],Tabela13[[#This Row],[0 Traço]])</f>
        <v>2 - DECRETOS/DECRETO 0653.pdf</v>
      </c>
      <c r="M1922" s="2" t="str">
        <f>IF(AND(Tabela13[[#This Row],[Numero_Decreto]]&gt;=1,Tabela13[[#This Row],[Numero_Decreto]]&lt;=9),Tabela13[[#This Row],[Se 0]],Tabela13[[#This Row],[Se Normal]])</f>
        <v>2 - DECRETOS/DECRETO 653.pdf</v>
      </c>
      <c r="N1922" s="2" t="str">
        <f>CONCATENATE("../",Tabela13[[#This Row],[Caminho]])</f>
        <v>../2 - DECRETOS/DECRETO 653.pdf</v>
      </c>
    </row>
    <row r="1923" spans="1:14" ht="45" x14ac:dyDescent="0.25">
      <c r="A1923" s="20">
        <v>652</v>
      </c>
      <c r="B1923" s="20"/>
      <c r="C1923" s="21">
        <v>32142</v>
      </c>
      <c r="D1923" s="19" t="s">
        <v>2151</v>
      </c>
      <c r="E1923" s="19"/>
      <c r="F1923" s="17" t="str">
        <f>HYPERLINK(Tabela13[[#This Row],[Novo Caminho]],"Download")</f>
        <v>Download</v>
      </c>
      <c r="G1923" s="2" t="str">
        <f>CONCATENATE("2 - DECRETOS/DECRETO ",Tabela13[[#This Row],[Numero_Decreto]],".pdf")</f>
        <v>2 - DECRETOS/DECRETO 652.pdf</v>
      </c>
      <c r="H1923" s="2" t="str">
        <f>CONCATENATE("2 - DECRETOS/DECRETO ",Tabela13[[#This Row],[Numero_Decreto]]," ",Tabela13[[#This Row],[Complemento]],".pdf")</f>
        <v>2 - DECRETOS/DECRETO 652 .pdf</v>
      </c>
      <c r="I1923" s="2" t="str">
        <f>CONCATENATE("2 - DECRETOS/DECRETO ","0",Tabela13[[#This Row],[Numero_Decreto]],".pdf")</f>
        <v>2 - DECRETOS/DECRETO 0652.pdf</v>
      </c>
      <c r="J1923" s="2" t="str">
        <f>CONCATENATE("2 - DECRETOS/DECRETO ","0",Tabela13[[#This Row],[Numero_Decreto]]," ",Tabela13[[#This Row],[Complemento]],".pdf")</f>
        <v>2 - DECRETOS/DECRETO 0652 .pdf</v>
      </c>
      <c r="K1923" s="2" t="str">
        <f>IF(Tabela13[[#This Row],[Complemento]]="",Tabela13[[#This Row],[Normal]],Tabela13[[#This Row],[Normal Traço]])</f>
        <v>2 - DECRETOS/DECRETO 652.pdf</v>
      </c>
      <c r="L1923" s="2" t="str">
        <f>IF(Tabela13[[#This Row],[Complemento]]="",Tabela13[[#This Row],[0]],Tabela13[[#This Row],[0 Traço]])</f>
        <v>2 - DECRETOS/DECRETO 0652.pdf</v>
      </c>
      <c r="M1923" s="2" t="str">
        <f>IF(AND(Tabela13[[#This Row],[Numero_Decreto]]&gt;=1,Tabela13[[#This Row],[Numero_Decreto]]&lt;=9),Tabela13[[#This Row],[Se 0]],Tabela13[[#This Row],[Se Normal]])</f>
        <v>2 - DECRETOS/DECRETO 652.pdf</v>
      </c>
      <c r="N1923" s="2" t="str">
        <f>CONCATENATE("../",Tabela13[[#This Row],[Caminho]])</f>
        <v>../2 - DECRETOS/DECRETO 652.pdf</v>
      </c>
    </row>
    <row r="1924" spans="1:14" ht="45" x14ac:dyDescent="0.25">
      <c r="A1924" s="20">
        <v>651</v>
      </c>
      <c r="B1924" s="20"/>
      <c r="C1924" s="21">
        <v>28855</v>
      </c>
      <c r="D1924" s="19" t="s">
        <v>2151</v>
      </c>
      <c r="E1924" s="19"/>
      <c r="F1924" s="17" t="str">
        <f>HYPERLINK(Tabela13[[#This Row],[Novo Caminho]],"Download")</f>
        <v>Download</v>
      </c>
      <c r="G1924" s="2" t="str">
        <f>CONCATENATE("2 - DECRETOS/DECRETO ",Tabela13[[#This Row],[Numero_Decreto]],".pdf")</f>
        <v>2 - DECRETOS/DECRETO 651.pdf</v>
      </c>
      <c r="H1924" s="2" t="str">
        <f>CONCATENATE("2 - DECRETOS/DECRETO ",Tabela13[[#This Row],[Numero_Decreto]]," ",Tabela13[[#This Row],[Complemento]],".pdf")</f>
        <v>2 - DECRETOS/DECRETO 651 .pdf</v>
      </c>
      <c r="I1924" s="2" t="str">
        <f>CONCATENATE("2 - DECRETOS/DECRETO ","0",Tabela13[[#This Row],[Numero_Decreto]],".pdf")</f>
        <v>2 - DECRETOS/DECRETO 0651.pdf</v>
      </c>
      <c r="J1924" s="2" t="str">
        <f>CONCATENATE("2 - DECRETOS/DECRETO ","0",Tabela13[[#This Row],[Numero_Decreto]]," ",Tabela13[[#This Row],[Complemento]],".pdf")</f>
        <v>2 - DECRETOS/DECRETO 0651 .pdf</v>
      </c>
      <c r="K1924" s="2" t="str">
        <f>IF(Tabela13[[#This Row],[Complemento]]="",Tabela13[[#This Row],[Normal]],Tabela13[[#This Row],[Normal Traço]])</f>
        <v>2 - DECRETOS/DECRETO 651.pdf</v>
      </c>
      <c r="L1924" s="2" t="str">
        <f>IF(Tabela13[[#This Row],[Complemento]]="",Tabela13[[#This Row],[0]],Tabela13[[#This Row],[0 Traço]])</f>
        <v>2 - DECRETOS/DECRETO 0651.pdf</v>
      </c>
      <c r="M1924" s="2" t="str">
        <f>IF(AND(Tabela13[[#This Row],[Numero_Decreto]]&gt;=1,Tabela13[[#This Row],[Numero_Decreto]]&lt;=9),Tabela13[[#This Row],[Se 0]],Tabela13[[#This Row],[Se Normal]])</f>
        <v>2 - DECRETOS/DECRETO 651.pdf</v>
      </c>
      <c r="N1924" s="2" t="str">
        <f>CONCATENATE("../",Tabela13[[#This Row],[Caminho]])</f>
        <v>../2 - DECRETOS/DECRETO 651.pdf</v>
      </c>
    </row>
    <row r="1925" spans="1:14" ht="45" x14ac:dyDescent="0.25">
      <c r="A1925" s="20">
        <v>650</v>
      </c>
      <c r="B1925" s="20"/>
      <c r="C1925" s="21">
        <v>32140</v>
      </c>
      <c r="D1925" s="19" t="s">
        <v>3162</v>
      </c>
      <c r="E1925" s="19"/>
      <c r="F1925" s="17" t="str">
        <f>HYPERLINK(Tabela13[[#This Row],[Novo Caminho]],"Download")</f>
        <v>Download</v>
      </c>
      <c r="G1925" s="2" t="str">
        <f>CONCATENATE("2 - DECRETOS/DECRETO ",Tabela13[[#This Row],[Numero_Decreto]],".pdf")</f>
        <v>2 - DECRETOS/DECRETO 650.pdf</v>
      </c>
      <c r="H1925" s="2" t="str">
        <f>CONCATENATE("2 - DECRETOS/DECRETO ",Tabela13[[#This Row],[Numero_Decreto]]," ",Tabela13[[#This Row],[Complemento]],".pdf")</f>
        <v>2 - DECRETOS/DECRETO 650 .pdf</v>
      </c>
      <c r="I1925" s="2" t="str">
        <f>CONCATENATE("2 - DECRETOS/DECRETO ","0",Tabela13[[#This Row],[Numero_Decreto]],".pdf")</f>
        <v>2 - DECRETOS/DECRETO 0650.pdf</v>
      </c>
      <c r="J1925" s="2" t="str">
        <f>CONCATENATE("2 - DECRETOS/DECRETO ","0",Tabela13[[#This Row],[Numero_Decreto]]," ",Tabela13[[#This Row],[Complemento]],".pdf")</f>
        <v>2 - DECRETOS/DECRETO 0650 .pdf</v>
      </c>
      <c r="K1925" s="2" t="str">
        <f>IF(Tabela13[[#This Row],[Complemento]]="",Tabela13[[#This Row],[Normal]],Tabela13[[#This Row],[Normal Traço]])</f>
        <v>2 - DECRETOS/DECRETO 650.pdf</v>
      </c>
      <c r="L1925" s="2" t="str">
        <f>IF(Tabela13[[#This Row],[Complemento]]="",Tabela13[[#This Row],[0]],Tabela13[[#This Row],[0 Traço]])</f>
        <v>2 - DECRETOS/DECRETO 0650.pdf</v>
      </c>
      <c r="M1925" s="2" t="str">
        <f>IF(AND(Tabela13[[#This Row],[Numero_Decreto]]&gt;=1,Tabela13[[#This Row],[Numero_Decreto]]&lt;=9),Tabela13[[#This Row],[Se 0]],Tabela13[[#This Row],[Se Normal]])</f>
        <v>2 - DECRETOS/DECRETO 650.pdf</v>
      </c>
      <c r="N1925" s="2" t="str">
        <f>CONCATENATE("../",Tabela13[[#This Row],[Caminho]])</f>
        <v>../2 - DECRETOS/DECRETO 650.pdf</v>
      </c>
    </row>
    <row r="1926" spans="1:14" ht="45" x14ac:dyDescent="0.25">
      <c r="A1926" s="20">
        <v>649</v>
      </c>
      <c r="B1926" s="20"/>
      <c r="C1926" s="21">
        <v>32140</v>
      </c>
      <c r="D1926" s="19" t="s">
        <v>3185</v>
      </c>
      <c r="E1926" s="19"/>
      <c r="F1926" s="17" t="str">
        <f>HYPERLINK(Tabela13[[#This Row],[Novo Caminho]],"Download")</f>
        <v>Download</v>
      </c>
      <c r="G1926" s="2" t="str">
        <f>CONCATENATE("2 - DECRETOS/DECRETO ",Tabela13[[#This Row],[Numero_Decreto]],".pdf")</f>
        <v>2 - DECRETOS/DECRETO 649.pdf</v>
      </c>
      <c r="H1926" s="2" t="str">
        <f>CONCATENATE("2 - DECRETOS/DECRETO ",Tabela13[[#This Row],[Numero_Decreto]]," ",Tabela13[[#This Row],[Complemento]],".pdf")</f>
        <v>2 - DECRETOS/DECRETO 649 .pdf</v>
      </c>
      <c r="I1926" s="2" t="str">
        <f>CONCATENATE("2 - DECRETOS/DECRETO ","0",Tabela13[[#This Row],[Numero_Decreto]],".pdf")</f>
        <v>2 - DECRETOS/DECRETO 0649.pdf</v>
      </c>
      <c r="J1926" s="2" t="str">
        <f>CONCATENATE("2 - DECRETOS/DECRETO ","0",Tabela13[[#This Row],[Numero_Decreto]]," ",Tabela13[[#This Row],[Complemento]],".pdf")</f>
        <v>2 - DECRETOS/DECRETO 0649 .pdf</v>
      </c>
      <c r="K1926" s="2" t="str">
        <f>IF(Tabela13[[#This Row],[Complemento]]="",Tabela13[[#This Row],[Normal]],Tabela13[[#This Row],[Normal Traço]])</f>
        <v>2 - DECRETOS/DECRETO 649.pdf</v>
      </c>
      <c r="L1926" s="2" t="str">
        <f>IF(Tabela13[[#This Row],[Complemento]]="",Tabela13[[#This Row],[0]],Tabela13[[#This Row],[0 Traço]])</f>
        <v>2 - DECRETOS/DECRETO 0649.pdf</v>
      </c>
      <c r="M1926" s="2" t="str">
        <f>IF(AND(Tabela13[[#This Row],[Numero_Decreto]]&gt;=1,Tabela13[[#This Row],[Numero_Decreto]]&lt;=9),Tabela13[[#This Row],[Se 0]],Tabela13[[#This Row],[Se Normal]])</f>
        <v>2 - DECRETOS/DECRETO 649.pdf</v>
      </c>
      <c r="N1926" s="2" t="str">
        <f>CONCATENATE("../",Tabela13[[#This Row],[Caminho]])</f>
        <v>../2 - DECRETOS/DECRETO 649.pdf</v>
      </c>
    </row>
    <row r="1927" spans="1:14" ht="45" x14ac:dyDescent="0.25">
      <c r="A1927" s="20">
        <v>648</v>
      </c>
      <c r="B1927" s="20"/>
      <c r="C1927" s="21">
        <v>32140</v>
      </c>
      <c r="D1927" s="19" t="s">
        <v>3186</v>
      </c>
      <c r="E1927" s="19"/>
      <c r="F1927" s="17" t="str">
        <f>HYPERLINK(Tabela13[[#This Row],[Novo Caminho]],"Download")</f>
        <v>Download</v>
      </c>
      <c r="G1927" s="2" t="str">
        <f>CONCATENATE("2 - DECRETOS/DECRETO ",Tabela13[[#This Row],[Numero_Decreto]],".pdf")</f>
        <v>2 - DECRETOS/DECRETO 648.pdf</v>
      </c>
      <c r="H1927" s="2" t="str">
        <f>CONCATENATE("2 - DECRETOS/DECRETO ",Tabela13[[#This Row],[Numero_Decreto]]," ",Tabela13[[#This Row],[Complemento]],".pdf")</f>
        <v>2 - DECRETOS/DECRETO 648 .pdf</v>
      </c>
      <c r="I1927" s="2" t="str">
        <f>CONCATENATE("2 - DECRETOS/DECRETO ","0",Tabela13[[#This Row],[Numero_Decreto]],".pdf")</f>
        <v>2 - DECRETOS/DECRETO 0648.pdf</v>
      </c>
      <c r="J1927" s="2" t="str">
        <f>CONCATENATE("2 - DECRETOS/DECRETO ","0",Tabela13[[#This Row],[Numero_Decreto]]," ",Tabela13[[#This Row],[Complemento]],".pdf")</f>
        <v>2 - DECRETOS/DECRETO 0648 .pdf</v>
      </c>
      <c r="K1927" s="2" t="str">
        <f>IF(Tabela13[[#This Row],[Complemento]]="",Tabela13[[#This Row],[Normal]],Tabela13[[#This Row],[Normal Traço]])</f>
        <v>2 - DECRETOS/DECRETO 648.pdf</v>
      </c>
      <c r="L1927" s="2" t="str">
        <f>IF(Tabela13[[#This Row],[Complemento]]="",Tabela13[[#This Row],[0]],Tabela13[[#This Row],[0 Traço]])</f>
        <v>2 - DECRETOS/DECRETO 0648.pdf</v>
      </c>
      <c r="M1927" s="2" t="str">
        <f>IF(AND(Tabela13[[#This Row],[Numero_Decreto]]&gt;=1,Tabela13[[#This Row],[Numero_Decreto]]&lt;=9),Tabela13[[#This Row],[Se 0]],Tabela13[[#This Row],[Se Normal]])</f>
        <v>2 - DECRETOS/DECRETO 648.pdf</v>
      </c>
      <c r="N1927" s="2" t="str">
        <f>CONCATENATE("../",Tabela13[[#This Row],[Caminho]])</f>
        <v>../2 - DECRETOS/DECRETO 648.pdf</v>
      </c>
    </row>
    <row r="1928" spans="1:14" ht="45" x14ac:dyDescent="0.25">
      <c r="A1928" s="20">
        <v>647</v>
      </c>
      <c r="B1928" s="20"/>
      <c r="C1928" s="21">
        <v>32140</v>
      </c>
      <c r="D1928" s="19" t="s">
        <v>3187</v>
      </c>
      <c r="E1928" s="19"/>
      <c r="F1928" s="17" t="str">
        <f>HYPERLINK(Tabela13[[#This Row],[Novo Caminho]],"Download")</f>
        <v>Download</v>
      </c>
      <c r="G1928" s="2" t="str">
        <f>CONCATENATE("2 - DECRETOS/DECRETO ",Tabela13[[#This Row],[Numero_Decreto]],".pdf")</f>
        <v>2 - DECRETOS/DECRETO 647.pdf</v>
      </c>
      <c r="H1928" s="2" t="str">
        <f>CONCATENATE("2 - DECRETOS/DECRETO ",Tabela13[[#This Row],[Numero_Decreto]]," ",Tabela13[[#This Row],[Complemento]],".pdf")</f>
        <v>2 - DECRETOS/DECRETO 647 .pdf</v>
      </c>
      <c r="I1928" s="2" t="str">
        <f>CONCATENATE("2 - DECRETOS/DECRETO ","0",Tabela13[[#This Row],[Numero_Decreto]],".pdf")</f>
        <v>2 - DECRETOS/DECRETO 0647.pdf</v>
      </c>
      <c r="J1928" s="2" t="str">
        <f>CONCATENATE("2 - DECRETOS/DECRETO ","0",Tabela13[[#This Row],[Numero_Decreto]]," ",Tabela13[[#This Row],[Complemento]],".pdf")</f>
        <v>2 - DECRETOS/DECRETO 0647 .pdf</v>
      </c>
      <c r="K1928" s="2" t="str">
        <f>IF(Tabela13[[#This Row],[Complemento]]="",Tabela13[[#This Row],[Normal]],Tabela13[[#This Row],[Normal Traço]])</f>
        <v>2 - DECRETOS/DECRETO 647.pdf</v>
      </c>
      <c r="L1928" s="2" t="str">
        <f>IF(Tabela13[[#This Row],[Complemento]]="",Tabela13[[#This Row],[0]],Tabela13[[#This Row],[0 Traço]])</f>
        <v>2 - DECRETOS/DECRETO 0647.pdf</v>
      </c>
      <c r="M1928" s="2" t="str">
        <f>IF(AND(Tabela13[[#This Row],[Numero_Decreto]]&gt;=1,Tabela13[[#This Row],[Numero_Decreto]]&lt;=9),Tabela13[[#This Row],[Se 0]],Tabela13[[#This Row],[Se Normal]])</f>
        <v>2 - DECRETOS/DECRETO 647.pdf</v>
      </c>
      <c r="N1928" s="2" t="str">
        <f>CONCATENATE("../",Tabela13[[#This Row],[Caminho]])</f>
        <v>../2 - DECRETOS/DECRETO 647.pdf</v>
      </c>
    </row>
    <row r="1929" spans="1:14" ht="45" x14ac:dyDescent="0.25">
      <c r="A1929" s="20">
        <v>646</v>
      </c>
      <c r="B1929" s="20"/>
      <c r="C1929" s="21">
        <v>32140</v>
      </c>
      <c r="D1929" s="19" t="s">
        <v>3188</v>
      </c>
      <c r="E1929" s="19"/>
      <c r="F1929" s="17" t="str">
        <f>HYPERLINK(Tabela13[[#This Row],[Novo Caminho]],"Download")</f>
        <v>Download</v>
      </c>
      <c r="G1929" s="2" t="str">
        <f>CONCATENATE("2 - DECRETOS/DECRETO ",Tabela13[[#This Row],[Numero_Decreto]],".pdf")</f>
        <v>2 - DECRETOS/DECRETO 646.pdf</v>
      </c>
      <c r="H1929" s="2" t="str">
        <f>CONCATENATE("2 - DECRETOS/DECRETO ",Tabela13[[#This Row],[Numero_Decreto]]," ",Tabela13[[#This Row],[Complemento]],".pdf")</f>
        <v>2 - DECRETOS/DECRETO 646 .pdf</v>
      </c>
      <c r="I1929" s="2" t="str">
        <f>CONCATENATE("2 - DECRETOS/DECRETO ","0",Tabela13[[#This Row],[Numero_Decreto]],".pdf")</f>
        <v>2 - DECRETOS/DECRETO 0646.pdf</v>
      </c>
      <c r="J1929" s="2" t="str">
        <f>CONCATENATE("2 - DECRETOS/DECRETO ","0",Tabela13[[#This Row],[Numero_Decreto]]," ",Tabela13[[#This Row],[Complemento]],".pdf")</f>
        <v>2 - DECRETOS/DECRETO 0646 .pdf</v>
      </c>
      <c r="K1929" s="2" t="str">
        <f>IF(Tabela13[[#This Row],[Complemento]]="",Tabela13[[#This Row],[Normal]],Tabela13[[#This Row],[Normal Traço]])</f>
        <v>2 - DECRETOS/DECRETO 646.pdf</v>
      </c>
      <c r="L1929" s="2" t="str">
        <f>IF(Tabela13[[#This Row],[Complemento]]="",Tabela13[[#This Row],[0]],Tabela13[[#This Row],[0 Traço]])</f>
        <v>2 - DECRETOS/DECRETO 0646.pdf</v>
      </c>
      <c r="M1929" s="2" t="str">
        <f>IF(AND(Tabela13[[#This Row],[Numero_Decreto]]&gt;=1,Tabela13[[#This Row],[Numero_Decreto]]&lt;=9),Tabela13[[#This Row],[Se 0]],Tabela13[[#This Row],[Se Normal]])</f>
        <v>2 - DECRETOS/DECRETO 646.pdf</v>
      </c>
      <c r="N1929" s="2" t="str">
        <f>CONCATENATE("../",Tabela13[[#This Row],[Caminho]])</f>
        <v>../2 - DECRETOS/DECRETO 646.pdf</v>
      </c>
    </row>
    <row r="1930" spans="1:14" ht="45" x14ac:dyDescent="0.25">
      <c r="A1930" s="20">
        <v>645</v>
      </c>
      <c r="B1930" s="20"/>
      <c r="C1930" s="21">
        <v>32140</v>
      </c>
      <c r="D1930" s="19" t="s">
        <v>3189</v>
      </c>
      <c r="E1930" s="19"/>
      <c r="F1930" s="17" t="str">
        <f>HYPERLINK(Tabela13[[#This Row],[Novo Caminho]],"Download")</f>
        <v>Download</v>
      </c>
      <c r="G1930" s="2" t="str">
        <f>CONCATENATE("2 - DECRETOS/DECRETO ",Tabela13[[#This Row],[Numero_Decreto]],".pdf")</f>
        <v>2 - DECRETOS/DECRETO 645.pdf</v>
      </c>
      <c r="H1930" s="2" t="str">
        <f>CONCATENATE("2 - DECRETOS/DECRETO ",Tabela13[[#This Row],[Numero_Decreto]]," ",Tabela13[[#This Row],[Complemento]],".pdf")</f>
        <v>2 - DECRETOS/DECRETO 645 .pdf</v>
      </c>
      <c r="I1930" s="2" t="str">
        <f>CONCATENATE("2 - DECRETOS/DECRETO ","0",Tabela13[[#This Row],[Numero_Decreto]],".pdf")</f>
        <v>2 - DECRETOS/DECRETO 0645.pdf</v>
      </c>
      <c r="J1930" s="2" t="str">
        <f>CONCATENATE("2 - DECRETOS/DECRETO ","0",Tabela13[[#This Row],[Numero_Decreto]]," ",Tabela13[[#This Row],[Complemento]],".pdf")</f>
        <v>2 - DECRETOS/DECRETO 0645 .pdf</v>
      </c>
      <c r="K1930" s="2" t="str">
        <f>IF(Tabela13[[#This Row],[Complemento]]="",Tabela13[[#This Row],[Normal]],Tabela13[[#This Row],[Normal Traço]])</f>
        <v>2 - DECRETOS/DECRETO 645.pdf</v>
      </c>
      <c r="L1930" s="2" t="str">
        <f>IF(Tabela13[[#This Row],[Complemento]]="",Tabela13[[#This Row],[0]],Tabela13[[#This Row],[0 Traço]])</f>
        <v>2 - DECRETOS/DECRETO 0645.pdf</v>
      </c>
      <c r="M1930" s="2" t="str">
        <f>IF(AND(Tabela13[[#This Row],[Numero_Decreto]]&gt;=1,Tabela13[[#This Row],[Numero_Decreto]]&lt;=9),Tabela13[[#This Row],[Se 0]],Tabela13[[#This Row],[Se Normal]])</f>
        <v>2 - DECRETOS/DECRETO 645.pdf</v>
      </c>
      <c r="N1930" s="2" t="str">
        <f>CONCATENATE("../",Tabela13[[#This Row],[Caminho]])</f>
        <v>../2 - DECRETOS/DECRETO 645.pdf</v>
      </c>
    </row>
    <row r="1931" spans="1:14" ht="45" x14ac:dyDescent="0.25">
      <c r="A1931" s="20">
        <v>644</v>
      </c>
      <c r="B1931" s="20"/>
      <c r="C1931" s="21">
        <v>32128</v>
      </c>
      <c r="D1931" s="19" t="s">
        <v>3190</v>
      </c>
      <c r="E1931" s="19"/>
      <c r="F1931" s="17" t="str">
        <f>HYPERLINK(Tabela13[[#This Row],[Novo Caminho]],"Download")</f>
        <v>Download</v>
      </c>
      <c r="G1931" s="2" t="str">
        <f>CONCATENATE("2 - DECRETOS/DECRETO ",Tabela13[[#This Row],[Numero_Decreto]],".pdf")</f>
        <v>2 - DECRETOS/DECRETO 644.pdf</v>
      </c>
      <c r="H1931" s="2" t="str">
        <f>CONCATENATE("2 - DECRETOS/DECRETO ",Tabela13[[#This Row],[Numero_Decreto]]," ",Tabela13[[#This Row],[Complemento]],".pdf")</f>
        <v>2 - DECRETOS/DECRETO 644 .pdf</v>
      </c>
      <c r="I1931" s="2" t="str">
        <f>CONCATENATE("2 - DECRETOS/DECRETO ","0",Tabela13[[#This Row],[Numero_Decreto]],".pdf")</f>
        <v>2 - DECRETOS/DECRETO 0644.pdf</v>
      </c>
      <c r="J1931" s="2" t="str">
        <f>CONCATENATE("2 - DECRETOS/DECRETO ","0",Tabela13[[#This Row],[Numero_Decreto]]," ",Tabela13[[#This Row],[Complemento]],".pdf")</f>
        <v>2 - DECRETOS/DECRETO 0644 .pdf</v>
      </c>
      <c r="K1931" s="2" t="str">
        <f>IF(Tabela13[[#This Row],[Complemento]]="",Tabela13[[#This Row],[Normal]],Tabela13[[#This Row],[Normal Traço]])</f>
        <v>2 - DECRETOS/DECRETO 644.pdf</v>
      </c>
      <c r="L1931" s="2" t="str">
        <f>IF(Tabela13[[#This Row],[Complemento]]="",Tabela13[[#This Row],[0]],Tabela13[[#This Row],[0 Traço]])</f>
        <v>2 - DECRETOS/DECRETO 0644.pdf</v>
      </c>
      <c r="M1931" s="2" t="str">
        <f>IF(AND(Tabela13[[#This Row],[Numero_Decreto]]&gt;=1,Tabela13[[#This Row],[Numero_Decreto]]&lt;=9),Tabela13[[#This Row],[Se 0]],Tabela13[[#This Row],[Se Normal]])</f>
        <v>2 - DECRETOS/DECRETO 644.pdf</v>
      </c>
      <c r="N1931" s="2" t="str">
        <f>CONCATENATE("../",Tabela13[[#This Row],[Caminho]])</f>
        <v>../2 - DECRETOS/DECRETO 644.pdf</v>
      </c>
    </row>
    <row r="1932" spans="1:14" ht="45" x14ac:dyDescent="0.25">
      <c r="A1932" s="20">
        <v>643</v>
      </c>
      <c r="B1932" s="20"/>
      <c r="C1932" s="21">
        <v>32140</v>
      </c>
      <c r="D1932" s="19" t="s">
        <v>3191</v>
      </c>
      <c r="E1932" s="19"/>
      <c r="F1932" s="17" t="str">
        <f>HYPERLINK(Tabela13[[#This Row],[Novo Caminho]],"Download")</f>
        <v>Download</v>
      </c>
      <c r="G1932" s="2" t="str">
        <f>CONCATENATE("2 - DECRETOS/DECRETO ",Tabela13[[#This Row],[Numero_Decreto]],".pdf")</f>
        <v>2 - DECRETOS/DECRETO 643.pdf</v>
      </c>
      <c r="H1932" s="2" t="str">
        <f>CONCATENATE("2 - DECRETOS/DECRETO ",Tabela13[[#This Row],[Numero_Decreto]]," ",Tabela13[[#This Row],[Complemento]],".pdf")</f>
        <v>2 - DECRETOS/DECRETO 643 .pdf</v>
      </c>
      <c r="I1932" s="2" t="str">
        <f>CONCATENATE("2 - DECRETOS/DECRETO ","0",Tabela13[[#This Row],[Numero_Decreto]],".pdf")</f>
        <v>2 - DECRETOS/DECRETO 0643.pdf</v>
      </c>
      <c r="J1932" s="2" t="str">
        <f>CONCATENATE("2 - DECRETOS/DECRETO ","0",Tabela13[[#This Row],[Numero_Decreto]]," ",Tabela13[[#This Row],[Complemento]],".pdf")</f>
        <v>2 - DECRETOS/DECRETO 0643 .pdf</v>
      </c>
      <c r="K1932" s="2" t="str">
        <f>IF(Tabela13[[#This Row],[Complemento]]="",Tabela13[[#This Row],[Normal]],Tabela13[[#This Row],[Normal Traço]])</f>
        <v>2 - DECRETOS/DECRETO 643.pdf</v>
      </c>
      <c r="L1932" s="2" t="str">
        <f>IF(Tabela13[[#This Row],[Complemento]]="",Tabela13[[#This Row],[0]],Tabela13[[#This Row],[0 Traço]])</f>
        <v>2 - DECRETOS/DECRETO 0643.pdf</v>
      </c>
      <c r="M1932" s="2" t="str">
        <f>IF(AND(Tabela13[[#This Row],[Numero_Decreto]]&gt;=1,Tabela13[[#This Row],[Numero_Decreto]]&lt;=9),Tabela13[[#This Row],[Se 0]],Tabela13[[#This Row],[Se Normal]])</f>
        <v>2 - DECRETOS/DECRETO 643.pdf</v>
      </c>
      <c r="N1932" s="2" t="str">
        <f>CONCATENATE("../",Tabela13[[#This Row],[Caminho]])</f>
        <v>../2 - DECRETOS/DECRETO 643.pdf</v>
      </c>
    </row>
    <row r="1933" spans="1:14" ht="45" x14ac:dyDescent="0.25">
      <c r="A1933" s="20">
        <v>642</v>
      </c>
      <c r="B1933" s="20"/>
      <c r="C1933" s="21">
        <v>32112</v>
      </c>
      <c r="D1933" s="19" t="s">
        <v>2151</v>
      </c>
      <c r="E1933" s="19"/>
      <c r="F1933" s="17" t="str">
        <f>HYPERLINK(Tabela13[[#This Row],[Novo Caminho]],"Download")</f>
        <v>Download</v>
      </c>
      <c r="G1933" s="2" t="str">
        <f>CONCATENATE("2 - DECRETOS/DECRETO ",Tabela13[[#This Row],[Numero_Decreto]],".pdf")</f>
        <v>2 - DECRETOS/DECRETO 642.pdf</v>
      </c>
      <c r="H1933" s="2" t="str">
        <f>CONCATENATE("2 - DECRETOS/DECRETO ",Tabela13[[#This Row],[Numero_Decreto]]," ",Tabela13[[#This Row],[Complemento]],".pdf")</f>
        <v>2 - DECRETOS/DECRETO 642 .pdf</v>
      </c>
      <c r="I1933" s="2" t="str">
        <f>CONCATENATE("2 - DECRETOS/DECRETO ","0",Tabela13[[#This Row],[Numero_Decreto]],".pdf")</f>
        <v>2 - DECRETOS/DECRETO 0642.pdf</v>
      </c>
      <c r="J1933" s="2" t="str">
        <f>CONCATENATE("2 - DECRETOS/DECRETO ","0",Tabela13[[#This Row],[Numero_Decreto]]," ",Tabela13[[#This Row],[Complemento]],".pdf")</f>
        <v>2 - DECRETOS/DECRETO 0642 .pdf</v>
      </c>
      <c r="K1933" s="2" t="str">
        <f>IF(Tabela13[[#This Row],[Complemento]]="",Tabela13[[#This Row],[Normal]],Tabela13[[#This Row],[Normal Traço]])</f>
        <v>2 - DECRETOS/DECRETO 642.pdf</v>
      </c>
      <c r="L1933" s="2" t="str">
        <f>IF(Tabela13[[#This Row],[Complemento]]="",Tabela13[[#This Row],[0]],Tabela13[[#This Row],[0 Traço]])</f>
        <v>2 - DECRETOS/DECRETO 0642.pdf</v>
      </c>
      <c r="M1933" s="2" t="str">
        <f>IF(AND(Tabela13[[#This Row],[Numero_Decreto]]&gt;=1,Tabela13[[#This Row],[Numero_Decreto]]&lt;=9),Tabela13[[#This Row],[Se 0]],Tabela13[[#This Row],[Se Normal]])</f>
        <v>2 - DECRETOS/DECRETO 642.pdf</v>
      </c>
      <c r="N1933" s="2" t="str">
        <f>CONCATENATE("../",Tabela13[[#This Row],[Caminho]])</f>
        <v>../2 - DECRETOS/DECRETO 642.pdf</v>
      </c>
    </row>
    <row r="1934" spans="1:14" ht="45" x14ac:dyDescent="0.25">
      <c r="A1934" s="20">
        <v>641</v>
      </c>
      <c r="B1934" s="20"/>
      <c r="C1934" s="21">
        <v>32108</v>
      </c>
      <c r="D1934" s="19" t="s">
        <v>3192</v>
      </c>
      <c r="E1934" s="19"/>
      <c r="F1934" s="17" t="str">
        <f>HYPERLINK(Tabela13[[#This Row],[Novo Caminho]],"Download")</f>
        <v>Download</v>
      </c>
      <c r="G1934" s="2" t="str">
        <f>CONCATENATE("2 - DECRETOS/DECRETO ",Tabela13[[#This Row],[Numero_Decreto]],".pdf")</f>
        <v>2 - DECRETOS/DECRETO 641.pdf</v>
      </c>
      <c r="H1934" s="2" t="str">
        <f>CONCATENATE("2 - DECRETOS/DECRETO ",Tabela13[[#This Row],[Numero_Decreto]]," ",Tabela13[[#This Row],[Complemento]],".pdf")</f>
        <v>2 - DECRETOS/DECRETO 641 .pdf</v>
      </c>
      <c r="I1934" s="2" t="str">
        <f>CONCATENATE("2 - DECRETOS/DECRETO ","0",Tabela13[[#This Row],[Numero_Decreto]],".pdf")</f>
        <v>2 - DECRETOS/DECRETO 0641.pdf</v>
      </c>
      <c r="J1934" s="2" t="str">
        <f>CONCATENATE("2 - DECRETOS/DECRETO ","0",Tabela13[[#This Row],[Numero_Decreto]]," ",Tabela13[[#This Row],[Complemento]],".pdf")</f>
        <v>2 - DECRETOS/DECRETO 0641 .pdf</v>
      </c>
      <c r="K1934" s="2" t="str">
        <f>IF(Tabela13[[#This Row],[Complemento]]="",Tabela13[[#This Row],[Normal]],Tabela13[[#This Row],[Normal Traço]])</f>
        <v>2 - DECRETOS/DECRETO 641.pdf</v>
      </c>
      <c r="L1934" s="2" t="str">
        <f>IF(Tabela13[[#This Row],[Complemento]]="",Tabela13[[#This Row],[0]],Tabela13[[#This Row],[0 Traço]])</f>
        <v>2 - DECRETOS/DECRETO 0641.pdf</v>
      </c>
      <c r="M1934" s="2" t="str">
        <f>IF(AND(Tabela13[[#This Row],[Numero_Decreto]]&gt;=1,Tabela13[[#This Row],[Numero_Decreto]]&lt;=9),Tabela13[[#This Row],[Se 0]],Tabela13[[#This Row],[Se Normal]])</f>
        <v>2 - DECRETOS/DECRETO 641.pdf</v>
      </c>
      <c r="N1934" s="2" t="str">
        <f>CONCATENATE("../",Tabela13[[#This Row],[Caminho]])</f>
        <v>../2 - DECRETOS/DECRETO 641.pdf</v>
      </c>
    </row>
    <row r="1935" spans="1:14" ht="45" x14ac:dyDescent="0.25">
      <c r="A1935" s="20">
        <v>640</v>
      </c>
      <c r="B1935" s="20"/>
      <c r="C1935" s="21">
        <v>32098</v>
      </c>
      <c r="D1935" s="19" t="s">
        <v>3190</v>
      </c>
      <c r="E1935" s="19"/>
      <c r="F1935" s="17" t="str">
        <f>HYPERLINK(Tabela13[[#This Row],[Novo Caminho]],"Download")</f>
        <v>Download</v>
      </c>
      <c r="G1935" s="2" t="str">
        <f>CONCATENATE("2 - DECRETOS/DECRETO ",Tabela13[[#This Row],[Numero_Decreto]],".pdf")</f>
        <v>2 - DECRETOS/DECRETO 640.pdf</v>
      </c>
      <c r="H1935" s="2" t="str">
        <f>CONCATENATE("2 - DECRETOS/DECRETO ",Tabela13[[#This Row],[Numero_Decreto]]," ",Tabela13[[#This Row],[Complemento]],".pdf")</f>
        <v>2 - DECRETOS/DECRETO 640 .pdf</v>
      </c>
      <c r="I1935" s="2" t="str">
        <f>CONCATENATE("2 - DECRETOS/DECRETO ","0",Tabela13[[#This Row],[Numero_Decreto]],".pdf")</f>
        <v>2 - DECRETOS/DECRETO 0640.pdf</v>
      </c>
      <c r="J1935" s="2" t="str">
        <f>CONCATENATE("2 - DECRETOS/DECRETO ","0",Tabela13[[#This Row],[Numero_Decreto]]," ",Tabela13[[#This Row],[Complemento]],".pdf")</f>
        <v>2 - DECRETOS/DECRETO 0640 .pdf</v>
      </c>
      <c r="K1935" s="2" t="str">
        <f>IF(Tabela13[[#This Row],[Complemento]]="",Tabela13[[#This Row],[Normal]],Tabela13[[#This Row],[Normal Traço]])</f>
        <v>2 - DECRETOS/DECRETO 640.pdf</v>
      </c>
      <c r="L1935" s="2" t="str">
        <f>IF(Tabela13[[#This Row],[Complemento]]="",Tabela13[[#This Row],[0]],Tabela13[[#This Row],[0 Traço]])</f>
        <v>2 - DECRETOS/DECRETO 0640.pdf</v>
      </c>
      <c r="M1935" s="2" t="str">
        <f>IF(AND(Tabela13[[#This Row],[Numero_Decreto]]&gt;=1,Tabela13[[#This Row],[Numero_Decreto]]&lt;=9),Tabela13[[#This Row],[Se 0]],Tabela13[[#This Row],[Se Normal]])</f>
        <v>2 - DECRETOS/DECRETO 640.pdf</v>
      </c>
      <c r="N1935" s="2" t="str">
        <f>CONCATENATE("../",Tabela13[[#This Row],[Caminho]])</f>
        <v>../2 - DECRETOS/DECRETO 640.pdf</v>
      </c>
    </row>
    <row r="1936" spans="1:14" ht="45" x14ac:dyDescent="0.25">
      <c r="A1936" s="20">
        <v>639</v>
      </c>
      <c r="B1936" s="20"/>
      <c r="C1936" s="21">
        <v>32086</v>
      </c>
      <c r="D1936" s="19" t="s">
        <v>2151</v>
      </c>
      <c r="E1936" s="19"/>
      <c r="F1936" s="17" t="str">
        <f>HYPERLINK(Tabela13[[#This Row],[Novo Caminho]],"Download")</f>
        <v>Download</v>
      </c>
      <c r="G1936" s="2" t="str">
        <f>CONCATENATE("2 - DECRETOS/DECRETO ",Tabela13[[#This Row],[Numero_Decreto]],".pdf")</f>
        <v>2 - DECRETOS/DECRETO 639.pdf</v>
      </c>
      <c r="H1936" s="2" t="str">
        <f>CONCATENATE("2 - DECRETOS/DECRETO ",Tabela13[[#This Row],[Numero_Decreto]]," ",Tabela13[[#This Row],[Complemento]],".pdf")</f>
        <v>2 - DECRETOS/DECRETO 639 .pdf</v>
      </c>
      <c r="I1936" s="2" t="str">
        <f>CONCATENATE("2 - DECRETOS/DECRETO ","0",Tabela13[[#This Row],[Numero_Decreto]],".pdf")</f>
        <v>2 - DECRETOS/DECRETO 0639.pdf</v>
      </c>
      <c r="J1936" s="2" t="str">
        <f>CONCATENATE("2 - DECRETOS/DECRETO ","0",Tabela13[[#This Row],[Numero_Decreto]]," ",Tabela13[[#This Row],[Complemento]],".pdf")</f>
        <v>2 - DECRETOS/DECRETO 0639 .pdf</v>
      </c>
      <c r="K1936" s="2" t="str">
        <f>IF(Tabela13[[#This Row],[Complemento]]="",Tabela13[[#This Row],[Normal]],Tabela13[[#This Row],[Normal Traço]])</f>
        <v>2 - DECRETOS/DECRETO 639.pdf</v>
      </c>
      <c r="L1936" s="2" t="str">
        <f>IF(Tabela13[[#This Row],[Complemento]]="",Tabela13[[#This Row],[0]],Tabela13[[#This Row],[0 Traço]])</f>
        <v>2 - DECRETOS/DECRETO 0639.pdf</v>
      </c>
      <c r="M1936" s="2" t="str">
        <f>IF(AND(Tabela13[[#This Row],[Numero_Decreto]]&gt;=1,Tabela13[[#This Row],[Numero_Decreto]]&lt;=9),Tabela13[[#This Row],[Se 0]],Tabela13[[#This Row],[Se Normal]])</f>
        <v>2 - DECRETOS/DECRETO 639.pdf</v>
      </c>
      <c r="N1936" s="2" t="str">
        <f>CONCATENATE("../",Tabela13[[#This Row],[Caminho]])</f>
        <v>../2 - DECRETOS/DECRETO 639.pdf</v>
      </c>
    </row>
    <row r="1937" spans="1:14" ht="45" x14ac:dyDescent="0.25">
      <c r="A1937" s="20">
        <v>638</v>
      </c>
      <c r="B1937" s="20"/>
      <c r="C1937" s="21">
        <v>32086</v>
      </c>
      <c r="D1937" s="19" t="s">
        <v>3193</v>
      </c>
      <c r="E1937" s="19"/>
      <c r="F1937" s="17" t="str">
        <f>HYPERLINK(Tabela13[[#This Row],[Novo Caminho]],"Download")</f>
        <v>Download</v>
      </c>
      <c r="G1937" s="2" t="str">
        <f>CONCATENATE("2 - DECRETOS/DECRETO ",Tabela13[[#This Row],[Numero_Decreto]],".pdf")</f>
        <v>2 - DECRETOS/DECRETO 638.pdf</v>
      </c>
      <c r="H1937" s="2" t="str">
        <f>CONCATENATE("2 - DECRETOS/DECRETO ",Tabela13[[#This Row],[Numero_Decreto]]," ",Tabela13[[#This Row],[Complemento]],".pdf")</f>
        <v>2 - DECRETOS/DECRETO 638 .pdf</v>
      </c>
      <c r="I1937" s="2" t="str">
        <f>CONCATENATE("2 - DECRETOS/DECRETO ","0",Tabela13[[#This Row],[Numero_Decreto]],".pdf")</f>
        <v>2 - DECRETOS/DECRETO 0638.pdf</v>
      </c>
      <c r="J1937" s="2" t="str">
        <f>CONCATENATE("2 - DECRETOS/DECRETO ","0",Tabela13[[#This Row],[Numero_Decreto]]," ",Tabela13[[#This Row],[Complemento]],".pdf")</f>
        <v>2 - DECRETOS/DECRETO 0638 .pdf</v>
      </c>
      <c r="K1937" s="2" t="str">
        <f>IF(Tabela13[[#This Row],[Complemento]]="",Tabela13[[#This Row],[Normal]],Tabela13[[#This Row],[Normal Traço]])</f>
        <v>2 - DECRETOS/DECRETO 638.pdf</v>
      </c>
      <c r="L1937" s="2" t="str">
        <f>IF(Tabela13[[#This Row],[Complemento]]="",Tabela13[[#This Row],[0]],Tabela13[[#This Row],[0 Traço]])</f>
        <v>2 - DECRETOS/DECRETO 0638.pdf</v>
      </c>
      <c r="M1937" s="2" t="str">
        <f>IF(AND(Tabela13[[#This Row],[Numero_Decreto]]&gt;=1,Tabela13[[#This Row],[Numero_Decreto]]&lt;=9),Tabela13[[#This Row],[Se 0]],Tabela13[[#This Row],[Se Normal]])</f>
        <v>2 - DECRETOS/DECRETO 638.pdf</v>
      </c>
      <c r="N1937" s="2" t="str">
        <f>CONCATENATE("../",Tabela13[[#This Row],[Caminho]])</f>
        <v>../2 - DECRETOS/DECRETO 638.pdf</v>
      </c>
    </row>
    <row r="1938" spans="1:14" ht="45" x14ac:dyDescent="0.25">
      <c r="A1938" s="20">
        <v>637</v>
      </c>
      <c r="B1938" s="20"/>
      <c r="C1938" s="21">
        <v>32065</v>
      </c>
      <c r="D1938" s="19" t="s">
        <v>3194</v>
      </c>
      <c r="E1938" s="19"/>
      <c r="F1938" s="17" t="str">
        <f>HYPERLINK(Tabela13[[#This Row],[Novo Caminho]],"Download")</f>
        <v>Download</v>
      </c>
      <c r="G1938" s="2" t="str">
        <f>CONCATENATE("2 - DECRETOS/DECRETO ",Tabela13[[#This Row],[Numero_Decreto]],".pdf")</f>
        <v>2 - DECRETOS/DECRETO 637.pdf</v>
      </c>
      <c r="H1938" s="2" t="str">
        <f>CONCATENATE("2 - DECRETOS/DECRETO ",Tabela13[[#This Row],[Numero_Decreto]]," ",Tabela13[[#This Row],[Complemento]],".pdf")</f>
        <v>2 - DECRETOS/DECRETO 637 .pdf</v>
      </c>
      <c r="I1938" s="2" t="str">
        <f>CONCATENATE("2 - DECRETOS/DECRETO ","0",Tabela13[[#This Row],[Numero_Decreto]],".pdf")</f>
        <v>2 - DECRETOS/DECRETO 0637.pdf</v>
      </c>
      <c r="J1938" s="2" t="str">
        <f>CONCATENATE("2 - DECRETOS/DECRETO ","0",Tabela13[[#This Row],[Numero_Decreto]]," ",Tabela13[[#This Row],[Complemento]],".pdf")</f>
        <v>2 - DECRETOS/DECRETO 0637 .pdf</v>
      </c>
      <c r="K1938" s="2" t="str">
        <f>IF(Tabela13[[#This Row],[Complemento]]="",Tabela13[[#This Row],[Normal]],Tabela13[[#This Row],[Normal Traço]])</f>
        <v>2 - DECRETOS/DECRETO 637.pdf</v>
      </c>
      <c r="L1938" s="2" t="str">
        <f>IF(Tabela13[[#This Row],[Complemento]]="",Tabela13[[#This Row],[0]],Tabela13[[#This Row],[0 Traço]])</f>
        <v>2 - DECRETOS/DECRETO 0637.pdf</v>
      </c>
      <c r="M1938" s="2" t="str">
        <f>IF(AND(Tabela13[[#This Row],[Numero_Decreto]]&gt;=1,Tabela13[[#This Row],[Numero_Decreto]]&lt;=9),Tabela13[[#This Row],[Se 0]],Tabela13[[#This Row],[Se Normal]])</f>
        <v>2 - DECRETOS/DECRETO 637.pdf</v>
      </c>
      <c r="N1938" s="2" t="str">
        <f>CONCATENATE("../",Tabela13[[#This Row],[Caminho]])</f>
        <v>../2 - DECRETOS/DECRETO 637.pdf</v>
      </c>
    </row>
    <row r="1939" spans="1:14" ht="45" x14ac:dyDescent="0.25">
      <c r="A1939" s="20">
        <v>636</v>
      </c>
      <c r="B1939" s="20"/>
      <c r="C1939" s="21">
        <v>32065</v>
      </c>
      <c r="D1939" s="19" t="s">
        <v>3195</v>
      </c>
      <c r="E1939" s="19"/>
      <c r="F1939" s="17" t="str">
        <f>HYPERLINK(Tabela13[[#This Row],[Novo Caminho]],"Download")</f>
        <v>Download</v>
      </c>
      <c r="G1939" s="2" t="str">
        <f>CONCATENATE("2 - DECRETOS/DECRETO ",Tabela13[[#This Row],[Numero_Decreto]],".pdf")</f>
        <v>2 - DECRETOS/DECRETO 636.pdf</v>
      </c>
      <c r="H1939" s="2" t="str">
        <f>CONCATENATE("2 - DECRETOS/DECRETO ",Tabela13[[#This Row],[Numero_Decreto]]," ",Tabela13[[#This Row],[Complemento]],".pdf")</f>
        <v>2 - DECRETOS/DECRETO 636 .pdf</v>
      </c>
      <c r="I1939" s="2" t="str">
        <f>CONCATENATE("2 - DECRETOS/DECRETO ","0",Tabela13[[#This Row],[Numero_Decreto]],".pdf")</f>
        <v>2 - DECRETOS/DECRETO 0636.pdf</v>
      </c>
      <c r="J1939" s="2" t="str">
        <f>CONCATENATE("2 - DECRETOS/DECRETO ","0",Tabela13[[#This Row],[Numero_Decreto]]," ",Tabela13[[#This Row],[Complemento]],".pdf")</f>
        <v>2 - DECRETOS/DECRETO 0636 .pdf</v>
      </c>
      <c r="K1939" s="2" t="str">
        <f>IF(Tabela13[[#This Row],[Complemento]]="",Tabela13[[#This Row],[Normal]],Tabela13[[#This Row],[Normal Traço]])</f>
        <v>2 - DECRETOS/DECRETO 636.pdf</v>
      </c>
      <c r="L1939" s="2" t="str">
        <f>IF(Tabela13[[#This Row],[Complemento]]="",Tabela13[[#This Row],[0]],Tabela13[[#This Row],[0 Traço]])</f>
        <v>2 - DECRETOS/DECRETO 0636.pdf</v>
      </c>
      <c r="M1939" s="2" t="str">
        <f>IF(AND(Tabela13[[#This Row],[Numero_Decreto]]&gt;=1,Tabela13[[#This Row],[Numero_Decreto]]&lt;=9),Tabela13[[#This Row],[Se 0]],Tabela13[[#This Row],[Se Normal]])</f>
        <v>2 - DECRETOS/DECRETO 636.pdf</v>
      </c>
      <c r="N1939" s="2" t="str">
        <f>CONCATENATE("../",Tabela13[[#This Row],[Caminho]])</f>
        <v>../2 - DECRETOS/DECRETO 636.pdf</v>
      </c>
    </row>
    <row r="1940" spans="1:14" ht="45" x14ac:dyDescent="0.25">
      <c r="A1940" s="20">
        <v>635</v>
      </c>
      <c r="B1940" s="20"/>
      <c r="C1940" s="21">
        <v>32051</v>
      </c>
      <c r="D1940" s="19" t="s">
        <v>3196</v>
      </c>
      <c r="E1940" s="19"/>
      <c r="F1940" s="17" t="str">
        <f>HYPERLINK(Tabela13[[#This Row],[Novo Caminho]],"Download")</f>
        <v>Download</v>
      </c>
      <c r="G1940" s="2" t="str">
        <f>CONCATENATE("2 - DECRETOS/DECRETO ",Tabela13[[#This Row],[Numero_Decreto]],".pdf")</f>
        <v>2 - DECRETOS/DECRETO 635.pdf</v>
      </c>
      <c r="H1940" s="2" t="str">
        <f>CONCATENATE("2 - DECRETOS/DECRETO ",Tabela13[[#This Row],[Numero_Decreto]]," ",Tabela13[[#This Row],[Complemento]],".pdf")</f>
        <v>2 - DECRETOS/DECRETO 635 .pdf</v>
      </c>
      <c r="I1940" s="2" t="str">
        <f>CONCATENATE("2 - DECRETOS/DECRETO ","0",Tabela13[[#This Row],[Numero_Decreto]],".pdf")</f>
        <v>2 - DECRETOS/DECRETO 0635.pdf</v>
      </c>
      <c r="J1940" s="2" t="str">
        <f>CONCATENATE("2 - DECRETOS/DECRETO ","0",Tabela13[[#This Row],[Numero_Decreto]]," ",Tabela13[[#This Row],[Complemento]],".pdf")</f>
        <v>2 - DECRETOS/DECRETO 0635 .pdf</v>
      </c>
      <c r="K1940" s="2" t="str">
        <f>IF(Tabela13[[#This Row],[Complemento]]="",Tabela13[[#This Row],[Normal]],Tabela13[[#This Row],[Normal Traço]])</f>
        <v>2 - DECRETOS/DECRETO 635.pdf</v>
      </c>
      <c r="L1940" s="2" t="str">
        <f>IF(Tabela13[[#This Row],[Complemento]]="",Tabela13[[#This Row],[0]],Tabela13[[#This Row],[0 Traço]])</f>
        <v>2 - DECRETOS/DECRETO 0635.pdf</v>
      </c>
      <c r="M1940" s="2" t="str">
        <f>IF(AND(Tabela13[[#This Row],[Numero_Decreto]]&gt;=1,Tabela13[[#This Row],[Numero_Decreto]]&lt;=9),Tabela13[[#This Row],[Se 0]],Tabela13[[#This Row],[Se Normal]])</f>
        <v>2 - DECRETOS/DECRETO 635.pdf</v>
      </c>
      <c r="N1940" s="2" t="str">
        <f>CONCATENATE("../",Tabela13[[#This Row],[Caminho]])</f>
        <v>../2 - DECRETOS/DECRETO 635.pdf</v>
      </c>
    </row>
    <row r="1941" spans="1:14" ht="45" x14ac:dyDescent="0.25">
      <c r="A1941" s="20">
        <v>634</v>
      </c>
      <c r="B1941" s="20"/>
      <c r="C1941" s="21">
        <v>32051</v>
      </c>
      <c r="D1941" s="19" t="s">
        <v>3197</v>
      </c>
      <c r="E1941" s="19"/>
      <c r="F1941" s="17" t="str">
        <f>HYPERLINK(Tabela13[[#This Row],[Novo Caminho]],"Download")</f>
        <v>Download</v>
      </c>
      <c r="G1941" s="2" t="str">
        <f>CONCATENATE("2 - DECRETOS/DECRETO ",Tabela13[[#This Row],[Numero_Decreto]],".pdf")</f>
        <v>2 - DECRETOS/DECRETO 634.pdf</v>
      </c>
      <c r="H1941" s="2" t="str">
        <f>CONCATENATE("2 - DECRETOS/DECRETO ",Tabela13[[#This Row],[Numero_Decreto]]," ",Tabela13[[#This Row],[Complemento]],".pdf")</f>
        <v>2 - DECRETOS/DECRETO 634 .pdf</v>
      </c>
      <c r="I1941" s="2" t="str">
        <f>CONCATENATE("2 - DECRETOS/DECRETO ","0",Tabela13[[#This Row],[Numero_Decreto]],".pdf")</f>
        <v>2 - DECRETOS/DECRETO 0634.pdf</v>
      </c>
      <c r="J1941" s="2" t="str">
        <f>CONCATENATE("2 - DECRETOS/DECRETO ","0",Tabela13[[#This Row],[Numero_Decreto]]," ",Tabela13[[#This Row],[Complemento]],".pdf")</f>
        <v>2 - DECRETOS/DECRETO 0634 .pdf</v>
      </c>
      <c r="K1941" s="2" t="str">
        <f>IF(Tabela13[[#This Row],[Complemento]]="",Tabela13[[#This Row],[Normal]],Tabela13[[#This Row],[Normal Traço]])</f>
        <v>2 - DECRETOS/DECRETO 634.pdf</v>
      </c>
      <c r="L1941" s="2" t="str">
        <f>IF(Tabela13[[#This Row],[Complemento]]="",Tabela13[[#This Row],[0]],Tabela13[[#This Row],[0 Traço]])</f>
        <v>2 - DECRETOS/DECRETO 0634.pdf</v>
      </c>
      <c r="M1941" s="2" t="str">
        <f>IF(AND(Tabela13[[#This Row],[Numero_Decreto]]&gt;=1,Tabela13[[#This Row],[Numero_Decreto]]&lt;=9),Tabela13[[#This Row],[Se 0]],Tabela13[[#This Row],[Se Normal]])</f>
        <v>2 - DECRETOS/DECRETO 634.pdf</v>
      </c>
      <c r="N1941" s="2" t="str">
        <f>CONCATENATE("../",Tabela13[[#This Row],[Caminho]])</f>
        <v>../2 - DECRETOS/DECRETO 634.pdf</v>
      </c>
    </row>
    <row r="1942" spans="1:14" ht="45" x14ac:dyDescent="0.25">
      <c r="A1942" s="20">
        <v>633</v>
      </c>
      <c r="B1942" s="20"/>
      <c r="C1942" s="21">
        <v>32051</v>
      </c>
      <c r="D1942" s="19" t="s">
        <v>2151</v>
      </c>
      <c r="E1942" s="19"/>
      <c r="F1942" s="17" t="str">
        <f>HYPERLINK(Tabela13[[#This Row],[Novo Caminho]],"Download")</f>
        <v>Download</v>
      </c>
      <c r="G1942" s="2" t="str">
        <f>CONCATENATE("2 - DECRETOS/DECRETO ",Tabela13[[#This Row],[Numero_Decreto]],".pdf")</f>
        <v>2 - DECRETOS/DECRETO 633.pdf</v>
      </c>
      <c r="H1942" s="2" t="str">
        <f>CONCATENATE("2 - DECRETOS/DECRETO ",Tabela13[[#This Row],[Numero_Decreto]]," ",Tabela13[[#This Row],[Complemento]],".pdf")</f>
        <v>2 - DECRETOS/DECRETO 633 .pdf</v>
      </c>
      <c r="I1942" s="2" t="str">
        <f>CONCATENATE("2 - DECRETOS/DECRETO ","0",Tabela13[[#This Row],[Numero_Decreto]],".pdf")</f>
        <v>2 - DECRETOS/DECRETO 0633.pdf</v>
      </c>
      <c r="J1942" s="2" t="str">
        <f>CONCATENATE("2 - DECRETOS/DECRETO ","0",Tabela13[[#This Row],[Numero_Decreto]]," ",Tabela13[[#This Row],[Complemento]],".pdf")</f>
        <v>2 - DECRETOS/DECRETO 0633 .pdf</v>
      </c>
      <c r="K1942" s="2" t="str">
        <f>IF(Tabela13[[#This Row],[Complemento]]="",Tabela13[[#This Row],[Normal]],Tabela13[[#This Row],[Normal Traço]])</f>
        <v>2 - DECRETOS/DECRETO 633.pdf</v>
      </c>
      <c r="L1942" s="2" t="str">
        <f>IF(Tabela13[[#This Row],[Complemento]]="",Tabela13[[#This Row],[0]],Tabela13[[#This Row],[0 Traço]])</f>
        <v>2 - DECRETOS/DECRETO 0633.pdf</v>
      </c>
      <c r="M1942" s="2" t="str">
        <f>IF(AND(Tabela13[[#This Row],[Numero_Decreto]]&gt;=1,Tabela13[[#This Row],[Numero_Decreto]]&lt;=9),Tabela13[[#This Row],[Se 0]],Tabela13[[#This Row],[Se Normal]])</f>
        <v>2 - DECRETOS/DECRETO 633.pdf</v>
      </c>
      <c r="N1942" s="2" t="str">
        <f>CONCATENATE("../",Tabela13[[#This Row],[Caminho]])</f>
        <v>../2 - DECRETOS/DECRETO 633.pdf</v>
      </c>
    </row>
    <row r="1943" spans="1:14" ht="45" x14ac:dyDescent="0.25">
      <c r="A1943" s="20">
        <v>632</v>
      </c>
      <c r="B1943" s="20"/>
      <c r="C1943" s="21">
        <v>32051</v>
      </c>
      <c r="D1943" s="19" t="s">
        <v>3198</v>
      </c>
      <c r="E1943" s="19"/>
      <c r="F1943" s="17" t="str">
        <f>HYPERLINK(Tabela13[[#This Row],[Novo Caminho]],"Download")</f>
        <v>Download</v>
      </c>
      <c r="G1943" s="2" t="str">
        <f>CONCATENATE("2 - DECRETOS/DECRETO ",Tabela13[[#This Row],[Numero_Decreto]],".pdf")</f>
        <v>2 - DECRETOS/DECRETO 632.pdf</v>
      </c>
      <c r="H1943" s="2" t="str">
        <f>CONCATENATE("2 - DECRETOS/DECRETO ",Tabela13[[#This Row],[Numero_Decreto]]," ",Tabela13[[#This Row],[Complemento]],".pdf")</f>
        <v>2 - DECRETOS/DECRETO 632 .pdf</v>
      </c>
      <c r="I1943" s="2" t="str">
        <f>CONCATENATE("2 - DECRETOS/DECRETO ","0",Tabela13[[#This Row],[Numero_Decreto]],".pdf")</f>
        <v>2 - DECRETOS/DECRETO 0632.pdf</v>
      </c>
      <c r="J1943" s="2" t="str">
        <f>CONCATENATE("2 - DECRETOS/DECRETO ","0",Tabela13[[#This Row],[Numero_Decreto]]," ",Tabela13[[#This Row],[Complemento]],".pdf")</f>
        <v>2 - DECRETOS/DECRETO 0632 .pdf</v>
      </c>
      <c r="K1943" s="2" t="str">
        <f>IF(Tabela13[[#This Row],[Complemento]]="",Tabela13[[#This Row],[Normal]],Tabela13[[#This Row],[Normal Traço]])</f>
        <v>2 - DECRETOS/DECRETO 632.pdf</v>
      </c>
      <c r="L1943" s="2" t="str">
        <f>IF(Tabela13[[#This Row],[Complemento]]="",Tabela13[[#This Row],[0]],Tabela13[[#This Row],[0 Traço]])</f>
        <v>2 - DECRETOS/DECRETO 0632.pdf</v>
      </c>
      <c r="M1943" s="2" t="str">
        <f>IF(AND(Tabela13[[#This Row],[Numero_Decreto]]&gt;=1,Tabela13[[#This Row],[Numero_Decreto]]&lt;=9),Tabela13[[#This Row],[Se 0]],Tabela13[[#This Row],[Se Normal]])</f>
        <v>2 - DECRETOS/DECRETO 632.pdf</v>
      </c>
      <c r="N1943" s="2" t="str">
        <f>CONCATENATE("../",Tabela13[[#This Row],[Caminho]])</f>
        <v>../2 - DECRETOS/DECRETO 632.pdf</v>
      </c>
    </row>
    <row r="1944" spans="1:14" ht="45" x14ac:dyDescent="0.25">
      <c r="A1944" s="20">
        <v>631</v>
      </c>
      <c r="B1944" s="20"/>
      <c r="C1944" s="21">
        <v>32051</v>
      </c>
      <c r="D1944" s="19" t="s">
        <v>3199</v>
      </c>
      <c r="E1944" s="19"/>
      <c r="F1944" s="17" t="str">
        <f>HYPERLINK(Tabela13[[#This Row],[Novo Caminho]],"Download")</f>
        <v>Download</v>
      </c>
      <c r="G1944" s="2" t="str">
        <f>CONCATENATE("2 - DECRETOS/DECRETO ",Tabela13[[#This Row],[Numero_Decreto]],".pdf")</f>
        <v>2 - DECRETOS/DECRETO 631.pdf</v>
      </c>
      <c r="H1944" s="2" t="str">
        <f>CONCATENATE("2 - DECRETOS/DECRETO ",Tabela13[[#This Row],[Numero_Decreto]]," ",Tabela13[[#This Row],[Complemento]],".pdf")</f>
        <v>2 - DECRETOS/DECRETO 631 .pdf</v>
      </c>
      <c r="I1944" s="2" t="str">
        <f>CONCATENATE("2 - DECRETOS/DECRETO ","0",Tabela13[[#This Row],[Numero_Decreto]],".pdf")</f>
        <v>2 - DECRETOS/DECRETO 0631.pdf</v>
      </c>
      <c r="J1944" s="2" t="str">
        <f>CONCATENATE("2 - DECRETOS/DECRETO ","0",Tabela13[[#This Row],[Numero_Decreto]]," ",Tabela13[[#This Row],[Complemento]],".pdf")</f>
        <v>2 - DECRETOS/DECRETO 0631 .pdf</v>
      </c>
      <c r="K1944" s="2" t="str">
        <f>IF(Tabela13[[#This Row],[Complemento]]="",Tabela13[[#This Row],[Normal]],Tabela13[[#This Row],[Normal Traço]])</f>
        <v>2 - DECRETOS/DECRETO 631.pdf</v>
      </c>
      <c r="L1944" s="2" t="str">
        <f>IF(Tabela13[[#This Row],[Complemento]]="",Tabela13[[#This Row],[0]],Tabela13[[#This Row],[0 Traço]])</f>
        <v>2 - DECRETOS/DECRETO 0631.pdf</v>
      </c>
      <c r="M1944" s="2" t="str">
        <f>IF(AND(Tabela13[[#This Row],[Numero_Decreto]]&gt;=1,Tabela13[[#This Row],[Numero_Decreto]]&lt;=9),Tabela13[[#This Row],[Se 0]],Tabela13[[#This Row],[Se Normal]])</f>
        <v>2 - DECRETOS/DECRETO 631.pdf</v>
      </c>
      <c r="N1944" s="2" t="str">
        <f>CONCATENATE("../",Tabela13[[#This Row],[Caminho]])</f>
        <v>../2 - DECRETOS/DECRETO 631.pdf</v>
      </c>
    </row>
    <row r="1945" spans="1:14" ht="45" x14ac:dyDescent="0.25">
      <c r="A1945" s="20">
        <v>630</v>
      </c>
      <c r="B1945" s="20"/>
      <c r="C1945" s="21">
        <v>32051</v>
      </c>
      <c r="D1945" s="19" t="s">
        <v>3200</v>
      </c>
      <c r="E1945" s="19"/>
      <c r="F1945" s="17" t="str">
        <f>HYPERLINK(Tabela13[[#This Row],[Novo Caminho]],"Download")</f>
        <v>Download</v>
      </c>
      <c r="G1945" s="2" t="str">
        <f>CONCATENATE("2 - DECRETOS/DECRETO ",Tabela13[[#This Row],[Numero_Decreto]],".pdf")</f>
        <v>2 - DECRETOS/DECRETO 630.pdf</v>
      </c>
      <c r="H1945" s="2" t="str">
        <f>CONCATENATE("2 - DECRETOS/DECRETO ",Tabela13[[#This Row],[Numero_Decreto]]," ",Tabela13[[#This Row],[Complemento]],".pdf")</f>
        <v>2 - DECRETOS/DECRETO 630 .pdf</v>
      </c>
      <c r="I1945" s="2" t="str">
        <f>CONCATENATE("2 - DECRETOS/DECRETO ","0",Tabela13[[#This Row],[Numero_Decreto]],".pdf")</f>
        <v>2 - DECRETOS/DECRETO 0630.pdf</v>
      </c>
      <c r="J1945" s="2" t="str">
        <f>CONCATENATE("2 - DECRETOS/DECRETO ","0",Tabela13[[#This Row],[Numero_Decreto]]," ",Tabela13[[#This Row],[Complemento]],".pdf")</f>
        <v>2 - DECRETOS/DECRETO 0630 .pdf</v>
      </c>
      <c r="K1945" s="2" t="str">
        <f>IF(Tabela13[[#This Row],[Complemento]]="",Tabela13[[#This Row],[Normal]],Tabela13[[#This Row],[Normal Traço]])</f>
        <v>2 - DECRETOS/DECRETO 630.pdf</v>
      </c>
      <c r="L1945" s="2" t="str">
        <f>IF(Tabela13[[#This Row],[Complemento]]="",Tabela13[[#This Row],[0]],Tabela13[[#This Row],[0 Traço]])</f>
        <v>2 - DECRETOS/DECRETO 0630.pdf</v>
      </c>
      <c r="M1945" s="2" t="str">
        <f>IF(AND(Tabela13[[#This Row],[Numero_Decreto]]&gt;=1,Tabela13[[#This Row],[Numero_Decreto]]&lt;=9),Tabela13[[#This Row],[Se 0]],Tabela13[[#This Row],[Se Normal]])</f>
        <v>2 - DECRETOS/DECRETO 630.pdf</v>
      </c>
      <c r="N1945" s="2" t="str">
        <f>CONCATENATE("../",Tabela13[[#This Row],[Caminho]])</f>
        <v>../2 - DECRETOS/DECRETO 630.pdf</v>
      </c>
    </row>
    <row r="1946" spans="1:14" ht="45" x14ac:dyDescent="0.25">
      <c r="A1946" s="20">
        <v>629</v>
      </c>
      <c r="B1946" s="20"/>
      <c r="C1946" s="21">
        <v>32050</v>
      </c>
      <c r="D1946" s="19" t="s">
        <v>3201</v>
      </c>
      <c r="E1946" s="19"/>
      <c r="F1946" s="17" t="str">
        <f>HYPERLINK(Tabela13[[#This Row],[Novo Caminho]],"Download")</f>
        <v>Download</v>
      </c>
      <c r="G1946" s="2" t="str">
        <f>CONCATENATE("2 - DECRETOS/DECRETO ",Tabela13[[#This Row],[Numero_Decreto]],".pdf")</f>
        <v>2 - DECRETOS/DECRETO 629.pdf</v>
      </c>
      <c r="H1946" s="2" t="str">
        <f>CONCATENATE("2 - DECRETOS/DECRETO ",Tabela13[[#This Row],[Numero_Decreto]]," ",Tabela13[[#This Row],[Complemento]],".pdf")</f>
        <v>2 - DECRETOS/DECRETO 629 .pdf</v>
      </c>
      <c r="I1946" s="2" t="str">
        <f>CONCATENATE("2 - DECRETOS/DECRETO ","0",Tabela13[[#This Row],[Numero_Decreto]],".pdf")</f>
        <v>2 - DECRETOS/DECRETO 0629.pdf</v>
      </c>
      <c r="J1946" s="2" t="str">
        <f>CONCATENATE("2 - DECRETOS/DECRETO ","0",Tabela13[[#This Row],[Numero_Decreto]]," ",Tabela13[[#This Row],[Complemento]],".pdf")</f>
        <v>2 - DECRETOS/DECRETO 0629 .pdf</v>
      </c>
      <c r="K1946" s="2" t="str">
        <f>IF(Tabela13[[#This Row],[Complemento]]="",Tabela13[[#This Row],[Normal]],Tabela13[[#This Row],[Normal Traço]])</f>
        <v>2 - DECRETOS/DECRETO 629.pdf</v>
      </c>
      <c r="L1946" s="2" t="str">
        <f>IF(Tabela13[[#This Row],[Complemento]]="",Tabela13[[#This Row],[0]],Tabela13[[#This Row],[0 Traço]])</f>
        <v>2 - DECRETOS/DECRETO 0629.pdf</v>
      </c>
      <c r="M1946" s="2" t="str">
        <f>IF(AND(Tabela13[[#This Row],[Numero_Decreto]]&gt;=1,Tabela13[[#This Row],[Numero_Decreto]]&lt;=9),Tabela13[[#This Row],[Se 0]],Tabela13[[#This Row],[Se Normal]])</f>
        <v>2 - DECRETOS/DECRETO 629.pdf</v>
      </c>
      <c r="N1946" s="2" t="str">
        <f>CONCATENATE("../",Tabela13[[#This Row],[Caminho]])</f>
        <v>../2 - DECRETOS/DECRETO 629.pdf</v>
      </c>
    </row>
    <row r="1947" spans="1:14" ht="45" x14ac:dyDescent="0.25">
      <c r="A1947" s="20">
        <v>628</v>
      </c>
      <c r="B1947" s="20"/>
      <c r="C1947" s="21">
        <v>32050</v>
      </c>
      <c r="D1947" s="19" t="s">
        <v>3202</v>
      </c>
      <c r="E1947" s="19"/>
      <c r="F1947" s="17" t="str">
        <f>HYPERLINK(Tabela13[[#This Row],[Novo Caminho]],"Download")</f>
        <v>Download</v>
      </c>
      <c r="G1947" s="2" t="str">
        <f>CONCATENATE("2 - DECRETOS/DECRETO ",Tabela13[[#This Row],[Numero_Decreto]],".pdf")</f>
        <v>2 - DECRETOS/DECRETO 628.pdf</v>
      </c>
      <c r="H1947" s="2" t="str">
        <f>CONCATENATE("2 - DECRETOS/DECRETO ",Tabela13[[#This Row],[Numero_Decreto]]," ",Tabela13[[#This Row],[Complemento]],".pdf")</f>
        <v>2 - DECRETOS/DECRETO 628 .pdf</v>
      </c>
      <c r="I1947" s="2" t="str">
        <f>CONCATENATE("2 - DECRETOS/DECRETO ","0",Tabela13[[#This Row],[Numero_Decreto]],".pdf")</f>
        <v>2 - DECRETOS/DECRETO 0628.pdf</v>
      </c>
      <c r="J1947" s="2" t="str">
        <f>CONCATENATE("2 - DECRETOS/DECRETO ","0",Tabela13[[#This Row],[Numero_Decreto]]," ",Tabela13[[#This Row],[Complemento]],".pdf")</f>
        <v>2 - DECRETOS/DECRETO 0628 .pdf</v>
      </c>
      <c r="K1947" s="2" t="str">
        <f>IF(Tabela13[[#This Row],[Complemento]]="",Tabela13[[#This Row],[Normal]],Tabela13[[#This Row],[Normal Traço]])</f>
        <v>2 - DECRETOS/DECRETO 628.pdf</v>
      </c>
      <c r="L1947" s="2" t="str">
        <f>IF(Tabela13[[#This Row],[Complemento]]="",Tabela13[[#This Row],[0]],Tabela13[[#This Row],[0 Traço]])</f>
        <v>2 - DECRETOS/DECRETO 0628.pdf</v>
      </c>
      <c r="M1947" s="2" t="str">
        <f>IF(AND(Tabela13[[#This Row],[Numero_Decreto]]&gt;=1,Tabela13[[#This Row],[Numero_Decreto]]&lt;=9),Tabela13[[#This Row],[Se 0]],Tabela13[[#This Row],[Se Normal]])</f>
        <v>2 - DECRETOS/DECRETO 628.pdf</v>
      </c>
      <c r="N1947" s="2" t="str">
        <f>CONCATENATE("../",Tabela13[[#This Row],[Caminho]])</f>
        <v>../2 - DECRETOS/DECRETO 628.pdf</v>
      </c>
    </row>
    <row r="1948" spans="1:14" ht="45" x14ac:dyDescent="0.25">
      <c r="A1948" s="20">
        <v>627</v>
      </c>
      <c r="B1948" s="20"/>
      <c r="C1948" s="21">
        <v>32050</v>
      </c>
      <c r="D1948" s="19" t="s">
        <v>3203</v>
      </c>
      <c r="E1948" s="19"/>
      <c r="F1948" s="17" t="str">
        <f>HYPERLINK(Tabela13[[#This Row],[Novo Caminho]],"Download")</f>
        <v>Download</v>
      </c>
      <c r="G1948" s="2" t="str">
        <f>CONCATENATE("2 - DECRETOS/DECRETO ",Tabela13[[#This Row],[Numero_Decreto]],".pdf")</f>
        <v>2 - DECRETOS/DECRETO 627.pdf</v>
      </c>
      <c r="H1948" s="2" t="str">
        <f>CONCATENATE("2 - DECRETOS/DECRETO ",Tabela13[[#This Row],[Numero_Decreto]]," ",Tabela13[[#This Row],[Complemento]],".pdf")</f>
        <v>2 - DECRETOS/DECRETO 627 .pdf</v>
      </c>
      <c r="I1948" s="2" t="str">
        <f>CONCATENATE("2 - DECRETOS/DECRETO ","0",Tabela13[[#This Row],[Numero_Decreto]],".pdf")</f>
        <v>2 - DECRETOS/DECRETO 0627.pdf</v>
      </c>
      <c r="J1948" s="2" t="str">
        <f>CONCATENATE("2 - DECRETOS/DECRETO ","0",Tabela13[[#This Row],[Numero_Decreto]]," ",Tabela13[[#This Row],[Complemento]],".pdf")</f>
        <v>2 - DECRETOS/DECRETO 0627 .pdf</v>
      </c>
      <c r="K1948" s="2" t="str">
        <f>IF(Tabela13[[#This Row],[Complemento]]="",Tabela13[[#This Row],[Normal]],Tabela13[[#This Row],[Normal Traço]])</f>
        <v>2 - DECRETOS/DECRETO 627.pdf</v>
      </c>
      <c r="L1948" s="2" t="str">
        <f>IF(Tabela13[[#This Row],[Complemento]]="",Tabela13[[#This Row],[0]],Tabela13[[#This Row],[0 Traço]])</f>
        <v>2 - DECRETOS/DECRETO 0627.pdf</v>
      </c>
      <c r="M1948" s="2" t="str">
        <f>IF(AND(Tabela13[[#This Row],[Numero_Decreto]]&gt;=1,Tabela13[[#This Row],[Numero_Decreto]]&lt;=9),Tabela13[[#This Row],[Se 0]],Tabela13[[#This Row],[Se Normal]])</f>
        <v>2 - DECRETOS/DECRETO 627.pdf</v>
      </c>
      <c r="N1948" s="2" t="str">
        <f>CONCATENATE("../",Tabela13[[#This Row],[Caminho]])</f>
        <v>../2 - DECRETOS/DECRETO 627.pdf</v>
      </c>
    </row>
    <row r="1949" spans="1:14" ht="45" x14ac:dyDescent="0.25">
      <c r="A1949" s="20">
        <v>626</v>
      </c>
      <c r="B1949" s="20"/>
      <c r="C1949" s="21">
        <v>32013</v>
      </c>
      <c r="D1949" s="19" t="s">
        <v>2151</v>
      </c>
      <c r="E1949" s="19"/>
      <c r="F1949" s="17" t="str">
        <f>HYPERLINK(Tabela13[[#This Row],[Novo Caminho]],"Download")</f>
        <v>Download</v>
      </c>
      <c r="G1949" s="2" t="str">
        <f>CONCATENATE("2 - DECRETOS/DECRETO ",Tabela13[[#This Row],[Numero_Decreto]],".pdf")</f>
        <v>2 - DECRETOS/DECRETO 626.pdf</v>
      </c>
      <c r="H1949" s="2" t="str">
        <f>CONCATENATE("2 - DECRETOS/DECRETO ",Tabela13[[#This Row],[Numero_Decreto]]," ",Tabela13[[#This Row],[Complemento]],".pdf")</f>
        <v>2 - DECRETOS/DECRETO 626 .pdf</v>
      </c>
      <c r="I1949" s="2" t="str">
        <f>CONCATENATE("2 - DECRETOS/DECRETO ","0",Tabela13[[#This Row],[Numero_Decreto]],".pdf")</f>
        <v>2 - DECRETOS/DECRETO 0626.pdf</v>
      </c>
      <c r="J1949" s="2" t="str">
        <f>CONCATENATE("2 - DECRETOS/DECRETO ","0",Tabela13[[#This Row],[Numero_Decreto]]," ",Tabela13[[#This Row],[Complemento]],".pdf")</f>
        <v>2 - DECRETOS/DECRETO 0626 .pdf</v>
      </c>
      <c r="K1949" s="2" t="str">
        <f>IF(Tabela13[[#This Row],[Complemento]]="",Tabela13[[#This Row],[Normal]],Tabela13[[#This Row],[Normal Traço]])</f>
        <v>2 - DECRETOS/DECRETO 626.pdf</v>
      </c>
      <c r="L1949" s="2" t="str">
        <f>IF(Tabela13[[#This Row],[Complemento]]="",Tabela13[[#This Row],[0]],Tabela13[[#This Row],[0 Traço]])</f>
        <v>2 - DECRETOS/DECRETO 0626.pdf</v>
      </c>
      <c r="M1949" s="2" t="str">
        <f>IF(AND(Tabela13[[#This Row],[Numero_Decreto]]&gt;=1,Tabela13[[#This Row],[Numero_Decreto]]&lt;=9),Tabela13[[#This Row],[Se 0]],Tabela13[[#This Row],[Se Normal]])</f>
        <v>2 - DECRETOS/DECRETO 626.pdf</v>
      </c>
      <c r="N1949" s="2" t="str">
        <f>CONCATENATE("../",Tabela13[[#This Row],[Caminho]])</f>
        <v>../2 - DECRETOS/DECRETO 626.pdf</v>
      </c>
    </row>
    <row r="1950" spans="1:14" ht="45" x14ac:dyDescent="0.25">
      <c r="A1950" s="20">
        <v>625</v>
      </c>
      <c r="B1950" s="20"/>
      <c r="C1950" s="21">
        <v>32007</v>
      </c>
      <c r="D1950" s="19" t="s">
        <v>3204</v>
      </c>
      <c r="E1950" s="19"/>
      <c r="F1950" s="17" t="str">
        <f>HYPERLINK(Tabela13[[#This Row],[Novo Caminho]],"Download")</f>
        <v>Download</v>
      </c>
      <c r="G1950" s="2" t="str">
        <f>CONCATENATE("2 - DECRETOS/DECRETO ",Tabela13[[#This Row],[Numero_Decreto]],".pdf")</f>
        <v>2 - DECRETOS/DECRETO 625.pdf</v>
      </c>
      <c r="H1950" s="2" t="str">
        <f>CONCATENATE("2 - DECRETOS/DECRETO ",Tabela13[[#This Row],[Numero_Decreto]]," ",Tabela13[[#This Row],[Complemento]],".pdf")</f>
        <v>2 - DECRETOS/DECRETO 625 .pdf</v>
      </c>
      <c r="I1950" s="2" t="str">
        <f>CONCATENATE("2 - DECRETOS/DECRETO ","0",Tabela13[[#This Row],[Numero_Decreto]],".pdf")</f>
        <v>2 - DECRETOS/DECRETO 0625.pdf</v>
      </c>
      <c r="J1950" s="2" t="str">
        <f>CONCATENATE("2 - DECRETOS/DECRETO ","0",Tabela13[[#This Row],[Numero_Decreto]]," ",Tabela13[[#This Row],[Complemento]],".pdf")</f>
        <v>2 - DECRETOS/DECRETO 0625 .pdf</v>
      </c>
      <c r="K1950" s="2" t="str">
        <f>IF(Tabela13[[#This Row],[Complemento]]="",Tabela13[[#This Row],[Normal]],Tabela13[[#This Row],[Normal Traço]])</f>
        <v>2 - DECRETOS/DECRETO 625.pdf</v>
      </c>
      <c r="L1950" s="2" t="str">
        <f>IF(Tabela13[[#This Row],[Complemento]]="",Tabela13[[#This Row],[0]],Tabela13[[#This Row],[0 Traço]])</f>
        <v>2 - DECRETOS/DECRETO 0625.pdf</v>
      </c>
      <c r="M1950" s="2" t="str">
        <f>IF(AND(Tabela13[[#This Row],[Numero_Decreto]]&gt;=1,Tabela13[[#This Row],[Numero_Decreto]]&lt;=9),Tabela13[[#This Row],[Se 0]],Tabela13[[#This Row],[Se Normal]])</f>
        <v>2 - DECRETOS/DECRETO 625.pdf</v>
      </c>
      <c r="N1950" s="2" t="str">
        <f>CONCATENATE("../",Tabela13[[#This Row],[Caminho]])</f>
        <v>../2 - DECRETOS/DECRETO 625.pdf</v>
      </c>
    </row>
    <row r="1951" spans="1:14" ht="45" x14ac:dyDescent="0.25">
      <c r="A1951" s="20">
        <v>624</v>
      </c>
      <c r="B1951" s="20"/>
      <c r="C1951" s="21">
        <v>32007</v>
      </c>
      <c r="D1951" s="19" t="s">
        <v>3205</v>
      </c>
      <c r="E1951" s="19"/>
      <c r="F1951" s="17" t="str">
        <f>HYPERLINK(Tabela13[[#This Row],[Novo Caminho]],"Download")</f>
        <v>Download</v>
      </c>
      <c r="G1951" s="2" t="str">
        <f>CONCATENATE("2 - DECRETOS/DECRETO ",Tabela13[[#This Row],[Numero_Decreto]],".pdf")</f>
        <v>2 - DECRETOS/DECRETO 624.pdf</v>
      </c>
      <c r="H1951" s="2" t="str">
        <f>CONCATENATE("2 - DECRETOS/DECRETO ",Tabela13[[#This Row],[Numero_Decreto]]," ",Tabela13[[#This Row],[Complemento]],".pdf")</f>
        <v>2 - DECRETOS/DECRETO 624 .pdf</v>
      </c>
      <c r="I1951" s="2" t="str">
        <f>CONCATENATE("2 - DECRETOS/DECRETO ","0",Tabela13[[#This Row],[Numero_Decreto]],".pdf")</f>
        <v>2 - DECRETOS/DECRETO 0624.pdf</v>
      </c>
      <c r="J1951" s="2" t="str">
        <f>CONCATENATE("2 - DECRETOS/DECRETO ","0",Tabela13[[#This Row],[Numero_Decreto]]," ",Tabela13[[#This Row],[Complemento]],".pdf")</f>
        <v>2 - DECRETOS/DECRETO 0624 .pdf</v>
      </c>
      <c r="K1951" s="2" t="str">
        <f>IF(Tabela13[[#This Row],[Complemento]]="",Tabela13[[#This Row],[Normal]],Tabela13[[#This Row],[Normal Traço]])</f>
        <v>2 - DECRETOS/DECRETO 624.pdf</v>
      </c>
      <c r="L1951" s="2" t="str">
        <f>IF(Tabela13[[#This Row],[Complemento]]="",Tabela13[[#This Row],[0]],Tabela13[[#This Row],[0 Traço]])</f>
        <v>2 - DECRETOS/DECRETO 0624.pdf</v>
      </c>
      <c r="M1951" s="2" t="str">
        <f>IF(AND(Tabela13[[#This Row],[Numero_Decreto]]&gt;=1,Tabela13[[#This Row],[Numero_Decreto]]&lt;=9),Tabela13[[#This Row],[Se 0]],Tabela13[[#This Row],[Se Normal]])</f>
        <v>2 - DECRETOS/DECRETO 624.pdf</v>
      </c>
      <c r="N1951" s="2" t="str">
        <f>CONCATENATE("../",Tabela13[[#This Row],[Caminho]])</f>
        <v>../2 - DECRETOS/DECRETO 624.pdf</v>
      </c>
    </row>
    <row r="1952" spans="1:14" ht="45" x14ac:dyDescent="0.25">
      <c r="A1952" s="20">
        <v>623</v>
      </c>
      <c r="B1952" s="20"/>
      <c r="C1952" s="21">
        <v>31992</v>
      </c>
      <c r="D1952" s="19" t="s">
        <v>2151</v>
      </c>
      <c r="E1952" s="19"/>
      <c r="F1952" s="17" t="str">
        <f>HYPERLINK(Tabela13[[#This Row],[Novo Caminho]],"Download")</f>
        <v>Download</v>
      </c>
      <c r="G1952" s="2" t="str">
        <f>CONCATENATE("2 - DECRETOS/DECRETO ",Tabela13[[#This Row],[Numero_Decreto]],".pdf")</f>
        <v>2 - DECRETOS/DECRETO 623.pdf</v>
      </c>
      <c r="H1952" s="2" t="str">
        <f>CONCATENATE("2 - DECRETOS/DECRETO ",Tabela13[[#This Row],[Numero_Decreto]]," ",Tabela13[[#This Row],[Complemento]],".pdf")</f>
        <v>2 - DECRETOS/DECRETO 623 .pdf</v>
      </c>
      <c r="I1952" s="2" t="str">
        <f>CONCATENATE("2 - DECRETOS/DECRETO ","0",Tabela13[[#This Row],[Numero_Decreto]],".pdf")</f>
        <v>2 - DECRETOS/DECRETO 0623.pdf</v>
      </c>
      <c r="J1952" s="2" t="str">
        <f>CONCATENATE("2 - DECRETOS/DECRETO ","0",Tabela13[[#This Row],[Numero_Decreto]]," ",Tabela13[[#This Row],[Complemento]],".pdf")</f>
        <v>2 - DECRETOS/DECRETO 0623 .pdf</v>
      </c>
      <c r="K1952" s="2" t="str">
        <f>IF(Tabela13[[#This Row],[Complemento]]="",Tabela13[[#This Row],[Normal]],Tabela13[[#This Row],[Normal Traço]])</f>
        <v>2 - DECRETOS/DECRETO 623.pdf</v>
      </c>
      <c r="L1952" s="2" t="str">
        <f>IF(Tabela13[[#This Row],[Complemento]]="",Tabela13[[#This Row],[0]],Tabela13[[#This Row],[0 Traço]])</f>
        <v>2 - DECRETOS/DECRETO 0623.pdf</v>
      </c>
      <c r="M1952" s="2" t="str">
        <f>IF(AND(Tabela13[[#This Row],[Numero_Decreto]]&gt;=1,Tabela13[[#This Row],[Numero_Decreto]]&lt;=9),Tabela13[[#This Row],[Se 0]],Tabela13[[#This Row],[Se Normal]])</f>
        <v>2 - DECRETOS/DECRETO 623.pdf</v>
      </c>
      <c r="N1952" s="2" t="str">
        <f>CONCATENATE("../",Tabela13[[#This Row],[Caminho]])</f>
        <v>../2 - DECRETOS/DECRETO 623.pdf</v>
      </c>
    </row>
    <row r="1953" spans="1:14" ht="45" x14ac:dyDescent="0.25">
      <c r="A1953" s="20">
        <v>622</v>
      </c>
      <c r="B1953" s="20"/>
      <c r="C1953" s="21">
        <v>31965</v>
      </c>
      <c r="D1953" s="19" t="s">
        <v>2151</v>
      </c>
      <c r="E1953" s="19"/>
      <c r="F1953" s="17" t="str">
        <f>HYPERLINK(Tabela13[[#This Row],[Novo Caminho]],"Download")</f>
        <v>Download</v>
      </c>
      <c r="G1953" s="2" t="str">
        <f>CONCATENATE("2 - DECRETOS/DECRETO ",Tabela13[[#This Row],[Numero_Decreto]],".pdf")</f>
        <v>2 - DECRETOS/DECRETO 622.pdf</v>
      </c>
      <c r="H1953" s="2" t="str">
        <f>CONCATENATE("2 - DECRETOS/DECRETO ",Tabela13[[#This Row],[Numero_Decreto]]," ",Tabela13[[#This Row],[Complemento]],".pdf")</f>
        <v>2 - DECRETOS/DECRETO 622 .pdf</v>
      </c>
      <c r="I1953" s="2" t="str">
        <f>CONCATENATE("2 - DECRETOS/DECRETO ","0",Tabela13[[#This Row],[Numero_Decreto]],".pdf")</f>
        <v>2 - DECRETOS/DECRETO 0622.pdf</v>
      </c>
      <c r="J1953" s="2" t="str">
        <f>CONCATENATE("2 - DECRETOS/DECRETO ","0",Tabela13[[#This Row],[Numero_Decreto]]," ",Tabela13[[#This Row],[Complemento]],".pdf")</f>
        <v>2 - DECRETOS/DECRETO 0622 .pdf</v>
      </c>
      <c r="K1953" s="2" t="str">
        <f>IF(Tabela13[[#This Row],[Complemento]]="",Tabela13[[#This Row],[Normal]],Tabela13[[#This Row],[Normal Traço]])</f>
        <v>2 - DECRETOS/DECRETO 622.pdf</v>
      </c>
      <c r="L1953" s="2" t="str">
        <f>IF(Tabela13[[#This Row],[Complemento]]="",Tabela13[[#This Row],[0]],Tabela13[[#This Row],[0 Traço]])</f>
        <v>2 - DECRETOS/DECRETO 0622.pdf</v>
      </c>
      <c r="M1953" s="2" t="str">
        <f>IF(AND(Tabela13[[#This Row],[Numero_Decreto]]&gt;=1,Tabela13[[#This Row],[Numero_Decreto]]&lt;=9),Tabela13[[#This Row],[Se 0]],Tabela13[[#This Row],[Se Normal]])</f>
        <v>2 - DECRETOS/DECRETO 622.pdf</v>
      </c>
      <c r="N1953" s="2" t="str">
        <f>CONCATENATE("../",Tabela13[[#This Row],[Caminho]])</f>
        <v>../2 - DECRETOS/DECRETO 622.pdf</v>
      </c>
    </row>
    <row r="1954" spans="1:14" ht="45" x14ac:dyDescent="0.25">
      <c r="A1954" s="20">
        <v>620</v>
      </c>
      <c r="B1954" s="20"/>
      <c r="C1954" s="21">
        <v>31957</v>
      </c>
      <c r="D1954" s="19" t="s">
        <v>3669</v>
      </c>
      <c r="E1954" s="19"/>
      <c r="F1954" s="17" t="str">
        <f>HYPERLINK(Tabela13[[#This Row],[Novo Caminho]],"Download")</f>
        <v>Download</v>
      </c>
      <c r="G1954" s="2" t="str">
        <f>CONCATENATE("2 - DECRETOS/DECRETO ",Tabela13[[#This Row],[Numero_Decreto]],".pdf")</f>
        <v>2 - DECRETOS/DECRETO 620.pdf</v>
      </c>
      <c r="H1954" s="2" t="str">
        <f>CONCATENATE("2 - DECRETOS/DECRETO ",Tabela13[[#This Row],[Numero_Decreto]]," ",Tabela13[[#This Row],[Complemento]],".pdf")</f>
        <v>2 - DECRETOS/DECRETO 620 .pdf</v>
      </c>
      <c r="I1954" s="2" t="str">
        <f>CONCATENATE("2 - DECRETOS/DECRETO ","0",Tabela13[[#This Row],[Numero_Decreto]],".pdf")</f>
        <v>2 - DECRETOS/DECRETO 0620.pdf</v>
      </c>
      <c r="J1954" s="2" t="str">
        <f>CONCATENATE("2 - DECRETOS/DECRETO ","0",Tabela13[[#This Row],[Numero_Decreto]]," ",Tabela13[[#This Row],[Complemento]],".pdf")</f>
        <v>2 - DECRETOS/DECRETO 0620 .pdf</v>
      </c>
      <c r="K1954" s="2" t="str">
        <f>IF(Tabela13[[#This Row],[Complemento]]="",Tabela13[[#This Row],[Normal]],Tabela13[[#This Row],[Normal Traço]])</f>
        <v>2 - DECRETOS/DECRETO 620.pdf</v>
      </c>
      <c r="L1954" s="2" t="str">
        <f>IF(Tabela13[[#This Row],[Complemento]]="",Tabela13[[#This Row],[0]],Tabela13[[#This Row],[0 Traço]])</f>
        <v>2 - DECRETOS/DECRETO 0620.pdf</v>
      </c>
      <c r="M1954" s="2" t="str">
        <f>IF(AND(Tabela13[[#This Row],[Numero_Decreto]]&gt;=1,Tabela13[[#This Row],[Numero_Decreto]]&lt;=9),Tabela13[[#This Row],[Se 0]],Tabela13[[#This Row],[Se Normal]])</f>
        <v>2 - DECRETOS/DECRETO 620.pdf</v>
      </c>
      <c r="N1954" s="2" t="str">
        <f>CONCATENATE("../",Tabela13[[#This Row],[Caminho]])</f>
        <v>../2 - DECRETOS/DECRETO 620.pdf</v>
      </c>
    </row>
    <row r="1955" spans="1:14" ht="45" x14ac:dyDescent="0.25">
      <c r="A1955" s="20">
        <v>619</v>
      </c>
      <c r="B1955" s="20"/>
      <c r="C1955" s="21">
        <v>31953</v>
      </c>
      <c r="D1955" s="19" t="s">
        <v>3206</v>
      </c>
      <c r="E1955" s="19"/>
      <c r="F1955" s="17" t="str">
        <f>HYPERLINK(Tabela13[[#This Row],[Novo Caminho]],"Download")</f>
        <v>Download</v>
      </c>
      <c r="G1955" s="2" t="str">
        <f>CONCATENATE("2 - DECRETOS/DECRETO ",Tabela13[[#This Row],[Numero_Decreto]],".pdf")</f>
        <v>2 - DECRETOS/DECRETO 619.pdf</v>
      </c>
      <c r="H1955" s="2" t="str">
        <f>CONCATENATE("2 - DECRETOS/DECRETO ",Tabela13[[#This Row],[Numero_Decreto]]," ",Tabela13[[#This Row],[Complemento]],".pdf")</f>
        <v>2 - DECRETOS/DECRETO 619 .pdf</v>
      </c>
      <c r="I1955" s="2" t="str">
        <f>CONCATENATE("2 - DECRETOS/DECRETO ","0",Tabela13[[#This Row],[Numero_Decreto]],".pdf")</f>
        <v>2 - DECRETOS/DECRETO 0619.pdf</v>
      </c>
      <c r="J1955" s="2" t="str">
        <f>CONCATENATE("2 - DECRETOS/DECRETO ","0",Tabela13[[#This Row],[Numero_Decreto]]," ",Tabela13[[#This Row],[Complemento]],".pdf")</f>
        <v>2 - DECRETOS/DECRETO 0619 .pdf</v>
      </c>
      <c r="K1955" s="2" t="str">
        <f>IF(Tabela13[[#This Row],[Complemento]]="",Tabela13[[#This Row],[Normal]],Tabela13[[#This Row],[Normal Traço]])</f>
        <v>2 - DECRETOS/DECRETO 619.pdf</v>
      </c>
      <c r="L1955" s="2" t="str">
        <f>IF(Tabela13[[#This Row],[Complemento]]="",Tabela13[[#This Row],[0]],Tabela13[[#This Row],[0 Traço]])</f>
        <v>2 - DECRETOS/DECRETO 0619.pdf</v>
      </c>
      <c r="M1955" s="2" t="str">
        <f>IF(AND(Tabela13[[#This Row],[Numero_Decreto]]&gt;=1,Tabela13[[#This Row],[Numero_Decreto]]&lt;=9),Tabela13[[#This Row],[Se 0]],Tabela13[[#This Row],[Se Normal]])</f>
        <v>2 - DECRETOS/DECRETO 619.pdf</v>
      </c>
      <c r="N1955" s="2" t="str">
        <f>CONCATENATE("../",Tabela13[[#This Row],[Caminho]])</f>
        <v>../2 - DECRETOS/DECRETO 619.pdf</v>
      </c>
    </row>
    <row r="1956" spans="1:14" ht="45" x14ac:dyDescent="0.25">
      <c r="A1956" s="20">
        <v>618</v>
      </c>
      <c r="B1956" s="20"/>
      <c r="C1956" s="21">
        <v>31939</v>
      </c>
      <c r="D1956" s="19" t="s">
        <v>3207</v>
      </c>
      <c r="E1956" s="19"/>
      <c r="F1956" s="17" t="str">
        <f>HYPERLINK(Tabela13[[#This Row],[Novo Caminho]],"Download")</f>
        <v>Download</v>
      </c>
      <c r="G1956" s="2" t="str">
        <f>CONCATENATE("2 - DECRETOS/DECRETO ",Tabela13[[#This Row],[Numero_Decreto]],".pdf")</f>
        <v>2 - DECRETOS/DECRETO 618.pdf</v>
      </c>
      <c r="H1956" s="2" t="str">
        <f>CONCATENATE("2 - DECRETOS/DECRETO ",Tabela13[[#This Row],[Numero_Decreto]]," ",Tabela13[[#This Row],[Complemento]],".pdf")</f>
        <v>2 - DECRETOS/DECRETO 618 .pdf</v>
      </c>
      <c r="I1956" s="2" t="str">
        <f>CONCATENATE("2 - DECRETOS/DECRETO ","0",Tabela13[[#This Row],[Numero_Decreto]],".pdf")</f>
        <v>2 - DECRETOS/DECRETO 0618.pdf</v>
      </c>
      <c r="J1956" s="2" t="str">
        <f>CONCATENATE("2 - DECRETOS/DECRETO ","0",Tabela13[[#This Row],[Numero_Decreto]]," ",Tabela13[[#This Row],[Complemento]],".pdf")</f>
        <v>2 - DECRETOS/DECRETO 0618 .pdf</v>
      </c>
      <c r="K1956" s="2" t="str">
        <f>IF(Tabela13[[#This Row],[Complemento]]="",Tabela13[[#This Row],[Normal]],Tabela13[[#This Row],[Normal Traço]])</f>
        <v>2 - DECRETOS/DECRETO 618.pdf</v>
      </c>
      <c r="L1956" s="2" t="str">
        <f>IF(Tabela13[[#This Row],[Complemento]]="",Tabela13[[#This Row],[0]],Tabela13[[#This Row],[0 Traço]])</f>
        <v>2 - DECRETOS/DECRETO 0618.pdf</v>
      </c>
      <c r="M1956" s="2" t="str">
        <f>IF(AND(Tabela13[[#This Row],[Numero_Decreto]]&gt;=1,Tabela13[[#This Row],[Numero_Decreto]]&lt;=9),Tabela13[[#This Row],[Se 0]],Tabela13[[#This Row],[Se Normal]])</f>
        <v>2 - DECRETOS/DECRETO 618.pdf</v>
      </c>
      <c r="N1956" s="2" t="str">
        <f>CONCATENATE("../",Tabela13[[#This Row],[Caminho]])</f>
        <v>../2 - DECRETOS/DECRETO 618.pdf</v>
      </c>
    </row>
    <row r="1957" spans="1:14" ht="45" x14ac:dyDescent="0.25">
      <c r="A1957" s="20">
        <v>617</v>
      </c>
      <c r="B1957" s="20"/>
      <c r="C1957" s="21">
        <v>31932</v>
      </c>
      <c r="D1957" s="19" t="s">
        <v>3208</v>
      </c>
      <c r="E1957" s="19"/>
      <c r="F1957" s="17" t="str">
        <f>HYPERLINK(Tabela13[[#This Row],[Novo Caminho]],"Download")</f>
        <v>Download</v>
      </c>
      <c r="G1957" s="2" t="str">
        <f>CONCATENATE("2 - DECRETOS/DECRETO ",Tabela13[[#This Row],[Numero_Decreto]],".pdf")</f>
        <v>2 - DECRETOS/DECRETO 617.pdf</v>
      </c>
      <c r="H1957" s="2" t="str">
        <f>CONCATENATE("2 - DECRETOS/DECRETO ",Tabela13[[#This Row],[Numero_Decreto]]," ",Tabela13[[#This Row],[Complemento]],".pdf")</f>
        <v>2 - DECRETOS/DECRETO 617 .pdf</v>
      </c>
      <c r="I1957" s="2" t="str">
        <f>CONCATENATE("2 - DECRETOS/DECRETO ","0",Tabela13[[#This Row],[Numero_Decreto]],".pdf")</f>
        <v>2 - DECRETOS/DECRETO 0617.pdf</v>
      </c>
      <c r="J1957" s="2" t="str">
        <f>CONCATENATE("2 - DECRETOS/DECRETO ","0",Tabela13[[#This Row],[Numero_Decreto]]," ",Tabela13[[#This Row],[Complemento]],".pdf")</f>
        <v>2 - DECRETOS/DECRETO 0617 .pdf</v>
      </c>
      <c r="K1957" s="2" t="str">
        <f>IF(Tabela13[[#This Row],[Complemento]]="",Tabela13[[#This Row],[Normal]],Tabela13[[#This Row],[Normal Traço]])</f>
        <v>2 - DECRETOS/DECRETO 617.pdf</v>
      </c>
      <c r="L1957" s="2" t="str">
        <f>IF(Tabela13[[#This Row],[Complemento]]="",Tabela13[[#This Row],[0]],Tabela13[[#This Row],[0 Traço]])</f>
        <v>2 - DECRETOS/DECRETO 0617.pdf</v>
      </c>
      <c r="M1957" s="2" t="str">
        <f>IF(AND(Tabela13[[#This Row],[Numero_Decreto]]&gt;=1,Tabela13[[#This Row],[Numero_Decreto]]&lt;=9),Tabela13[[#This Row],[Se 0]],Tabela13[[#This Row],[Se Normal]])</f>
        <v>2 - DECRETOS/DECRETO 617.pdf</v>
      </c>
      <c r="N1957" s="2" t="str">
        <f>CONCATENATE("../",Tabela13[[#This Row],[Caminho]])</f>
        <v>../2 - DECRETOS/DECRETO 617.pdf</v>
      </c>
    </row>
    <row r="1958" spans="1:14" ht="45" x14ac:dyDescent="0.25">
      <c r="A1958" s="20">
        <v>616</v>
      </c>
      <c r="B1958" s="20"/>
      <c r="C1958" s="21">
        <v>31931</v>
      </c>
      <c r="D1958" s="19" t="s">
        <v>3190</v>
      </c>
      <c r="E1958" s="19"/>
      <c r="F1958" s="17" t="str">
        <f>HYPERLINK(Tabela13[[#This Row],[Novo Caminho]],"Download")</f>
        <v>Download</v>
      </c>
      <c r="G1958" s="2" t="str">
        <f>CONCATENATE("2 - DECRETOS/DECRETO ",Tabela13[[#This Row],[Numero_Decreto]],".pdf")</f>
        <v>2 - DECRETOS/DECRETO 616.pdf</v>
      </c>
      <c r="H1958" s="2" t="str">
        <f>CONCATENATE("2 - DECRETOS/DECRETO ",Tabela13[[#This Row],[Numero_Decreto]]," ",Tabela13[[#This Row],[Complemento]],".pdf")</f>
        <v>2 - DECRETOS/DECRETO 616 .pdf</v>
      </c>
      <c r="I1958" s="2" t="str">
        <f>CONCATENATE("2 - DECRETOS/DECRETO ","0",Tabela13[[#This Row],[Numero_Decreto]],".pdf")</f>
        <v>2 - DECRETOS/DECRETO 0616.pdf</v>
      </c>
      <c r="J1958" s="2" t="str">
        <f>CONCATENATE("2 - DECRETOS/DECRETO ","0",Tabela13[[#This Row],[Numero_Decreto]]," ",Tabela13[[#This Row],[Complemento]],".pdf")</f>
        <v>2 - DECRETOS/DECRETO 0616 .pdf</v>
      </c>
      <c r="K1958" s="2" t="str">
        <f>IF(Tabela13[[#This Row],[Complemento]]="",Tabela13[[#This Row],[Normal]],Tabela13[[#This Row],[Normal Traço]])</f>
        <v>2 - DECRETOS/DECRETO 616.pdf</v>
      </c>
      <c r="L1958" s="2" t="str">
        <f>IF(Tabela13[[#This Row],[Complemento]]="",Tabela13[[#This Row],[0]],Tabela13[[#This Row],[0 Traço]])</f>
        <v>2 - DECRETOS/DECRETO 0616.pdf</v>
      </c>
      <c r="M1958" s="2" t="str">
        <f>IF(AND(Tabela13[[#This Row],[Numero_Decreto]]&gt;=1,Tabela13[[#This Row],[Numero_Decreto]]&lt;=9),Tabela13[[#This Row],[Se 0]],Tabela13[[#This Row],[Se Normal]])</f>
        <v>2 - DECRETOS/DECRETO 616.pdf</v>
      </c>
      <c r="N1958" s="2" t="str">
        <f>CONCATENATE("../",Tabela13[[#This Row],[Caminho]])</f>
        <v>../2 - DECRETOS/DECRETO 616.pdf</v>
      </c>
    </row>
    <row r="1959" spans="1:14" ht="45" x14ac:dyDescent="0.25">
      <c r="A1959" s="20">
        <v>615</v>
      </c>
      <c r="B1959" s="20"/>
      <c r="C1959" s="21">
        <v>31929</v>
      </c>
      <c r="D1959" s="19" t="s">
        <v>2151</v>
      </c>
      <c r="E1959" s="19"/>
      <c r="F1959" s="17" t="str">
        <f>HYPERLINK(Tabela13[[#This Row],[Novo Caminho]],"Download")</f>
        <v>Download</v>
      </c>
      <c r="G1959" s="2" t="str">
        <f>CONCATENATE("2 - DECRETOS/DECRETO ",Tabela13[[#This Row],[Numero_Decreto]],".pdf")</f>
        <v>2 - DECRETOS/DECRETO 615.pdf</v>
      </c>
      <c r="H1959" s="2" t="str">
        <f>CONCATENATE("2 - DECRETOS/DECRETO ",Tabela13[[#This Row],[Numero_Decreto]]," ",Tabela13[[#This Row],[Complemento]],".pdf")</f>
        <v>2 - DECRETOS/DECRETO 615 .pdf</v>
      </c>
      <c r="I1959" s="2" t="str">
        <f>CONCATENATE("2 - DECRETOS/DECRETO ","0",Tabela13[[#This Row],[Numero_Decreto]],".pdf")</f>
        <v>2 - DECRETOS/DECRETO 0615.pdf</v>
      </c>
      <c r="J1959" s="2" t="str">
        <f>CONCATENATE("2 - DECRETOS/DECRETO ","0",Tabela13[[#This Row],[Numero_Decreto]]," ",Tabela13[[#This Row],[Complemento]],".pdf")</f>
        <v>2 - DECRETOS/DECRETO 0615 .pdf</v>
      </c>
      <c r="K1959" s="2" t="str">
        <f>IF(Tabela13[[#This Row],[Complemento]]="",Tabela13[[#This Row],[Normal]],Tabela13[[#This Row],[Normal Traço]])</f>
        <v>2 - DECRETOS/DECRETO 615.pdf</v>
      </c>
      <c r="L1959" s="2" t="str">
        <f>IF(Tabela13[[#This Row],[Complemento]]="",Tabela13[[#This Row],[0]],Tabela13[[#This Row],[0 Traço]])</f>
        <v>2 - DECRETOS/DECRETO 0615.pdf</v>
      </c>
      <c r="M1959" s="2" t="str">
        <f>IF(AND(Tabela13[[#This Row],[Numero_Decreto]]&gt;=1,Tabela13[[#This Row],[Numero_Decreto]]&lt;=9),Tabela13[[#This Row],[Se 0]],Tabela13[[#This Row],[Se Normal]])</f>
        <v>2 - DECRETOS/DECRETO 615.pdf</v>
      </c>
      <c r="N1959" s="2" t="str">
        <f>CONCATENATE("../",Tabela13[[#This Row],[Caminho]])</f>
        <v>../2 - DECRETOS/DECRETO 615.pdf</v>
      </c>
    </row>
    <row r="1960" spans="1:14" ht="45" x14ac:dyDescent="0.25">
      <c r="A1960" s="20">
        <v>614</v>
      </c>
      <c r="B1960" s="20"/>
      <c r="C1960" s="21">
        <v>31924</v>
      </c>
      <c r="D1960" s="19" t="s">
        <v>3193</v>
      </c>
      <c r="E1960" s="19"/>
      <c r="F1960" s="17" t="str">
        <f>HYPERLINK(Tabela13[[#This Row],[Novo Caminho]],"Download")</f>
        <v>Download</v>
      </c>
      <c r="G1960" s="2" t="str">
        <f>CONCATENATE("2 - DECRETOS/DECRETO ",Tabela13[[#This Row],[Numero_Decreto]],".pdf")</f>
        <v>2 - DECRETOS/DECRETO 614.pdf</v>
      </c>
      <c r="H1960" s="2" t="str">
        <f>CONCATENATE("2 - DECRETOS/DECRETO ",Tabela13[[#This Row],[Numero_Decreto]]," ",Tabela13[[#This Row],[Complemento]],".pdf")</f>
        <v>2 - DECRETOS/DECRETO 614 .pdf</v>
      </c>
      <c r="I1960" s="2" t="str">
        <f>CONCATENATE("2 - DECRETOS/DECRETO ","0",Tabela13[[#This Row],[Numero_Decreto]],".pdf")</f>
        <v>2 - DECRETOS/DECRETO 0614.pdf</v>
      </c>
      <c r="J1960" s="2" t="str">
        <f>CONCATENATE("2 - DECRETOS/DECRETO ","0",Tabela13[[#This Row],[Numero_Decreto]]," ",Tabela13[[#This Row],[Complemento]],".pdf")</f>
        <v>2 - DECRETOS/DECRETO 0614 .pdf</v>
      </c>
      <c r="K1960" s="2" t="str">
        <f>IF(Tabela13[[#This Row],[Complemento]]="",Tabela13[[#This Row],[Normal]],Tabela13[[#This Row],[Normal Traço]])</f>
        <v>2 - DECRETOS/DECRETO 614.pdf</v>
      </c>
      <c r="L1960" s="2" t="str">
        <f>IF(Tabela13[[#This Row],[Complemento]]="",Tabela13[[#This Row],[0]],Tabela13[[#This Row],[0 Traço]])</f>
        <v>2 - DECRETOS/DECRETO 0614.pdf</v>
      </c>
      <c r="M1960" s="2" t="str">
        <f>IF(AND(Tabela13[[#This Row],[Numero_Decreto]]&gt;=1,Tabela13[[#This Row],[Numero_Decreto]]&lt;=9),Tabela13[[#This Row],[Se 0]],Tabela13[[#This Row],[Se Normal]])</f>
        <v>2 - DECRETOS/DECRETO 614.pdf</v>
      </c>
      <c r="N1960" s="2" t="str">
        <f>CONCATENATE("../",Tabela13[[#This Row],[Caminho]])</f>
        <v>../2 - DECRETOS/DECRETO 614.pdf</v>
      </c>
    </row>
    <row r="1961" spans="1:14" ht="45" x14ac:dyDescent="0.25">
      <c r="A1961" s="20">
        <v>613</v>
      </c>
      <c r="B1961" s="20"/>
      <c r="C1961" s="21">
        <v>31919</v>
      </c>
      <c r="D1961" s="19" t="s">
        <v>2151</v>
      </c>
      <c r="E1961" s="19"/>
      <c r="F1961" s="17" t="str">
        <f>HYPERLINK(Tabela13[[#This Row],[Novo Caminho]],"Download")</f>
        <v>Download</v>
      </c>
      <c r="G1961" s="2" t="str">
        <f>CONCATENATE("2 - DECRETOS/DECRETO ",Tabela13[[#This Row],[Numero_Decreto]],".pdf")</f>
        <v>2 - DECRETOS/DECRETO 613.pdf</v>
      </c>
      <c r="H1961" s="2" t="str">
        <f>CONCATENATE("2 - DECRETOS/DECRETO ",Tabela13[[#This Row],[Numero_Decreto]]," ",Tabela13[[#This Row],[Complemento]],".pdf")</f>
        <v>2 - DECRETOS/DECRETO 613 .pdf</v>
      </c>
      <c r="I1961" s="2" t="str">
        <f>CONCATENATE("2 - DECRETOS/DECRETO ","0",Tabela13[[#This Row],[Numero_Decreto]],".pdf")</f>
        <v>2 - DECRETOS/DECRETO 0613.pdf</v>
      </c>
      <c r="J1961" s="2" t="str">
        <f>CONCATENATE("2 - DECRETOS/DECRETO ","0",Tabela13[[#This Row],[Numero_Decreto]]," ",Tabela13[[#This Row],[Complemento]],".pdf")</f>
        <v>2 - DECRETOS/DECRETO 0613 .pdf</v>
      </c>
      <c r="K1961" s="2" t="str">
        <f>IF(Tabela13[[#This Row],[Complemento]]="",Tabela13[[#This Row],[Normal]],Tabela13[[#This Row],[Normal Traço]])</f>
        <v>2 - DECRETOS/DECRETO 613.pdf</v>
      </c>
      <c r="L1961" s="2" t="str">
        <f>IF(Tabela13[[#This Row],[Complemento]]="",Tabela13[[#This Row],[0]],Tabela13[[#This Row],[0 Traço]])</f>
        <v>2 - DECRETOS/DECRETO 0613.pdf</v>
      </c>
      <c r="M1961" s="2" t="str">
        <f>IF(AND(Tabela13[[#This Row],[Numero_Decreto]]&gt;=1,Tabela13[[#This Row],[Numero_Decreto]]&lt;=9),Tabela13[[#This Row],[Se 0]],Tabela13[[#This Row],[Se Normal]])</f>
        <v>2 - DECRETOS/DECRETO 613.pdf</v>
      </c>
      <c r="N1961" s="2" t="str">
        <f>CONCATENATE("../",Tabela13[[#This Row],[Caminho]])</f>
        <v>../2 - DECRETOS/DECRETO 613.pdf</v>
      </c>
    </row>
    <row r="1962" spans="1:14" ht="45" x14ac:dyDescent="0.25">
      <c r="A1962" s="20">
        <v>612</v>
      </c>
      <c r="B1962" s="20"/>
      <c r="C1962" s="21">
        <v>31867</v>
      </c>
      <c r="D1962" s="19" t="s">
        <v>3208</v>
      </c>
      <c r="E1962" s="19"/>
      <c r="F1962" s="17" t="str">
        <f>HYPERLINK(Tabela13[[#This Row],[Novo Caminho]],"Download")</f>
        <v>Download</v>
      </c>
      <c r="G1962" s="2" t="str">
        <f>CONCATENATE("2 - DECRETOS/DECRETO ",Tabela13[[#This Row],[Numero_Decreto]],".pdf")</f>
        <v>2 - DECRETOS/DECRETO 612.pdf</v>
      </c>
      <c r="H1962" s="2" t="str">
        <f>CONCATENATE("2 - DECRETOS/DECRETO ",Tabela13[[#This Row],[Numero_Decreto]]," ",Tabela13[[#This Row],[Complemento]],".pdf")</f>
        <v>2 - DECRETOS/DECRETO 612 .pdf</v>
      </c>
      <c r="I1962" s="2" t="str">
        <f>CONCATENATE("2 - DECRETOS/DECRETO ","0",Tabela13[[#This Row],[Numero_Decreto]],".pdf")</f>
        <v>2 - DECRETOS/DECRETO 0612.pdf</v>
      </c>
      <c r="J1962" s="2" t="str">
        <f>CONCATENATE("2 - DECRETOS/DECRETO ","0",Tabela13[[#This Row],[Numero_Decreto]]," ",Tabela13[[#This Row],[Complemento]],".pdf")</f>
        <v>2 - DECRETOS/DECRETO 0612 .pdf</v>
      </c>
      <c r="K1962" s="2" t="str">
        <f>IF(Tabela13[[#This Row],[Complemento]]="",Tabela13[[#This Row],[Normal]],Tabela13[[#This Row],[Normal Traço]])</f>
        <v>2 - DECRETOS/DECRETO 612.pdf</v>
      </c>
      <c r="L1962" s="2" t="str">
        <f>IF(Tabela13[[#This Row],[Complemento]]="",Tabela13[[#This Row],[0]],Tabela13[[#This Row],[0 Traço]])</f>
        <v>2 - DECRETOS/DECRETO 0612.pdf</v>
      </c>
      <c r="M1962" s="2" t="str">
        <f>IF(AND(Tabela13[[#This Row],[Numero_Decreto]]&gt;=1,Tabela13[[#This Row],[Numero_Decreto]]&lt;=9),Tabela13[[#This Row],[Se 0]],Tabela13[[#This Row],[Se Normal]])</f>
        <v>2 - DECRETOS/DECRETO 612.pdf</v>
      </c>
      <c r="N1962" s="2" t="str">
        <f>CONCATENATE("../",Tabela13[[#This Row],[Caminho]])</f>
        <v>../2 - DECRETOS/DECRETO 612.pdf</v>
      </c>
    </row>
    <row r="1963" spans="1:14" ht="45" x14ac:dyDescent="0.25">
      <c r="A1963" s="20">
        <v>611</v>
      </c>
      <c r="B1963" s="20"/>
      <c r="C1963" s="21">
        <v>31861</v>
      </c>
      <c r="D1963" s="19" t="s">
        <v>3209</v>
      </c>
      <c r="E1963" s="19"/>
      <c r="F1963" s="17" t="str">
        <f>HYPERLINK(Tabela13[[#This Row],[Novo Caminho]],"Download")</f>
        <v>Download</v>
      </c>
      <c r="G1963" s="2" t="str">
        <f>CONCATENATE("2 - DECRETOS/DECRETO ",Tabela13[[#This Row],[Numero_Decreto]],".pdf")</f>
        <v>2 - DECRETOS/DECRETO 611.pdf</v>
      </c>
      <c r="H1963" s="2" t="str">
        <f>CONCATENATE("2 - DECRETOS/DECRETO ",Tabela13[[#This Row],[Numero_Decreto]]," ",Tabela13[[#This Row],[Complemento]],".pdf")</f>
        <v>2 - DECRETOS/DECRETO 611 .pdf</v>
      </c>
      <c r="I1963" s="2" t="str">
        <f>CONCATENATE("2 - DECRETOS/DECRETO ","0",Tabela13[[#This Row],[Numero_Decreto]],".pdf")</f>
        <v>2 - DECRETOS/DECRETO 0611.pdf</v>
      </c>
      <c r="J1963" s="2" t="str">
        <f>CONCATENATE("2 - DECRETOS/DECRETO ","0",Tabela13[[#This Row],[Numero_Decreto]]," ",Tabela13[[#This Row],[Complemento]],".pdf")</f>
        <v>2 - DECRETOS/DECRETO 0611 .pdf</v>
      </c>
      <c r="K1963" s="2" t="str">
        <f>IF(Tabela13[[#This Row],[Complemento]]="",Tabela13[[#This Row],[Normal]],Tabela13[[#This Row],[Normal Traço]])</f>
        <v>2 - DECRETOS/DECRETO 611.pdf</v>
      </c>
      <c r="L1963" s="2" t="str">
        <f>IF(Tabela13[[#This Row],[Complemento]]="",Tabela13[[#This Row],[0]],Tabela13[[#This Row],[0 Traço]])</f>
        <v>2 - DECRETOS/DECRETO 0611.pdf</v>
      </c>
      <c r="M1963" s="2" t="str">
        <f>IF(AND(Tabela13[[#This Row],[Numero_Decreto]]&gt;=1,Tabela13[[#This Row],[Numero_Decreto]]&lt;=9),Tabela13[[#This Row],[Se 0]],Tabela13[[#This Row],[Se Normal]])</f>
        <v>2 - DECRETOS/DECRETO 611.pdf</v>
      </c>
      <c r="N1963" s="2" t="str">
        <f>CONCATENATE("../",Tabela13[[#This Row],[Caminho]])</f>
        <v>../2 - DECRETOS/DECRETO 611.pdf</v>
      </c>
    </row>
    <row r="1964" spans="1:14" ht="45" x14ac:dyDescent="0.25">
      <c r="A1964" s="20">
        <v>610</v>
      </c>
      <c r="B1964" s="20"/>
      <c r="C1964" s="21">
        <v>31848</v>
      </c>
      <c r="D1964" s="19" t="s">
        <v>3187</v>
      </c>
      <c r="E1964" s="19"/>
      <c r="F1964" s="17" t="str">
        <f>HYPERLINK(Tabela13[[#This Row],[Novo Caminho]],"Download")</f>
        <v>Download</v>
      </c>
      <c r="G1964" s="2" t="str">
        <f>CONCATENATE("2 - DECRETOS/DECRETO ",Tabela13[[#This Row],[Numero_Decreto]],".pdf")</f>
        <v>2 - DECRETOS/DECRETO 610.pdf</v>
      </c>
      <c r="H1964" s="2" t="str">
        <f>CONCATENATE("2 - DECRETOS/DECRETO ",Tabela13[[#This Row],[Numero_Decreto]]," ",Tabela13[[#This Row],[Complemento]],".pdf")</f>
        <v>2 - DECRETOS/DECRETO 610 .pdf</v>
      </c>
      <c r="I1964" s="2" t="str">
        <f>CONCATENATE("2 - DECRETOS/DECRETO ","0",Tabela13[[#This Row],[Numero_Decreto]],".pdf")</f>
        <v>2 - DECRETOS/DECRETO 0610.pdf</v>
      </c>
      <c r="J1964" s="2" t="str">
        <f>CONCATENATE("2 - DECRETOS/DECRETO ","0",Tabela13[[#This Row],[Numero_Decreto]]," ",Tabela13[[#This Row],[Complemento]],".pdf")</f>
        <v>2 - DECRETOS/DECRETO 0610 .pdf</v>
      </c>
      <c r="K1964" s="2" t="str">
        <f>IF(Tabela13[[#This Row],[Complemento]]="",Tabela13[[#This Row],[Normal]],Tabela13[[#This Row],[Normal Traço]])</f>
        <v>2 - DECRETOS/DECRETO 610.pdf</v>
      </c>
      <c r="L1964" s="2" t="str">
        <f>IF(Tabela13[[#This Row],[Complemento]]="",Tabela13[[#This Row],[0]],Tabela13[[#This Row],[0 Traço]])</f>
        <v>2 - DECRETOS/DECRETO 0610.pdf</v>
      </c>
      <c r="M1964" s="2" t="str">
        <f>IF(AND(Tabela13[[#This Row],[Numero_Decreto]]&gt;=1,Tabela13[[#This Row],[Numero_Decreto]]&lt;=9),Tabela13[[#This Row],[Se 0]],Tabela13[[#This Row],[Se Normal]])</f>
        <v>2 - DECRETOS/DECRETO 610.pdf</v>
      </c>
      <c r="N1964" s="2" t="str">
        <f>CONCATENATE("../",Tabela13[[#This Row],[Caminho]])</f>
        <v>../2 - DECRETOS/DECRETO 610.pdf</v>
      </c>
    </row>
    <row r="1965" spans="1:14" ht="45" x14ac:dyDescent="0.25">
      <c r="A1965" s="20">
        <v>609</v>
      </c>
      <c r="B1965" s="20"/>
      <c r="C1965" s="21">
        <v>31848</v>
      </c>
      <c r="D1965" s="19" t="s">
        <v>3210</v>
      </c>
      <c r="E1965" s="19"/>
      <c r="F1965" s="17" t="str">
        <f>HYPERLINK(Tabela13[[#This Row],[Novo Caminho]],"Download")</f>
        <v>Download</v>
      </c>
      <c r="G1965" s="2" t="str">
        <f>CONCATENATE("2 - DECRETOS/DECRETO ",Tabela13[[#This Row],[Numero_Decreto]],".pdf")</f>
        <v>2 - DECRETOS/DECRETO 609.pdf</v>
      </c>
      <c r="H1965" s="2" t="str">
        <f>CONCATENATE("2 - DECRETOS/DECRETO ",Tabela13[[#This Row],[Numero_Decreto]]," ",Tabela13[[#This Row],[Complemento]],".pdf")</f>
        <v>2 - DECRETOS/DECRETO 609 .pdf</v>
      </c>
      <c r="I1965" s="2" t="str">
        <f>CONCATENATE("2 - DECRETOS/DECRETO ","0",Tabela13[[#This Row],[Numero_Decreto]],".pdf")</f>
        <v>2 - DECRETOS/DECRETO 0609.pdf</v>
      </c>
      <c r="J1965" s="2" t="str">
        <f>CONCATENATE("2 - DECRETOS/DECRETO ","0",Tabela13[[#This Row],[Numero_Decreto]]," ",Tabela13[[#This Row],[Complemento]],".pdf")</f>
        <v>2 - DECRETOS/DECRETO 0609 .pdf</v>
      </c>
      <c r="K1965" s="2" t="str">
        <f>IF(Tabela13[[#This Row],[Complemento]]="",Tabela13[[#This Row],[Normal]],Tabela13[[#This Row],[Normal Traço]])</f>
        <v>2 - DECRETOS/DECRETO 609.pdf</v>
      </c>
      <c r="L1965" s="2" t="str">
        <f>IF(Tabela13[[#This Row],[Complemento]]="",Tabela13[[#This Row],[0]],Tabela13[[#This Row],[0 Traço]])</f>
        <v>2 - DECRETOS/DECRETO 0609.pdf</v>
      </c>
      <c r="M1965" s="2" t="str">
        <f>IF(AND(Tabela13[[#This Row],[Numero_Decreto]]&gt;=1,Tabela13[[#This Row],[Numero_Decreto]]&lt;=9),Tabela13[[#This Row],[Se 0]],Tabela13[[#This Row],[Se Normal]])</f>
        <v>2 - DECRETOS/DECRETO 609.pdf</v>
      </c>
      <c r="N1965" s="2" t="str">
        <f>CONCATENATE("../",Tabela13[[#This Row],[Caminho]])</f>
        <v>../2 - DECRETOS/DECRETO 609.pdf</v>
      </c>
    </row>
    <row r="1966" spans="1:14" ht="45" x14ac:dyDescent="0.25">
      <c r="A1966" s="20">
        <v>608</v>
      </c>
      <c r="B1966" s="20"/>
      <c r="C1966" s="21">
        <v>31483</v>
      </c>
      <c r="D1966" s="19" t="s">
        <v>3180</v>
      </c>
      <c r="E1966" s="19"/>
      <c r="F1966" s="17" t="str">
        <f>HYPERLINK(Tabela13[[#This Row],[Novo Caminho]],"Download")</f>
        <v>Download</v>
      </c>
      <c r="G1966" s="2" t="str">
        <f>CONCATENATE("2 - DECRETOS/DECRETO ",Tabela13[[#This Row],[Numero_Decreto]],".pdf")</f>
        <v>2 - DECRETOS/DECRETO 608.pdf</v>
      </c>
      <c r="H1966" s="2" t="str">
        <f>CONCATENATE("2 - DECRETOS/DECRETO ",Tabela13[[#This Row],[Numero_Decreto]]," ",Tabela13[[#This Row],[Complemento]],".pdf")</f>
        <v>2 - DECRETOS/DECRETO 608 .pdf</v>
      </c>
      <c r="I1966" s="2" t="str">
        <f>CONCATENATE("2 - DECRETOS/DECRETO ","0",Tabela13[[#This Row],[Numero_Decreto]],".pdf")</f>
        <v>2 - DECRETOS/DECRETO 0608.pdf</v>
      </c>
      <c r="J1966" s="2" t="str">
        <f>CONCATENATE("2 - DECRETOS/DECRETO ","0",Tabela13[[#This Row],[Numero_Decreto]]," ",Tabela13[[#This Row],[Complemento]],".pdf")</f>
        <v>2 - DECRETOS/DECRETO 0608 .pdf</v>
      </c>
      <c r="K1966" s="2" t="str">
        <f>IF(Tabela13[[#This Row],[Complemento]]="",Tabela13[[#This Row],[Normal]],Tabela13[[#This Row],[Normal Traço]])</f>
        <v>2 - DECRETOS/DECRETO 608.pdf</v>
      </c>
      <c r="L1966" s="2" t="str">
        <f>IF(Tabela13[[#This Row],[Complemento]]="",Tabela13[[#This Row],[0]],Tabela13[[#This Row],[0 Traço]])</f>
        <v>2 - DECRETOS/DECRETO 0608.pdf</v>
      </c>
      <c r="M1966" s="2" t="str">
        <f>IF(AND(Tabela13[[#This Row],[Numero_Decreto]]&gt;=1,Tabela13[[#This Row],[Numero_Decreto]]&lt;=9),Tabela13[[#This Row],[Se 0]],Tabela13[[#This Row],[Se Normal]])</f>
        <v>2 - DECRETOS/DECRETO 608.pdf</v>
      </c>
      <c r="N1966" s="2" t="str">
        <f>CONCATENATE("../",Tabela13[[#This Row],[Caminho]])</f>
        <v>../2 - DECRETOS/DECRETO 608.pdf</v>
      </c>
    </row>
    <row r="1967" spans="1:14" ht="45" x14ac:dyDescent="0.25">
      <c r="A1967" s="20">
        <v>607</v>
      </c>
      <c r="B1967" s="20"/>
      <c r="C1967" s="21">
        <v>31848</v>
      </c>
      <c r="D1967" s="19" t="s">
        <v>3211</v>
      </c>
      <c r="E1967" s="19"/>
      <c r="F1967" s="17" t="str">
        <f>HYPERLINK(Tabela13[[#This Row],[Novo Caminho]],"Download")</f>
        <v>Download</v>
      </c>
      <c r="G1967" s="2" t="str">
        <f>CONCATENATE("2 - DECRETOS/DECRETO ",Tabela13[[#This Row],[Numero_Decreto]],".pdf")</f>
        <v>2 - DECRETOS/DECRETO 607.pdf</v>
      </c>
      <c r="H1967" s="2" t="str">
        <f>CONCATENATE("2 - DECRETOS/DECRETO ",Tabela13[[#This Row],[Numero_Decreto]]," ",Tabela13[[#This Row],[Complemento]],".pdf")</f>
        <v>2 - DECRETOS/DECRETO 607 .pdf</v>
      </c>
      <c r="I1967" s="2" t="str">
        <f>CONCATENATE("2 - DECRETOS/DECRETO ","0",Tabela13[[#This Row],[Numero_Decreto]],".pdf")</f>
        <v>2 - DECRETOS/DECRETO 0607.pdf</v>
      </c>
      <c r="J1967" s="2" t="str">
        <f>CONCATENATE("2 - DECRETOS/DECRETO ","0",Tabela13[[#This Row],[Numero_Decreto]]," ",Tabela13[[#This Row],[Complemento]],".pdf")</f>
        <v>2 - DECRETOS/DECRETO 0607 .pdf</v>
      </c>
      <c r="K1967" s="2" t="str">
        <f>IF(Tabela13[[#This Row],[Complemento]]="",Tabela13[[#This Row],[Normal]],Tabela13[[#This Row],[Normal Traço]])</f>
        <v>2 - DECRETOS/DECRETO 607.pdf</v>
      </c>
      <c r="L1967" s="2" t="str">
        <f>IF(Tabela13[[#This Row],[Complemento]]="",Tabela13[[#This Row],[0]],Tabela13[[#This Row],[0 Traço]])</f>
        <v>2 - DECRETOS/DECRETO 0607.pdf</v>
      </c>
      <c r="M1967" s="2" t="str">
        <f>IF(AND(Tabela13[[#This Row],[Numero_Decreto]]&gt;=1,Tabela13[[#This Row],[Numero_Decreto]]&lt;=9),Tabela13[[#This Row],[Se 0]],Tabela13[[#This Row],[Se Normal]])</f>
        <v>2 - DECRETOS/DECRETO 607.pdf</v>
      </c>
      <c r="N1967" s="2" t="str">
        <f>CONCATENATE("../",Tabela13[[#This Row],[Caminho]])</f>
        <v>../2 - DECRETOS/DECRETO 607.pdf</v>
      </c>
    </row>
    <row r="1968" spans="1:14" ht="45" x14ac:dyDescent="0.25">
      <c r="A1968" s="20">
        <v>606</v>
      </c>
      <c r="B1968" s="20"/>
      <c r="C1968" s="21">
        <v>31469</v>
      </c>
      <c r="D1968" s="19" t="s">
        <v>924</v>
      </c>
      <c r="E1968" s="19"/>
      <c r="F1968" s="17" t="str">
        <f>HYPERLINK(Tabela13[[#This Row],[Novo Caminho]],"Download")</f>
        <v>Download</v>
      </c>
      <c r="G1968" s="2" t="str">
        <f>CONCATENATE("2 - DECRETOS/DECRETO ",Tabela13[[#This Row],[Numero_Decreto]],".pdf")</f>
        <v>2 - DECRETOS/DECRETO 606.pdf</v>
      </c>
      <c r="H1968" s="2" t="str">
        <f>CONCATENATE("2 - DECRETOS/DECRETO ",Tabela13[[#This Row],[Numero_Decreto]]," ",Tabela13[[#This Row],[Complemento]],".pdf")</f>
        <v>2 - DECRETOS/DECRETO 606 .pdf</v>
      </c>
      <c r="I1968" s="2" t="str">
        <f>CONCATENATE("2 - DECRETOS/DECRETO ","0",Tabela13[[#This Row],[Numero_Decreto]],".pdf")</f>
        <v>2 - DECRETOS/DECRETO 0606.pdf</v>
      </c>
      <c r="J1968" s="2" t="str">
        <f>CONCATENATE("2 - DECRETOS/DECRETO ","0",Tabela13[[#This Row],[Numero_Decreto]]," ",Tabela13[[#This Row],[Complemento]],".pdf")</f>
        <v>2 - DECRETOS/DECRETO 0606 .pdf</v>
      </c>
      <c r="K1968" s="2" t="str">
        <f>IF(Tabela13[[#This Row],[Complemento]]="",Tabela13[[#This Row],[Normal]],Tabela13[[#This Row],[Normal Traço]])</f>
        <v>2 - DECRETOS/DECRETO 606.pdf</v>
      </c>
      <c r="L1968" s="2" t="str">
        <f>IF(Tabela13[[#This Row],[Complemento]]="",Tabela13[[#This Row],[0]],Tabela13[[#This Row],[0 Traço]])</f>
        <v>2 - DECRETOS/DECRETO 0606.pdf</v>
      </c>
      <c r="M1968" s="2" t="str">
        <f>IF(AND(Tabela13[[#This Row],[Numero_Decreto]]&gt;=1,Tabela13[[#This Row],[Numero_Decreto]]&lt;=9),Tabela13[[#This Row],[Se 0]],Tabela13[[#This Row],[Se Normal]])</f>
        <v>2 - DECRETOS/DECRETO 606.pdf</v>
      </c>
      <c r="N1968" s="2" t="str">
        <f>CONCATENATE("../",Tabela13[[#This Row],[Caminho]])</f>
        <v>../2 - DECRETOS/DECRETO 606.pdf</v>
      </c>
    </row>
    <row r="1969" spans="1:14" ht="45" x14ac:dyDescent="0.25">
      <c r="A1969" s="20">
        <v>605</v>
      </c>
      <c r="B1969" s="20"/>
      <c r="C1969" s="21">
        <v>31782</v>
      </c>
      <c r="D1969" s="19" t="s">
        <v>3212</v>
      </c>
      <c r="E1969" s="19"/>
      <c r="F1969" s="17" t="str">
        <f>HYPERLINK(Tabela13[[#This Row],[Novo Caminho]],"Download")</f>
        <v>Download</v>
      </c>
      <c r="G1969" s="2" t="str">
        <f>CONCATENATE("2 - DECRETOS/DECRETO ",Tabela13[[#This Row],[Numero_Decreto]],".pdf")</f>
        <v>2 - DECRETOS/DECRETO 605.pdf</v>
      </c>
      <c r="H1969" s="2" t="str">
        <f>CONCATENATE("2 - DECRETOS/DECRETO ",Tabela13[[#This Row],[Numero_Decreto]]," ",Tabela13[[#This Row],[Complemento]],".pdf")</f>
        <v>2 - DECRETOS/DECRETO 605 .pdf</v>
      </c>
      <c r="I1969" s="2" t="str">
        <f>CONCATENATE("2 - DECRETOS/DECRETO ","0",Tabela13[[#This Row],[Numero_Decreto]],".pdf")</f>
        <v>2 - DECRETOS/DECRETO 0605.pdf</v>
      </c>
      <c r="J1969" s="2" t="str">
        <f>CONCATENATE("2 - DECRETOS/DECRETO ","0",Tabela13[[#This Row],[Numero_Decreto]]," ",Tabela13[[#This Row],[Complemento]],".pdf")</f>
        <v>2 - DECRETOS/DECRETO 0605 .pdf</v>
      </c>
      <c r="K1969" s="2" t="str">
        <f>IF(Tabela13[[#This Row],[Complemento]]="",Tabela13[[#This Row],[Normal]],Tabela13[[#This Row],[Normal Traço]])</f>
        <v>2 - DECRETOS/DECRETO 605.pdf</v>
      </c>
      <c r="L1969" s="2" t="str">
        <f>IF(Tabela13[[#This Row],[Complemento]]="",Tabela13[[#This Row],[0]],Tabela13[[#This Row],[0 Traço]])</f>
        <v>2 - DECRETOS/DECRETO 0605.pdf</v>
      </c>
      <c r="M1969" s="2" t="str">
        <f>IF(AND(Tabela13[[#This Row],[Numero_Decreto]]&gt;=1,Tabela13[[#This Row],[Numero_Decreto]]&lt;=9),Tabela13[[#This Row],[Se 0]],Tabela13[[#This Row],[Se Normal]])</f>
        <v>2 - DECRETOS/DECRETO 605.pdf</v>
      </c>
      <c r="N1969" s="2" t="str">
        <f>CONCATENATE("../",Tabela13[[#This Row],[Caminho]])</f>
        <v>../2 - DECRETOS/DECRETO 605.pdf</v>
      </c>
    </row>
    <row r="1970" spans="1:14" ht="45" x14ac:dyDescent="0.25">
      <c r="A1970" s="20">
        <v>604</v>
      </c>
      <c r="B1970" s="20"/>
      <c r="C1970" s="21">
        <v>31777</v>
      </c>
      <c r="D1970" s="19" t="s">
        <v>3213</v>
      </c>
      <c r="E1970" s="19"/>
      <c r="F1970" s="17" t="str">
        <f>HYPERLINK(Tabela13[[#This Row],[Novo Caminho]],"Download")</f>
        <v>Download</v>
      </c>
      <c r="G1970" s="2" t="str">
        <f>CONCATENATE("2 - DECRETOS/DECRETO ",Tabela13[[#This Row],[Numero_Decreto]],".pdf")</f>
        <v>2 - DECRETOS/DECRETO 604.pdf</v>
      </c>
      <c r="H1970" s="2" t="str">
        <f>CONCATENATE("2 - DECRETOS/DECRETO ",Tabela13[[#This Row],[Numero_Decreto]]," ",Tabela13[[#This Row],[Complemento]],".pdf")</f>
        <v>2 - DECRETOS/DECRETO 604 .pdf</v>
      </c>
      <c r="I1970" s="2" t="str">
        <f>CONCATENATE("2 - DECRETOS/DECRETO ","0",Tabela13[[#This Row],[Numero_Decreto]],".pdf")</f>
        <v>2 - DECRETOS/DECRETO 0604.pdf</v>
      </c>
      <c r="J1970" s="2" t="str">
        <f>CONCATENATE("2 - DECRETOS/DECRETO ","0",Tabela13[[#This Row],[Numero_Decreto]]," ",Tabela13[[#This Row],[Complemento]],".pdf")</f>
        <v>2 - DECRETOS/DECRETO 0604 .pdf</v>
      </c>
      <c r="K1970" s="2" t="str">
        <f>IF(Tabela13[[#This Row],[Complemento]]="",Tabela13[[#This Row],[Normal]],Tabela13[[#This Row],[Normal Traço]])</f>
        <v>2 - DECRETOS/DECRETO 604.pdf</v>
      </c>
      <c r="L1970" s="2" t="str">
        <f>IF(Tabela13[[#This Row],[Complemento]]="",Tabela13[[#This Row],[0]],Tabela13[[#This Row],[0 Traço]])</f>
        <v>2 - DECRETOS/DECRETO 0604.pdf</v>
      </c>
      <c r="M1970" s="2" t="str">
        <f>IF(AND(Tabela13[[#This Row],[Numero_Decreto]]&gt;=1,Tabela13[[#This Row],[Numero_Decreto]]&lt;=9),Tabela13[[#This Row],[Se 0]],Tabela13[[#This Row],[Se Normal]])</f>
        <v>2 - DECRETOS/DECRETO 604.pdf</v>
      </c>
      <c r="N1970" s="2" t="str">
        <f>CONCATENATE("../",Tabela13[[#This Row],[Caminho]])</f>
        <v>../2 - DECRETOS/DECRETO 604.pdf</v>
      </c>
    </row>
    <row r="1971" spans="1:14" ht="45" x14ac:dyDescent="0.25">
      <c r="A1971" s="20">
        <v>603</v>
      </c>
      <c r="B1971" s="20"/>
      <c r="C1971" s="21">
        <v>31777</v>
      </c>
      <c r="D1971" s="19" t="s">
        <v>3214</v>
      </c>
      <c r="E1971" s="19"/>
      <c r="F1971" s="17" t="str">
        <f>HYPERLINK(Tabela13[[#This Row],[Novo Caminho]],"Download")</f>
        <v>Download</v>
      </c>
      <c r="G1971" s="2" t="str">
        <f>CONCATENATE("2 - DECRETOS/DECRETO ",Tabela13[[#This Row],[Numero_Decreto]],".pdf")</f>
        <v>2 - DECRETOS/DECRETO 603.pdf</v>
      </c>
      <c r="H1971" s="2" t="str">
        <f>CONCATENATE("2 - DECRETOS/DECRETO ",Tabela13[[#This Row],[Numero_Decreto]]," ",Tabela13[[#This Row],[Complemento]],".pdf")</f>
        <v>2 - DECRETOS/DECRETO 603 .pdf</v>
      </c>
      <c r="I1971" s="2" t="str">
        <f>CONCATENATE("2 - DECRETOS/DECRETO ","0",Tabela13[[#This Row],[Numero_Decreto]],".pdf")</f>
        <v>2 - DECRETOS/DECRETO 0603.pdf</v>
      </c>
      <c r="J1971" s="2" t="str">
        <f>CONCATENATE("2 - DECRETOS/DECRETO ","0",Tabela13[[#This Row],[Numero_Decreto]]," ",Tabela13[[#This Row],[Complemento]],".pdf")</f>
        <v>2 - DECRETOS/DECRETO 0603 .pdf</v>
      </c>
      <c r="K1971" s="2" t="str">
        <f>IF(Tabela13[[#This Row],[Complemento]]="",Tabela13[[#This Row],[Normal]],Tabela13[[#This Row],[Normal Traço]])</f>
        <v>2 - DECRETOS/DECRETO 603.pdf</v>
      </c>
      <c r="L1971" s="2" t="str">
        <f>IF(Tabela13[[#This Row],[Complemento]]="",Tabela13[[#This Row],[0]],Tabela13[[#This Row],[0 Traço]])</f>
        <v>2 - DECRETOS/DECRETO 0603.pdf</v>
      </c>
      <c r="M1971" s="2" t="str">
        <f>IF(AND(Tabela13[[#This Row],[Numero_Decreto]]&gt;=1,Tabela13[[#This Row],[Numero_Decreto]]&lt;=9),Tabela13[[#This Row],[Se 0]],Tabela13[[#This Row],[Se Normal]])</f>
        <v>2 - DECRETOS/DECRETO 603.pdf</v>
      </c>
      <c r="N1971" s="2" t="str">
        <f>CONCATENATE("../",Tabela13[[#This Row],[Caminho]])</f>
        <v>../2 - DECRETOS/DECRETO 603.pdf</v>
      </c>
    </row>
    <row r="1972" spans="1:14" ht="45" x14ac:dyDescent="0.25">
      <c r="A1972" s="20">
        <v>602</v>
      </c>
      <c r="B1972" s="20"/>
      <c r="C1972" s="21">
        <v>31777</v>
      </c>
      <c r="D1972" s="19" t="s">
        <v>924</v>
      </c>
      <c r="E1972" s="19"/>
      <c r="F1972" s="17" t="str">
        <f>HYPERLINK(Tabela13[[#This Row],[Novo Caminho]],"Download")</f>
        <v>Download</v>
      </c>
      <c r="G1972" s="2" t="str">
        <f>CONCATENATE("2 - DECRETOS/DECRETO ",Tabela13[[#This Row],[Numero_Decreto]],".pdf")</f>
        <v>2 - DECRETOS/DECRETO 602.pdf</v>
      </c>
      <c r="H1972" s="2" t="str">
        <f>CONCATENATE("2 - DECRETOS/DECRETO ",Tabela13[[#This Row],[Numero_Decreto]]," ",Tabela13[[#This Row],[Complemento]],".pdf")</f>
        <v>2 - DECRETOS/DECRETO 602 .pdf</v>
      </c>
      <c r="I1972" s="2" t="str">
        <f>CONCATENATE("2 - DECRETOS/DECRETO ","0",Tabela13[[#This Row],[Numero_Decreto]],".pdf")</f>
        <v>2 - DECRETOS/DECRETO 0602.pdf</v>
      </c>
      <c r="J1972" s="2" t="str">
        <f>CONCATENATE("2 - DECRETOS/DECRETO ","0",Tabela13[[#This Row],[Numero_Decreto]]," ",Tabela13[[#This Row],[Complemento]],".pdf")</f>
        <v>2 - DECRETOS/DECRETO 0602 .pdf</v>
      </c>
      <c r="K1972" s="2" t="str">
        <f>IF(Tabela13[[#This Row],[Complemento]]="",Tabela13[[#This Row],[Normal]],Tabela13[[#This Row],[Normal Traço]])</f>
        <v>2 - DECRETOS/DECRETO 602.pdf</v>
      </c>
      <c r="L1972" s="2" t="str">
        <f>IF(Tabela13[[#This Row],[Complemento]]="",Tabela13[[#This Row],[0]],Tabela13[[#This Row],[0 Traço]])</f>
        <v>2 - DECRETOS/DECRETO 0602.pdf</v>
      </c>
      <c r="M1972" s="2" t="str">
        <f>IF(AND(Tabela13[[#This Row],[Numero_Decreto]]&gt;=1,Tabela13[[#This Row],[Numero_Decreto]]&lt;=9),Tabela13[[#This Row],[Se 0]],Tabela13[[#This Row],[Se Normal]])</f>
        <v>2 - DECRETOS/DECRETO 602.pdf</v>
      </c>
      <c r="N1972" s="2" t="str">
        <f>CONCATENATE("../",Tabela13[[#This Row],[Caminho]])</f>
        <v>../2 - DECRETOS/DECRETO 602.pdf</v>
      </c>
    </row>
    <row r="1973" spans="1:14" ht="45" x14ac:dyDescent="0.25">
      <c r="A1973" s="20">
        <v>602</v>
      </c>
      <c r="B1973" s="20" t="s">
        <v>620</v>
      </c>
      <c r="C1973" s="21">
        <v>31777</v>
      </c>
      <c r="D1973" s="19" t="s">
        <v>2151</v>
      </c>
      <c r="E1973" s="19"/>
      <c r="F1973" s="17" t="str">
        <f>HYPERLINK(Tabela13[[#This Row],[Novo Caminho]],"Download")</f>
        <v>Download</v>
      </c>
      <c r="G1973" s="2" t="str">
        <f>CONCATENATE("2 - DECRETOS/DECRETO ",Tabela13[[#This Row],[Numero_Decreto]],".pdf")</f>
        <v>2 - DECRETOS/DECRETO 602.pdf</v>
      </c>
      <c r="H1973" s="2" t="str">
        <f>CONCATENATE("2 - DECRETOS/DECRETO ",Tabela13[[#This Row],[Numero_Decreto]]," ",Tabela13[[#This Row],[Complemento]],".pdf")</f>
        <v>2 - DECRETOS/DECRETO 602 A.pdf</v>
      </c>
      <c r="I1973" s="2" t="str">
        <f>CONCATENATE("2 - DECRETOS/DECRETO ","0",Tabela13[[#This Row],[Numero_Decreto]],".pdf")</f>
        <v>2 - DECRETOS/DECRETO 0602.pdf</v>
      </c>
      <c r="J1973" s="2" t="str">
        <f>CONCATENATE("2 - DECRETOS/DECRETO ","0",Tabela13[[#This Row],[Numero_Decreto]]," ",Tabela13[[#This Row],[Complemento]],".pdf")</f>
        <v>2 - DECRETOS/DECRETO 0602 A.pdf</v>
      </c>
      <c r="K1973" s="2" t="str">
        <f>IF(Tabela13[[#This Row],[Complemento]]="",Tabela13[[#This Row],[Normal]],Tabela13[[#This Row],[Normal Traço]])</f>
        <v>2 - DECRETOS/DECRETO 602 A.pdf</v>
      </c>
      <c r="L1973" s="2" t="str">
        <f>IF(Tabela13[[#This Row],[Complemento]]="",Tabela13[[#This Row],[0]],Tabela13[[#This Row],[0 Traço]])</f>
        <v>2 - DECRETOS/DECRETO 0602 A.pdf</v>
      </c>
      <c r="M1973" s="2" t="str">
        <f>IF(AND(Tabela13[[#This Row],[Numero_Decreto]]&gt;=1,Tabela13[[#This Row],[Numero_Decreto]]&lt;=9),Tabela13[[#This Row],[Se 0]],Tabela13[[#This Row],[Se Normal]])</f>
        <v>2 - DECRETOS/DECRETO 602 A.pdf</v>
      </c>
      <c r="N1973" s="2" t="str">
        <f>CONCATENATE("../",Tabela13[[#This Row],[Caminho]])</f>
        <v>../2 - DECRETOS/DECRETO 602 A.pdf</v>
      </c>
    </row>
    <row r="1974" spans="1:14" ht="45" x14ac:dyDescent="0.25">
      <c r="A1974" s="20">
        <v>601</v>
      </c>
      <c r="B1974" s="20"/>
      <c r="C1974" s="21">
        <v>31770</v>
      </c>
      <c r="D1974" s="19" t="s">
        <v>3190</v>
      </c>
      <c r="E1974" s="19"/>
      <c r="F1974" s="17" t="str">
        <f>HYPERLINK(Tabela13[[#This Row],[Novo Caminho]],"Download")</f>
        <v>Download</v>
      </c>
      <c r="G1974" s="2" t="str">
        <f>CONCATENATE("2 - DECRETOS/DECRETO ",Tabela13[[#This Row],[Numero_Decreto]],".pdf")</f>
        <v>2 - DECRETOS/DECRETO 601.pdf</v>
      </c>
      <c r="H1974" s="2" t="str">
        <f>CONCATENATE("2 - DECRETOS/DECRETO ",Tabela13[[#This Row],[Numero_Decreto]]," ",Tabela13[[#This Row],[Complemento]],".pdf")</f>
        <v>2 - DECRETOS/DECRETO 601 .pdf</v>
      </c>
      <c r="I1974" s="2" t="str">
        <f>CONCATENATE("2 - DECRETOS/DECRETO ","0",Tabela13[[#This Row],[Numero_Decreto]],".pdf")</f>
        <v>2 - DECRETOS/DECRETO 0601.pdf</v>
      </c>
      <c r="J1974" s="2" t="str">
        <f>CONCATENATE("2 - DECRETOS/DECRETO ","0",Tabela13[[#This Row],[Numero_Decreto]]," ",Tabela13[[#This Row],[Complemento]],".pdf")</f>
        <v>2 - DECRETOS/DECRETO 0601 .pdf</v>
      </c>
      <c r="K1974" s="2" t="str">
        <f>IF(Tabela13[[#This Row],[Complemento]]="",Tabela13[[#This Row],[Normal]],Tabela13[[#This Row],[Normal Traço]])</f>
        <v>2 - DECRETOS/DECRETO 601.pdf</v>
      </c>
      <c r="L1974" s="2" t="str">
        <f>IF(Tabela13[[#This Row],[Complemento]]="",Tabela13[[#This Row],[0]],Tabela13[[#This Row],[0 Traço]])</f>
        <v>2 - DECRETOS/DECRETO 0601.pdf</v>
      </c>
      <c r="M1974" s="2" t="str">
        <f>IF(AND(Tabela13[[#This Row],[Numero_Decreto]]&gt;=1,Tabela13[[#This Row],[Numero_Decreto]]&lt;=9),Tabela13[[#This Row],[Se 0]],Tabela13[[#This Row],[Se Normal]])</f>
        <v>2 - DECRETOS/DECRETO 601.pdf</v>
      </c>
      <c r="N1974" s="2" t="str">
        <f>CONCATENATE("../",Tabela13[[#This Row],[Caminho]])</f>
        <v>../2 - DECRETOS/DECRETO 601.pdf</v>
      </c>
    </row>
    <row r="1975" spans="1:14" ht="45" x14ac:dyDescent="0.25">
      <c r="A1975" s="20">
        <v>600</v>
      </c>
      <c r="B1975" s="20"/>
      <c r="C1975" s="21">
        <v>31770</v>
      </c>
      <c r="D1975" s="19" t="s">
        <v>924</v>
      </c>
      <c r="E1975" s="19"/>
      <c r="F1975" s="17" t="str">
        <f>HYPERLINK(Tabela13[[#This Row],[Novo Caminho]],"Download")</f>
        <v>Download</v>
      </c>
      <c r="G1975" s="2" t="str">
        <f>CONCATENATE("2 - DECRETOS/DECRETO ",Tabela13[[#This Row],[Numero_Decreto]],".pdf")</f>
        <v>2 - DECRETOS/DECRETO 600.pdf</v>
      </c>
      <c r="H1975" s="2" t="str">
        <f>CONCATENATE("2 - DECRETOS/DECRETO ",Tabela13[[#This Row],[Numero_Decreto]]," ",Tabela13[[#This Row],[Complemento]],".pdf")</f>
        <v>2 - DECRETOS/DECRETO 600 .pdf</v>
      </c>
      <c r="I1975" s="2" t="str">
        <f>CONCATENATE("2 - DECRETOS/DECRETO ","0",Tabela13[[#This Row],[Numero_Decreto]],".pdf")</f>
        <v>2 - DECRETOS/DECRETO 0600.pdf</v>
      </c>
      <c r="J1975" s="2" t="str">
        <f>CONCATENATE("2 - DECRETOS/DECRETO ","0",Tabela13[[#This Row],[Numero_Decreto]]," ",Tabela13[[#This Row],[Complemento]],".pdf")</f>
        <v>2 - DECRETOS/DECRETO 0600 .pdf</v>
      </c>
      <c r="K1975" s="2" t="str">
        <f>IF(Tabela13[[#This Row],[Complemento]]="",Tabela13[[#This Row],[Normal]],Tabela13[[#This Row],[Normal Traço]])</f>
        <v>2 - DECRETOS/DECRETO 600.pdf</v>
      </c>
      <c r="L1975" s="2" t="str">
        <f>IF(Tabela13[[#This Row],[Complemento]]="",Tabela13[[#This Row],[0]],Tabela13[[#This Row],[0 Traço]])</f>
        <v>2 - DECRETOS/DECRETO 0600.pdf</v>
      </c>
      <c r="M1975" s="2" t="str">
        <f>IF(AND(Tabela13[[#This Row],[Numero_Decreto]]&gt;=1,Tabela13[[#This Row],[Numero_Decreto]]&lt;=9),Tabela13[[#This Row],[Se 0]],Tabela13[[#This Row],[Se Normal]])</f>
        <v>2 - DECRETOS/DECRETO 600.pdf</v>
      </c>
      <c r="N1975" s="2" t="str">
        <f>CONCATENATE("../",Tabela13[[#This Row],[Caminho]])</f>
        <v>../2 - DECRETOS/DECRETO 600.pdf</v>
      </c>
    </row>
    <row r="1976" spans="1:14" ht="45" x14ac:dyDescent="0.25">
      <c r="A1976" s="20">
        <v>599</v>
      </c>
      <c r="B1976" s="20"/>
      <c r="C1976" s="21">
        <v>31741</v>
      </c>
      <c r="D1976" s="19" t="s">
        <v>2151</v>
      </c>
      <c r="E1976" s="19"/>
      <c r="F1976" s="17" t="str">
        <f>HYPERLINK(Tabela13[[#This Row],[Novo Caminho]],"Download")</f>
        <v>Download</v>
      </c>
      <c r="G1976" s="2" t="str">
        <f>CONCATENATE("2 - DECRETOS/DECRETO ",Tabela13[[#This Row],[Numero_Decreto]],".pdf")</f>
        <v>2 - DECRETOS/DECRETO 599.pdf</v>
      </c>
      <c r="H1976" s="2" t="str">
        <f>CONCATENATE("2 - DECRETOS/DECRETO ",Tabela13[[#This Row],[Numero_Decreto]]," ",Tabela13[[#This Row],[Complemento]],".pdf")</f>
        <v>2 - DECRETOS/DECRETO 599 .pdf</v>
      </c>
      <c r="I1976" s="2" t="str">
        <f>CONCATENATE("2 - DECRETOS/DECRETO ","0",Tabela13[[#This Row],[Numero_Decreto]],".pdf")</f>
        <v>2 - DECRETOS/DECRETO 0599.pdf</v>
      </c>
      <c r="J1976" s="2" t="str">
        <f>CONCATENATE("2 - DECRETOS/DECRETO ","0",Tabela13[[#This Row],[Numero_Decreto]]," ",Tabela13[[#This Row],[Complemento]],".pdf")</f>
        <v>2 - DECRETOS/DECRETO 0599 .pdf</v>
      </c>
      <c r="K1976" s="2" t="str">
        <f>IF(Tabela13[[#This Row],[Complemento]]="",Tabela13[[#This Row],[Normal]],Tabela13[[#This Row],[Normal Traço]])</f>
        <v>2 - DECRETOS/DECRETO 599.pdf</v>
      </c>
      <c r="L1976" s="2" t="str">
        <f>IF(Tabela13[[#This Row],[Complemento]]="",Tabela13[[#This Row],[0]],Tabela13[[#This Row],[0 Traço]])</f>
        <v>2 - DECRETOS/DECRETO 0599.pdf</v>
      </c>
      <c r="M1976" s="2" t="str">
        <f>IF(AND(Tabela13[[#This Row],[Numero_Decreto]]&gt;=1,Tabela13[[#This Row],[Numero_Decreto]]&lt;=9),Tabela13[[#This Row],[Se 0]],Tabela13[[#This Row],[Se Normal]])</f>
        <v>2 - DECRETOS/DECRETO 599.pdf</v>
      </c>
      <c r="N1976" s="2" t="str">
        <f>CONCATENATE("../",Tabela13[[#This Row],[Caminho]])</f>
        <v>../2 - DECRETOS/DECRETO 599.pdf</v>
      </c>
    </row>
    <row r="1977" spans="1:14" ht="45" x14ac:dyDescent="0.25">
      <c r="A1977" s="20">
        <v>598</v>
      </c>
      <c r="B1977" s="20"/>
      <c r="C1977" s="21">
        <v>31717</v>
      </c>
      <c r="D1977" s="19" t="s">
        <v>2151</v>
      </c>
      <c r="E1977" s="19"/>
      <c r="F1977" s="17" t="str">
        <f>HYPERLINK(Tabela13[[#This Row],[Novo Caminho]],"Download")</f>
        <v>Download</v>
      </c>
      <c r="G1977" s="2" t="str">
        <f>CONCATENATE("2 - DECRETOS/DECRETO ",Tabela13[[#This Row],[Numero_Decreto]],".pdf")</f>
        <v>2 - DECRETOS/DECRETO 598.pdf</v>
      </c>
      <c r="H1977" s="2" t="str">
        <f>CONCATENATE("2 - DECRETOS/DECRETO ",Tabela13[[#This Row],[Numero_Decreto]]," ",Tabela13[[#This Row],[Complemento]],".pdf")</f>
        <v>2 - DECRETOS/DECRETO 598 .pdf</v>
      </c>
      <c r="I1977" s="2" t="str">
        <f>CONCATENATE("2 - DECRETOS/DECRETO ","0",Tabela13[[#This Row],[Numero_Decreto]],".pdf")</f>
        <v>2 - DECRETOS/DECRETO 0598.pdf</v>
      </c>
      <c r="J1977" s="2" t="str">
        <f>CONCATENATE("2 - DECRETOS/DECRETO ","0",Tabela13[[#This Row],[Numero_Decreto]]," ",Tabela13[[#This Row],[Complemento]],".pdf")</f>
        <v>2 - DECRETOS/DECRETO 0598 .pdf</v>
      </c>
      <c r="K1977" s="2" t="str">
        <f>IF(Tabela13[[#This Row],[Complemento]]="",Tabela13[[#This Row],[Normal]],Tabela13[[#This Row],[Normal Traço]])</f>
        <v>2 - DECRETOS/DECRETO 598.pdf</v>
      </c>
      <c r="L1977" s="2" t="str">
        <f>IF(Tabela13[[#This Row],[Complemento]]="",Tabela13[[#This Row],[0]],Tabela13[[#This Row],[0 Traço]])</f>
        <v>2 - DECRETOS/DECRETO 0598.pdf</v>
      </c>
      <c r="M1977" s="2" t="str">
        <f>IF(AND(Tabela13[[#This Row],[Numero_Decreto]]&gt;=1,Tabela13[[#This Row],[Numero_Decreto]]&lt;=9),Tabela13[[#This Row],[Se 0]],Tabela13[[#This Row],[Se Normal]])</f>
        <v>2 - DECRETOS/DECRETO 598.pdf</v>
      </c>
      <c r="N1977" s="2" t="str">
        <f>CONCATENATE("../",Tabela13[[#This Row],[Caminho]])</f>
        <v>../2 - DECRETOS/DECRETO 598.pdf</v>
      </c>
    </row>
    <row r="1978" spans="1:14" ht="45" x14ac:dyDescent="0.25">
      <c r="A1978" s="20">
        <v>597</v>
      </c>
      <c r="B1978" s="20"/>
      <c r="C1978" s="21">
        <v>31671</v>
      </c>
      <c r="D1978" s="19" t="s">
        <v>2151</v>
      </c>
      <c r="E1978" s="19"/>
      <c r="F1978" s="17" t="str">
        <f>HYPERLINK(Tabela13[[#This Row],[Novo Caminho]],"Download")</f>
        <v>Download</v>
      </c>
      <c r="G1978" s="2" t="str">
        <f>CONCATENATE("2 - DECRETOS/DECRETO ",Tabela13[[#This Row],[Numero_Decreto]],".pdf")</f>
        <v>2 - DECRETOS/DECRETO 597.pdf</v>
      </c>
      <c r="H1978" s="2" t="str">
        <f>CONCATENATE("2 - DECRETOS/DECRETO ",Tabela13[[#This Row],[Numero_Decreto]]," ",Tabela13[[#This Row],[Complemento]],".pdf")</f>
        <v>2 - DECRETOS/DECRETO 597 .pdf</v>
      </c>
      <c r="I1978" s="2" t="str">
        <f>CONCATENATE("2 - DECRETOS/DECRETO ","0",Tabela13[[#This Row],[Numero_Decreto]],".pdf")</f>
        <v>2 - DECRETOS/DECRETO 0597.pdf</v>
      </c>
      <c r="J1978" s="2" t="str">
        <f>CONCATENATE("2 - DECRETOS/DECRETO ","0",Tabela13[[#This Row],[Numero_Decreto]]," ",Tabela13[[#This Row],[Complemento]],".pdf")</f>
        <v>2 - DECRETOS/DECRETO 0597 .pdf</v>
      </c>
      <c r="K1978" s="2" t="str">
        <f>IF(Tabela13[[#This Row],[Complemento]]="",Tabela13[[#This Row],[Normal]],Tabela13[[#This Row],[Normal Traço]])</f>
        <v>2 - DECRETOS/DECRETO 597.pdf</v>
      </c>
      <c r="L1978" s="2" t="str">
        <f>IF(Tabela13[[#This Row],[Complemento]]="",Tabela13[[#This Row],[0]],Tabela13[[#This Row],[0 Traço]])</f>
        <v>2 - DECRETOS/DECRETO 0597.pdf</v>
      </c>
      <c r="M1978" s="2" t="str">
        <f>IF(AND(Tabela13[[#This Row],[Numero_Decreto]]&gt;=1,Tabela13[[#This Row],[Numero_Decreto]]&lt;=9),Tabela13[[#This Row],[Se 0]],Tabela13[[#This Row],[Se Normal]])</f>
        <v>2 - DECRETOS/DECRETO 597.pdf</v>
      </c>
      <c r="N1978" s="2" t="str">
        <f>CONCATENATE("../",Tabela13[[#This Row],[Caminho]])</f>
        <v>../2 - DECRETOS/DECRETO 597.pdf</v>
      </c>
    </row>
    <row r="1979" spans="1:14" ht="45" x14ac:dyDescent="0.25">
      <c r="A1979" s="20">
        <v>596</v>
      </c>
      <c r="B1979" s="20"/>
      <c r="C1979" s="21">
        <v>31674</v>
      </c>
      <c r="D1979" s="19" t="s">
        <v>3215</v>
      </c>
      <c r="E1979" s="19"/>
      <c r="F1979" s="17" t="str">
        <f>HYPERLINK(Tabela13[[#This Row],[Novo Caminho]],"Download")</f>
        <v>Download</v>
      </c>
      <c r="G1979" s="2" t="str">
        <f>CONCATENATE("2 - DECRETOS/DECRETO ",Tabela13[[#This Row],[Numero_Decreto]],".pdf")</f>
        <v>2 - DECRETOS/DECRETO 596.pdf</v>
      </c>
      <c r="H1979" s="2" t="str">
        <f>CONCATENATE("2 - DECRETOS/DECRETO ",Tabela13[[#This Row],[Numero_Decreto]]," ",Tabela13[[#This Row],[Complemento]],".pdf")</f>
        <v>2 - DECRETOS/DECRETO 596 .pdf</v>
      </c>
      <c r="I1979" s="2" t="str">
        <f>CONCATENATE("2 - DECRETOS/DECRETO ","0",Tabela13[[#This Row],[Numero_Decreto]],".pdf")</f>
        <v>2 - DECRETOS/DECRETO 0596.pdf</v>
      </c>
      <c r="J1979" s="2" t="str">
        <f>CONCATENATE("2 - DECRETOS/DECRETO ","0",Tabela13[[#This Row],[Numero_Decreto]]," ",Tabela13[[#This Row],[Complemento]],".pdf")</f>
        <v>2 - DECRETOS/DECRETO 0596 .pdf</v>
      </c>
      <c r="K1979" s="2" t="str">
        <f>IF(Tabela13[[#This Row],[Complemento]]="",Tabela13[[#This Row],[Normal]],Tabela13[[#This Row],[Normal Traço]])</f>
        <v>2 - DECRETOS/DECRETO 596.pdf</v>
      </c>
      <c r="L1979" s="2" t="str">
        <f>IF(Tabela13[[#This Row],[Complemento]]="",Tabela13[[#This Row],[0]],Tabela13[[#This Row],[0 Traço]])</f>
        <v>2 - DECRETOS/DECRETO 0596.pdf</v>
      </c>
      <c r="M1979" s="2" t="str">
        <f>IF(AND(Tabela13[[#This Row],[Numero_Decreto]]&gt;=1,Tabela13[[#This Row],[Numero_Decreto]]&lt;=9),Tabela13[[#This Row],[Se 0]],Tabela13[[#This Row],[Se Normal]])</f>
        <v>2 - DECRETOS/DECRETO 596.pdf</v>
      </c>
      <c r="N1979" s="2" t="str">
        <f>CONCATENATE("../",Tabela13[[#This Row],[Caminho]])</f>
        <v>../2 - DECRETOS/DECRETO 596.pdf</v>
      </c>
    </row>
    <row r="1980" spans="1:14" ht="45" x14ac:dyDescent="0.25">
      <c r="A1980" s="20">
        <v>594</v>
      </c>
      <c r="B1980" s="20"/>
      <c r="C1980" s="21">
        <v>31625</v>
      </c>
      <c r="D1980" s="19" t="s">
        <v>2151</v>
      </c>
      <c r="E1980" s="19"/>
      <c r="F1980" s="17" t="str">
        <f>HYPERLINK(Tabela13[[#This Row],[Novo Caminho]],"Download")</f>
        <v>Download</v>
      </c>
      <c r="G1980" s="2" t="str">
        <f>CONCATENATE("2 - DECRETOS/DECRETO ",Tabela13[[#This Row],[Numero_Decreto]],".pdf")</f>
        <v>2 - DECRETOS/DECRETO 594.pdf</v>
      </c>
      <c r="H1980" s="2" t="str">
        <f>CONCATENATE("2 - DECRETOS/DECRETO ",Tabela13[[#This Row],[Numero_Decreto]]," ",Tabela13[[#This Row],[Complemento]],".pdf")</f>
        <v>2 - DECRETOS/DECRETO 594 .pdf</v>
      </c>
      <c r="I1980" s="2" t="str">
        <f>CONCATENATE("2 - DECRETOS/DECRETO ","0",Tabela13[[#This Row],[Numero_Decreto]],".pdf")</f>
        <v>2 - DECRETOS/DECRETO 0594.pdf</v>
      </c>
      <c r="J1980" s="2" t="str">
        <f>CONCATENATE("2 - DECRETOS/DECRETO ","0",Tabela13[[#This Row],[Numero_Decreto]]," ",Tabela13[[#This Row],[Complemento]],".pdf")</f>
        <v>2 - DECRETOS/DECRETO 0594 .pdf</v>
      </c>
      <c r="K1980" s="2" t="str">
        <f>IF(Tabela13[[#This Row],[Complemento]]="",Tabela13[[#This Row],[Normal]],Tabela13[[#This Row],[Normal Traço]])</f>
        <v>2 - DECRETOS/DECRETO 594.pdf</v>
      </c>
      <c r="L1980" s="2" t="str">
        <f>IF(Tabela13[[#This Row],[Complemento]]="",Tabela13[[#This Row],[0]],Tabela13[[#This Row],[0 Traço]])</f>
        <v>2 - DECRETOS/DECRETO 0594.pdf</v>
      </c>
      <c r="M1980" s="2" t="str">
        <f>IF(AND(Tabela13[[#This Row],[Numero_Decreto]]&gt;=1,Tabela13[[#This Row],[Numero_Decreto]]&lt;=9),Tabela13[[#This Row],[Se 0]],Tabela13[[#This Row],[Se Normal]])</f>
        <v>2 - DECRETOS/DECRETO 594.pdf</v>
      </c>
      <c r="N1980" s="2" t="str">
        <f>CONCATENATE("../",Tabela13[[#This Row],[Caminho]])</f>
        <v>../2 - DECRETOS/DECRETO 594.pdf</v>
      </c>
    </row>
    <row r="1981" spans="1:14" ht="45" x14ac:dyDescent="0.25">
      <c r="A1981" s="20">
        <v>593</v>
      </c>
      <c r="B1981" s="20"/>
      <c r="C1981" s="21">
        <v>31594</v>
      </c>
      <c r="D1981" s="19" t="s">
        <v>2151</v>
      </c>
      <c r="E1981" s="19"/>
      <c r="F1981" s="17" t="str">
        <f>HYPERLINK(Tabela13[[#This Row],[Novo Caminho]],"Download")</f>
        <v>Download</v>
      </c>
      <c r="G1981" s="2" t="str">
        <f>CONCATENATE("2 - DECRETOS/DECRETO ",Tabela13[[#This Row],[Numero_Decreto]],".pdf")</f>
        <v>2 - DECRETOS/DECRETO 593.pdf</v>
      </c>
      <c r="H1981" s="2" t="str">
        <f>CONCATENATE("2 - DECRETOS/DECRETO ",Tabela13[[#This Row],[Numero_Decreto]]," ",Tabela13[[#This Row],[Complemento]],".pdf")</f>
        <v>2 - DECRETOS/DECRETO 593 .pdf</v>
      </c>
      <c r="I1981" s="2" t="str">
        <f>CONCATENATE("2 - DECRETOS/DECRETO ","0",Tabela13[[#This Row],[Numero_Decreto]],".pdf")</f>
        <v>2 - DECRETOS/DECRETO 0593.pdf</v>
      </c>
      <c r="J1981" s="2" t="str">
        <f>CONCATENATE("2 - DECRETOS/DECRETO ","0",Tabela13[[#This Row],[Numero_Decreto]]," ",Tabela13[[#This Row],[Complemento]],".pdf")</f>
        <v>2 - DECRETOS/DECRETO 0593 .pdf</v>
      </c>
      <c r="K1981" s="2" t="str">
        <f>IF(Tabela13[[#This Row],[Complemento]]="",Tabela13[[#This Row],[Normal]],Tabela13[[#This Row],[Normal Traço]])</f>
        <v>2 - DECRETOS/DECRETO 593.pdf</v>
      </c>
      <c r="L1981" s="2" t="str">
        <f>IF(Tabela13[[#This Row],[Complemento]]="",Tabela13[[#This Row],[0]],Tabela13[[#This Row],[0 Traço]])</f>
        <v>2 - DECRETOS/DECRETO 0593.pdf</v>
      </c>
      <c r="M1981" s="2" t="str">
        <f>IF(AND(Tabela13[[#This Row],[Numero_Decreto]]&gt;=1,Tabela13[[#This Row],[Numero_Decreto]]&lt;=9),Tabela13[[#This Row],[Se 0]],Tabela13[[#This Row],[Se Normal]])</f>
        <v>2 - DECRETOS/DECRETO 593.pdf</v>
      </c>
      <c r="N1981" s="2" t="str">
        <f>CONCATENATE("../",Tabela13[[#This Row],[Caminho]])</f>
        <v>../2 - DECRETOS/DECRETO 593.pdf</v>
      </c>
    </row>
    <row r="1982" spans="1:14" ht="45" x14ac:dyDescent="0.25">
      <c r="A1982" s="20">
        <v>592</v>
      </c>
      <c r="B1982" s="20"/>
      <c r="C1982" s="21">
        <v>31617</v>
      </c>
      <c r="D1982" s="19" t="s">
        <v>3216</v>
      </c>
      <c r="E1982" s="19"/>
      <c r="F1982" s="17" t="str">
        <f>HYPERLINK(Tabela13[[#This Row],[Novo Caminho]],"Download")</f>
        <v>Download</v>
      </c>
      <c r="G1982" s="2" t="str">
        <f>CONCATENATE("2 - DECRETOS/DECRETO ",Tabela13[[#This Row],[Numero_Decreto]],".pdf")</f>
        <v>2 - DECRETOS/DECRETO 592.pdf</v>
      </c>
      <c r="H1982" s="2" t="str">
        <f>CONCATENATE("2 - DECRETOS/DECRETO ",Tabela13[[#This Row],[Numero_Decreto]]," ",Tabela13[[#This Row],[Complemento]],".pdf")</f>
        <v>2 - DECRETOS/DECRETO 592 .pdf</v>
      </c>
      <c r="I1982" s="2" t="str">
        <f>CONCATENATE("2 - DECRETOS/DECRETO ","0",Tabela13[[#This Row],[Numero_Decreto]],".pdf")</f>
        <v>2 - DECRETOS/DECRETO 0592.pdf</v>
      </c>
      <c r="J1982" s="2" t="str">
        <f>CONCATENATE("2 - DECRETOS/DECRETO ","0",Tabela13[[#This Row],[Numero_Decreto]]," ",Tabela13[[#This Row],[Complemento]],".pdf")</f>
        <v>2 - DECRETOS/DECRETO 0592 .pdf</v>
      </c>
      <c r="K1982" s="2" t="str">
        <f>IF(Tabela13[[#This Row],[Complemento]]="",Tabela13[[#This Row],[Normal]],Tabela13[[#This Row],[Normal Traço]])</f>
        <v>2 - DECRETOS/DECRETO 592.pdf</v>
      </c>
      <c r="L1982" s="2" t="str">
        <f>IF(Tabela13[[#This Row],[Complemento]]="",Tabela13[[#This Row],[0]],Tabela13[[#This Row],[0 Traço]])</f>
        <v>2 - DECRETOS/DECRETO 0592.pdf</v>
      </c>
      <c r="M1982" s="2" t="str">
        <f>IF(AND(Tabela13[[#This Row],[Numero_Decreto]]&gt;=1,Tabela13[[#This Row],[Numero_Decreto]]&lt;=9),Tabela13[[#This Row],[Se 0]],Tabela13[[#This Row],[Se Normal]])</f>
        <v>2 - DECRETOS/DECRETO 592.pdf</v>
      </c>
      <c r="N1982" s="2" t="str">
        <f>CONCATENATE("../",Tabela13[[#This Row],[Caminho]])</f>
        <v>../2 - DECRETOS/DECRETO 592.pdf</v>
      </c>
    </row>
    <row r="1983" spans="1:14" ht="45" x14ac:dyDescent="0.25">
      <c r="A1983" s="20">
        <v>591</v>
      </c>
      <c r="B1983" s="20"/>
      <c r="C1983" s="21">
        <v>31588</v>
      </c>
      <c r="D1983" s="19" t="s">
        <v>3217</v>
      </c>
      <c r="E1983" s="19"/>
      <c r="F1983" s="17" t="str">
        <f>HYPERLINK(Tabela13[[#This Row],[Novo Caminho]],"Download")</f>
        <v>Download</v>
      </c>
      <c r="G1983" s="2" t="str">
        <f>CONCATENATE("2 - DECRETOS/DECRETO ",Tabela13[[#This Row],[Numero_Decreto]],".pdf")</f>
        <v>2 - DECRETOS/DECRETO 591.pdf</v>
      </c>
      <c r="H1983" s="2" t="str">
        <f>CONCATENATE("2 - DECRETOS/DECRETO ",Tabela13[[#This Row],[Numero_Decreto]]," ",Tabela13[[#This Row],[Complemento]],".pdf")</f>
        <v>2 - DECRETOS/DECRETO 591 .pdf</v>
      </c>
      <c r="I1983" s="2" t="str">
        <f>CONCATENATE("2 - DECRETOS/DECRETO ","0",Tabela13[[#This Row],[Numero_Decreto]],".pdf")</f>
        <v>2 - DECRETOS/DECRETO 0591.pdf</v>
      </c>
      <c r="J1983" s="2" t="str">
        <f>CONCATENATE("2 - DECRETOS/DECRETO ","0",Tabela13[[#This Row],[Numero_Decreto]]," ",Tabela13[[#This Row],[Complemento]],".pdf")</f>
        <v>2 - DECRETOS/DECRETO 0591 .pdf</v>
      </c>
      <c r="K1983" s="2" t="str">
        <f>IF(Tabela13[[#This Row],[Complemento]]="",Tabela13[[#This Row],[Normal]],Tabela13[[#This Row],[Normal Traço]])</f>
        <v>2 - DECRETOS/DECRETO 591.pdf</v>
      </c>
      <c r="L1983" s="2" t="str">
        <f>IF(Tabela13[[#This Row],[Complemento]]="",Tabela13[[#This Row],[0]],Tabela13[[#This Row],[0 Traço]])</f>
        <v>2 - DECRETOS/DECRETO 0591.pdf</v>
      </c>
      <c r="M1983" s="2" t="str">
        <f>IF(AND(Tabela13[[#This Row],[Numero_Decreto]]&gt;=1,Tabela13[[#This Row],[Numero_Decreto]]&lt;=9),Tabela13[[#This Row],[Se 0]],Tabela13[[#This Row],[Se Normal]])</f>
        <v>2 - DECRETOS/DECRETO 591.pdf</v>
      </c>
      <c r="N1983" s="2" t="str">
        <f>CONCATENATE("../",Tabela13[[#This Row],[Caminho]])</f>
        <v>../2 - DECRETOS/DECRETO 591.pdf</v>
      </c>
    </row>
    <row r="1984" spans="1:14" ht="45" x14ac:dyDescent="0.25">
      <c r="A1984" s="20">
        <v>590</v>
      </c>
      <c r="B1984" s="20"/>
      <c r="C1984" s="21">
        <v>31588</v>
      </c>
      <c r="D1984" s="19" t="s">
        <v>3218</v>
      </c>
      <c r="E1984" s="19"/>
      <c r="F1984" s="17" t="str">
        <f>HYPERLINK(Tabela13[[#This Row],[Novo Caminho]],"Download")</f>
        <v>Download</v>
      </c>
      <c r="G1984" s="2" t="str">
        <f>CONCATENATE("2 - DECRETOS/DECRETO ",Tabela13[[#This Row],[Numero_Decreto]],".pdf")</f>
        <v>2 - DECRETOS/DECRETO 590.pdf</v>
      </c>
      <c r="H1984" s="2" t="str">
        <f>CONCATENATE("2 - DECRETOS/DECRETO ",Tabela13[[#This Row],[Numero_Decreto]]," ",Tabela13[[#This Row],[Complemento]],".pdf")</f>
        <v>2 - DECRETOS/DECRETO 590 .pdf</v>
      </c>
      <c r="I1984" s="2" t="str">
        <f>CONCATENATE("2 - DECRETOS/DECRETO ","0",Tabela13[[#This Row],[Numero_Decreto]],".pdf")</f>
        <v>2 - DECRETOS/DECRETO 0590.pdf</v>
      </c>
      <c r="J1984" s="2" t="str">
        <f>CONCATENATE("2 - DECRETOS/DECRETO ","0",Tabela13[[#This Row],[Numero_Decreto]]," ",Tabela13[[#This Row],[Complemento]],".pdf")</f>
        <v>2 - DECRETOS/DECRETO 0590 .pdf</v>
      </c>
      <c r="K1984" s="2" t="str">
        <f>IF(Tabela13[[#This Row],[Complemento]]="",Tabela13[[#This Row],[Normal]],Tabela13[[#This Row],[Normal Traço]])</f>
        <v>2 - DECRETOS/DECRETO 590.pdf</v>
      </c>
      <c r="L1984" s="2" t="str">
        <f>IF(Tabela13[[#This Row],[Complemento]]="",Tabela13[[#This Row],[0]],Tabela13[[#This Row],[0 Traço]])</f>
        <v>2 - DECRETOS/DECRETO 0590.pdf</v>
      </c>
      <c r="M1984" s="2" t="str">
        <f>IF(AND(Tabela13[[#This Row],[Numero_Decreto]]&gt;=1,Tabela13[[#This Row],[Numero_Decreto]]&lt;=9),Tabela13[[#This Row],[Se 0]],Tabela13[[#This Row],[Se Normal]])</f>
        <v>2 - DECRETOS/DECRETO 590.pdf</v>
      </c>
      <c r="N1984" s="2" t="str">
        <f>CONCATENATE("../",Tabela13[[#This Row],[Caminho]])</f>
        <v>../2 - DECRETOS/DECRETO 590.pdf</v>
      </c>
    </row>
    <row r="1985" spans="1:14" ht="45" x14ac:dyDescent="0.25">
      <c r="A1985" s="20">
        <v>589</v>
      </c>
      <c r="B1985" s="20"/>
      <c r="C1985" s="21">
        <v>31579</v>
      </c>
      <c r="D1985" s="19" t="s">
        <v>3219</v>
      </c>
      <c r="E1985" s="19"/>
      <c r="F1985" s="17" t="str">
        <f>HYPERLINK(Tabela13[[#This Row],[Novo Caminho]],"Download")</f>
        <v>Download</v>
      </c>
      <c r="G1985" s="2" t="str">
        <f>CONCATENATE("2 - DECRETOS/DECRETO ",Tabela13[[#This Row],[Numero_Decreto]],".pdf")</f>
        <v>2 - DECRETOS/DECRETO 589.pdf</v>
      </c>
      <c r="H1985" s="2" t="str">
        <f>CONCATENATE("2 - DECRETOS/DECRETO ",Tabela13[[#This Row],[Numero_Decreto]]," ",Tabela13[[#This Row],[Complemento]],".pdf")</f>
        <v>2 - DECRETOS/DECRETO 589 .pdf</v>
      </c>
      <c r="I1985" s="2" t="str">
        <f>CONCATENATE("2 - DECRETOS/DECRETO ","0",Tabela13[[#This Row],[Numero_Decreto]],".pdf")</f>
        <v>2 - DECRETOS/DECRETO 0589.pdf</v>
      </c>
      <c r="J1985" s="2" t="str">
        <f>CONCATENATE("2 - DECRETOS/DECRETO ","0",Tabela13[[#This Row],[Numero_Decreto]]," ",Tabela13[[#This Row],[Complemento]],".pdf")</f>
        <v>2 - DECRETOS/DECRETO 0589 .pdf</v>
      </c>
      <c r="K1985" s="2" t="str">
        <f>IF(Tabela13[[#This Row],[Complemento]]="",Tabela13[[#This Row],[Normal]],Tabela13[[#This Row],[Normal Traço]])</f>
        <v>2 - DECRETOS/DECRETO 589.pdf</v>
      </c>
      <c r="L1985" s="2" t="str">
        <f>IF(Tabela13[[#This Row],[Complemento]]="",Tabela13[[#This Row],[0]],Tabela13[[#This Row],[0 Traço]])</f>
        <v>2 - DECRETOS/DECRETO 0589.pdf</v>
      </c>
      <c r="M1985" s="2" t="str">
        <f>IF(AND(Tabela13[[#This Row],[Numero_Decreto]]&gt;=1,Tabela13[[#This Row],[Numero_Decreto]]&lt;=9),Tabela13[[#This Row],[Se 0]],Tabela13[[#This Row],[Se Normal]])</f>
        <v>2 - DECRETOS/DECRETO 589.pdf</v>
      </c>
      <c r="N1985" s="2" t="str">
        <f>CONCATENATE("../",Tabela13[[#This Row],[Caminho]])</f>
        <v>../2 - DECRETOS/DECRETO 589.pdf</v>
      </c>
    </row>
    <row r="1986" spans="1:14" ht="45" x14ac:dyDescent="0.25">
      <c r="A1986" s="20">
        <v>588</v>
      </c>
      <c r="B1986" s="20"/>
      <c r="C1986" s="21">
        <v>31575</v>
      </c>
      <c r="D1986" s="19" t="s">
        <v>924</v>
      </c>
      <c r="E1986" s="19"/>
      <c r="F1986" s="17" t="str">
        <f>HYPERLINK(Tabela13[[#This Row],[Novo Caminho]],"Download")</f>
        <v>Download</v>
      </c>
      <c r="G1986" s="2" t="str">
        <f>CONCATENATE("2 - DECRETOS/DECRETO ",Tabela13[[#This Row],[Numero_Decreto]],".pdf")</f>
        <v>2 - DECRETOS/DECRETO 588.pdf</v>
      </c>
      <c r="H1986" s="2" t="str">
        <f>CONCATENATE("2 - DECRETOS/DECRETO ",Tabela13[[#This Row],[Numero_Decreto]]," ",Tabela13[[#This Row],[Complemento]],".pdf")</f>
        <v>2 - DECRETOS/DECRETO 588 .pdf</v>
      </c>
      <c r="I1986" s="2" t="str">
        <f>CONCATENATE("2 - DECRETOS/DECRETO ","0",Tabela13[[#This Row],[Numero_Decreto]],".pdf")</f>
        <v>2 - DECRETOS/DECRETO 0588.pdf</v>
      </c>
      <c r="J1986" s="2" t="str">
        <f>CONCATENATE("2 - DECRETOS/DECRETO ","0",Tabela13[[#This Row],[Numero_Decreto]]," ",Tabela13[[#This Row],[Complemento]],".pdf")</f>
        <v>2 - DECRETOS/DECRETO 0588 .pdf</v>
      </c>
      <c r="K1986" s="2" t="str">
        <f>IF(Tabela13[[#This Row],[Complemento]]="",Tabela13[[#This Row],[Normal]],Tabela13[[#This Row],[Normal Traço]])</f>
        <v>2 - DECRETOS/DECRETO 588.pdf</v>
      </c>
      <c r="L1986" s="2" t="str">
        <f>IF(Tabela13[[#This Row],[Complemento]]="",Tabela13[[#This Row],[0]],Tabela13[[#This Row],[0 Traço]])</f>
        <v>2 - DECRETOS/DECRETO 0588.pdf</v>
      </c>
      <c r="M1986" s="2" t="str">
        <f>IF(AND(Tabela13[[#This Row],[Numero_Decreto]]&gt;=1,Tabela13[[#This Row],[Numero_Decreto]]&lt;=9),Tabela13[[#This Row],[Se 0]],Tabela13[[#This Row],[Se Normal]])</f>
        <v>2 - DECRETOS/DECRETO 588.pdf</v>
      </c>
      <c r="N1986" s="2" t="str">
        <f>CONCATENATE("../",Tabela13[[#This Row],[Caminho]])</f>
        <v>../2 - DECRETOS/DECRETO 588.pdf</v>
      </c>
    </row>
    <row r="1987" spans="1:14" ht="45" x14ac:dyDescent="0.25">
      <c r="A1987" s="20">
        <v>587</v>
      </c>
      <c r="B1987" s="20"/>
      <c r="C1987" s="21">
        <v>31567</v>
      </c>
      <c r="D1987" s="19" t="s">
        <v>924</v>
      </c>
      <c r="E1987" s="19"/>
      <c r="F1987" s="17" t="str">
        <f>HYPERLINK(Tabela13[[#This Row],[Novo Caminho]],"Download")</f>
        <v>Download</v>
      </c>
      <c r="G1987" s="2" t="str">
        <f>CONCATENATE("2 - DECRETOS/DECRETO ",Tabela13[[#This Row],[Numero_Decreto]],".pdf")</f>
        <v>2 - DECRETOS/DECRETO 587.pdf</v>
      </c>
      <c r="H1987" s="2" t="str">
        <f>CONCATENATE("2 - DECRETOS/DECRETO ",Tabela13[[#This Row],[Numero_Decreto]]," ",Tabela13[[#This Row],[Complemento]],".pdf")</f>
        <v>2 - DECRETOS/DECRETO 587 .pdf</v>
      </c>
      <c r="I1987" s="2" t="str">
        <f>CONCATENATE("2 - DECRETOS/DECRETO ","0",Tabela13[[#This Row],[Numero_Decreto]],".pdf")</f>
        <v>2 - DECRETOS/DECRETO 0587.pdf</v>
      </c>
      <c r="J1987" s="2" t="str">
        <f>CONCATENATE("2 - DECRETOS/DECRETO ","0",Tabela13[[#This Row],[Numero_Decreto]]," ",Tabela13[[#This Row],[Complemento]],".pdf")</f>
        <v>2 - DECRETOS/DECRETO 0587 .pdf</v>
      </c>
      <c r="K1987" s="2" t="str">
        <f>IF(Tabela13[[#This Row],[Complemento]]="",Tabela13[[#This Row],[Normal]],Tabela13[[#This Row],[Normal Traço]])</f>
        <v>2 - DECRETOS/DECRETO 587.pdf</v>
      </c>
      <c r="L1987" s="2" t="str">
        <f>IF(Tabela13[[#This Row],[Complemento]]="",Tabela13[[#This Row],[0]],Tabela13[[#This Row],[0 Traço]])</f>
        <v>2 - DECRETOS/DECRETO 0587.pdf</v>
      </c>
      <c r="M1987" s="2" t="str">
        <f>IF(AND(Tabela13[[#This Row],[Numero_Decreto]]&gt;=1,Tabela13[[#This Row],[Numero_Decreto]]&lt;=9),Tabela13[[#This Row],[Se 0]],Tabela13[[#This Row],[Se Normal]])</f>
        <v>2 - DECRETOS/DECRETO 587.pdf</v>
      </c>
      <c r="N1987" s="2" t="str">
        <f>CONCATENATE("../",Tabela13[[#This Row],[Caminho]])</f>
        <v>../2 - DECRETOS/DECRETO 587.pdf</v>
      </c>
    </row>
    <row r="1988" spans="1:14" ht="45" x14ac:dyDescent="0.25">
      <c r="A1988" s="20">
        <v>587</v>
      </c>
      <c r="B1988" s="20" t="s">
        <v>620</v>
      </c>
      <c r="C1988" s="21">
        <v>31575</v>
      </c>
      <c r="D1988" s="19" t="s">
        <v>2151</v>
      </c>
      <c r="E1988" s="19"/>
      <c r="F1988" s="17" t="str">
        <f>HYPERLINK(Tabela13[[#This Row],[Novo Caminho]],"Download")</f>
        <v>Download</v>
      </c>
      <c r="G1988" s="2" t="str">
        <f>CONCATENATE("2 - DECRETOS/DECRETO ",Tabela13[[#This Row],[Numero_Decreto]],".pdf")</f>
        <v>2 - DECRETOS/DECRETO 587.pdf</v>
      </c>
      <c r="H1988" s="2" t="str">
        <f>CONCATENATE("2 - DECRETOS/DECRETO ",Tabela13[[#This Row],[Numero_Decreto]]," ",Tabela13[[#This Row],[Complemento]],".pdf")</f>
        <v>2 - DECRETOS/DECRETO 587 A.pdf</v>
      </c>
      <c r="I1988" s="2" t="str">
        <f>CONCATENATE("2 - DECRETOS/DECRETO ","0",Tabela13[[#This Row],[Numero_Decreto]],".pdf")</f>
        <v>2 - DECRETOS/DECRETO 0587.pdf</v>
      </c>
      <c r="J1988" s="2" t="str">
        <f>CONCATENATE("2 - DECRETOS/DECRETO ","0",Tabela13[[#This Row],[Numero_Decreto]]," ",Tabela13[[#This Row],[Complemento]],".pdf")</f>
        <v>2 - DECRETOS/DECRETO 0587 A.pdf</v>
      </c>
      <c r="K1988" s="2" t="str">
        <f>IF(Tabela13[[#This Row],[Complemento]]="",Tabela13[[#This Row],[Normal]],Tabela13[[#This Row],[Normal Traço]])</f>
        <v>2 - DECRETOS/DECRETO 587 A.pdf</v>
      </c>
      <c r="L1988" s="2" t="str">
        <f>IF(Tabela13[[#This Row],[Complemento]]="",Tabela13[[#This Row],[0]],Tabela13[[#This Row],[0 Traço]])</f>
        <v>2 - DECRETOS/DECRETO 0587 A.pdf</v>
      </c>
      <c r="M1988" s="2" t="str">
        <f>IF(AND(Tabela13[[#This Row],[Numero_Decreto]]&gt;=1,Tabela13[[#This Row],[Numero_Decreto]]&lt;=9),Tabela13[[#This Row],[Se 0]],Tabela13[[#This Row],[Se Normal]])</f>
        <v>2 - DECRETOS/DECRETO 587 A.pdf</v>
      </c>
      <c r="N1988" s="2" t="str">
        <f>CONCATENATE("../",Tabela13[[#This Row],[Caminho]])</f>
        <v>../2 - DECRETOS/DECRETO 587 A.pdf</v>
      </c>
    </row>
    <row r="1989" spans="1:14" ht="45" x14ac:dyDescent="0.25">
      <c r="A1989" s="20">
        <v>586</v>
      </c>
      <c r="B1989" s="20"/>
      <c r="C1989" s="21">
        <v>31561</v>
      </c>
      <c r="D1989" s="19" t="s">
        <v>3220</v>
      </c>
      <c r="E1989" s="19"/>
      <c r="F1989" s="17" t="str">
        <f>HYPERLINK(Tabela13[[#This Row],[Novo Caminho]],"Download")</f>
        <v>Download</v>
      </c>
      <c r="G1989" s="2" t="str">
        <f>CONCATENATE("2 - DECRETOS/DECRETO ",Tabela13[[#This Row],[Numero_Decreto]],".pdf")</f>
        <v>2 - DECRETOS/DECRETO 586.pdf</v>
      </c>
      <c r="H1989" s="2" t="str">
        <f>CONCATENATE("2 - DECRETOS/DECRETO ",Tabela13[[#This Row],[Numero_Decreto]]," ",Tabela13[[#This Row],[Complemento]],".pdf")</f>
        <v>2 - DECRETOS/DECRETO 586 .pdf</v>
      </c>
      <c r="I1989" s="2" t="str">
        <f>CONCATENATE("2 - DECRETOS/DECRETO ","0",Tabela13[[#This Row],[Numero_Decreto]],".pdf")</f>
        <v>2 - DECRETOS/DECRETO 0586.pdf</v>
      </c>
      <c r="J1989" s="2" t="str">
        <f>CONCATENATE("2 - DECRETOS/DECRETO ","0",Tabela13[[#This Row],[Numero_Decreto]]," ",Tabela13[[#This Row],[Complemento]],".pdf")</f>
        <v>2 - DECRETOS/DECRETO 0586 .pdf</v>
      </c>
      <c r="K1989" s="2" t="str">
        <f>IF(Tabela13[[#This Row],[Complemento]]="",Tabela13[[#This Row],[Normal]],Tabela13[[#This Row],[Normal Traço]])</f>
        <v>2 - DECRETOS/DECRETO 586.pdf</v>
      </c>
      <c r="L1989" s="2" t="str">
        <f>IF(Tabela13[[#This Row],[Complemento]]="",Tabela13[[#This Row],[0]],Tabela13[[#This Row],[0 Traço]])</f>
        <v>2 - DECRETOS/DECRETO 0586.pdf</v>
      </c>
      <c r="M1989" s="2" t="str">
        <f>IF(AND(Tabela13[[#This Row],[Numero_Decreto]]&gt;=1,Tabela13[[#This Row],[Numero_Decreto]]&lt;=9),Tabela13[[#This Row],[Se 0]],Tabela13[[#This Row],[Se Normal]])</f>
        <v>2 - DECRETOS/DECRETO 586.pdf</v>
      </c>
      <c r="N1989" s="2" t="str">
        <f>CONCATENATE("../",Tabela13[[#This Row],[Caminho]])</f>
        <v>../2 - DECRETOS/DECRETO 586.pdf</v>
      </c>
    </row>
    <row r="1990" spans="1:14" ht="45" x14ac:dyDescent="0.25">
      <c r="A1990" s="20">
        <v>586</v>
      </c>
      <c r="B1990" s="20" t="s">
        <v>620</v>
      </c>
      <c r="C1990" s="21">
        <v>31561</v>
      </c>
      <c r="D1990" s="19" t="s">
        <v>2151</v>
      </c>
      <c r="E1990" s="19"/>
      <c r="F1990" s="17" t="str">
        <f>HYPERLINK(Tabela13[[#This Row],[Novo Caminho]],"Download")</f>
        <v>Download</v>
      </c>
      <c r="G1990" s="2" t="str">
        <f>CONCATENATE("2 - DECRETOS/DECRETO ",Tabela13[[#This Row],[Numero_Decreto]],".pdf")</f>
        <v>2 - DECRETOS/DECRETO 586.pdf</v>
      </c>
      <c r="H1990" s="2" t="str">
        <f>CONCATENATE("2 - DECRETOS/DECRETO ",Tabela13[[#This Row],[Numero_Decreto]]," ",Tabela13[[#This Row],[Complemento]],".pdf")</f>
        <v>2 - DECRETOS/DECRETO 586 A.pdf</v>
      </c>
      <c r="I1990" s="2" t="str">
        <f>CONCATENATE("2 - DECRETOS/DECRETO ","0",Tabela13[[#This Row],[Numero_Decreto]],".pdf")</f>
        <v>2 - DECRETOS/DECRETO 0586.pdf</v>
      </c>
      <c r="J1990" s="2" t="str">
        <f>CONCATENATE("2 - DECRETOS/DECRETO ","0",Tabela13[[#This Row],[Numero_Decreto]]," ",Tabela13[[#This Row],[Complemento]],".pdf")</f>
        <v>2 - DECRETOS/DECRETO 0586 A.pdf</v>
      </c>
      <c r="K1990" s="2" t="str">
        <f>IF(Tabela13[[#This Row],[Complemento]]="",Tabela13[[#This Row],[Normal]],Tabela13[[#This Row],[Normal Traço]])</f>
        <v>2 - DECRETOS/DECRETO 586 A.pdf</v>
      </c>
      <c r="L1990" s="2" t="str">
        <f>IF(Tabela13[[#This Row],[Complemento]]="",Tabela13[[#This Row],[0]],Tabela13[[#This Row],[0 Traço]])</f>
        <v>2 - DECRETOS/DECRETO 0586 A.pdf</v>
      </c>
      <c r="M1990" s="2" t="str">
        <f>IF(AND(Tabela13[[#This Row],[Numero_Decreto]]&gt;=1,Tabela13[[#This Row],[Numero_Decreto]]&lt;=9),Tabela13[[#This Row],[Se 0]],Tabela13[[#This Row],[Se Normal]])</f>
        <v>2 - DECRETOS/DECRETO 586 A.pdf</v>
      </c>
      <c r="N1990" s="2" t="str">
        <f>CONCATENATE("../",Tabela13[[#This Row],[Caminho]])</f>
        <v>../2 - DECRETOS/DECRETO 586 A.pdf</v>
      </c>
    </row>
    <row r="1991" spans="1:14" ht="45" x14ac:dyDescent="0.25">
      <c r="A1991" s="20">
        <v>585</v>
      </c>
      <c r="B1991" s="20"/>
      <c r="C1991" s="21">
        <v>31534</v>
      </c>
      <c r="D1991" s="19" t="s">
        <v>2151</v>
      </c>
      <c r="E1991" s="19"/>
      <c r="F1991" s="17" t="str">
        <f>HYPERLINK(Tabela13[[#This Row],[Novo Caminho]],"Download")</f>
        <v>Download</v>
      </c>
      <c r="G1991" s="2" t="str">
        <f>CONCATENATE("2 - DECRETOS/DECRETO ",Tabela13[[#This Row],[Numero_Decreto]],".pdf")</f>
        <v>2 - DECRETOS/DECRETO 585.pdf</v>
      </c>
      <c r="H1991" s="2" t="str">
        <f>CONCATENATE("2 - DECRETOS/DECRETO ",Tabela13[[#This Row],[Numero_Decreto]]," ",Tabela13[[#This Row],[Complemento]],".pdf")</f>
        <v>2 - DECRETOS/DECRETO 585 .pdf</v>
      </c>
      <c r="I1991" s="2" t="str">
        <f>CONCATENATE("2 - DECRETOS/DECRETO ","0",Tabela13[[#This Row],[Numero_Decreto]],".pdf")</f>
        <v>2 - DECRETOS/DECRETO 0585.pdf</v>
      </c>
      <c r="J1991" s="2" t="str">
        <f>CONCATENATE("2 - DECRETOS/DECRETO ","0",Tabela13[[#This Row],[Numero_Decreto]]," ",Tabela13[[#This Row],[Complemento]],".pdf")</f>
        <v>2 - DECRETOS/DECRETO 0585 .pdf</v>
      </c>
      <c r="K1991" s="2" t="str">
        <f>IF(Tabela13[[#This Row],[Complemento]]="",Tabela13[[#This Row],[Normal]],Tabela13[[#This Row],[Normal Traço]])</f>
        <v>2 - DECRETOS/DECRETO 585.pdf</v>
      </c>
      <c r="L1991" s="2" t="str">
        <f>IF(Tabela13[[#This Row],[Complemento]]="",Tabela13[[#This Row],[0]],Tabela13[[#This Row],[0 Traço]])</f>
        <v>2 - DECRETOS/DECRETO 0585.pdf</v>
      </c>
      <c r="M1991" s="2" t="str">
        <f>IF(AND(Tabela13[[#This Row],[Numero_Decreto]]&gt;=1,Tabela13[[#This Row],[Numero_Decreto]]&lt;=9),Tabela13[[#This Row],[Se 0]],Tabela13[[#This Row],[Se Normal]])</f>
        <v>2 - DECRETOS/DECRETO 585.pdf</v>
      </c>
      <c r="N1991" s="2" t="str">
        <f>CONCATENATE("../",Tabela13[[#This Row],[Caminho]])</f>
        <v>../2 - DECRETOS/DECRETO 585.pdf</v>
      </c>
    </row>
    <row r="1992" spans="1:14" ht="45" x14ac:dyDescent="0.25">
      <c r="A1992" s="20">
        <v>584</v>
      </c>
      <c r="B1992" s="20"/>
      <c r="C1992" s="21">
        <v>31531</v>
      </c>
      <c r="D1992" s="19" t="s">
        <v>2151</v>
      </c>
      <c r="E1992" s="19"/>
      <c r="F1992" s="17" t="str">
        <f>HYPERLINK(Tabela13[[#This Row],[Novo Caminho]],"Download")</f>
        <v>Download</v>
      </c>
      <c r="G1992" s="2" t="str">
        <f>CONCATENATE("2 - DECRETOS/DECRETO ",Tabela13[[#This Row],[Numero_Decreto]],".pdf")</f>
        <v>2 - DECRETOS/DECRETO 584.pdf</v>
      </c>
      <c r="H1992" s="2" t="str">
        <f>CONCATENATE("2 - DECRETOS/DECRETO ",Tabela13[[#This Row],[Numero_Decreto]]," ",Tabela13[[#This Row],[Complemento]],".pdf")</f>
        <v>2 - DECRETOS/DECRETO 584 .pdf</v>
      </c>
      <c r="I1992" s="2" t="str">
        <f>CONCATENATE("2 - DECRETOS/DECRETO ","0",Tabela13[[#This Row],[Numero_Decreto]],".pdf")</f>
        <v>2 - DECRETOS/DECRETO 0584.pdf</v>
      </c>
      <c r="J1992" s="2" t="str">
        <f>CONCATENATE("2 - DECRETOS/DECRETO ","0",Tabela13[[#This Row],[Numero_Decreto]]," ",Tabela13[[#This Row],[Complemento]],".pdf")</f>
        <v>2 - DECRETOS/DECRETO 0584 .pdf</v>
      </c>
      <c r="K1992" s="2" t="str">
        <f>IF(Tabela13[[#This Row],[Complemento]]="",Tabela13[[#This Row],[Normal]],Tabela13[[#This Row],[Normal Traço]])</f>
        <v>2 - DECRETOS/DECRETO 584.pdf</v>
      </c>
      <c r="L1992" s="2" t="str">
        <f>IF(Tabela13[[#This Row],[Complemento]]="",Tabela13[[#This Row],[0]],Tabela13[[#This Row],[0 Traço]])</f>
        <v>2 - DECRETOS/DECRETO 0584.pdf</v>
      </c>
      <c r="M1992" s="2" t="str">
        <f>IF(AND(Tabela13[[#This Row],[Numero_Decreto]]&gt;=1,Tabela13[[#This Row],[Numero_Decreto]]&lt;=9),Tabela13[[#This Row],[Se 0]],Tabela13[[#This Row],[Se Normal]])</f>
        <v>2 - DECRETOS/DECRETO 584.pdf</v>
      </c>
      <c r="N1992" s="2" t="str">
        <f>CONCATENATE("../",Tabela13[[#This Row],[Caminho]])</f>
        <v>../2 - DECRETOS/DECRETO 584.pdf</v>
      </c>
    </row>
    <row r="1993" spans="1:14" ht="45" x14ac:dyDescent="0.25">
      <c r="A1993" s="20">
        <v>583</v>
      </c>
      <c r="B1993" s="20"/>
      <c r="C1993" s="21">
        <v>31513</v>
      </c>
      <c r="D1993" s="19" t="s">
        <v>3220</v>
      </c>
      <c r="E1993" s="19"/>
      <c r="F1993" s="17" t="str">
        <f>HYPERLINK(Tabela13[[#This Row],[Novo Caminho]],"Download")</f>
        <v>Download</v>
      </c>
      <c r="G1993" s="2" t="str">
        <f>CONCATENATE("2 - DECRETOS/DECRETO ",Tabela13[[#This Row],[Numero_Decreto]],".pdf")</f>
        <v>2 - DECRETOS/DECRETO 583.pdf</v>
      </c>
      <c r="H1993" s="2" t="str">
        <f>CONCATENATE("2 - DECRETOS/DECRETO ",Tabela13[[#This Row],[Numero_Decreto]]," ",Tabela13[[#This Row],[Complemento]],".pdf")</f>
        <v>2 - DECRETOS/DECRETO 583 .pdf</v>
      </c>
      <c r="I1993" s="2" t="str">
        <f>CONCATENATE("2 - DECRETOS/DECRETO ","0",Tabela13[[#This Row],[Numero_Decreto]],".pdf")</f>
        <v>2 - DECRETOS/DECRETO 0583.pdf</v>
      </c>
      <c r="J1993" s="2" t="str">
        <f>CONCATENATE("2 - DECRETOS/DECRETO ","0",Tabela13[[#This Row],[Numero_Decreto]]," ",Tabela13[[#This Row],[Complemento]],".pdf")</f>
        <v>2 - DECRETOS/DECRETO 0583 .pdf</v>
      </c>
      <c r="K1993" s="2" t="str">
        <f>IF(Tabela13[[#This Row],[Complemento]]="",Tabela13[[#This Row],[Normal]],Tabela13[[#This Row],[Normal Traço]])</f>
        <v>2 - DECRETOS/DECRETO 583.pdf</v>
      </c>
      <c r="L1993" s="2" t="str">
        <f>IF(Tabela13[[#This Row],[Complemento]]="",Tabela13[[#This Row],[0]],Tabela13[[#This Row],[0 Traço]])</f>
        <v>2 - DECRETOS/DECRETO 0583.pdf</v>
      </c>
      <c r="M1993" s="2" t="str">
        <f>IF(AND(Tabela13[[#This Row],[Numero_Decreto]]&gt;=1,Tabela13[[#This Row],[Numero_Decreto]]&lt;=9),Tabela13[[#This Row],[Se 0]],Tabela13[[#This Row],[Se Normal]])</f>
        <v>2 - DECRETOS/DECRETO 583.pdf</v>
      </c>
      <c r="N1993" s="2" t="str">
        <f>CONCATENATE("../",Tabela13[[#This Row],[Caminho]])</f>
        <v>../2 - DECRETOS/DECRETO 583.pdf</v>
      </c>
    </row>
    <row r="1994" spans="1:14" ht="45" x14ac:dyDescent="0.25">
      <c r="A1994" s="20">
        <v>583</v>
      </c>
      <c r="B1994" s="20" t="s">
        <v>620</v>
      </c>
      <c r="C1994" s="21">
        <v>31531</v>
      </c>
      <c r="D1994" s="19" t="s">
        <v>2151</v>
      </c>
      <c r="E1994" s="19"/>
      <c r="F1994" s="17" t="str">
        <f>HYPERLINK(Tabela13[[#This Row],[Novo Caminho]],"Download")</f>
        <v>Download</v>
      </c>
      <c r="G1994" s="2" t="str">
        <f>CONCATENATE("2 - DECRETOS/DECRETO ",Tabela13[[#This Row],[Numero_Decreto]],".pdf")</f>
        <v>2 - DECRETOS/DECRETO 583.pdf</v>
      </c>
      <c r="H1994" s="2" t="str">
        <f>CONCATENATE("2 - DECRETOS/DECRETO ",Tabela13[[#This Row],[Numero_Decreto]]," ",Tabela13[[#This Row],[Complemento]],".pdf")</f>
        <v>2 - DECRETOS/DECRETO 583 A.pdf</v>
      </c>
      <c r="I1994" s="2" t="str">
        <f>CONCATENATE("2 - DECRETOS/DECRETO ","0",Tabela13[[#This Row],[Numero_Decreto]],".pdf")</f>
        <v>2 - DECRETOS/DECRETO 0583.pdf</v>
      </c>
      <c r="J1994" s="2" t="str">
        <f>CONCATENATE("2 - DECRETOS/DECRETO ","0",Tabela13[[#This Row],[Numero_Decreto]]," ",Tabela13[[#This Row],[Complemento]],".pdf")</f>
        <v>2 - DECRETOS/DECRETO 0583 A.pdf</v>
      </c>
      <c r="K1994" s="2" t="str">
        <f>IF(Tabela13[[#This Row],[Complemento]]="",Tabela13[[#This Row],[Normal]],Tabela13[[#This Row],[Normal Traço]])</f>
        <v>2 - DECRETOS/DECRETO 583 A.pdf</v>
      </c>
      <c r="L1994" s="2" t="str">
        <f>IF(Tabela13[[#This Row],[Complemento]]="",Tabela13[[#This Row],[0]],Tabela13[[#This Row],[0 Traço]])</f>
        <v>2 - DECRETOS/DECRETO 0583 A.pdf</v>
      </c>
      <c r="M1994" s="2" t="str">
        <f>IF(AND(Tabela13[[#This Row],[Numero_Decreto]]&gt;=1,Tabela13[[#This Row],[Numero_Decreto]]&lt;=9),Tabela13[[#This Row],[Se 0]],Tabela13[[#This Row],[Se Normal]])</f>
        <v>2 - DECRETOS/DECRETO 583 A.pdf</v>
      </c>
      <c r="N1994" s="2" t="str">
        <f>CONCATENATE("../",Tabela13[[#This Row],[Caminho]])</f>
        <v>../2 - DECRETOS/DECRETO 583 A.pdf</v>
      </c>
    </row>
    <row r="1995" spans="1:14" ht="45" x14ac:dyDescent="0.25">
      <c r="A1995" s="20">
        <v>582</v>
      </c>
      <c r="B1995" s="20"/>
      <c r="C1995" s="21">
        <v>31513</v>
      </c>
      <c r="D1995" s="19" t="s">
        <v>3221</v>
      </c>
      <c r="E1995" s="19"/>
      <c r="F1995" s="17" t="str">
        <f>HYPERLINK(Tabela13[[#This Row],[Novo Caminho]],"Download")</f>
        <v>Download</v>
      </c>
      <c r="G1995" s="2" t="str">
        <f>CONCATENATE("2 - DECRETOS/DECRETO ",Tabela13[[#This Row],[Numero_Decreto]],".pdf")</f>
        <v>2 - DECRETOS/DECRETO 582.pdf</v>
      </c>
      <c r="H1995" s="2" t="str">
        <f>CONCATENATE("2 - DECRETOS/DECRETO ",Tabela13[[#This Row],[Numero_Decreto]]," ",Tabela13[[#This Row],[Complemento]],".pdf")</f>
        <v>2 - DECRETOS/DECRETO 582 .pdf</v>
      </c>
      <c r="I1995" s="2" t="str">
        <f>CONCATENATE("2 - DECRETOS/DECRETO ","0",Tabela13[[#This Row],[Numero_Decreto]],".pdf")</f>
        <v>2 - DECRETOS/DECRETO 0582.pdf</v>
      </c>
      <c r="J1995" s="2" t="str">
        <f>CONCATENATE("2 - DECRETOS/DECRETO ","0",Tabela13[[#This Row],[Numero_Decreto]]," ",Tabela13[[#This Row],[Complemento]],".pdf")</f>
        <v>2 - DECRETOS/DECRETO 0582 .pdf</v>
      </c>
      <c r="K1995" s="2" t="str">
        <f>IF(Tabela13[[#This Row],[Complemento]]="",Tabela13[[#This Row],[Normal]],Tabela13[[#This Row],[Normal Traço]])</f>
        <v>2 - DECRETOS/DECRETO 582.pdf</v>
      </c>
      <c r="L1995" s="2" t="str">
        <f>IF(Tabela13[[#This Row],[Complemento]]="",Tabela13[[#This Row],[0]],Tabela13[[#This Row],[0 Traço]])</f>
        <v>2 - DECRETOS/DECRETO 0582.pdf</v>
      </c>
      <c r="M1995" s="2" t="str">
        <f>IF(AND(Tabela13[[#This Row],[Numero_Decreto]]&gt;=1,Tabela13[[#This Row],[Numero_Decreto]]&lt;=9),Tabela13[[#This Row],[Se 0]],Tabela13[[#This Row],[Se Normal]])</f>
        <v>2 - DECRETOS/DECRETO 582.pdf</v>
      </c>
      <c r="N1995" s="2" t="str">
        <f>CONCATENATE("../",Tabela13[[#This Row],[Caminho]])</f>
        <v>../2 - DECRETOS/DECRETO 582.pdf</v>
      </c>
    </row>
    <row r="1996" spans="1:14" ht="45" x14ac:dyDescent="0.25">
      <c r="A1996" s="20">
        <v>581</v>
      </c>
      <c r="B1996" s="20"/>
      <c r="C1996" s="21">
        <v>31502</v>
      </c>
      <c r="D1996" s="19" t="s">
        <v>3222</v>
      </c>
      <c r="E1996" s="19"/>
      <c r="F1996" s="17" t="str">
        <f>HYPERLINK(Tabela13[[#This Row],[Novo Caminho]],"Download")</f>
        <v>Download</v>
      </c>
      <c r="G1996" s="2" t="str">
        <f>CONCATENATE("2 - DECRETOS/DECRETO ",Tabela13[[#This Row],[Numero_Decreto]],".pdf")</f>
        <v>2 - DECRETOS/DECRETO 581.pdf</v>
      </c>
      <c r="H1996" s="2" t="str">
        <f>CONCATENATE("2 - DECRETOS/DECRETO ",Tabela13[[#This Row],[Numero_Decreto]]," ",Tabela13[[#This Row],[Complemento]],".pdf")</f>
        <v>2 - DECRETOS/DECRETO 581 .pdf</v>
      </c>
      <c r="I1996" s="2" t="str">
        <f>CONCATENATE("2 - DECRETOS/DECRETO ","0",Tabela13[[#This Row],[Numero_Decreto]],".pdf")</f>
        <v>2 - DECRETOS/DECRETO 0581.pdf</v>
      </c>
      <c r="J1996" s="2" t="str">
        <f>CONCATENATE("2 - DECRETOS/DECRETO ","0",Tabela13[[#This Row],[Numero_Decreto]]," ",Tabela13[[#This Row],[Complemento]],".pdf")</f>
        <v>2 - DECRETOS/DECRETO 0581 .pdf</v>
      </c>
      <c r="K1996" s="2" t="str">
        <f>IF(Tabela13[[#This Row],[Complemento]]="",Tabela13[[#This Row],[Normal]],Tabela13[[#This Row],[Normal Traço]])</f>
        <v>2 - DECRETOS/DECRETO 581.pdf</v>
      </c>
      <c r="L1996" s="2" t="str">
        <f>IF(Tabela13[[#This Row],[Complemento]]="",Tabela13[[#This Row],[0]],Tabela13[[#This Row],[0 Traço]])</f>
        <v>2 - DECRETOS/DECRETO 0581.pdf</v>
      </c>
      <c r="M1996" s="2" t="str">
        <f>IF(AND(Tabela13[[#This Row],[Numero_Decreto]]&gt;=1,Tabela13[[#This Row],[Numero_Decreto]]&lt;=9),Tabela13[[#This Row],[Se 0]],Tabela13[[#This Row],[Se Normal]])</f>
        <v>2 - DECRETOS/DECRETO 581.pdf</v>
      </c>
      <c r="N1996" s="2" t="str">
        <f>CONCATENATE("../",Tabela13[[#This Row],[Caminho]])</f>
        <v>../2 - DECRETOS/DECRETO 581.pdf</v>
      </c>
    </row>
    <row r="1997" spans="1:14" ht="45" x14ac:dyDescent="0.25">
      <c r="A1997" s="20">
        <v>580</v>
      </c>
      <c r="B1997" s="20"/>
      <c r="C1997" s="21">
        <v>31502</v>
      </c>
      <c r="D1997" s="19" t="s">
        <v>3223</v>
      </c>
      <c r="E1997" s="19"/>
      <c r="F1997" s="17" t="str">
        <f>HYPERLINK(Tabela13[[#This Row],[Novo Caminho]],"Download")</f>
        <v>Download</v>
      </c>
      <c r="G1997" s="2" t="str">
        <f>CONCATENATE("2 - DECRETOS/DECRETO ",Tabela13[[#This Row],[Numero_Decreto]],".pdf")</f>
        <v>2 - DECRETOS/DECRETO 580.pdf</v>
      </c>
      <c r="H1997" s="2" t="str">
        <f>CONCATENATE("2 - DECRETOS/DECRETO ",Tabela13[[#This Row],[Numero_Decreto]]," ",Tabela13[[#This Row],[Complemento]],".pdf")</f>
        <v>2 - DECRETOS/DECRETO 580 .pdf</v>
      </c>
      <c r="I1997" s="2" t="str">
        <f>CONCATENATE("2 - DECRETOS/DECRETO ","0",Tabela13[[#This Row],[Numero_Decreto]],".pdf")</f>
        <v>2 - DECRETOS/DECRETO 0580.pdf</v>
      </c>
      <c r="J1997" s="2" t="str">
        <f>CONCATENATE("2 - DECRETOS/DECRETO ","0",Tabela13[[#This Row],[Numero_Decreto]]," ",Tabela13[[#This Row],[Complemento]],".pdf")</f>
        <v>2 - DECRETOS/DECRETO 0580 .pdf</v>
      </c>
      <c r="K1997" s="2" t="str">
        <f>IF(Tabela13[[#This Row],[Complemento]]="",Tabela13[[#This Row],[Normal]],Tabela13[[#This Row],[Normal Traço]])</f>
        <v>2 - DECRETOS/DECRETO 580.pdf</v>
      </c>
      <c r="L1997" s="2" t="str">
        <f>IF(Tabela13[[#This Row],[Complemento]]="",Tabela13[[#This Row],[0]],Tabela13[[#This Row],[0 Traço]])</f>
        <v>2 - DECRETOS/DECRETO 0580.pdf</v>
      </c>
      <c r="M1997" s="2" t="str">
        <f>IF(AND(Tabela13[[#This Row],[Numero_Decreto]]&gt;=1,Tabela13[[#This Row],[Numero_Decreto]]&lt;=9),Tabela13[[#This Row],[Se 0]],Tabela13[[#This Row],[Se Normal]])</f>
        <v>2 - DECRETOS/DECRETO 580.pdf</v>
      </c>
      <c r="N1997" s="2" t="str">
        <f>CONCATENATE("../",Tabela13[[#This Row],[Caminho]])</f>
        <v>../2 - DECRETOS/DECRETO 580.pdf</v>
      </c>
    </row>
    <row r="1998" spans="1:14" ht="45" x14ac:dyDescent="0.25">
      <c r="A1998" s="20">
        <v>579</v>
      </c>
      <c r="B1998" s="20"/>
      <c r="C1998" s="21">
        <v>31502</v>
      </c>
      <c r="D1998" s="19" t="s">
        <v>2151</v>
      </c>
      <c r="E1998" s="19"/>
      <c r="F1998" s="17" t="str">
        <f>HYPERLINK(Tabela13[[#This Row],[Novo Caminho]],"Download")</f>
        <v>Download</v>
      </c>
      <c r="G1998" s="2" t="str">
        <f>CONCATENATE("2 - DECRETOS/DECRETO ",Tabela13[[#This Row],[Numero_Decreto]],".pdf")</f>
        <v>2 - DECRETOS/DECRETO 579.pdf</v>
      </c>
      <c r="H1998" s="2" t="str">
        <f>CONCATENATE("2 - DECRETOS/DECRETO ",Tabela13[[#This Row],[Numero_Decreto]]," ",Tabela13[[#This Row],[Complemento]],".pdf")</f>
        <v>2 - DECRETOS/DECRETO 579 .pdf</v>
      </c>
      <c r="I1998" s="2" t="str">
        <f>CONCATENATE("2 - DECRETOS/DECRETO ","0",Tabela13[[#This Row],[Numero_Decreto]],".pdf")</f>
        <v>2 - DECRETOS/DECRETO 0579.pdf</v>
      </c>
      <c r="J1998" s="2" t="str">
        <f>CONCATENATE("2 - DECRETOS/DECRETO ","0",Tabela13[[#This Row],[Numero_Decreto]]," ",Tabela13[[#This Row],[Complemento]],".pdf")</f>
        <v>2 - DECRETOS/DECRETO 0579 .pdf</v>
      </c>
      <c r="K1998" s="2" t="str">
        <f>IF(Tabela13[[#This Row],[Complemento]]="",Tabela13[[#This Row],[Normal]],Tabela13[[#This Row],[Normal Traço]])</f>
        <v>2 - DECRETOS/DECRETO 579.pdf</v>
      </c>
      <c r="L1998" s="2" t="str">
        <f>IF(Tabela13[[#This Row],[Complemento]]="",Tabela13[[#This Row],[0]],Tabela13[[#This Row],[0 Traço]])</f>
        <v>2 - DECRETOS/DECRETO 0579.pdf</v>
      </c>
      <c r="M1998" s="2" t="str">
        <f>IF(AND(Tabela13[[#This Row],[Numero_Decreto]]&gt;=1,Tabela13[[#This Row],[Numero_Decreto]]&lt;=9),Tabela13[[#This Row],[Se 0]],Tabela13[[#This Row],[Se Normal]])</f>
        <v>2 - DECRETOS/DECRETO 579.pdf</v>
      </c>
      <c r="N1998" s="2" t="str">
        <f>CONCATENATE("../",Tabela13[[#This Row],[Caminho]])</f>
        <v>../2 - DECRETOS/DECRETO 579.pdf</v>
      </c>
    </row>
    <row r="1999" spans="1:14" ht="45" x14ac:dyDescent="0.25">
      <c r="A1999" s="20">
        <v>578</v>
      </c>
      <c r="B1999" s="20"/>
      <c r="C1999" s="21">
        <v>31472</v>
      </c>
      <c r="D1999" s="19" t="s">
        <v>3224</v>
      </c>
      <c r="E1999" s="19"/>
      <c r="F1999" s="17" t="str">
        <f>HYPERLINK(Tabela13[[#This Row],[Novo Caminho]],"Download")</f>
        <v>Download</v>
      </c>
      <c r="G1999" s="2" t="str">
        <f>CONCATENATE("2 - DECRETOS/DECRETO ",Tabela13[[#This Row],[Numero_Decreto]],".pdf")</f>
        <v>2 - DECRETOS/DECRETO 578.pdf</v>
      </c>
      <c r="H1999" s="2" t="str">
        <f>CONCATENATE("2 - DECRETOS/DECRETO ",Tabela13[[#This Row],[Numero_Decreto]]," ",Tabela13[[#This Row],[Complemento]],".pdf")</f>
        <v>2 - DECRETOS/DECRETO 578 .pdf</v>
      </c>
      <c r="I1999" s="2" t="str">
        <f>CONCATENATE("2 - DECRETOS/DECRETO ","0",Tabela13[[#This Row],[Numero_Decreto]],".pdf")</f>
        <v>2 - DECRETOS/DECRETO 0578.pdf</v>
      </c>
      <c r="J1999" s="2" t="str">
        <f>CONCATENATE("2 - DECRETOS/DECRETO ","0",Tabela13[[#This Row],[Numero_Decreto]]," ",Tabela13[[#This Row],[Complemento]],".pdf")</f>
        <v>2 - DECRETOS/DECRETO 0578 .pdf</v>
      </c>
      <c r="K1999" s="2" t="str">
        <f>IF(Tabela13[[#This Row],[Complemento]]="",Tabela13[[#This Row],[Normal]],Tabela13[[#This Row],[Normal Traço]])</f>
        <v>2 - DECRETOS/DECRETO 578.pdf</v>
      </c>
      <c r="L1999" s="2" t="str">
        <f>IF(Tabela13[[#This Row],[Complemento]]="",Tabela13[[#This Row],[0]],Tabela13[[#This Row],[0 Traço]])</f>
        <v>2 - DECRETOS/DECRETO 0578.pdf</v>
      </c>
      <c r="M1999" s="2" t="str">
        <f>IF(AND(Tabela13[[#This Row],[Numero_Decreto]]&gt;=1,Tabela13[[#This Row],[Numero_Decreto]]&lt;=9),Tabela13[[#This Row],[Se 0]],Tabela13[[#This Row],[Se Normal]])</f>
        <v>2 - DECRETOS/DECRETO 578.pdf</v>
      </c>
      <c r="N1999" s="2" t="str">
        <f>CONCATENATE("../",Tabela13[[#This Row],[Caminho]])</f>
        <v>../2 - DECRETOS/DECRETO 578.pdf</v>
      </c>
    </row>
    <row r="2000" spans="1:14" ht="45" x14ac:dyDescent="0.25">
      <c r="A2000" s="20">
        <v>577</v>
      </c>
      <c r="B2000" s="20"/>
      <c r="C2000" s="21">
        <v>31468</v>
      </c>
      <c r="D2000" s="19" t="s">
        <v>3225</v>
      </c>
      <c r="E2000" s="19"/>
      <c r="F2000" s="17" t="str">
        <f>HYPERLINK(Tabela13[[#This Row],[Novo Caminho]],"Download")</f>
        <v>Download</v>
      </c>
      <c r="G2000" s="2" t="str">
        <f>CONCATENATE("2 - DECRETOS/DECRETO ",Tabela13[[#This Row],[Numero_Decreto]],".pdf")</f>
        <v>2 - DECRETOS/DECRETO 577.pdf</v>
      </c>
      <c r="H2000" s="2" t="str">
        <f>CONCATENATE("2 - DECRETOS/DECRETO ",Tabela13[[#This Row],[Numero_Decreto]]," ",Tabela13[[#This Row],[Complemento]],".pdf")</f>
        <v>2 - DECRETOS/DECRETO 577 .pdf</v>
      </c>
      <c r="I2000" s="2" t="str">
        <f>CONCATENATE("2 - DECRETOS/DECRETO ","0",Tabela13[[#This Row],[Numero_Decreto]],".pdf")</f>
        <v>2 - DECRETOS/DECRETO 0577.pdf</v>
      </c>
      <c r="J2000" s="2" t="str">
        <f>CONCATENATE("2 - DECRETOS/DECRETO ","0",Tabela13[[#This Row],[Numero_Decreto]]," ",Tabela13[[#This Row],[Complemento]],".pdf")</f>
        <v>2 - DECRETOS/DECRETO 0577 .pdf</v>
      </c>
      <c r="K2000" s="2" t="str">
        <f>IF(Tabela13[[#This Row],[Complemento]]="",Tabela13[[#This Row],[Normal]],Tabela13[[#This Row],[Normal Traço]])</f>
        <v>2 - DECRETOS/DECRETO 577.pdf</v>
      </c>
      <c r="L2000" s="2" t="str">
        <f>IF(Tabela13[[#This Row],[Complemento]]="",Tabela13[[#This Row],[0]],Tabela13[[#This Row],[0 Traço]])</f>
        <v>2 - DECRETOS/DECRETO 0577.pdf</v>
      </c>
      <c r="M2000" s="2" t="str">
        <f>IF(AND(Tabela13[[#This Row],[Numero_Decreto]]&gt;=1,Tabela13[[#This Row],[Numero_Decreto]]&lt;=9),Tabela13[[#This Row],[Se 0]],Tabela13[[#This Row],[Se Normal]])</f>
        <v>2 - DECRETOS/DECRETO 577.pdf</v>
      </c>
      <c r="N2000" s="2" t="str">
        <f>CONCATENATE("../",Tabela13[[#This Row],[Caminho]])</f>
        <v>../2 - DECRETOS/DECRETO 577.pdf</v>
      </c>
    </row>
    <row r="2001" spans="1:14" ht="45" x14ac:dyDescent="0.25">
      <c r="A2001" s="20">
        <v>576</v>
      </c>
      <c r="B2001" s="20"/>
      <c r="C2001" s="21">
        <v>31450</v>
      </c>
      <c r="D2001" s="19" t="s">
        <v>924</v>
      </c>
      <c r="E2001" s="19"/>
      <c r="F2001" s="17" t="str">
        <f>HYPERLINK(Tabela13[[#This Row],[Novo Caminho]],"Download")</f>
        <v>Download</v>
      </c>
      <c r="G2001" s="2" t="str">
        <f>CONCATENATE("2 - DECRETOS/DECRETO ",Tabela13[[#This Row],[Numero_Decreto]],".pdf")</f>
        <v>2 - DECRETOS/DECRETO 576.pdf</v>
      </c>
      <c r="H2001" s="2" t="str">
        <f>CONCATENATE("2 - DECRETOS/DECRETO ",Tabela13[[#This Row],[Numero_Decreto]]," ",Tabela13[[#This Row],[Complemento]],".pdf")</f>
        <v>2 - DECRETOS/DECRETO 576 .pdf</v>
      </c>
      <c r="I2001" s="2" t="str">
        <f>CONCATENATE("2 - DECRETOS/DECRETO ","0",Tabela13[[#This Row],[Numero_Decreto]],".pdf")</f>
        <v>2 - DECRETOS/DECRETO 0576.pdf</v>
      </c>
      <c r="J2001" s="2" t="str">
        <f>CONCATENATE("2 - DECRETOS/DECRETO ","0",Tabela13[[#This Row],[Numero_Decreto]]," ",Tabela13[[#This Row],[Complemento]],".pdf")</f>
        <v>2 - DECRETOS/DECRETO 0576 .pdf</v>
      </c>
      <c r="K2001" s="2" t="str">
        <f>IF(Tabela13[[#This Row],[Complemento]]="",Tabela13[[#This Row],[Normal]],Tabela13[[#This Row],[Normal Traço]])</f>
        <v>2 - DECRETOS/DECRETO 576.pdf</v>
      </c>
      <c r="L2001" s="2" t="str">
        <f>IF(Tabela13[[#This Row],[Complemento]]="",Tabela13[[#This Row],[0]],Tabela13[[#This Row],[0 Traço]])</f>
        <v>2 - DECRETOS/DECRETO 0576.pdf</v>
      </c>
      <c r="M2001" s="2" t="str">
        <f>IF(AND(Tabela13[[#This Row],[Numero_Decreto]]&gt;=1,Tabela13[[#This Row],[Numero_Decreto]]&lt;=9),Tabela13[[#This Row],[Se 0]],Tabela13[[#This Row],[Se Normal]])</f>
        <v>2 - DECRETOS/DECRETO 576.pdf</v>
      </c>
      <c r="N2001" s="2" t="str">
        <f>CONCATENATE("../",Tabela13[[#This Row],[Caminho]])</f>
        <v>../2 - DECRETOS/DECRETO 576.pdf</v>
      </c>
    </row>
    <row r="2002" spans="1:14" ht="45" x14ac:dyDescent="0.25">
      <c r="A2002" s="20">
        <v>575</v>
      </c>
      <c r="B2002" s="20"/>
      <c r="C2002" s="21">
        <v>31419</v>
      </c>
      <c r="D2002" s="19" t="s">
        <v>3226</v>
      </c>
      <c r="E2002" s="19"/>
      <c r="F2002" s="17" t="str">
        <f>HYPERLINK(Tabela13[[#This Row],[Novo Caminho]],"Download")</f>
        <v>Download</v>
      </c>
      <c r="G2002" s="2" t="str">
        <f>CONCATENATE("2 - DECRETOS/DECRETO ",Tabela13[[#This Row],[Numero_Decreto]],".pdf")</f>
        <v>2 - DECRETOS/DECRETO 575.pdf</v>
      </c>
      <c r="H2002" s="2" t="str">
        <f>CONCATENATE("2 - DECRETOS/DECRETO ",Tabela13[[#This Row],[Numero_Decreto]]," ",Tabela13[[#This Row],[Complemento]],".pdf")</f>
        <v>2 - DECRETOS/DECRETO 575 .pdf</v>
      </c>
      <c r="I2002" s="2" t="str">
        <f>CONCATENATE("2 - DECRETOS/DECRETO ","0",Tabela13[[#This Row],[Numero_Decreto]],".pdf")</f>
        <v>2 - DECRETOS/DECRETO 0575.pdf</v>
      </c>
      <c r="J2002" s="2" t="str">
        <f>CONCATENATE("2 - DECRETOS/DECRETO ","0",Tabela13[[#This Row],[Numero_Decreto]]," ",Tabela13[[#This Row],[Complemento]],".pdf")</f>
        <v>2 - DECRETOS/DECRETO 0575 .pdf</v>
      </c>
      <c r="K2002" s="2" t="str">
        <f>IF(Tabela13[[#This Row],[Complemento]]="",Tabela13[[#This Row],[Normal]],Tabela13[[#This Row],[Normal Traço]])</f>
        <v>2 - DECRETOS/DECRETO 575.pdf</v>
      </c>
      <c r="L2002" s="2" t="str">
        <f>IF(Tabela13[[#This Row],[Complemento]]="",Tabela13[[#This Row],[0]],Tabela13[[#This Row],[0 Traço]])</f>
        <v>2 - DECRETOS/DECRETO 0575.pdf</v>
      </c>
      <c r="M2002" s="2" t="str">
        <f>IF(AND(Tabela13[[#This Row],[Numero_Decreto]]&gt;=1,Tabela13[[#This Row],[Numero_Decreto]]&lt;=9),Tabela13[[#This Row],[Se 0]],Tabela13[[#This Row],[Se Normal]])</f>
        <v>2 - DECRETOS/DECRETO 575.pdf</v>
      </c>
      <c r="N2002" s="2" t="str">
        <f>CONCATENATE("../",Tabela13[[#This Row],[Caminho]])</f>
        <v>../2 - DECRETOS/DECRETO 575.pdf</v>
      </c>
    </row>
    <row r="2003" spans="1:14" ht="45" x14ac:dyDescent="0.25">
      <c r="A2003" s="20">
        <v>574</v>
      </c>
      <c r="B2003" s="20"/>
      <c r="C2003" s="21">
        <v>31419</v>
      </c>
      <c r="D2003" s="19" t="s">
        <v>927</v>
      </c>
      <c r="E2003" s="19"/>
      <c r="F2003" s="17" t="str">
        <f>HYPERLINK(Tabela13[[#This Row],[Novo Caminho]],"Download")</f>
        <v>Download</v>
      </c>
      <c r="G2003" s="2" t="str">
        <f>CONCATENATE("2 - DECRETOS/DECRETO ",Tabela13[[#This Row],[Numero_Decreto]],".pdf")</f>
        <v>2 - DECRETOS/DECRETO 574.pdf</v>
      </c>
      <c r="H2003" s="2" t="str">
        <f>CONCATENATE("2 - DECRETOS/DECRETO ",Tabela13[[#This Row],[Numero_Decreto]]," ",Tabela13[[#This Row],[Complemento]],".pdf")</f>
        <v>2 - DECRETOS/DECRETO 574 .pdf</v>
      </c>
      <c r="I2003" s="2" t="str">
        <f>CONCATENATE("2 - DECRETOS/DECRETO ","0",Tabela13[[#This Row],[Numero_Decreto]],".pdf")</f>
        <v>2 - DECRETOS/DECRETO 0574.pdf</v>
      </c>
      <c r="J2003" s="2" t="str">
        <f>CONCATENATE("2 - DECRETOS/DECRETO ","0",Tabela13[[#This Row],[Numero_Decreto]]," ",Tabela13[[#This Row],[Complemento]],".pdf")</f>
        <v>2 - DECRETOS/DECRETO 0574 .pdf</v>
      </c>
      <c r="K2003" s="2" t="str">
        <f>IF(Tabela13[[#This Row],[Complemento]]="",Tabela13[[#This Row],[Normal]],Tabela13[[#This Row],[Normal Traço]])</f>
        <v>2 - DECRETOS/DECRETO 574.pdf</v>
      </c>
      <c r="L2003" s="2" t="str">
        <f>IF(Tabela13[[#This Row],[Complemento]]="",Tabela13[[#This Row],[0]],Tabela13[[#This Row],[0 Traço]])</f>
        <v>2 - DECRETOS/DECRETO 0574.pdf</v>
      </c>
      <c r="M2003" s="2" t="str">
        <f>IF(AND(Tabela13[[#This Row],[Numero_Decreto]]&gt;=1,Tabela13[[#This Row],[Numero_Decreto]]&lt;=9),Tabela13[[#This Row],[Se 0]],Tabela13[[#This Row],[Se Normal]])</f>
        <v>2 - DECRETOS/DECRETO 574.pdf</v>
      </c>
      <c r="N2003" s="2" t="str">
        <f>CONCATENATE("../",Tabela13[[#This Row],[Caminho]])</f>
        <v>../2 - DECRETOS/DECRETO 574.pdf</v>
      </c>
    </row>
    <row r="2004" spans="1:14" ht="45" x14ac:dyDescent="0.25">
      <c r="A2004" s="20">
        <v>573</v>
      </c>
      <c r="B2004" s="20"/>
      <c r="C2004" s="21">
        <v>31407</v>
      </c>
      <c r="D2004" s="19" t="s">
        <v>3227</v>
      </c>
      <c r="E2004" s="19"/>
      <c r="F2004" s="17" t="str">
        <f>HYPERLINK(Tabela13[[#This Row],[Novo Caminho]],"Download")</f>
        <v>Download</v>
      </c>
      <c r="G2004" s="2" t="str">
        <f>CONCATENATE("2 - DECRETOS/DECRETO ",Tabela13[[#This Row],[Numero_Decreto]],".pdf")</f>
        <v>2 - DECRETOS/DECRETO 573.pdf</v>
      </c>
      <c r="H2004" s="2" t="str">
        <f>CONCATENATE("2 - DECRETOS/DECRETO ",Tabela13[[#This Row],[Numero_Decreto]]," ",Tabela13[[#This Row],[Complemento]],".pdf")</f>
        <v>2 - DECRETOS/DECRETO 573 .pdf</v>
      </c>
      <c r="I2004" s="2" t="str">
        <f>CONCATENATE("2 - DECRETOS/DECRETO ","0",Tabela13[[#This Row],[Numero_Decreto]],".pdf")</f>
        <v>2 - DECRETOS/DECRETO 0573.pdf</v>
      </c>
      <c r="J2004" s="2" t="str">
        <f>CONCATENATE("2 - DECRETOS/DECRETO ","0",Tabela13[[#This Row],[Numero_Decreto]]," ",Tabela13[[#This Row],[Complemento]],".pdf")</f>
        <v>2 - DECRETOS/DECRETO 0573 .pdf</v>
      </c>
      <c r="K2004" s="2" t="str">
        <f>IF(Tabela13[[#This Row],[Complemento]]="",Tabela13[[#This Row],[Normal]],Tabela13[[#This Row],[Normal Traço]])</f>
        <v>2 - DECRETOS/DECRETO 573.pdf</v>
      </c>
      <c r="L2004" s="2" t="str">
        <f>IF(Tabela13[[#This Row],[Complemento]]="",Tabela13[[#This Row],[0]],Tabela13[[#This Row],[0 Traço]])</f>
        <v>2 - DECRETOS/DECRETO 0573.pdf</v>
      </c>
      <c r="M2004" s="2" t="str">
        <f>IF(AND(Tabela13[[#This Row],[Numero_Decreto]]&gt;=1,Tabela13[[#This Row],[Numero_Decreto]]&lt;=9),Tabela13[[#This Row],[Se 0]],Tabela13[[#This Row],[Se Normal]])</f>
        <v>2 - DECRETOS/DECRETO 573.pdf</v>
      </c>
      <c r="N2004" s="2" t="str">
        <f>CONCATENATE("../",Tabela13[[#This Row],[Caminho]])</f>
        <v>../2 - DECRETOS/DECRETO 573.pdf</v>
      </c>
    </row>
    <row r="2005" spans="1:14" ht="45" x14ac:dyDescent="0.25">
      <c r="A2005" s="20">
        <v>572</v>
      </c>
      <c r="B2005" s="20"/>
      <c r="C2005" s="21">
        <v>31404</v>
      </c>
      <c r="D2005" s="19" t="s">
        <v>3228</v>
      </c>
      <c r="E2005" s="19"/>
      <c r="F2005" s="17" t="str">
        <f>HYPERLINK(Tabela13[[#This Row],[Novo Caminho]],"Download")</f>
        <v>Download</v>
      </c>
      <c r="G2005" s="2" t="str">
        <f>CONCATENATE("2 - DECRETOS/DECRETO ",Tabela13[[#This Row],[Numero_Decreto]],".pdf")</f>
        <v>2 - DECRETOS/DECRETO 572.pdf</v>
      </c>
      <c r="H2005" s="2" t="str">
        <f>CONCATENATE("2 - DECRETOS/DECRETO ",Tabela13[[#This Row],[Numero_Decreto]]," ",Tabela13[[#This Row],[Complemento]],".pdf")</f>
        <v>2 - DECRETOS/DECRETO 572 .pdf</v>
      </c>
      <c r="I2005" s="2" t="str">
        <f>CONCATENATE("2 - DECRETOS/DECRETO ","0",Tabela13[[#This Row],[Numero_Decreto]],".pdf")</f>
        <v>2 - DECRETOS/DECRETO 0572.pdf</v>
      </c>
      <c r="J2005" s="2" t="str">
        <f>CONCATENATE("2 - DECRETOS/DECRETO ","0",Tabela13[[#This Row],[Numero_Decreto]]," ",Tabela13[[#This Row],[Complemento]],".pdf")</f>
        <v>2 - DECRETOS/DECRETO 0572 .pdf</v>
      </c>
      <c r="K2005" s="2" t="str">
        <f>IF(Tabela13[[#This Row],[Complemento]]="",Tabela13[[#This Row],[Normal]],Tabela13[[#This Row],[Normal Traço]])</f>
        <v>2 - DECRETOS/DECRETO 572.pdf</v>
      </c>
      <c r="L2005" s="2" t="str">
        <f>IF(Tabela13[[#This Row],[Complemento]]="",Tabela13[[#This Row],[0]],Tabela13[[#This Row],[0 Traço]])</f>
        <v>2 - DECRETOS/DECRETO 0572.pdf</v>
      </c>
      <c r="M2005" s="2" t="str">
        <f>IF(AND(Tabela13[[#This Row],[Numero_Decreto]]&gt;=1,Tabela13[[#This Row],[Numero_Decreto]]&lt;=9),Tabela13[[#This Row],[Se 0]],Tabela13[[#This Row],[Se Normal]])</f>
        <v>2 - DECRETOS/DECRETO 572.pdf</v>
      </c>
      <c r="N2005" s="2" t="str">
        <f>CONCATENATE("../",Tabela13[[#This Row],[Caminho]])</f>
        <v>../2 - DECRETOS/DECRETO 572.pdf</v>
      </c>
    </row>
    <row r="2006" spans="1:14" ht="45" x14ac:dyDescent="0.25">
      <c r="A2006" s="20">
        <v>571</v>
      </c>
      <c r="B2006" s="20"/>
      <c r="C2006" s="21">
        <v>31383</v>
      </c>
      <c r="D2006" s="19" t="s">
        <v>2151</v>
      </c>
      <c r="E2006" s="19"/>
      <c r="F2006" s="17" t="str">
        <f>HYPERLINK(Tabela13[[#This Row],[Novo Caminho]],"Download")</f>
        <v>Download</v>
      </c>
      <c r="G2006" s="2" t="str">
        <f>CONCATENATE("2 - DECRETOS/DECRETO ",Tabela13[[#This Row],[Numero_Decreto]],".pdf")</f>
        <v>2 - DECRETOS/DECRETO 571.pdf</v>
      </c>
      <c r="H2006" s="2" t="str">
        <f>CONCATENATE("2 - DECRETOS/DECRETO ",Tabela13[[#This Row],[Numero_Decreto]]," ",Tabela13[[#This Row],[Complemento]],".pdf")</f>
        <v>2 - DECRETOS/DECRETO 571 .pdf</v>
      </c>
      <c r="I2006" s="2" t="str">
        <f>CONCATENATE("2 - DECRETOS/DECRETO ","0",Tabela13[[#This Row],[Numero_Decreto]],".pdf")</f>
        <v>2 - DECRETOS/DECRETO 0571.pdf</v>
      </c>
      <c r="J2006" s="2" t="str">
        <f>CONCATENATE("2 - DECRETOS/DECRETO ","0",Tabela13[[#This Row],[Numero_Decreto]]," ",Tabela13[[#This Row],[Complemento]],".pdf")</f>
        <v>2 - DECRETOS/DECRETO 0571 .pdf</v>
      </c>
      <c r="K2006" s="2" t="str">
        <f>IF(Tabela13[[#This Row],[Complemento]]="",Tabela13[[#This Row],[Normal]],Tabela13[[#This Row],[Normal Traço]])</f>
        <v>2 - DECRETOS/DECRETO 571.pdf</v>
      </c>
      <c r="L2006" s="2" t="str">
        <f>IF(Tabela13[[#This Row],[Complemento]]="",Tabela13[[#This Row],[0]],Tabela13[[#This Row],[0 Traço]])</f>
        <v>2 - DECRETOS/DECRETO 0571.pdf</v>
      </c>
      <c r="M2006" s="2" t="str">
        <f>IF(AND(Tabela13[[#This Row],[Numero_Decreto]]&gt;=1,Tabela13[[#This Row],[Numero_Decreto]]&lt;=9),Tabela13[[#This Row],[Se 0]],Tabela13[[#This Row],[Se Normal]])</f>
        <v>2 - DECRETOS/DECRETO 571.pdf</v>
      </c>
      <c r="N2006" s="2" t="str">
        <f>CONCATENATE("../",Tabela13[[#This Row],[Caminho]])</f>
        <v>../2 - DECRETOS/DECRETO 571.pdf</v>
      </c>
    </row>
    <row r="2007" spans="1:14" ht="45" x14ac:dyDescent="0.25">
      <c r="A2007" s="20">
        <v>570</v>
      </c>
      <c r="B2007" s="20"/>
      <c r="C2007" s="21">
        <v>31383</v>
      </c>
      <c r="D2007" s="19" t="s">
        <v>3210</v>
      </c>
      <c r="E2007" s="19"/>
      <c r="F2007" s="17" t="str">
        <f>HYPERLINK(Tabela13[[#This Row],[Novo Caminho]],"Download")</f>
        <v>Download</v>
      </c>
      <c r="G2007" s="2" t="str">
        <f>CONCATENATE("2 - DECRETOS/DECRETO ",Tabela13[[#This Row],[Numero_Decreto]],".pdf")</f>
        <v>2 - DECRETOS/DECRETO 570.pdf</v>
      </c>
      <c r="H2007" s="2" t="str">
        <f>CONCATENATE("2 - DECRETOS/DECRETO ",Tabela13[[#This Row],[Numero_Decreto]]," ",Tabela13[[#This Row],[Complemento]],".pdf")</f>
        <v>2 - DECRETOS/DECRETO 570 .pdf</v>
      </c>
      <c r="I2007" s="2" t="str">
        <f>CONCATENATE("2 - DECRETOS/DECRETO ","0",Tabela13[[#This Row],[Numero_Decreto]],".pdf")</f>
        <v>2 - DECRETOS/DECRETO 0570.pdf</v>
      </c>
      <c r="J2007" s="2" t="str">
        <f>CONCATENATE("2 - DECRETOS/DECRETO ","0",Tabela13[[#This Row],[Numero_Decreto]]," ",Tabela13[[#This Row],[Complemento]],".pdf")</f>
        <v>2 - DECRETOS/DECRETO 0570 .pdf</v>
      </c>
      <c r="K2007" s="2" t="str">
        <f>IF(Tabela13[[#This Row],[Complemento]]="",Tabela13[[#This Row],[Normal]],Tabela13[[#This Row],[Normal Traço]])</f>
        <v>2 - DECRETOS/DECRETO 570.pdf</v>
      </c>
      <c r="L2007" s="2" t="str">
        <f>IF(Tabela13[[#This Row],[Complemento]]="",Tabela13[[#This Row],[0]],Tabela13[[#This Row],[0 Traço]])</f>
        <v>2 - DECRETOS/DECRETO 0570.pdf</v>
      </c>
      <c r="M2007" s="2" t="str">
        <f>IF(AND(Tabela13[[#This Row],[Numero_Decreto]]&gt;=1,Tabela13[[#This Row],[Numero_Decreto]]&lt;=9),Tabela13[[#This Row],[Se 0]],Tabela13[[#This Row],[Se Normal]])</f>
        <v>2 - DECRETOS/DECRETO 570.pdf</v>
      </c>
      <c r="N2007" s="2" t="str">
        <f>CONCATENATE("../",Tabela13[[#This Row],[Caminho]])</f>
        <v>../2 - DECRETOS/DECRETO 570.pdf</v>
      </c>
    </row>
    <row r="2008" spans="1:14" ht="45" x14ac:dyDescent="0.25">
      <c r="A2008" s="20">
        <v>569</v>
      </c>
      <c r="B2008" s="20"/>
      <c r="C2008" s="21">
        <v>31384</v>
      </c>
      <c r="D2008" s="19" t="s">
        <v>3229</v>
      </c>
      <c r="E2008" s="19"/>
      <c r="F2008" s="17" t="str">
        <f>HYPERLINK(Tabela13[[#This Row],[Novo Caminho]],"Download")</f>
        <v>Download</v>
      </c>
      <c r="G2008" s="2" t="str">
        <f>CONCATENATE("2 - DECRETOS/DECRETO ",Tabela13[[#This Row],[Numero_Decreto]],".pdf")</f>
        <v>2 - DECRETOS/DECRETO 569.pdf</v>
      </c>
      <c r="H2008" s="2" t="str">
        <f>CONCATENATE("2 - DECRETOS/DECRETO ",Tabela13[[#This Row],[Numero_Decreto]]," ",Tabela13[[#This Row],[Complemento]],".pdf")</f>
        <v>2 - DECRETOS/DECRETO 569 .pdf</v>
      </c>
      <c r="I2008" s="2" t="str">
        <f>CONCATENATE("2 - DECRETOS/DECRETO ","0",Tabela13[[#This Row],[Numero_Decreto]],".pdf")</f>
        <v>2 - DECRETOS/DECRETO 0569.pdf</v>
      </c>
      <c r="J2008" s="2" t="str">
        <f>CONCATENATE("2 - DECRETOS/DECRETO ","0",Tabela13[[#This Row],[Numero_Decreto]]," ",Tabela13[[#This Row],[Complemento]],".pdf")</f>
        <v>2 - DECRETOS/DECRETO 0569 .pdf</v>
      </c>
      <c r="K2008" s="2" t="str">
        <f>IF(Tabela13[[#This Row],[Complemento]]="",Tabela13[[#This Row],[Normal]],Tabela13[[#This Row],[Normal Traço]])</f>
        <v>2 - DECRETOS/DECRETO 569.pdf</v>
      </c>
      <c r="L2008" s="2" t="str">
        <f>IF(Tabela13[[#This Row],[Complemento]]="",Tabela13[[#This Row],[0]],Tabela13[[#This Row],[0 Traço]])</f>
        <v>2 - DECRETOS/DECRETO 0569.pdf</v>
      </c>
      <c r="M2008" s="2" t="str">
        <f>IF(AND(Tabela13[[#This Row],[Numero_Decreto]]&gt;=1,Tabela13[[#This Row],[Numero_Decreto]]&lt;=9),Tabela13[[#This Row],[Se 0]],Tabela13[[#This Row],[Se Normal]])</f>
        <v>2 - DECRETOS/DECRETO 569.pdf</v>
      </c>
      <c r="N2008" s="2" t="str">
        <f>CONCATENATE("../",Tabela13[[#This Row],[Caminho]])</f>
        <v>../2 - DECRETOS/DECRETO 569.pdf</v>
      </c>
    </row>
    <row r="2009" spans="1:14" ht="45" x14ac:dyDescent="0.25">
      <c r="A2009" s="20">
        <v>568</v>
      </c>
      <c r="B2009" s="20"/>
      <c r="C2009" s="21">
        <v>31383</v>
      </c>
      <c r="D2009" s="19" t="s">
        <v>3230</v>
      </c>
      <c r="E2009" s="19"/>
      <c r="F2009" s="17" t="str">
        <f>HYPERLINK(Tabela13[[#This Row],[Novo Caminho]],"Download")</f>
        <v>Download</v>
      </c>
      <c r="G2009" s="2" t="str">
        <f>CONCATENATE("2 - DECRETOS/DECRETO ",Tabela13[[#This Row],[Numero_Decreto]],".pdf")</f>
        <v>2 - DECRETOS/DECRETO 568.pdf</v>
      </c>
      <c r="H2009" s="2" t="str">
        <f>CONCATENATE("2 - DECRETOS/DECRETO ",Tabela13[[#This Row],[Numero_Decreto]]," ",Tabela13[[#This Row],[Complemento]],".pdf")</f>
        <v>2 - DECRETOS/DECRETO 568 .pdf</v>
      </c>
      <c r="I2009" s="2" t="str">
        <f>CONCATENATE("2 - DECRETOS/DECRETO ","0",Tabela13[[#This Row],[Numero_Decreto]],".pdf")</f>
        <v>2 - DECRETOS/DECRETO 0568.pdf</v>
      </c>
      <c r="J2009" s="2" t="str">
        <f>CONCATENATE("2 - DECRETOS/DECRETO ","0",Tabela13[[#This Row],[Numero_Decreto]]," ",Tabela13[[#This Row],[Complemento]],".pdf")</f>
        <v>2 - DECRETOS/DECRETO 0568 .pdf</v>
      </c>
      <c r="K2009" s="2" t="str">
        <f>IF(Tabela13[[#This Row],[Complemento]]="",Tabela13[[#This Row],[Normal]],Tabela13[[#This Row],[Normal Traço]])</f>
        <v>2 - DECRETOS/DECRETO 568.pdf</v>
      </c>
      <c r="L2009" s="2" t="str">
        <f>IF(Tabela13[[#This Row],[Complemento]]="",Tabela13[[#This Row],[0]],Tabela13[[#This Row],[0 Traço]])</f>
        <v>2 - DECRETOS/DECRETO 0568.pdf</v>
      </c>
      <c r="M2009" s="2" t="str">
        <f>IF(AND(Tabela13[[#This Row],[Numero_Decreto]]&gt;=1,Tabela13[[#This Row],[Numero_Decreto]]&lt;=9),Tabela13[[#This Row],[Se 0]],Tabela13[[#This Row],[Se Normal]])</f>
        <v>2 - DECRETOS/DECRETO 568.pdf</v>
      </c>
      <c r="N2009" s="2" t="str">
        <f>CONCATENATE("../",Tabela13[[#This Row],[Caminho]])</f>
        <v>../2 - DECRETOS/DECRETO 568.pdf</v>
      </c>
    </row>
    <row r="2010" spans="1:14" ht="45" x14ac:dyDescent="0.25">
      <c r="A2010" s="20">
        <v>567</v>
      </c>
      <c r="B2010" s="20"/>
      <c r="C2010" s="21">
        <v>31380</v>
      </c>
      <c r="D2010" s="19" t="s">
        <v>3231</v>
      </c>
      <c r="E2010" s="19"/>
      <c r="F2010" s="17" t="str">
        <f>HYPERLINK(Tabela13[[#This Row],[Novo Caminho]],"Download")</f>
        <v>Download</v>
      </c>
      <c r="G2010" s="2" t="str">
        <f>CONCATENATE("2 - DECRETOS/DECRETO ",Tabela13[[#This Row],[Numero_Decreto]],".pdf")</f>
        <v>2 - DECRETOS/DECRETO 567.pdf</v>
      </c>
      <c r="H2010" s="2" t="str">
        <f>CONCATENATE("2 - DECRETOS/DECRETO ",Tabela13[[#This Row],[Numero_Decreto]]," ",Tabela13[[#This Row],[Complemento]],".pdf")</f>
        <v>2 - DECRETOS/DECRETO 567 .pdf</v>
      </c>
      <c r="I2010" s="2" t="str">
        <f>CONCATENATE("2 - DECRETOS/DECRETO ","0",Tabela13[[#This Row],[Numero_Decreto]],".pdf")</f>
        <v>2 - DECRETOS/DECRETO 0567.pdf</v>
      </c>
      <c r="J2010" s="2" t="str">
        <f>CONCATENATE("2 - DECRETOS/DECRETO ","0",Tabela13[[#This Row],[Numero_Decreto]]," ",Tabela13[[#This Row],[Complemento]],".pdf")</f>
        <v>2 - DECRETOS/DECRETO 0567 .pdf</v>
      </c>
      <c r="K2010" s="2" t="str">
        <f>IF(Tabela13[[#This Row],[Complemento]]="",Tabela13[[#This Row],[Normal]],Tabela13[[#This Row],[Normal Traço]])</f>
        <v>2 - DECRETOS/DECRETO 567.pdf</v>
      </c>
      <c r="L2010" s="2" t="str">
        <f>IF(Tabela13[[#This Row],[Complemento]]="",Tabela13[[#This Row],[0]],Tabela13[[#This Row],[0 Traço]])</f>
        <v>2 - DECRETOS/DECRETO 0567.pdf</v>
      </c>
      <c r="M2010" s="2" t="str">
        <f>IF(AND(Tabela13[[#This Row],[Numero_Decreto]]&gt;=1,Tabela13[[#This Row],[Numero_Decreto]]&lt;=9),Tabela13[[#This Row],[Se 0]],Tabela13[[#This Row],[Se Normal]])</f>
        <v>2 - DECRETOS/DECRETO 567.pdf</v>
      </c>
      <c r="N2010" s="2" t="str">
        <f>CONCATENATE("../",Tabela13[[#This Row],[Caminho]])</f>
        <v>../2 - DECRETOS/DECRETO 567.pdf</v>
      </c>
    </row>
    <row r="2011" spans="1:14" ht="45" x14ac:dyDescent="0.25">
      <c r="A2011" s="20">
        <v>566</v>
      </c>
      <c r="B2011" s="20"/>
      <c r="C2011" s="21">
        <v>31364</v>
      </c>
      <c r="D2011" s="19" t="s">
        <v>3232</v>
      </c>
      <c r="E2011" s="19"/>
      <c r="F2011" s="17" t="str">
        <f>HYPERLINK(Tabela13[[#This Row],[Novo Caminho]],"Download")</f>
        <v>Download</v>
      </c>
      <c r="G2011" s="2" t="str">
        <f>CONCATENATE("2 - DECRETOS/DECRETO ",Tabela13[[#This Row],[Numero_Decreto]],".pdf")</f>
        <v>2 - DECRETOS/DECRETO 566.pdf</v>
      </c>
      <c r="H2011" s="2" t="str">
        <f>CONCATENATE("2 - DECRETOS/DECRETO ",Tabela13[[#This Row],[Numero_Decreto]]," ",Tabela13[[#This Row],[Complemento]],".pdf")</f>
        <v>2 - DECRETOS/DECRETO 566 .pdf</v>
      </c>
      <c r="I2011" s="2" t="str">
        <f>CONCATENATE("2 - DECRETOS/DECRETO ","0",Tabela13[[#This Row],[Numero_Decreto]],".pdf")</f>
        <v>2 - DECRETOS/DECRETO 0566.pdf</v>
      </c>
      <c r="J2011" s="2" t="str">
        <f>CONCATENATE("2 - DECRETOS/DECRETO ","0",Tabela13[[#This Row],[Numero_Decreto]]," ",Tabela13[[#This Row],[Complemento]],".pdf")</f>
        <v>2 - DECRETOS/DECRETO 0566 .pdf</v>
      </c>
      <c r="K2011" s="2" t="str">
        <f>IF(Tabela13[[#This Row],[Complemento]]="",Tabela13[[#This Row],[Normal]],Tabela13[[#This Row],[Normal Traço]])</f>
        <v>2 - DECRETOS/DECRETO 566.pdf</v>
      </c>
      <c r="L2011" s="2" t="str">
        <f>IF(Tabela13[[#This Row],[Complemento]]="",Tabela13[[#This Row],[0]],Tabela13[[#This Row],[0 Traço]])</f>
        <v>2 - DECRETOS/DECRETO 0566.pdf</v>
      </c>
      <c r="M2011" s="2" t="str">
        <f>IF(AND(Tabela13[[#This Row],[Numero_Decreto]]&gt;=1,Tabela13[[#This Row],[Numero_Decreto]]&lt;=9),Tabela13[[#This Row],[Se 0]],Tabela13[[#This Row],[Se Normal]])</f>
        <v>2 - DECRETOS/DECRETO 566.pdf</v>
      </c>
      <c r="N2011" s="2" t="str">
        <f>CONCATENATE("../",Tabela13[[#This Row],[Caminho]])</f>
        <v>../2 - DECRETOS/DECRETO 566.pdf</v>
      </c>
    </row>
    <row r="2012" spans="1:14" ht="45" x14ac:dyDescent="0.25">
      <c r="A2012" s="20">
        <v>565</v>
      </c>
      <c r="B2012" s="20"/>
      <c r="C2012" s="21">
        <v>31363</v>
      </c>
      <c r="D2012" s="19" t="s">
        <v>2151</v>
      </c>
      <c r="E2012" s="19"/>
      <c r="F2012" s="17" t="str">
        <f>HYPERLINK(Tabela13[[#This Row],[Novo Caminho]],"Download")</f>
        <v>Download</v>
      </c>
      <c r="G2012" s="2" t="str">
        <f>CONCATENATE("2 - DECRETOS/DECRETO ",Tabela13[[#This Row],[Numero_Decreto]],".pdf")</f>
        <v>2 - DECRETOS/DECRETO 565.pdf</v>
      </c>
      <c r="H2012" s="2" t="str">
        <f>CONCATENATE("2 - DECRETOS/DECRETO ",Tabela13[[#This Row],[Numero_Decreto]]," ",Tabela13[[#This Row],[Complemento]],".pdf")</f>
        <v>2 - DECRETOS/DECRETO 565 .pdf</v>
      </c>
      <c r="I2012" s="2" t="str">
        <f>CONCATENATE("2 - DECRETOS/DECRETO ","0",Tabela13[[#This Row],[Numero_Decreto]],".pdf")</f>
        <v>2 - DECRETOS/DECRETO 0565.pdf</v>
      </c>
      <c r="J2012" s="2" t="str">
        <f>CONCATENATE("2 - DECRETOS/DECRETO ","0",Tabela13[[#This Row],[Numero_Decreto]]," ",Tabela13[[#This Row],[Complemento]],".pdf")</f>
        <v>2 - DECRETOS/DECRETO 0565 .pdf</v>
      </c>
      <c r="K2012" s="2" t="str">
        <f>IF(Tabela13[[#This Row],[Complemento]]="",Tabela13[[#This Row],[Normal]],Tabela13[[#This Row],[Normal Traço]])</f>
        <v>2 - DECRETOS/DECRETO 565.pdf</v>
      </c>
      <c r="L2012" s="2" t="str">
        <f>IF(Tabela13[[#This Row],[Complemento]]="",Tabela13[[#This Row],[0]],Tabela13[[#This Row],[0 Traço]])</f>
        <v>2 - DECRETOS/DECRETO 0565.pdf</v>
      </c>
      <c r="M2012" s="2" t="str">
        <f>IF(AND(Tabela13[[#This Row],[Numero_Decreto]]&gt;=1,Tabela13[[#This Row],[Numero_Decreto]]&lt;=9),Tabela13[[#This Row],[Se 0]],Tabela13[[#This Row],[Se Normal]])</f>
        <v>2 - DECRETOS/DECRETO 565.pdf</v>
      </c>
      <c r="N2012" s="2" t="str">
        <f>CONCATENATE("../",Tabela13[[#This Row],[Caminho]])</f>
        <v>../2 - DECRETOS/DECRETO 565.pdf</v>
      </c>
    </row>
    <row r="2013" spans="1:14" ht="45" x14ac:dyDescent="0.25">
      <c r="A2013" s="20">
        <v>564</v>
      </c>
      <c r="B2013" s="20"/>
      <c r="C2013" s="21">
        <v>31363</v>
      </c>
      <c r="D2013" s="19" t="s">
        <v>3233</v>
      </c>
      <c r="E2013" s="19"/>
      <c r="F2013" s="17" t="str">
        <f>HYPERLINK(Tabela13[[#This Row],[Novo Caminho]],"Download")</f>
        <v>Download</v>
      </c>
      <c r="G2013" s="2" t="str">
        <f>CONCATENATE("2 - DECRETOS/DECRETO ",Tabela13[[#This Row],[Numero_Decreto]],".pdf")</f>
        <v>2 - DECRETOS/DECRETO 564.pdf</v>
      </c>
      <c r="H2013" s="2" t="str">
        <f>CONCATENATE("2 - DECRETOS/DECRETO ",Tabela13[[#This Row],[Numero_Decreto]]," ",Tabela13[[#This Row],[Complemento]],".pdf")</f>
        <v>2 - DECRETOS/DECRETO 564 .pdf</v>
      </c>
      <c r="I2013" s="2" t="str">
        <f>CONCATENATE("2 - DECRETOS/DECRETO ","0",Tabela13[[#This Row],[Numero_Decreto]],".pdf")</f>
        <v>2 - DECRETOS/DECRETO 0564.pdf</v>
      </c>
      <c r="J2013" s="2" t="str">
        <f>CONCATENATE("2 - DECRETOS/DECRETO ","0",Tabela13[[#This Row],[Numero_Decreto]]," ",Tabela13[[#This Row],[Complemento]],".pdf")</f>
        <v>2 - DECRETOS/DECRETO 0564 .pdf</v>
      </c>
      <c r="K2013" s="2" t="str">
        <f>IF(Tabela13[[#This Row],[Complemento]]="",Tabela13[[#This Row],[Normal]],Tabela13[[#This Row],[Normal Traço]])</f>
        <v>2 - DECRETOS/DECRETO 564.pdf</v>
      </c>
      <c r="L2013" s="2" t="str">
        <f>IF(Tabela13[[#This Row],[Complemento]]="",Tabela13[[#This Row],[0]],Tabela13[[#This Row],[0 Traço]])</f>
        <v>2 - DECRETOS/DECRETO 0564.pdf</v>
      </c>
      <c r="M2013" s="2" t="str">
        <f>IF(AND(Tabela13[[#This Row],[Numero_Decreto]]&gt;=1,Tabela13[[#This Row],[Numero_Decreto]]&lt;=9),Tabela13[[#This Row],[Se 0]],Tabela13[[#This Row],[Se Normal]])</f>
        <v>2 - DECRETOS/DECRETO 564.pdf</v>
      </c>
      <c r="N2013" s="2" t="str">
        <f>CONCATENATE("../",Tabela13[[#This Row],[Caminho]])</f>
        <v>../2 - DECRETOS/DECRETO 564.pdf</v>
      </c>
    </row>
    <row r="2014" spans="1:14" ht="45" x14ac:dyDescent="0.25">
      <c r="A2014" s="20">
        <v>563</v>
      </c>
      <c r="B2014" s="20"/>
      <c r="C2014" s="21">
        <v>31358</v>
      </c>
      <c r="D2014" s="19" t="s">
        <v>3234</v>
      </c>
      <c r="E2014" s="19"/>
      <c r="F2014" s="17" t="str">
        <f>HYPERLINK(Tabela13[[#This Row],[Novo Caminho]],"Download")</f>
        <v>Download</v>
      </c>
      <c r="G2014" s="2" t="str">
        <f>CONCATENATE("2 - DECRETOS/DECRETO ",Tabela13[[#This Row],[Numero_Decreto]],".pdf")</f>
        <v>2 - DECRETOS/DECRETO 563.pdf</v>
      </c>
      <c r="H2014" s="2" t="str">
        <f>CONCATENATE("2 - DECRETOS/DECRETO ",Tabela13[[#This Row],[Numero_Decreto]]," ",Tabela13[[#This Row],[Complemento]],".pdf")</f>
        <v>2 - DECRETOS/DECRETO 563 .pdf</v>
      </c>
      <c r="I2014" s="2" t="str">
        <f>CONCATENATE("2 - DECRETOS/DECRETO ","0",Tabela13[[#This Row],[Numero_Decreto]],".pdf")</f>
        <v>2 - DECRETOS/DECRETO 0563.pdf</v>
      </c>
      <c r="J2014" s="2" t="str">
        <f>CONCATENATE("2 - DECRETOS/DECRETO ","0",Tabela13[[#This Row],[Numero_Decreto]]," ",Tabela13[[#This Row],[Complemento]],".pdf")</f>
        <v>2 - DECRETOS/DECRETO 0563 .pdf</v>
      </c>
      <c r="K2014" s="2" t="str">
        <f>IF(Tabela13[[#This Row],[Complemento]]="",Tabela13[[#This Row],[Normal]],Tabela13[[#This Row],[Normal Traço]])</f>
        <v>2 - DECRETOS/DECRETO 563.pdf</v>
      </c>
      <c r="L2014" s="2" t="str">
        <f>IF(Tabela13[[#This Row],[Complemento]]="",Tabela13[[#This Row],[0]],Tabela13[[#This Row],[0 Traço]])</f>
        <v>2 - DECRETOS/DECRETO 0563.pdf</v>
      </c>
      <c r="M2014" s="2" t="str">
        <f>IF(AND(Tabela13[[#This Row],[Numero_Decreto]]&gt;=1,Tabela13[[#This Row],[Numero_Decreto]]&lt;=9),Tabela13[[#This Row],[Se 0]],Tabela13[[#This Row],[Se Normal]])</f>
        <v>2 - DECRETOS/DECRETO 563.pdf</v>
      </c>
      <c r="N2014" s="2" t="str">
        <f>CONCATENATE("../",Tabela13[[#This Row],[Caminho]])</f>
        <v>../2 - DECRETOS/DECRETO 563.pdf</v>
      </c>
    </row>
    <row r="2015" spans="1:14" ht="45" x14ac:dyDescent="0.25">
      <c r="A2015" s="20">
        <v>562</v>
      </c>
      <c r="B2015" s="20"/>
      <c r="C2015" s="21">
        <v>31362</v>
      </c>
      <c r="D2015" s="19" t="s">
        <v>3670</v>
      </c>
      <c r="E2015" s="19"/>
      <c r="F2015" s="17" t="str">
        <f>HYPERLINK(Tabela13[[#This Row],[Novo Caminho]],"Download")</f>
        <v>Download</v>
      </c>
      <c r="G2015" s="2" t="str">
        <f>CONCATENATE("2 - DECRETOS/DECRETO ",Tabela13[[#This Row],[Numero_Decreto]],".pdf")</f>
        <v>2 - DECRETOS/DECRETO 562.pdf</v>
      </c>
      <c r="H2015" s="2" t="str">
        <f>CONCATENATE("2 - DECRETOS/DECRETO ",Tabela13[[#This Row],[Numero_Decreto]]," ",Tabela13[[#This Row],[Complemento]],".pdf")</f>
        <v>2 - DECRETOS/DECRETO 562 .pdf</v>
      </c>
      <c r="I2015" s="2" t="str">
        <f>CONCATENATE("2 - DECRETOS/DECRETO ","0",Tabela13[[#This Row],[Numero_Decreto]],".pdf")</f>
        <v>2 - DECRETOS/DECRETO 0562.pdf</v>
      </c>
      <c r="J2015" s="2" t="str">
        <f>CONCATENATE("2 - DECRETOS/DECRETO ","0",Tabela13[[#This Row],[Numero_Decreto]]," ",Tabela13[[#This Row],[Complemento]],".pdf")</f>
        <v>2 - DECRETOS/DECRETO 0562 .pdf</v>
      </c>
      <c r="K2015" s="2" t="str">
        <f>IF(Tabela13[[#This Row],[Complemento]]="",Tabela13[[#This Row],[Normal]],Tabela13[[#This Row],[Normal Traço]])</f>
        <v>2 - DECRETOS/DECRETO 562.pdf</v>
      </c>
      <c r="L2015" s="2" t="str">
        <f>IF(Tabela13[[#This Row],[Complemento]]="",Tabela13[[#This Row],[0]],Tabela13[[#This Row],[0 Traço]])</f>
        <v>2 - DECRETOS/DECRETO 0562.pdf</v>
      </c>
      <c r="M2015" s="2" t="str">
        <f>IF(AND(Tabela13[[#This Row],[Numero_Decreto]]&gt;=1,Tabela13[[#This Row],[Numero_Decreto]]&lt;=9),Tabela13[[#This Row],[Se 0]],Tabela13[[#This Row],[Se Normal]])</f>
        <v>2 - DECRETOS/DECRETO 562.pdf</v>
      </c>
      <c r="N2015" s="2" t="str">
        <f>CONCATENATE("../",Tabela13[[#This Row],[Caminho]])</f>
        <v>../2 - DECRETOS/DECRETO 562.pdf</v>
      </c>
    </row>
    <row r="2016" spans="1:14" ht="45" x14ac:dyDescent="0.25">
      <c r="A2016" s="20">
        <v>561</v>
      </c>
      <c r="B2016" s="20"/>
      <c r="C2016" s="21">
        <v>31345</v>
      </c>
      <c r="D2016" s="19" t="s">
        <v>924</v>
      </c>
      <c r="E2016" s="19"/>
      <c r="F2016" s="17" t="str">
        <f>HYPERLINK(Tabela13[[#This Row],[Novo Caminho]],"Download")</f>
        <v>Download</v>
      </c>
      <c r="G2016" s="2" t="str">
        <f>CONCATENATE("2 - DECRETOS/DECRETO ",Tabela13[[#This Row],[Numero_Decreto]],".pdf")</f>
        <v>2 - DECRETOS/DECRETO 561.pdf</v>
      </c>
      <c r="H2016" s="2" t="str">
        <f>CONCATENATE("2 - DECRETOS/DECRETO ",Tabela13[[#This Row],[Numero_Decreto]]," ",Tabela13[[#This Row],[Complemento]],".pdf")</f>
        <v>2 - DECRETOS/DECRETO 561 .pdf</v>
      </c>
      <c r="I2016" s="2" t="str">
        <f>CONCATENATE("2 - DECRETOS/DECRETO ","0",Tabela13[[#This Row],[Numero_Decreto]],".pdf")</f>
        <v>2 - DECRETOS/DECRETO 0561.pdf</v>
      </c>
      <c r="J2016" s="2" t="str">
        <f>CONCATENATE("2 - DECRETOS/DECRETO ","0",Tabela13[[#This Row],[Numero_Decreto]]," ",Tabela13[[#This Row],[Complemento]],".pdf")</f>
        <v>2 - DECRETOS/DECRETO 0561 .pdf</v>
      </c>
      <c r="K2016" s="2" t="str">
        <f>IF(Tabela13[[#This Row],[Complemento]]="",Tabela13[[#This Row],[Normal]],Tabela13[[#This Row],[Normal Traço]])</f>
        <v>2 - DECRETOS/DECRETO 561.pdf</v>
      </c>
      <c r="L2016" s="2" t="str">
        <f>IF(Tabela13[[#This Row],[Complemento]]="",Tabela13[[#This Row],[0]],Tabela13[[#This Row],[0 Traço]])</f>
        <v>2 - DECRETOS/DECRETO 0561.pdf</v>
      </c>
      <c r="M2016" s="2" t="str">
        <f>IF(AND(Tabela13[[#This Row],[Numero_Decreto]]&gt;=1,Tabela13[[#This Row],[Numero_Decreto]]&lt;=9),Tabela13[[#This Row],[Se 0]],Tabela13[[#This Row],[Se Normal]])</f>
        <v>2 - DECRETOS/DECRETO 561.pdf</v>
      </c>
      <c r="N2016" s="2" t="str">
        <f>CONCATENATE("../",Tabela13[[#This Row],[Caminho]])</f>
        <v>../2 - DECRETOS/DECRETO 561.pdf</v>
      </c>
    </row>
    <row r="2017" spans="1:14" ht="45" x14ac:dyDescent="0.25">
      <c r="A2017" s="20">
        <v>560</v>
      </c>
      <c r="B2017" s="20"/>
      <c r="C2017" s="21">
        <v>31321</v>
      </c>
      <c r="D2017" s="19" t="s">
        <v>2151</v>
      </c>
      <c r="E2017" s="19"/>
      <c r="F2017" s="17" t="str">
        <f>HYPERLINK(Tabela13[[#This Row],[Novo Caminho]],"Download")</f>
        <v>Download</v>
      </c>
      <c r="G2017" s="2" t="str">
        <f>CONCATENATE("2 - DECRETOS/DECRETO ",Tabela13[[#This Row],[Numero_Decreto]],".pdf")</f>
        <v>2 - DECRETOS/DECRETO 560.pdf</v>
      </c>
      <c r="H2017" s="2" t="str">
        <f>CONCATENATE("2 - DECRETOS/DECRETO ",Tabela13[[#This Row],[Numero_Decreto]]," ",Tabela13[[#This Row],[Complemento]],".pdf")</f>
        <v>2 - DECRETOS/DECRETO 560 .pdf</v>
      </c>
      <c r="I2017" s="2" t="str">
        <f>CONCATENATE("2 - DECRETOS/DECRETO ","0",Tabela13[[#This Row],[Numero_Decreto]],".pdf")</f>
        <v>2 - DECRETOS/DECRETO 0560.pdf</v>
      </c>
      <c r="J2017" s="2" t="str">
        <f>CONCATENATE("2 - DECRETOS/DECRETO ","0",Tabela13[[#This Row],[Numero_Decreto]]," ",Tabela13[[#This Row],[Complemento]],".pdf")</f>
        <v>2 - DECRETOS/DECRETO 0560 .pdf</v>
      </c>
      <c r="K2017" s="2" t="str">
        <f>IF(Tabela13[[#This Row],[Complemento]]="",Tabela13[[#This Row],[Normal]],Tabela13[[#This Row],[Normal Traço]])</f>
        <v>2 - DECRETOS/DECRETO 560.pdf</v>
      </c>
      <c r="L2017" s="2" t="str">
        <f>IF(Tabela13[[#This Row],[Complemento]]="",Tabela13[[#This Row],[0]],Tabela13[[#This Row],[0 Traço]])</f>
        <v>2 - DECRETOS/DECRETO 0560.pdf</v>
      </c>
      <c r="M2017" s="2" t="str">
        <f>IF(AND(Tabela13[[#This Row],[Numero_Decreto]]&gt;=1,Tabela13[[#This Row],[Numero_Decreto]]&lt;=9),Tabela13[[#This Row],[Se 0]],Tabela13[[#This Row],[Se Normal]])</f>
        <v>2 - DECRETOS/DECRETO 560.pdf</v>
      </c>
      <c r="N2017" s="2" t="str">
        <f>CONCATENATE("../",Tabela13[[#This Row],[Caminho]])</f>
        <v>../2 - DECRETOS/DECRETO 560.pdf</v>
      </c>
    </row>
    <row r="2018" spans="1:14" ht="45" x14ac:dyDescent="0.25">
      <c r="A2018" s="20">
        <v>559</v>
      </c>
      <c r="B2018" s="20"/>
      <c r="C2018" s="21">
        <v>31309</v>
      </c>
      <c r="D2018" s="19" t="s">
        <v>2151</v>
      </c>
      <c r="E2018" s="19"/>
      <c r="F2018" s="17" t="str">
        <f>HYPERLINK(Tabela13[[#This Row],[Novo Caminho]],"Download")</f>
        <v>Download</v>
      </c>
      <c r="G2018" s="2" t="str">
        <f>CONCATENATE("2 - DECRETOS/DECRETO ",Tabela13[[#This Row],[Numero_Decreto]],".pdf")</f>
        <v>2 - DECRETOS/DECRETO 559.pdf</v>
      </c>
      <c r="H2018" s="2" t="str">
        <f>CONCATENATE("2 - DECRETOS/DECRETO ",Tabela13[[#This Row],[Numero_Decreto]]," ",Tabela13[[#This Row],[Complemento]],".pdf")</f>
        <v>2 - DECRETOS/DECRETO 559 .pdf</v>
      </c>
      <c r="I2018" s="2" t="str">
        <f>CONCATENATE("2 - DECRETOS/DECRETO ","0",Tabela13[[#This Row],[Numero_Decreto]],".pdf")</f>
        <v>2 - DECRETOS/DECRETO 0559.pdf</v>
      </c>
      <c r="J2018" s="2" t="str">
        <f>CONCATENATE("2 - DECRETOS/DECRETO ","0",Tabela13[[#This Row],[Numero_Decreto]]," ",Tabela13[[#This Row],[Complemento]],".pdf")</f>
        <v>2 - DECRETOS/DECRETO 0559 .pdf</v>
      </c>
      <c r="K2018" s="2" t="str">
        <f>IF(Tabela13[[#This Row],[Complemento]]="",Tabela13[[#This Row],[Normal]],Tabela13[[#This Row],[Normal Traço]])</f>
        <v>2 - DECRETOS/DECRETO 559.pdf</v>
      </c>
      <c r="L2018" s="2" t="str">
        <f>IF(Tabela13[[#This Row],[Complemento]]="",Tabela13[[#This Row],[0]],Tabela13[[#This Row],[0 Traço]])</f>
        <v>2 - DECRETOS/DECRETO 0559.pdf</v>
      </c>
      <c r="M2018" s="2" t="str">
        <f>IF(AND(Tabela13[[#This Row],[Numero_Decreto]]&gt;=1,Tabela13[[#This Row],[Numero_Decreto]]&lt;=9),Tabela13[[#This Row],[Se 0]],Tabela13[[#This Row],[Se Normal]])</f>
        <v>2 - DECRETOS/DECRETO 559.pdf</v>
      </c>
      <c r="N2018" s="2" t="str">
        <f>CONCATENATE("../",Tabela13[[#This Row],[Caminho]])</f>
        <v>../2 - DECRETOS/DECRETO 559.pdf</v>
      </c>
    </row>
    <row r="2019" spans="1:14" ht="45" x14ac:dyDescent="0.25">
      <c r="A2019" s="20">
        <v>558</v>
      </c>
      <c r="B2019" s="20"/>
      <c r="C2019" s="21">
        <v>31309</v>
      </c>
      <c r="D2019" s="19" t="s">
        <v>3235</v>
      </c>
      <c r="E2019" s="19"/>
      <c r="F2019" s="17" t="str">
        <f>HYPERLINK(Tabela13[[#This Row],[Novo Caminho]],"Download")</f>
        <v>Download</v>
      </c>
      <c r="G2019" s="2" t="str">
        <f>CONCATENATE("2 - DECRETOS/DECRETO ",Tabela13[[#This Row],[Numero_Decreto]],".pdf")</f>
        <v>2 - DECRETOS/DECRETO 558.pdf</v>
      </c>
      <c r="H2019" s="2" t="str">
        <f>CONCATENATE("2 - DECRETOS/DECRETO ",Tabela13[[#This Row],[Numero_Decreto]]," ",Tabela13[[#This Row],[Complemento]],".pdf")</f>
        <v>2 - DECRETOS/DECRETO 558 .pdf</v>
      </c>
      <c r="I2019" s="2" t="str">
        <f>CONCATENATE("2 - DECRETOS/DECRETO ","0",Tabela13[[#This Row],[Numero_Decreto]],".pdf")</f>
        <v>2 - DECRETOS/DECRETO 0558.pdf</v>
      </c>
      <c r="J2019" s="2" t="str">
        <f>CONCATENATE("2 - DECRETOS/DECRETO ","0",Tabela13[[#This Row],[Numero_Decreto]]," ",Tabela13[[#This Row],[Complemento]],".pdf")</f>
        <v>2 - DECRETOS/DECRETO 0558 .pdf</v>
      </c>
      <c r="K2019" s="2" t="str">
        <f>IF(Tabela13[[#This Row],[Complemento]]="",Tabela13[[#This Row],[Normal]],Tabela13[[#This Row],[Normal Traço]])</f>
        <v>2 - DECRETOS/DECRETO 558.pdf</v>
      </c>
      <c r="L2019" s="2" t="str">
        <f>IF(Tabela13[[#This Row],[Complemento]]="",Tabela13[[#This Row],[0]],Tabela13[[#This Row],[0 Traço]])</f>
        <v>2 - DECRETOS/DECRETO 0558.pdf</v>
      </c>
      <c r="M2019" s="2" t="str">
        <f>IF(AND(Tabela13[[#This Row],[Numero_Decreto]]&gt;=1,Tabela13[[#This Row],[Numero_Decreto]]&lt;=9),Tabela13[[#This Row],[Se 0]],Tabela13[[#This Row],[Se Normal]])</f>
        <v>2 - DECRETOS/DECRETO 558.pdf</v>
      </c>
      <c r="N2019" s="2" t="str">
        <f>CONCATENATE("../",Tabela13[[#This Row],[Caminho]])</f>
        <v>../2 - DECRETOS/DECRETO 558.pdf</v>
      </c>
    </row>
    <row r="2020" spans="1:14" ht="45" x14ac:dyDescent="0.25">
      <c r="A2020" s="20">
        <v>557</v>
      </c>
      <c r="B2020" s="20"/>
      <c r="C2020" s="21">
        <v>31292</v>
      </c>
      <c r="D2020" s="19" t="s">
        <v>2151</v>
      </c>
      <c r="E2020" s="19"/>
      <c r="F2020" s="17" t="str">
        <f>HYPERLINK(Tabela13[[#This Row],[Novo Caminho]],"Download")</f>
        <v>Download</v>
      </c>
      <c r="G2020" s="2" t="str">
        <f>CONCATENATE("2 - DECRETOS/DECRETO ",Tabela13[[#This Row],[Numero_Decreto]],".pdf")</f>
        <v>2 - DECRETOS/DECRETO 557.pdf</v>
      </c>
      <c r="H2020" s="2" t="str">
        <f>CONCATENATE("2 - DECRETOS/DECRETO ",Tabela13[[#This Row],[Numero_Decreto]]," ",Tabela13[[#This Row],[Complemento]],".pdf")</f>
        <v>2 - DECRETOS/DECRETO 557 .pdf</v>
      </c>
      <c r="I2020" s="2" t="str">
        <f>CONCATENATE("2 - DECRETOS/DECRETO ","0",Tabela13[[#This Row],[Numero_Decreto]],".pdf")</f>
        <v>2 - DECRETOS/DECRETO 0557.pdf</v>
      </c>
      <c r="J2020" s="2" t="str">
        <f>CONCATENATE("2 - DECRETOS/DECRETO ","0",Tabela13[[#This Row],[Numero_Decreto]]," ",Tabela13[[#This Row],[Complemento]],".pdf")</f>
        <v>2 - DECRETOS/DECRETO 0557 .pdf</v>
      </c>
      <c r="K2020" s="2" t="str">
        <f>IF(Tabela13[[#This Row],[Complemento]]="",Tabela13[[#This Row],[Normal]],Tabela13[[#This Row],[Normal Traço]])</f>
        <v>2 - DECRETOS/DECRETO 557.pdf</v>
      </c>
      <c r="L2020" s="2" t="str">
        <f>IF(Tabela13[[#This Row],[Complemento]]="",Tabela13[[#This Row],[0]],Tabela13[[#This Row],[0 Traço]])</f>
        <v>2 - DECRETOS/DECRETO 0557.pdf</v>
      </c>
      <c r="M2020" s="2" t="str">
        <f>IF(AND(Tabela13[[#This Row],[Numero_Decreto]]&gt;=1,Tabela13[[#This Row],[Numero_Decreto]]&lt;=9),Tabela13[[#This Row],[Se 0]],Tabela13[[#This Row],[Se Normal]])</f>
        <v>2 - DECRETOS/DECRETO 557.pdf</v>
      </c>
      <c r="N2020" s="2" t="str">
        <f>CONCATENATE("../",Tabela13[[#This Row],[Caminho]])</f>
        <v>../2 - DECRETOS/DECRETO 557.pdf</v>
      </c>
    </row>
    <row r="2021" spans="1:14" ht="45" x14ac:dyDescent="0.25">
      <c r="A2021" s="20">
        <v>556</v>
      </c>
      <c r="B2021" s="20"/>
      <c r="C2021" s="21">
        <v>31274</v>
      </c>
      <c r="D2021" s="19" t="s">
        <v>3236</v>
      </c>
      <c r="E2021" s="19"/>
      <c r="F2021" s="17" t="str">
        <f>HYPERLINK(Tabela13[[#This Row],[Novo Caminho]],"Download")</f>
        <v>Download</v>
      </c>
      <c r="G2021" s="2" t="str">
        <f>CONCATENATE("2 - DECRETOS/DECRETO ",Tabela13[[#This Row],[Numero_Decreto]],".pdf")</f>
        <v>2 - DECRETOS/DECRETO 556.pdf</v>
      </c>
      <c r="H2021" s="2" t="str">
        <f>CONCATENATE("2 - DECRETOS/DECRETO ",Tabela13[[#This Row],[Numero_Decreto]]," ",Tabela13[[#This Row],[Complemento]],".pdf")</f>
        <v>2 - DECRETOS/DECRETO 556 .pdf</v>
      </c>
      <c r="I2021" s="2" t="str">
        <f>CONCATENATE("2 - DECRETOS/DECRETO ","0",Tabela13[[#This Row],[Numero_Decreto]],".pdf")</f>
        <v>2 - DECRETOS/DECRETO 0556.pdf</v>
      </c>
      <c r="J2021" s="2" t="str">
        <f>CONCATENATE("2 - DECRETOS/DECRETO ","0",Tabela13[[#This Row],[Numero_Decreto]]," ",Tabela13[[#This Row],[Complemento]],".pdf")</f>
        <v>2 - DECRETOS/DECRETO 0556 .pdf</v>
      </c>
      <c r="K2021" s="2" t="str">
        <f>IF(Tabela13[[#This Row],[Complemento]]="",Tabela13[[#This Row],[Normal]],Tabela13[[#This Row],[Normal Traço]])</f>
        <v>2 - DECRETOS/DECRETO 556.pdf</v>
      </c>
      <c r="L2021" s="2" t="str">
        <f>IF(Tabela13[[#This Row],[Complemento]]="",Tabela13[[#This Row],[0]],Tabela13[[#This Row],[0 Traço]])</f>
        <v>2 - DECRETOS/DECRETO 0556.pdf</v>
      </c>
      <c r="M2021" s="2" t="str">
        <f>IF(AND(Tabela13[[#This Row],[Numero_Decreto]]&gt;=1,Tabela13[[#This Row],[Numero_Decreto]]&lt;=9),Tabela13[[#This Row],[Se 0]],Tabela13[[#This Row],[Se Normal]])</f>
        <v>2 - DECRETOS/DECRETO 556.pdf</v>
      </c>
      <c r="N2021" s="2" t="str">
        <f>CONCATENATE("../",Tabela13[[#This Row],[Caminho]])</f>
        <v>../2 - DECRETOS/DECRETO 556.pdf</v>
      </c>
    </row>
    <row r="2022" spans="1:14" ht="45" x14ac:dyDescent="0.25">
      <c r="A2022" s="20">
        <v>555</v>
      </c>
      <c r="B2022" s="20"/>
      <c r="C2022" s="21">
        <v>31258</v>
      </c>
      <c r="D2022" s="19" t="s">
        <v>2151</v>
      </c>
      <c r="E2022" s="19"/>
      <c r="F2022" s="17" t="str">
        <f>HYPERLINK(Tabela13[[#This Row],[Novo Caminho]],"Download")</f>
        <v>Download</v>
      </c>
      <c r="G2022" s="2" t="str">
        <f>CONCATENATE("2 - DECRETOS/DECRETO ",Tabela13[[#This Row],[Numero_Decreto]],".pdf")</f>
        <v>2 - DECRETOS/DECRETO 555.pdf</v>
      </c>
      <c r="H2022" s="2" t="str">
        <f>CONCATENATE("2 - DECRETOS/DECRETO ",Tabela13[[#This Row],[Numero_Decreto]]," ",Tabela13[[#This Row],[Complemento]],".pdf")</f>
        <v>2 - DECRETOS/DECRETO 555 .pdf</v>
      </c>
      <c r="I2022" s="2" t="str">
        <f>CONCATENATE("2 - DECRETOS/DECRETO ","0",Tabela13[[#This Row],[Numero_Decreto]],".pdf")</f>
        <v>2 - DECRETOS/DECRETO 0555.pdf</v>
      </c>
      <c r="J2022" s="2" t="str">
        <f>CONCATENATE("2 - DECRETOS/DECRETO ","0",Tabela13[[#This Row],[Numero_Decreto]]," ",Tabela13[[#This Row],[Complemento]],".pdf")</f>
        <v>2 - DECRETOS/DECRETO 0555 .pdf</v>
      </c>
      <c r="K2022" s="2" t="str">
        <f>IF(Tabela13[[#This Row],[Complemento]]="",Tabela13[[#This Row],[Normal]],Tabela13[[#This Row],[Normal Traço]])</f>
        <v>2 - DECRETOS/DECRETO 555.pdf</v>
      </c>
      <c r="L2022" s="2" t="str">
        <f>IF(Tabela13[[#This Row],[Complemento]]="",Tabela13[[#This Row],[0]],Tabela13[[#This Row],[0 Traço]])</f>
        <v>2 - DECRETOS/DECRETO 0555.pdf</v>
      </c>
      <c r="M2022" s="2" t="str">
        <f>IF(AND(Tabela13[[#This Row],[Numero_Decreto]]&gt;=1,Tabela13[[#This Row],[Numero_Decreto]]&lt;=9),Tabela13[[#This Row],[Se 0]],Tabela13[[#This Row],[Se Normal]])</f>
        <v>2 - DECRETOS/DECRETO 555.pdf</v>
      </c>
      <c r="N2022" s="2" t="str">
        <f>CONCATENATE("../",Tabela13[[#This Row],[Caminho]])</f>
        <v>../2 - DECRETOS/DECRETO 555.pdf</v>
      </c>
    </row>
    <row r="2023" spans="1:14" ht="45" x14ac:dyDescent="0.25">
      <c r="A2023" s="20">
        <v>554</v>
      </c>
      <c r="B2023" s="20"/>
      <c r="C2023" s="21">
        <v>31238</v>
      </c>
      <c r="D2023" s="19" t="s">
        <v>2151</v>
      </c>
      <c r="E2023" s="19"/>
      <c r="F2023" s="17" t="str">
        <f>HYPERLINK(Tabela13[[#This Row],[Novo Caminho]],"Download")</f>
        <v>Download</v>
      </c>
      <c r="G2023" s="2" t="str">
        <f>CONCATENATE("2 - DECRETOS/DECRETO ",Tabela13[[#This Row],[Numero_Decreto]],".pdf")</f>
        <v>2 - DECRETOS/DECRETO 554.pdf</v>
      </c>
      <c r="H2023" s="2" t="str">
        <f>CONCATENATE("2 - DECRETOS/DECRETO ",Tabela13[[#This Row],[Numero_Decreto]]," ",Tabela13[[#This Row],[Complemento]],".pdf")</f>
        <v>2 - DECRETOS/DECRETO 554 .pdf</v>
      </c>
      <c r="I2023" s="2" t="str">
        <f>CONCATENATE("2 - DECRETOS/DECRETO ","0",Tabela13[[#This Row],[Numero_Decreto]],".pdf")</f>
        <v>2 - DECRETOS/DECRETO 0554.pdf</v>
      </c>
      <c r="J2023" s="2" t="str">
        <f>CONCATENATE("2 - DECRETOS/DECRETO ","0",Tabela13[[#This Row],[Numero_Decreto]]," ",Tabela13[[#This Row],[Complemento]],".pdf")</f>
        <v>2 - DECRETOS/DECRETO 0554 .pdf</v>
      </c>
      <c r="K2023" s="2" t="str">
        <f>IF(Tabela13[[#This Row],[Complemento]]="",Tabela13[[#This Row],[Normal]],Tabela13[[#This Row],[Normal Traço]])</f>
        <v>2 - DECRETOS/DECRETO 554.pdf</v>
      </c>
      <c r="L2023" s="2" t="str">
        <f>IF(Tabela13[[#This Row],[Complemento]]="",Tabela13[[#This Row],[0]],Tabela13[[#This Row],[0 Traço]])</f>
        <v>2 - DECRETOS/DECRETO 0554.pdf</v>
      </c>
      <c r="M2023" s="2" t="str">
        <f>IF(AND(Tabela13[[#This Row],[Numero_Decreto]]&gt;=1,Tabela13[[#This Row],[Numero_Decreto]]&lt;=9),Tabela13[[#This Row],[Se 0]],Tabela13[[#This Row],[Se Normal]])</f>
        <v>2 - DECRETOS/DECRETO 554.pdf</v>
      </c>
      <c r="N2023" s="2" t="str">
        <f>CONCATENATE("../",Tabela13[[#This Row],[Caminho]])</f>
        <v>../2 - DECRETOS/DECRETO 554.pdf</v>
      </c>
    </row>
    <row r="2024" spans="1:14" ht="45" x14ac:dyDescent="0.25">
      <c r="A2024" s="20">
        <v>553</v>
      </c>
      <c r="B2024" s="20"/>
      <c r="C2024" s="21">
        <v>31212</v>
      </c>
      <c r="D2024" s="19" t="s">
        <v>2151</v>
      </c>
      <c r="E2024" s="19"/>
      <c r="F2024" s="17" t="str">
        <f>HYPERLINK(Tabela13[[#This Row],[Novo Caminho]],"Download")</f>
        <v>Download</v>
      </c>
      <c r="G2024" s="2" t="str">
        <f>CONCATENATE("2 - DECRETOS/DECRETO ",Tabela13[[#This Row],[Numero_Decreto]],".pdf")</f>
        <v>2 - DECRETOS/DECRETO 553.pdf</v>
      </c>
      <c r="H2024" s="2" t="str">
        <f>CONCATENATE("2 - DECRETOS/DECRETO ",Tabela13[[#This Row],[Numero_Decreto]]," ",Tabela13[[#This Row],[Complemento]],".pdf")</f>
        <v>2 - DECRETOS/DECRETO 553 .pdf</v>
      </c>
      <c r="I2024" s="2" t="str">
        <f>CONCATENATE("2 - DECRETOS/DECRETO ","0",Tabela13[[#This Row],[Numero_Decreto]],".pdf")</f>
        <v>2 - DECRETOS/DECRETO 0553.pdf</v>
      </c>
      <c r="J2024" s="2" t="str">
        <f>CONCATENATE("2 - DECRETOS/DECRETO ","0",Tabela13[[#This Row],[Numero_Decreto]]," ",Tabela13[[#This Row],[Complemento]],".pdf")</f>
        <v>2 - DECRETOS/DECRETO 0553 .pdf</v>
      </c>
      <c r="K2024" s="2" t="str">
        <f>IF(Tabela13[[#This Row],[Complemento]]="",Tabela13[[#This Row],[Normal]],Tabela13[[#This Row],[Normal Traço]])</f>
        <v>2 - DECRETOS/DECRETO 553.pdf</v>
      </c>
      <c r="L2024" s="2" t="str">
        <f>IF(Tabela13[[#This Row],[Complemento]]="",Tabela13[[#This Row],[0]],Tabela13[[#This Row],[0 Traço]])</f>
        <v>2 - DECRETOS/DECRETO 0553.pdf</v>
      </c>
      <c r="M2024" s="2" t="str">
        <f>IF(AND(Tabela13[[#This Row],[Numero_Decreto]]&gt;=1,Tabela13[[#This Row],[Numero_Decreto]]&lt;=9),Tabela13[[#This Row],[Se 0]],Tabela13[[#This Row],[Se Normal]])</f>
        <v>2 - DECRETOS/DECRETO 553.pdf</v>
      </c>
      <c r="N2024" s="2" t="str">
        <f>CONCATENATE("../",Tabela13[[#This Row],[Caminho]])</f>
        <v>../2 - DECRETOS/DECRETO 553.pdf</v>
      </c>
    </row>
    <row r="2025" spans="1:14" ht="45" x14ac:dyDescent="0.25">
      <c r="A2025" s="20">
        <v>552</v>
      </c>
      <c r="B2025" s="20"/>
      <c r="C2025" s="21">
        <v>31199</v>
      </c>
      <c r="D2025" s="19" t="s">
        <v>2151</v>
      </c>
      <c r="E2025" s="19"/>
      <c r="F2025" s="17" t="str">
        <f>HYPERLINK(Tabela13[[#This Row],[Novo Caminho]],"Download")</f>
        <v>Download</v>
      </c>
      <c r="G2025" s="2" t="str">
        <f>CONCATENATE("2 - DECRETOS/DECRETO ",Tabela13[[#This Row],[Numero_Decreto]],".pdf")</f>
        <v>2 - DECRETOS/DECRETO 552.pdf</v>
      </c>
      <c r="H2025" s="2" t="str">
        <f>CONCATENATE("2 - DECRETOS/DECRETO ",Tabela13[[#This Row],[Numero_Decreto]]," ",Tabela13[[#This Row],[Complemento]],".pdf")</f>
        <v>2 - DECRETOS/DECRETO 552 .pdf</v>
      </c>
      <c r="I2025" s="2" t="str">
        <f>CONCATENATE("2 - DECRETOS/DECRETO ","0",Tabela13[[#This Row],[Numero_Decreto]],".pdf")</f>
        <v>2 - DECRETOS/DECRETO 0552.pdf</v>
      </c>
      <c r="J2025" s="2" t="str">
        <f>CONCATENATE("2 - DECRETOS/DECRETO ","0",Tabela13[[#This Row],[Numero_Decreto]]," ",Tabela13[[#This Row],[Complemento]],".pdf")</f>
        <v>2 - DECRETOS/DECRETO 0552 .pdf</v>
      </c>
      <c r="K2025" s="2" t="str">
        <f>IF(Tabela13[[#This Row],[Complemento]]="",Tabela13[[#This Row],[Normal]],Tabela13[[#This Row],[Normal Traço]])</f>
        <v>2 - DECRETOS/DECRETO 552.pdf</v>
      </c>
      <c r="L2025" s="2" t="str">
        <f>IF(Tabela13[[#This Row],[Complemento]]="",Tabela13[[#This Row],[0]],Tabela13[[#This Row],[0 Traço]])</f>
        <v>2 - DECRETOS/DECRETO 0552.pdf</v>
      </c>
      <c r="M2025" s="2" t="str">
        <f>IF(AND(Tabela13[[#This Row],[Numero_Decreto]]&gt;=1,Tabela13[[#This Row],[Numero_Decreto]]&lt;=9),Tabela13[[#This Row],[Se 0]],Tabela13[[#This Row],[Se Normal]])</f>
        <v>2 - DECRETOS/DECRETO 552.pdf</v>
      </c>
      <c r="N2025" s="2" t="str">
        <f>CONCATENATE("../",Tabela13[[#This Row],[Caminho]])</f>
        <v>../2 - DECRETOS/DECRETO 552.pdf</v>
      </c>
    </row>
    <row r="2026" spans="1:14" ht="45" x14ac:dyDescent="0.25">
      <c r="A2026" s="20">
        <v>551</v>
      </c>
      <c r="B2026" s="20"/>
      <c r="C2026" s="21">
        <v>31197</v>
      </c>
      <c r="D2026" s="19" t="s">
        <v>2151</v>
      </c>
      <c r="E2026" s="19"/>
      <c r="F2026" s="17" t="str">
        <f>HYPERLINK(Tabela13[[#This Row],[Novo Caminho]],"Download")</f>
        <v>Download</v>
      </c>
      <c r="G2026" s="2" t="str">
        <f>CONCATENATE("2 - DECRETOS/DECRETO ",Tabela13[[#This Row],[Numero_Decreto]],".pdf")</f>
        <v>2 - DECRETOS/DECRETO 551.pdf</v>
      </c>
      <c r="H2026" s="2" t="str">
        <f>CONCATENATE("2 - DECRETOS/DECRETO ",Tabela13[[#This Row],[Numero_Decreto]]," ",Tabela13[[#This Row],[Complemento]],".pdf")</f>
        <v>2 - DECRETOS/DECRETO 551 .pdf</v>
      </c>
      <c r="I2026" s="2" t="str">
        <f>CONCATENATE("2 - DECRETOS/DECRETO ","0",Tabela13[[#This Row],[Numero_Decreto]],".pdf")</f>
        <v>2 - DECRETOS/DECRETO 0551.pdf</v>
      </c>
      <c r="J2026" s="2" t="str">
        <f>CONCATENATE("2 - DECRETOS/DECRETO ","0",Tabela13[[#This Row],[Numero_Decreto]]," ",Tabela13[[#This Row],[Complemento]],".pdf")</f>
        <v>2 - DECRETOS/DECRETO 0551 .pdf</v>
      </c>
      <c r="K2026" s="2" t="str">
        <f>IF(Tabela13[[#This Row],[Complemento]]="",Tabela13[[#This Row],[Normal]],Tabela13[[#This Row],[Normal Traço]])</f>
        <v>2 - DECRETOS/DECRETO 551.pdf</v>
      </c>
      <c r="L2026" s="2" t="str">
        <f>IF(Tabela13[[#This Row],[Complemento]]="",Tabela13[[#This Row],[0]],Tabela13[[#This Row],[0 Traço]])</f>
        <v>2 - DECRETOS/DECRETO 0551.pdf</v>
      </c>
      <c r="M2026" s="2" t="str">
        <f>IF(AND(Tabela13[[#This Row],[Numero_Decreto]]&gt;=1,Tabela13[[#This Row],[Numero_Decreto]]&lt;=9),Tabela13[[#This Row],[Se 0]],Tabela13[[#This Row],[Se Normal]])</f>
        <v>2 - DECRETOS/DECRETO 551.pdf</v>
      </c>
      <c r="N2026" s="2" t="str">
        <f>CONCATENATE("../",Tabela13[[#This Row],[Caminho]])</f>
        <v>../2 - DECRETOS/DECRETO 551.pdf</v>
      </c>
    </row>
    <row r="2027" spans="1:14" ht="45" x14ac:dyDescent="0.25">
      <c r="A2027" s="20">
        <v>550</v>
      </c>
      <c r="B2027" s="20"/>
      <c r="C2027" s="21">
        <v>31197</v>
      </c>
      <c r="D2027" s="19" t="s">
        <v>3237</v>
      </c>
      <c r="E2027" s="19"/>
      <c r="F2027" s="17" t="str">
        <f>HYPERLINK(Tabela13[[#This Row],[Novo Caminho]],"Download")</f>
        <v>Download</v>
      </c>
      <c r="G2027" s="2" t="str">
        <f>CONCATENATE("2 - DECRETOS/DECRETO ",Tabela13[[#This Row],[Numero_Decreto]],".pdf")</f>
        <v>2 - DECRETOS/DECRETO 550.pdf</v>
      </c>
      <c r="H2027" s="2" t="str">
        <f>CONCATENATE("2 - DECRETOS/DECRETO ",Tabela13[[#This Row],[Numero_Decreto]]," ",Tabela13[[#This Row],[Complemento]],".pdf")</f>
        <v>2 - DECRETOS/DECRETO 550 .pdf</v>
      </c>
      <c r="I2027" s="2" t="str">
        <f>CONCATENATE("2 - DECRETOS/DECRETO ","0",Tabela13[[#This Row],[Numero_Decreto]],".pdf")</f>
        <v>2 - DECRETOS/DECRETO 0550.pdf</v>
      </c>
      <c r="J2027" s="2" t="str">
        <f>CONCATENATE("2 - DECRETOS/DECRETO ","0",Tabela13[[#This Row],[Numero_Decreto]]," ",Tabela13[[#This Row],[Complemento]],".pdf")</f>
        <v>2 - DECRETOS/DECRETO 0550 .pdf</v>
      </c>
      <c r="K2027" s="2" t="str">
        <f>IF(Tabela13[[#This Row],[Complemento]]="",Tabela13[[#This Row],[Normal]],Tabela13[[#This Row],[Normal Traço]])</f>
        <v>2 - DECRETOS/DECRETO 550.pdf</v>
      </c>
      <c r="L2027" s="2" t="str">
        <f>IF(Tabela13[[#This Row],[Complemento]]="",Tabela13[[#This Row],[0]],Tabela13[[#This Row],[0 Traço]])</f>
        <v>2 - DECRETOS/DECRETO 0550.pdf</v>
      </c>
      <c r="M2027" s="2" t="str">
        <f>IF(AND(Tabela13[[#This Row],[Numero_Decreto]]&gt;=1,Tabela13[[#This Row],[Numero_Decreto]]&lt;=9),Tabela13[[#This Row],[Se 0]],Tabela13[[#This Row],[Se Normal]])</f>
        <v>2 - DECRETOS/DECRETO 550.pdf</v>
      </c>
      <c r="N2027" s="2" t="str">
        <f>CONCATENATE("../",Tabela13[[#This Row],[Caminho]])</f>
        <v>../2 - DECRETOS/DECRETO 550.pdf</v>
      </c>
    </row>
    <row r="2028" spans="1:14" ht="45" x14ac:dyDescent="0.25">
      <c r="A2028" s="20">
        <v>549</v>
      </c>
      <c r="B2028" s="20"/>
      <c r="C2028" s="21">
        <v>31196</v>
      </c>
      <c r="D2028" s="19" t="s">
        <v>3210</v>
      </c>
      <c r="E2028" s="19"/>
      <c r="F2028" s="17" t="str">
        <f>HYPERLINK(Tabela13[[#This Row],[Novo Caminho]],"Download")</f>
        <v>Download</v>
      </c>
      <c r="G2028" s="2" t="str">
        <f>CONCATENATE("2 - DECRETOS/DECRETO ",Tabela13[[#This Row],[Numero_Decreto]],".pdf")</f>
        <v>2 - DECRETOS/DECRETO 549.pdf</v>
      </c>
      <c r="H2028" s="2" t="str">
        <f>CONCATENATE("2 - DECRETOS/DECRETO ",Tabela13[[#This Row],[Numero_Decreto]]," ",Tabela13[[#This Row],[Complemento]],".pdf")</f>
        <v>2 - DECRETOS/DECRETO 549 .pdf</v>
      </c>
      <c r="I2028" s="2" t="str">
        <f>CONCATENATE("2 - DECRETOS/DECRETO ","0",Tabela13[[#This Row],[Numero_Decreto]],".pdf")</f>
        <v>2 - DECRETOS/DECRETO 0549.pdf</v>
      </c>
      <c r="J2028" s="2" t="str">
        <f>CONCATENATE("2 - DECRETOS/DECRETO ","0",Tabela13[[#This Row],[Numero_Decreto]]," ",Tabela13[[#This Row],[Complemento]],".pdf")</f>
        <v>2 - DECRETOS/DECRETO 0549 .pdf</v>
      </c>
      <c r="K2028" s="2" t="str">
        <f>IF(Tabela13[[#This Row],[Complemento]]="",Tabela13[[#This Row],[Normal]],Tabela13[[#This Row],[Normal Traço]])</f>
        <v>2 - DECRETOS/DECRETO 549.pdf</v>
      </c>
      <c r="L2028" s="2" t="str">
        <f>IF(Tabela13[[#This Row],[Complemento]]="",Tabela13[[#This Row],[0]],Tabela13[[#This Row],[0 Traço]])</f>
        <v>2 - DECRETOS/DECRETO 0549.pdf</v>
      </c>
      <c r="M2028" s="2" t="str">
        <f>IF(AND(Tabela13[[#This Row],[Numero_Decreto]]&gt;=1,Tabela13[[#This Row],[Numero_Decreto]]&lt;=9),Tabela13[[#This Row],[Se 0]],Tabela13[[#This Row],[Se Normal]])</f>
        <v>2 - DECRETOS/DECRETO 549.pdf</v>
      </c>
      <c r="N2028" s="2" t="str">
        <f>CONCATENATE("../",Tabela13[[#This Row],[Caminho]])</f>
        <v>../2 - DECRETOS/DECRETO 549.pdf</v>
      </c>
    </row>
    <row r="2029" spans="1:14" ht="45" x14ac:dyDescent="0.25">
      <c r="A2029" s="20">
        <v>548</v>
      </c>
      <c r="B2029" s="20"/>
      <c r="C2029" s="21">
        <v>31196</v>
      </c>
      <c r="D2029" s="19" t="s">
        <v>3238</v>
      </c>
      <c r="E2029" s="19"/>
      <c r="F2029" s="17" t="str">
        <f>HYPERLINK(Tabela13[[#This Row],[Novo Caminho]],"Download")</f>
        <v>Download</v>
      </c>
      <c r="G2029" s="2" t="str">
        <f>CONCATENATE("2 - DECRETOS/DECRETO ",Tabela13[[#This Row],[Numero_Decreto]],".pdf")</f>
        <v>2 - DECRETOS/DECRETO 548.pdf</v>
      </c>
      <c r="H2029" s="2" t="str">
        <f>CONCATENATE("2 - DECRETOS/DECRETO ",Tabela13[[#This Row],[Numero_Decreto]]," ",Tabela13[[#This Row],[Complemento]],".pdf")</f>
        <v>2 - DECRETOS/DECRETO 548 .pdf</v>
      </c>
      <c r="I2029" s="2" t="str">
        <f>CONCATENATE("2 - DECRETOS/DECRETO ","0",Tabela13[[#This Row],[Numero_Decreto]],".pdf")</f>
        <v>2 - DECRETOS/DECRETO 0548.pdf</v>
      </c>
      <c r="J2029" s="2" t="str">
        <f>CONCATENATE("2 - DECRETOS/DECRETO ","0",Tabela13[[#This Row],[Numero_Decreto]]," ",Tabela13[[#This Row],[Complemento]],".pdf")</f>
        <v>2 - DECRETOS/DECRETO 0548 .pdf</v>
      </c>
      <c r="K2029" s="2" t="str">
        <f>IF(Tabela13[[#This Row],[Complemento]]="",Tabela13[[#This Row],[Normal]],Tabela13[[#This Row],[Normal Traço]])</f>
        <v>2 - DECRETOS/DECRETO 548.pdf</v>
      </c>
      <c r="L2029" s="2" t="str">
        <f>IF(Tabela13[[#This Row],[Complemento]]="",Tabela13[[#This Row],[0]],Tabela13[[#This Row],[0 Traço]])</f>
        <v>2 - DECRETOS/DECRETO 0548.pdf</v>
      </c>
      <c r="M2029" s="2" t="str">
        <f>IF(AND(Tabela13[[#This Row],[Numero_Decreto]]&gt;=1,Tabela13[[#This Row],[Numero_Decreto]]&lt;=9),Tabela13[[#This Row],[Se 0]],Tabela13[[#This Row],[Se Normal]])</f>
        <v>2 - DECRETOS/DECRETO 548.pdf</v>
      </c>
      <c r="N2029" s="2" t="str">
        <f>CONCATENATE("../",Tabela13[[#This Row],[Caminho]])</f>
        <v>../2 - DECRETOS/DECRETO 548.pdf</v>
      </c>
    </row>
    <row r="2030" spans="1:14" ht="45" x14ac:dyDescent="0.25">
      <c r="A2030" s="20">
        <v>547</v>
      </c>
      <c r="B2030" s="20"/>
      <c r="C2030" s="21">
        <v>31196</v>
      </c>
      <c r="D2030" s="19" t="s">
        <v>3229</v>
      </c>
      <c r="E2030" s="19"/>
      <c r="F2030" s="17" t="str">
        <f>HYPERLINK(Tabela13[[#This Row],[Novo Caminho]],"Download")</f>
        <v>Download</v>
      </c>
      <c r="G2030" s="2" t="str">
        <f>CONCATENATE("2 - DECRETOS/DECRETO ",Tabela13[[#This Row],[Numero_Decreto]],".pdf")</f>
        <v>2 - DECRETOS/DECRETO 547.pdf</v>
      </c>
      <c r="H2030" s="2" t="str">
        <f>CONCATENATE("2 - DECRETOS/DECRETO ",Tabela13[[#This Row],[Numero_Decreto]]," ",Tabela13[[#This Row],[Complemento]],".pdf")</f>
        <v>2 - DECRETOS/DECRETO 547 .pdf</v>
      </c>
      <c r="I2030" s="2" t="str">
        <f>CONCATENATE("2 - DECRETOS/DECRETO ","0",Tabela13[[#This Row],[Numero_Decreto]],".pdf")</f>
        <v>2 - DECRETOS/DECRETO 0547.pdf</v>
      </c>
      <c r="J2030" s="2" t="str">
        <f>CONCATENATE("2 - DECRETOS/DECRETO ","0",Tabela13[[#This Row],[Numero_Decreto]]," ",Tabela13[[#This Row],[Complemento]],".pdf")</f>
        <v>2 - DECRETOS/DECRETO 0547 .pdf</v>
      </c>
      <c r="K2030" s="2" t="str">
        <f>IF(Tabela13[[#This Row],[Complemento]]="",Tabela13[[#This Row],[Normal]],Tabela13[[#This Row],[Normal Traço]])</f>
        <v>2 - DECRETOS/DECRETO 547.pdf</v>
      </c>
      <c r="L2030" s="2" t="str">
        <f>IF(Tabela13[[#This Row],[Complemento]]="",Tabela13[[#This Row],[0]],Tabela13[[#This Row],[0 Traço]])</f>
        <v>2 - DECRETOS/DECRETO 0547.pdf</v>
      </c>
      <c r="M2030" s="2" t="str">
        <f>IF(AND(Tabela13[[#This Row],[Numero_Decreto]]&gt;=1,Tabela13[[#This Row],[Numero_Decreto]]&lt;=9),Tabela13[[#This Row],[Se 0]],Tabela13[[#This Row],[Se Normal]])</f>
        <v>2 - DECRETOS/DECRETO 547.pdf</v>
      </c>
      <c r="N2030" s="2" t="str">
        <f>CONCATENATE("../",Tabela13[[#This Row],[Caminho]])</f>
        <v>../2 - DECRETOS/DECRETO 547.pdf</v>
      </c>
    </row>
    <row r="2031" spans="1:14" ht="45" x14ac:dyDescent="0.25">
      <c r="A2031" s="20">
        <v>546</v>
      </c>
      <c r="B2031" s="20"/>
      <c r="C2031" s="21">
        <v>31177</v>
      </c>
      <c r="D2031" s="19" t="s">
        <v>2151</v>
      </c>
      <c r="E2031" s="19"/>
      <c r="F2031" s="17" t="str">
        <f>HYPERLINK(Tabela13[[#This Row],[Novo Caminho]],"Download")</f>
        <v>Download</v>
      </c>
      <c r="G2031" s="2" t="str">
        <f>CONCATENATE("2 - DECRETOS/DECRETO ",Tabela13[[#This Row],[Numero_Decreto]],".pdf")</f>
        <v>2 - DECRETOS/DECRETO 546.pdf</v>
      </c>
      <c r="H2031" s="2" t="str">
        <f>CONCATENATE("2 - DECRETOS/DECRETO ",Tabela13[[#This Row],[Numero_Decreto]]," ",Tabela13[[#This Row],[Complemento]],".pdf")</f>
        <v>2 - DECRETOS/DECRETO 546 .pdf</v>
      </c>
      <c r="I2031" s="2" t="str">
        <f>CONCATENATE("2 - DECRETOS/DECRETO ","0",Tabela13[[#This Row],[Numero_Decreto]],".pdf")</f>
        <v>2 - DECRETOS/DECRETO 0546.pdf</v>
      </c>
      <c r="J2031" s="2" t="str">
        <f>CONCATENATE("2 - DECRETOS/DECRETO ","0",Tabela13[[#This Row],[Numero_Decreto]]," ",Tabela13[[#This Row],[Complemento]],".pdf")</f>
        <v>2 - DECRETOS/DECRETO 0546 .pdf</v>
      </c>
      <c r="K2031" s="2" t="str">
        <f>IF(Tabela13[[#This Row],[Complemento]]="",Tabela13[[#This Row],[Normal]],Tabela13[[#This Row],[Normal Traço]])</f>
        <v>2 - DECRETOS/DECRETO 546.pdf</v>
      </c>
      <c r="L2031" s="2" t="str">
        <f>IF(Tabela13[[#This Row],[Complemento]]="",Tabela13[[#This Row],[0]],Tabela13[[#This Row],[0 Traço]])</f>
        <v>2 - DECRETOS/DECRETO 0546.pdf</v>
      </c>
      <c r="M2031" s="2" t="str">
        <f>IF(AND(Tabela13[[#This Row],[Numero_Decreto]]&gt;=1,Tabela13[[#This Row],[Numero_Decreto]]&lt;=9),Tabela13[[#This Row],[Se 0]],Tabela13[[#This Row],[Se Normal]])</f>
        <v>2 - DECRETOS/DECRETO 546.pdf</v>
      </c>
      <c r="N2031" s="2" t="str">
        <f>CONCATENATE("../",Tabela13[[#This Row],[Caminho]])</f>
        <v>../2 - DECRETOS/DECRETO 546.pdf</v>
      </c>
    </row>
    <row r="2032" spans="1:14" ht="45" x14ac:dyDescent="0.25">
      <c r="A2032" s="20">
        <v>545</v>
      </c>
      <c r="B2032" s="20"/>
      <c r="C2032" s="21">
        <v>31177</v>
      </c>
      <c r="D2032" s="19" t="s">
        <v>3239</v>
      </c>
      <c r="E2032" s="19"/>
      <c r="F2032" s="17" t="str">
        <f>HYPERLINK(Tabela13[[#This Row],[Novo Caminho]],"Download")</f>
        <v>Download</v>
      </c>
      <c r="G2032" s="2" t="str">
        <f>CONCATENATE("2 - DECRETOS/DECRETO ",Tabela13[[#This Row],[Numero_Decreto]],".pdf")</f>
        <v>2 - DECRETOS/DECRETO 545.pdf</v>
      </c>
      <c r="H2032" s="2" t="str">
        <f>CONCATENATE("2 - DECRETOS/DECRETO ",Tabela13[[#This Row],[Numero_Decreto]]," ",Tabela13[[#This Row],[Complemento]],".pdf")</f>
        <v>2 - DECRETOS/DECRETO 545 .pdf</v>
      </c>
      <c r="I2032" s="2" t="str">
        <f>CONCATENATE("2 - DECRETOS/DECRETO ","0",Tabela13[[#This Row],[Numero_Decreto]],".pdf")</f>
        <v>2 - DECRETOS/DECRETO 0545.pdf</v>
      </c>
      <c r="J2032" s="2" t="str">
        <f>CONCATENATE("2 - DECRETOS/DECRETO ","0",Tabela13[[#This Row],[Numero_Decreto]]," ",Tabela13[[#This Row],[Complemento]],".pdf")</f>
        <v>2 - DECRETOS/DECRETO 0545 .pdf</v>
      </c>
      <c r="K2032" s="2" t="str">
        <f>IF(Tabela13[[#This Row],[Complemento]]="",Tabela13[[#This Row],[Normal]],Tabela13[[#This Row],[Normal Traço]])</f>
        <v>2 - DECRETOS/DECRETO 545.pdf</v>
      </c>
      <c r="L2032" s="2" t="str">
        <f>IF(Tabela13[[#This Row],[Complemento]]="",Tabela13[[#This Row],[0]],Tabela13[[#This Row],[0 Traço]])</f>
        <v>2 - DECRETOS/DECRETO 0545.pdf</v>
      </c>
      <c r="M2032" s="2" t="str">
        <f>IF(AND(Tabela13[[#This Row],[Numero_Decreto]]&gt;=1,Tabela13[[#This Row],[Numero_Decreto]]&lt;=9),Tabela13[[#This Row],[Se 0]],Tabela13[[#This Row],[Se Normal]])</f>
        <v>2 - DECRETOS/DECRETO 545.pdf</v>
      </c>
      <c r="N2032" s="2" t="str">
        <f>CONCATENATE("../",Tabela13[[#This Row],[Caminho]])</f>
        <v>../2 - DECRETOS/DECRETO 545.pdf</v>
      </c>
    </row>
    <row r="2033" spans="1:14" ht="45" x14ac:dyDescent="0.25">
      <c r="A2033" s="20">
        <v>544</v>
      </c>
      <c r="B2033" s="20"/>
      <c r="C2033" s="21">
        <v>31167</v>
      </c>
      <c r="D2033" s="19" t="s">
        <v>2857</v>
      </c>
      <c r="E2033" s="19"/>
      <c r="F2033" s="17" t="str">
        <f>HYPERLINK(Tabela13[[#This Row],[Novo Caminho]],"Download")</f>
        <v>Download</v>
      </c>
      <c r="G2033" s="2" t="str">
        <f>CONCATENATE("2 - DECRETOS/DECRETO ",Tabela13[[#This Row],[Numero_Decreto]],".pdf")</f>
        <v>2 - DECRETOS/DECRETO 544.pdf</v>
      </c>
      <c r="H2033" s="2" t="str">
        <f>CONCATENATE("2 - DECRETOS/DECRETO ",Tabela13[[#This Row],[Numero_Decreto]]," ",Tabela13[[#This Row],[Complemento]],".pdf")</f>
        <v>2 - DECRETOS/DECRETO 544 .pdf</v>
      </c>
      <c r="I2033" s="2" t="str">
        <f>CONCATENATE("2 - DECRETOS/DECRETO ","0",Tabela13[[#This Row],[Numero_Decreto]],".pdf")</f>
        <v>2 - DECRETOS/DECRETO 0544.pdf</v>
      </c>
      <c r="J2033" s="2" t="str">
        <f>CONCATENATE("2 - DECRETOS/DECRETO ","0",Tabela13[[#This Row],[Numero_Decreto]]," ",Tabela13[[#This Row],[Complemento]],".pdf")</f>
        <v>2 - DECRETOS/DECRETO 0544 .pdf</v>
      </c>
      <c r="K2033" s="2" t="str">
        <f>IF(Tabela13[[#This Row],[Complemento]]="",Tabela13[[#This Row],[Normal]],Tabela13[[#This Row],[Normal Traço]])</f>
        <v>2 - DECRETOS/DECRETO 544.pdf</v>
      </c>
      <c r="L2033" s="2" t="str">
        <f>IF(Tabela13[[#This Row],[Complemento]]="",Tabela13[[#This Row],[0]],Tabela13[[#This Row],[0 Traço]])</f>
        <v>2 - DECRETOS/DECRETO 0544.pdf</v>
      </c>
      <c r="M2033" s="2" t="str">
        <f>IF(AND(Tabela13[[#This Row],[Numero_Decreto]]&gt;=1,Tabela13[[#This Row],[Numero_Decreto]]&lt;=9),Tabela13[[#This Row],[Se 0]],Tabela13[[#This Row],[Se Normal]])</f>
        <v>2 - DECRETOS/DECRETO 544.pdf</v>
      </c>
      <c r="N2033" s="2" t="str">
        <f>CONCATENATE("../",Tabela13[[#This Row],[Caminho]])</f>
        <v>../2 - DECRETOS/DECRETO 544.pdf</v>
      </c>
    </row>
    <row r="2034" spans="1:14" ht="45" x14ac:dyDescent="0.25">
      <c r="A2034" s="20">
        <v>543</v>
      </c>
      <c r="B2034" s="20"/>
      <c r="C2034" s="21">
        <v>31167</v>
      </c>
      <c r="D2034" s="19" t="s">
        <v>3240</v>
      </c>
      <c r="E2034" s="19"/>
      <c r="F2034" s="17" t="str">
        <f>HYPERLINK(Tabela13[[#This Row],[Novo Caminho]],"Download")</f>
        <v>Download</v>
      </c>
      <c r="G2034" s="2" t="str">
        <f>CONCATENATE("2 - DECRETOS/DECRETO ",Tabela13[[#This Row],[Numero_Decreto]],".pdf")</f>
        <v>2 - DECRETOS/DECRETO 543.pdf</v>
      </c>
      <c r="H2034" s="2" t="str">
        <f>CONCATENATE("2 - DECRETOS/DECRETO ",Tabela13[[#This Row],[Numero_Decreto]]," ",Tabela13[[#This Row],[Complemento]],".pdf")</f>
        <v>2 - DECRETOS/DECRETO 543 .pdf</v>
      </c>
      <c r="I2034" s="2" t="str">
        <f>CONCATENATE("2 - DECRETOS/DECRETO ","0",Tabela13[[#This Row],[Numero_Decreto]],".pdf")</f>
        <v>2 - DECRETOS/DECRETO 0543.pdf</v>
      </c>
      <c r="J2034" s="2" t="str">
        <f>CONCATENATE("2 - DECRETOS/DECRETO ","0",Tabela13[[#This Row],[Numero_Decreto]]," ",Tabela13[[#This Row],[Complemento]],".pdf")</f>
        <v>2 - DECRETOS/DECRETO 0543 .pdf</v>
      </c>
      <c r="K2034" s="2" t="str">
        <f>IF(Tabela13[[#This Row],[Complemento]]="",Tabela13[[#This Row],[Normal]],Tabela13[[#This Row],[Normal Traço]])</f>
        <v>2 - DECRETOS/DECRETO 543.pdf</v>
      </c>
      <c r="L2034" s="2" t="str">
        <f>IF(Tabela13[[#This Row],[Complemento]]="",Tabela13[[#This Row],[0]],Tabela13[[#This Row],[0 Traço]])</f>
        <v>2 - DECRETOS/DECRETO 0543.pdf</v>
      </c>
      <c r="M2034" s="2" t="str">
        <f>IF(AND(Tabela13[[#This Row],[Numero_Decreto]]&gt;=1,Tabela13[[#This Row],[Numero_Decreto]]&lt;=9),Tabela13[[#This Row],[Se 0]],Tabela13[[#This Row],[Se Normal]])</f>
        <v>2 - DECRETOS/DECRETO 543.pdf</v>
      </c>
      <c r="N2034" s="2" t="str">
        <f>CONCATENATE("../",Tabela13[[#This Row],[Caminho]])</f>
        <v>../2 - DECRETOS/DECRETO 543.pdf</v>
      </c>
    </row>
    <row r="2035" spans="1:14" ht="45" x14ac:dyDescent="0.25">
      <c r="A2035" s="20">
        <v>542</v>
      </c>
      <c r="B2035" s="20"/>
      <c r="C2035" s="21">
        <v>31138</v>
      </c>
      <c r="D2035" s="19" t="s">
        <v>2151</v>
      </c>
      <c r="E2035" s="19"/>
      <c r="F2035" s="17" t="str">
        <f>HYPERLINK(Tabela13[[#This Row],[Novo Caminho]],"Download")</f>
        <v>Download</v>
      </c>
      <c r="G2035" s="2" t="str">
        <f>CONCATENATE("2 - DECRETOS/DECRETO ",Tabela13[[#This Row],[Numero_Decreto]],".pdf")</f>
        <v>2 - DECRETOS/DECRETO 542.pdf</v>
      </c>
      <c r="H2035" s="2" t="str">
        <f>CONCATENATE("2 - DECRETOS/DECRETO ",Tabela13[[#This Row],[Numero_Decreto]]," ",Tabela13[[#This Row],[Complemento]],".pdf")</f>
        <v>2 - DECRETOS/DECRETO 542 .pdf</v>
      </c>
      <c r="I2035" s="2" t="str">
        <f>CONCATENATE("2 - DECRETOS/DECRETO ","0",Tabela13[[#This Row],[Numero_Decreto]],".pdf")</f>
        <v>2 - DECRETOS/DECRETO 0542.pdf</v>
      </c>
      <c r="J2035" s="2" t="str">
        <f>CONCATENATE("2 - DECRETOS/DECRETO ","0",Tabela13[[#This Row],[Numero_Decreto]]," ",Tabela13[[#This Row],[Complemento]],".pdf")</f>
        <v>2 - DECRETOS/DECRETO 0542 .pdf</v>
      </c>
      <c r="K2035" s="2" t="str">
        <f>IF(Tabela13[[#This Row],[Complemento]]="",Tabela13[[#This Row],[Normal]],Tabela13[[#This Row],[Normal Traço]])</f>
        <v>2 - DECRETOS/DECRETO 542.pdf</v>
      </c>
      <c r="L2035" s="2" t="str">
        <f>IF(Tabela13[[#This Row],[Complemento]]="",Tabela13[[#This Row],[0]],Tabela13[[#This Row],[0 Traço]])</f>
        <v>2 - DECRETOS/DECRETO 0542.pdf</v>
      </c>
      <c r="M2035" s="2" t="str">
        <f>IF(AND(Tabela13[[#This Row],[Numero_Decreto]]&gt;=1,Tabela13[[#This Row],[Numero_Decreto]]&lt;=9),Tabela13[[#This Row],[Se 0]],Tabela13[[#This Row],[Se Normal]])</f>
        <v>2 - DECRETOS/DECRETO 542.pdf</v>
      </c>
      <c r="N2035" s="2" t="str">
        <f>CONCATENATE("../",Tabela13[[#This Row],[Caminho]])</f>
        <v>../2 - DECRETOS/DECRETO 542.pdf</v>
      </c>
    </row>
    <row r="2036" spans="1:14" ht="45" x14ac:dyDescent="0.25">
      <c r="A2036" s="20">
        <v>541</v>
      </c>
      <c r="B2036" s="20"/>
      <c r="C2036" s="21">
        <v>31127</v>
      </c>
      <c r="D2036" s="19" t="s">
        <v>2151</v>
      </c>
      <c r="E2036" s="19"/>
      <c r="F2036" s="17" t="str">
        <f>HYPERLINK(Tabela13[[#This Row],[Novo Caminho]],"Download")</f>
        <v>Download</v>
      </c>
      <c r="G2036" s="2" t="str">
        <f>CONCATENATE("2 - DECRETOS/DECRETO ",Tabela13[[#This Row],[Numero_Decreto]],".pdf")</f>
        <v>2 - DECRETOS/DECRETO 541.pdf</v>
      </c>
      <c r="H2036" s="2" t="str">
        <f>CONCATENATE("2 - DECRETOS/DECRETO ",Tabela13[[#This Row],[Numero_Decreto]]," ",Tabela13[[#This Row],[Complemento]],".pdf")</f>
        <v>2 - DECRETOS/DECRETO 541 .pdf</v>
      </c>
      <c r="I2036" s="2" t="str">
        <f>CONCATENATE("2 - DECRETOS/DECRETO ","0",Tabela13[[#This Row],[Numero_Decreto]],".pdf")</f>
        <v>2 - DECRETOS/DECRETO 0541.pdf</v>
      </c>
      <c r="J2036" s="2" t="str">
        <f>CONCATENATE("2 - DECRETOS/DECRETO ","0",Tabela13[[#This Row],[Numero_Decreto]]," ",Tabela13[[#This Row],[Complemento]],".pdf")</f>
        <v>2 - DECRETOS/DECRETO 0541 .pdf</v>
      </c>
      <c r="K2036" s="2" t="str">
        <f>IF(Tabela13[[#This Row],[Complemento]]="",Tabela13[[#This Row],[Normal]],Tabela13[[#This Row],[Normal Traço]])</f>
        <v>2 - DECRETOS/DECRETO 541.pdf</v>
      </c>
      <c r="L2036" s="2" t="str">
        <f>IF(Tabela13[[#This Row],[Complemento]]="",Tabela13[[#This Row],[0]],Tabela13[[#This Row],[0 Traço]])</f>
        <v>2 - DECRETOS/DECRETO 0541.pdf</v>
      </c>
      <c r="M2036" s="2" t="str">
        <f>IF(AND(Tabela13[[#This Row],[Numero_Decreto]]&gt;=1,Tabela13[[#This Row],[Numero_Decreto]]&lt;=9),Tabela13[[#This Row],[Se 0]],Tabela13[[#This Row],[Se Normal]])</f>
        <v>2 - DECRETOS/DECRETO 541.pdf</v>
      </c>
      <c r="N2036" s="2" t="str">
        <f>CONCATENATE("../",Tabela13[[#This Row],[Caminho]])</f>
        <v>../2 - DECRETOS/DECRETO 541.pdf</v>
      </c>
    </row>
    <row r="2037" spans="1:14" ht="45" x14ac:dyDescent="0.25">
      <c r="A2037" s="20">
        <v>540</v>
      </c>
      <c r="B2037" s="20"/>
      <c r="C2037" s="21">
        <v>31121</v>
      </c>
      <c r="D2037" s="19" t="s">
        <v>3241</v>
      </c>
      <c r="E2037" s="19"/>
      <c r="F2037" s="17" t="str">
        <f>HYPERLINK(Tabela13[[#This Row],[Novo Caminho]],"Download")</f>
        <v>Download</v>
      </c>
      <c r="G2037" s="2" t="str">
        <f>CONCATENATE("2 - DECRETOS/DECRETO ",Tabela13[[#This Row],[Numero_Decreto]],".pdf")</f>
        <v>2 - DECRETOS/DECRETO 540.pdf</v>
      </c>
      <c r="H2037" s="2" t="str">
        <f>CONCATENATE("2 - DECRETOS/DECRETO ",Tabela13[[#This Row],[Numero_Decreto]]," ",Tabela13[[#This Row],[Complemento]],".pdf")</f>
        <v>2 - DECRETOS/DECRETO 540 .pdf</v>
      </c>
      <c r="I2037" s="2" t="str">
        <f>CONCATENATE("2 - DECRETOS/DECRETO ","0",Tabela13[[#This Row],[Numero_Decreto]],".pdf")</f>
        <v>2 - DECRETOS/DECRETO 0540.pdf</v>
      </c>
      <c r="J2037" s="2" t="str">
        <f>CONCATENATE("2 - DECRETOS/DECRETO ","0",Tabela13[[#This Row],[Numero_Decreto]]," ",Tabela13[[#This Row],[Complemento]],".pdf")</f>
        <v>2 - DECRETOS/DECRETO 0540 .pdf</v>
      </c>
      <c r="K2037" s="2" t="str">
        <f>IF(Tabela13[[#This Row],[Complemento]]="",Tabela13[[#This Row],[Normal]],Tabela13[[#This Row],[Normal Traço]])</f>
        <v>2 - DECRETOS/DECRETO 540.pdf</v>
      </c>
      <c r="L2037" s="2" t="str">
        <f>IF(Tabela13[[#This Row],[Complemento]]="",Tabela13[[#This Row],[0]],Tabela13[[#This Row],[0 Traço]])</f>
        <v>2 - DECRETOS/DECRETO 0540.pdf</v>
      </c>
      <c r="M2037" s="2" t="str">
        <f>IF(AND(Tabela13[[#This Row],[Numero_Decreto]]&gt;=1,Tabela13[[#This Row],[Numero_Decreto]]&lt;=9),Tabela13[[#This Row],[Se 0]],Tabela13[[#This Row],[Se Normal]])</f>
        <v>2 - DECRETOS/DECRETO 540.pdf</v>
      </c>
      <c r="N2037" s="2" t="str">
        <f>CONCATENATE("../",Tabela13[[#This Row],[Caminho]])</f>
        <v>../2 - DECRETOS/DECRETO 540.pdf</v>
      </c>
    </row>
    <row r="2038" spans="1:14" ht="45" x14ac:dyDescent="0.25">
      <c r="A2038" s="20">
        <v>539</v>
      </c>
      <c r="B2038" s="20"/>
      <c r="C2038" s="21">
        <v>31107</v>
      </c>
      <c r="D2038" s="19" t="s">
        <v>2151</v>
      </c>
      <c r="E2038" s="19"/>
      <c r="F2038" s="17" t="str">
        <f>HYPERLINK(Tabela13[[#This Row],[Novo Caminho]],"Download")</f>
        <v>Download</v>
      </c>
      <c r="G2038" s="2" t="str">
        <f>CONCATENATE("2 - DECRETOS/DECRETO ",Tabela13[[#This Row],[Numero_Decreto]],".pdf")</f>
        <v>2 - DECRETOS/DECRETO 539.pdf</v>
      </c>
      <c r="H2038" s="2" t="str">
        <f>CONCATENATE("2 - DECRETOS/DECRETO ",Tabela13[[#This Row],[Numero_Decreto]]," ",Tabela13[[#This Row],[Complemento]],".pdf")</f>
        <v>2 - DECRETOS/DECRETO 539 .pdf</v>
      </c>
      <c r="I2038" s="2" t="str">
        <f>CONCATENATE("2 - DECRETOS/DECRETO ","0",Tabela13[[#This Row],[Numero_Decreto]],".pdf")</f>
        <v>2 - DECRETOS/DECRETO 0539.pdf</v>
      </c>
      <c r="J2038" s="2" t="str">
        <f>CONCATENATE("2 - DECRETOS/DECRETO ","0",Tabela13[[#This Row],[Numero_Decreto]]," ",Tabela13[[#This Row],[Complemento]],".pdf")</f>
        <v>2 - DECRETOS/DECRETO 0539 .pdf</v>
      </c>
      <c r="K2038" s="2" t="str">
        <f>IF(Tabela13[[#This Row],[Complemento]]="",Tabela13[[#This Row],[Normal]],Tabela13[[#This Row],[Normal Traço]])</f>
        <v>2 - DECRETOS/DECRETO 539.pdf</v>
      </c>
      <c r="L2038" s="2" t="str">
        <f>IF(Tabela13[[#This Row],[Complemento]]="",Tabela13[[#This Row],[0]],Tabela13[[#This Row],[0 Traço]])</f>
        <v>2 - DECRETOS/DECRETO 0539.pdf</v>
      </c>
      <c r="M2038" s="2" t="str">
        <f>IF(AND(Tabela13[[#This Row],[Numero_Decreto]]&gt;=1,Tabela13[[#This Row],[Numero_Decreto]]&lt;=9),Tabela13[[#This Row],[Se 0]],Tabela13[[#This Row],[Se Normal]])</f>
        <v>2 - DECRETOS/DECRETO 539.pdf</v>
      </c>
      <c r="N2038" s="2" t="str">
        <f>CONCATENATE("../",Tabela13[[#This Row],[Caminho]])</f>
        <v>../2 - DECRETOS/DECRETO 539.pdf</v>
      </c>
    </row>
    <row r="2039" spans="1:14" ht="45" x14ac:dyDescent="0.25">
      <c r="A2039" s="20">
        <v>538</v>
      </c>
      <c r="B2039" s="20"/>
      <c r="C2039" s="21">
        <v>31093</v>
      </c>
      <c r="D2039" s="19" t="s">
        <v>3242</v>
      </c>
      <c r="E2039" s="19"/>
      <c r="F2039" s="17" t="str">
        <f>HYPERLINK(Tabela13[[#This Row],[Novo Caminho]],"Download")</f>
        <v>Download</v>
      </c>
      <c r="G2039" s="2" t="str">
        <f>CONCATENATE("2 - DECRETOS/DECRETO ",Tabela13[[#This Row],[Numero_Decreto]],".pdf")</f>
        <v>2 - DECRETOS/DECRETO 538.pdf</v>
      </c>
      <c r="H2039" s="2" t="str">
        <f>CONCATENATE("2 - DECRETOS/DECRETO ",Tabela13[[#This Row],[Numero_Decreto]]," ",Tabela13[[#This Row],[Complemento]],".pdf")</f>
        <v>2 - DECRETOS/DECRETO 538 .pdf</v>
      </c>
      <c r="I2039" s="2" t="str">
        <f>CONCATENATE("2 - DECRETOS/DECRETO ","0",Tabela13[[#This Row],[Numero_Decreto]],".pdf")</f>
        <v>2 - DECRETOS/DECRETO 0538.pdf</v>
      </c>
      <c r="J2039" s="2" t="str">
        <f>CONCATENATE("2 - DECRETOS/DECRETO ","0",Tabela13[[#This Row],[Numero_Decreto]]," ",Tabela13[[#This Row],[Complemento]],".pdf")</f>
        <v>2 - DECRETOS/DECRETO 0538 .pdf</v>
      </c>
      <c r="K2039" s="2" t="str">
        <f>IF(Tabela13[[#This Row],[Complemento]]="",Tabela13[[#This Row],[Normal]],Tabela13[[#This Row],[Normal Traço]])</f>
        <v>2 - DECRETOS/DECRETO 538.pdf</v>
      </c>
      <c r="L2039" s="2" t="str">
        <f>IF(Tabela13[[#This Row],[Complemento]]="",Tabela13[[#This Row],[0]],Tabela13[[#This Row],[0 Traço]])</f>
        <v>2 - DECRETOS/DECRETO 0538.pdf</v>
      </c>
      <c r="M2039" s="2" t="str">
        <f>IF(AND(Tabela13[[#This Row],[Numero_Decreto]]&gt;=1,Tabela13[[#This Row],[Numero_Decreto]]&lt;=9),Tabela13[[#This Row],[Se 0]],Tabela13[[#This Row],[Se Normal]])</f>
        <v>2 - DECRETOS/DECRETO 538.pdf</v>
      </c>
      <c r="N2039" s="2" t="str">
        <f>CONCATENATE("../",Tabela13[[#This Row],[Caminho]])</f>
        <v>../2 - DECRETOS/DECRETO 538.pdf</v>
      </c>
    </row>
    <row r="2040" spans="1:14" ht="45" x14ac:dyDescent="0.25">
      <c r="A2040" s="20">
        <v>537</v>
      </c>
      <c r="B2040" s="20" t="s">
        <v>620</v>
      </c>
      <c r="C2040" s="21">
        <v>31093</v>
      </c>
      <c r="D2040" s="19" t="s">
        <v>2151</v>
      </c>
      <c r="E2040" s="19"/>
      <c r="F2040" s="17" t="str">
        <f>HYPERLINK(Tabela13[[#This Row],[Novo Caminho]],"Download")</f>
        <v>Download</v>
      </c>
      <c r="G2040" s="2" t="str">
        <f>CONCATENATE("2 - DECRETOS/DECRETO ",Tabela13[[#This Row],[Numero_Decreto]],".pdf")</f>
        <v>2 - DECRETOS/DECRETO 537.pdf</v>
      </c>
      <c r="H2040" s="2" t="str">
        <f>CONCATENATE("2 - DECRETOS/DECRETO ",Tabela13[[#This Row],[Numero_Decreto]]," ",Tabela13[[#This Row],[Complemento]],".pdf")</f>
        <v>2 - DECRETOS/DECRETO 537 A.pdf</v>
      </c>
      <c r="I2040" s="2" t="str">
        <f>CONCATENATE("2 - DECRETOS/DECRETO ","0",Tabela13[[#This Row],[Numero_Decreto]],".pdf")</f>
        <v>2 - DECRETOS/DECRETO 0537.pdf</v>
      </c>
      <c r="J2040" s="2" t="str">
        <f>CONCATENATE("2 - DECRETOS/DECRETO ","0",Tabela13[[#This Row],[Numero_Decreto]]," ",Tabela13[[#This Row],[Complemento]],".pdf")</f>
        <v>2 - DECRETOS/DECRETO 0537 A.pdf</v>
      </c>
      <c r="K2040" s="2" t="str">
        <f>IF(Tabela13[[#This Row],[Complemento]]="",Tabela13[[#This Row],[Normal]],Tabela13[[#This Row],[Normal Traço]])</f>
        <v>2 - DECRETOS/DECRETO 537 A.pdf</v>
      </c>
      <c r="L2040" s="2" t="str">
        <f>IF(Tabela13[[#This Row],[Complemento]]="",Tabela13[[#This Row],[0]],Tabela13[[#This Row],[0 Traço]])</f>
        <v>2 - DECRETOS/DECRETO 0537 A.pdf</v>
      </c>
      <c r="M2040" s="2" t="str">
        <f>IF(AND(Tabela13[[#This Row],[Numero_Decreto]]&gt;=1,Tabela13[[#This Row],[Numero_Decreto]]&lt;=9),Tabela13[[#This Row],[Se 0]],Tabela13[[#This Row],[Se Normal]])</f>
        <v>2 - DECRETOS/DECRETO 537 A.pdf</v>
      </c>
      <c r="N2040" s="2" t="str">
        <f>CONCATENATE("../",Tabela13[[#This Row],[Caminho]])</f>
        <v>../2 - DECRETOS/DECRETO 537 A.pdf</v>
      </c>
    </row>
    <row r="2041" spans="1:14" ht="45" x14ac:dyDescent="0.25">
      <c r="A2041" s="20">
        <v>537</v>
      </c>
      <c r="B2041" s="20"/>
      <c r="C2041" s="21">
        <v>31083</v>
      </c>
      <c r="D2041" s="19" t="s">
        <v>2151</v>
      </c>
      <c r="E2041" s="19"/>
      <c r="F2041" s="17" t="str">
        <f>HYPERLINK(Tabela13[[#This Row],[Novo Caminho]],"Download")</f>
        <v>Download</v>
      </c>
      <c r="G2041" s="2" t="str">
        <f>CONCATENATE("2 - DECRETOS/DECRETO ",Tabela13[[#This Row],[Numero_Decreto]],".pdf")</f>
        <v>2 - DECRETOS/DECRETO 537.pdf</v>
      </c>
      <c r="H2041" s="2" t="str">
        <f>CONCATENATE("2 - DECRETOS/DECRETO ",Tabela13[[#This Row],[Numero_Decreto]]," ",Tabela13[[#This Row],[Complemento]],".pdf")</f>
        <v>2 - DECRETOS/DECRETO 537 .pdf</v>
      </c>
      <c r="I2041" s="2" t="str">
        <f>CONCATENATE("2 - DECRETOS/DECRETO ","0",Tabela13[[#This Row],[Numero_Decreto]],".pdf")</f>
        <v>2 - DECRETOS/DECRETO 0537.pdf</v>
      </c>
      <c r="J2041" s="2" t="str">
        <f>CONCATENATE("2 - DECRETOS/DECRETO ","0",Tabela13[[#This Row],[Numero_Decreto]]," ",Tabela13[[#This Row],[Complemento]],".pdf")</f>
        <v>2 - DECRETOS/DECRETO 0537 .pdf</v>
      </c>
      <c r="K2041" s="2" t="str">
        <f>IF(Tabela13[[#This Row],[Complemento]]="",Tabela13[[#This Row],[Normal]],Tabela13[[#This Row],[Normal Traço]])</f>
        <v>2 - DECRETOS/DECRETO 537.pdf</v>
      </c>
      <c r="L2041" s="2" t="str">
        <f>IF(Tabela13[[#This Row],[Complemento]]="",Tabela13[[#This Row],[0]],Tabela13[[#This Row],[0 Traço]])</f>
        <v>2 - DECRETOS/DECRETO 0537.pdf</v>
      </c>
      <c r="M2041" s="2" t="str">
        <f>IF(AND(Tabela13[[#This Row],[Numero_Decreto]]&gt;=1,Tabela13[[#This Row],[Numero_Decreto]]&lt;=9),Tabela13[[#This Row],[Se 0]],Tabela13[[#This Row],[Se Normal]])</f>
        <v>2 - DECRETOS/DECRETO 537.pdf</v>
      </c>
      <c r="N2041" s="2" t="str">
        <f>CONCATENATE("../",Tabela13[[#This Row],[Caminho]])</f>
        <v>../2 - DECRETOS/DECRETO 537.pdf</v>
      </c>
    </row>
    <row r="2042" spans="1:14" ht="45" x14ac:dyDescent="0.25">
      <c r="A2042" s="20">
        <v>536</v>
      </c>
      <c r="B2042" s="20"/>
      <c r="C2042" s="21">
        <v>31078</v>
      </c>
      <c r="D2042" s="19" t="s">
        <v>3243</v>
      </c>
      <c r="E2042" s="19"/>
      <c r="F2042" s="17" t="str">
        <f>HYPERLINK(Tabela13[[#This Row],[Novo Caminho]],"Download")</f>
        <v>Download</v>
      </c>
      <c r="G2042" s="2" t="str">
        <f>CONCATENATE("2 - DECRETOS/DECRETO ",Tabela13[[#This Row],[Numero_Decreto]],".pdf")</f>
        <v>2 - DECRETOS/DECRETO 536.pdf</v>
      </c>
      <c r="H2042" s="2" t="str">
        <f>CONCATENATE("2 - DECRETOS/DECRETO ",Tabela13[[#This Row],[Numero_Decreto]]," ",Tabela13[[#This Row],[Complemento]],".pdf")</f>
        <v>2 - DECRETOS/DECRETO 536 .pdf</v>
      </c>
      <c r="I2042" s="2" t="str">
        <f>CONCATENATE("2 - DECRETOS/DECRETO ","0",Tabela13[[#This Row],[Numero_Decreto]],".pdf")</f>
        <v>2 - DECRETOS/DECRETO 0536.pdf</v>
      </c>
      <c r="J2042" s="2" t="str">
        <f>CONCATENATE("2 - DECRETOS/DECRETO ","0",Tabela13[[#This Row],[Numero_Decreto]]," ",Tabela13[[#This Row],[Complemento]],".pdf")</f>
        <v>2 - DECRETOS/DECRETO 0536 .pdf</v>
      </c>
      <c r="K2042" s="2" t="str">
        <f>IF(Tabela13[[#This Row],[Complemento]]="",Tabela13[[#This Row],[Normal]],Tabela13[[#This Row],[Normal Traço]])</f>
        <v>2 - DECRETOS/DECRETO 536.pdf</v>
      </c>
      <c r="L2042" s="2" t="str">
        <f>IF(Tabela13[[#This Row],[Complemento]]="",Tabela13[[#This Row],[0]],Tabela13[[#This Row],[0 Traço]])</f>
        <v>2 - DECRETOS/DECRETO 0536.pdf</v>
      </c>
      <c r="M2042" s="2" t="str">
        <f>IF(AND(Tabela13[[#This Row],[Numero_Decreto]]&gt;=1,Tabela13[[#This Row],[Numero_Decreto]]&lt;=9),Tabela13[[#This Row],[Se 0]],Tabela13[[#This Row],[Se Normal]])</f>
        <v>2 - DECRETOS/DECRETO 536.pdf</v>
      </c>
      <c r="N2042" s="2" t="str">
        <f>CONCATENATE("../",Tabela13[[#This Row],[Caminho]])</f>
        <v>../2 - DECRETOS/DECRETO 536.pdf</v>
      </c>
    </row>
    <row r="2043" spans="1:14" ht="45" x14ac:dyDescent="0.25">
      <c r="A2043" s="20">
        <v>535</v>
      </c>
      <c r="B2043" s="20"/>
      <c r="C2043" s="21">
        <v>31070</v>
      </c>
      <c r="D2043" s="19" t="s">
        <v>2151</v>
      </c>
      <c r="E2043" s="19"/>
      <c r="F2043" s="17" t="str">
        <f>HYPERLINK(Tabela13[[#This Row],[Novo Caminho]],"Download")</f>
        <v>Download</v>
      </c>
      <c r="G2043" s="2" t="str">
        <f>CONCATENATE("2 - DECRETOS/DECRETO ",Tabela13[[#This Row],[Numero_Decreto]],".pdf")</f>
        <v>2 - DECRETOS/DECRETO 535.pdf</v>
      </c>
      <c r="H2043" s="2" t="str">
        <f>CONCATENATE("2 - DECRETOS/DECRETO ",Tabela13[[#This Row],[Numero_Decreto]]," ",Tabela13[[#This Row],[Complemento]],".pdf")</f>
        <v>2 - DECRETOS/DECRETO 535 .pdf</v>
      </c>
      <c r="I2043" s="2" t="str">
        <f>CONCATENATE("2 - DECRETOS/DECRETO ","0",Tabela13[[#This Row],[Numero_Decreto]],".pdf")</f>
        <v>2 - DECRETOS/DECRETO 0535.pdf</v>
      </c>
      <c r="J2043" s="2" t="str">
        <f>CONCATENATE("2 - DECRETOS/DECRETO ","0",Tabela13[[#This Row],[Numero_Decreto]]," ",Tabela13[[#This Row],[Complemento]],".pdf")</f>
        <v>2 - DECRETOS/DECRETO 0535 .pdf</v>
      </c>
      <c r="K2043" s="2" t="str">
        <f>IF(Tabela13[[#This Row],[Complemento]]="",Tabela13[[#This Row],[Normal]],Tabela13[[#This Row],[Normal Traço]])</f>
        <v>2 - DECRETOS/DECRETO 535.pdf</v>
      </c>
      <c r="L2043" s="2" t="str">
        <f>IF(Tabela13[[#This Row],[Complemento]]="",Tabela13[[#This Row],[0]],Tabela13[[#This Row],[0 Traço]])</f>
        <v>2 - DECRETOS/DECRETO 0535.pdf</v>
      </c>
      <c r="M2043" s="2" t="str">
        <f>IF(AND(Tabela13[[#This Row],[Numero_Decreto]]&gt;=1,Tabela13[[#This Row],[Numero_Decreto]]&lt;=9),Tabela13[[#This Row],[Se 0]],Tabela13[[#This Row],[Se Normal]])</f>
        <v>2 - DECRETOS/DECRETO 535.pdf</v>
      </c>
      <c r="N2043" s="2" t="str">
        <f>CONCATENATE("../",Tabela13[[#This Row],[Caminho]])</f>
        <v>../2 - DECRETOS/DECRETO 535.pdf</v>
      </c>
    </row>
    <row r="2044" spans="1:14" ht="45" x14ac:dyDescent="0.25">
      <c r="A2044" s="20">
        <v>534</v>
      </c>
      <c r="B2044" s="20"/>
      <c r="C2044" s="21">
        <v>31061</v>
      </c>
      <c r="D2044" s="19" t="s">
        <v>3244</v>
      </c>
      <c r="E2044" s="19"/>
      <c r="F2044" s="17" t="str">
        <f>HYPERLINK(Tabela13[[#This Row],[Novo Caminho]],"Download")</f>
        <v>Download</v>
      </c>
      <c r="G2044" s="2" t="str">
        <f>CONCATENATE("2 - DECRETOS/DECRETO ",Tabela13[[#This Row],[Numero_Decreto]],".pdf")</f>
        <v>2 - DECRETOS/DECRETO 534.pdf</v>
      </c>
      <c r="H2044" s="2" t="str">
        <f>CONCATENATE("2 - DECRETOS/DECRETO ",Tabela13[[#This Row],[Numero_Decreto]]," ",Tabela13[[#This Row],[Complemento]],".pdf")</f>
        <v>2 - DECRETOS/DECRETO 534 .pdf</v>
      </c>
      <c r="I2044" s="2" t="str">
        <f>CONCATENATE("2 - DECRETOS/DECRETO ","0",Tabela13[[#This Row],[Numero_Decreto]],".pdf")</f>
        <v>2 - DECRETOS/DECRETO 0534.pdf</v>
      </c>
      <c r="J2044" s="2" t="str">
        <f>CONCATENATE("2 - DECRETOS/DECRETO ","0",Tabela13[[#This Row],[Numero_Decreto]]," ",Tabela13[[#This Row],[Complemento]],".pdf")</f>
        <v>2 - DECRETOS/DECRETO 0534 .pdf</v>
      </c>
      <c r="K2044" s="2" t="str">
        <f>IF(Tabela13[[#This Row],[Complemento]]="",Tabela13[[#This Row],[Normal]],Tabela13[[#This Row],[Normal Traço]])</f>
        <v>2 - DECRETOS/DECRETO 534.pdf</v>
      </c>
      <c r="L2044" s="2" t="str">
        <f>IF(Tabela13[[#This Row],[Complemento]]="",Tabela13[[#This Row],[0]],Tabela13[[#This Row],[0 Traço]])</f>
        <v>2 - DECRETOS/DECRETO 0534.pdf</v>
      </c>
      <c r="M2044" s="2" t="str">
        <f>IF(AND(Tabela13[[#This Row],[Numero_Decreto]]&gt;=1,Tabela13[[#This Row],[Numero_Decreto]]&lt;=9),Tabela13[[#This Row],[Se 0]],Tabela13[[#This Row],[Se Normal]])</f>
        <v>2 - DECRETOS/DECRETO 534.pdf</v>
      </c>
      <c r="N2044" s="2" t="str">
        <f>CONCATENATE("../",Tabela13[[#This Row],[Caminho]])</f>
        <v>../2 - DECRETOS/DECRETO 534.pdf</v>
      </c>
    </row>
    <row r="2045" spans="1:14" ht="45" x14ac:dyDescent="0.25">
      <c r="A2045" s="20">
        <v>533</v>
      </c>
      <c r="B2045" s="20"/>
      <c r="C2045" s="21">
        <v>31061</v>
      </c>
      <c r="D2045" s="19" t="s">
        <v>3245</v>
      </c>
      <c r="E2045" s="19"/>
      <c r="F2045" s="17" t="str">
        <f>HYPERLINK(Tabela13[[#This Row],[Novo Caminho]],"Download")</f>
        <v>Download</v>
      </c>
      <c r="G2045" s="2" t="str">
        <f>CONCATENATE("2 - DECRETOS/DECRETO ",Tabela13[[#This Row],[Numero_Decreto]],".pdf")</f>
        <v>2 - DECRETOS/DECRETO 533.pdf</v>
      </c>
      <c r="H2045" s="2" t="str">
        <f>CONCATENATE("2 - DECRETOS/DECRETO ",Tabela13[[#This Row],[Numero_Decreto]]," ",Tabela13[[#This Row],[Complemento]],".pdf")</f>
        <v>2 - DECRETOS/DECRETO 533 .pdf</v>
      </c>
      <c r="I2045" s="2" t="str">
        <f>CONCATENATE("2 - DECRETOS/DECRETO ","0",Tabela13[[#This Row],[Numero_Decreto]],".pdf")</f>
        <v>2 - DECRETOS/DECRETO 0533.pdf</v>
      </c>
      <c r="J2045" s="2" t="str">
        <f>CONCATENATE("2 - DECRETOS/DECRETO ","0",Tabela13[[#This Row],[Numero_Decreto]]," ",Tabela13[[#This Row],[Complemento]],".pdf")</f>
        <v>2 - DECRETOS/DECRETO 0533 .pdf</v>
      </c>
      <c r="K2045" s="2" t="str">
        <f>IF(Tabela13[[#This Row],[Complemento]]="",Tabela13[[#This Row],[Normal]],Tabela13[[#This Row],[Normal Traço]])</f>
        <v>2 - DECRETOS/DECRETO 533.pdf</v>
      </c>
      <c r="L2045" s="2" t="str">
        <f>IF(Tabela13[[#This Row],[Complemento]]="",Tabela13[[#This Row],[0]],Tabela13[[#This Row],[0 Traço]])</f>
        <v>2 - DECRETOS/DECRETO 0533.pdf</v>
      </c>
      <c r="M2045" s="2" t="str">
        <f>IF(AND(Tabela13[[#This Row],[Numero_Decreto]]&gt;=1,Tabela13[[#This Row],[Numero_Decreto]]&lt;=9),Tabela13[[#This Row],[Se 0]],Tabela13[[#This Row],[Se Normal]])</f>
        <v>2 - DECRETOS/DECRETO 533.pdf</v>
      </c>
      <c r="N2045" s="2" t="str">
        <f>CONCATENATE("../",Tabela13[[#This Row],[Caminho]])</f>
        <v>../2 - DECRETOS/DECRETO 533.pdf</v>
      </c>
    </row>
    <row r="2046" spans="1:14" ht="45" x14ac:dyDescent="0.25">
      <c r="A2046" s="20">
        <v>532</v>
      </c>
      <c r="B2046" s="20"/>
      <c r="C2046" s="21">
        <v>31044</v>
      </c>
      <c r="D2046" s="19" t="s">
        <v>3246</v>
      </c>
      <c r="E2046" s="19"/>
      <c r="F2046" s="17" t="str">
        <f>HYPERLINK(Tabela13[[#This Row],[Novo Caminho]],"Download")</f>
        <v>Download</v>
      </c>
      <c r="G2046" s="2" t="str">
        <f>CONCATENATE("2 - DECRETOS/DECRETO ",Tabela13[[#This Row],[Numero_Decreto]],".pdf")</f>
        <v>2 - DECRETOS/DECRETO 532.pdf</v>
      </c>
      <c r="H2046" s="2" t="str">
        <f>CONCATENATE("2 - DECRETOS/DECRETO ",Tabela13[[#This Row],[Numero_Decreto]]," ",Tabela13[[#This Row],[Complemento]],".pdf")</f>
        <v>2 - DECRETOS/DECRETO 532 .pdf</v>
      </c>
      <c r="I2046" s="2" t="str">
        <f>CONCATENATE("2 - DECRETOS/DECRETO ","0",Tabela13[[#This Row],[Numero_Decreto]],".pdf")</f>
        <v>2 - DECRETOS/DECRETO 0532.pdf</v>
      </c>
      <c r="J2046" s="2" t="str">
        <f>CONCATENATE("2 - DECRETOS/DECRETO ","0",Tabela13[[#This Row],[Numero_Decreto]]," ",Tabela13[[#This Row],[Complemento]],".pdf")</f>
        <v>2 - DECRETOS/DECRETO 0532 .pdf</v>
      </c>
      <c r="K2046" s="2" t="str">
        <f>IF(Tabela13[[#This Row],[Complemento]]="",Tabela13[[#This Row],[Normal]],Tabela13[[#This Row],[Normal Traço]])</f>
        <v>2 - DECRETOS/DECRETO 532.pdf</v>
      </c>
      <c r="L2046" s="2" t="str">
        <f>IF(Tabela13[[#This Row],[Complemento]]="",Tabela13[[#This Row],[0]],Tabela13[[#This Row],[0 Traço]])</f>
        <v>2 - DECRETOS/DECRETO 0532.pdf</v>
      </c>
      <c r="M2046" s="2" t="str">
        <f>IF(AND(Tabela13[[#This Row],[Numero_Decreto]]&gt;=1,Tabela13[[#This Row],[Numero_Decreto]]&lt;=9),Tabela13[[#This Row],[Se 0]],Tabela13[[#This Row],[Se Normal]])</f>
        <v>2 - DECRETOS/DECRETO 532.pdf</v>
      </c>
      <c r="N2046" s="2" t="str">
        <f>CONCATENATE("../",Tabela13[[#This Row],[Caminho]])</f>
        <v>../2 - DECRETOS/DECRETO 532.pdf</v>
      </c>
    </row>
    <row r="2047" spans="1:14" ht="45" x14ac:dyDescent="0.25">
      <c r="A2047" s="20">
        <v>531</v>
      </c>
      <c r="B2047" s="20"/>
      <c r="C2047" s="21">
        <v>31042</v>
      </c>
      <c r="D2047" s="19" t="s">
        <v>2151</v>
      </c>
      <c r="E2047" s="19"/>
      <c r="F2047" s="17" t="str">
        <f>HYPERLINK(Tabela13[[#This Row],[Novo Caminho]],"Download")</f>
        <v>Download</v>
      </c>
      <c r="G2047" s="2" t="str">
        <f>CONCATENATE("2 - DECRETOS/DECRETO ",Tabela13[[#This Row],[Numero_Decreto]],".pdf")</f>
        <v>2 - DECRETOS/DECRETO 531.pdf</v>
      </c>
      <c r="H2047" s="2" t="str">
        <f>CONCATENATE("2 - DECRETOS/DECRETO ",Tabela13[[#This Row],[Numero_Decreto]]," ",Tabela13[[#This Row],[Complemento]],".pdf")</f>
        <v>2 - DECRETOS/DECRETO 531 .pdf</v>
      </c>
      <c r="I2047" s="2" t="str">
        <f>CONCATENATE("2 - DECRETOS/DECRETO ","0",Tabela13[[#This Row],[Numero_Decreto]],".pdf")</f>
        <v>2 - DECRETOS/DECRETO 0531.pdf</v>
      </c>
      <c r="J2047" s="2" t="str">
        <f>CONCATENATE("2 - DECRETOS/DECRETO ","0",Tabela13[[#This Row],[Numero_Decreto]]," ",Tabela13[[#This Row],[Complemento]],".pdf")</f>
        <v>2 - DECRETOS/DECRETO 0531 .pdf</v>
      </c>
      <c r="K2047" s="2" t="str">
        <f>IF(Tabela13[[#This Row],[Complemento]]="",Tabela13[[#This Row],[Normal]],Tabela13[[#This Row],[Normal Traço]])</f>
        <v>2 - DECRETOS/DECRETO 531.pdf</v>
      </c>
      <c r="L2047" s="2" t="str">
        <f>IF(Tabela13[[#This Row],[Complemento]]="",Tabela13[[#This Row],[0]],Tabela13[[#This Row],[0 Traço]])</f>
        <v>2 - DECRETOS/DECRETO 0531.pdf</v>
      </c>
      <c r="M2047" s="2" t="str">
        <f>IF(AND(Tabela13[[#This Row],[Numero_Decreto]]&gt;=1,Tabela13[[#This Row],[Numero_Decreto]]&lt;=9),Tabela13[[#This Row],[Se 0]],Tabela13[[#This Row],[Se Normal]])</f>
        <v>2 - DECRETOS/DECRETO 531.pdf</v>
      </c>
      <c r="N2047" s="2" t="str">
        <f>CONCATENATE("../",Tabela13[[#This Row],[Caminho]])</f>
        <v>../2 - DECRETOS/DECRETO 531.pdf</v>
      </c>
    </row>
    <row r="2048" spans="1:14" ht="45" x14ac:dyDescent="0.25">
      <c r="A2048" s="20">
        <v>530</v>
      </c>
      <c r="B2048" s="20"/>
      <c r="C2048" s="21">
        <v>31019</v>
      </c>
      <c r="D2048" s="19" t="s">
        <v>2151</v>
      </c>
      <c r="E2048" s="19"/>
      <c r="F2048" s="17" t="str">
        <f>HYPERLINK(Tabela13[[#This Row],[Novo Caminho]],"Download")</f>
        <v>Download</v>
      </c>
      <c r="G2048" s="2" t="str">
        <f>CONCATENATE("2 - DECRETOS/DECRETO ",Tabela13[[#This Row],[Numero_Decreto]],".pdf")</f>
        <v>2 - DECRETOS/DECRETO 530.pdf</v>
      </c>
      <c r="H2048" s="2" t="str">
        <f>CONCATENATE("2 - DECRETOS/DECRETO ",Tabela13[[#This Row],[Numero_Decreto]]," ",Tabela13[[#This Row],[Complemento]],".pdf")</f>
        <v>2 - DECRETOS/DECRETO 530 .pdf</v>
      </c>
      <c r="I2048" s="2" t="str">
        <f>CONCATENATE("2 - DECRETOS/DECRETO ","0",Tabela13[[#This Row],[Numero_Decreto]],".pdf")</f>
        <v>2 - DECRETOS/DECRETO 0530.pdf</v>
      </c>
      <c r="J2048" s="2" t="str">
        <f>CONCATENATE("2 - DECRETOS/DECRETO ","0",Tabela13[[#This Row],[Numero_Decreto]]," ",Tabela13[[#This Row],[Complemento]],".pdf")</f>
        <v>2 - DECRETOS/DECRETO 0530 .pdf</v>
      </c>
      <c r="K2048" s="2" t="str">
        <f>IF(Tabela13[[#This Row],[Complemento]]="",Tabela13[[#This Row],[Normal]],Tabela13[[#This Row],[Normal Traço]])</f>
        <v>2 - DECRETOS/DECRETO 530.pdf</v>
      </c>
      <c r="L2048" s="2" t="str">
        <f>IF(Tabela13[[#This Row],[Complemento]]="",Tabela13[[#This Row],[0]],Tabela13[[#This Row],[0 Traço]])</f>
        <v>2 - DECRETOS/DECRETO 0530.pdf</v>
      </c>
      <c r="M2048" s="2" t="str">
        <f>IF(AND(Tabela13[[#This Row],[Numero_Decreto]]&gt;=1,Tabela13[[#This Row],[Numero_Decreto]]&lt;=9),Tabela13[[#This Row],[Se 0]],Tabela13[[#This Row],[Se Normal]])</f>
        <v>2 - DECRETOS/DECRETO 530.pdf</v>
      </c>
      <c r="N2048" s="2" t="str">
        <f>CONCATENATE("../",Tabela13[[#This Row],[Caminho]])</f>
        <v>../2 - DECRETOS/DECRETO 530.pdf</v>
      </c>
    </row>
    <row r="2049" spans="1:14" ht="45" x14ac:dyDescent="0.25">
      <c r="A2049" s="20">
        <v>529</v>
      </c>
      <c r="B2049" s="20"/>
      <c r="C2049" s="21">
        <v>31019</v>
      </c>
      <c r="D2049" s="19" t="s">
        <v>3247</v>
      </c>
      <c r="E2049" s="19"/>
      <c r="F2049" s="17" t="str">
        <f>HYPERLINK(Tabela13[[#This Row],[Novo Caminho]],"Download")</f>
        <v>Download</v>
      </c>
      <c r="G2049" s="2" t="str">
        <f>CONCATENATE("2 - DECRETOS/DECRETO ",Tabela13[[#This Row],[Numero_Decreto]],".pdf")</f>
        <v>2 - DECRETOS/DECRETO 529.pdf</v>
      </c>
      <c r="H2049" s="2" t="str">
        <f>CONCATENATE("2 - DECRETOS/DECRETO ",Tabela13[[#This Row],[Numero_Decreto]]," ",Tabela13[[#This Row],[Complemento]],".pdf")</f>
        <v>2 - DECRETOS/DECRETO 529 .pdf</v>
      </c>
      <c r="I2049" s="2" t="str">
        <f>CONCATENATE("2 - DECRETOS/DECRETO ","0",Tabela13[[#This Row],[Numero_Decreto]],".pdf")</f>
        <v>2 - DECRETOS/DECRETO 0529.pdf</v>
      </c>
      <c r="J2049" s="2" t="str">
        <f>CONCATENATE("2 - DECRETOS/DECRETO ","0",Tabela13[[#This Row],[Numero_Decreto]]," ",Tabela13[[#This Row],[Complemento]],".pdf")</f>
        <v>2 - DECRETOS/DECRETO 0529 .pdf</v>
      </c>
      <c r="K2049" s="2" t="str">
        <f>IF(Tabela13[[#This Row],[Complemento]]="",Tabela13[[#This Row],[Normal]],Tabela13[[#This Row],[Normal Traço]])</f>
        <v>2 - DECRETOS/DECRETO 529.pdf</v>
      </c>
      <c r="L2049" s="2" t="str">
        <f>IF(Tabela13[[#This Row],[Complemento]]="",Tabela13[[#This Row],[0]],Tabela13[[#This Row],[0 Traço]])</f>
        <v>2 - DECRETOS/DECRETO 0529.pdf</v>
      </c>
      <c r="M2049" s="2" t="str">
        <f>IF(AND(Tabela13[[#This Row],[Numero_Decreto]]&gt;=1,Tabela13[[#This Row],[Numero_Decreto]]&lt;=9),Tabela13[[#This Row],[Se 0]],Tabela13[[#This Row],[Se Normal]])</f>
        <v>2 - DECRETOS/DECRETO 529.pdf</v>
      </c>
      <c r="N2049" s="2" t="str">
        <f>CONCATENATE("../",Tabela13[[#This Row],[Caminho]])</f>
        <v>../2 - DECRETOS/DECRETO 529.pdf</v>
      </c>
    </row>
    <row r="2050" spans="1:14" ht="45" x14ac:dyDescent="0.25">
      <c r="A2050" s="20">
        <v>528</v>
      </c>
      <c r="B2050" s="20"/>
      <c r="C2050" s="21">
        <v>31019</v>
      </c>
      <c r="D2050" s="19" t="s">
        <v>3248</v>
      </c>
      <c r="E2050" s="19"/>
      <c r="F2050" s="17" t="str">
        <f>HYPERLINK(Tabela13[[#This Row],[Novo Caminho]],"Download")</f>
        <v>Download</v>
      </c>
      <c r="G2050" s="2" t="str">
        <f>CONCATENATE("2 - DECRETOS/DECRETO ",Tabela13[[#This Row],[Numero_Decreto]],".pdf")</f>
        <v>2 - DECRETOS/DECRETO 528.pdf</v>
      </c>
      <c r="H2050" s="2" t="str">
        <f>CONCATENATE("2 - DECRETOS/DECRETO ",Tabela13[[#This Row],[Numero_Decreto]]," ",Tabela13[[#This Row],[Complemento]],".pdf")</f>
        <v>2 - DECRETOS/DECRETO 528 .pdf</v>
      </c>
      <c r="I2050" s="2" t="str">
        <f>CONCATENATE("2 - DECRETOS/DECRETO ","0",Tabela13[[#This Row],[Numero_Decreto]],".pdf")</f>
        <v>2 - DECRETOS/DECRETO 0528.pdf</v>
      </c>
      <c r="J2050" s="2" t="str">
        <f>CONCATENATE("2 - DECRETOS/DECRETO ","0",Tabela13[[#This Row],[Numero_Decreto]]," ",Tabela13[[#This Row],[Complemento]],".pdf")</f>
        <v>2 - DECRETOS/DECRETO 0528 .pdf</v>
      </c>
      <c r="K2050" s="2" t="str">
        <f>IF(Tabela13[[#This Row],[Complemento]]="",Tabela13[[#This Row],[Normal]],Tabela13[[#This Row],[Normal Traço]])</f>
        <v>2 - DECRETOS/DECRETO 528.pdf</v>
      </c>
      <c r="L2050" s="2" t="str">
        <f>IF(Tabela13[[#This Row],[Complemento]]="",Tabela13[[#This Row],[0]],Tabela13[[#This Row],[0 Traço]])</f>
        <v>2 - DECRETOS/DECRETO 0528.pdf</v>
      </c>
      <c r="M2050" s="2" t="str">
        <f>IF(AND(Tabela13[[#This Row],[Numero_Decreto]]&gt;=1,Tabela13[[#This Row],[Numero_Decreto]]&lt;=9),Tabela13[[#This Row],[Se 0]],Tabela13[[#This Row],[Se Normal]])</f>
        <v>2 - DECRETOS/DECRETO 528.pdf</v>
      </c>
      <c r="N2050" s="2" t="str">
        <f>CONCATENATE("../",Tabela13[[#This Row],[Caminho]])</f>
        <v>../2 - DECRETOS/DECRETO 528.pdf</v>
      </c>
    </row>
    <row r="2051" spans="1:14" ht="45" x14ac:dyDescent="0.25">
      <c r="A2051" s="20">
        <v>527</v>
      </c>
      <c r="B2051" s="20"/>
      <c r="C2051" s="21">
        <v>31039</v>
      </c>
      <c r="D2051" s="19" t="s">
        <v>3229</v>
      </c>
      <c r="E2051" s="19"/>
      <c r="F2051" s="17" t="str">
        <f>HYPERLINK(Tabela13[[#This Row],[Novo Caminho]],"Download")</f>
        <v>Download</v>
      </c>
      <c r="G2051" s="2" t="str">
        <f>CONCATENATE("2 - DECRETOS/DECRETO ",Tabela13[[#This Row],[Numero_Decreto]],".pdf")</f>
        <v>2 - DECRETOS/DECRETO 527.pdf</v>
      </c>
      <c r="H2051" s="2" t="str">
        <f>CONCATENATE("2 - DECRETOS/DECRETO ",Tabela13[[#This Row],[Numero_Decreto]]," ",Tabela13[[#This Row],[Complemento]],".pdf")</f>
        <v>2 - DECRETOS/DECRETO 527 .pdf</v>
      </c>
      <c r="I2051" s="2" t="str">
        <f>CONCATENATE("2 - DECRETOS/DECRETO ","0",Tabela13[[#This Row],[Numero_Decreto]],".pdf")</f>
        <v>2 - DECRETOS/DECRETO 0527.pdf</v>
      </c>
      <c r="J2051" s="2" t="str">
        <f>CONCATENATE("2 - DECRETOS/DECRETO ","0",Tabela13[[#This Row],[Numero_Decreto]]," ",Tabela13[[#This Row],[Complemento]],".pdf")</f>
        <v>2 - DECRETOS/DECRETO 0527 .pdf</v>
      </c>
      <c r="K2051" s="2" t="str">
        <f>IF(Tabela13[[#This Row],[Complemento]]="",Tabela13[[#This Row],[Normal]],Tabela13[[#This Row],[Normal Traço]])</f>
        <v>2 - DECRETOS/DECRETO 527.pdf</v>
      </c>
      <c r="L2051" s="2" t="str">
        <f>IF(Tabela13[[#This Row],[Complemento]]="",Tabela13[[#This Row],[0]],Tabela13[[#This Row],[0 Traço]])</f>
        <v>2 - DECRETOS/DECRETO 0527.pdf</v>
      </c>
      <c r="M2051" s="2" t="str">
        <f>IF(AND(Tabela13[[#This Row],[Numero_Decreto]]&gt;=1,Tabela13[[#This Row],[Numero_Decreto]]&lt;=9),Tabela13[[#This Row],[Se 0]],Tabela13[[#This Row],[Se Normal]])</f>
        <v>2 - DECRETOS/DECRETO 527.pdf</v>
      </c>
      <c r="N2051" s="2" t="str">
        <f>CONCATENATE("../",Tabela13[[#This Row],[Caminho]])</f>
        <v>../2 - DECRETOS/DECRETO 527.pdf</v>
      </c>
    </row>
    <row r="2052" spans="1:14" ht="45" x14ac:dyDescent="0.25">
      <c r="A2052" s="20">
        <v>526</v>
      </c>
      <c r="B2052" s="20"/>
      <c r="C2052" s="21">
        <v>31008</v>
      </c>
      <c r="D2052" s="19" t="s">
        <v>3249</v>
      </c>
      <c r="E2052" s="19"/>
      <c r="F2052" s="17" t="str">
        <f>HYPERLINK(Tabela13[[#This Row],[Novo Caminho]],"Download")</f>
        <v>Download</v>
      </c>
      <c r="G2052" s="2" t="str">
        <f>CONCATENATE("2 - DECRETOS/DECRETO ",Tabela13[[#This Row],[Numero_Decreto]],".pdf")</f>
        <v>2 - DECRETOS/DECRETO 526.pdf</v>
      </c>
      <c r="H2052" s="2" t="str">
        <f>CONCATENATE("2 - DECRETOS/DECRETO ",Tabela13[[#This Row],[Numero_Decreto]]," ",Tabela13[[#This Row],[Complemento]],".pdf")</f>
        <v>2 - DECRETOS/DECRETO 526 .pdf</v>
      </c>
      <c r="I2052" s="2" t="str">
        <f>CONCATENATE("2 - DECRETOS/DECRETO ","0",Tabela13[[#This Row],[Numero_Decreto]],".pdf")</f>
        <v>2 - DECRETOS/DECRETO 0526.pdf</v>
      </c>
      <c r="J2052" s="2" t="str">
        <f>CONCATENATE("2 - DECRETOS/DECRETO ","0",Tabela13[[#This Row],[Numero_Decreto]]," ",Tabela13[[#This Row],[Complemento]],".pdf")</f>
        <v>2 - DECRETOS/DECRETO 0526 .pdf</v>
      </c>
      <c r="K2052" s="2" t="str">
        <f>IF(Tabela13[[#This Row],[Complemento]]="",Tabela13[[#This Row],[Normal]],Tabela13[[#This Row],[Normal Traço]])</f>
        <v>2 - DECRETOS/DECRETO 526.pdf</v>
      </c>
      <c r="L2052" s="2" t="str">
        <f>IF(Tabela13[[#This Row],[Complemento]]="",Tabela13[[#This Row],[0]],Tabela13[[#This Row],[0 Traço]])</f>
        <v>2 - DECRETOS/DECRETO 0526.pdf</v>
      </c>
      <c r="M2052" s="2" t="str">
        <f>IF(AND(Tabela13[[#This Row],[Numero_Decreto]]&gt;=1,Tabela13[[#This Row],[Numero_Decreto]]&lt;=9),Tabela13[[#This Row],[Se 0]],Tabela13[[#This Row],[Se Normal]])</f>
        <v>2 - DECRETOS/DECRETO 526.pdf</v>
      </c>
      <c r="N2052" s="2" t="str">
        <f>CONCATENATE("../",Tabela13[[#This Row],[Caminho]])</f>
        <v>../2 - DECRETOS/DECRETO 526.pdf</v>
      </c>
    </row>
    <row r="2053" spans="1:14" ht="45" x14ac:dyDescent="0.25">
      <c r="A2053" s="20">
        <v>525</v>
      </c>
      <c r="B2053" s="20"/>
      <c r="C2053" s="21">
        <v>31000</v>
      </c>
      <c r="D2053" s="19" t="s">
        <v>3250</v>
      </c>
      <c r="E2053" s="19"/>
      <c r="F2053" s="17" t="str">
        <f>HYPERLINK(Tabela13[[#This Row],[Novo Caminho]],"Download")</f>
        <v>Download</v>
      </c>
      <c r="G2053" s="2" t="str">
        <f>CONCATENATE("2 - DECRETOS/DECRETO ",Tabela13[[#This Row],[Numero_Decreto]],".pdf")</f>
        <v>2 - DECRETOS/DECRETO 525.pdf</v>
      </c>
      <c r="H2053" s="2" t="str">
        <f>CONCATENATE("2 - DECRETOS/DECRETO ",Tabela13[[#This Row],[Numero_Decreto]]," ",Tabela13[[#This Row],[Complemento]],".pdf")</f>
        <v>2 - DECRETOS/DECRETO 525 .pdf</v>
      </c>
      <c r="I2053" s="2" t="str">
        <f>CONCATENATE("2 - DECRETOS/DECRETO ","0",Tabela13[[#This Row],[Numero_Decreto]],".pdf")</f>
        <v>2 - DECRETOS/DECRETO 0525.pdf</v>
      </c>
      <c r="J2053" s="2" t="str">
        <f>CONCATENATE("2 - DECRETOS/DECRETO ","0",Tabela13[[#This Row],[Numero_Decreto]]," ",Tabela13[[#This Row],[Complemento]],".pdf")</f>
        <v>2 - DECRETOS/DECRETO 0525 .pdf</v>
      </c>
      <c r="K2053" s="2" t="str">
        <f>IF(Tabela13[[#This Row],[Complemento]]="",Tabela13[[#This Row],[Normal]],Tabela13[[#This Row],[Normal Traço]])</f>
        <v>2 - DECRETOS/DECRETO 525.pdf</v>
      </c>
      <c r="L2053" s="2" t="str">
        <f>IF(Tabela13[[#This Row],[Complemento]]="",Tabela13[[#This Row],[0]],Tabela13[[#This Row],[0 Traço]])</f>
        <v>2 - DECRETOS/DECRETO 0525.pdf</v>
      </c>
      <c r="M2053" s="2" t="str">
        <f>IF(AND(Tabela13[[#This Row],[Numero_Decreto]]&gt;=1,Tabela13[[#This Row],[Numero_Decreto]]&lt;=9),Tabela13[[#This Row],[Se 0]],Tabela13[[#This Row],[Se Normal]])</f>
        <v>2 - DECRETOS/DECRETO 525.pdf</v>
      </c>
      <c r="N2053" s="2" t="str">
        <f>CONCATENATE("../",Tabela13[[#This Row],[Caminho]])</f>
        <v>../2 - DECRETOS/DECRETO 525.pdf</v>
      </c>
    </row>
    <row r="2054" spans="1:14" ht="45" x14ac:dyDescent="0.25">
      <c r="A2054" s="20">
        <v>524</v>
      </c>
      <c r="B2054" s="20"/>
      <c r="C2054" s="21">
        <v>30970</v>
      </c>
      <c r="D2054" s="19" t="s">
        <v>2151</v>
      </c>
      <c r="E2054" s="19"/>
      <c r="F2054" s="17" t="str">
        <f>HYPERLINK(Tabela13[[#This Row],[Novo Caminho]],"Download")</f>
        <v>Download</v>
      </c>
      <c r="G2054" s="2" t="str">
        <f>CONCATENATE("2 - DECRETOS/DECRETO ",Tabela13[[#This Row],[Numero_Decreto]],".pdf")</f>
        <v>2 - DECRETOS/DECRETO 524.pdf</v>
      </c>
      <c r="H2054" s="2" t="str">
        <f>CONCATENATE("2 - DECRETOS/DECRETO ",Tabela13[[#This Row],[Numero_Decreto]]," ",Tabela13[[#This Row],[Complemento]],".pdf")</f>
        <v>2 - DECRETOS/DECRETO 524 .pdf</v>
      </c>
      <c r="I2054" s="2" t="str">
        <f>CONCATENATE("2 - DECRETOS/DECRETO ","0",Tabela13[[#This Row],[Numero_Decreto]],".pdf")</f>
        <v>2 - DECRETOS/DECRETO 0524.pdf</v>
      </c>
      <c r="J2054" s="2" t="str">
        <f>CONCATENATE("2 - DECRETOS/DECRETO ","0",Tabela13[[#This Row],[Numero_Decreto]]," ",Tabela13[[#This Row],[Complemento]],".pdf")</f>
        <v>2 - DECRETOS/DECRETO 0524 .pdf</v>
      </c>
      <c r="K2054" s="2" t="str">
        <f>IF(Tabela13[[#This Row],[Complemento]]="",Tabela13[[#This Row],[Normal]],Tabela13[[#This Row],[Normal Traço]])</f>
        <v>2 - DECRETOS/DECRETO 524.pdf</v>
      </c>
      <c r="L2054" s="2" t="str">
        <f>IF(Tabela13[[#This Row],[Complemento]]="",Tabela13[[#This Row],[0]],Tabela13[[#This Row],[0 Traço]])</f>
        <v>2 - DECRETOS/DECRETO 0524.pdf</v>
      </c>
      <c r="M2054" s="2" t="str">
        <f>IF(AND(Tabela13[[#This Row],[Numero_Decreto]]&gt;=1,Tabela13[[#This Row],[Numero_Decreto]]&lt;=9),Tabela13[[#This Row],[Se 0]],Tabela13[[#This Row],[Se Normal]])</f>
        <v>2 - DECRETOS/DECRETO 524.pdf</v>
      </c>
      <c r="N2054" s="2" t="str">
        <f>CONCATENATE("../",Tabela13[[#This Row],[Caminho]])</f>
        <v>../2 - DECRETOS/DECRETO 524.pdf</v>
      </c>
    </row>
    <row r="2055" spans="1:14" ht="45" x14ac:dyDescent="0.25">
      <c r="A2055" s="20">
        <v>523</v>
      </c>
      <c r="B2055" s="20"/>
      <c r="C2055" s="21">
        <v>30931</v>
      </c>
      <c r="D2055" s="19" t="s">
        <v>2151</v>
      </c>
      <c r="E2055" s="19"/>
      <c r="F2055" s="17" t="str">
        <f>HYPERLINK(Tabela13[[#This Row],[Novo Caminho]],"Download")</f>
        <v>Download</v>
      </c>
      <c r="G2055" s="2" t="str">
        <f>CONCATENATE("2 - DECRETOS/DECRETO ",Tabela13[[#This Row],[Numero_Decreto]],".pdf")</f>
        <v>2 - DECRETOS/DECRETO 523.pdf</v>
      </c>
      <c r="H2055" s="2" t="str">
        <f>CONCATENATE("2 - DECRETOS/DECRETO ",Tabela13[[#This Row],[Numero_Decreto]]," ",Tabela13[[#This Row],[Complemento]],".pdf")</f>
        <v>2 - DECRETOS/DECRETO 523 .pdf</v>
      </c>
      <c r="I2055" s="2" t="str">
        <f>CONCATENATE("2 - DECRETOS/DECRETO ","0",Tabela13[[#This Row],[Numero_Decreto]],".pdf")</f>
        <v>2 - DECRETOS/DECRETO 0523.pdf</v>
      </c>
      <c r="J2055" s="2" t="str">
        <f>CONCATENATE("2 - DECRETOS/DECRETO ","0",Tabela13[[#This Row],[Numero_Decreto]]," ",Tabela13[[#This Row],[Complemento]],".pdf")</f>
        <v>2 - DECRETOS/DECRETO 0523 .pdf</v>
      </c>
      <c r="K2055" s="2" t="str">
        <f>IF(Tabela13[[#This Row],[Complemento]]="",Tabela13[[#This Row],[Normal]],Tabela13[[#This Row],[Normal Traço]])</f>
        <v>2 - DECRETOS/DECRETO 523.pdf</v>
      </c>
      <c r="L2055" s="2" t="str">
        <f>IF(Tabela13[[#This Row],[Complemento]]="",Tabela13[[#This Row],[0]],Tabela13[[#This Row],[0 Traço]])</f>
        <v>2 - DECRETOS/DECRETO 0523.pdf</v>
      </c>
      <c r="M2055" s="2" t="str">
        <f>IF(AND(Tabela13[[#This Row],[Numero_Decreto]]&gt;=1,Tabela13[[#This Row],[Numero_Decreto]]&lt;=9),Tabela13[[#This Row],[Se 0]],Tabela13[[#This Row],[Se Normal]])</f>
        <v>2 - DECRETOS/DECRETO 523.pdf</v>
      </c>
      <c r="N2055" s="2" t="str">
        <f>CONCATENATE("../",Tabela13[[#This Row],[Caminho]])</f>
        <v>../2 - DECRETOS/DECRETO 523.pdf</v>
      </c>
    </row>
    <row r="2056" spans="1:14" ht="45" x14ac:dyDescent="0.25">
      <c r="A2056" s="20">
        <v>522</v>
      </c>
      <c r="B2056" s="20"/>
      <c r="C2056" s="21">
        <v>30931</v>
      </c>
      <c r="D2056" s="19" t="s">
        <v>3250</v>
      </c>
      <c r="E2056" s="19"/>
      <c r="F2056" s="17" t="str">
        <f>HYPERLINK(Tabela13[[#This Row],[Novo Caminho]],"Download")</f>
        <v>Download</v>
      </c>
      <c r="G2056" s="2" t="str">
        <f>CONCATENATE("2 - DECRETOS/DECRETO ",Tabela13[[#This Row],[Numero_Decreto]],".pdf")</f>
        <v>2 - DECRETOS/DECRETO 522.pdf</v>
      </c>
      <c r="H2056" s="2" t="str">
        <f>CONCATENATE("2 - DECRETOS/DECRETO ",Tabela13[[#This Row],[Numero_Decreto]]," ",Tabela13[[#This Row],[Complemento]],".pdf")</f>
        <v>2 - DECRETOS/DECRETO 522 .pdf</v>
      </c>
      <c r="I2056" s="2" t="str">
        <f>CONCATENATE("2 - DECRETOS/DECRETO ","0",Tabela13[[#This Row],[Numero_Decreto]],".pdf")</f>
        <v>2 - DECRETOS/DECRETO 0522.pdf</v>
      </c>
      <c r="J2056" s="2" t="str">
        <f>CONCATENATE("2 - DECRETOS/DECRETO ","0",Tabela13[[#This Row],[Numero_Decreto]]," ",Tabela13[[#This Row],[Complemento]],".pdf")</f>
        <v>2 - DECRETOS/DECRETO 0522 .pdf</v>
      </c>
      <c r="K2056" s="2" t="str">
        <f>IF(Tabela13[[#This Row],[Complemento]]="",Tabela13[[#This Row],[Normal]],Tabela13[[#This Row],[Normal Traço]])</f>
        <v>2 - DECRETOS/DECRETO 522.pdf</v>
      </c>
      <c r="L2056" s="2" t="str">
        <f>IF(Tabela13[[#This Row],[Complemento]]="",Tabela13[[#This Row],[0]],Tabela13[[#This Row],[0 Traço]])</f>
        <v>2 - DECRETOS/DECRETO 0522.pdf</v>
      </c>
      <c r="M2056" s="2" t="str">
        <f>IF(AND(Tabela13[[#This Row],[Numero_Decreto]]&gt;=1,Tabela13[[#This Row],[Numero_Decreto]]&lt;=9),Tabela13[[#This Row],[Se 0]],Tabela13[[#This Row],[Se Normal]])</f>
        <v>2 - DECRETOS/DECRETO 522.pdf</v>
      </c>
      <c r="N2056" s="2" t="str">
        <f>CONCATENATE("../",Tabela13[[#This Row],[Caminho]])</f>
        <v>../2 - DECRETOS/DECRETO 522.pdf</v>
      </c>
    </row>
    <row r="2057" spans="1:14" ht="45" x14ac:dyDescent="0.25">
      <c r="A2057" s="20">
        <v>521</v>
      </c>
      <c r="B2057" s="20"/>
      <c r="C2057" s="21">
        <v>30909</v>
      </c>
      <c r="D2057" s="19" t="s">
        <v>2151</v>
      </c>
      <c r="E2057" s="19"/>
      <c r="F2057" s="17" t="str">
        <f>HYPERLINK(Tabela13[[#This Row],[Novo Caminho]],"Download")</f>
        <v>Download</v>
      </c>
      <c r="G2057" s="2" t="str">
        <f>CONCATENATE("2 - DECRETOS/DECRETO ",Tabela13[[#This Row],[Numero_Decreto]],".pdf")</f>
        <v>2 - DECRETOS/DECRETO 521.pdf</v>
      </c>
      <c r="H2057" s="2" t="str">
        <f>CONCATENATE("2 - DECRETOS/DECRETO ",Tabela13[[#This Row],[Numero_Decreto]]," ",Tabela13[[#This Row],[Complemento]],".pdf")</f>
        <v>2 - DECRETOS/DECRETO 521 .pdf</v>
      </c>
      <c r="I2057" s="2" t="str">
        <f>CONCATENATE("2 - DECRETOS/DECRETO ","0",Tabela13[[#This Row],[Numero_Decreto]],".pdf")</f>
        <v>2 - DECRETOS/DECRETO 0521.pdf</v>
      </c>
      <c r="J2057" s="2" t="str">
        <f>CONCATENATE("2 - DECRETOS/DECRETO ","0",Tabela13[[#This Row],[Numero_Decreto]]," ",Tabela13[[#This Row],[Complemento]],".pdf")</f>
        <v>2 - DECRETOS/DECRETO 0521 .pdf</v>
      </c>
      <c r="K2057" s="2" t="str">
        <f>IF(Tabela13[[#This Row],[Complemento]]="",Tabela13[[#This Row],[Normal]],Tabela13[[#This Row],[Normal Traço]])</f>
        <v>2 - DECRETOS/DECRETO 521.pdf</v>
      </c>
      <c r="L2057" s="2" t="str">
        <f>IF(Tabela13[[#This Row],[Complemento]]="",Tabela13[[#This Row],[0]],Tabela13[[#This Row],[0 Traço]])</f>
        <v>2 - DECRETOS/DECRETO 0521.pdf</v>
      </c>
      <c r="M2057" s="2" t="str">
        <f>IF(AND(Tabela13[[#This Row],[Numero_Decreto]]&gt;=1,Tabela13[[#This Row],[Numero_Decreto]]&lt;=9),Tabela13[[#This Row],[Se 0]],Tabela13[[#This Row],[Se Normal]])</f>
        <v>2 - DECRETOS/DECRETO 521.pdf</v>
      </c>
      <c r="N2057" s="2" t="str">
        <f>CONCATENATE("../",Tabela13[[#This Row],[Caminho]])</f>
        <v>../2 - DECRETOS/DECRETO 521.pdf</v>
      </c>
    </row>
    <row r="2058" spans="1:14" ht="45" x14ac:dyDescent="0.25">
      <c r="A2058" s="20">
        <v>520</v>
      </c>
      <c r="B2058" s="20"/>
      <c r="C2058" s="21">
        <v>30888</v>
      </c>
      <c r="D2058" s="19" t="s">
        <v>2151</v>
      </c>
      <c r="E2058" s="19"/>
      <c r="F2058" s="17" t="str">
        <f>HYPERLINK(Tabela13[[#This Row],[Novo Caminho]],"Download")</f>
        <v>Download</v>
      </c>
      <c r="G2058" s="2" t="str">
        <f>CONCATENATE("2 - DECRETOS/DECRETO ",Tabela13[[#This Row],[Numero_Decreto]],".pdf")</f>
        <v>2 - DECRETOS/DECRETO 520.pdf</v>
      </c>
      <c r="H2058" s="2" t="str">
        <f>CONCATENATE("2 - DECRETOS/DECRETO ",Tabela13[[#This Row],[Numero_Decreto]]," ",Tabela13[[#This Row],[Complemento]],".pdf")</f>
        <v>2 - DECRETOS/DECRETO 520 .pdf</v>
      </c>
      <c r="I2058" s="2" t="str">
        <f>CONCATENATE("2 - DECRETOS/DECRETO ","0",Tabela13[[#This Row],[Numero_Decreto]],".pdf")</f>
        <v>2 - DECRETOS/DECRETO 0520.pdf</v>
      </c>
      <c r="J2058" s="2" t="str">
        <f>CONCATENATE("2 - DECRETOS/DECRETO ","0",Tabela13[[#This Row],[Numero_Decreto]]," ",Tabela13[[#This Row],[Complemento]],".pdf")</f>
        <v>2 - DECRETOS/DECRETO 0520 .pdf</v>
      </c>
      <c r="K2058" s="2" t="str">
        <f>IF(Tabela13[[#This Row],[Complemento]]="",Tabela13[[#This Row],[Normal]],Tabela13[[#This Row],[Normal Traço]])</f>
        <v>2 - DECRETOS/DECRETO 520.pdf</v>
      </c>
      <c r="L2058" s="2" t="str">
        <f>IF(Tabela13[[#This Row],[Complemento]]="",Tabela13[[#This Row],[0]],Tabela13[[#This Row],[0 Traço]])</f>
        <v>2 - DECRETOS/DECRETO 0520.pdf</v>
      </c>
      <c r="M2058" s="2" t="str">
        <f>IF(AND(Tabela13[[#This Row],[Numero_Decreto]]&gt;=1,Tabela13[[#This Row],[Numero_Decreto]]&lt;=9),Tabela13[[#This Row],[Se 0]],Tabela13[[#This Row],[Se Normal]])</f>
        <v>2 - DECRETOS/DECRETO 520.pdf</v>
      </c>
      <c r="N2058" s="2" t="str">
        <f>CONCATENATE("../",Tabela13[[#This Row],[Caminho]])</f>
        <v>../2 - DECRETOS/DECRETO 520.pdf</v>
      </c>
    </row>
    <row r="2059" spans="1:14" ht="45" x14ac:dyDescent="0.25">
      <c r="A2059" s="20">
        <v>519</v>
      </c>
      <c r="B2059" s="20"/>
      <c r="C2059" s="21">
        <v>30888</v>
      </c>
      <c r="D2059" s="19" t="s">
        <v>3250</v>
      </c>
      <c r="E2059" s="19"/>
      <c r="F2059" s="17" t="str">
        <f>HYPERLINK(Tabela13[[#This Row],[Novo Caminho]],"Download")</f>
        <v>Download</v>
      </c>
      <c r="G2059" s="2" t="str">
        <f>CONCATENATE("2 - DECRETOS/DECRETO ",Tabela13[[#This Row],[Numero_Decreto]],".pdf")</f>
        <v>2 - DECRETOS/DECRETO 519.pdf</v>
      </c>
      <c r="H2059" s="2" t="str">
        <f>CONCATENATE("2 - DECRETOS/DECRETO ",Tabela13[[#This Row],[Numero_Decreto]]," ",Tabela13[[#This Row],[Complemento]],".pdf")</f>
        <v>2 - DECRETOS/DECRETO 519 .pdf</v>
      </c>
      <c r="I2059" s="2" t="str">
        <f>CONCATENATE("2 - DECRETOS/DECRETO ","0",Tabela13[[#This Row],[Numero_Decreto]],".pdf")</f>
        <v>2 - DECRETOS/DECRETO 0519.pdf</v>
      </c>
      <c r="J2059" s="2" t="str">
        <f>CONCATENATE("2 - DECRETOS/DECRETO ","0",Tabela13[[#This Row],[Numero_Decreto]]," ",Tabela13[[#This Row],[Complemento]],".pdf")</f>
        <v>2 - DECRETOS/DECRETO 0519 .pdf</v>
      </c>
      <c r="K2059" s="2" t="str">
        <f>IF(Tabela13[[#This Row],[Complemento]]="",Tabela13[[#This Row],[Normal]],Tabela13[[#This Row],[Normal Traço]])</f>
        <v>2 - DECRETOS/DECRETO 519.pdf</v>
      </c>
      <c r="L2059" s="2" t="str">
        <f>IF(Tabela13[[#This Row],[Complemento]]="",Tabela13[[#This Row],[0]],Tabela13[[#This Row],[0 Traço]])</f>
        <v>2 - DECRETOS/DECRETO 0519.pdf</v>
      </c>
      <c r="M2059" s="2" t="str">
        <f>IF(AND(Tabela13[[#This Row],[Numero_Decreto]]&gt;=1,Tabela13[[#This Row],[Numero_Decreto]]&lt;=9),Tabela13[[#This Row],[Se 0]],Tabela13[[#This Row],[Se Normal]])</f>
        <v>2 - DECRETOS/DECRETO 519.pdf</v>
      </c>
      <c r="N2059" s="2" t="str">
        <f>CONCATENATE("../",Tabela13[[#This Row],[Caminho]])</f>
        <v>../2 - DECRETOS/DECRETO 519.pdf</v>
      </c>
    </row>
    <row r="2060" spans="1:14" ht="45" x14ac:dyDescent="0.25">
      <c r="A2060" s="20">
        <v>518</v>
      </c>
      <c r="B2060" s="20"/>
      <c r="C2060" s="21">
        <v>30865</v>
      </c>
      <c r="D2060" s="19" t="s">
        <v>2151</v>
      </c>
      <c r="E2060" s="19"/>
      <c r="F2060" s="17" t="str">
        <f>HYPERLINK(Tabela13[[#This Row],[Novo Caminho]],"Download")</f>
        <v>Download</v>
      </c>
      <c r="G2060" s="2" t="str">
        <f>CONCATENATE("2 - DECRETOS/DECRETO ",Tabela13[[#This Row],[Numero_Decreto]],".pdf")</f>
        <v>2 - DECRETOS/DECRETO 518.pdf</v>
      </c>
      <c r="H2060" s="2" t="str">
        <f>CONCATENATE("2 - DECRETOS/DECRETO ",Tabela13[[#This Row],[Numero_Decreto]]," ",Tabela13[[#This Row],[Complemento]],".pdf")</f>
        <v>2 - DECRETOS/DECRETO 518 .pdf</v>
      </c>
      <c r="I2060" s="2" t="str">
        <f>CONCATENATE("2 - DECRETOS/DECRETO ","0",Tabela13[[#This Row],[Numero_Decreto]],".pdf")</f>
        <v>2 - DECRETOS/DECRETO 0518.pdf</v>
      </c>
      <c r="J2060" s="2" t="str">
        <f>CONCATENATE("2 - DECRETOS/DECRETO ","0",Tabela13[[#This Row],[Numero_Decreto]]," ",Tabela13[[#This Row],[Complemento]],".pdf")</f>
        <v>2 - DECRETOS/DECRETO 0518 .pdf</v>
      </c>
      <c r="K2060" s="2" t="str">
        <f>IF(Tabela13[[#This Row],[Complemento]]="",Tabela13[[#This Row],[Normal]],Tabela13[[#This Row],[Normal Traço]])</f>
        <v>2 - DECRETOS/DECRETO 518.pdf</v>
      </c>
      <c r="L2060" s="2" t="str">
        <f>IF(Tabela13[[#This Row],[Complemento]]="",Tabela13[[#This Row],[0]],Tabela13[[#This Row],[0 Traço]])</f>
        <v>2 - DECRETOS/DECRETO 0518.pdf</v>
      </c>
      <c r="M2060" s="2" t="str">
        <f>IF(AND(Tabela13[[#This Row],[Numero_Decreto]]&gt;=1,Tabela13[[#This Row],[Numero_Decreto]]&lt;=9),Tabela13[[#This Row],[Se 0]],Tabela13[[#This Row],[Se Normal]])</f>
        <v>2 - DECRETOS/DECRETO 518.pdf</v>
      </c>
      <c r="N2060" s="2" t="str">
        <f>CONCATENATE("../",Tabela13[[#This Row],[Caminho]])</f>
        <v>../2 - DECRETOS/DECRETO 518.pdf</v>
      </c>
    </row>
    <row r="2061" spans="1:14" ht="45" x14ac:dyDescent="0.25">
      <c r="A2061" s="20">
        <v>517</v>
      </c>
      <c r="B2061" s="20"/>
      <c r="C2061" s="21">
        <v>30858</v>
      </c>
      <c r="D2061" s="19" t="s">
        <v>2151</v>
      </c>
      <c r="E2061" s="19"/>
      <c r="F2061" s="17" t="str">
        <f>HYPERLINK(Tabela13[[#This Row],[Novo Caminho]],"Download")</f>
        <v>Download</v>
      </c>
      <c r="G2061" s="2" t="str">
        <f>CONCATENATE("2 - DECRETOS/DECRETO ",Tabela13[[#This Row],[Numero_Decreto]],".pdf")</f>
        <v>2 - DECRETOS/DECRETO 517.pdf</v>
      </c>
      <c r="H2061" s="2" t="str">
        <f>CONCATENATE("2 - DECRETOS/DECRETO ",Tabela13[[#This Row],[Numero_Decreto]]," ",Tabela13[[#This Row],[Complemento]],".pdf")</f>
        <v>2 - DECRETOS/DECRETO 517 .pdf</v>
      </c>
      <c r="I2061" s="2" t="str">
        <f>CONCATENATE("2 - DECRETOS/DECRETO ","0",Tabela13[[#This Row],[Numero_Decreto]],".pdf")</f>
        <v>2 - DECRETOS/DECRETO 0517.pdf</v>
      </c>
      <c r="J2061" s="2" t="str">
        <f>CONCATENATE("2 - DECRETOS/DECRETO ","0",Tabela13[[#This Row],[Numero_Decreto]]," ",Tabela13[[#This Row],[Complemento]],".pdf")</f>
        <v>2 - DECRETOS/DECRETO 0517 .pdf</v>
      </c>
      <c r="K2061" s="2" t="str">
        <f>IF(Tabela13[[#This Row],[Complemento]]="",Tabela13[[#This Row],[Normal]],Tabela13[[#This Row],[Normal Traço]])</f>
        <v>2 - DECRETOS/DECRETO 517.pdf</v>
      </c>
      <c r="L2061" s="2" t="str">
        <f>IF(Tabela13[[#This Row],[Complemento]]="",Tabela13[[#This Row],[0]],Tabela13[[#This Row],[0 Traço]])</f>
        <v>2 - DECRETOS/DECRETO 0517.pdf</v>
      </c>
      <c r="M2061" s="2" t="str">
        <f>IF(AND(Tabela13[[#This Row],[Numero_Decreto]]&gt;=1,Tabela13[[#This Row],[Numero_Decreto]]&lt;=9),Tabela13[[#This Row],[Se 0]],Tabela13[[#This Row],[Se Normal]])</f>
        <v>2 - DECRETOS/DECRETO 517.pdf</v>
      </c>
      <c r="N2061" s="2" t="str">
        <f>CONCATENATE("../",Tabela13[[#This Row],[Caminho]])</f>
        <v>../2 - DECRETOS/DECRETO 517.pdf</v>
      </c>
    </row>
    <row r="2062" spans="1:14" ht="45" x14ac:dyDescent="0.25">
      <c r="A2062" s="20">
        <v>516</v>
      </c>
      <c r="B2062" s="20"/>
      <c r="C2062" s="21">
        <v>30834</v>
      </c>
      <c r="D2062" s="19" t="s">
        <v>2151</v>
      </c>
      <c r="E2062" s="19"/>
      <c r="F2062" s="17" t="str">
        <f>HYPERLINK(Tabela13[[#This Row],[Novo Caminho]],"Download")</f>
        <v>Download</v>
      </c>
      <c r="G2062" s="2" t="str">
        <f>CONCATENATE("2 - DECRETOS/DECRETO ",Tabela13[[#This Row],[Numero_Decreto]],".pdf")</f>
        <v>2 - DECRETOS/DECRETO 516.pdf</v>
      </c>
      <c r="H2062" s="2" t="str">
        <f>CONCATENATE("2 - DECRETOS/DECRETO ",Tabela13[[#This Row],[Numero_Decreto]]," ",Tabela13[[#This Row],[Complemento]],".pdf")</f>
        <v>2 - DECRETOS/DECRETO 516 .pdf</v>
      </c>
      <c r="I2062" s="2" t="str">
        <f>CONCATENATE("2 - DECRETOS/DECRETO ","0",Tabela13[[#This Row],[Numero_Decreto]],".pdf")</f>
        <v>2 - DECRETOS/DECRETO 0516.pdf</v>
      </c>
      <c r="J2062" s="2" t="str">
        <f>CONCATENATE("2 - DECRETOS/DECRETO ","0",Tabela13[[#This Row],[Numero_Decreto]]," ",Tabela13[[#This Row],[Complemento]],".pdf")</f>
        <v>2 - DECRETOS/DECRETO 0516 .pdf</v>
      </c>
      <c r="K2062" s="2" t="str">
        <f>IF(Tabela13[[#This Row],[Complemento]]="",Tabela13[[#This Row],[Normal]],Tabela13[[#This Row],[Normal Traço]])</f>
        <v>2 - DECRETOS/DECRETO 516.pdf</v>
      </c>
      <c r="L2062" s="2" t="str">
        <f>IF(Tabela13[[#This Row],[Complemento]]="",Tabela13[[#This Row],[0]],Tabela13[[#This Row],[0 Traço]])</f>
        <v>2 - DECRETOS/DECRETO 0516.pdf</v>
      </c>
      <c r="M2062" s="2" t="str">
        <f>IF(AND(Tabela13[[#This Row],[Numero_Decreto]]&gt;=1,Tabela13[[#This Row],[Numero_Decreto]]&lt;=9),Tabela13[[#This Row],[Se 0]],Tabela13[[#This Row],[Se Normal]])</f>
        <v>2 - DECRETOS/DECRETO 516.pdf</v>
      </c>
      <c r="N2062" s="2" t="str">
        <f>CONCATENATE("../",Tabela13[[#This Row],[Caminho]])</f>
        <v>../2 - DECRETOS/DECRETO 516.pdf</v>
      </c>
    </row>
    <row r="2063" spans="1:14" ht="45" x14ac:dyDescent="0.25">
      <c r="A2063" s="20">
        <v>515</v>
      </c>
      <c r="B2063" s="20"/>
      <c r="C2063" s="21">
        <v>30834</v>
      </c>
      <c r="D2063" s="19" t="s">
        <v>3251</v>
      </c>
      <c r="E2063" s="19"/>
      <c r="F2063" s="17" t="str">
        <f>HYPERLINK(Tabela13[[#This Row],[Novo Caminho]],"Download")</f>
        <v>Download</v>
      </c>
      <c r="G2063" s="2" t="str">
        <f>CONCATENATE("2 - DECRETOS/DECRETO ",Tabela13[[#This Row],[Numero_Decreto]],".pdf")</f>
        <v>2 - DECRETOS/DECRETO 515.pdf</v>
      </c>
      <c r="H2063" s="2" t="str">
        <f>CONCATENATE("2 - DECRETOS/DECRETO ",Tabela13[[#This Row],[Numero_Decreto]]," ",Tabela13[[#This Row],[Complemento]],".pdf")</f>
        <v>2 - DECRETOS/DECRETO 515 .pdf</v>
      </c>
      <c r="I2063" s="2" t="str">
        <f>CONCATENATE("2 - DECRETOS/DECRETO ","0",Tabela13[[#This Row],[Numero_Decreto]],".pdf")</f>
        <v>2 - DECRETOS/DECRETO 0515.pdf</v>
      </c>
      <c r="J2063" s="2" t="str">
        <f>CONCATENATE("2 - DECRETOS/DECRETO ","0",Tabela13[[#This Row],[Numero_Decreto]]," ",Tabela13[[#This Row],[Complemento]],".pdf")</f>
        <v>2 - DECRETOS/DECRETO 0515 .pdf</v>
      </c>
      <c r="K2063" s="2" t="str">
        <f>IF(Tabela13[[#This Row],[Complemento]]="",Tabela13[[#This Row],[Normal]],Tabela13[[#This Row],[Normal Traço]])</f>
        <v>2 - DECRETOS/DECRETO 515.pdf</v>
      </c>
      <c r="L2063" s="2" t="str">
        <f>IF(Tabela13[[#This Row],[Complemento]]="",Tabela13[[#This Row],[0]],Tabela13[[#This Row],[0 Traço]])</f>
        <v>2 - DECRETOS/DECRETO 0515.pdf</v>
      </c>
      <c r="M2063" s="2" t="str">
        <f>IF(AND(Tabela13[[#This Row],[Numero_Decreto]]&gt;=1,Tabela13[[#This Row],[Numero_Decreto]]&lt;=9),Tabela13[[#This Row],[Se 0]],Tabela13[[#This Row],[Se Normal]])</f>
        <v>2 - DECRETOS/DECRETO 515.pdf</v>
      </c>
      <c r="N2063" s="2" t="str">
        <f>CONCATENATE("../",Tabela13[[#This Row],[Caminho]])</f>
        <v>../2 - DECRETOS/DECRETO 515.pdf</v>
      </c>
    </row>
    <row r="2064" spans="1:14" ht="45" x14ac:dyDescent="0.25">
      <c r="A2064" s="20">
        <v>514</v>
      </c>
      <c r="B2064" s="20"/>
      <c r="C2064" s="21">
        <v>30817</v>
      </c>
      <c r="D2064" s="19" t="s">
        <v>3252</v>
      </c>
      <c r="E2064" s="19"/>
      <c r="F2064" s="17" t="str">
        <f>HYPERLINK(Tabela13[[#This Row],[Novo Caminho]],"Download")</f>
        <v>Download</v>
      </c>
      <c r="G2064" s="2" t="str">
        <f>CONCATENATE("2 - DECRETOS/DECRETO ",Tabela13[[#This Row],[Numero_Decreto]],".pdf")</f>
        <v>2 - DECRETOS/DECRETO 514.pdf</v>
      </c>
      <c r="H2064" s="2" t="str">
        <f>CONCATENATE("2 - DECRETOS/DECRETO ",Tabela13[[#This Row],[Numero_Decreto]]," ",Tabela13[[#This Row],[Complemento]],".pdf")</f>
        <v>2 - DECRETOS/DECRETO 514 .pdf</v>
      </c>
      <c r="I2064" s="2" t="str">
        <f>CONCATENATE("2 - DECRETOS/DECRETO ","0",Tabela13[[#This Row],[Numero_Decreto]],".pdf")</f>
        <v>2 - DECRETOS/DECRETO 0514.pdf</v>
      </c>
      <c r="J2064" s="2" t="str">
        <f>CONCATENATE("2 - DECRETOS/DECRETO ","0",Tabela13[[#This Row],[Numero_Decreto]]," ",Tabela13[[#This Row],[Complemento]],".pdf")</f>
        <v>2 - DECRETOS/DECRETO 0514 .pdf</v>
      </c>
      <c r="K2064" s="2" t="str">
        <f>IF(Tabela13[[#This Row],[Complemento]]="",Tabela13[[#This Row],[Normal]],Tabela13[[#This Row],[Normal Traço]])</f>
        <v>2 - DECRETOS/DECRETO 514.pdf</v>
      </c>
      <c r="L2064" s="2" t="str">
        <f>IF(Tabela13[[#This Row],[Complemento]]="",Tabela13[[#This Row],[0]],Tabela13[[#This Row],[0 Traço]])</f>
        <v>2 - DECRETOS/DECRETO 0514.pdf</v>
      </c>
      <c r="M2064" s="2" t="str">
        <f>IF(AND(Tabela13[[#This Row],[Numero_Decreto]]&gt;=1,Tabela13[[#This Row],[Numero_Decreto]]&lt;=9),Tabela13[[#This Row],[Se 0]],Tabela13[[#This Row],[Se Normal]])</f>
        <v>2 - DECRETOS/DECRETO 514.pdf</v>
      </c>
      <c r="N2064" s="2" t="str">
        <f>CONCATENATE("../",Tabela13[[#This Row],[Caminho]])</f>
        <v>../2 - DECRETOS/DECRETO 514.pdf</v>
      </c>
    </row>
    <row r="2065" spans="1:14" ht="45" x14ac:dyDescent="0.25">
      <c r="A2065" s="20">
        <v>513</v>
      </c>
      <c r="B2065" s="20"/>
      <c r="C2065" s="21">
        <v>30812</v>
      </c>
      <c r="D2065" s="19" t="s">
        <v>2151</v>
      </c>
      <c r="E2065" s="19"/>
      <c r="F2065" s="17" t="str">
        <f>HYPERLINK(Tabela13[[#This Row],[Novo Caminho]],"Download")</f>
        <v>Download</v>
      </c>
      <c r="G2065" s="2" t="str">
        <f>CONCATENATE("2 - DECRETOS/DECRETO ",Tabela13[[#This Row],[Numero_Decreto]],".pdf")</f>
        <v>2 - DECRETOS/DECRETO 513.pdf</v>
      </c>
      <c r="H2065" s="2" t="str">
        <f>CONCATENATE("2 - DECRETOS/DECRETO ",Tabela13[[#This Row],[Numero_Decreto]]," ",Tabela13[[#This Row],[Complemento]],".pdf")</f>
        <v>2 - DECRETOS/DECRETO 513 .pdf</v>
      </c>
      <c r="I2065" s="2" t="str">
        <f>CONCATENATE("2 - DECRETOS/DECRETO ","0",Tabela13[[#This Row],[Numero_Decreto]],".pdf")</f>
        <v>2 - DECRETOS/DECRETO 0513.pdf</v>
      </c>
      <c r="J2065" s="2" t="str">
        <f>CONCATENATE("2 - DECRETOS/DECRETO ","0",Tabela13[[#This Row],[Numero_Decreto]]," ",Tabela13[[#This Row],[Complemento]],".pdf")</f>
        <v>2 - DECRETOS/DECRETO 0513 .pdf</v>
      </c>
      <c r="K2065" s="2" t="str">
        <f>IF(Tabela13[[#This Row],[Complemento]]="",Tabela13[[#This Row],[Normal]],Tabela13[[#This Row],[Normal Traço]])</f>
        <v>2 - DECRETOS/DECRETO 513.pdf</v>
      </c>
      <c r="L2065" s="2" t="str">
        <f>IF(Tabela13[[#This Row],[Complemento]]="",Tabela13[[#This Row],[0]],Tabela13[[#This Row],[0 Traço]])</f>
        <v>2 - DECRETOS/DECRETO 0513.pdf</v>
      </c>
      <c r="M2065" s="2" t="str">
        <f>IF(AND(Tabela13[[#This Row],[Numero_Decreto]]&gt;=1,Tabela13[[#This Row],[Numero_Decreto]]&lt;=9),Tabela13[[#This Row],[Se 0]],Tabela13[[#This Row],[Se Normal]])</f>
        <v>2 - DECRETOS/DECRETO 513.pdf</v>
      </c>
      <c r="N2065" s="2" t="str">
        <f>CONCATENATE("../",Tabela13[[#This Row],[Caminho]])</f>
        <v>../2 - DECRETOS/DECRETO 513.pdf</v>
      </c>
    </row>
    <row r="2066" spans="1:14" ht="45" x14ac:dyDescent="0.25">
      <c r="A2066" s="20">
        <v>512</v>
      </c>
      <c r="B2066" s="20"/>
      <c r="C2066" s="21">
        <v>30812</v>
      </c>
      <c r="D2066" s="19" t="s">
        <v>3253</v>
      </c>
      <c r="E2066" s="19"/>
      <c r="F2066" s="17" t="str">
        <f>HYPERLINK(Tabela13[[#This Row],[Novo Caminho]],"Download")</f>
        <v>Download</v>
      </c>
      <c r="G2066" s="2" t="str">
        <f>CONCATENATE("2 - DECRETOS/DECRETO ",Tabela13[[#This Row],[Numero_Decreto]],".pdf")</f>
        <v>2 - DECRETOS/DECRETO 512.pdf</v>
      </c>
      <c r="H2066" s="2" t="str">
        <f>CONCATENATE("2 - DECRETOS/DECRETO ",Tabela13[[#This Row],[Numero_Decreto]]," ",Tabela13[[#This Row],[Complemento]],".pdf")</f>
        <v>2 - DECRETOS/DECRETO 512 .pdf</v>
      </c>
      <c r="I2066" s="2" t="str">
        <f>CONCATENATE("2 - DECRETOS/DECRETO ","0",Tabela13[[#This Row],[Numero_Decreto]],".pdf")</f>
        <v>2 - DECRETOS/DECRETO 0512.pdf</v>
      </c>
      <c r="J2066" s="2" t="str">
        <f>CONCATENATE("2 - DECRETOS/DECRETO ","0",Tabela13[[#This Row],[Numero_Decreto]]," ",Tabela13[[#This Row],[Complemento]],".pdf")</f>
        <v>2 - DECRETOS/DECRETO 0512 .pdf</v>
      </c>
      <c r="K2066" s="2" t="str">
        <f>IF(Tabela13[[#This Row],[Complemento]]="",Tabela13[[#This Row],[Normal]],Tabela13[[#This Row],[Normal Traço]])</f>
        <v>2 - DECRETOS/DECRETO 512.pdf</v>
      </c>
      <c r="L2066" s="2" t="str">
        <f>IF(Tabela13[[#This Row],[Complemento]]="",Tabela13[[#This Row],[0]],Tabela13[[#This Row],[0 Traço]])</f>
        <v>2 - DECRETOS/DECRETO 0512.pdf</v>
      </c>
      <c r="M2066" s="2" t="str">
        <f>IF(AND(Tabela13[[#This Row],[Numero_Decreto]]&gt;=1,Tabela13[[#This Row],[Numero_Decreto]]&lt;=9),Tabela13[[#This Row],[Se 0]],Tabela13[[#This Row],[Se Normal]])</f>
        <v>2 - DECRETOS/DECRETO 512.pdf</v>
      </c>
      <c r="N2066" s="2" t="str">
        <f>CONCATENATE("../",Tabela13[[#This Row],[Caminho]])</f>
        <v>../2 - DECRETOS/DECRETO 512.pdf</v>
      </c>
    </row>
    <row r="2067" spans="1:14" ht="45" x14ac:dyDescent="0.25">
      <c r="A2067" s="20">
        <v>511</v>
      </c>
      <c r="B2067" s="20"/>
      <c r="C2067" s="21">
        <v>30812</v>
      </c>
      <c r="D2067" s="19" t="s">
        <v>3229</v>
      </c>
      <c r="E2067" s="19"/>
      <c r="F2067" s="17" t="str">
        <f>HYPERLINK(Tabela13[[#This Row],[Novo Caminho]],"Download")</f>
        <v>Download</v>
      </c>
      <c r="G2067" s="2" t="str">
        <f>CONCATENATE("2 - DECRETOS/DECRETO ",Tabela13[[#This Row],[Numero_Decreto]],".pdf")</f>
        <v>2 - DECRETOS/DECRETO 511.pdf</v>
      </c>
      <c r="H2067" s="2" t="str">
        <f>CONCATENATE("2 - DECRETOS/DECRETO ",Tabela13[[#This Row],[Numero_Decreto]]," ",Tabela13[[#This Row],[Complemento]],".pdf")</f>
        <v>2 - DECRETOS/DECRETO 511 .pdf</v>
      </c>
      <c r="I2067" s="2" t="str">
        <f>CONCATENATE("2 - DECRETOS/DECRETO ","0",Tabela13[[#This Row],[Numero_Decreto]],".pdf")</f>
        <v>2 - DECRETOS/DECRETO 0511.pdf</v>
      </c>
      <c r="J2067" s="2" t="str">
        <f>CONCATENATE("2 - DECRETOS/DECRETO ","0",Tabela13[[#This Row],[Numero_Decreto]]," ",Tabela13[[#This Row],[Complemento]],".pdf")</f>
        <v>2 - DECRETOS/DECRETO 0511 .pdf</v>
      </c>
      <c r="K2067" s="2" t="str">
        <f>IF(Tabela13[[#This Row],[Complemento]]="",Tabela13[[#This Row],[Normal]],Tabela13[[#This Row],[Normal Traço]])</f>
        <v>2 - DECRETOS/DECRETO 511.pdf</v>
      </c>
      <c r="L2067" s="2" t="str">
        <f>IF(Tabela13[[#This Row],[Complemento]]="",Tabela13[[#This Row],[0]],Tabela13[[#This Row],[0 Traço]])</f>
        <v>2 - DECRETOS/DECRETO 0511.pdf</v>
      </c>
      <c r="M2067" s="2" t="str">
        <f>IF(AND(Tabela13[[#This Row],[Numero_Decreto]]&gt;=1,Tabela13[[#This Row],[Numero_Decreto]]&lt;=9),Tabela13[[#This Row],[Se 0]],Tabela13[[#This Row],[Se Normal]])</f>
        <v>2 - DECRETOS/DECRETO 511.pdf</v>
      </c>
      <c r="N2067" s="2" t="str">
        <f>CONCATENATE("../",Tabela13[[#This Row],[Caminho]])</f>
        <v>../2 - DECRETOS/DECRETO 511.pdf</v>
      </c>
    </row>
    <row r="2068" spans="1:14" ht="45" x14ac:dyDescent="0.25">
      <c r="A2068" s="20">
        <v>510</v>
      </c>
      <c r="B2068" s="20"/>
      <c r="C2068" s="21">
        <v>30812</v>
      </c>
      <c r="D2068" s="19" t="s">
        <v>3254</v>
      </c>
      <c r="E2068" s="19"/>
      <c r="F2068" s="17" t="str">
        <f>HYPERLINK(Tabela13[[#This Row],[Novo Caminho]],"Download")</f>
        <v>Download</v>
      </c>
      <c r="G2068" s="2" t="str">
        <f>CONCATENATE("2 - DECRETOS/DECRETO ",Tabela13[[#This Row],[Numero_Decreto]],".pdf")</f>
        <v>2 - DECRETOS/DECRETO 510.pdf</v>
      </c>
      <c r="H2068" s="2" t="str">
        <f>CONCATENATE("2 - DECRETOS/DECRETO ",Tabela13[[#This Row],[Numero_Decreto]]," ",Tabela13[[#This Row],[Complemento]],".pdf")</f>
        <v>2 - DECRETOS/DECRETO 510 .pdf</v>
      </c>
      <c r="I2068" s="2" t="str">
        <f>CONCATENATE("2 - DECRETOS/DECRETO ","0",Tabela13[[#This Row],[Numero_Decreto]],".pdf")</f>
        <v>2 - DECRETOS/DECRETO 0510.pdf</v>
      </c>
      <c r="J2068" s="2" t="str">
        <f>CONCATENATE("2 - DECRETOS/DECRETO ","0",Tabela13[[#This Row],[Numero_Decreto]]," ",Tabela13[[#This Row],[Complemento]],".pdf")</f>
        <v>2 - DECRETOS/DECRETO 0510 .pdf</v>
      </c>
      <c r="K2068" s="2" t="str">
        <f>IF(Tabela13[[#This Row],[Complemento]]="",Tabela13[[#This Row],[Normal]],Tabela13[[#This Row],[Normal Traço]])</f>
        <v>2 - DECRETOS/DECRETO 510.pdf</v>
      </c>
      <c r="L2068" s="2" t="str">
        <f>IF(Tabela13[[#This Row],[Complemento]]="",Tabela13[[#This Row],[0]],Tabela13[[#This Row],[0 Traço]])</f>
        <v>2 - DECRETOS/DECRETO 0510.pdf</v>
      </c>
      <c r="M2068" s="2" t="str">
        <f>IF(AND(Tabela13[[#This Row],[Numero_Decreto]]&gt;=1,Tabela13[[#This Row],[Numero_Decreto]]&lt;=9),Tabela13[[#This Row],[Se 0]],Tabela13[[#This Row],[Se Normal]])</f>
        <v>2 - DECRETOS/DECRETO 510.pdf</v>
      </c>
      <c r="N2068" s="2" t="str">
        <f>CONCATENATE("../",Tabela13[[#This Row],[Caminho]])</f>
        <v>../2 - DECRETOS/DECRETO 510.pdf</v>
      </c>
    </row>
    <row r="2069" spans="1:14" ht="45" x14ac:dyDescent="0.25">
      <c r="A2069" s="20">
        <v>509</v>
      </c>
      <c r="B2069" s="20"/>
      <c r="C2069" s="21">
        <v>30812</v>
      </c>
      <c r="D2069" s="19" t="s">
        <v>3210</v>
      </c>
      <c r="E2069" s="19"/>
      <c r="F2069" s="17" t="str">
        <f>HYPERLINK(Tabela13[[#This Row],[Novo Caminho]],"Download")</f>
        <v>Download</v>
      </c>
      <c r="G2069" s="2" t="str">
        <f>CONCATENATE("2 - DECRETOS/DECRETO ",Tabela13[[#This Row],[Numero_Decreto]],".pdf")</f>
        <v>2 - DECRETOS/DECRETO 509.pdf</v>
      </c>
      <c r="H2069" s="2" t="str">
        <f>CONCATENATE("2 - DECRETOS/DECRETO ",Tabela13[[#This Row],[Numero_Decreto]]," ",Tabela13[[#This Row],[Complemento]],".pdf")</f>
        <v>2 - DECRETOS/DECRETO 509 .pdf</v>
      </c>
      <c r="I2069" s="2" t="str">
        <f>CONCATENATE("2 - DECRETOS/DECRETO ","0",Tabela13[[#This Row],[Numero_Decreto]],".pdf")</f>
        <v>2 - DECRETOS/DECRETO 0509.pdf</v>
      </c>
      <c r="J2069" s="2" t="str">
        <f>CONCATENATE("2 - DECRETOS/DECRETO ","0",Tabela13[[#This Row],[Numero_Decreto]]," ",Tabela13[[#This Row],[Complemento]],".pdf")</f>
        <v>2 - DECRETOS/DECRETO 0509 .pdf</v>
      </c>
      <c r="K2069" s="2" t="str">
        <f>IF(Tabela13[[#This Row],[Complemento]]="",Tabela13[[#This Row],[Normal]],Tabela13[[#This Row],[Normal Traço]])</f>
        <v>2 - DECRETOS/DECRETO 509.pdf</v>
      </c>
      <c r="L2069" s="2" t="str">
        <f>IF(Tabela13[[#This Row],[Complemento]]="",Tabela13[[#This Row],[0]],Tabela13[[#This Row],[0 Traço]])</f>
        <v>2 - DECRETOS/DECRETO 0509.pdf</v>
      </c>
      <c r="M2069" s="2" t="str">
        <f>IF(AND(Tabela13[[#This Row],[Numero_Decreto]]&gt;=1,Tabela13[[#This Row],[Numero_Decreto]]&lt;=9),Tabela13[[#This Row],[Se 0]],Tabela13[[#This Row],[Se Normal]])</f>
        <v>2 - DECRETOS/DECRETO 509.pdf</v>
      </c>
      <c r="N2069" s="2" t="str">
        <f>CONCATENATE("../",Tabela13[[#This Row],[Caminho]])</f>
        <v>../2 - DECRETOS/DECRETO 509.pdf</v>
      </c>
    </row>
    <row r="2070" spans="1:14" ht="45" x14ac:dyDescent="0.25">
      <c r="A2070" s="20">
        <v>508</v>
      </c>
      <c r="B2070" s="20"/>
      <c r="C2070" s="21">
        <v>30796</v>
      </c>
      <c r="D2070" s="19" t="s">
        <v>2971</v>
      </c>
      <c r="E2070" s="19"/>
      <c r="F2070" s="17" t="str">
        <f>HYPERLINK(Tabela13[[#This Row],[Novo Caminho]],"Download")</f>
        <v>Download</v>
      </c>
      <c r="G2070" s="2" t="str">
        <f>CONCATENATE("2 - DECRETOS/DECRETO ",Tabela13[[#This Row],[Numero_Decreto]],".pdf")</f>
        <v>2 - DECRETOS/DECRETO 508.pdf</v>
      </c>
      <c r="H2070" s="2" t="str">
        <f>CONCATENATE("2 - DECRETOS/DECRETO ",Tabela13[[#This Row],[Numero_Decreto]]," ",Tabela13[[#This Row],[Complemento]],".pdf")</f>
        <v>2 - DECRETOS/DECRETO 508 .pdf</v>
      </c>
      <c r="I2070" s="2" t="str">
        <f>CONCATENATE("2 - DECRETOS/DECRETO ","0",Tabela13[[#This Row],[Numero_Decreto]],".pdf")</f>
        <v>2 - DECRETOS/DECRETO 0508.pdf</v>
      </c>
      <c r="J2070" s="2" t="str">
        <f>CONCATENATE("2 - DECRETOS/DECRETO ","0",Tabela13[[#This Row],[Numero_Decreto]]," ",Tabela13[[#This Row],[Complemento]],".pdf")</f>
        <v>2 - DECRETOS/DECRETO 0508 .pdf</v>
      </c>
      <c r="K2070" s="2" t="str">
        <f>IF(Tabela13[[#This Row],[Complemento]]="",Tabela13[[#This Row],[Normal]],Tabela13[[#This Row],[Normal Traço]])</f>
        <v>2 - DECRETOS/DECRETO 508.pdf</v>
      </c>
      <c r="L2070" s="2" t="str">
        <f>IF(Tabela13[[#This Row],[Complemento]]="",Tabela13[[#This Row],[0]],Tabela13[[#This Row],[0 Traço]])</f>
        <v>2 - DECRETOS/DECRETO 0508.pdf</v>
      </c>
      <c r="M2070" s="2" t="str">
        <f>IF(AND(Tabela13[[#This Row],[Numero_Decreto]]&gt;=1,Tabela13[[#This Row],[Numero_Decreto]]&lt;=9),Tabela13[[#This Row],[Se 0]],Tabela13[[#This Row],[Se Normal]])</f>
        <v>2 - DECRETOS/DECRETO 508.pdf</v>
      </c>
      <c r="N2070" s="2" t="str">
        <f>CONCATENATE("../",Tabela13[[#This Row],[Caminho]])</f>
        <v>../2 - DECRETOS/DECRETO 508.pdf</v>
      </c>
    </row>
    <row r="2071" spans="1:14" ht="45" x14ac:dyDescent="0.25">
      <c r="A2071" s="20">
        <v>507</v>
      </c>
      <c r="B2071" s="20"/>
      <c r="C2071" s="21">
        <v>30790</v>
      </c>
      <c r="D2071" s="19" t="s">
        <v>924</v>
      </c>
      <c r="E2071" s="19"/>
      <c r="F2071" s="17" t="str">
        <f>HYPERLINK(Tabela13[[#This Row],[Novo Caminho]],"Download")</f>
        <v>Download</v>
      </c>
      <c r="G2071" s="2" t="str">
        <f>CONCATENATE("2 - DECRETOS/DECRETO ",Tabela13[[#This Row],[Numero_Decreto]],".pdf")</f>
        <v>2 - DECRETOS/DECRETO 507.pdf</v>
      </c>
      <c r="H2071" s="2" t="str">
        <f>CONCATENATE("2 - DECRETOS/DECRETO ",Tabela13[[#This Row],[Numero_Decreto]]," ",Tabela13[[#This Row],[Complemento]],".pdf")</f>
        <v>2 - DECRETOS/DECRETO 507 .pdf</v>
      </c>
      <c r="I2071" s="2" t="str">
        <f>CONCATENATE("2 - DECRETOS/DECRETO ","0",Tabela13[[#This Row],[Numero_Decreto]],".pdf")</f>
        <v>2 - DECRETOS/DECRETO 0507.pdf</v>
      </c>
      <c r="J2071" s="2" t="str">
        <f>CONCATENATE("2 - DECRETOS/DECRETO ","0",Tabela13[[#This Row],[Numero_Decreto]]," ",Tabela13[[#This Row],[Complemento]],".pdf")</f>
        <v>2 - DECRETOS/DECRETO 0507 .pdf</v>
      </c>
      <c r="K2071" s="2" t="str">
        <f>IF(Tabela13[[#This Row],[Complemento]]="",Tabela13[[#This Row],[Normal]],Tabela13[[#This Row],[Normal Traço]])</f>
        <v>2 - DECRETOS/DECRETO 507.pdf</v>
      </c>
      <c r="L2071" s="2" t="str">
        <f>IF(Tabela13[[#This Row],[Complemento]]="",Tabela13[[#This Row],[0]],Tabela13[[#This Row],[0 Traço]])</f>
        <v>2 - DECRETOS/DECRETO 0507.pdf</v>
      </c>
      <c r="M2071" s="2" t="str">
        <f>IF(AND(Tabela13[[#This Row],[Numero_Decreto]]&gt;=1,Tabela13[[#This Row],[Numero_Decreto]]&lt;=9),Tabela13[[#This Row],[Se 0]],Tabela13[[#This Row],[Se Normal]])</f>
        <v>2 - DECRETOS/DECRETO 507.pdf</v>
      </c>
      <c r="N2071" s="2" t="str">
        <f>CONCATENATE("../",Tabela13[[#This Row],[Caminho]])</f>
        <v>../2 - DECRETOS/DECRETO 507.pdf</v>
      </c>
    </row>
    <row r="2072" spans="1:14" ht="45" x14ac:dyDescent="0.25">
      <c r="A2072" s="20">
        <v>506</v>
      </c>
      <c r="B2072" s="20"/>
      <c r="C2072" s="21">
        <v>30789</v>
      </c>
      <c r="D2072" s="19" t="s">
        <v>3255</v>
      </c>
      <c r="E2072" s="19"/>
      <c r="F2072" s="17" t="str">
        <f>HYPERLINK(Tabela13[[#This Row],[Novo Caminho]],"Download")</f>
        <v>Download</v>
      </c>
      <c r="G2072" s="2" t="str">
        <f>CONCATENATE("2 - DECRETOS/DECRETO ",Tabela13[[#This Row],[Numero_Decreto]],".pdf")</f>
        <v>2 - DECRETOS/DECRETO 506.pdf</v>
      </c>
      <c r="H2072" s="2" t="str">
        <f>CONCATENATE("2 - DECRETOS/DECRETO ",Tabela13[[#This Row],[Numero_Decreto]]," ",Tabela13[[#This Row],[Complemento]],".pdf")</f>
        <v>2 - DECRETOS/DECRETO 506 .pdf</v>
      </c>
      <c r="I2072" s="2" t="str">
        <f>CONCATENATE("2 - DECRETOS/DECRETO ","0",Tabela13[[#This Row],[Numero_Decreto]],".pdf")</f>
        <v>2 - DECRETOS/DECRETO 0506.pdf</v>
      </c>
      <c r="J2072" s="2" t="str">
        <f>CONCATENATE("2 - DECRETOS/DECRETO ","0",Tabela13[[#This Row],[Numero_Decreto]]," ",Tabela13[[#This Row],[Complemento]],".pdf")</f>
        <v>2 - DECRETOS/DECRETO 0506 .pdf</v>
      </c>
      <c r="K2072" s="2" t="str">
        <f>IF(Tabela13[[#This Row],[Complemento]]="",Tabela13[[#This Row],[Normal]],Tabela13[[#This Row],[Normal Traço]])</f>
        <v>2 - DECRETOS/DECRETO 506.pdf</v>
      </c>
      <c r="L2072" s="2" t="str">
        <f>IF(Tabela13[[#This Row],[Complemento]]="",Tabela13[[#This Row],[0]],Tabela13[[#This Row],[0 Traço]])</f>
        <v>2 - DECRETOS/DECRETO 0506.pdf</v>
      </c>
      <c r="M2072" s="2" t="str">
        <f>IF(AND(Tabela13[[#This Row],[Numero_Decreto]]&gt;=1,Tabela13[[#This Row],[Numero_Decreto]]&lt;=9),Tabela13[[#This Row],[Se 0]],Tabela13[[#This Row],[Se Normal]])</f>
        <v>2 - DECRETOS/DECRETO 506.pdf</v>
      </c>
      <c r="N2072" s="2" t="str">
        <f>CONCATENATE("../",Tabela13[[#This Row],[Caminho]])</f>
        <v>../2 - DECRETOS/DECRETO 506.pdf</v>
      </c>
    </row>
    <row r="2073" spans="1:14" ht="45" x14ac:dyDescent="0.25">
      <c r="A2073" s="20">
        <v>505</v>
      </c>
      <c r="B2073" s="20"/>
      <c r="C2073" s="21">
        <v>30789</v>
      </c>
      <c r="D2073" s="19" t="s">
        <v>3256</v>
      </c>
      <c r="E2073" s="19"/>
      <c r="F2073" s="17" t="str">
        <f>HYPERLINK(Tabela13[[#This Row],[Novo Caminho]],"Download")</f>
        <v>Download</v>
      </c>
      <c r="G2073" s="2" t="str">
        <f>CONCATENATE("2 - DECRETOS/DECRETO ",Tabela13[[#This Row],[Numero_Decreto]],".pdf")</f>
        <v>2 - DECRETOS/DECRETO 505.pdf</v>
      </c>
      <c r="H2073" s="2" t="str">
        <f>CONCATENATE("2 - DECRETOS/DECRETO ",Tabela13[[#This Row],[Numero_Decreto]]," ",Tabela13[[#This Row],[Complemento]],".pdf")</f>
        <v>2 - DECRETOS/DECRETO 505 .pdf</v>
      </c>
      <c r="I2073" s="2" t="str">
        <f>CONCATENATE("2 - DECRETOS/DECRETO ","0",Tabela13[[#This Row],[Numero_Decreto]],".pdf")</f>
        <v>2 - DECRETOS/DECRETO 0505.pdf</v>
      </c>
      <c r="J2073" s="2" t="str">
        <f>CONCATENATE("2 - DECRETOS/DECRETO ","0",Tabela13[[#This Row],[Numero_Decreto]]," ",Tabela13[[#This Row],[Complemento]],".pdf")</f>
        <v>2 - DECRETOS/DECRETO 0505 .pdf</v>
      </c>
      <c r="K2073" s="2" t="str">
        <f>IF(Tabela13[[#This Row],[Complemento]]="",Tabela13[[#This Row],[Normal]],Tabela13[[#This Row],[Normal Traço]])</f>
        <v>2 - DECRETOS/DECRETO 505.pdf</v>
      </c>
      <c r="L2073" s="2" t="str">
        <f>IF(Tabela13[[#This Row],[Complemento]]="",Tabela13[[#This Row],[0]],Tabela13[[#This Row],[0 Traço]])</f>
        <v>2 - DECRETOS/DECRETO 0505.pdf</v>
      </c>
      <c r="M2073" s="2" t="str">
        <f>IF(AND(Tabela13[[#This Row],[Numero_Decreto]]&gt;=1,Tabela13[[#This Row],[Numero_Decreto]]&lt;=9),Tabela13[[#This Row],[Se 0]],Tabela13[[#This Row],[Se Normal]])</f>
        <v>2 - DECRETOS/DECRETO 505.pdf</v>
      </c>
      <c r="N2073" s="2" t="str">
        <f>CONCATENATE("../",Tabela13[[#This Row],[Caminho]])</f>
        <v>../2 - DECRETOS/DECRETO 505.pdf</v>
      </c>
    </row>
    <row r="2074" spans="1:14" ht="45" x14ac:dyDescent="0.25">
      <c r="A2074" s="20">
        <v>504</v>
      </c>
      <c r="B2074" s="20"/>
      <c r="C2074" s="21">
        <v>30774</v>
      </c>
      <c r="D2074" s="19" t="s">
        <v>2151</v>
      </c>
      <c r="E2074" s="19"/>
      <c r="F2074" s="17" t="str">
        <f>HYPERLINK(Tabela13[[#This Row],[Novo Caminho]],"Download")</f>
        <v>Download</v>
      </c>
      <c r="G2074" s="2" t="str">
        <f>CONCATENATE("2 - DECRETOS/DECRETO ",Tabela13[[#This Row],[Numero_Decreto]],".pdf")</f>
        <v>2 - DECRETOS/DECRETO 504.pdf</v>
      </c>
      <c r="H2074" s="2" t="str">
        <f>CONCATENATE("2 - DECRETOS/DECRETO ",Tabela13[[#This Row],[Numero_Decreto]]," ",Tabela13[[#This Row],[Complemento]],".pdf")</f>
        <v>2 - DECRETOS/DECRETO 504 .pdf</v>
      </c>
      <c r="I2074" s="2" t="str">
        <f>CONCATENATE("2 - DECRETOS/DECRETO ","0",Tabela13[[#This Row],[Numero_Decreto]],".pdf")</f>
        <v>2 - DECRETOS/DECRETO 0504.pdf</v>
      </c>
      <c r="J2074" s="2" t="str">
        <f>CONCATENATE("2 - DECRETOS/DECRETO ","0",Tabela13[[#This Row],[Numero_Decreto]]," ",Tabela13[[#This Row],[Complemento]],".pdf")</f>
        <v>2 - DECRETOS/DECRETO 0504 .pdf</v>
      </c>
      <c r="K2074" s="2" t="str">
        <f>IF(Tabela13[[#This Row],[Complemento]]="",Tabela13[[#This Row],[Normal]],Tabela13[[#This Row],[Normal Traço]])</f>
        <v>2 - DECRETOS/DECRETO 504.pdf</v>
      </c>
      <c r="L2074" s="2" t="str">
        <f>IF(Tabela13[[#This Row],[Complemento]]="",Tabela13[[#This Row],[0]],Tabela13[[#This Row],[0 Traço]])</f>
        <v>2 - DECRETOS/DECRETO 0504.pdf</v>
      </c>
      <c r="M2074" s="2" t="str">
        <f>IF(AND(Tabela13[[#This Row],[Numero_Decreto]]&gt;=1,Tabela13[[#This Row],[Numero_Decreto]]&lt;=9),Tabela13[[#This Row],[Se 0]],Tabela13[[#This Row],[Se Normal]])</f>
        <v>2 - DECRETOS/DECRETO 504.pdf</v>
      </c>
      <c r="N2074" s="2" t="str">
        <f>CONCATENATE("../",Tabela13[[#This Row],[Caminho]])</f>
        <v>../2 - DECRETOS/DECRETO 504.pdf</v>
      </c>
    </row>
    <row r="2075" spans="1:14" ht="45" x14ac:dyDescent="0.25">
      <c r="A2075" s="20">
        <v>503</v>
      </c>
      <c r="B2075" s="20"/>
      <c r="C2075" s="21">
        <v>30736</v>
      </c>
      <c r="D2075" s="19" t="s">
        <v>2151</v>
      </c>
      <c r="E2075" s="19"/>
      <c r="F2075" s="17" t="str">
        <f>HYPERLINK(Tabela13[[#This Row],[Novo Caminho]],"Download")</f>
        <v>Download</v>
      </c>
      <c r="G2075" s="2" t="str">
        <f>CONCATENATE("2 - DECRETOS/DECRETO ",Tabela13[[#This Row],[Numero_Decreto]],".pdf")</f>
        <v>2 - DECRETOS/DECRETO 503.pdf</v>
      </c>
      <c r="H2075" s="2" t="str">
        <f>CONCATENATE("2 - DECRETOS/DECRETO ",Tabela13[[#This Row],[Numero_Decreto]]," ",Tabela13[[#This Row],[Complemento]],".pdf")</f>
        <v>2 - DECRETOS/DECRETO 503 .pdf</v>
      </c>
      <c r="I2075" s="2" t="str">
        <f>CONCATENATE("2 - DECRETOS/DECRETO ","0",Tabela13[[#This Row],[Numero_Decreto]],".pdf")</f>
        <v>2 - DECRETOS/DECRETO 0503.pdf</v>
      </c>
      <c r="J2075" s="2" t="str">
        <f>CONCATENATE("2 - DECRETOS/DECRETO ","0",Tabela13[[#This Row],[Numero_Decreto]]," ",Tabela13[[#This Row],[Complemento]],".pdf")</f>
        <v>2 - DECRETOS/DECRETO 0503 .pdf</v>
      </c>
      <c r="K2075" s="2" t="str">
        <f>IF(Tabela13[[#This Row],[Complemento]]="",Tabela13[[#This Row],[Normal]],Tabela13[[#This Row],[Normal Traço]])</f>
        <v>2 - DECRETOS/DECRETO 503.pdf</v>
      </c>
      <c r="L2075" s="2" t="str">
        <f>IF(Tabela13[[#This Row],[Complemento]]="",Tabela13[[#This Row],[0]],Tabela13[[#This Row],[0 Traço]])</f>
        <v>2 - DECRETOS/DECRETO 0503.pdf</v>
      </c>
      <c r="M2075" s="2" t="str">
        <f>IF(AND(Tabela13[[#This Row],[Numero_Decreto]]&gt;=1,Tabela13[[#This Row],[Numero_Decreto]]&lt;=9),Tabela13[[#This Row],[Se 0]],Tabela13[[#This Row],[Se Normal]])</f>
        <v>2 - DECRETOS/DECRETO 503.pdf</v>
      </c>
      <c r="N2075" s="2" t="str">
        <f>CONCATENATE("../",Tabela13[[#This Row],[Caminho]])</f>
        <v>../2 - DECRETOS/DECRETO 503.pdf</v>
      </c>
    </row>
    <row r="2076" spans="1:14" ht="45" x14ac:dyDescent="0.25">
      <c r="A2076" s="20">
        <v>502</v>
      </c>
      <c r="B2076" s="20"/>
      <c r="C2076" s="21">
        <v>30707</v>
      </c>
      <c r="D2076" s="19" t="s">
        <v>3257</v>
      </c>
      <c r="E2076" s="19"/>
      <c r="F2076" s="17" t="str">
        <f>HYPERLINK(Tabela13[[#This Row],[Novo Caminho]],"Download")</f>
        <v>Download</v>
      </c>
      <c r="G2076" s="2" t="str">
        <f>CONCATENATE("2 - DECRETOS/DECRETO ",Tabela13[[#This Row],[Numero_Decreto]],".pdf")</f>
        <v>2 - DECRETOS/DECRETO 502.pdf</v>
      </c>
      <c r="H2076" s="2" t="str">
        <f>CONCATENATE("2 - DECRETOS/DECRETO ",Tabela13[[#This Row],[Numero_Decreto]]," ",Tabela13[[#This Row],[Complemento]],".pdf")</f>
        <v>2 - DECRETOS/DECRETO 502 .pdf</v>
      </c>
      <c r="I2076" s="2" t="str">
        <f>CONCATENATE("2 - DECRETOS/DECRETO ","0",Tabela13[[#This Row],[Numero_Decreto]],".pdf")</f>
        <v>2 - DECRETOS/DECRETO 0502.pdf</v>
      </c>
      <c r="J2076" s="2" t="str">
        <f>CONCATENATE("2 - DECRETOS/DECRETO ","0",Tabela13[[#This Row],[Numero_Decreto]]," ",Tabela13[[#This Row],[Complemento]],".pdf")</f>
        <v>2 - DECRETOS/DECRETO 0502 .pdf</v>
      </c>
      <c r="K2076" s="2" t="str">
        <f>IF(Tabela13[[#This Row],[Complemento]]="",Tabela13[[#This Row],[Normal]],Tabela13[[#This Row],[Normal Traço]])</f>
        <v>2 - DECRETOS/DECRETO 502.pdf</v>
      </c>
      <c r="L2076" s="2" t="str">
        <f>IF(Tabela13[[#This Row],[Complemento]]="",Tabela13[[#This Row],[0]],Tabela13[[#This Row],[0 Traço]])</f>
        <v>2 - DECRETOS/DECRETO 0502.pdf</v>
      </c>
      <c r="M2076" s="2" t="str">
        <f>IF(AND(Tabela13[[#This Row],[Numero_Decreto]]&gt;=1,Tabela13[[#This Row],[Numero_Decreto]]&lt;=9),Tabela13[[#This Row],[Se 0]],Tabela13[[#This Row],[Se Normal]])</f>
        <v>2 - DECRETOS/DECRETO 502.pdf</v>
      </c>
      <c r="N2076" s="2" t="str">
        <f>CONCATENATE("../",Tabela13[[#This Row],[Caminho]])</f>
        <v>../2 - DECRETOS/DECRETO 502.pdf</v>
      </c>
    </row>
    <row r="2077" spans="1:14" ht="45" x14ac:dyDescent="0.25">
      <c r="A2077" s="20">
        <v>501</v>
      </c>
      <c r="B2077" s="20"/>
      <c r="C2077" s="21">
        <v>30681</v>
      </c>
      <c r="D2077" s="19" t="s">
        <v>3258</v>
      </c>
      <c r="E2077" s="19"/>
      <c r="F2077" s="17" t="str">
        <f>HYPERLINK(Tabela13[[#This Row],[Novo Caminho]],"Download")</f>
        <v>Download</v>
      </c>
      <c r="G2077" s="2" t="str">
        <f>CONCATENATE("2 - DECRETOS/DECRETO ",Tabela13[[#This Row],[Numero_Decreto]],".pdf")</f>
        <v>2 - DECRETOS/DECRETO 501.pdf</v>
      </c>
      <c r="H2077" s="2" t="str">
        <f>CONCATENATE("2 - DECRETOS/DECRETO ",Tabela13[[#This Row],[Numero_Decreto]]," ",Tabela13[[#This Row],[Complemento]],".pdf")</f>
        <v>2 - DECRETOS/DECRETO 501 .pdf</v>
      </c>
      <c r="I2077" s="2" t="str">
        <f>CONCATENATE("2 - DECRETOS/DECRETO ","0",Tabela13[[#This Row],[Numero_Decreto]],".pdf")</f>
        <v>2 - DECRETOS/DECRETO 0501.pdf</v>
      </c>
      <c r="J2077" s="2" t="str">
        <f>CONCATENATE("2 - DECRETOS/DECRETO ","0",Tabela13[[#This Row],[Numero_Decreto]]," ",Tabela13[[#This Row],[Complemento]],".pdf")</f>
        <v>2 - DECRETOS/DECRETO 0501 .pdf</v>
      </c>
      <c r="K2077" s="2" t="str">
        <f>IF(Tabela13[[#This Row],[Complemento]]="",Tabela13[[#This Row],[Normal]],Tabela13[[#This Row],[Normal Traço]])</f>
        <v>2 - DECRETOS/DECRETO 501.pdf</v>
      </c>
      <c r="L2077" s="2" t="str">
        <f>IF(Tabela13[[#This Row],[Complemento]]="",Tabela13[[#This Row],[0]],Tabela13[[#This Row],[0 Traço]])</f>
        <v>2 - DECRETOS/DECRETO 0501.pdf</v>
      </c>
      <c r="M2077" s="2" t="str">
        <f>IF(AND(Tabela13[[#This Row],[Numero_Decreto]]&gt;=1,Tabela13[[#This Row],[Numero_Decreto]]&lt;=9),Tabela13[[#This Row],[Se 0]],Tabela13[[#This Row],[Se Normal]])</f>
        <v>2 - DECRETOS/DECRETO 501.pdf</v>
      </c>
      <c r="N2077" s="2" t="str">
        <f>CONCATENATE("../",Tabela13[[#This Row],[Caminho]])</f>
        <v>../2 - DECRETOS/DECRETO 501.pdf</v>
      </c>
    </row>
    <row r="2078" spans="1:14" ht="45" x14ac:dyDescent="0.25">
      <c r="A2078" s="20">
        <v>500</v>
      </c>
      <c r="B2078" s="20"/>
      <c r="C2078" s="21">
        <v>30681</v>
      </c>
      <c r="D2078" s="19" t="s">
        <v>3180</v>
      </c>
      <c r="E2078" s="19"/>
      <c r="F2078" s="17" t="str">
        <f>HYPERLINK(Tabela13[[#This Row],[Novo Caminho]],"Download")</f>
        <v>Download</v>
      </c>
      <c r="G2078" s="2" t="str">
        <f>CONCATENATE("2 - DECRETOS/DECRETO ",Tabela13[[#This Row],[Numero_Decreto]],".pdf")</f>
        <v>2 - DECRETOS/DECRETO 500.pdf</v>
      </c>
      <c r="H2078" s="2" t="str">
        <f>CONCATENATE("2 - DECRETOS/DECRETO ",Tabela13[[#This Row],[Numero_Decreto]]," ",Tabela13[[#This Row],[Complemento]],".pdf")</f>
        <v>2 - DECRETOS/DECRETO 500 .pdf</v>
      </c>
      <c r="I2078" s="2" t="str">
        <f>CONCATENATE("2 - DECRETOS/DECRETO ","0",Tabela13[[#This Row],[Numero_Decreto]],".pdf")</f>
        <v>2 - DECRETOS/DECRETO 0500.pdf</v>
      </c>
      <c r="J2078" s="2" t="str">
        <f>CONCATENATE("2 - DECRETOS/DECRETO ","0",Tabela13[[#This Row],[Numero_Decreto]]," ",Tabela13[[#This Row],[Complemento]],".pdf")</f>
        <v>2 - DECRETOS/DECRETO 0500 .pdf</v>
      </c>
      <c r="K2078" s="2" t="str">
        <f>IF(Tabela13[[#This Row],[Complemento]]="",Tabela13[[#This Row],[Normal]],Tabela13[[#This Row],[Normal Traço]])</f>
        <v>2 - DECRETOS/DECRETO 500.pdf</v>
      </c>
      <c r="L2078" s="2" t="str">
        <f>IF(Tabela13[[#This Row],[Complemento]]="",Tabela13[[#This Row],[0]],Tabela13[[#This Row],[0 Traço]])</f>
        <v>2 - DECRETOS/DECRETO 0500.pdf</v>
      </c>
      <c r="M2078" s="2" t="str">
        <f>IF(AND(Tabela13[[#This Row],[Numero_Decreto]]&gt;=1,Tabela13[[#This Row],[Numero_Decreto]]&lt;=9),Tabela13[[#This Row],[Se 0]],Tabela13[[#This Row],[Se Normal]])</f>
        <v>2 - DECRETOS/DECRETO 500.pdf</v>
      </c>
      <c r="N2078" s="2" t="str">
        <f>CONCATENATE("../",Tabela13[[#This Row],[Caminho]])</f>
        <v>../2 - DECRETOS/DECRETO 500.pdf</v>
      </c>
    </row>
    <row r="2079" spans="1:14" ht="45" x14ac:dyDescent="0.25">
      <c r="A2079" s="20">
        <v>499</v>
      </c>
      <c r="B2079" s="20"/>
      <c r="C2079" s="21">
        <v>30681</v>
      </c>
      <c r="D2079" s="19" t="s">
        <v>3229</v>
      </c>
      <c r="E2079" s="19"/>
      <c r="F2079" s="17" t="str">
        <f>HYPERLINK(Tabela13[[#This Row],[Novo Caminho]],"Download")</f>
        <v>Download</v>
      </c>
      <c r="G2079" s="2" t="str">
        <f>CONCATENATE("2 - DECRETOS/DECRETO ",Tabela13[[#This Row],[Numero_Decreto]],".pdf")</f>
        <v>2 - DECRETOS/DECRETO 499.pdf</v>
      </c>
      <c r="H2079" s="2" t="str">
        <f>CONCATENATE("2 - DECRETOS/DECRETO ",Tabela13[[#This Row],[Numero_Decreto]]," ",Tabela13[[#This Row],[Complemento]],".pdf")</f>
        <v>2 - DECRETOS/DECRETO 499 .pdf</v>
      </c>
      <c r="I2079" s="2" t="str">
        <f>CONCATENATE("2 - DECRETOS/DECRETO ","0",Tabela13[[#This Row],[Numero_Decreto]],".pdf")</f>
        <v>2 - DECRETOS/DECRETO 0499.pdf</v>
      </c>
      <c r="J2079" s="2" t="str">
        <f>CONCATENATE("2 - DECRETOS/DECRETO ","0",Tabela13[[#This Row],[Numero_Decreto]]," ",Tabela13[[#This Row],[Complemento]],".pdf")</f>
        <v>2 - DECRETOS/DECRETO 0499 .pdf</v>
      </c>
      <c r="K2079" s="2" t="str">
        <f>IF(Tabela13[[#This Row],[Complemento]]="",Tabela13[[#This Row],[Normal]],Tabela13[[#This Row],[Normal Traço]])</f>
        <v>2 - DECRETOS/DECRETO 499.pdf</v>
      </c>
      <c r="L2079" s="2" t="str">
        <f>IF(Tabela13[[#This Row],[Complemento]]="",Tabela13[[#This Row],[0]],Tabela13[[#This Row],[0 Traço]])</f>
        <v>2 - DECRETOS/DECRETO 0499.pdf</v>
      </c>
      <c r="M2079" s="2" t="str">
        <f>IF(AND(Tabela13[[#This Row],[Numero_Decreto]]&gt;=1,Tabela13[[#This Row],[Numero_Decreto]]&lt;=9),Tabela13[[#This Row],[Se 0]],Tabela13[[#This Row],[Se Normal]])</f>
        <v>2 - DECRETOS/DECRETO 499.pdf</v>
      </c>
      <c r="N2079" s="2" t="str">
        <f>CONCATENATE("../",Tabela13[[#This Row],[Caminho]])</f>
        <v>../2 - DECRETOS/DECRETO 499.pdf</v>
      </c>
    </row>
    <row r="2080" spans="1:14" ht="45" x14ac:dyDescent="0.25">
      <c r="A2080" s="20">
        <v>498</v>
      </c>
      <c r="B2080" s="20"/>
      <c r="C2080" s="21">
        <v>30681</v>
      </c>
      <c r="D2080" s="19" t="s">
        <v>3210</v>
      </c>
      <c r="E2080" s="19"/>
      <c r="F2080" s="17" t="str">
        <f>HYPERLINK(Tabela13[[#This Row],[Novo Caminho]],"Download")</f>
        <v>Download</v>
      </c>
      <c r="G2080" s="2" t="str">
        <f>CONCATENATE("2 - DECRETOS/DECRETO ",Tabela13[[#This Row],[Numero_Decreto]],".pdf")</f>
        <v>2 - DECRETOS/DECRETO 498.pdf</v>
      </c>
      <c r="H2080" s="2" t="str">
        <f>CONCATENATE("2 - DECRETOS/DECRETO ",Tabela13[[#This Row],[Numero_Decreto]]," ",Tabela13[[#This Row],[Complemento]],".pdf")</f>
        <v>2 - DECRETOS/DECRETO 498 .pdf</v>
      </c>
      <c r="I2080" s="2" t="str">
        <f>CONCATENATE("2 - DECRETOS/DECRETO ","0",Tabela13[[#This Row],[Numero_Decreto]],".pdf")</f>
        <v>2 - DECRETOS/DECRETO 0498.pdf</v>
      </c>
      <c r="J2080" s="2" t="str">
        <f>CONCATENATE("2 - DECRETOS/DECRETO ","0",Tabela13[[#This Row],[Numero_Decreto]]," ",Tabela13[[#This Row],[Complemento]],".pdf")</f>
        <v>2 - DECRETOS/DECRETO 0498 .pdf</v>
      </c>
      <c r="K2080" s="2" t="str">
        <f>IF(Tabela13[[#This Row],[Complemento]]="",Tabela13[[#This Row],[Normal]],Tabela13[[#This Row],[Normal Traço]])</f>
        <v>2 - DECRETOS/DECRETO 498.pdf</v>
      </c>
      <c r="L2080" s="2" t="str">
        <f>IF(Tabela13[[#This Row],[Complemento]]="",Tabela13[[#This Row],[0]],Tabela13[[#This Row],[0 Traço]])</f>
        <v>2 - DECRETOS/DECRETO 0498.pdf</v>
      </c>
      <c r="M2080" s="2" t="str">
        <f>IF(AND(Tabela13[[#This Row],[Numero_Decreto]]&gt;=1,Tabela13[[#This Row],[Numero_Decreto]]&lt;=9),Tabela13[[#This Row],[Se 0]],Tabela13[[#This Row],[Se Normal]])</f>
        <v>2 - DECRETOS/DECRETO 498.pdf</v>
      </c>
      <c r="N2080" s="2" t="str">
        <f>CONCATENATE("../",Tabela13[[#This Row],[Caminho]])</f>
        <v>../2 - DECRETOS/DECRETO 498.pdf</v>
      </c>
    </row>
    <row r="2081" spans="1:14" ht="45" x14ac:dyDescent="0.25">
      <c r="A2081" s="20">
        <v>497</v>
      </c>
      <c r="B2081" s="20"/>
      <c r="C2081" s="21">
        <v>30658</v>
      </c>
      <c r="D2081" s="19" t="s">
        <v>3259</v>
      </c>
      <c r="E2081" s="19"/>
      <c r="F2081" s="17" t="str">
        <f>HYPERLINK(Tabela13[[#This Row],[Novo Caminho]],"Download")</f>
        <v>Download</v>
      </c>
      <c r="G2081" s="2" t="str">
        <f>CONCATENATE("2 - DECRETOS/DECRETO ",Tabela13[[#This Row],[Numero_Decreto]],".pdf")</f>
        <v>2 - DECRETOS/DECRETO 497.pdf</v>
      </c>
      <c r="H2081" s="2" t="str">
        <f>CONCATENATE("2 - DECRETOS/DECRETO ",Tabela13[[#This Row],[Numero_Decreto]]," ",Tabela13[[#This Row],[Complemento]],".pdf")</f>
        <v>2 - DECRETOS/DECRETO 497 .pdf</v>
      </c>
      <c r="I2081" s="2" t="str">
        <f>CONCATENATE("2 - DECRETOS/DECRETO ","0",Tabela13[[#This Row],[Numero_Decreto]],".pdf")</f>
        <v>2 - DECRETOS/DECRETO 0497.pdf</v>
      </c>
      <c r="J2081" s="2" t="str">
        <f>CONCATENATE("2 - DECRETOS/DECRETO ","0",Tabela13[[#This Row],[Numero_Decreto]]," ",Tabela13[[#This Row],[Complemento]],".pdf")</f>
        <v>2 - DECRETOS/DECRETO 0497 .pdf</v>
      </c>
      <c r="K2081" s="2" t="str">
        <f>IF(Tabela13[[#This Row],[Complemento]]="",Tabela13[[#This Row],[Normal]],Tabela13[[#This Row],[Normal Traço]])</f>
        <v>2 - DECRETOS/DECRETO 497.pdf</v>
      </c>
      <c r="L2081" s="2" t="str">
        <f>IF(Tabela13[[#This Row],[Complemento]]="",Tabela13[[#This Row],[0]],Tabela13[[#This Row],[0 Traço]])</f>
        <v>2 - DECRETOS/DECRETO 0497.pdf</v>
      </c>
      <c r="M2081" s="2" t="str">
        <f>IF(AND(Tabela13[[#This Row],[Numero_Decreto]]&gt;=1,Tabela13[[#This Row],[Numero_Decreto]]&lt;=9),Tabela13[[#This Row],[Se 0]],Tabela13[[#This Row],[Se Normal]])</f>
        <v>2 - DECRETOS/DECRETO 497.pdf</v>
      </c>
      <c r="N2081" s="2" t="str">
        <f>CONCATENATE("../",Tabela13[[#This Row],[Caminho]])</f>
        <v>../2 - DECRETOS/DECRETO 497.pdf</v>
      </c>
    </row>
    <row r="2082" spans="1:14" ht="45" x14ac:dyDescent="0.25">
      <c r="A2082" s="20">
        <v>497</v>
      </c>
      <c r="B2082" s="20" t="s">
        <v>620</v>
      </c>
      <c r="C2082" s="21">
        <v>30672</v>
      </c>
      <c r="D2082" s="19" t="s">
        <v>2151</v>
      </c>
      <c r="E2082" s="19"/>
      <c r="F2082" s="17" t="str">
        <f>HYPERLINK(Tabela13[[#This Row],[Novo Caminho]],"Download")</f>
        <v>Download</v>
      </c>
      <c r="G2082" s="2" t="str">
        <f>CONCATENATE("2 - DECRETOS/DECRETO ",Tabela13[[#This Row],[Numero_Decreto]],".pdf")</f>
        <v>2 - DECRETOS/DECRETO 497.pdf</v>
      </c>
      <c r="H2082" s="2" t="str">
        <f>CONCATENATE("2 - DECRETOS/DECRETO ",Tabela13[[#This Row],[Numero_Decreto]]," ",Tabela13[[#This Row],[Complemento]],".pdf")</f>
        <v>2 - DECRETOS/DECRETO 497 A.pdf</v>
      </c>
      <c r="I2082" s="2" t="str">
        <f>CONCATENATE("2 - DECRETOS/DECRETO ","0",Tabela13[[#This Row],[Numero_Decreto]],".pdf")</f>
        <v>2 - DECRETOS/DECRETO 0497.pdf</v>
      </c>
      <c r="J2082" s="2" t="str">
        <f>CONCATENATE("2 - DECRETOS/DECRETO ","0",Tabela13[[#This Row],[Numero_Decreto]]," ",Tabela13[[#This Row],[Complemento]],".pdf")</f>
        <v>2 - DECRETOS/DECRETO 0497 A.pdf</v>
      </c>
      <c r="K2082" s="2" t="str">
        <f>IF(Tabela13[[#This Row],[Complemento]]="",Tabela13[[#This Row],[Normal]],Tabela13[[#This Row],[Normal Traço]])</f>
        <v>2 - DECRETOS/DECRETO 497 A.pdf</v>
      </c>
      <c r="L2082" s="2" t="str">
        <f>IF(Tabela13[[#This Row],[Complemento]]="",Tabela13[[#This Row],[0]],Tabela13[[#This Row],[0 Traço]])</f>
        <v>2 - DECRETOS/DECRETO 0497 A.pdf</v>
      </c>
      <c r="M2082" s="2" t="str">
        <f>IF(AND(Tabela13[[#This Row],[Numero_Decreto]]&gt;=1,Tabela13[[#This Row],[Numero_Decreto]]&lt;=9),Tabela13[[#This Row],[Se 0]],Tabela13[[#This Row],[Se Normal]])</f>
        <v>2 - DECRETOS/DECRETO 497 A.pdf</v>
      </c>
      <c r="N2082" s="2" t="str">
        <f>CONCATENATE("../",Tabela13[[#This Row],[Caminho]])</f>
        <v>../2 - DECRETOS/DECRETO 497 A.pdf</v>
      </c>
    </row>
    <row r="2083" spans="1:14" ht="45" x14ac:dyDescent="0.25">
      <c r="A2083" s="20">
        <v>496</v>
      </c>
      <c r="B2083" s="20"/>
      <c r="C2083" s="21">
        <v>30657</v>
      </c>
      <c r="D2083" s="19" t="s">
        <v>3260</v>
      </c>
      <c r="E2083" s="19"/>
      <c r="F2083" s="17" t="str">
        <f>HYPERLINK(Tabela13[[#This Row],[Novo Caminho]],"Download")</f>
        <v>Download</v>
      </c>
      <c r="G2083" s="2" t="str">
        <f>CONCATENATE("2 - DECRETOS/DECRETO ",Tabela13[[#This Row],[Numero_Decreto]],".pdf")</f>
        <v>2 - DECRETOS/DECRETO 496.pdf</v>
      </c>
      <c r="H2083" s="2" t="str">
        <f>CONCATENATE("2 - DECRETOS/DECRETO ",Tabela13[[#This Row],[Numero_Decreto]]," ",Tabela13[[#This Row],[Complemento]],".pdf")</f>
        <v>2 - DECRETOS/DECRETO 496 .pdf</v>
      </c>
      <c r="I2083" s="2" t="str">
        <f>CONCATENATE("2 - DECRETOS/DECRETO ","0",Tabela13[[#This Row],[Numero_Decreto]],".pdf")</f>
        <v>2 - DECRETOS/DECRETO 0496.pdf</v>
      </c>
      <c r="J2083" s="2" t="str">
        <f>CONCATENATE("2 - DECRETOS/DECRETO ","0",Tabela13[[#This Row],[Numero_Decreto]]," ",Tabela13[[#This Row],[Complemento]],".pdf")</f>
        <v>2 - DECRETOS/DECRETO 0496 .pdf</v>
      </c>
      <c r="K2083" s="2" t="str">
        <f>IF(Tabela13[[#This Row],[Complemento]]="",Tabela13[[#This Row],[Normal]],Tabela13[[#This Row],[Normal Traço]])</f>
        <v>2 - DECRETOS/DECRETO 496.pdf</v>
      </c>
      <c r="L2083" s="2" t="str">
        <f>IF(Tabela13[[#This Row],[Complemento]]="",Tabela13[[#This Row],[0]],Tabela13[[#This Row],[0 Traço]])</f>
        <v>2 - DECRETOS/DECRETO 0496.pdf</v>
      </c>
      <c r="M2083" s="2" t="str">
        <f>IF(AND(Tabela13[[#This Row],[Numero_Decreto]]&gt;=1,Tabela13[[#This Row],[Numero_Decreto]]&lt;=9),Tabela13[[#This Row],[Se 0]],Tabela13[[#This Row],[Se Normal]])</f>
        <v>2 - DECRETOS/DECRETO 496.pdf</v>
      </c>
      <c r="N2083" s="2" t="str">
        <f>CONCATENATE("../",Tabela13[[#This Row],[Caminho]])</f>
        <v>../2 - DECRETOS/DECRETO 496.pdf</v>
      </c>
    </row>
    <row r="2084" spans="1:14" ht="45" x14ac:dyDescent="0.25">
      <c r="A2084" s="20">
        <v>495</v>
      </c>
      <c r="B2084" s="20"/>
      <c r="C2084" s="21">
        <v>30657</v>
      </c>
      <c r="D2084" s="19" t="s">
        <v>3261</v>
      </c>
      <c r="E2084" s="19"/>
      <c r="F2084" s="17" t="str">
        <f>HYPERLINK(Tabela13[[#This Row],[Novo Caminho]],"Download")</f>
        <v>Download</v>
      </c>
      <c r="G2084" s="2" t="str">
        <f>CONCATENATE("2 - DECRETOS/DECRETO ",Tabela13[[#This Row],[Numero_Decreto]],".pdf")</f>
        <v>2 - DECRETOS/DECRETO 495.pdf</v>
      </c>
      <c r="H2084" s="2" t="str">
        <f>CONCATENATE("2 - DECRETOS/DECRETO ",Tabela13[[#This Row],[Numero_Decreto]]," ",Tabela13[[#This Row],[Complemento]],".pdf")</f>
        <v>2 - DECRETOS/DECRETO 495 .pdf</v>
      </c>
      <c r="I2084" s="2" t="str">
        <f>CONCATENATE("2 - DECRETOS/DECRETO ","0",Tabela13[[#This Row],[Numero_Decreto]],".pdf")</f>
        <v>2 - DECRETOS/DECRETO 0495.pdf</v>
      </c>
      <c r="J2084" s="2" t="str">
        <f>CONCATENATE("2 - DECRETOS/DECRETO ","0",Tabela13[[#This Row],[Numero_Decreto]]," ",Tabela13[[#This Row],[Complemento]],".pdf")</f>
        <v>2 - DECRETOS/DECRETO 0495 .pdf</v>
      </c>
      <c r="K2084" s="2" t="str">
        <f>IF(Tabela13[[#This Row],[Complemento]]="",Tabela13[[#This Row],[Normal]],Tabela13[[#This Row],[Normal Traço]])</f>
        <v>2 - DECRETOS/DECRETO 495.pdf</v>
      </c>
      <c r="L2084" s="2" t="str">
        <f>IF(Tabela13[[#This Row],[Complemento]]="",Tabela13[[#This Row],[0]],Tabela13[[#This Row],[0 Traço]])</f>
        <v>2 - DECRETOS/DECRETO 0495.pdf</v>
      </c>
      <c r="M2084" s="2" t="str">
        <f>IF(AND(Tabela13[[#This Row],[Numero_Decreto]]&gt;=1,Tabela13[[#This Row],[Numero_Decreto]]&lt;=9),Tabela13[[#This Row],[Se 0]],Tabela13[[#This Row],[Se Normal]])</f>
        <v>2 - DECRETOS/DECRETO 495.pdf</v>
      </c>
      <c r="N2084" s="2" t="str">
        <f>CONCATENATE("../",Tabela13[[#This Row],[Caminho]])</f>
        <v>../2 - DECRETOS/DECRETO 495.pdf</v>
      </c>
    </row>
    <row r="2085" spans="1:14" ht="45" x14ac:dyDescent="0.25">
      <c r="A2085" s="20">
        <v>494</v>
      </c>
      <c r="B2085" s="20"/>
      <c r="C2085" s="21">
        <v>30642</v>
      </c>
      <c r="D2085" s="19" t="s">
        <v>3262</v>
      </c>
      <c r="E2085" s="19"/>
      <c r="F2085" s="17" t="str">
        <f>HYPERLINK(Tabela13[[#This Row],[Novo Caminho]],"Download")</f>
        <v>Download</v>
      </c>
      <c r="G2085" s="2" t="str">
        <f>CONCATENATE("2 - DECRETOS/DECRETO ",Tabela13[[#This Row],[Numero_Decreto]],".pdf")</f>
        <v>2 - DECRETOS/DECRETO 494.pdf</v>
      </c>
      <c r="H2085" s="2" t="str">
        <f>CONCATENATE("2 - DECRETOS/DECRETO ",Tabela13[[#This Row],[Numero_Decreto]]," ",Tabela13[[#This Row],[Complemento]],".pdf")</f>
        <v>2 - DECRETOS/DECRETO 494 .pdf</v>
      </c>
      <c r="I2085" s="2" t="str">
        <f>CONCATENATE("2 - DECRETOS/DECRETO ","0",Tabela13[[#This Row],[Numero_Decreto]],".pdf")</f>
        <v>2 - DECRETOS/DECRETO 0494.pdf</v>
      </c>
      <c r="J2085" s="2" t="str">
        <f>CONCATENATE("2 - DECRETOS/DECRETO ","0",Tabela13[[#This Row],[Numero_Decreto]]," ",Tabela13[[#This Row],[Complemento]],".pdf")</f>
        <v>2 - DECRETOS/DECRETO 0494 .pdf</v>
      </c>
      <c r="K2085" s="2" t="str">
        <f>IF(Tabela13[[#This Row],[Complemento]]="",Tabela13[[#This Row],[Normal]],Tabela13[[#This Row],[Normal Traço]])</f>
        <v>2 - DECRETOS/DECRETO 494.pdf</v>
      </c>
      <c r="L2085" s="2" t="str">
        <f>IF(Tabela13[[#This Row],[Complemento]]="",Tabela13[[#This Row],[0]],Tabela13[[#This Row],[0 Traço]])</f>
        <v>2 - DECRETOS/DECRETO 0494.pdf</v>
      </c>
      <c r="M2085" s="2" t="str">
        <f>IF(AND(Tabela13[[#This Row],[Numero_Decreto]]&gt;=1,Tabela13[[#This Row],[Numero_Decreto]]&lt;=9),Tabela13[[#This Row],[Se 0]],Tabela13[[#This Row],[Se Normal]])</f>
        <v>2 - DECRETOS/DECRETO 494.pdf</v>
      </c>
      <c r="N2085" s="2" t="str">
        <f>CONCATENATE("../",Tabela13[[#This Row],[Caminho]])</f>
        <v>../2 - DECRETOS/DECRETO 494.pdf</v>
      </c>
    </row>
    <row r="2086" spans="1:14" ht="45" x14ac:dyDescent="0.25">
      <c r="A2086" s="20">
        <v>493</v>
      </c>
      <c r="B2086" s="20"/>
      <c r="C2086" s="21">
        <v>30627</v>
      </c>
      <c r="D2086" s="19" t="s">
        <v>2151</v>
      </c>
      <c r="E2086" s="19"/>
      <c r="F2086" s="17" t="str">
        <f>HYPERLINK(Tabela13[[#This Row],[Novo Caminho]],"Download")</f>
        <v>Download</v>
      </c>
      <c r="G2086" s="2" t="str">
        <f>CONCATENATE("2 - DECRETOS/DECRETO ",Tabela13[[#This Row],[Numero_Decreto]],".pdf")</f>
        <v>2 - DECRETOS/DECRETO 493.pdf</v>
      </c>
      <c r="H2086" s="2" t="str">
        <f>CONCATENATE("2 - DECRETOS/DECRETO ",Tabela13[[#This Row],[Numero_Decreto]]," ",Tabela13[[#This Row],[Complemento]],".pdf")</f>
        <v>2 - DECRETOS/DECRETO 493 .pdf</v>
      </c>
      <c r="I2086" s="2" t="str">
        <f>CONCATENATE("2 - DECRETOS/DECRETO ","0",Tabela13[[#This Row],[Numero_Decreto]],".pdf")</f>
        <v>2 - DECRETOS/DECRETO 0493.pdf</v>
      </c>
      <c r="J2086" s="2" t="str">
        <f>CONCATENATE("2 - DECRETOS/DECRETO ","0",Tabela13[[#This Row],[Numero_Decreto]]," ",Tabela13[[#This Row],[Complemento]],".pdf")</f>
        <v>2 - DECRETOS/DECRETO 0493 .pdf</v>
      </c>
      <c r="K2086" s="2" t="str">
        <f>IF(Tabela13[[#This Row],[Complemento]]="",Tabela13[[#This Row],[Normal]],Tabela13[[#This Row],[Normal Traço]])</f>
        <v>2 - DECRETOS/DECRETO 493.pdf</v>
      </c>
      <c r="L2086" s="2" t="str">
        <f>IF(Tabela13[[#This Row],[Complemento]]="",Tabela13[[#This Row],[0]],Tabela13[[#This Row],[0 Traço]])</f>
        <v>2 - DECRETOS/DECRETO 0493.pdf</v>
      </c>
      <c r="M2086" s="2" t="str">
        <f>IF(AND(Tabela13[[#This Row],[Numero_Decreto]]&gt;=1,Tabela13[[#This Row],[Numero_Decreto]]&lt;=9),Tabela13[[#This Row],[Se 0]],Tabela13[[#This Row],[Se Normal]])</f>
        <v>2 - DECRETOS/DECRETO 493.pdf</v>
      </c>
      <c r="N2086" s="2" t="str">
        <f>CONCATENATE("../",Tabela13[[#This Row],[Caminho]])</f>
        <v>../2 - DECRETOS/DECRETO 493.pdf</v>
      </c>
    </row>
    <row r="2087" spans="1:14" ht="45" x14ac:dyDescent="0.25">
      <c r="A2087" s="20">
        <v>492</v>
      </c>
      <c r="B2087" s="20"/>
      <c r="C2087" s="21">
        <v>30613</v>
      </c>
      <c r="D2087" s="19" t="s">
        <v>2971</v>
      </c>
      <c r="E2087" s="19"/>
      <c r="F2087" s="17" t="str">
        <f>HYPERLINK(Tabela13[[#This Row],[Novo Caminho]],"Download")</f>
        <v>Download</v>
      </c>
      <c r="G2087" s="2" t="str">
        <f>CONCATENATE("2 - DECRETOS/DECRETO ",Tabela13[[#This Row],[Numero_Decreto]],".pdf")</f>
        <v>2 - DECRETOS/DECRETO 492.pdf</v>
      </c>
      <c r="H2087" s="2" t="str">
        <f>CONCATENATE("2 - DECRETOS/DECRETO ",Tabela13[[#This Row],[Numero_Decreto]]," ",Tabela13[[#This Row],[Complemento]],".pdf")</f>
        <v>2 - DECRETOS/DECRETO 492 .pdf</v>
      </c>
      <c r="I2087" s="2" t="str">
        <f>CONCATENATE("2 - DECRETOS/DECRETO ","0",Tabela13[[#This Row],[Numero_Decreto]],".pdf")</f>
        <v>2 - DECRETOS/DECRETO 0492.pdf</v>
      </c>
      <c r="J2087" s="2" t="str">
        <f>CONCATENATE("2 - DECRETOS/DECRETO ","0",Tabela13[[#This Row],[Numero_Decreto]]," ",Tabela13[[#This Row],[Complemento]],".pdf")</f>
        <v>2 - DECRETOS/DECRETO 0492 .pdf</v>
      </c>
      <c r="K2087" s="2" t="str">
        <f>IF(Tabela13[[#This Row],[Complemento]]="",Tabela13[[#This Row],[Normal]],Tabela13[[#This Row],[Normal Traço]])</f>
        <v>2 - DECRETOS/DECRETO 492.pdf</v>
      </c>
      <c r="L2087" s="2" t="str">
        <f>IF(Tabela13[[#This Row],[Complemento]]="",Tabela13[[#This Row],[0]],Tabela13[[#This Row],[0 Traço]])</f>
        <v>2 - DECRETOS/DECRETO 0492.pdf</v>
      </c>
      <c r="M2087" s="2" t="str">
        <f>IF(AND(Tabela13[[#This Row],[Numero_Decreto]]&gt;=1,Tabela13[[#This Row],[Numero_Decreto]]&lt;=9),Tabela13[[#This Row],[Se 0]],Tabela13[[#This Row],[Se Normal]])</f>
        <v>2 - DECRETOS/DECRETO 492.pdf</v>
      </c>
      <c r="N2087" s="2" t="str">
        <f>CONCATENATE("../",Tabela13[[#This Row],[Caminho]])</f>
        <v>../2 - DECRETOS/DECRETO 492.pdf</v>
      </c>
    </row>
    <row r="2088" spans="1:14" ht="45" x14ac:dyDescent="0.25">
      <c r="A2088" s="20">
        <v>491</v>
      </c>
      <c r="B2088" s="20"/>
      <c r="C2088" s="21">
        <v>30600</v>
      </c>
      <c r="D2088" s="19" t="s">
        <v>2151</v>
      </c>
      <c r="E2088" s="19"/>
      <c r="F2088" s="17" t="str">
        <f>HYPERLINK(Tabela13[[#This Row],[Novo Caminho]],"Download")</f>
        <v>Download</v>
      </c>
      <c r="G2088" s="2" t="str">
        <f>CONCATENATE("2 - DECRETOS/DECRETO ",Tabela13[[#This Row],[Numero_Decreto]],".pdf")</f>
        <v>2 - DECRETOS/DECRETO 491.pdf</v>
      </c>
      <c r="H2088" s="2" t="str">
        <f>CONCATENATE("2 - DECRETOS/DECRETO ",Tabela13[[#This Row],[Numero_Decreto]]," ",Tabela13[[#This Row],[Complemento]],".pdf")</f>
        <v>2 - DECRETOS/DECRETO 491 .pdf</v>
      </c>
      <c r="I2088" s="2" t="str">
        <f>CONCATENATE("2 - DECRETOS/DECRETO ","0",Tabela13[[#This Row],[Numero_Decreto]],".pdf")</f>
        <v>2 - DECRETOS/DECRETO 0491.pdf</v>
      </c>
      <c r="J2088" s="2" t="str">
        <f>CONCATENATE("2 - DECRETOS/DECRETO ","0",Tabela13[[#This Row],[Numero_Decreto]]," ",Tabela13[[#This Row],[Complemento]],".pdf")</f>
        <v>2 - DECRETOS/DECRETO 0491 .pdf</v>
      </c>
      <c r="K2088" s="2" t="str">
        <f>IF(Tabela13[[#This Row],[Complemento]]="",Tabela13[[#This Row],[Normal]],Tabela13[[#This Row],[Normal Traço]])</f>
        <v>2 - DECRETOS/DECRETO 491.pdf</v>
      </c>
      <c r="L2088" s="2" t="str">
        <f>IF(Tabela13[[#This Row],[Complemento]]="",Tabela13[[#This Row],[0]],Tabela13[[#This Row],[0 Traço]])</f>
        <v>2 - DECRETOS/DECRETO 0491.pdf</v>
      </c>
      <c r="M2088" s="2" t="str">
        <f>IF(AND(Tabela13[[#This Row],[Numero_Decreto]]&gt;=1,Tabela13[[#This Row],[Numero_Decreto]]&lt;=9),Tabela13[[#This Row],[Se 0]],Tabela13[[#This Row],[Se Normal]])</f>
        <v>2 - DECRETOS/DECRETO 491.pdf</v>
      </c>
      <c r="N2088" s="2" t="str">
        <f>CONCATENATE("../",Tabela13[[#This Row],[Caminho]])</f>
        <v>../2 - DECRETOS/DECRETO 491.pdf</v>
      </c>
    </row>
    <row r="2089" spans="1:14" ht="45" x14ac:dyDescent="0.25">
      <c r="A2089" s="20">
        <v>490</v>
      </c>
      <c r="B2089" s="20"/>
      <c r="C2089" s="21">
        <v>30580</v>
      </c>
      <c r="D2089" s="19" t="s">
        <v>2151</v>
      </c>
      <c r="E2089" s="19"/>
      <c r="F2089" s="17" t="str">
        <f>HYPERLINK(Tabela13[[#This Row],[Novo Caminho]],"Download")</f>
        <v>Download</v>
      </c>
      <c r="G2089" s="2" t="str">
        <f>CONCATENATE("2 - DECRETOS/DECRETO ",Tabela13[[#This Row],[Numero_Decreto]],".pdf")</f>
        <v>2 - DECRETOS/DECRETO 490.pdf</v>
      </c>
      <c r="H2089" s="2" t="str">
        <f>CONCATENATE("2 - DECRETOS/DECRETO ",Tabela13[[#This Row],[Numero_Decreto]]," ",Tabela13[[#This Row],[Complemento]],".pdf")</f>
        <v>2 - DECRETOS/DECRETO 490 .pdf</v>
      </c>
      <c r="I2089" s="2" t="str">
        <f>CONCATENATE("2 - DECRETOS/DECRETO ","0",Tabela13[[#This Row],[Numero_Decreto]],".pdf")</f>
        <v>2 - DECRETOS/DECRETO 0490.pdf</v>
      </c>
      <c r="J2089" s="2" t="str">
        <f>CONCATENATE("2 - DECRETOS/DECRETO ","0",Tabela13[[#This Row],[Numero_Decreto]]," ",Tabela13[[#This Row],[Complemento]],".pdf")</f>
        <v>2 - DECRETOS/DECRETO 0490 .pdf</v>
      </c>
      <c r="K2089" s="2" t="str">
        <f>IF(Tabela13[[#This Row],[Complemento]]="",Tabela13[[#This Row],[Normal]],Tabela13[[#This Row],[Normal Traço]])</f>
        <v>2 - DECRETOS/DECRETO 490.pdf</v>
      </c>
      <c r="L2089" s="2" t="str">
        <f>IF(Tabela13[[#This Row],[Complemento]]="",Tabela13[[#This Row],[0]],Tabela13[[#This Row],[0 Traço]])</f>
        <v>2 - DECRETOS/DECRETO 0490.pdf</v>
      </c>
      <c r="M2089" s="2" t="str">
        <f>IF(AND(Tabela13[[#This Row],[Numero_Decreto]]&gt;=1,Tabela13[[#This Row],[Numero_Decreto]]&lt;=9),Tabela13[[#This Row],[Se 0]],Tabela13[[#This Row],[Se Normal]])</f>
        <v>2 - DECRETOS/DECRETO 490.pdf</v>
      </c>
      <c r="N2089" s="2" t="str">
        <f>CONCATENATE("../",Tabela13[[#This Row],[Caminho]])</f>
        <v>../2 - DECRETOS/DECRETO 490.pdf</v>
      </c>
    </row>
    <row r="2090" spans="1:14" ht="45" x14ac:dyDescent="0.25">
      <c r="A2090" s="20">
        <v>489</v>
      </c>
      <c r="B2090" s="20"/>
      <c r="C2090" s="21">
        <v>30572</v>
      </c>
      <c r="D2090" s="19" t="s">
        <v>3263</v>
      </c>
      <c r="E2090" s="19"/>
      <c r="F2090" s="17" t="str">
        <f>HYPERLINK(Tabela13[[#This Row],[Novo Caminho]],"Download")</f>
        <v>Download</v>
      </c>
      <c r="G2090" s="2" t="str">
        <f>CONCATENATE("2 - DECRETOS/DECRETO ",Tabela13[[#This Row],[Numero_Decreto]],".pdf")</f>
        <v>2 - DECRETOS/DECRETO 489.pdf</v>
      </c>
      <c r="H2090" s="2" t="str">
        <f>CONCATENATE("2 - DECRETOS/DECRETO ",Tabela13[[#This Row],[Numero_Decreto]]," ",Tabela13[[#This Row],[Complemento]],".pdf")</f>
        <v>2 - DECRETOS/DECRETO 489 .pdf</v>
      </c>
      <c r="I2090" s="2" t="str">
        <f>CONCATENATE("2 - DECRETOS/DECRETO ","0",Tabela13[[#This Row],[Numero_Decreto]],".pdf")</f>
        <v>2 - DECRETOS/DECRETO 0489.pdf</v>
      </c>
      <c r="J2090" s="2" t="str">
        <f>CONCATENATE("2 - DECRETOS/DECRETO ","0",Tabela13[[#This Row],[Numero_Decreto]]," ",Tabela13[[#This Row],[Complemento]],".pdf")</f>
        <v>2 - DECRETOS/DECRETO 0489 .pdf</v>
      </c>
      <c r="K2090" s="2" t="str">
        <f>IF(Tabela13[[#This Row],[Complemento]]="",Tabela13[[#This Row],[Normal]],Tabela13[[#This Row],[Normal Traço]])</f>
        <v>2 - DECRETOS/DECRETO 489.pdf</v>
      </c>
      <c r="L2090" s="2" t="str">
        <f>IF(Tabela13[[#This Row],[Complemento]]="",Tabela13[[#This Row],[0]],Tabela13[[#This Row],[0 Traço]])</f>
        <v>2 - DECRETOS/DECRETO 0489.pdf</v>
      </c>
      <c r="M2090" s="2" t="str">
        <f>IF(AND(Tabela13[[#This Row],[Numero_Decreto]]&gt;=1,Tabela13[[#This Row],[Numero_Decreto]]&lt;=9),Tabela13[[#This Row],[Se 0]],Tabela13[[#This Row],[Se Normal]])</f>
        <v>2 - DECRETOS/DECRETO 489.pdf</v>
      </c>
      <c r="N2090" s="2" t="str">
        <f>CONCATENATE("../",Tabela13[[#This Row],[Caminho]])</f>
        <v>../2 - DECRETOS/DECRETO 489.pdf</v>
      </c>
    </row>
    <row r="2091" spans="1:14" ht="45" x14ac:dyDescent="0.25">
      <c r="A2091" s="20">
        <v>488</v>
      </c>
      <c r="B2091" s="20"/>
      <c r="C2091" s="21">
        <v>30558</v>
      </c>
      <c r="D2091" s="19" t="s">
        <v>2151</v>
      </c>
      <c r="E2091" s="19"/>
      <c r="F2091" s="17" t="str">
        <f>HYPERLINK(Tabela13[[#This Row],[Novo Caminho]],"Download")</f>
        <v>Download</v>
      </c>
      <c r="G2091" s="2" t="str">
        <f>CONCATENATE("2 - DECRETOS/DECRETO ",Tabela13[[#This Row],[Numero_Decreto]],".pdf")</f>
        <v>2 - DECRETOS/DECRETO 488.pdf</v>
      </c>
      <c r="H2091" s="2" t="str">
        <f>CONCATENATE("2 - DECRETOS/DECRETO ",Tabela13[[#This Row],[Numero_Decreto]]," ",Tabela13[[#This Row],[Complemento]],".pdf")</f>
        <v>2 - DECRETOS/DECRETO 488 .pdf</v>
      </c>
      <c r="I2091" s="2" t="str">
        <f>CONCATENATE("2 - DECRETOS/DECRETO ","0",Tabela13[[#This Row],[Numero_Decreto]],".pdf")</f>
        <v>2 - DECRETOS/DECRETO 0488.pdf</v>
      </c>
      <c r="J2091" s="2" t="str">
        <f>CONCATENATE("2 - DECRETOS/DECRETO ","0",Tabela13[[#This Row],[Numero_Decreto]]," ",Tabela13[[#This Row],[Complemento]],".pdf")</f>
        <v>2 - DECRETOS/DECRETO 0488 .pdf</v>
      </c>
      <c r="K2091" s="2" t="str">
        <f>IF(Tabela13[[#This Row],[Complemento]]="",Tabela13[[#This Row],[Normal]],Tabela13[[#This Row],[Normal Traço]])</f>
        <v>2 - DECRETOS/DECRETO 488.pdf</v>
      </c>
      <c r="L2091" s="2" t="str">
        <f>IF(Tabela13[[#This Row],[Complemento]]="",Tabela13[[#This Row],[0]],Tabela13[[#This Row],[0 Traço]])</f>
        <v>2 - DECRETOS/DECRETO 0488.pdf</v>
      </c>
      <c r="M2091" s="2" t="str">
        <f>IF(AND(Tabela13[[#This Row],[Numero_Decreto]]&gt;=1,Tabela13[[#This Row],[Numero_Decreto]]&lt;=9),Tabela13[[#This Row],[Se 0]],Tabela13[[#This Row],[Se Normal]])</f>
        <v>2 - DECRETOS/DECRETO 488.pdf</v>
      </c>
      <c r="N2091" s="2" t="str">
        <f>CONCATENATE("../",Tabela13[[#This Row],[Caminho]])</f>
        <v>../2 - DECRETOS/DECRETO 488.pdf</v>
      </c>
    </row>
    <row r="2092" spans="1:14" ht="45" x14ac:dyDescent="0.25">
      <c r="A2092" s="20">
        <v>487</v>
      </c>
      <c r="B2092" s="20"/>
      <c r="C2092" s="21">
        <v>30529</v>
      </c>
      <c r="D2092" s="19" t="s">
        <v>3264</v>
      </c>
      <c r="E2092" s="19"/>
      <c r="F2092" s="17" t="str">
        <f>HYPERLINK(Tabela13[[#This Row],[Novo Caminho]],"Download")</f>
        <v>Download</v>
      </c>
      <c r="G2092" s="2" t="str">
        <f>CONCATENATE("2 - DECRETOS/DECRETO ",Tabela13[[#This Row],[Numero_Decreto]],".pdf")</f>
        <v>2 - DECRETOS/DECRETO 487.pdf</v>
      </c>
      <c r="H2092" s="2" t="str">
        <f>CONCATENATE("2 - DECRETOS/DECRETO ",Tabela13[[#This Row],[Numero_Decreto]]," ",Tabela13[[#This Row],[Complemento]],".pdf")</f>
        <v>2 - DECRETOS/DECRETO 487 .pdf</v>
      </c>
      <c r="I2092" s="2" t="str">
        <f>CONCATENATE("2 - DECRETOS/DECRETO ","0",Tabela13[[#This Row],[Numero_Decreto]],".pdf")</f>
        <v>2 - DECRETOS/DECRETO 0487.pdf</v>
      </c>
      <c r="J2092" s="2" t="str">
        <f>CONCATENATE("2 - DECRETOS/DECRETO ","0",Tabela13[[#This Row],[Numero_Decreto]]," ",Tabela13[[#This Row],[Complemento]],".pdf")</f>
        <v>2 - DECRETOS/DECRETO 0487 .pdf</v>
      </c>
      <c r="K2092" s="2" t="str">
        <f>IF(Tabela13[[#This Row],[Complemento]]="",Tabela13[[#This Row],[Normal]],Tabela13[[#This Row],[Normal Traço]])</f>
        <v>2 - DECRETOS/DECRETO 487.pdf</v>
      </c>
      <c r="L2092" s="2" t="str">
        <f>IF(Tabela13[[#This Row],[Complemento]]="",Tabela13[[#This Row],[0]],Tabela13[[#This Row],[0 Traço]])</f>
        <v>2 - DECRETOS/DECRETO 0487.pdf</v>
      </c>
      <c r="M2092" s="2" t="str">
        <f>IF(AND(Tabela13[[#This Row],[Numero_Decreto]]&gt;=1,Tabela13[[#This Row],[Numero_Decreto]]&lt;=9),Tabela13[[#This Row],[Se 0]],Tabela13[[#This Row],[Se Normal]])</f>
        <v>2 - DECRETOS/DECRETO 487.pdf</v>
      </c>
      <c r="N2092" s="2" t="str">
        <f>CONCATENATE("../",Tabela13[[#This Row],[Caminho]])</f>
        <v>../2 - DECRETOS/DECRETO 487.pdf</v>
      </c>
    </row>
    <row r="2093" spans="1:14" ht="45" x14ac:dyDescent="0.25">
      <c r="A2093" s="20">
        <v>486</v>
      </c>
      <c r="B2093" s="20"/>
      <c r="C2093" s="21">
        <v>30517</v>
      </c>
      <c r="D2093" s="19" t="s">
        <v>3265</v>
      </c>
      <c r="E2093" s="19"/>
      <c r="F2093" s="17" t="str">
        <f>HYPERLINK(Tabela13[[#This Row],[Novo Caminho]],"Download")</f>
        <v>Download</v>
      </c>
      <c r="G2093" s="2" t="str">
        <f>CONCATENATE("2 - DECRETOS/DECRETO ",Tabela13[[#This Row],[Numero_Decreto]],".pdf")</f>
        <v>2 - DECRETOS/DECRETO 486.pdf</v>
      </c>
      <c r="H2093" s="2" t="str">
        <f>CONCATENATE("2 - DECRETOS/DECRETO ",Tabela13[[#This Row],[Numero_Decreto]]," ",Tabela13[[#This Row],[Complemento]],".pdf")</f>
        <v>2 - DECRETOS/DECRETO 486 .pdf</v>
      </c>
      <c r="I2093" s="2" t="str">
        <f>CONCATENATE("2 - DECRETOS/DECRETO ","0",Tabela13[[#This Row],[Numero_Decreto]],".pdf")</f>
        <v>2 - DECRETOS/DECRETO 0486.pdf</v>
      </c>
      <c r="J2093" s="2" t="str">
        <f>CONCATENATE("2 - DECRETOS/DECRETO ","0",Tabela13[[#This Row],[Numero_Decreto]]," ",Tabela13[[#This Row],[Complemento]],".pdf")</f>
        <v>2 - DECRETOS/DECRETO 0486 .pdf</v>
      </c>
      <c r="K2093" s="2" t="str">
        <f>IF(Tabela13[[#This Row],[Complemento]]="",Tabela13[[#This Row],[Normal]],Tabela13[[#This Row],[Normal Traço]])</f>
        <v>2 - DECRETOS/DECRETO 486.pdf</v>
      </c>
      <c r="L2093" s="2" t="str">
        <f>IF(Tabela13[[#This Row],[Complemento]]="",Tabela13[[#This Row],[0]],Tabela13[[#This Row],[0 Traço]])</f>
        <v>2 - DECRETOS/DECRETO 0486.pdf</v>
      </c>
      <c r="M2093" s="2" t="str">
        <f>IF(AND(Tabela13[[#This Row],[Numero_Decreto]]&gt;=1,Tabela13[[#This Row],[Numero_Decreto]]&lt;=9),Tabela13[[#This Row],[Se 0]],Tabela13[[#This Row],[Se Normal]])</f>
        <v>2 - DECRETOS/DECRETO 486.pdf</v>
      </c>
      <c r="N2093" s="2" t="str">
        <f>CONCATENATE("../",Tabela13[[#This Row],[Caminho]])</f>
        <v>../2 - DECRETOS/DECRETO 486.pdf</v>
      </c>
    </row>
    <row r="2094" spans="1:14" ht="45" x14ac:dyDescent="0.25">
      <c r="A2094" s="20">
        <v>485</v>
      </c>
      <c r="B2094" s="20"/>
      <c r="C2094" s="21">
        <v>30517</v>
      </c>
      <c r="D2094" s="19" t="s">
        <v>3266</v>
      </c>
      <c r="E2094" s="19"/>
      <c r="F2094" s="17" t="str">
        <f>HYPERLINK(Tabela13[[#This Row],[Novo Caminho]],"Download")</f>
        <v>Download</v>
      </c>
      <c r="G2094" s="2" t="str">
        <f>CONCATENATE("2 - DECRETOS/DECRETO ",Tabela13[[#This Row],[Numero_Decreto]],".pdf")</f>
        <v>2 - DECRETOS/DECRETO 485.pdf</v>
      </c>
      <c r="H2094" s="2" t="str">
        <f>CONCATENATE("2 - DECRETOS/DECRETO ",Tabela13[[#This Row],[Numero_Decreto]]," ",Tabela13[[#This Row],[Complemento]],".pdf")</f>
        <v>2 - DECRETOS/DECRETO 485 .pdf</v>
      </c>
      <c r="I2094" s="2" t="str">
        <f>CONCATENATE("2 - DECRETOS/DECRETO ","0",Tabela13[[#This Row],[Numero_Decreto]],".pdf")</f>
        <v>2 - DECRETOS/DECRETO 0485.pdf</v>
      </c>
      <c r="J2094" s="2" t="str">
        <f>CONCATENATE("2 - DECRETOS/DECRETO ","0",Tabela13[[#This Row],[Numero_Decreto]]," ",Tabela13[[#This Row],[Complemento]],".pdf")</f>
        <v>2 - DECRETOS/DECRETO 0485 .pdf</v>
      </c>
      <c r="K2094" s="2" t="str">
        <f>IF(Tabela13[[#This Row],[Complemento]]="",Tabela13[[#This Row],[Normal]],Tabela13[[#This Row],[Normal Traço]])</f>
        <v>2 - DECRETOS/DECRETO 485.pdf</v>
      </c>
      <c r="L2094" s="2" t="str">
        <f>IF(Tabela13[[#This Row],[Complemento]]="",Tabela13[[#This Row],[0]],Tabela13[[#This Row],[0 Traço]])</f>
        <v>2 - DECRETOS/DECRETO 0485.pdf</v>
      </c>
      <c r="M2094" s="2" t="str">
        <f>IF(AND(Tabela13[[#This Row],[Numero_Decreto]]&gt;=1,Tabela13[[#This Row],[Numero_Decreto]]&lt;=9),Tabela13[[#This Row],[Se 0]],Tabela13[[#This Row],[Se Normal]])</f>
        <v>2 - DECRETOS/DECRETO 485.pdf</v>
      </c>
      <c r="N2094" s="2" t="str">
        <f>CONCATENATE("../",Tabela13[[#This Row],[Caminho]])</f>
        <v>../2 - DECRETOS/DECRETO 485.pdf</v>
      </c>
    </row>
    <row r="2095" spans="1:14" ht="45" x14ac:dyDescent="0.25">
      <c r="A2095" s="20">
        <v>484</v>
      </c>
      <c r="B2095" s="20"/>
      <c r="C2095" s="21">
        <v>30517</v>
      </c>
      <c r="D2095" s="19" t="s">
        <v>3267</v>
      </c>
      <c r="E2095" s="19"/>
      <c r="F2095" s="17" t="str">
        <f>HYPERLINK(Tabela13[[#This Row],[Novo Caminho]],"Download")</f>
        <v>Download</v>
      </c>
      <c r="G2095" s="2" t="str">
        <f>CONCATENATE("2 - DECRETOS/DECRETO ",Tabela13[[#This Row],[Numero_Decreto]],".pdf")</f>
        <v>2 - DECRETOS/DECRETO 484.pdf</v>
      </c>
      <c r="H2095" s="2" t="str">
        <f>CONCATENATE("2 - DECRETOS/DECRETO ",Tabela13[[#This Row],[Numero_Decreto]]," ",Tabela13[[#This Row],[Complemento]],".pdf")</f>
        <v>2 - DECRETOS/DECRETO 484 .pdf</v>
      </c>
      <c r="I2095" s="2" t="str">
        <f>CONCATENATE("2 - DECRETOS/DECRETO ","0",Tabela13[[#This Row],[Numero_Decreto]],".pdf")</f>
        <v>2 - DECRETOS/DECRETO 0484.pdf</v>
      </c>
      <c r="J2095" s="2" t="str">
        <f>CONCATENATE("2 - DECRETOS/DECRETO ","0",Tabela13[[#This Row],[Numero_Decreto]]," ",Tabela13[[#This Row],[Complemento]],".pdf")</f>
        <v>2 - DECRETOS/DECRETO 0484 .pdf</v>
      </c>
      <c r="K2095" s="2" t="str">
        <f>IF(Tabela13[[#This Row],[Complemento]]="",Tabela13[[#This Row],[Normal]],Tabela13[[#This Row],[Normal Traço]])</f>
        <v>2 - DECRETOS/DECRETO 484.pdf</v>
      </c>
      <c r="L2095" s="2" t="str">
        <f>IF(Tabela13[[#This Row],[Complemento]]="",Tabela13[[#This Row],[0]],Tabela13[[#This Row],[0 Traço]])</f>
        <v>2 - DECRETOS/DECRETO 0484.pdf</v>
      </c>
      <c r="M2095" s="2" t="str">
        <f>IF(AND(Tabela13[[#This Row],[Numero_Decreto]]&gt;=1,Tabela13[[#This Row],[Numero_Decreto]]&lt;=9),Tabela13[[#This Row],[Se 0]],Tabela13[[#This Row],[Se Normal]])</f>
        <v>2 - DECRETOS/DECRETO 484.pdf</v>
      </c>
      <c r="N2095" s="2" t="str">
        <f>CONCATENATE("../",Tabela13[[#This Row],[Caminho]])</f>
        <v>../2 - DECRETOS/DECRETO 484.pdf</v>
      </c>
    </row>
    <row r="2096" spans="1:14" ht="45" x14ac:dyDescent="0.25">
      <c r="A2096" s="20">
        <v>483</v>
      </c>
      <c r="B2096" s="20"/>
      <c r="C2096" s="21">
        <v>30498</v>
      </c>
      <c r="D2096" s="19" t="s">
        <v>2151</v>
      </c>
      <c r="E2096" s="19"/>
      <c r="F2096" s="17" t="str">
        <f>HYPERLINK(Tabela13[[#This Row],[Novo Caminho]],"Download")</f>
        <v>Download</v>
      </c>
      <c r="G2096" s="2" t="str">
        <f>CONCATENATE("2 - DECRETOS/DECRETO ",Tabela13[[#This Row],[Numero_Decreto]],".pdf")</f>
        <v>2 - DECRETOS/DECRETO 483.pdf</v>
      </c>
      <c r="H2096" s="2" t="str">
        <f>CONCATENATE("2 - DECRETOS/DECRETO ",Tabela13[[#This Row],[Numero_Decreto]]," ",Tabela13[[#This Row],[Complemento]],".pdf")</f>
        <v>2 - DECRETOS/DECRETO 483 .pdf</v>
      </c>
      <c r="I2096" s="2" t="str">
        <f>CONCATENATE("2 - DECRETOS/DECRETO ","0",Tabela13[[#This Row],[Numero_Decreto]],".pdf")</f>
        <v>2 - DECRETOS/DECRETO 0483.pdf</v>
      </c>
      <c r="J2096" s="2" t="str">
        <f>CONCATENATE("2 - DECRETOS/DECRETO ","0",Tabela13[[#This Row],[Numero_Decreto]]," ",Tabela13[[#This Row],[Complemento]],".pdf")</f>
        <v>2 - DECRETOS/DECRETO 0483 .pdf</v>
      </c>
      <c r="K2096" s="2" t="str">
        <f>IF(Tabela13[[#This Row],[Complemento]]="",Tabela13[[#This Row],[Normal]],Tabela13[[#This Row],[Normal Traço]])</f>
        <v>2 - DECRETOS/DECRETO 483.pdf</v>
      </c>
      <c r="L2096" s="2" t="str">
        <f>IF(Tabela13[[#This Row],[Complemento]]="",Tabela13[[#This Row],[0]],Tabela13[[#This Row],[0 Traço]])</f>
        <v>2 - DECRETOS/DECRETO 0483.pdf</v>
      </c>
      <c r="M2096" s="2" t="str">
        <f>IF(AND(Tabela13[[#This Row],[Numero_Decreto]]&gt;=1,Tabela13[[#This Row],[Numero_Decreto]]&lt;=9),Tabela13[[#This Row],[Se 0]],Tabela13[[#This Row],[Se Normal]])</f>
        <v>2 - DECRETOS/DECRETO 483.pdf</v>
      </c>
      <c r="N2096" s="2" t="str">
        <f>CONCATENATE("../",Tabela13[[#This Row],[Caminho]])</f>
        <v>../2 - DECRETOS/DECRETO 483.pdf</v>
      </c>
    </row>
    <row r="2097" spans="1:14" ht="45" x14ac:dyDescent="0.25">
      <c r="A2097" s="20">
        <v>482</v>
      </c>
      <c r="B2097" s="20"/>
      <c r="C2097" s="21">
        <v>30494</v>
      </c>
      <c r="D2097" s="19" t="s">
        <v>2151</v>
      </c>
      <c r="E2097" s="19"/>
      <c r="F2097" s="17" t="str">
        <f>HYPERLINK(Tabela13[[#This Row],[Novo Caminho]],"Download")</f>
        <v>Download</v>
      </c>
      <c r="G2097" s="2" t="str">
        <f>CONCATENATE("2 - DECRETOS/DECRETO ",Tabela13[[#This Row],[Numero_Decreto]],".pdf")</f>
        <v>2 - DECRETOS/DECRETO 482.pdf</v>
      </c>
      <c r="H2097" s="2" t="str">
        <f>CONCATENATE("2 - DECRETOS/DECRETO ",Tabela13[[#This Row],[Numero_Decreto]]," ",Tabela13[[#This Row],[Complemento]],".pdf")</f>
        <v>2 - DECRETOS/DECRETO 482 .pdf</v>
      </c>
      <c r="I2097" s="2" t="str">
        <f>CONCATENATE("2 - DECRETOS/DECRETO ","0",Tabela13[[#This Row],[Numero_Decreto]],".pdf")</f>
        <v>2 - DECRETOS/DECRETO 0482.pdf</v>
      </c>
      <c r="J2097" s="2" t="str">
        <f>CONCATENATE("2 - DECRETOS/DECRETO ","0",Tabela13[[#This Row],[Numero_Decreto]]," ",Tabela13[[#This Row],[Complemento]],".pdf")</f>
        <v>2 - DECRETOS/DECRETO 0482 .pdf</v>
      </c>
      <c r="K2097" s="2" t="str">
        <f>IF(Tabela13[[#This Row],[Complemento]]="",Tabela13[[#This Row],[Normal]],Tabela13[[#This Row],[Normal Traço]])</f>
        <v>2 - DECRETOS/DECRETO 482.pdf</v>
      </c>
      <c r="L2097" s="2" t="str">
        <f>IF(Tabela13[[#This Row],[Complemento]]="",Tabela13[[#This Row],[0]],Tabela13[[#This Row],[0 Traço]])</f>
        <v>2 - DECRETOS/DECRETO 0482.pdf</v>
      </c>
      <c r="M2097" s="2" t="str">
        <f>IF(AND(Tabela13[[#This Row],[Numero_Decreto]]&gt;=1,Tabela13[[#This Row],[Numero_Decreto]]&lt;=9),Tabela13[[#This Row],[Se 0]],Tabela13[[#This Row],[Se Normal]])</f>
        <v>2 - DECRETOS/DECRETO 482.pdf</v>
      </c>
      <c r="N2097" s="2" t="str">
        <f>CONCATENATE("../",Tabela13[[#This Row],[Caminho]])</f>
        <v>../2 - DECRETOS/DECRETO 482.pdf</v>
      </c>
    </row>
    <row r="2098" spans="1:14" ht="45" x14ac:dyDescent="0.25">
      <c r="A2098" s="20">
        <v>481</v>
      </c>
      <c r="B2098" s="20"/>
      <c r="C2098" s="21">
        <v>30484</v>
      </c>
      <c r="D2098" s="19" t="s">
        <v>2151</v>
      </c>
      <c r="E2098" s="19"/>
      <c r="F2098" s="17" t="str">
        <f>HYPERLINK(Tabela13[[#This Row],[Novo Caminho]],"Download")</f>
        <v>Download</v>
      </c>
      <c r="G2098" s="2" t="str">
        <f>CONCATENATE("2 - DECRETOS/DECRETO ",Tabela13[[#This Row],[Numero_Decreto]],".pdf")</f>
        <v>2 - DECRETOS/DECRETO 481.pdf</v>
      </c>
      <c r="H2098" s="2" t="str">
        <f>CONCATENATE("2 - DECRETOS/DECRETO ",Tabela13[[#This Row],[Numero_Decreto]]," ",Tabela13[[#This Row],[Complemento]],".pdf")</f>
        <v>2 - DECRETOS/DECRETO 481 .pdf</v>
      </c>
      <c r="I2098" s="2" t="str">
        <f>CONCATENATE("2 - DECRETOS/DECRETO ","0",Tabela13[[#This Row],[Numero_Decreto]],".pdf")</f>
        <v>2 - DECRETOS/DECRETO 0481.pdf</v>
      </c>
      <c r="J2098" s="2" t="str">
        <f>CONCATENATE("2 - DECRETOS/DECRETO ","0",Tabela13[[#This Row],[Numero_Decreto]]," ",Tabela13[[#This Row],[Complemento]],".pdf")</f>
        <v>2 - DECRETOS/DECRETO 0481 .pdf</v>
      </c>
      <c r="K2098" s="2" t="str">
        <f>IF(Tabela13[[#This Row],[Complemento]]="",Tabela13[[#This Row],[Normal]],Tabela13[[#This Row],[Normal Traço]])</f>
        <v>2 - DECRETOS/DECRETO 481.pdf</v>
      </c>
      <c r="L2098" s="2" t="str">
        <f>IF(Tabela13[[#This Row],[Complemento]]="",Tabela13[[#This Row],[0]],Tabela13[[#This Row],[0 Traço]])</f>
        <v>2 - DECRETOS/DECRETO 0481.pdf</v>
      </c>
      <c r="M2098" s="2" t="str">
        <f>IF(AND(Tabela13[[#This Row],[Numero_Decreto]]&gt;=1,Tabela13[[#This Row],[Numero_Decreto]]&lt;=9),Tabela13[[#This Row],[Se 0]],Tabela13[[#This Row],[Se Normal]])</f>
        <v>2 - DECRETOS/DECRETO 481.pdf</v>
      </c>
      <c r="N2098" s="2" t="str">
        <f>CONCATENATE("../",Tabela13[[#This Row],[Caminho]])</f>
        <v>../2 - DECRETOS/DECRETO 481.pdf</v>
      </c>
    </row>
    <row r="2099" spans="1:14" ht="45" x14ac:dyDescent="0.25">
      <c r="A2099" s="20">
        <v>480</v>
      </c>
      <c r="B2099" s="20"/>
      <c r="C2099" s="21">
        <v>30463</v>
      </c>
      <c r="D2099" s="19" t="s">
        <v>3250</v>
      </c>
      <c r="E2099" s="19"/>
      <c r="F2099" s="17" t="str">
        <f>HYPERLINK(Tabela13[[#This Row],[Novo Caminho]],"Download")</f>
        <v>Download</v>
      </c>
      <c r="G2099" s="2" t="str">
        <f>CONCATENATE("2 - DECRETOS/DECRETO ",Tabela13[[#This Row],[Numero_Decreto]],".pdf")</f>
        <v>2 - DECRETOS/DECRETO 480.pdf</v>
      </c>
      <c r="H2099" s="2" t="str">
        <f>CONCATENATE("2 - DECRETOS/DECRETO ",Tabela13[[#This Row],[Numero_Decreto]]," ",Tabela13[[#This Row],[Complemento]],".pdf")</f>
        <v>2 - DECRETOS/DECRETO 480 .pdf</v>
      </c>
      <c r="I2099" s="2" t="str">
        <f>CONCATENATE("2 - DECRETOS/DECRETO ","0",Tabela13[[#This Row],[Numero_Decreto]],".pdf")</f>
        <v>2 - DECRETOS/DECRETO 0480.pdf</v>
      </c>
      <c r="J2099" s="2" t="str">
        <f>CONCATENATE("2 - DECRETOS/DECRETO ","0",Tabela13[[#This Row],[Numero_Decreto]]," ",Tabela13[[#This Row],[Complemento]],".pdf")</f>
        <v>2 - DECRETOS/DECRETO 0480 .pdf</v>
      </c>
      <c r="K2099" s="2" t="str">
        <f>IF(Tabela13[[#This Row],[Complemento]]="",Tabela13[[#This Row],[Normal]],Tabela13[[#This Row],[Normal Traço]])</f>
        <v>2 - DECRETOS/DECRETO 480.pdf</v>
      </c>
      <c r="L2099" s="2" t="str">
        <f>IF(Tabela13[[#This Row],[Complemento]]="",Tabela13[[#This Row],[0]],Tabela13[[#This Row],[0 Traço]])</f>
        <v>2 - DECRETOS/DECRETO 0480.pdf</v>
      </c>
      <c r="M2099" s="2" t="str">
        <f>IF(AND(Tabela13[[#This Row],[Numero_Decreto]]&gt;=1,Tabela13[[#This Row],[Numero_Decreto]]&lt;=9),Tabela13[[#This Row],[Se 0]],Tabela13[[#This Row],[Se Normal]])</f>
        <v>2 - DECRETOS/DECRETO 480.pdf</v>
      </c>
      <c r="N2099" s="2" t="str">
        <f>CONCATENATE("../",Tabela13[[#This Row],[Caminho]])</f>
        <v>../2 - DECRETOS/DECRETO 480.pdf</v>
      </c>
    </row>
    <row r="2100" spans="1:14" ht="45" x14ac:dyDescent="0.25">
      <c r="A2100" s="20">
        <v>479</v>
      </c>
      <c r="B2100" s="20"/>
      <c r="C2100" s="21">
        <v>30463</v>
      </c>
      <c r="D2100" s="19" t="s">
        <v>2151</v>
      </c>
      <c r="E2100" s="19"/>
      <c r="F2100" s="17" t="str">
        <f>HYPERLINK(Tabela13[[#This Row],[Novo Caminho]],"Download")</f>
        <v>Download</v>
      </c>
      <c r="G2100" s="2" t="str">
        <f>CONCATENATE("2 - DECRETOS/DECRETO ",Tabela13[[#This Row],[Numero_Decreto]],".pdf")</f>
        <v>2 - DECRETOS/DECRETO 479.pdf</v>
      </c>
      <c r="H2100" s="2" t="str">
        <f>CONCATENATE("2 - DECRETOS/DECRETO ",Tabela13[[#This Row],[Numero_Decreto]]," ",Tabela13[[#This Row],[Complemento]],".pdf")</f>
        <v>2 - DECRETOS/DECRETO 479 .pdf</v>
      </c>
      <c r="I2100" s="2" t="str">
        <f>CONCATENATE("2 - DECRETOS/DECRETO ","0",Tabela13[[#This Row],[Numero_Decreto]],".pdf")</f>
        <v>2 - DECRETOS/DECRETO 0479.pdf</v>
      </c>
      <c r="J2100" s="2" t="str">
        <f>CONCATENATE("2 - DECRETOS/DECRETO ","0",Tabela13[[#This Row],[Numero_Decreto]]," ",Tabela13[[#This Row],[Complemento]],".pdf")</f>
        <v>2 - DECRETOS/DECRETO 0479 .pdf</v>
      </c>
      <c r="K2100" s="2" t="str">
        <f>IF(Tabela13[[#This Row],[Complemento]]="",Tabela13[[#This Row],[Normal]],Tabela13[[#This Row],[Normal Traço]])</f>
        <v>2 - DECRETOS/DECRETO 479.pdf</v>
      </c>
      <c r="L2100" s="2" t="str">
        <f>IF(Tabela13[[#This Row],[Complemento]]="",Tabela13[[#This Row],[0]],Tabela13[[#This Row],[0 Traço]])</f>
        <v>2 - DECRETOS/DECRETO 0479.pdf</v>
      </c>
      <c r="M2100" s="2" t="str">
        <f>IF(AND(Tabela13[[#This Row],[Numero_Decreto]]&gt;=1,Tabela13[[#This Row],[Numero_Decreto]]&lt;=9),Tabela13[[#This Row],[Se 0]],Tabela13[[#This Row],[Se Normal]])</f>
        <v>2 - DECRETOS/DECRETO 479.pdf</v>
      </c>
      <c r="N2100" s="2" t="str">
        <f>CONCATENATE("../",Tabela13[[#This Row],[Caminho]])</f>
        <v>../2 - DECRETOS/DECRETO 479.pdf</v>
      </c>
    </row>
    <row r="2101" spans="1:14" ht="45" x14ac:dyDescent="0.25">
      <c r="A2101" s="20">
        <v>478</v>
      </c>
      <c r="B2101" s="20"/>
      <c r="C2101" s="21">
        <v>30454</v>
      </c>
      <c r="D2101" s="19" t="s">
        <v>3268</v>
      </c>
      <c r="E2101" s="19"/>
      <c r="F2101" s="17" t="str">
        <f>HYPERLINK(Tabela13[[#This Row],[Novo Caminho]],"Download")</f>
        <v>Download</v>
      </c>
      <c r="G2101" s="2" t="str">
        <f>CONCATENATE("2 - DECRETOS/DECRETO ",Tabela13[[#This Row],[Numero_Decreto]],".pdf")</f>
        <v>2 - DECRETOS/DECRETO 478.pdf</v>
      </c>
      <c r="H2101" s="2" t="str">
        <f>CONCATENATE("2 - DECRETOS/DECRETO ",Tabela13[[#This Row],[Numero_Decreto]]," ",Tabela13[[#This Row],[Complemento]],".pdf")</f>
        <v>2 - DECRETOS/DECRETO 478 .pdf</v>
      </c>
      <c r="I2101" s="2" t="str">
        <f>CONCATENATE("2 - DECRETOS/DECRETO ","0",Tabela13[[#This Row],[Numero_Decreto]],".pdf")</f>
        <v>2 - DECRETOS/DECRETO 0478.pdf</v>
      </c>
      <c r="J2101" s="2" t="str">
        <f>CONCATENATE("2 - DECRETOS/DECRETO ","0",Tabela13[[#This Row],[Numero_Decreto]]," ",Tabela13[[#This Row],[Complemento]],".pdf")</f>
        <v>2 - DECRETOS/DECRETO 0478 .pdf</v>
      </c>
      <c r="K2101" s="2" t="str">
        <f>IF(Tabela13[[#This Row],[Complemento]]="",Tabela13[[#This Row],[Normal]],Tabela13[[#This Row],[Normal Traço]])</f>
        <v>2 - DECRETOS/DECRETO 478.pdf</v>
      </c>
      <c r="L2101" s="2" t="str">
        <f>IF(Tabela13[[#This Row],[Complemento]]="",Tabela13[[#This Row],[0]],Tabela13[[#This Row],[0 Traço]])</f>
        <v>2 - DECRETOS/DECRETO 0478.pdf</v>
      </c>
      <c r="M2101" s="2" t="str">
        <f>IF(AND(Tabela13[[#This Row],[Numero_Decreto]]&gt;=1,Tabela13[[#This Row],[Numero_Decreto]]&lt;=9),Tabela13[[#This Row],[Se 0]],Tabela13[[#This Row],[Se Normal]])</f>
        <v>2 - DECRETOS/DECRETO 478.pdf</v>
      </c>
      <c r="N2101" s="2" t="str">
        <f>CONCATENATE("../",Tabela13[[#This Row],[Caminho]])</f>
        <v>../2 - DECRETOS/DECRETO 478.pdf</v>
      </c>
    </row>
    <row r="2102" spans="1:14" ht="45" x14ac:dyDescent="0.25">
      <c r="A2102" s="20">
        <v>477</v>
      </c>
      <c r="B2102" s="20"/>
      <c r="C2102" s="21">
        <v>30454</v>
      </c>
      <c r="D2102" s="19" t="s">
        <v>3248</v>
      </c>
      <c r="E2102" s="19"/>
      <c r="F2102" s="17" t="str">
        <f>HYPERLINK(Tabela13[[#This Row],[Novo Caminho]],"Download")</f>
        <v>Download</v>
      </c>
      <c r="G2102" s="2" t="str">
        <f>CONCATENATE("2 - DECRETOS/DECRETO ",Tabela13[[#This Row],[Numero_Decreto]],".pdf")</f>
        <v>2 - DECRETOS/DECRETO 477.pdf</v>
      </c>
      <c r="H2102" s="2" t="str">
        <f>CONCATENATE("2 - DECRETOS/DECRETO ",Tabela13[[#This Row],[Numero_Decreto]]," ",Tabela13[[#This Row],[Complemento]],".pdf")</f>
        <v>2 - DECRETOS/DECRETO 477 .pdf</v>
      </c>
      <c r="I2102" s="2" t="str">
        <f>CONCATENATE("2 - DECRETOS/DECRETO ","0",Tabela13[[#This Row],[Numero_Decreto]],".pdf")</f>
        <v>2 - DECRETOS/DECRETO 0477.pdf</v>
      </c>
      <c r="J2102" s="2" t="str">
        <f>CONCATENATE("2 - DECRETOS/DECRETO ","0",Tabela13[[#This Row],[Numero_Decreto]]," ",Tabela13[[#This Row],[Complemento]],".pdf")</f>
        <v>2 - DECRETOS/DECRETO 0477 .pdf</v>
      </c>
      <c r="K2102" s="2" t="str">
        <f>IF(Tabela13[[#This Row],[Complemento]]="",Tabela13[[#This Row],[Normal]],Tabela13[[#This Row],[Normal Traço]])</f>
        <v>2 - DECRETOS/DECRETO 477.pdf</v>
      </c>
      <c r="L2102" s="2" t="str">
        <f>IF(Tabela13[[#This Row],[Complemento]]="",Tabela13[[#This Row],[0]],Tabela13[[#This Row],[0 Traço]])</f>
        <v>2 - DECRETOS/DECRETO 0477.pdf</v>
      </c>
      <c r="M2102" s="2" t="str">
        <f>IF(AND(Tabela13[[#This Row],[Numero_Decreto]]&gt;=1,Tabela13[[#This Row],[Numero_Decreto]]&lt;=9),Tabela13[[#This Row],[Se 0]],Tabela13[[#This Row],[Se Normal]])</f>
        <v>2 - DECRETOS/DECRETO 477.pdf</v>
      </c>
      <c r="N2102" s="2" t="str">
        <f>CONCATENATE("../",Tabela13[[#This Row],[Caminho]])</f>
        <v>../2 - DECRETOS/DECRETO 477.pdf</v>
      </c>
    </row>
    <row r="2103" spans="1:14" ht="45" x14ac:dyDescent="0.25">
      <c r="A2103" s="20">
        <v>476</v>
      </c>
      <c r="B2103" s="20"/>
      <c r="C2103" s="21">
        <v>30438</v>
      </c>
      <c r="D2103" s="19" t="s">
        <v>2151</v>
      </c>
      <c r="E2103" s="19"/>
      <c r="F2103" s="17" t="str">
        <f>HYPERLINK(Tabela13[[#This Row],[Novo Caminho]],"Download")</f>
        <v>Download</v>
      </c>
      <c r="G2103" s="2" t="str">
        <f>CONCATENATE("2 - DECRETOS/DECRETO ",Tabela13[[#This Row],[Numero_Decreto]],".pdf")</f>
        <v>2 - DECRETOS/DECRETO 476.pdf</v>
      </c>
      <c r="H2103" s="2" t="str">
        <f>CONCATENATE("2 - DECRETOS/DECRETO ",Tabela13[[#This Row],[Numero_Decreto]]," ",Tabela13[[#This Row],[Complemento]],".pdf")</f>
        <v>2 - DECRETOS/DECRETO 476 .pdf</v>
      </c>
      <c r="I2103" s="2" t="str">
        <f>CONCATENATE("2 - DECRETOS/DECRETO ","0",Tabela13[[#This Row],[Numero_Decreto]],".pdf")</f>
        <v>2 - DECRETOS/DECRETO 0476.pdf</v>
      </c>
      <c r="J2103" s="2" t="str">
        <f>CONCATENATE("2 - DECRETOS/DECRETO ","0",Tabela13[[#This Row],[Numero_Decreto]]," ",Tabela13[[#This Row],[Complemento]],".pdf")</f>
        <v>2 - DECRETOS/DECRETO 0476 .pdf</v>
      </c>
      <c r="K2103" s="2" t="str">
        <f>IF(Tabela13[[#This Row],[Complemento]]="",Tabela13[[#This Row],[Normal]],Tabela13[[#This Row],[Normal Traço]])</f>
        <v>2 - DECRETOS/DECRETO 476.pdf</v>
      </c>
      <c r="L2103" s="2" t="str">
        <f>IF(Tabela13[[#This Row],[Complemento]]="",Tabela13[[#This Row],[0]],Tabela13[[#This Row],[0 Traço]])</f>
        <v>2 - DECRETOS/DECRETO 0476.pdf</v>
      </c>
      <c r="M2103" s="2" t="str">
        <f>IF(AND(Tabela13[[#This Row],[Numero_Decreto]]&gt;=1,Tabela13[[#This Row],[Numero_Decreto]]&lt;=9),Tabela13[[#This Row],[Se 0]],Tabela13[[#This Row],[Se Normal]])</f>
        <v>2 - DECRETOS/DECRETO 476.pdf</v>
      </c>
      <c r="N2103" s="2" t="str">
        <f>CONCATENATE("../",Tabela13[[#This Row],[Caminho]])</f>
        <v>../2 - DECRETOS/DECRETO 476.pdf</v>
      </c>
    </row>
    <row r="2104" spans="1:14" ht="45" x14ac:dyDescent="0.25">
      <c r="A2104" s="20">
        <v>475</v>
      </c>
      <c r="B2104" s="20"/>
      <c r="C2104" s="21">
        <v>30413</v>
      </c>
      <c r="D2104" s="19" t="s">
        <v>2151</v>
      </c>
      <c r="E2104" s="19"/>
      <c r="F2104" s="17" t="str">
        <f>HYPERLINK(Tabela13[[#This Row],[Novo Caminho]],"Download")</f>
        <v>Download</v>
      </c>
      <c r="G2104" s="2" t="str">
        <f>CONCATENATE("2 - DECRETOS/DECRETO ",Tabela13[[#This Row],[Numero_Decreto]],".pdf")</f>
        <v>2 - DECRETOS/DECRETO 475.pdf</v>
      </c>
      <c r="H2104" s="2" t="str">
        <f>CONCATENATE("2 - DECRETOS/DECRETO ",Tabela13[[#This Row],[Numero_Decreto]]," ",Tabela13[[#This Row],[Complemento]],".pdf")</f>
        <v>2 - DECRETOS/DECRETO 475 .pdf</v>
      </c>
      <c r="I2104" s="2" t="str">
        <f>CONCATENATE("2 - DECRETOS/DECRETO ","0",Tabela13[[#This Row],[Numero_Decreto]],".pdf")</f>
        <v>2 - DECRETOS/DECRETO 0475.pdf</v>
      </c>
      <c r="J2104" s="2" t="str">
        <f>CONCATENATE("2 - DECRETOS/DECRETO ","0",Tabela13[[#This Row],[Numero_Decreto]]," ",Tabela13[[#This Row],[Complemento]],".pdf")</f>
        <v>2 - DECRETOS/DECRETO 0475 .pdf</v>
      </c>
      <c r="K2104" s="2" t="str">
        <f>IF(Tabela13[[#This Row],[Complemento]]="",Tabela13[[#This Row],[Normal]],Tabela13[[#This Row],[Normal Traço]])</f>
        <v>2 - DECRETOS/DECRETO 475.pdf</v>
      </c>
      <c r="L2104" s="2" t="str">
        <f>IF(Tabela13[[#This Row],[Complemento]]="",Tabela13[[#This Row],[0]],Tabela13[[#This Row],[0 Traço]])</f>
        <v>2 - DECRETOS/DECRETO 0475.pdf</v>
      </c>
      <c r="M2104" s="2" t="str">
        <f>IF(AND(Tabela13[[#This Row],[Numero_Decreto]]&gt;=1,Tabela13[[#This Row],[Numero_Decreto]]&lt;=9),Tabela13[[#This Row],[Se 0]],Tabela13[[#This Row],[Se Normal]])</f>
        <v>2 - DECRETOS/DECRETO 475.pdf</v>
      </c>
      <c r="N2104" s="2" t="str">
        <f>CONCATENATE("../",Tabela13[[#This Row],[Caminho]])</f>
        <v>../2 - DECRETOS/DECRETO 475.pdf</v>
      </c>
    </row>
    <row r="2105" spans="1:14" ht="45" x14ac:dyDescent="0.25">
      <c r="A2105" s="20">
        <v>474</v>
      </c>
      <c r="B2105" s="20"/>
      <c r="C2105" s="21">
        <v>30406</v>
      </c>
      <c r="D2105" s="19" t="s">
        <v>3269</v>
      </c>
      <c r="E2105" s="19"/>
      <c r="F2105" s="17" t="str">
        <f>HYPERLINK(Tabela13[[#This Row],[Novo Caminho]],"Download")</f>
        <v>Download</v>
      </c>
      <c r="G2105" s="2" t="str">
        <f>CONCATENATE("2 - DECRETOS/DECRETO ",Tabela13[[#This Row],[Numero_Decreto]],".pdf")</f>
        <v>2 - DECRETOS/DECRETO 474.pdf</v>
      </c>
      <c r="H2105" s="2" t="str">
        <f>CONCATENATE("2 - DECRETOS/DECRETO ",Tabela13[[#This Row],[Numero_Decreto]]," ",Tabela13[[#This Row],[Complemento]],".pdf")</f>
        <v>2 - DECRETOS/DECRETO 474 .pdf</v>
      </c>
      <c r="I2105" s="2" t="str">
        <f>CONCATENATE("2 - DECRETOS/DECRETO ","0",Tabela13[[#This Row],[Numero_Decreto]],".pdf")</f>
        <v>2 - DECRETOS/DECRETO 0474.pdf</v>
      </c>
      <c r="J2105" s="2" t="str">
        <f>CONCATENATE("2 - DECRETOS/DECRETO ","0",Tabela13[[#This Row],[Numero_Decreto]]," ",Tabela13[[#This Row],[Complemento]],".pdf")</f>
        <v>2 - DECRETOS/DECRETO 0474 .pdf</v>
      </c>
      <c r="K2105" s="2" t="str">
        <f>IF(Tabela13[[#This Row],[Complemento]]="",Tabela13[[#This Row],[Normal]],Tabela13[[#This Row],[Normal Traço]])</f>
        <v>2 - DECRETOS/DECRETO 474.pdf</v>
      </c>
      <c r="L2105" s="2" t="str">
        <f>IF(Tabela13[[#This Row],[Complemento]]="",Tabela13[[#This Row],[0]],Tabela13[[#This Row],[0 Traço]])</f>
        <v>2 - DECRETOS/DECRETO 0474.pdf</v>
      </c>
      <c r="M2105" s="2" t="str">
        <f>IF(AND(Tabela13[[#This Row],[Numero_Decreto]]&gt;=1,Tabela13[[#This Row],[Numero_Decreto]]&lt;=9),Tabela13[[#This Row],[Se 0]],Tabela13[[#This Row],[Se Normal]])</f>
        <v>2 - DECRETOS/DECRETO 474.pdf</v>
      </c>
      <c r="N2105" s="2" t="str">
        <f>CONCATENATE("../",Tabela13[[#This Row],[Caminho]])</f>
        <v>../2 - DECRETOS/DECRETO 474.pdf</v>
      </c>
    </row>
    <row r="2106" spans="1:14" ht="45" x14ac:dyDescent="0.25">
      <c r="A2106" s="20">
        <v>473</v>
      </c>
      <c r="B2106" s="20"/>
      <c r="C2106" s="21">
        <v>30406</v>
      </c>
      <c r="D2106" s="19" t="s">
        <v>923</v>
      </c>
      <c r="E2106" s="19"/>
      <c r="F2106" s="17" t="str">
        <f>HYPERLINK(Tabela13[[#This Row],[Novo Caminho]],"Download")</f>
        <v>Download</v>
      </c>
      <c r="G2106" s="2" t="str">
        <f>CONCATENATE("2 - DECRETOS/DECRETO ",Tabela13[[#This Row],[Numero_Decreto]],".pdf")</f>
        <v>2 - DECRETOS/DECRETO 473.pdf</v>
      </c>
      <c r="H2106" s="2" t="str">
        <f>CONCATENATE("2 - DECRETOS/DECRETO ",Tabela13[[#This Row],[Numero_Decreto]]," ",Tabela13[[#This Row],[Complemento]],".pdf")</f>
        <v>2 - DECRETOS/DECRETO 473 .pdf</v>
      </c>
      <c r="I2106" s="2" t="str">
        <f>CONCATENATE("2 - DECRETOS/DECRETO ","0",Tabela13[[#This Row],[Numero_Decreto]],".pdf")</f>
        <v>2 - DECRETOS/DECRETO 0473.pdf</v>
      </c>
      <c r="J2106" s="2" t="str">
        <f>CONCATENATE("2 - DECRETOS/DECRETO ","0",Tabela13[[#This Row],[Numero_Decreto]]," ",Tabela13[[#This Row],[Complemento]],".pdf")</f>
        <v>2 - DECRETOS/DECRETO 0473 .pdf</v>
      </c>
      <c r="K2106" s="2" t="str">
        <f>IF(Tabela13[[#This Row],[Complemento]]="",Tabela13[[#This Row],[Normal]],Tabela13[[#This Row],[Normal Traço]])</f>
        <v>2 - DECRETOS/DECRETO 473.pdf</v>
      </c>
      <c r="L2106" s="2" t="str">
        <f>IF(Tabela13[[#This Row],[Complemento]]="",Tabela13[[#This Row],[0]],Tabela13[[#This Row],[0 Traço]])</f>
        <v>2 - DECRETOS/DECRETO 0473.pdf</v>
      </c>
      <c r="M2106" s="2" t="str">
        <f>IF(AND(Tabela13[[#This Row],[Numero_Decreto]]&gt;=1,Tabela13[[#This Row],[Numero_Decreto]]&lt;=9),Tabela13[[#This Row],[Se 0]],Tabela13[[#This Row],[Se Normal]])</f>
        <v>2 - DECRETOS/DECRETO 473.pdf</v>
      </c>
      <c r="N2106" s="2" t="str">
        <f>CONCATENATE("../",Tabela13[[#This Row],[Caminho]])</f>
        <v>../2 - DECRETOS/DECRETO 473.pdf</v>
      </c>
    </row>
    <row r="2107" spans="1:14" ht="45" x14ac:dyDescent="0.25">
      <c r="A2107" s="20">
        <v>472</v>
      </c>
      <c r="B2107" s="20"/>
      <c r="C2107" s="21">
        <v>30385</v>
      </c>
      <c r="D2107" s="19" t="s">
        <v>2151</v>
      </c>
      <c r="E2107" s="19"/>
      <c r="F2107" s="17" t="str">
        <f>HYPERLINK(Tabela13[[#This Row],[Novo Caminho]],"Download")</f>
        <v>Download</v>
      </c>
      <c r="G2107" s="2" t="str">
        <f>CONCATENATE("2 - DECRETOS/DECRETO ",Tabela13[[#This Row],[Numero_Decreto]],".pdf")</f>
        <v>2 - DECRETOS/DECRETO 472.pdf</v>
      </c>
      <c r="H2107" s="2" t="str">
        <f>CONCATENATE("2 - DECRETOS/DECRETO ",Tabela13[[#This Row],[Numero_Decreto]]," ",Tabela13[[#This Row],[Complemento]],".pdf")</f>
        <v>2 - DECRETOS/DECRETO 472 .pdf</v>
      </c>
      <c r="I2107" s="2" t="str">
        <f>CONCATENATE("2 - DECRETOS/DECRETO ","0",Tabela13[[#This Row],[Numero_Decreto]],".pdf")</f>
        <v>2 - DECRETOS/DECRETO 0472.pdf</v>
      </c>
      <c r="J2107" s="2" t="str">
        <f>CONCATENATE("2 - DECRETOS/DECRETO ","0",Tabela13[[#This Row],[Numero_Decreto]]," ",Tabela13[[#This Row],[Complemento]],".pdf")</f>
        <v>2 - DECRETOS/DECRETO 0472 .pdf</v>
      </c>
      <c r="K2107" s="2" t="str">
        <f>IF(Tabela13[[#This Row],[Complemento]]="",Tabela13[[#This Row],[Normal]],Tabela13[[#This Row],[Normal Traço]])</f>
        <v>2 - DECRETOS/DECRETO 472.pdf</v>
      </c>
      <c r="L2107" s="2" t="str">
        <f>IF(Tabela13[[#This Row],[Complemento]]="",Tabela13[[#This Row],[0]],Tabela13[[#This Row],[0 Traço]])</f>
        <v>2 - DECRETOS/DECRETO 0472.pdf</v>
      </c>
      <c r="M2107" s="2" t="str">
        <f>IF(AND(Tabela13[[#This Row],[Numero_Decreto]]&gt;=1,Tabela13[[#This Row],[Numero_Decreto]]&lt;=9),Tabela13[[#This Row],[Se 0]],Tabela13[[#This Row],[Se Normal]])</f>
        <v>2 - DECRETOS/DECRETO 472.pdf</v>
      </c>
      <c r="N2107" s="2" t="str">
        <f>CONCATENATE("../",Tabela13[[#This Row],[Caminho]])</f>
        <v>../2 - DECRETOS/DECRETO 472.pdf</v>
      </c>
    </row>
    <row r="2108" spans="1:14" ht="45" x14ac:dyDescent="0.25">
      <c r="A2108" s="20">
        <v>471</v>
      </c>
      <c r="B2108" s="20"/>
      <c r="C2108" s="21">
        <v>30358</v>
      </c>
      <c r="D2108" s="19" t="s">
        <v>3242</v>
      </c>
      <c r="E2108" s="19"/>
      <c r="F2108" s="17" t="str">
        <f>HYPERLINK(Tabela13[[#This Row],[Novo Caminho]],"Download")</f>
        <v>Download</v>
      </c>
      <c r="G2108" s="2" t="str">
        <f>CONCATENATE("2 - DECRETOS/DECRETO ",Tabela13[[#This Row],[Numero_Decreto]],".pdf")</f>
        <v>2 - DECRETOS/DECRETO 471.pdf</v>
      </c>
      <c r="H2108" s="2" t="str">
        <f>CONCATENATE("2 - DECRETOS/DECRETO ",Tabela13[[#This Row],[Numero_Decreto]]," ",Tabela13[[#This Row],[Complemento]],".pdf")</f>
        <v>2 - DECRETOS/DECRETO 471 .pdf</v>
      </c>
      <c r="I2108" s="2" t="str">
        <f>CONCATENATE("2 - DECRETOS/DECRETO ","0",Tabela13[[#This Row],[Numero_Decreto]],".pdf")</f>
        <v>2 - DECRETOS/DECRETO 0471.pdf</v>
      </c>
      <c r="J2108" s="2" t="str">
        <f>CONCATENATE("2 - DECRETOS/DECRETO ","0",Tabela13[[#This Row],[Numero_Decreto]]," ",Tabela13[[#This Row],[Complemento]],".pdf")</f>
        <v>2 - DECRETOS/DECRETO 0471 .pdf</v>
      </c>
      <c r="K2108" s="2" t="str">
        <f>IF(Tabela13[[#This Row],[Complemento]]="",Tabela13[[#This Row],[Normal]],Tabela13[[#This Row],[Normal Traço]])</f>
        <v>2 - DECRETOS/DECRETO 471.pdf</v>
      </c>
      <c r="L2108" s="2" t="str">
        <f>IF(Tabela13[[#This Row],[Complemento]]="",Tabela13[[#This Row],[0]],Tabela13[[#This Row],[0 Traço]])</f>
        <v>2 - DECRETOS/DECRETO 0471.pdf</v>
      </c>
      <c r="M2108" s="2" t="str">
        <f>IF(AND(Tabela13[[#This Row],[Numero_Decreto]]&gt;=1,Tabela13[[#This Row],[Numero_Decreto]]&lt;=9),Tabela13[[#This Row],[Se 0]],Tabela13[[#This Row],[Se Normal]])</f>
        <v>2 - DECRETOS/DECRETO 471.pdf</v>
      </c>
      <c r="N2108" s="2" t="str">
        <f>CONCATENATE("../",Tabela13[[#This Row],[Caminho]])</f>
        <v>../2 - DECRETOS/DECRETO 471.pdf</v>
      </c>
    </row>
    <row r="2109" spans="1:14" ht="45" x14ac:dyDescent="0.25">
      <c r="A2109" s="20">
        <v>470</v>
      </c>
      <c r="B2109" s="20"/>
      <c r="C2109" s="21">
        <v>30356</v>
      </c>
      <c r="D2109" s="19" t="s">
        <v>2151</v>
      </c>
      <c r="E2109" s="19"/>
      <c r="F2109" s="17" t="str">
        <f>HYPERLINK(Tabela13[[#This Row],[Novo Caminho]],"Download")</f>
        <v>Download</v>
      </c>
      <c r="G2109" s="2" t="str">
        <f>CONCATENATE("2 - DECRETOS/DECRETO ",Tabela13[[#This Row],[Numero_Decreto]],".pdf")</f>
        <v>2 - DECRETOS/DECRETO 470.pdf</v>
      </c>
      <c r="H2109" s="2" t="str">
        <f>CONCATENATE("2 - DECRETOS/DECRETO ",Tabela13[[#This Row],[Numero_Decreto]]," ",Tabela13[[#This Row],[Complemento]],".pdf")</f>
        <v>2 - DECRETOS/DECRETO 470 .pdf</v>
      </c>
      <c r="I2109" s="2" t="str">
        <f>CONCATENATE("2 - DECRETOS/DECRETO ","0",Tabela13[[#This Row],[Numero_Decreto]],".pdf")</f>
        <v>2 - DECRETOS/DECRETO 0470.pdf</v>
      </c>
      <c r="J2109" s="2" t="str">
        <f>CONCATENATE("2 - DECRETOS/DECRETO ","0",Tabela13[[#This Row],[Numero_Decreto]]," ",Tabela13[[#This Row],[Complemento]],".pdf")</f>
        <v>2 - DECRETOS/DECRETO 0470 .pdf</v>
      </c>
      <c r="K2109" s="2" t="str">
        <f>IF(Tabela13[[#This Row],[Complemento]]="",Tabela13[[#This Row],[Normal]],Tabela13[[#This Row],[Normal Traço]])</f>
        <v>2 - DECRETOS/DECRETO 470.pdf</v>
      </c>
      <c r="L2109" s="2" t="str">
        <f>IF(Tabela13[[#This Row],[Complemento]]="",Tabela13[[#This Row],[0]],Tabela13[[#This Row],[0 Traço]])</f>
        <v>2 - DECRETOS/DECRETO 0470.pdf</v>
      </c>
      <c r="M2109" s="2" t="str">
        <f>IF(AND(Tabela13[[#This Row],[Numero_Decreto]]&gt;=1,Tabela13[[#This Row],[Numero_Decreto]]&lt;=9),Tabela13[[#This Row],[Se 0]],Tabela13[[#This Row],[Se Normal]])</f>
        <v>2 - DECRETOS/DECRETO 470.pdf</v>
      </c>
      <c r="N2109" s="2" t="str">
        <f>CONCATENATE("../",Tabela13[[#This Row],[Caminho]])</f>
        <v>../2 - DECRETOS/DECRETO 470.pdf</v>
      </c>
    </row>
    <row r="2110" spans="1:14" ht="45" x14ac:dyDescent="0.25">
      <c r="A2110" s="20">
        <v>469</v>
      </c>
      <c r="B2110" s="20"/>
      <c r="C2110" s="21">
        <v>30389</v>
      </c>
      <c r="D2110" s="19" t="s">
        <v>3250</v>
      </c>
      <c r="E2110" s="19"/>
      <c r="F2110" s="17" t="str">
        <f>HYPERLINK(Tabela13[[#This Row],[Novo Caminho]],"Download")</f>
        <v>Download</v>
      </c>
      <c r="G2110" s="2" t="str">
        <f>CONCATENATE("2 - DECRETOS/DECRETO ",Tabela13[[#This Row],[Numero_Decreto]],".pdf")</f>
        <v>2 - DECRETOS/DECRETO 469.pdf</v>
      </c>
      <c r="H2110" s="2" t="str">
        <f>CONCATENATE("2 - DECRETOS/DECRETO ",Tabela13[[#This Row],[Numero_Decreto]]," ",Tabela13[[#This Row],[Complemento]],".pdf")</f>
        <v>2 - DECRETOS/DECRETO 469 .pdf</v>
      </c>
      <c r="I2110" s="2" t="str">
        <f>CONCATENATE("2 - DECRETOS/DECRETO ","0",Tabela13[[#This Row],[Numero_Decreto]],".pdf")</f>
        <v>2 - DECRETOS/DECRETO 0469.pdf</v>
      </c>
      <c r="J2110" s="2" t="str">
        <f>CONCATENATE("2 - DECRETOS/DECRETO ","0",Tabela13[[#This Row],[Numero_Decreto]]," ",Tabela13[[#This Row],[Complemento]],".pdf")</f>
        <v>2 - DECRETOS/DECRETO 0469 .pdf</v>
      </c>
      <c r="K2110" s="2" t="str">
        <f>IF(Tabela13[[#This Row],[Complemento]]="",Tabela13[[#This Row],[Normal]],Tabela13[[#This Row],[Normal Traço]])</f>
        <v>2 - DECRETOS/DECRETO 469.pdf</v>
      </c>
      <c r="L2110" s="2" t="str">
        <f>IF(Tabela13[[#This Row],[Complemento]]="",Tabela13[[#This Row],[0]],Tabela13[[#This Row],[0 Traço]])</f>
        <v>2 - DECRETOS/DECRETO 0469.pdf</v>
      </c>
      <c r="M2110" s="2" t="str">
        <f>IF(AND(Tabela13[[#This Row],[Numero_Decreto]]&gt;=1,Tabela13[[#This Row],[Numero_Decreto]]&lt;=9),Tabela13[[#This Row],[Se 0]],Tabela13[[#This Row],[Se Normal]])</f>
        <v>2 - DECRETOS/DECRETO 469.pdf</v>
      </c>
      <c r="N2110" s="2" t="str">
        <f>CONCATENATE("../",Tabela13[[#This Row],[Caminho]])</f>
        <v>../2 - DECRETOS/DECRETO 469.pdf</v>
      </c>
    </row>
    <row r="2111" spans="1:14" ht="45" x14ac:dyDescent="0.25">
      <c r="A2111" s="20">
        <v>468</v>
      </c>
      <c r="B2111" s="20"/>
      <c r="C2111" s="21">
        <v>30349</v>
      </c>
      <c r="D2111" s="19" t="s">
        <v>3671</v>
      </c>
      <c r="E2111" s="19"/>
      <c r="F2111" s="17" t="str">
        <f>HYPERLINK(Tabela13[[#This Row],[Novo Caminho]],"Download")</f>
        <v>Download</v>
      </c>
      <c r="G2111" s="2" t="str">
        <f>CONCATENATE("2 - DECRETOS/DECRETO ",Tabela13[[#This Row],[Numero_Decreto]],".pdf")</f>
        <v>2 - DECRETOS/DECRETO 468.pdf</v>
      </c>
      <c r="H2111" s="2" t="str">
        <f>CONCATENATE("2 - DECRETOS/DECRETO ",Tabela13[[#This Row],[Numero_Decreto]]," ",Tabela13[[#This Row],[Complemento]],".pdf")</f>
        <v>2 - DECRETOS/DECRETO 468 .pdf</v>
      </c>
      <c r="I2111" s="2" t="str">
        <f>CONCATENATE("2 - DECRETOS/DECRETO ","0",Tabela13[[#This Row],[Numero_Decreto]],".pdf")</f>
        <v>2 - DECRETOS/DECRETO 0468.pdf</v>
      </c>
      <c r="J2111" s="2" t="str">
        <f>CONCATENATE("2 - DECRETOS/DECRETO ","0",Tabela13[[#This Row],[Numero_Decreto]]," ",Tabela13[[#This Row],[Complemento]],".pdf")</f>
        <v>2 - DECRETOS/DECRETO 0468 .pdf</v>
      </c>
      <c r="K2111" s="2" t="str">
        <f>IF(Tabela13[[#This Row],[Complemento]]="",Tabela13[[#This Row],[Normal]],Tabela13[[#This Row],[Normal Traço]])</f>
        <v>2 - DECRETOS/DECRETO 468.pdf</v>
      </c>
      <c r="L2111" s="2" t="str">
        <f>IF(Tabela13[[#This Row],[Complemento]]="",Tabela13[[#This Row],[0]],Tabela13[[#This Row],[0 Traço]])</f>
        <v>2 - DECRETOS/DECRETO 0468.pdf</v>
      </c>
      <c r="M2111" s="2" t="str">
        <f>IF(AND(Tabela13[[#This Row],[Numero_Decreto]]&gt;=1,Tabela13[[#This Row],[Numero_Decreto]]&lt;=9),Tabela13[[#This Row],[Se 0]],Tabela13[[#This Row],[Se Normal]])</f>
        <v>2 - DECRETOS/DECRETO 468.pdf</v>
      </c>
      <c r="N2111" s="2" t="str">
        <f>CONCATENATE("../",Tabela13[[#This Row],[Caminho]])</f>
        <v>../2 - DECRETOS/DECRETO 468.pdf</v>
      </c>
    </row>
    <row r="2112" spans="1:14" ht="45" x14ac:dyDescent="0.25">
      <c r="A2112" s="20">
        <v>467</v>
      </c>
      <c r="B2112" s="20"/>
      <c r="C2112" s="21">
        <v>30348</v>
      </c>
      <c r="D2112" s="19" t="s">
        <v>924</v>
      </c>
      <c r="E2112" s="19"/>
      <c r="F2112" s="17" t="str">
        <f>HYPERLINK(Tabela13[[#This Row],[Novo Caminho]],"Download")</f>
        <v>Download</v>
      </c>
      <c r="G2112" s="2" t="str">
        <f>CONCATENATE("2 - DECRETOS/DECRETO ",Tabela13[[#This Row],[Numero_Decreto]],".pdf")</f>
        <v>2 - DECRETOS/DECRETO 467.pdf</v>
      </c>
      <c r="H2112" s="2" t="str">
        <f>CONCATENATE("2 - DECRETOS/DECRETO ",Tabela13[[#This Row],[Numero_Decreto]]," ",Tabela13[[#This Row],[Complemento]],".pdf")</f>
        <v>2 - DECRETOS/DECRETO 467 .pdf</v>
      </c>
      <c r="I2112" s="2" t="str">
        <f>CONCATENATE("2 - DECRETOS/DECRETO ","0",Tabela13[[#This Row],[Numero_Decreto]],".pdf")</f>
        <v>2 - DECRETOS/DECRETO 0467.pdf</v>
      </c>
      <c r="J2112" s="2" t="str">
        <f>CONCATENATE("2 - DECRETOS/DECRETO ","0",Tabela13[[#This Row],[Numero_Decreto]]," ",Tabela13[[#This Row],[Complemento]],".pdf")</f>
        <v>2 - DECRETOS/DECRETO 0467 .pdf</v>
      </c>
      <c r="K2112" s="2" t="str">
        <f>IF(Tabela13[[#This Row],[Complemento]]="",Tabela13[[#This Row],[Normal]],Tabela13[[#This Row],[Normal Traço]])</f>
        <v>2 - DECRETOS/DECRETO 467.pdf</v>
      </c>
      <c r="L2112" s="2" t="str">
        <f>IF(Tabela13[[#This Row],[Complemento]]="",Tabela13[[#This Row],[0]],Tabela13[[#This Row],[0 Traço]])</f>
        <v>2 - DECRETOS/DECRETO 0467.pdf</v>
      </c>
      <c r="M2112" s="2" t="str">
        <f>IF(AND(Tabela13[[#This Row],[Numero_Decreto]]&gt;=1,Tabela13[[#This Row],[Numero_Decreto]]&lt;=9),Tabela13[[#This Row],[Se 0]],Tabela13[[#This Row],[Se Normal]])</f>
        <v>2 - DECRETOS/DECRETO 467.pdf</v>
      </c>
      <c r="N2112" s="2" t="str">
        <f>CONCATENATE("../",Tabela13[[#This Row],[Caminho]])</f>
        <v>../2 - DECRETOS/DECRETO 467.pdf</v>
      </c>
    </row>
    <row r="2113" spans="1:14" ht="45" x14ac:dyDescent="0.25">
      <c r="A2113" s="20">
        <v>466</v>
      </c>
      <c r="B2113" s="20"/>
      <c r="C2113" s="21">
        <v>30335</v>
      </c>
      <c r="D2113" s="19" t="s">
        <v>3270</v>
      </c>
      <c r="E2113" s="19"/>
      <c r="F2113" s="17" t="str">
        <f>HYPERLINK(Tabela13[[#This Row],[Novo Caminho]],"Download")</f>
        <v>Download</v>
      </c>
      <c r="G2113" s="2" t="str">
        <f>CONCATENATE("2 - DECRETOS/DECRETO ",Tabela13[[#This Row],[Numero_Decreto]],".pdf")</f>
        <v>2 - DECRETOS/DECRETO 466.pdf</v>
      </c>
      <c r="H2113" s="2" t="str">
        <f>CONCATENATE("2 - DECRETOS/DECRETO ",Tabela13[[#This Row],[Numero_Decreto]]," ",Tabela13[[#This Row],[Complemento]],".pdf")</f>
        <v>2 - DECRETOS/DECRETO 466 .pdf</v>
      </c>
      <c r="I2113" s="2" t="str">
        <f>CONCATENATE("2 - DECRETOS/DECRETO ","0",Tabela13[[#This Row],[Numero_Decreto]],".pdf")</f>
        <v>2 - DECRETOS/DECRETO 0466.pdf</v>
      </c>
      <c r="J2113" s="2" t="str">
        <f>CONCATENATE("2 - DECRETOS/DECRETO ","0",Tabela13[[#This Row],[Numero_Decreto]]," ",Tabela13[[#This Row],[Complemento]],".pdf")</f>
        <v>2 - DECRETOS/DECRETO 0466 .pdf</v>
      </c>
      <c r="K2113" s="2" t="str">
        <f>IF(Tabela13[[#This Row],[Complemento]]="",Tabela13[[#This Row],[Normal]],Tabela13[[#This Row],[Normal Traço]])</f>
        <v>2 - DECRETOS/DECRETO 466.pdf</v>
      </c>
      <c r="L2113" s="2" t="str">
        <f>IF(Tabela13[[#This Row],[Complemento]]="",Tabela13[[#This Row],[0]],Tabela13[[#This Row],[0 Traço]])</f>
        <v>2 - DECRETOS/DECRETO 0466.pdf</v>
      </c>
      <c r="M2113" s="2" t="str">
        <f>IF(AND(Tabela13[[#This Row],[Numero_Decreto]]&gt;=1,Tabela13[[#This Row],[Numero_Decreto]]&lt;=9),Tabela13[[#This Row],[Se 0]],Tabela13[[#This Row],[Se Normal]])</f>
        <v>2 - DECRETOS/DECRETO 466.pdf</v>
      </c>
      <c r="N2113" s="2" t="str">
        <f>CONCATENATE("../",Tabela13[[#This Row],[Caminho]])</f>
        <v>../2 - DECRETOS/DECRETO 466.pdf</v>
      </c>
    </row>
    <row r="2114" spans="1:14" ht="45" x14ac:dyDescent="0.25">
      <c r="A2114" s="20">
        <v>465</v>
      </c>
      <c r="B2114" s="20"/>
      <c r="C2114" s="21">
        <v>30334</v>
      </c>
      <c r="D2114" s="19" t="s">
        <v>3271</v>
      </c>
      <c r="E2114" s="19"/>
      <c r="F2114" s="17" t="str">
        <f>HYPERLINK(Tabela13[[#This Row],[Novo Caminho]],"Download")</f>
        <v>Download</v>
      </c>
      <c r="G2114" s="2" t="str">
        <f>CONCATENATE("2 - DECRETOS/DECRETO ",Tabela13[[#This Row],[Numero_Decreto]],".pdf")</f>
        <v>2 - DECRETOS/DECRETO 465.pdf</v>
      </c>
      <c r="H2114" s="2" t="str">
        <f>CONCATENATE("2 - DECRETOS/DECRETO ",Tabela13[[#This Row],[Numero_Decreto]]," ",Tabela13[[#This Row],[Complemento]],".pdf")</f>
        <v>2 - DECRETOS/DECRETO 465 .pdf</v>
      </c>
      <c r="I2114" s="2" t="str">
        <f>CONCATENATE("2 - DECRETOS/DECRETO ","0",Tabela13[[#This Row],[Numero_Decreto]],".pdf")</f>
        <v>2 - DECRETOS/DECRETO 0465.pdf</v>
      </c>
      <c r="J2114" s="2" t="str">
        <f>CONCATENATE("2 - DECRETOS/DECRETO ","0",Tabela13[[#This Row],[Numero_Decreto]]," ",Tabela13[[#This Row],[Complemento]],".pdf")</f>
        <v>2 - DECRETOS/DECRETO 0465 .pdf</v>
      </c>
      <c r="K2114" s="2" t="str">
        <f>IF(Tabela13[[#This Row],[Complemento]]="",Tabela13[[#This Row],[Normal]],Tabela13[[#This Row],[Normal Traço]])</f>
        <v>2 - DECRETOS/DECRETO 465.pdf</v>
      </c>
      <c r="L2114" s="2" t="str">
        <f>IF(Tabela13[[#This Row],[Complemento]]="",Tabela13[[#This Row],[0]],Tabela13[[#This Row],[0 Traço]])</f>
        <v>2 - DECRETOS/DECRETO 0465.pdf</v>
      </c>
      <c r="M2114" s="2" t="str">
        <f>IF(AND(Tabela13[[#This Row],[Numero_Decreto]]&gt;=1,Tabela13[[#This Row],[Numero_Decreto]]&lt;=9),Tabela13[[#This Row],[Se 0]],Tabela13[[#This Row],[Se Normal]])</f>
        <v>2 - DECRETOS/DECRETO 465.pdf</v>
      </c>
      <c r="N2114" s="2" t="str">
        <f>CONCATENATE("../",Tabela13[[#This Row],[Caminho]])</f>
        <v>../2 - DECRETOS/DECRETO 465.pdf</v>
      </c>
    </row>
    <row r="2115" spans="1:14" ht="45" x14ac:dyDescent="0.25">
      <c r="A2115" s="20">
        <v>464</v>
      </c>
      <c r="B2115" s="20"/>
      <c r="C2115" s="21">
        <v>30331</v>
      </c>
      <c r="D2115" s="19" t="s">
        <v>926</v>
      </c>
      <c r="E2115" s="19"/>
      <c r="F2115" s="17" t="str">
        <f>HYPERLINK(Tabela13[[#This Row],[Novo Caminho]],"Download")</f>
        <v>Download</v>
      </c>
      <c r="G2115" s="2" t="str">
        <f>CONCATENATE("2 - DECRETOS/DECRETO ",Tabela13[[#This Row],[Numero_Decreto]],".pdf")</f>
        <v>2 - DECRETOS/DECRETO 464.pdf</v>
      </c>
      <c r="H2115" s="2" t="str">
        <f>CONCATENATE("2 - DECRETOS/DECRETO ",Tabela13[[#This Row],[Numero_Decreto]]," ",Tabela13[[#This Row],[Complemento]],".pdf")</f>
        <v>2 - DECRETOS/DECRETO 464 .pdf</v>
      </c>
      <c r="I2115" s="2" t="str">
        <f>CONCATENATE("2 - DECRETOS/DECRETO ","0",Tabela13[[#This Row],[Numero_Decreto]],".pdf")</f>
        <v>2 - DECRETOS/DECRETO 0464.pdf</v>
      </c>
      <c r="J2115" s="2" t="str">
        <f>CONCATENATE("2 - DECRETOS/DECRETO ","0",Tabela13[[#This Row],[Numero_Decreto]]," ",Tabela13[[#This Row],[Complemento]],".pdf")</f>
        <v>2 - DECRETOS/DECRETO 0464 .pdf</v>
      </c>
      <c r="K2115" s="2" t="str">
        <f>IF(Tabela13[[#This Row],[Complemento]]="",Tabela13[[#This Row],[Normal]],Tabela13[[#This Row],[Normal Traço]])</f>
        <v>2 - DECRETOS/DECRETO 464.pdf</v>
      </c>
      <c r="L2115" s="2" t="str">
        <f>IF(Tabela13[[#This Row],[Complemento]]="",Tabela13[[#This Row],[0]],Tabela13[[#This Row],[0 Traço]])</f>
        <v>2 - DECRETOS/DECRETO 0464.pdf</v>
      </c>
      <c r="M2115" s="2" t="str">
        <f>IF(AND(Tabela13[[#This Row],[Numero_Decreto]]&gt;=1,Tabela13[[#This Row],[Numero_Decreto]]&lt;=9),Tabela13[[#This Row],[Se 0]],Tabela13[[#This Row],[Se Normal]])</f>
        <v>2 - DECRETOS/DECRETO 464.pdf</v>
      </c>
      <c r="N2115" s="2" t="str">
        <f>CONCATENATE("../",Tabela13[[#This Row],[Caminho]])</f>
        <v>../2 - DECRETOS/DECRETO 464.pdf</v>
      </c>
    </row>
    <row r="2116" spans="1:14" ht="45" x14ac:dyDescent="0.25">
      <c r="A2116" s="20">
        <v>463</v>
      </c>
      <c r="B2116" s="20"/>
      <c r="C2116" s="21">
        <v>30315</v>
      </c>
      <c r="D2116" s="19" t="s">
        <v>2151</v>
      </c>
      <c r="E2116" s="19"/>
      <c r="F2116" s="17" t="str">
        <f>HYPERLINK(Tabela13[[#This Row],[Novo Caminho]],"Download")</f>
        <v>Download</v>
      </c>
      <c r="G2116" s="2" t="str">
        <f>CONCATENATE("2 - DECRETOS/DECRETO ",Tabela13[[#This Row],[Numero_Decreto]],".pdf")</f>
        <v>2 - DECRETOS/DECRETO 463.pdf</v>
      </c>
      <c r="H2116" s="2" t="str">
        <f>CONCATENATE("2 - DECRETOS/DECRETO ",Tabela13[[#This Row],[Numero_Decreto]]," ",Tabela13[[#This Row],[Complemento]],".pdf")</f>
        <v>2 - DECRETOS/DECRETO 463 .pdf</v>
      </c>
      <c r="I2116" s="2" t="str">
        <f>CONCATENATE("2 - DECRETOS/DECRETO ","0",Tabela13[[#This Row],[Numero_Decreto]],".pdf")</f>
        <v>2 - DECRETOS/DECRETO 0463.pdf</v>
      </c>
      <c r="J2116" s="2" t="str">
        <f>CONCATENATE("2 - DECRETOS/DECRETO ","0",Tabela13[[#This Row],[Numero_Decreto]]," ",Tabela13[[#This Row],[Complemento]],".pdf")</f>
        <v>2 - DECRETOS/DECRETO 0463 .pdf</v>
      </c>
      <c r="K2116" s="2" t="str">
        <f>IF(Tabela13[[#This Row],[Complemento]]="",Tabela13[[#This Row],[Normal]],Tabela13[[#This Row],[Normal Traço]])</f>
        <v>2 - DECRETOS/DECRETO 463.pdf</v>
      </c>
      <c r="L2116" s="2" t="str">
        <f>IF(Tabela13[[#This Row],[Complemento]]="",Tabela13[[#This Row],[0]],Tabela13[[#This Row],[0 Traço]])</f>
        <v>2 - DECRETOS/DECRETO 0463.pdf</v>
      </c>
      <c r="M2116" s="2" t="str">
        <f>IF(AND(Tabela13[[#This Row],[Numero_Decreto]]&gt;=1,Tabela13[[#This Row],[Numero_Decreto]]&lt;=9),Tabela13[[#This Row],[Se 0]],Tabela13[[#This Row],[Se Normal]])</f>
        <v>2 - DECRETOS/DECRETO 463.pdf</v>
      </c>
      <c r="N2116" s="2" t="str">
        <f>CONCATENATE("../",Tabela13[[#This Row],[Caminho]])</f>
        <v>../2 - DECRETOS/DECRETO 463.pdf</v>
      </c>
    </row>
    <row r="2117" spans="1:14" ht="45" x14ac:dyDescent="0.25">
      <c r="A2117" s="20">
        <v>462</v>
      </c>
      <c r="B2117" s="20" t="s">
        <v>620</v>
      </c>
      <c r="C2117" s="21">
        <v>30307</v>
      </c>
      <c r="D2117" s="19" t="s">
        <v>3272</v>
      </c>
      <c r="E2117" s="19"/>
      <c r="F2117" s="17" t="str">
        <f>HYPERLINK(Tabela13[[#This Row],[Novo Caminho]],"Download")</f>
        <v>Download</v>
      </c>
      <c r="G2117" s="2" t="str">
        <f>CONCATENATE("2 - DECRETOS/DECRETO ",Tabela13[[#This Row],[Numero_Decreto]],".pdf")</f>
        <v>2 - DECRETOS/DECRETO 462.pdf</v>
      </c>
      <c r="H2117" s="2" t="str">
        <f>CONCATENATE("2 - DECRETOS/DECRETO ",Tabela13[[#This Row],[Numero_Decreto]]," ",Tabela13[[#This Row],[Complemento]],".pdf")</f>
        <v>2 - DECRETOS/DECRETO 462 A.pdf</v>
      </c>
      <c r="I2117" s="2" t="str">
        <f>CONCATENATE("2 - DECRETOS/DECRETO ","0",Tabela13[[#This Row],[Numero_Decreto]],".pdf")</f>
        <v>2 - DECRETOS/DECRETO 0462.pdf</v>
      </c>
      <c r="J2117" s="2" t="str">
        <f>CONCATENATE("2 - DECRETOS/DECRETO ","0",Tabela13[[#This Row],[Numero_Decreto]]," ",Tabela13[[#This Row],[Complemento]],".pdf")</f>
        <v>2 - DECRETOS/DECRETO 0462 A.pdf</v>
      </c>
      <c r="K2117" s="2" t="str">
        <f>IF(Tabela13[[#This Row],[Complemento]]="",Tabela13[[#This Row],[Normal]],Tabela13[[#This Row],[Normal Traço]])</f>
        <v>2 - DECRETOS/DECRETO 462 A.pdf</v>
      </c>
      <c r="L2117" s="2" t="str">
        <f>IF(Tabela13[[#This Row],[Complemento]]="",Tabela13[[#This Row],[0]],Tabela13[[#This Row],[0 Traço]])</f>
        <v>2 - DECRETOS/DECRETO 0462 A.pdf</v>
      </c>
      <c r="M2117" s="2" t="str">
        <f>IF(AND(Tabela13[[#This Row],[Numero_Decreto]]&gt;=1,Tabela13[[#This Row],[Numero_Decreto]]&lt;=9),Tabela13[[#This Row],[Se 0]],Tabela13[[#This Row],[Se Normal]])</f>
        <v>2 - DECRETOS/DECRETO 462 A.pdf</v>
      </c>
      <c r="N2117" s="2" t="str">
        <f>CONCATENATE("../",Tabela13[[#This Row],[Caminho]])</f>
        <v>../2 - DECRETOS/DECRETO 462 A.pdf</v>
      </c>
    </row>
    <row r="2118" spans="1:14" ht="45" x14ac:dyDescent="0.25">
      <c r="A2118" s="20">
        <v>462</v>
      </c>
      <c r="B2118" s="20"/>
      <c r="C2118" s="21">
        <v>30306</v>
      </c>
      <c r="D2118" s="19" t="s">
        <v>2151</v>
      </c>
      <c r="E2118" s="19"/>
      <c r="F2118" s="17" t="str">
        <f>HYPERLINK(Tabela13[[#This Row],[Novo Caminho]],"Download")</f>
        <v>Download</v>
      </c>
      <c r="G2118" s="2" t="str">
        <f>CONCATENATE("2 - DECRETOS/DECRETO ",Tabela13[[#This Row],[Numero_Decreto]],".pdf")</f>
        <v>2 - DECRETOS/DECRETO 462.pdf</v>
      </c>
      <c r="H2118" s="2" t="str">
        <f>CONCATENATE("2 - DECRETOS/DECRETO ",Tabela13[[#This Row],[Numero_Decreto]]," ",Tabela13[[#This Row],[Complemento]],".pdf")</f>
        <v>2 - DECRETOS/DECRETO 462 .pdf</v>
      </c>
      <c r="I2118" s="2" t="str">
        <f>CONCATENATE("2 - DECRETOS/DECRETO ","0",Tabela13[[#This Row],[Numero_Decreto]],".pdf")</f>
        <v>2 - DECRETOS/DECRETO 0462.pdf</v>
      </c>
      <c r="J2118" s="2" t="str">
        <f>CONCATENATE("2 - DECRETOS/DECRETO ","0",Tabela13[[#This Row],[Numero_Decreto]]," ",Tabela13[[#This Row],[Complemento]],".pdf")</f>
        <v>2 - DECRETOS/DECRETO 0462 .pdf</v>
      </c>
      <c r="K2118" s="2" t="str">
        <f>IF(Tabela13[[#This Row],[Complemento]]="",Tabela13[[#This Row],[Normal]],Tabela13[[#This Row],[Normal Traço]])</f>
        <v>2 - DECRETOS/DECRETO 462.pdf</v>
      </c>
      <c r="L2118" s="2" t="str">
        <f>IF(Tabela13[[#This Row],[Complemento]]="",Tabela13[[#This Row],[0]],Tabela13[[#This Row],[0 Traço]])</f>
        <v>2 - DECRETOS/DECRETO 0462.pdf</v>
      </c>
      <c r="M2118" s="2" t="str">
        <f>IF(AND(Tabela13[[#This Row],[Numero_Decreto]]&gt;=1,Tabela13[[#This Row],[Numero_Decreto]]&lt;=9),Tabela13[[#This Row],[Se 0]],Tabela13[[#This Row],[Se Normal]])</f>
        <v>2 - DECRETOS/DECRETO 462.pdf</v>
      </c>
      <c r="N2118" s="2" t="str">
        <f>CONCATENATE("../",Tabela13[[#This Row],[Caminho]])</f>
        <v>../2 - DECRETOS/DECRETO 462.pdf</v>
      </c>
    </row>
    <row r="2119" spans="1:14" ht="45" x14ac:dyDescent="0.25">
      <c r="A2119" s="20">
        <v>461</v>
      </c>
      <c r="B2119" s="20"/>
      <c r="C2119" s="21">
        <v>30306</v>
      </c>
      <c r="D2119" s="19" t="s">
        <v>924</v>
      </c>
      <c r="E2119" s="19"/>
      <c r="F2119" s="17" t="str">
        <f>HYPERLINK(Tabela13[[#This Row],[Novo Caminho]],"Download")</f>
        <v>Download</v>
      </c>
      <c r="G2119" s="2" t="str">
        <f>CONCATENATE("2 - DECRETOS/DECRETO ",Tabela13[[#This Row],[Numero_Decreto]],".pdf")</f>
        <v>2 - DECRETOS/DECRETO 461.pdf</v>
      </c>
      <c r="H2119" s="2" t="str">
        <f>CONCATENATE("2 - DECRETOS/DECRETO ",Tabela13[[#This Row],[Numero_Decreto]]," ",Tabela13[[#This Row],[Complemento]],".pdf")</f>
        <v>2 - DECRETOS/DECRETO 461 .pdf</v>
      </c>
      <c r="I2119" s="2" t="str">
        <f>CONCATENATE("2 - DECRETOS/DECRETO ","0",Tabela13[[#This Row],[Numero_Decreto]],".pdf")</f>
        <v>2 - DECRETOS/DECRETO 0461.pdf</v>
      </c>
      <c r="J2119" s="2" t="str">
        <f>CONCATENATE("2 - DECRETOS/DECRETO ","0",Tabela13[[#This Row],[Numero_Decreto]]," ",Tabela13[[#This Row],[Complemento]],".pdf")</f>
        <v>2 - DECRETOS/DECRETO 0461 .pdf</v>
      </c>
      <c r="K2119" s="2" t="str">
        <f>IF(Tabela13[[#This Row],[Complemento]]="",Tabela13[[#This Row],[Normal]],Tabela13[[#This Row],[Normal Traço]])</f>
        <v>2 - DECRETOS/DECRETO 461.pdf</v>
      </c>
      <c r="L2119" s="2" t="str">
        <f>IF(Tabela13[[#This Row],[Complemento]]="",Tabela13[[#This Row],[0]],Tabela13[[#This Row],[0 Traço]])</f>
        <v>2 - DECRETOS/DECRETO 0461.pdf</v>
      </c>
      <c r="M2119" s="2" t="str">
        <f>IF(AND(Tabela13[[#This Row],[Numero_Decreto]]&gt;=1,Tabela13[[#This Row],[Numero_Decreto]]&lt;=9),Tabela13[[#This Row],[Se 0]],Tabela13[[#This Row],[Se Normal]])</f>
        <v>2 - DECRETOS/DECRETO 461.pdf</v>
      </c>
      <c r="N2119" s="2" t="str">
        <f>CONCATENATE("../",Tabela13[[#This Row],[Caminho]])</f>
        <v>../2 - DECRETOS/DECRETO 461.pdf</v>
      </c>
    </row>
    <row r="2120" spans="1:14" ht="45" x14ac:dyDescent="0.25">
      <c r="A2120" s="20">
        <v>460</v>
      </c>
      <c r="B2120" s="20"/>
      <c r="C2120" s="21">
        <v>30301</v>
      </c>
      <c r="D2120" s="19" t="s">
        <v>2151</v>
      </c>
      <c r="E2120" s="19"/>
      <c r="F2120" s="17" t="str">
        <f>HYPERLINK(Tabela13[[#This Row],[Novo Caminho]],"Download")</f>
        <v>Download</v>
      </c>
      <c r="G2120" s="2" t="str">
        <f>CONCATENATE("2 - DECRETOS/DECRETO ",Tabela13[[#This Row],[Numero_Decreto]],".pdf")</f>
        <v>2 - DECRETOS/DECRETO 460.pdf</v>
      </c>
      <c r="H2120" s="2" t="str">
        <f>CONCATENATE("2 - DECRETOS/DECRETO ",Tabela13[[#This Row],[Numero_Decreto]]," ",Tabela13[[#This Row],[Complemento]],".pdf")</f>
        <v>2 - DECRETOS/DECRETO 460 .pdf</v>
      </c>
      <c r="I2120" s="2" t="str">
        <f>CONCATENATE("2 - DECRETOS/DECRETO ","0",Tabela13[[#This Row],[Numero_Decreto]],".pdf")</f>
        <v>2 - DECRETOS/DECRETO 0460.pdf</v>
      </c>
      <c r="J2120" s="2" t="str">
        <f>CONCATENATE("2 - DECRETOS/DECRETO ","0",Tabela13[[#This Row],[Numero_Decreto]]," ",Tabela13[[#This Row],[Complemento]],".pdf")</f>
        <v>2 - DECRETOS/DECRETO 0460 .pdf</v>
      </c>
      <c r="K2120" s="2" t="str">
        <f>IF(Tabela13[[#This Row],[Complemento]]="",Tabela13[[#This Row],[Normal]],Tabela13[[#This Row],[Normal Traço]])</f>
        <v>2 - DECRETOS/DECRETO 460.pdf</v>
      </c>
      <c r="L2120" s="2" t="str">
        <f>IF(Tabela13[[#This Row],[Complemento]]="",Tabela13[[#This Row],[0]],Tabela13[[#This Row],[0 Traço]])</f>
        <v>2 - DECRETOS/DECRETO 0460.pdf</v>
      </c>
      <c r="M2120" s="2" t="str">
        <f>IF(AND(Tabela13[[#This Row],[Numero_Decreto]]&gt;=1,Tabela13[[#This Row],[Numero_Decreto]]&lt;=9),Tabela13[[#This Row],[Se 0]],Tabela13[[#This Row],[Se Normal]])</f>
        <v>2 - DECRETOS/DECRETO 460.pdf</v>
      </c>
      <c r="N2120" s="2" t="str">
        <f>CONCATENATE("../",Tabela13[[#This Row],[Caminho]])</f>
        <v>../2 - DECRETOS/DECRETO 460.pdf</v>
      </c>
    </row>
    <row r="2121" spans="1:14" ht="45" x14ac:dyDescent="0.25">
      <c r="A2121" s="20">
        <v>459</v>
      </c>
      <c r="B2121" s="20"/>
      <c r="C2121" s="21">
        <v>30301</v>
      </c>
      <c r="D2121" s="19" t="s">
        <v>3273</v>
      </c>
      <c r="E2121" s="19"/>
      <c r="F2121" s="17" t="str">
        <f>HYPERLINK(Tabela13[[#This Row],[Novo Caminho]],"Download")</f>
        <v>Download</v>
      </c>
      <c r="G2121" s="2" t="str">
        <f>CONCATENATE("2 - DECRETOS/DECRETO ",Tabela13[[#This Row],[Numero_Decreto]],".pdf")</f>
        <v>2 - DECRETOS/DECRETO 459.pdf</v>
      </c>
      <c r="H2121" s="2" t="str">
        <f>CONCATENATE("2 - DECRETOS/DECRETO ",Tabela13[[#This Row],[Numero_Decreto]]," ",Tabela13[[#This Row],[Complemento]],".pdf")</f>
        <v>2 - DECRETOS/DECRETO 459 .pdf</v>
      </c>
      <c r="I2121" s="2" t="str">
        <f>CONCATENATE("2 - DECRETOS/DECRETO ","0",Tabela13[[#This Row],[Numero_Decreto]],".pdf")</f>
        <v>2 - DECRETOS/DECRETO 0459.pdf</v>
      </c>
      <c r="J2121" s="2" t="str">
        <f>CONCATENATE("2 - DECRETOS/DECRETO ","0",Tabela13[[#This Row],[Numero_Decreto]]," ",Tabela13[[#This Row],[Complemento]],".pdf")</f>
        <v>2 - DECRETOS/DECRETO 0459 .pdf</v>
      </c>
      <c r="K2121" s="2" t="str">
        <f>IF(Tabela13[[#This Row],[Complemento]]="",Tabela13[[#This Row],[Normal]],Tabela13[[#This Row],[Normal Traço]])</f>
        <v>2 - DECRETOS/DECRETO 459.pdf</v>
      </c>
      <c r="L2121" s="2" t="str">
        <f>IF(Tabela13[[#This Row],[Complemento]]="",Tabela13[[#This Row],[0]],Tabela13[[#This Row],[0 Traço]])</f>
        <v>2 - DECRETOS/DECRETO 0459.pdf</v>
      </c>
      <c r="M2121" s="2" t="str">
        <f>IF(AND(Tabela13[[#This Row],[Numero_Decreto]]&gt;=1,Tabela13[[#This Row],[Numero_Decreto]]&lt;=9),Tabela13[[#This Row],[Se 0]],Tabela13[[#This Row],[Se Normal]])</f>
        <v>2 - DECRETOS/DECRETO 459.pdf</v>
      </c>
      <c r="N2121" s="2" t="str">
        <f>CONCATENATE("../",Tabela13[[#This Row],[Caminho]])</f>
        <v>../2 - DECRETOS/DECRETO 459.pdf</v>
      </c>
    </row>
    <row r="2122" spans="1:14" ht="45" x14ac:dyDescent="0.25">
      <c r="A2122" s="20">
        <v>458</v>
      </c>
      <c r="B2122" s="20"/>
      <c r="C2122" s="21">
        <v>30292</v>
      </c>
      <c r="D2122" s="19" t="s">
        <v>3274</v>
      </c>
      <c r="E2122" s="19"/>
      <c r="F2122" s="17" t="str">
        <f>HYPERLINK(Tabela13[[#This Row],[Novo Caminho]],"Download")</f>
        <v>Download</v>
      </c>
      <c r="G2122" s="2" t="str">
        <f>CONCATENATE("2 - DECRETOS/DECRETO ",Tabela13[[#This Row],[Numero_Decreto]],".pdf")</f>
        <v>2 - DECRETOS/DECRETO 458.pdf</v>
      </c>
      <c r="H2122" s="2" t="str">
        <f>CONCATENATE("2 - DECRETOS/DECRETO ",Tabela13[[#This Row],[Numero_Decreto]]," ",Tabela13[[#This Row],[Complemento]],".pdf")</f>
        <v>2 - DECRETOS/DECRETO 458 .pdf</v>
      </c>
      <c r="I2122" s="2" t="str">
        <f>CONCATENATE("2 - DECRETOS/DECRETO ","0",Tabela13[[#This Row],[Numero_Decreto]],".pdf")</f>
        <v>2 - DECRETOS/DECRETO 0458.pdf</v>
      </c>
      <c r="J2122" s="2" t="str">
        <f>CONCATENATE("2 - DECRETOS/DECRETO ","0",Tabela13[[#This Row],[Numero_Decreto]]," ",Tabela13[[#This Row],[Complemento]],".pdf")</f>
        <v>2 - DECRETOS/DECRETO 0458 .pdf</v>
      </c>
      <c r="K2122" s="2" t="str">
        <f>IF(Tabela13[[#This Row],[Complemento]]="",Tabela13[[#This Row],[Normal]],Tabela13[[#This Row],[Normal Traço]])</f>
        <v>2 - DECRETOS/DECRETO 458.pdf</v>
      </c>
      <c r="L2122" s="2" t="str">
        <f>IF(Tabela13[[#This Row],[Complemento]]="",Tabela13[[#This Row],[0]],Tabela13[[#This Row],[0 Traço]])</f>
        <v>2 - DECRETOS/DECRETO 0458.pdf</v>
      </c>
      <c r="M2122" s="2" t="str">
        <f>IF(AND(Tabela13[[#This Row],[Numero_Decreto]]&gt;=1,Tabela13[[#This Row],[Numero_Decreto]]&lt;=9),Tabela13[[#This Row],[Se 0]],Tabela13[[#This Row],[Se Normal]])</f>
        <v>2 - DECRETOS/DECRETO 458.pdf</v>
      </c>
      <c r="N2122" s="2" t="str">
        <f>CONCATENATE("../",Tabela13[[#This Row],[Caminho]])</f>
        <v>../2 - DECRETOS/DECRETO 458.pdf</v>
      </c>
    </row>
    <row r="2123" spans="1:14" ht="45" x14ac:dyDescent="0.25">
      <c r="A2123" s="20">
        <v>457</v>
      </c>
      <c r="B2123" s="20"/>
      <c r="C2123" s="21">
        <v>30292</v>
      </c>
      <c r="D2123" s="19" t="s">
        <v>925</v>
      </c>
      <c r="E2123" s="19"/>
      <c r="F2123" s="17" t="str">
        <f>HYPERLINK(Tabela13[[#This Row],[Novo Caminho]],"Download")</f>
        <v>Download</v>
      </c>
      <c r="G2123" s="2" t="str">
        <f>CONCATENATE("2 - DECRETOS/DECRETO ",Tabela13[[#This Row],[Numero_Decreto]],".pdf")</f>
        <v>2 - DECRETOS/DECRETO 457.pdf</v>
      </c>
      <c r="H2123" s="2" t="str">
        <f>CONCATENATE("2 - DECRETOS/DECRETO ",Tabela13[[#This Row],[Numero_Decreto]]," ",Tabela13[[#This Row],[Complemento]],".pdf")</f>
        <v>2 - DECRETOS/DECRETO 457 .pdf</v>
      </c>
      <c r="I2123" s="2" t="str">
        <f>CONCATENATE("2 - DECRETOS/DECRETO ","0",Tabela13[[#This Row],[Numero_Decreto]],".pdf")</f>
        <v>2 - DECRETOS/DECRETO 0457.pdf</v>
      </c>
      <c r="J2123" s="2" t="str">
        <f>CONCATENATE("2 - DECRETOS/DECRETO ","0",Tabela13[[#This Row],[Numero_Decreto]]," ",Tabela13[[#This Row],[Complemento]],".pdf")</f>
        <v>2 - DECRETOS/DECRETO 0457 .pdf</v>
      </c>
      <c r="K2123" s="2" t="str">
        <f>IF(Tabela13[[#This Row],[Complemento]]="",Tabela13[[#This Row],[Normal]],Tabela13[[#This Row],[Normal Traço]])</f>
        <v>2 - DECRETOS/DECRETO 457.pdf</v>
      </c>
      <c r="L2123" s="2" t="str">
        <f>IF(Tabela13[[#This Row],[Complemento]]="",Tabela13[[#This Row],[0]],Tabela13[[#This Row],[0 Traço]])</f>
        <v>2 - DECRETOS/DECRETO 0457.pdf</v>
      </c>
      <c r="M2123" s="2" t="str">
        <f>IF(AND(Tabela13[[#This Row],[Numero_Decreto]]&gt;=1,Tabela13[[#This Row],[Numero_Decreto]]&lt;=9),Tabela13[[#This Row],[Se 0]],Tabela13[[#This Row],[Se Normal]])</f>
        <v>2 - DECRETOS/DECRETO 457.pdf</v>
      </c>
      <c r="N2123" s="2" t="str">
        <f>CONCATENATE("../",Tabela13[[#This Row],[Caminho]])</f>
        <v>../2 - DECRETOS/DECRETO 457.pdf</v>
      </c>
    </row>
    <row r="2124" spans="1:14" ht="45" x14ac:dyDescent="0.25">
      <c r="A2124" s="20">
        <v>456</v>
      </c>
      <c r="B2124" s="20"/>
      <c r="C2124" s="21">
        <v>30277</v>
      </c>
      <c r="D2124" s="19" t="s">
        <v>3275</v>
      </c>
      <c r="E2124" s="19"/>
      <c r="F2124" s="17" t="str">
        <f>HYPERLINK(Tabela13[[#This Row],[Novo Caminho]],"Download")</f>
        <v>Download</v>
      </c>
      <c r="G2124" s="2" t="str">
        <f>CONCATENATE("2 - DECRETOS/DECRETO ",Tabela13[[#This Row],[Numero_Decreto]],".pdf")</f>
        <v>2 - DECRETOS/DECRETO 456.pdf</v>
      </c>
      <c r="H2124" s="2" t="str">
        <f>CONCATENATE("2 - DECRETOS/DECRETO ",Tabela13[[#This Row],[Numero_Decreto]]," ",Tabela13[[#This Row],[Complemento]],".pdf")</f>
        <v>2 - DECRETOS/DECRETO 456 .pdf</v>
      </c>
      <c r="I2124" s="2" t="str">
        <f>CONCATENATE("2 - DECRETOS/DECRETO ","0",Tabela13[[#This Row],[Numero_Decreto]],".pdf")</f>
        <v>2 - DECRETOS/DECRETO 0456.pdf</v>
      </c>
      <c r="J2124" s="2" t="str">
        <f>CONCATENATE("2 - DECRETOS/DECRETO ","0",Tabela13[[#This Row],[Numero_Decreto]]," ",Tabela13[[#This Row],[Complemento]],".pdf")</f>
        <v>2 - DECRETOS/DECRETO 0456 .pdf</v>
      </c>
      <c r="K2124" s="2" t="str">
        <f>IF(Tabela13[[#This Row],[Complemento]]="",Tabela13[[#This Row],[Normal]],Tabela13[[#This Row],[Normal Traço]])</f>
        <v>2 - DECRETOS/DECRETO 456.pdf</v>
      </c>
      <c r="L2124" s="2" t="str">
        <f>IF(Tabela13[[#This Row],[Complemento]]="",Tabela13[[#This Row],[0]],Tabela13[[#This Row],[0 Traço]])</f>
        <v>2 - DECRETOS/DECRETO 0456.pdf</v>
      </c>
      <c r="M2124" s="2" t="str">
        <f>IF(AND(Tabela13[[#This Row],[Numero_Decreto]]&gt;=1,Tabela13[[#This Row],[Numero_Decreto]]&lt;=9),Tabela13[[#This Row],[Se 0]],Tabela13[[#This Row],[Se Normal]])</f>
        <v>2 - DECRETOS/DECRETO 456.pdf</v>
      </c>
      <c r="N2124" s="2" t="str">
        <f>CONCATENATE("../",Tabela13[[#This Row],[Caminho]])</f>
        <v>../2 - DECRETOS/DECRETO 456.pdf</v>
      </c>
    </row>
    <row r="2125" spans="1:14" ht="45" x14ac:dyDescent="0.25">
      <c r="A2125" s="20">
        <v>456</v>
      </c>
      <c r="B2125" s="20" t="s">
        <v>620</v>
      </c>
      <c r="C2125" s="21">
        <v>30286</v>
      </c>
      <c r="D2125" s="19" t="s">
        <v>2151</v>
      </c>
      <c r="E2125" s="19"/>
      <c r="F2125" s="17" t="str">
        <f>HYPERLINK(Tabela13[[#This Row],[Novo Caminho]],"Download")</f>
        <v>Download</v>
      </c>
      <c r="G2125" s="2" t="str">
        <f>CONCATENATE("2 - DECRETOS/DECRETO ",Tabela13[[#This Row],[Numero_Decreto]],".pdf")</f>
        <v>2 - DECRETOS/DECRETO 456.pdf</v>
      </c>
      <c r="H2125" s="2" t="str">
        <f>CONCATENATE("2 - DECRETOS/DECRETO ",Tabela13[[#This Row],[Numero_Decreto]]," ",Tabela13[[#This Row],[Complemento]],".pdf")</f>
        <v>2 - DECRETOS/DECRETO 456 A.pdf</v>
      </c>
      <c r="I2125" s="2" t="str">
        <f>CONCATENATE("2 - DECRETOS/DECRETO ","0",Tabela13[[#This Row],[Numero_Decreto]],".pdf")</f>
        <v>2 - DECRETOS/DECRETO 0456.pdf</v>
      </c>
      <c r="J2125" s="2" t="str">
        <f>CONCATENATE("2 - DECRETOS/DECRETO ","0",Tabela13[[#This Row],[Numero_Decreto]]," ",Tabela13[[#This Row],[Complemento]],".pdf")</f>
        <v>2 - DECRETOS/DECRETO 0456 A.pdf</v>
      </c>
      <c r="K2125" s="2" t="str">
        <f>IF(Tabela13[[#This Row],[Complemento]]="",Tabela13[[#This Row],[Normal]],Tabela13[[#This Row],[Normal Traço]])</f>
        <v>2 - DECRETOS/DECRETO 456 A.pdf</v>
      </c>
      <c r="L2125" s="2" t="str">
        <f>IF(Tabela13[[#This Row],[Complemento]]="",Tabela13[[#This Row],[0]],Tabela13[[#This Row],[0 Traço]])</f>
        <v>2 - DECRETOS/DECRETO 0456 A.pdf</v>
      </c>
      <c r="M2125" s="2" t="str">
        <f>IF(AND(Tabela13[[#This Row],[Numero_Decreto]]&gt;=1,Tabela13[[#This Row],[Numero_Decreto]]&lt;=9),Tabela13[[#This Row],[Se 0]],Tabela13[[#This Row],[Se Normal]])</f>
        <v>2 - DECRETOS/DECRETO 456 A.pdf</v>
      </c>
      <c r="N2125" s="2" t="str">
        <f>CONCATENATE("../",Tabela13[[#This Row],[Caminho]])</f>
        <v>../2 - DECRETOS/DECRETO 456 A.pdf</v>
      </c>
    </row>
    <row r="2126" spans="1:14" ht="45" x14ac:dyDescent="0.25">
      <c r="A2126" s="20">
        <v>455</v>
      </c>
      <c r="B2126" s="20"/>
      <c r="C2126" s="21">
        <v>30267</v>
      </c>
      <c r="D2126" s="19" t="s">
        <v>2151</v>
      </c>
      <c r="E2126" s="19"/>
      <c r="F2126" s="17" t="str">
        <f>HYPERLINK(Tabela13[[#This Row],[Novo Caminho]],"Download")</f>
        <v>Download</v>
      </c>
      <c r="G2126" s="2" t="str">
        <f>CONCATENATE("2 - DECRETOS/DECRETO ",Tabela13[[#This Row],[Numero_Decreto]],".pdf")</f>
        <v>2 - DECRETOS/DECRETO 455.pdf</v>
      </c>
      <c r="H2126" s="2" t="str">
        <f>CONCATENATE("2 - DECRETOS/DECRETO ",Tabela13[[#This Row],[Numero_Decreto]]," ",Tabela13[[#This Row],[Complemento]],".pdf")</f>
        <v>2 - DECRETOS/DECRETO 455 .pdf</v>
      </c>
      <c r="I2126" s="2" t="str">
        <f>CONCATENATE("2 - DECRETOS/DECRETO ","0",Tabela13[[#This Row],[Numero_Decreto]],".pdf")</f>
        <v>2 - DECRETOS/DECRETO 0455.pdf</v>
      </c>
      <c r="J2126" s="2" t="str">
        <f>CONCATENATE("2 - DECRETOS/DECRETO ","0",Tabela13[[#This Row],[Numero_Decreto]]," ",Tabela13[[#This Row],[Complemento]],".pdf")</f>
        <v>2 - DECRETOS/DECRETO 0455 .pdf</v>
      </c>
      <c r="K2126" s="2" t="str">
        <f>IF(Tabela13[[#This Row],[Complemento]]="",Tabela13[[#This Row],[Normal]],Tabela13[[#This Row],[Normal Traço]])</f>
        <v>2 - DECRETOS/DECRETO 455.pdf</v>
      </c>
      <c r="L2126" s="2" t="str">
        <f>IF(Tabela13[[#This Row],[Complemento]]="",Tabela13[[#This Row],[0]],Tabela13[[#This Row],[0 Traço]])</f>
        <v>2 - DECRETOS/DECRETO 0455.pdf</v>
      </c>
      <c r="M2126" s="2" t="str">
        <f>IF(AND(Tabela13[[#This Row],[Numero_Decreto]]&gt;=1,Tabela13[[#This Row],[Numero_Decreto]]&lt;=9),Tabela13[[#This Row],[Se 0]],Tabela13[[#This Row],[Se Normal]])</f>
        <v>2 - DECRETOS/DECRETO 455.pdf</v>
      </c>
      <c r="N2126" s="2" t="str">
        <f>CONCATENATE("../",Tabela13[[#This Row],[Caminho]])</f>
        <v>../2 - DECRETOS/DECRETO 455.pdf</v>
      </c>
    </row>
    <row r="2127" spans="1:14" ht="45" x14ac:dyDescent="0.25">
      <c r="A2127" s="20">
        <v>454</v>
      </c>
      <c r="B2127" s="20"/>
      <c r="C2127" s="21">
        <v>30263</v>
      </c>
      <c r="D2127" s="19" t="s">
        <v>2151</v>
      </c>
      <c r="E2127" s="19"/>
      <c r="F2127" s="17" t="str">
        <f>HYPERLINK(Tabela13[[#This Row],[Novo Caminho]],"Download")</f>
        <v>Download</v>
      </c>
      <c r="G2127" s="2" t="str">
        <f>CONCATENATE("2 - DECRETOS/DECRETO ",Tabela13[[#This Row],[Numero_Decreto]],".pdf")</f>
        <v>2 - DECRETOS/DECRETO 454.pdf</v>
      </c>
      <c r="H2127" s="2" t="str">
        <f>CONCATENATE("2 - DECRETOS/DECRETO ",Tabela13[[#This Row],[Numero_Decreto]]," ",Tabela13[[#This Row],[Complemento]],".pdf")</f>
        <v>2 - DECRETOS/DECRETO 454 .pdf</v>
      </c>
      <c r="I2127" s="2" t="str">
        <f>CONCATENATE("2 - DECRETOS/DECRETO ","0",Tabela13[[#This Row],[Numero_Decreto]],".pdf")</f>
        <v>2 - DECRETOS/DECRETO 0454.pdf</v>
      </c>
      <c r="J2127" s="2" t="str">
        <f>CONCATENATE("2 - DECRETOS/DECRETO ","0",Tabela13[[#This Row],[Numero_Decreto]]," ",Tabela13[[#This Row],[Complemento]],".pdf")</f>
        <v>2 - DECRETOS/DECRETO 0454 .pdf</v>
      </c>
      <c r="K2127" s="2" t="str">
        <f>IF(Tabela13[[#This Row],[Complemento]]="",Tabela13[[#This Row],[Normal]],Tabela13[[#This Row],[Normal Traço]])</f>
        <v>2 - DECRETOS/DECRETO 454.pdf</v>
      </c>
      <c r="L2127" s="2" t="str">
        <f>IF(Tabela13[[#This Row],[Complemento]]="",Tabela13[[#This Row],[0]],Tabela13[[#This Row],[0 Traço]])</f>
        <v>2 - DECRETOS/DECRETO 0454.pdf</v>
      </c>
      <c r="M2127" s="2" t="str">
        <f>IF(AND(Tabela13[[#This Row],[Numero_Decreto]]&gt;=1,Tabela13[[#This Row],[Numero_Decreto]]&lt;=9),Tabela13[[#This Row],[Se 0]],Tabela13[[#This Row],[Se Normal]])</f>
        <v>2 - DECRETOS/DECRETO 454.pdf</v>
      </c>
      <c r="N2127" s="2" t="str">
        <f>CONCATENATE("../",Tabela13[[#This Row],[Caminho]])</f>
        <v>../2 - DECRETOS/DECRETO 454.pdf</v>
      </c>
    </row>
    <row r="2128" spans="1:14" ht="45" x14ac:dyDescent="0.25">
      <c r="A2128" s="20">
        <v>453</v>
      </c>
      <c r="B2128" s="20"/>
      <c r="C2128" s="21">
        <v>30251</v>
      </c>
      <c r="D2128" s="19" t="s">
        <v>2151</v>
      </c>
      <c r="E2128" s="19"/>
      <c r="F2128" s="17" t="str">
        <f>HYPERLINK(Tabela13[[#This Row],[Novo Caminho]],"Download")</f>
        <v>Download</v>
      </c>
      <c r="G2128" s="2" t="str">
        <f>CONCATENATE("2 - DECRETOS/DECRETO ",Tabela13[[#This Row],[Numero_Decreto]],".pdf")</f>
        <v>2 - DECRETOS/DECRETO 453.pdf</v>
      </c>
      <c r="H2128" s="2" t="str">
        <f>CONCATENATE("2 - DECRETOS/DECRETO ",Tabela13[[#This Row],[Numero_Decreto]]," ",Tabela13[[#This Row],[Complemento]],".pdf")</f>
        <v>2 - DECRETOS/DECRETO 453 .pdf</v>
      </c>
      <c r="I2128" s="2" t="str">
        <f>CONCATENATE("2 - DECRETOS/DECRETO ","0",Tabela13[[#This Row],[Numero_Decreto]],".pdf")</f>
        <v>2 - DECRETOS/DECRETO 0453.pdf</v>
      </c>
      <c r="J2128" s="2" t="str">
        <f>CONCATENATE("2 - DECRETOS/DECRETO ","0",Tabela13[[#This Row],[Numero_Decreto]]," ",Tabela13[[#This Row],[Complemento]],".pdf")</f>
        <v>2 - DECRETOS/DECRETO 0453 .pdf</v>
      </c>
      <c r="K2128" s="2" t="str">
        <f>IF(Tabela13[[#This Row],[Complemento]]="",Tabela13[[#This Row],[Normal]],Tabela13[[#This Row],[Normal Traço]])</f>
        <v>2 - DECRETOS/DECRETO 453.pdf</v>
      </c>
      <c r="L2128" s="2" t="str">
        <f>IF(Tabela13[[#This Row],[Complemento]]="",Tabela13[[#This Row],[0]],Tabela13[[#This Row],[0 Traço]])</f>
        <v>2 - DECRETOS/DECRETO 0453.pdf</v>
      </c>
      <c r="M2128" s="2" t="str">
        <f>IF(AND(Tabela13[[#This Row],[Numero_Decreto]]&gt;=1,Tabela13[[#This Row],[Numero_Decreto]]&lt;=9),Tabela13[[#This Row],[Se 0]],Tabela13[[#This Row],[Se Normal]])</f>
        <v>2 - DECRETOS/DECRETO 453.pdf</v>
      </c>
      <c r="N2128" s="2" t="str">
        <f>CONCATENATE("../",Tabela13[[#This Row],[Caminho]])</f>
        <v>../2 - DECRETOS/DECRETO 453.pdf</v>
      </c>
    </row>
    <row r="2129" spans="1:14" ht="45" x14ac:dyDescent="0.25">
      <c r="A2129" s="20">
        <v>452</v>
      </c>
      <c r="B2129" s="20"/>
      <c r="C2129" s="21">
        <v>30245</v>
      </c>
      <c r="D2129" s="19" t="s">
        <v>3276</v>
      </c>
      <c r="E2129" s="19"/>
      <c r="F2129" s="17" t="str">
        <f>HYPERLINK(Tabela13[[#This Row],[Novo Caminho]],"Download")</f>
        <v>Download</v>
      </c>
      <c r="G2129" s="2" t="str">
        <f>CONCATENATE("2 - DECRETOS/DECRETO ",Tabela13[[#This Row],[Numero_Decreto]],".pdf")</f>
        <v>2 - DECRETOS/DECRETO 452.pdf</v>
      </c>
      <c r="H2129" s="2" t="str">
        <f>CONCATENATE("2 - DECRETOS/DECRETO ",Tabela13[[#This Row],[Numero_Decreto]]," ",Tabela13[[#This Row],[Complemento]],".pdf")</f>
        <v>2 - DECRETOS/DECRETO 452 .pdf</v>
      </c>
      <c r="I2129" s="2" t="str">
        <f>CONCATENATE("2 - DECRETOS/DECRETO ","0",Tabela13[[#This Row],[Numero_Decreto]],".pdf")</f>
        <v>2 - DECRETOS/DECRETO 0452.pdf</v>
      </c>
      <c r="J2129" s="2" t="str">
        <f>CONCATENATE("2 - DECRETOS/DECRETO ","0",Tabela13[[#This Row],[Numero_Decreto]]," ",Tabela13[[#This Row],[Complemento]],".pdf")</f>
        <v>2 - DECRETOS/DECRETO 0452 .pdf</v>
      </c>
      <c r="K2129" s="2" t="str">
        <f>IF(Tabela13[[#This Row],[Complemento]]="",Tabela13[[#This Row],[Normal]],Tabela13[[#This Row],[Normal Traço]])</f>
        <v>2 - DECRETOS/DECRETO 452.pdf</v>
      </c>
      <c r="L2129" s="2" t="str">
        <f>IF(Tabela13[[#This Row],[Complemento]]="",Tabela13[[#This Row],[0]],Tabela13[[#This Row],[0 Traço]])</f>
        <v>2 - DECRETOS/DECRETO 0452.pdf</v>
      </c>
      <c r="M2129" s="2" t="str">
        <f>IF(AND(Tabela13[[#This Row],[Numero_Decreto]]&gt;=1,Tabela13[[#This Row],[Numero_Decreto]]&lt;=9),Tabela13[[#This Row],[Se 0]],Tabela13[[#This Row],[Se Normal]])</f>
        <v>2 - DECRETOS/DECRETO 452.pdf</v>
      </c>
      <c r="N2129" s="2" t="str">
        <f>CONCATENATE("../",Tabela13[[#This Row],[Caminho]])</f>
        <v>../2 - DECRETOS/DECRETO 452.pdf</v>
      </c>
    </row>
    <row r="2130" spans="1:14" ht="45" x14ac:dyDescent="0.25">
      <c r="A2130" s="20">
        <v>451</v>
      </c>
      <c r="B2130" s="20"/>
      <c r="C2130" s="21">
        <v>30218</v>
      </c>
      <c r="D2130" s="19" t="s">
        <v>3268</v>
      </c>
      <c r="E2130" s="19"/>
      <c r="F2130" s="17" t="str">
        <f>HYPERLINK(Tabela13[[#This Row],[Novo Caminho]],"Download")</f>
        <v>Download</v>
      </c>
      <c r="G2130" s="2" t="str">
        <f>CONCATENATE("2 - DECRETOS/DECRETO ",Tabela13[[#This Row],[Numero_Decreto]],".pdf")</f>
        <v>2 - DECRETOS/DECRETO 451.pdf</v>
      </c>
      <c r="H2130" s="2" t="str">
        <f>CONCATENATE("2 - DECRETOS/DECRETO ",Tabela13[[#This Row],[Numero_Decreto]]," ",Tabela13[[#This Row],[Complemento]],".pdf")</f>
        <v>2 - DECRETOS/DECRETO 451 .pdf</v>
      </c>
      <c r="I2130" s="2" t="str">
        <f>CONCATENATE("2 - DECRETOS/DECRETO ","0",Tabela13[[#This Row],[Numero_Decreto]],".pdf")</f>
        <v>2 - DECRETOS/DECRETO 0451.pdf</v>
      </c>
      <c r="J2130" s="2" t="str">
        <f>CONCATENATE("2 - DECRETOS/DECRETO ","0",Tabela13[[#This Row],[Numero_Decreto]]," ",Tabela13[[#This Row],[Complemento]],".pdf")</f>
        <v>2 - DECRETOS/DECRETO 0451 .pdf</v>
      </c>
      <c r="K2130" s="2" t="str">
        <f>IF(Tabela13[[#This Row],[Complemento]]="",Tabela13[[#This Row],[Normal]],Tabela13[[#This Row],[Normal Traço]])</f>
        <v>2 - DECRETOS/DECRETO 451.pdf</v>
      </c>
      <c r="L2130" s="2" t="str">
        <f>IF(Tabela13[[#This Row],[Complemento]]="",Tabela13[[#This Row],[0]],Tabela13[[#This Row],[0 Traço]])</f>
        <v>2 - DECRETOS/DECRETO 0451.pdf</v>
      </c>
      <c r="M2130" s="2" t="str">
        <f>IF(AND(Tabela13[[#This Row],[Numero_Decreto]]&gt;=1,Tabela13[[#This Row],[Numero_Decreto]]&lt;=9),Tabela13[[#This Row],[Se 0]],Tabela13[[#This Row],[Se Normal]])</f>
        <v>2 - DECRETOS/DECRETO 451.pdf</v>
      </c>
      <c r="N2130" s="2" t="str">
        <f>CONCATENATE("../",Tabela13[[#This Row],[Caminho]])</f>
        <v>../2 - DECRETOS/DECRETO 451.pdf</v>
      </c>
    </row>
    <row r="2131" spans="1:14" ht="45" x14ac:dyDescent="0.25">
      <c r="A2131" s="20">
        <v>450</v>
      </c>
      <c r="B2131" s="20"/>
      <c r="C2131" s="21">
        <v>30204</v>
      </c>
      <c r="D2131" s="19" t="s">
        <v>2151</v>
      </c>
      <c r="E2131" s="19"/>
      <c r="F2131" s="17" t="str">
        <f>HYPERLINK(Tabela13[[#This Row],[Novo Caminho]],"Download")</f>
        <v>Download</v>
      </c>
      <c r="G2131" s="2" t="str">
        <f>CONCATENATE("2 - DECRETOS/DECRETO ",Tabela13[[#This Row],[Numero_Decreto]],".pdf")</f>
        <v>2 - DECRETOS/DECRETO 450.pdf</v>
      </c>
      <c r="H2131" s="2" t="str">
        <f>CONCATENATE("2 - DECRETOS/DECRETO ",Tabela13[[#This Row],[Numero_Decreto]]," ",Tabela13[[#This Row],[Complemento]],".pdf")</f>
        <v>2 - DECRETOS/DECRETO 450 .pdf</v>
      </c>
      <c r="I2131" s="2" t="str">
        <f>CONCATENATE("2 - DECRETOS/DECRETO ","0",Tabela13[[#This Row],[Numero_Decreto]],".pdf")</f>
        <v>2 - DECRETOS/DECRETO 0450.pdf</v>
      </c>
      <c r="J2131" s="2" t="str">
        <f>CONCATENATE("2 - DECRETOS/DECRETO ","0",Tabela13[[#This Row],[Numero_Decreto]]," ",Tabela13[[#This Row],[Complemento]],".pdf")</f>
        <v>2 - DECRETOS/DECRETO 0450 .pdf</v>
      </c>
      <c r="K2131" s="2" t="str">
        <f>IF(Tabela13[[#This Row],[Complemento]]="",Tabela13[[#This Row],[Normal]],Tabela13[[#This Row],[Normal Traço]])</f>
        <v>2 - DECRETOS/DECRETO 450.pdf</v>
      </c>
      <c r="L2131" s="2" t="str">
        <f>IF(Tabela13[[#This Row],[Complemento]]="",Tabela13[[#This Row],[0]],Tabela13[[#This Row],[0 Traço]])</f>
        <v>2 - DECRETOS/DECRETO 0450.pdf</v>
      </c>
      <c r="M2131" s="2" t="str">
        <f>IF(AND(Tabela13[[#This Row],[Numero_Decreto]]&gt;=1,Tabela13[[#This Row],[Numero_Decreto]]&lt;=9),Tabela13[[#This Row],[Se 0]],Tabela13[[#This Row],[Se Normal]])</f>
        <v>2 - DECRETOS/DECRETO 450.pdf</v>
      </c>
      <c r="N2131" s="2" t="str">
        <f>CONCATENATE("../",Tabela13[[#This Row],[Caminho]])</f>
        <v>../2 - DECRETOS/DECRETO 450.pdf</v>
      </c>
    </row>
    <row r="2132" spans="1:14" ht="45" x14ac:dyDescent="0.25">
      <c r="A2132" s="20">
        <v>449</v>
      </c>
      <c r="B2132" s="20"/>
      <c r="C2132" s="21">
        <v>30182</v>
      </c>
      <c r="D2132" s="19" t="s">
        <v>2151</v>
      </c>
      <c r="E2132" s="19"/>
      <c r="F2132" s="17" t="str">
        <f>HYPERLINK(Tabela13[[#This Row],[Novo Caminho]],"Download")</f>
        <v>Download</v>
      </c>
      <c r="G2132" s="2" t="str">
        <f>CONCATENATE("2 - DECRETOS/DECRETO ",Tabela13[[#This Row],[Numero_Decreto]],".pdf")</f>
        <v>2 - DECRETOS/DECRETO 449.pdf</v>
      </c>
      <c r="H2132" s="2" t="str">
        <f>CONCATENATE("2 - DECRETOS/DECRETO ",Tabela13[[#This Row],[Numero_Decreto]]," ",Tabela13[[#This Row],[Complemento]],".pdf")</f>
        <v>2 - DECRETOS/DECRETO 449 .pdf</v>
      </c>
      <c r="I2132" s="2" t="str">
        <f>CONCATENATE("2 - DECRETOS/DECRETO ","0",Tabela13[[#This Row],[Numero_Decreto]],".pdf")</f>
        <v>2 - DECRETOS/DECRETO 0449.pdf</v>
      </c>
      <c r="J2132" s="2" t="str">
        <f>CONCATENATE("2 - DECRETOS/DECRETO ","0",Tabela13[[#This Row],[Numero_Decreto]]," ",Tabela13[[#This Row],[Complemento]],".pdf")</f>
        <v>2 - DECRETOS/DECRETO 0449 .pdf</v>
      </c>
      <c r="K2132" s="2" t="str">
        <f>IF(Tabela13[[#This Row],[Complemento]]="",Tabela13[[#This Row],[Normal]],Tabela13[[#This Row],[Normal Traço]])</f>
        <v>2 - DECRETOS/DECRETO 449.pdf</v>
      </c>
      <c r="L2132" s="2" t="str">
        <f>IF(Tabela13[[#This Row],[Complemento]]="",Tabela13[[#This Row],[0]],Tabela13[[#This Row],[0 Traço]])</f>
        <v>2 - DECRETOS/DECRETO 0449.pdf</v>
      </c>
      <c r="M2132" s="2" t="str">
        <f>IF(AND(Tabela13[[#This Row],[Numero_Decreto]]&gt;=1,Tabela13[[#This Row],[Numero_Decreto]]&lt;=9),Tabela13[[#This Row],[Se 0]],Tabela13[[#This Row],[Se Normal]])</f>
        <v>2 - DECRETOS/DECRETO 449.pdf</v>
      </c>
      <c r="N2132" s="2" t="str">
        <f>CONCATENATE("../",Tabela13[[#This Row],[Caminho]])</f>
        <v>../2 - DECRETOS/DECRETO 449.pdf</v>
      </c>
    </row>
    <row r="2133" spans="1:14" ht="45" x14ac:dyDescent="0.25">
      <c r="A2133" s="20">
        <v>448</v>
      </c>
      <c r="B2133" s="20"/>
      <c r="C2133" s="21">
        <v>30158</v>
      </c>
      <c r="D2133" s="19" t="s">
        <v>2151</v>
      </c>
      <c r="E2133" s="19"/>
      <c r="F2133" s="17" t="str">
        <f>HYPERLINK(Tabela13[[#This Row],[Novo Caminho]],"Download")</f>
        <v>Download</v>
      </c>
      <c r="G2133" s="2" t="str">
        <f>CONCATENATE("2 - DECRETOS/DECRETO ",Tabela13[[#This Row],[Numero_Decreto]],".pdf")</f>
        <v>2 - DECRETOS/DECRETO 448.pdf</v>
      </c>
      <c r="H2133" s="2" t="str">
        <f>CONCATENATE("2 - DECRETOS/DECRETO ",Tabela13[[#This Row],[Numero_Decreto]]," ",Tabela13[[#This Row],[Complemento]],".pdf")</f>
        <v>2 - DECRETOS/DECRETO 448 .pdf</v>
      </c>
      <c r="I2133" s="2" t="str">
        <f>CONCATENATE("2 - DECRETOS/DECRETO ","0",Tabela13[[#This Row],[Numero_Decreto]],".pdf")</f>
        <v>2 - DECRETOS/DECRETO 0448.pdf</v>
      </c>
      <c r="J2133" s="2" t="str">
        <f>CONCATENATE("2 - DECRETOS/DECRETO ","0",Tabela13[[#This Row],[Numero_Decreto]]," ",Tabela13[[#This Row],[Complemento]],".pdf")</f>
        <v>2 - DECRETOS/DECRETO 0448 .pdf</v>
      </c>
      <c r="K2133" s="2" t="str">
        <f>IF(Tabela13[[#This Row],[Complemento]]="",Tabela13[[#This Row],[Normal]],Tabela13[[#This Row],[Normal Traço]])</f>
        <v>2 - DECRETOS/DECRETO 448.pdf</v>
      </c>
      <c r="L2133" s="2" t="str">
        <f>IF(Tabela13[[#This Row],[Complemento]]="",Tabela13[[#This Row],[0]],Tabela13[[#This Row],[0 Traço]])</f>
        <v>2 - DECRETOS/DECRETO 0448.pdf</v>
      </c>
      <c r="M2133" s="2" t="str">
        <f>IF(AND(Tabela13[[#This Row],[Numero_Decreto]]&gt;=1,Tabela13[[#This Row],[Numero_Decreto]]&lt;=9),Tabela13[[#This Row],[Se 0]],Tabela13[[#This Row],[Se Normal]])</f>
        <v>2 - DECRETOS/DECRETO 448.pdf</v>
      </c>
      <c r="N2133" s="2" t="str">
        <f>CONCATENATE("../",Tabela13[[#This Row],[Caminho]])</f>
        <v>../2 - DECRETOS/DECRETO 448.pdf</v>
      </c>
    </row>
    <row r="2134" spans="1:14" ht="45" x14ac:dyDescent="0.25">
      <c r="A2134" s="20">
        <v>447</v>
      </c>
      <c r="B2134" s="20"/>
      <c r="C2134" s="21">
        <v>30133</v>
      </c>
      <c r="D2134" s="19" t="s">
        <v>3277</v>
      </c>
      <c r="E2134" s="19"/>
      <c r="F2134" s="17" t="str">
        <f>HYPERLINK(Tabela13[[#This Row],[Novo Caminho]],"Download")</f>
        <v>Download</v>
      </c>
      <c r="G2134" s="2" t="str">
        <f>CONCATENATE("2 - DECRETOS/DECRETO ",Tabela13[[#This Row],[Numero_Decreto]],".pdf")</f>
        <v>2 - DECRETOS/DECRETO 447.pdf</v>
      </c>
      <c r="H2134" s="2" t="str">
        <f>CONCATENATE("2 - DECRETOS/DECRETO ",Tabela13[[#This Row],[Numero_Decreto]]," ",Tabela13[[#This Row],[Complemento]],".pdf")</f>
        <v>2 - DECRETOS/DECRETO 447 .pdf</v>
      </c>
      <c r="I2134" s="2" t="str">
        <f>CONCATENATE("2 - DECRETOS/DECRETO ","0",Tabela13[[#This Row],[Numero_Decreto]],".pdf")</f>
        <v>2 - DECRETOS/DECRETO 0447.pdf</v>
      </c>
      <c r="J2134" s="2" t="str">
        <f>CONCATENATE("2 - DECRETOS/DECRETO ","0",Tabela13[[#This Row],[Numero_Decreto]]," ",Tabela13[[#This Row],[Complemento]],".pdf")</f>
        <v>2 - DECRETOS/DECRETO 0447 .pdf</v>
      </c>
      <c r="K2134" s="2" t="str">
        <f>IF(Tabela13[[#This Row],[Complemento]]="",Tabela13[[#This Row],[Normal]],Tabela13[[#This Row],[Normal Traço]])</f>
        <v>2 - DECRETOS/DECRETO 447.pdf</v>
      </c>
      <c r="L2134" s="2" t="str">
        <f>IF(Tabela13[[#This Row],[Complemento]]="",Tabela13[[#This Row],[0]],Tabela13[[#This Row],[0 Traço]])</f>
        <v>2 - DECRETOS/DECRETO 0447.pdf</v>
      </c>
      <c r="M2134" s="2" t="str">
        <f>IF(AND(Tabela13[[#This Row],[Numero_Decreto]]&gt;=1,Tabela13[[#This Row],[Numero_Decreto]]&lt;=9),Tabela13[[#This Row],[Se 0]],Tabela13[[#This Row],[Se Normal]])</f>
        <v>2 - DECRETOS/DECRETO 447.pdf</v>
      </c>
      <c r="N2134" s="2" t="str">
        <f>CONCATENATE("../",Tabela13[[#This Row],[Caminho]])</f>
        <v>../2 - DECRETOS/DECRETO 447.pdf</v>
      </c>
    </row>
    <row r="2135" spans="1:14" ht="45" x14ac:dyDescent="0.25">
      <c r="A2135" s="20">
        <v>446</v>
      </c>
      <c r="B2135" s="20"/>
      <c r="C2135" s="21">
        <v>30131</v>
      </c>
      <c r="D2135" s="19" t="s">
        <v>3268</v>
      </c>
      <c r="E2135" s="19"/>
      <c r="F2135" s="17" t="str">
        <f>HYPERLINK(Tabela13[[#This Row],[Novo Caminho]],"Download")</f>
        <v>Download</v>
      </c>
      <c r="G2135" s="2" t="str">
        <f>CONCATENATE("2 - DECRETOS/DECRETO ",Tabela13[[#This Row],[Numero_Decreto]],".pdf")</f>
        <v>2 - DECRETOS/DECRETO 446.pdf</v>
      </c>
      <c r="H2135" s="2" t="str">
        <f>CONCATENATE("2 - DECRETOS/DECRETO ",Tabela13[[#This Row],[Numero_Decreto]]," ",Tabela13[[#This Row],[Complemento]],".pdf")</f>
        <v>2 - DECRETOS/DECRETO 446 .pdf</v>
      </c>
      <c r="I2135" s="2" t="str">
        <f>CONCATENATE("2 - DECRETOS/DECRETO ","0",Tabela13[[#This Row],[Numero_Decreto]],".pdf")</f>
        <v>2 - DECRETOS/DECRETO 0446.pdf</v>
      </c>
      <c r="J2135" s="2" t="str">
        <f>CONCATENATE("2 - DECRETOS/DECRETO ","0",Tabela13[[#This Row],[Numero_Decreto]]," ",Tabela13[[#This Row],[Complemento]],".pdf")</f>
        <v>2 - DECRETOS/DECRETO 0446 .pdf</v>
      </c>
      <c r="K2135" s="2" t="str">
        <f>IF(Tabela13[[#This Row],[Complemento]]="",Tabela13[[#This Row],[Normal]],Tabela13[[#This Row],[Normal Traço]])</f>
        <v>2 - DECRETOS/DECRETO 446.pdf</v>
      </c>
      <c r="L2135" s="2" t="str">
        <f>IF(Tabela13[[#This Row],[Complemento]]="",Tabela13[[#This Row],[0]],Tabela13[[#This Row],[0 Traço]])</f>
        <v>2 - DECRETOS/DECRETO 0446.pdf</v>
      </c>
      <c r="M2135" s="2" t="str">
        <f>IF(AND(Tabela13[[#This Row],[Numero_Decreto]]&gt;=1,Tabela13[[#This Row],[Numero_Decreto]]&lt;=9),Tabela13[[#This Row],[Se 0]],Tabela13[[#This Row],[Se Normal]])</f>
        <v>2 - DECRETOS/DECRETO 446.pdf</v>
      </c>
      <c r="N2135" s="2" t="str">
        <f>CONCATENATE("../",Tabela13[[#This Row],[Caminho]])</f>
        <v>../2 - DECRETOS/DECRETO 446.pdf</v>
      </c>
    </row>
    <row r="2136" spans="1:14" ht="45" x14ac:dyDescent="0.25">
      <c r="A2136" s="20">
        <v>445</v>
      </c>
      <c r="B2136" s="20"/>
      <c r="C2136" s="21">
        <v>30131</v>
      </c>
      <c r="D2136" s="19" t="s">
        <v>2151</v>
      </c>
      <c r="E2136" s="19"/>
      <c r="F2136" s="17" t="str">
        <f>HYPERLINK(Tabela13[[#This Row],[Novo Caminho]],"Download")</f>
        <v>Download</v>
      </c>
      <c r="G2136" s="2" t="str">
        <f>CONCATENATE("2 - DECRETOS/DECRETO ",Tabela13[[#This Row],[Numero_Decreto]],".pdf")</f>
        <v>2 - DECRETOS/DECRETO 445.pdf</v>
      </c>
      <c r="H2136" s="2" t="str">
        <f>CONCATENATE("2 - DECRETOS/DECRETO ",Tabela13[[#This Row],[Numero_Decreto]]," ",Tabela13[[#This Row],[Complemento]],".pdf")</f>
        <v>2 - DECRETOS/DECRETO 445 .pdf</v>
      </c>
      <c r="I2136" s="2" t="str">
        <f>CONCATENATE("2 - DECRETOS/DECRETO ","0",Tabela13[[#This Row],[Numero_Decreto]],".pdf")</f>
        <v>2 - DECRETOS/DECRETO 0445.pdf</v>
      </c>
      <c r="J2136" s="2" t="str">
        <f>CONCATENATE("2 - DECRETOS/DECRETO ","0",Tabela13[[#This Row],[Numero_Decreto]]," ",Tabela13[[#This Row],[Complemento]],".pdf")</f>
        <v>2 - DECRETOS/DECRETO 0445 .pdf</v>
      </c>
      <c r="K2136" s="2" t="str">
        <f>IF(Tabela13[[#This Row],[Complemento]]="",Tabela13[[#This Row],[Normal]],Tabela13[[#This Row],[Normal Traço]])</f>
        <v>2 - DECRETOS/DECRETO 445.pdf</v>
      </c>
      <c r="L2136" s="2" t="str">
        <f>IF(Tabela13[[#This Row],[Complemento]]="",Tabela13[[#This Row],[0]],Tabela13[[#This Row],[0 Traço]])</f>
        <v>2 - DECRETOS/DECRETO 0445.pdf</v>
      </c>
      <c r="M2136" s="2" t="str">
        <f>IF(AND(Tabela13[[#This Row],[Numero_Decreto]]&gt;=1,Tabela13[[#This Row],[Numero_Decreto]]&lt;=9),Tabela13[[#This Row],[Se 0]],Tabela13[[#This Row],[Se Normal]])</f>
        <v>2 - DECRETOS/DECRETO 445.pdf</v>
      </c>
      <c r="N2136" s="2" t="str">
        <f>CONCATENATE("../",Tabela13[[#This Row],[Caminho]])</f>
        <v>../2 - DECRETOS/DECRETO 445.pdf</v>
      </c>
    </row>
    <row r="2137" spans="1:14" ht="45" x14ac:dyDescent="0.25">
      <c r="A2137" s="20">
        <v>444</v>
      </c>
      <c r="B2137" s="20"/>
      <c r="C2137" s="21">
        <v>30117</v>
      </c>
      <c r="D2137" s="19" t="s">
        <v>3250</v>
      </c>
      <c r="E2137" s="19"/>
      <c r="F2137" s="17" t="str">
        <f>HYPERLINK(Tabela13[[#This Row],[Novo Caminho]],"Download")</f>
        <v>Download</v>
      </c>
      <c r="G2137" s="2" t="str">
        <f>CONCATENATE("2 - DECRETOS/DECRETO ",Tabela13[[#This Row],[Numero_Decreto]],".pdf")</f>
        <v>2 - DECRETOS/DECRETO 444.pdf</v>
      </c>
      <c r="H2137" s="2" t="str">
        <f>CONCATENATE("2 - DECRETOS/DECRETO ",Tabela13[[#This Row],[Numero_Decreto]]," ",Tabela13[[#This Row],[Complemento]],".pdf")</f>
        <v>2 - DECRETOS/DECRETO 444 .pdf</v>
      </c>
      <c r="I2137" s="2" t="str">
        <f>CONCATENATE("2 - DECRETOS/DECRETO ","0",Tabela13[[#This Row],[Numero_Decreto]],".pdf")</f>
        <v>2 - DECRETOS/DECRETO 0444.pdf</v>
      </c>
      <c r="J2137" s="2" t="str">
        <f>CONCATENATE("2 - DECRETOS/DECRETO ","0",Tabela13[[#This Row],[Numero_Decreto]]," ",Tabela13[[#This Row],[Complemento]],".pdf")</f>
        <v>2 - DECRETOS/DECRETO 0444 .pdf</v>
      </c>
      <c r="K2137" s="2" t="str">
        <f>IF(Tabela13[[#This Row],[Complemento]]="",Tabela13[[#This Row],[Normal]],Tabela13[[#This Row],[Normal Traço]])</f>
        <v>2 - DECRETOS/DECRETO 444.pdf</v>
      </c>
      <c r="L2137" s="2" t="str">
        <f>IF(Tabela13[[#This Row],[Complemento]]="",Tabela13[[#This Row],[0]],Tabela13[[#This Row],[0 Traço]])</f>
        <v>2 - DECRETOS/DECRETO 0444.pdf</v>
      </c>
      <c r="M2137" s="2" t="str">
        <f>IF(AND(Tabela13[[#This Row],[Numero_Decreto]]&gt;=1,Tabela13[[#This Row],[Numero_Decreto]]&lt;=9),Tabela13[[#This Row],[Se 0]],Tabela13[[#This Row],[Se Normal]])</f>
        <v>2 - DECRETOS/DECRETO 444.pdf</v>
      </c>
      <c r="N2137" s="2" t="str">
        <f>CONCATENATE("../",Tabela13[[#This Row],[Caminho]])</f>
        <v>../2 - DECRETOS/DECRETO 444.pdf</v>
      </c>
    </row>
    <row r="2138" spans="1:14" ht="45" x14ac:dyDescent="0.25">
      <c r="A2138" s="20">
        <v>443</v>
      </c>
      <c r="B2138" s="20"/>
      <c r="C2138" s="21">
        <v>30107</v>
      </c>
      <c r="D2138" s="19" t="s">
        <v>2151</v>
      </c>
      <c r="E2138" s="19"/>
      <c r="F2138" s="17" t="str">
        <f>HYPERLINK(Tabela13[[#This Row],[Novo Caminho]],"Download")</f>
        <v>Download</v>
      </c>
      <c r="G2138" s="2" t="str">
        <f>CONCATENATE("2 - DECRETOS/DECRETO ",Tabela13[[#This Row],[Numero_Decreto]],".pdf")</f>
        <v>2 - DECRETOS/DECRETO 443.pdf</v>
      </c>
      <c r="H2138" s="2" t="str">
        <f>CONCATENATE("2 - DECRETOS/DECRETO ",Tabela13[[#This Row],[Numero_Decreto]]," ",Tabela13[[#This Row],[Complemento]],".pdf")</f>
        <v>2 - DECRETOS/DECRETO 443 .pdf</v>
      </c>
      <c r="I2138" s="2" t="str">
        <f>CONCATENATE("2 - DECRETOS/DECRETO ","0",Tabela13[[#This Row],[Numero_Decreto]],".pdf")</f>
        <v>2 - DECRETOS/DECRETO 0443.pdf</v>
      </c>
      <c r="J2138" s="2" t="str">
        <f>CONCATENATE("2 - DECRETOS/DECRETO ","0",Tabela13[[#This Row],[Numero_Decreto]]," ",Tabela13[[#This Row],[Complemento]],".pdf")</f>
        <v>2 - DECRETOS/DECRETO 0443 .pdf</v>
      </c>
      <c r="K2138" s="2" t="str">
        <f>IF(Tabela13[[#This Row],[Complemento]]="",Tabela13[[#This Row],[Normal]],Tabela13[[#This Row],[Normal Traço]])</f>
        <v>2 - DECRETOS/DECRETO 443.pdf</v>
      </c>
      <c r="L2138" s="2" t="str">
        <f>IF(Tabela13[[#This Row],[Complemento]]="",Tabela13[[#This Row],[0]],Tabela13[[#This Row],[0 Traço]])</f>
        <v>2 - DECRETOS/DECRETO 0443.pdf</v>
      </c>
      <c r="M2138" s="2" t="str">
        <f>IF(AND(Tabela13[[#This Row],[Numero_Decreto]]&gt;=1,Tabela13[[#This Row],[Numero_Decreto]]&lt;=9),Tabela13[[#This Row],[Se 0]],Tabela13[[#This Row],[Se Normal]])</f>
        <v>2 - DECRETOS/DECRETO 443.pdf</v>
      </c>
      <c r="N2138" s="2" t="str">
        <f>CONCATENATE("../",Tabela13[[#This Row],[Caminho]])</f>
        <v>../2 - DECRETOS/DECRETO 443.pdf</v>
      </c>
    </row>
    <row r="2139" spans="1:14" ht="45" x14ac:dyDescent="0.25">
      <c r="A2139" s="20">
        <v>442</v>
      </c>
      <c r="B2139" s="20"/>
      <c r="C2139" s="21">
        <v>30106</v>
      </c>
      <c r="D2139" s="19" t="s">
        <v>2151</v>
      </c>
      <c r="E2139" s="19"/>
      <c r="F2139" s="17" t="str">
        <f>HYPERLINK(Tabela13[[#This Row],[Novo Caminho]],"Download")</f>
        <v>Download</v>
      </c>
      <c r="G2139" s="2" t="str">
        <f>CONCATENATE("2 - DECRETOS/DECRETO ",Tabela13[[#This Row],[Numero_Decreto]],".pdf")</f>
        <v>2 - DECRETOS/DECRETO 442.pdf</v>
      </c>
      <c r="H2139" s="2" t="str">
        <f>CONCATENATE("2 - DECRETOS/DECRETO ",Tabela13[[#This Row],[Numero_Decreto]]," ",Tabela13[[#This Row],[Complemento]],".pdf")</f>
        <v>2 - DECRETOS/DECRETO 442 .pdf</v>
      </c>
      <c r="I2139" s="2" t="str">
        <f>CONCATENATE("2 - DECRETOS/DECRETO ","0",Tabela13[[#This Row],[Numero_Decreto]],".pdf")</f>
        <v>2 - DECRETOS/DECRETO 0442.pdf</v>
      </c>
      <c r="J2139" s="2" t="str">
        <f>CONCATENATE("2 - DECRETOS/DECRETO ","0",Tabela13[[#This Row],[Numero_Decreto]]," ",Tabela13[[#This Row],[Complemento]],".pdf")</f>
        <v>2 - DECRETOS/DECRETO 0442 .pdf</v>
      </c>
      <c r="K2139" s="2" t="str">
        <f>IF(Tabela13[[#This Row],[Complemento]]="",Tabela13[[#This Row],[Normal]],Tabela13[[#This Row],[Normal Traço]])</f>
        <v>2 - DECRETOS/DECRETO 442.pdf</v>
      </c>
      <c r="L2139" s="2" t="str">
        <f>IF(Tabela13[[#This Row],[Complemento]]="",Tabela13[[#This Row],[0]],Tabela13[[#This Row],[0 Traço]])</f>
        <v>2 - DECRETOS/DECRETO 0442.pdf</v>
      </c>
      <c r="M2139" s="2" t="str">
        <f>IF(AND(Tabela13[[#This Row],[Numero_Decreto]]&gt;=1,Tabela13[[#This Row],[Numero_Decreto]]&lt;=9),Tabela13[[#This Row],[Se 0]],Tabela13[[#This Row],[Se Normal]])</f>
        <v>2 - DECRETOS/DECRETO 442.pdf</v>
      </c>
      <c r="N2139" s="2" t="str">
        <f>CONCATENATE("../",Tabela13[[#This Row],[Caminho]])</f>
        <v>../2 - DECRETOS/DECRETO 442.pdf</v>
      </c>
    </row>
    <row r="2140" spans="1:14" ht="45" x14ac:dyDescent="0.25">
      <c r="A2140" s="20">
        <v>441</v>
      </c>
      <c r="B2140" s="20"/>
      <c r="C2140" s="21">
        <v>30097</v>
      </c>
      <c r="D2140" s="19" t="s">
        <v>2151</v>
      </c>
      <c r="E2140" s="19"/>
      <c r="F2140" s="17" t="str">
        <f>HYPERLINK(Tabela13[[#This Row],[Novo Caminho]],"Download")</f>
        <v>Download</v>
      </c>
      <c r="G2140" s="2" t="str">
        <f>CONCATENATE("2 - DECRETOS/DECRETO ",Tabela13[[#This Row],[Numero_Decreto]],".pdf")</f>
        <v>2 - DECRETOS/DECRETO 441.pdf</v>
      </c>
      <c r="H2140" s="2" t="str">
        <f>CONCATENATE("2 - DECRETOS/DECRETO ",Tabela13[[#This Row],[Numero_Decreto]]," ",Tabela13[[#This Row],[Complemento]],".pdf")</f>
        <v>2 - DECRETOS/DECRETO 441 .pdf</v>
      </c>
      <c r="I2140" s="2" t="str">
        <f>CONCATENATE("2 - DECRETOS/DECRETO ","0",Tabela13[[#This Row],[Numero_Decreto]],".pdf")</f>
        <v>2 - DECRETOS/DECRETO 0441.pdf</v>
      </c>
      <c r="J2140" s="2" t="str">
        <f>CONCATENATE("2 - DECRETOS/DECRETO ","0",Tabela13[[#This Row],[Numero_Decreto]]," ",Tabela13[[#This Row],[Complemento]],".pdf")</f>
        <v>2 - DECRETOS/DECRETO 0441 .pdf</v>
      </c>
      <c r="K2140" s="2" t="str">
        <f>IF(Tabela13[[#This Row],[Complemento]]="",Tabela13[[#This Row],[Normal]],Tabela13[[#This Row],[Normal Traço]])</f>
        <v>2 - DECRETOS/DECRETO 441.pdf</v>
      </c>
      <c r="L2140" s="2" t="str">
        <f>IF(Tabela13[[#This Row],[Complemento]]="",Tabela13[[#This Row],[0]],Tabela13[[#This Row],[0 Traço]])</f>
        <v>2 - DECRETOS/DECRETO 0441.pdf</v>
      </c>
      <c r="M2140" s="2" t="str">
        <f>IF(AND(Tabela13[[#This Row],[Numero_Decreto]]&gt;=1,Tabela13[[#This Row],[Numero_Decreto]]&lt;=9),Tabela13[[#This Row],[Se 0]],Tabela13[[#This Row],[Se Normal]])</f>
        <v>2 - DECRETOS/DECRETO 441.pdf</v>
      </c>
      <c r="N2140" s="2" t="str">
        <f>CONCATENATE("../",Tabela13[[#This Row],[Caminho]])</f>
        <v>../2 - DECRETOS/DECRETO 441.pdf</v>
      </c>
    </row>
    <row r="2141" spans="1:14" ht="45" x14ac:dyDescent="0.25">
      <c r="A2141" s="20">
        <v>440</v>
      </c>
      <c r="B2141" s="20"/>
      <c r="C2141" s="21">
        <v>30088</v>
      </c>
      <c r="D2141" s="19" t="s">
        <v>3278</v>
      </c>
      <c r="E2141" s="19"/>
      <c r="F2141" s="17" t="str">
        <f>HYPERLINK(Tabela13[[#This Row],[Novo Caminho]],"Download")</f>
        <v>Download</v>
      </c>
      <c r="G2141" s="2" t="str">
        <f>CONCATENATE("2 - DECRETOS/DECRETO ",Tabela13[[#This Row],[Numero_Decreto]],".pdf")</f>
        <v>2 - DECRETOS/DECRETO 440.pdf</v>
      </c>
      <c r="H2141" s="2" t="str">
        <f>CONCATENATE("2 - DECRETOS/DECRETO ",Tabela13[[#This Row],[Numero_Decreto]]," ",Tabela13[[#This Row],[Complemento]],".pdf")</f>
        <v>2 - DECRETOS/DECRETO 440 .pdf</v>
      </c>
      <c r="I2141" s="2" t="str">
        <f>CONCATENATE("2 - DECRETOS/DECRETO ","0",Tabela13[[#This Row],[Numero_Decreto]],".pdf")</f>
        <v>2 - DECRETOS/DECRETO 0440.pdf</v>
      </c>
      <c r="J2141" s="2" t="str">
        <f>CONCATENATE("2 - DECRETOS/DECRETO ","0",Tabela13[[#This Row],[Numero_Decreto]]," ",Tabela13[[#This Row],[Complemento]],".pdf")</f>
        <v>2 - DECRETOS/DECRETO 0440 .pdf</v>
      </c>
      <c r="K2141" s="2" t="str">
        <f>IF(Tabela13[[#This Row],[Complemento]]="",Tabela13[[#This Row],[Normal]],Tabela13[[#This Row],[Normal Traço]])</f>
        <v>2 - DECRETOS/DECRETO 440.pdf</v>
      </c>
      <c r="L2141" s="2" t="str">
        <f>IF(Tabela13[[#This Row],[Complemento]]="",Tabela13[[#This Row],[0]],Tabela13[[#This Row],[0 Traço]])</f>
        <v>2 - DECRETOS/DECRETO 0440.pdf</v>
      </c>
      <c r="M2141" s="2" t="str">
        <f>IF(AND(Tabela13[[#This Row],[Numero_Decreto]]&gt;=1,Tabela13[[#This Row],[Numero_Decreto]]&lt;=9),Tabela13[[#This Row],[Se 0]],Tabela13[[#This Row],[Se Normal]])</f>
        <v>2 - DECRETOS/DECRETO 440.pdf</v>
      </c>
      <c r="N2141" s="2" t="str">
        <f>CONCATENATE("../",Tabela13[[#This Row],[Caminho]])</f>
        <v>../2 - DECRETOS/DECRETO 440.pdf</v>
      </c>
    </row>
    <row r="2142" spans="1:14" ht="45" x14ac:dyDescent="0.25">
      <c r="A2142" s="20">
        <v>439</v>
      </c>
      <c r="B2142" s="20"/>
      <c r="C2142" s="21">
        <v>30088</v>
      </c>
      <c r="D2142" s="19" t="s">
        <v>3279</v>
      </c>
      <c r="E2142" s="19"/>
      <c r="F2142" s="17" t="str">
        <f>HYPERLINK(Tabela13[[#This Row],[Novo Caminho]],"Download")</f>
        <v>Download</v>
      </c>
      <c r="G2142" s="2" t="str">
        <f>CONCATENATE("2 - DECRETOS/DECRETO ",Tabela13[[#This Row],[Numero_Decreto]],".pdf")</f>
        <v>2 - DECRETOS/DECRETO 439.pdf</v>
      </c>
      <c r="H2142" s="2" t="str">
        <f>CONCATENATE("2 - DECRETOS/DECRETO ",Tabela13[[#This Row],[Numero_Decreto]]," ",Tabela13[[#This Row],[Complemento]],".pdf")</f>
        <v>2 - DECRETOS/DECRETO 439 .pdf</v>
      </c>
      <c r="I2142" s="2" t="str">
        <f>CONCATENATE("2 - DECRETOS/DECRETO ","0",Tabela13[[#This Row],[Numero_Decreto]],".pdf")</f>
        <v>2 - DECRETOS/DECRETO 0439.pdf</v>
      </c>
      <c r="J2142" s="2" t="str">
        <f>CONCATENATE("2 - DECRETOS/DECRETO ","0",Tabela13[[#This Row],[Numero_Decreto]]," ",Tabela13[[#This Row],[Complemento]],".pdf")</f>
        <v>2 - DECRETOS/DECRETO 0439 .pdf</v>
      </c>
      <c r="K2142" s="2" t="str">
        <f>IF(Tabela13[[#This Row],[Complemento]]="",Tabela13[[#This Row],[Normal]],Tabela13[[#This Row],[Normal Traço]])</f>
        <v>2 - DECRETOS/DECRETO 439.pdf</v>
      </c>
      <c r="L2142" s="2" t="str">
        <f>IF(Tabela13[[#This Row],[Complemento]]="",Tabela13[[#This Row],[0]],Tabela13[[#This Row],[0 Traço]])</f>
        <v>2 - DECRETOS/DECRETO 0439.pdf</v>
      </c>
      <c r="M2142" s="2" t="str">
        <f>IF(AND(Tabela13[[#This Row],[Numero_Decreto]]&gt;=1,Tabela13[[#This Row],[Numero_Decreto]]&lt;=9),Tabela13[[#This Row],[Se 0]],Tabela13[[#This Row],[Se Normal]])</f>
        <v>2 - DECRETOS/DECRETO 439.pdf</v>
      </c>
      <c r="N2142" s="2" t="str">
        <f>CONCATENATE("../",Tabela13[[#This Row],[Caminho]])</f>
        <v>../2 - DECRETOS/DECRETO 439.pdf</v>
      </c>
    </row>
    <row r="2143" spans="1:14" ht="45" x14ac:dyDescent="0.25">
      <c r="A2143" s="20">
        <v>438</v>
      </c>
      <c r="B2143" s="20"/>
      <c r="C2143" s="21">
        <v>30043</v>
      </c>
      <c r="D2143" s="19" t="s">
        <v>3280</v>
      </c>
      <c r="E2143" s="19"/>
      <c r="F2143" s="17" t="str">
        <f>HYPERLINK(Tabela13[[#This Row],[Novo Caminho]],"Download")</f>
        <v>Download</v>
      </c>
      <c r="G2143" s="2" t="str">
        <f>CONCATENATE("2 - DECRETOS/DECRETO ",Tabela13[[#This Row],[Numero_Decreto]],".pdf")</f>
        <v>2 - DECRETOS/DECRETO 438.pdf</v>
      </c>
      <c r="H2143" s="2" t="str">
        <f>CONCATENATE("2 - DECRETOS/DECRETO ",Tabela13[[#This Row],[Numero_Decreto]]," ",Tabela13[[#This Row],[Complemento]],".pdf")</f>
        <v>2 - DECRETOS/DECRETO 438 .pdf</v>
      </c>
      <c r="I2143" s="2" t="str">
        <f>CONCATENATE("2 - DECRETOS/DECRETO ","0",Tabela13[[#This Row],[Numero_Decreto]],".pdf")</f>
        <v>2 - DECRETOS/DECRETO 0438.pdf</v>
      </c>
      <c r="J2143" s="2" t="str">
        <f>CONCATENATE("2 - DECRETOS/DECRETO ","0",Tabela13[[#This Row],[Numero_Decreto]]," ",Tabela13[[#This Row],[Complemento]],".pdf")</f>
        <v>2 - DECRETOS/DECRETO 0438 .pdf</v>
      </c>
      <c r="K2143" s="2" t="str">
        <f>IF(Tabela13[[#This Row],[Complemento]]="",Tabela13[[#This Row],[Normal]],Tabela13[[#This Row],[Normal Traço]])</f>
        <v>2 - DECRETOS/DECRETO 438.pdf</v>
      </c>
      <c r="L2143" s="2" t="str">
        <f>IF(Tabela13[[#This Row],[Complemento]]="",Tabela13[[#This Row],[0]],Tabela13[[#This Row],[0 Traço]])</f>
        <v>2 - DECRETOS/DECRETO 0438.pdf</v>
      </c>
      <c r="M2143" s="2" t="str">
        <f>IF(AND(Tabela13[[#This Row],[Numero_Decreto]]&gt;=1,Tabela13[[#This Row],[Numero_Decreto]]&lt;=9),Tabela13[[#This Row],[Se 0]],Tabela13[[#This Row],[Se Normal]])</f>
        <v>2 - DECRETOS/DECRETO 438.pdf</v>
      </c>
      <c r="N2143" s="2" t="str">
        <f>CONCATENATE("../",Tabela13[[#This Row],[Caminho]])</f>
        <v>../2 - DECRETOS/DECRETO 438.pdf</v>
      </c>
    </row>
    <row r="2144" spans="1:14" ht="45" x14ac:dyDescent="0.25">
      <c r="A2144" s="20">
        <v>437</v>
      </c>
      <c r="B2144" s="20"/>
      <c r="C2144" s="21">
        <v>30055</v>
      </c>
      <c r="D2144" s="19" t="s">
        <v>2151</v>
      </c>
      <c r="E2144" s="19"/>
      <c r="F2144" s="17" t="str">
        <f>HYPERLINK(Tabela13[[#This Row],[Novo Caminho]],"Download")</f>
        <v>Download</v>
      </c>
      <c r="G2144" s="2" t="str">
        <f>CONCATENATE("2 - DECRETOS/DECRETO ",Tabela13[[#This Row],[Numero_Decreto]],".pdf")</f>
        <v>2 - DECRETOS/DECRETO 437.pdf</v>
      </c>
      <c r="H2144" s="2" t="str">
        <f>CONCATENATE("2 - DECRETOS/DECRETO ",Tabela13[[#This Row],[Numero_Decreto]]," ",Tabela13[[#This Row],[Complemento]],".pdf")</f>
        <v>2 - DECRETOS/DECRETO 437 .pdf</v>
      </c>
      <c r="I2144" s="2" t="str">
        <f>CONCATENATE("2 - DECRETOS/DECRETO ","0",Tabela13[[#This Row],[Numero_Decreto]],".pdf")</f>
        <v>2 - DECRETOS/DECRETO 0437.pdf</v>
      </c>
      <c r="J2144" s="2" t="str">
        <f>CONCATENATE("2 - DECRETOS/DECRETO ","0",Tabela13[[#This Row],[Numero_Decreto]]," ",Tabela13[[#This Row],[Complemento]],".pdf")</f>
        <v>2 - DECRETOS/DECRETO 0437 .pdf</v>
      </c>
      <c r="K2144" s="2" t="str">
        <f>IF(Tabela13[[#This Row],[Complemento]]="",Tabela13[[#This Row],[Normal]],Tabela13[[#This Row],[Normal Traço]])</f>
        <v>2 - DECRETOS/DECRETO 437.pdf</v>
      </c>
      <c r="L2144" s="2" t="str">
        <f>IF(Tabela13[[#This Row],[Complemento]]="",Tabela13[[#This Row],[0]],Tabela13[[#This Row],[0 Traço]])</f>
        <v>2 - DECRETOS/DECRETO 0437.pdf</v>
      </c>
      <c r="M2144" s="2" t="str">
        <f>IF(AND(Tabela13[[#This Row],[Numero_Decreto]]&gt;=1,Tabela13[[#This Row],[Numero_Decreto]]&lt;=9),Tabela13[[#This Row],[Se 0]],Tabela13[[#This Row],[Se Normal]])</f>
        <v>2 - DECRETOS/DECRETO 437.pdf</v>
      </c>
      <c r="N2144" s="2" t="str">
        <f>CONCATENATE("../",Tabela13[[#This Row],[Caminho]])</f>
        <v>../2 - DECRETOS/DECRETO 437.pdf</v>
      </c>
    </row>
    <row r="2145" spans="1:14" ht="45" x14ac:dyDescent="0.25">
      <c r="A2145" s="20">
        <v>436</v>
      </c>
      <c r="B2145" s="20"/>
      <c r="C2145" s="21">
        <v>30048</v>
      </c>
      <c r="D2145" s="19" t="s">
        <v>3281</v>
      </c>
      <c r="E2145" s="19"/>
      <c r="F2145" s="17" t="str">
        <f>HYPERLINK(Tabela13[[#This Row],[Novo Caminho]],"Download")</f>
        <v>Download</v>
      </c>
      <c r="G2145" s="2" t="str">
        <f>CONCATENATE("2 - DECRETOS/DECRETO ",Tabela13[[#This Row],[Numero_Decreto]],".pdf")</f>
        <v>2 - DECRETOS/DECRETO 436.pdf</v>
      </c>
      <c r="H2145" s="2" t="str">
        <f>CONCATENATE("2 - DECRETOS/DECRETO ",Tabela13[[#This Row],[Numero_Decreto]]," ",Tabela13[[#This Row],[Complemento]],".pdf")</f>
        <v>2 - DECRETOS/DECRETO 436 .pdf</v>
      </c>
      <c r="I2145" s="2" t="str">
        <f>CONCATENATE("2 - DECRETOS/DECRETO ","0",Tabela13[[#This Row],[Numero_Decreto]],".pdf")</f>
        <v>2 - DECRETOS/DECRETO 0436.pdf</v>
      </c>
      <c r="J2145" s="2" t="str">
        <f>CONCATENATE("2 - DECRETOS/DECRETO ","0",Tabela13[[#This Row],[Numero_Decreto]]," ",Tabela13[[#This Row],[Complemento]],".pdf")</f>
        <v>2 - DECRETOS/DECRETO 0436 .pdf</v>
      </c>
      <c r="K2145" s="2" t="str">
        <f>IF(Tabela13[[#This Row],[Complemento]]="",Tabela13[[#This Row],[Normal]],Tabela13[[#This Row],[Normal Traço]])</f>
        <v>2 - DECRETOS/DECRETO 436.pdf</v>
      </c>
      <c r="L2145" s="2" t="str">
        <f>IF(Tabela13[[#This Row],[Complemento]]="",Tabela13[[#This Row],[0]],Tabela13[[#This Row],[0 Traço]])</f>
        <v>2 - DECRETOS/DECRETO 0436.pdf</v>
      </c>
      <c r="M2145" s="2" t="str">
        <f>IF(AND(Tabela13[[#This Row],[Numero_Decreto]]&gt;=1,Tabela13[[#This Row],[Numero_Decreto]]&lt;=9),Tabela13[[#This Row],[Se 0]],Tabela13[[#This Row],[Se Normal]])</f>
        <v>2 - DECRETOS/DECRETO 436.pdf</v>
      </c>
      <c r="N2145" s="2" t="str">
        <f>CONCATENATE("../",Tabela13[[#This Row],[Caminho]])</f>
        <v>../2 - DECRETOS/DECRETO 436.pdf</v>
      </c>
    </row>
    <row r="2146" spans="1:14" ht="45" x14ac:dyDescent="0.25">
      <c r="A2146" s="20">
        <v>435</v>
      </c>
      <c r="B2146" s="20"/>
      <c r="C2146" s="21">
        <v>30027</v>
      </c>
      <c r="D2146" s="19" t="s">
        <v>2151</v>
      </c>
      <c r="E2146" s="19"/>
      <c r="F2146" s="17" t="str">
        <f>HYPERLINK(Tabela13[[#This Row],[Novo Caminho]],"Download")</f>
        <v>Download</v>
      </c>
      <c r="G2146" s="2" t="str">
        <f>CONCATENATE("2 - DECRETOS/DECRETO ",Tabela13[[#This Row],[Numero_Decreto]],".pdf")</f>
        <v>2 - DECRETOS/DECRETO 435.pdf</v>
      </c>
      <c r="H2146" s="2" t="str">
        <f>CONCATENATE("2 - DECRETOS/DECRETO ",Tabela13[[#This Row],[Numero_Decreto]]," ",Tabela13[[#This Row],[Complemento]],".pdf")</f>
        <v>2 - DECRETOS/DECRETO 435 .pdf</v>
      </c>
      <c r="I2146" s="2" t="str">
        <f>CONCATENATE("2 - DECRETOS/DECRETO ","0",Tabela13[[#This Row],[Numero_Decreto]],".pdf")</f>
        <v>2 - DECRETOS/DECRETO 0435.pdf</v>
      </c>
      <c r="J2146" s="2" t="str">
        <f>CONCATENATE("2 - DECRETOS/DECRETO ","0",Tabela13[[#This Row],[Numero_Decreto]]," ",Tabela13[[#This Row],[Complemento]],".pdf")</f>
        <v>2 - DECRETOS/DECRETO 0435 .pdf</v>
      </c>
      <c r="K2146" s="2" t="str">
        <f>IF(Tabela13[[#This Row],[Complemento]]="",Tabela13[[#This Row],[Normal]],Tabela13[[#This Row],[Normal Traço]])</f>
        <v>2 - DECRETOS/DECRETO 435.pdf</v>
      </c>
      <c r="L2146" s="2" t="str">
        <f>IF(Tabela13[[#This Row],[Complemento]]="",Tabela13[[#This Row],[0]],Tabela13[[#This Row],[0 Traço]])</f>
        <v>2 - DECRETOS/DECRETO 0435.pdf</v>
      </c>
      <c r="M2146" s="2" t="str">
        <f>IF(AND(Tabela13[[#This Row],[Numero_Decreto]]&gt;=1,Tabela13[[#This Row],[Numero_Decreto]]&lt;=9),Tabela13[[#This Row],[Se 0]],Tabela13[[#This Row],[Se Normal]])</f>
        <v>2 - DECRETOS/DECRETO 435.pdf</v>
      </c>
      <c r="N2146" s="2" t="str">
        <f>CONCATENATE("../",Tabela13[[#This Row],[Caminho]])</f>
        <v>../2 - DECRETOS/DECRETO 435.pdf</v>
      </c>
    </row>
    <row r="2147" spans="1:14" ht="45" x14ac:dyDescent="0.25">
      <c r="A2147" s="20">
        <v>434</v>
      </c>
      <c r="B2147" s="20"/>
      <c r="C2147" s="21">
        <v>30020</v>
      </c>
      <c r="D2147" s="19" t="s">
        <v>2151</v>
      </c>
      <c r="E2147" s="19"/>
      <c r="F2147" s="17" t="str">
        <f>HYPERLINK(Tabela13[[#This Row],[Novo Caminho]],"Download")</f>
        <v>Download</v>
      </c>
      <c r="G2147" s="2" t="str">
        <f>CONCATENATE("2 - DECRETOS/DECRETO ",Tabela13[[#This Row],[Numero_Decreto]],".pdf")</f>
        <v>2 - DECRETOS/DECRETO 434.pdf</v>
      </c>
      <c r="H2147" s="2" t="str">
        <f>CONCATENATE("2 - DECRETOS/DECRETO ",Tabela13[[#This Row],[Numero_Decreto]]," ",Tabela13[[#This Row],[Complemento]],".pdf")</f>
        <v>2 - DECRETOS/DECRETO 434 .pdf</v>
      </c>
      <c r="I2147" s="2" t="str">
        <f>CONCATENATE("2 - DECRETOS/DECRETO ","0",Tabela13[[#This Row],[Numero_Decreto]],".pdf")</f>
        <v>2 - DECRETOS/DECRETO 0434.pdf</v>
      </c>
      <c r="J2147" s="2" t="str">
        <f>CONCATENATE("2 - DECRETOS/DECRETO ","0",Tabela13[[#This Row],[Numero_Decreto]]," ",Tabela13[[#This Row],[Complemento]],".pdf")</f>
        <v>2 - DECRETOS/DECRETO 0434 .pdf</v>
      </c>
      <c r="K2147" s="2" t="str">
        <f>IF(Tabela13[[#This Row],[Complemento]]="",Tabela13[[#This Row],[Normal]],Tabela13[[#This Row],[Normal Traço]])</f>
        <v>2 - DECRETOS/DECRETO 434.pdf</v>
      </c>
      <c r="L2147" s="2" t="str">
        <f>IF(Tabela13[[#This Row],[Complemento]]="",Tabela13[[#This Row],[0]],Tabela13[[#This Row],[0 Traço]])</f>
        <v>2 - DECRETOS/DECRETO 0434.pdf</v>
      </c>
      <c r="M2147" s="2" t="str">
        <f>IF(AND(Tabela13[[#This Row],[Numero_Decreto]]&gt;=1,Tabela13[[#This Row],[Numero_Decreto]]&lt;=9),Tabela13[[#This Row],[Se 0]],Tabela13[[#This Row],[Se Normal]])</f>
        <v>2 - DECRETOS/DECRETO 434.pdf</v>
      </c>
      <c r="N2147" s="2" t="str">
        <f>CONCATENATE("../",Tabela13[[#This Row],[Caminho]])</f>
        <v>../2 - DECRETOS/DECRETO 434.pdf</v>
      </c>
    </row>
    <row r="2148" spans="1:14" ht="45" x14ac:dyDescent="0.25">
      <c r="A2148" s="20">
        <v>433</v>
      </c>
      <c r="B2148" s="20"/>
      <c r="C2148" s="21">
        <v>30015</v>
      </c>
      <c r="D2148" s="19" t="s">
        <v>2151</v>
      </c>
      <c r="E2148" s="19"/>
      <c r="F2148" s="17" t="str">
        <f>HYPERLINK(Tabela13[[#This Row],[Novo Caminho]],"Download")</f>
        <v>Download</v>
      </c>
      <c r="G2148" s="2" t="str">
        <f>CONCATENATE("2 - DECRETOS/DECRETO ",Tabela13[[#This Row],[Numero_Decreto]],".pdf")</f>
        <v>2 - DECRETOS/DECRETO 433.pdf</v>
      </c>
      <c r="H2148" s="2" t="str">
        <f>CONCATENATE("2 - DECRETOS/DECRETO ",Tabela13[[#This Row],[Numero_Decreto]]," ",Tabela13[[#This Row],[Complemento]],".pdf")</f>
        <v>2 - DECRETOS/DECRETO 433 .pdf</v>
      </c>
      <c r="I2148" s="2" t="str">
        <f>CONCATENATE("2 - DECRETOS/DECRETO ","0",Tabela13[[#This Row],[Numero_Decreto]],".pdf")</f>
        <v>2 - DECRETOS/DECRETO 0433.pdf</v>
      </c>
      <c r="J2148" s="2" t="str">
        <f>CONCATENATE("2 - DECRETOS/DECRETO ","0",Tabela13[[#This Row],[Numero_Decreto]]," ",Tabela13[[#This Row],[Complemento]],".pdf")</f>
        <v>2 - DECRETOS/DECRETO 0433 .pdf</v>
      </c>
      <c r="K2148" s="2" t="str">
        <f>IF(Tabela13[[#This Row],[Complemento]]="",Tabela13[[#This Row],[Normal]],Tabela13[[#This Row],[Normal Traço]])</f>
        <v>2 - DECRETOS/DECRETO 433.pdf</v>
      </c>
      <c r="L2148" s="2" t="str">
        <f>IF(Tabela13[[#This Row],[Complemento]]="",Tabela13[[#This Row],[0]],Tabela13[[#This Row],[0 Traço]])</f>
        <v>2 - DECRETOS/DECRETO 0433.pdf</v>
      </c>
      <c r="M2148" s="2" t="str">
        <f>IF(AND(Tabela13[[#This Row],[Numero_Decreto]]&gt;=1,Tabela13[[#This Row],[Numero_Decreto]]&lt;=9),Tabela13[[#This Row],[Se 0]],Tabela13[[#This Row],[Se Normal]])</f>
        <v>2 - DECRETOS/DECRETO 433.pdf</v>
      </c>
      <c r="N2148" s="2" t="str">
        <f>CONCATENATE("../",Tabela13[[#This Row],[Caminho]])</f>
        <v>../2 - DECRETOS/DECRETO 433.pdf</v>
      </c>
    </row>
    <row r="2149" spans="1:14" ht="45" x14ac:dyDescent="0.25">
      <c r="A2149" s="20">
        <v>432</v>
      </c>
      <c r="B2149" s="20"/>
      <c r="C2149" s="21">
        <v>30011</v>
      </c>
      <c r="D2149" s="19" t="s">
        <v>3282</v>
      </c>
      <c r="E2149" s="19"/>
      <c r="F2149" s="17" t="str">
        <f>HYPERLINK(Tabela13[[#This Row],[Novo Caminho]],"Download")</f>
        <v>Download</v>
      </c>
      <c r="G2149" s="2" t="str">
        <f>CONCATENATE("2 - DECRETOS/DECRETO ",Tabela13[[#This Row],[Numero_Decreto]],".pdf")</f>
        <v>2 - DECRETOS/DECRETO 432.pdf</v>
      </c>
      <c r="H2149" s="2" t="str">
        <f>CONCATENATE("2 - DECRETOS/DECRETO ",Tabela13[[#This Row],[Numero_Decreto]]," ",Tabela13[[#This Row],[Complemento]],".pdf")</f>
        <v>2 - DECRETOS/DECRETO 432 .pdf</v>
      </c>
      <c r="I2149" s="2" t="str">
        <f>CONCATENATE("2 - DECRETOS/DECRETO ","0",Tabela13[[#This Row],[Numero_Decreto]],".pdf")</f>
        <v>2 - DECRETOS/DECRETO 0432.pdf</v>
      </c>
      <c r="J2149" s="2" t="str">
        <f>CONCATENATE("2 - DECRETOS/DECRETO ","0",Tabela13[[#This Row],[Numero_Decreto]]," ",Tabela13[[#This Row],[Complemento]],".pdf")</f>
        <v>2 - DECRETOS/DECRETO 0432 .pdf</v>
      </c>
      <c r="K2149" s="2" t="str">
        <f>IF(Tabela13[[#This Row],[Complemento]]="",Tabela13[[#This Row],[Normal]],Tabela13[[#This Row],[Normal Traço]])</f>
        <v>2 - DECRETOS/DECRETO 432.pdf</v>
      </c>
      <c r="L2149" s="2" t="str">
        <f>IF(Tabela13[[#This Row],[Complemento]]="",Tabela13[[#This Row],[0]],Tabela13[[#This Row],[0 Traço]])</f>
        <v>2 - DECRETOS/DECRETO 0432.pdf</v>
      </c>
      <c r="M2149" s="2" t="str">
        <f>IF(AND(Tabela13[[#This Row],[Numero_Decreto]]&gt;=1,Tabela13[[#This Row],[Numero_Decreto]]&lt;=9),Tabela13[[#This Row],[Se 0]],Tabela13[[#This Row],[Se Normal]])</f>
        <v>2 - DECRETOS/DECRETO 432.pdf</v>
      </c>
      <c r="N2149" s="2" t="str">
        <f>CONCATENATE("../",Tabela13[[#This Row],[Caminho]])</f>
        <v>../2 - DECRETOS/DECRETO 432.pdf</v>
      </c>
    </row>
    <row r="2150" spans="1:14" ht="45" x14ac:dyDescent="0.25">
      <c r="A2150" s="20">
        <v>431</v>
      </c>
      <c r="B2150" s="20"/>
      <c r="C2150" s="21">
        <v>30011</v>
      </c>
      <c r="D2150" s="19" t="s">
        <v>2151</v>
      </c>
      <c r="E2150" s="19"/>
      <c r="F2150" s="17" t="str">
        <f>HYPERLINK(Tabela13[[#This Row],[Novo Caminho]],"Download")</f>
        <v>Download</v>
      </c>
      <c r="G2150" s="2" t="str">
        <f>CONCATENATE("2 - DECRETOS/DECRETO ",Tabela13[[#This Row],[Numero_Decreto]],".pdf")</f>
        <v>2 - DECRETOS/DECRETO 431.pdf</v>
      </c>
      <c r="H2150" s="2" t="str">
        <f>CONCATENATE("2 - DECRETOS/DECRETO ",Tabela13[[#This Row],[Numero_Decreto]]," ",Tabela13[[#This Row],[Complemento]],".pdf")</f>
        <v>2 - DECRETOS/DECRETO 431 .pdf</v>
      </c>
      <c r="I2150" s="2" t="str">
        <f>CONCATENATE("2 - DECRETOS/DECRETO ","0",Tabela13[[#This Row],[Numero_Decreto]],".pdf")</f>
        <v>2 - DECRETOS/DECRETO 0431.pdf</v>
      </c>
      <c r="J2150" s="2" t="str">
        <f>CONCATENATE("2 - DECRETOS/DECRETO ","0",Tabela13[[#This Row],[Numero_Decreto]]," ",Tabela13[[#This Row],[Complemento]],".pdf")</f>
        <v>2 - DECRETOS/DECRETO 0431 .pdf</v>
      </c>
      <c r="K2150" s="2" t="str">
        <f>IF(Tabela13[[#This Row],[Complemento]]="",Tabela13[[#This Row],[Normal]],Tabela13[[#This Row],[Normal Traço]])</f>
        <v>2 - DECRETOS/DECRETO 431.pdf</v>
      </c>
      <c r="L2150" s="2" t="str">
        <f>IF(Tabela13[[#This Row],[Complemento]]="",Tabela13[[#This Row],[0]],Tabela13[[#This Row],[0 Traço]])</f>
        <v>2 - DECRETOS/DECRETO 0431.pdf</v>
      </c>
      <c r="M2150" s="2" t="str">
        <f>IF(AND(Tabela13[[#This Row],[Numero_Decreto]]&gt;=1,Tabela13[[#This Row],[Numero_Decreto]]&lt;=9),Tabela13[[#This Row],[Se 0]],Tabela13[[#This Row],[Se Normal]])</f>
        <v>2 - DECRETOS/DECRETO 431.pdf</v>
      </c>
      <c r="N2150" s="2" t="str">
        <f>CONCATENATE("../",Tabela13[[#This Row],[Caminho]])</f>
        <v>../2 - DECRETOS/DECRETO 431.pdf</v>
      </c>
    </row>
    <row r="2151" spans="1:14" ht="45" x14ac:dyDescent="0.25">
      <c r="A2151" s="20">
        <v>430</v>
      </c>
      <c r="B2151" s="20"/>
      <c r="C2151" s="21">
        <v>30011</v>
      </c>
      <c r="D2151" s="19" t="s">
        <v>2151</v>
      </c>
      <c r="E2151" s="19"/>
      <c r="F2151" s="17" t="str">
        <f>HYPERLINK(Tabela13[[#This Row],[Novo Caminho]],"Download")</f>
        <v>Download</v>
      </c>
      <c r="G2151" s="2" t="str">
        <f>CONCATENATE("2 - DECRETOS/DECRETO ",Tabela13[[#This Row],[Numero_Decreto]],".pdf")</f>
        <v>2 - DECRETOS/DECRETO 430.pdf</v>
      </c>
      <c r="H2151" s="2" t="str">
        <f>CONCATENATE("2 - DECRETOS/DECRETO ",Tabela13[[#This Row],[Numero_Decreto]]," ",Tabela13[[#This Row],[Complemento]],".pdf")</f>
        <v>2 - DECRETOS/DECRETO 430 .pdf</v>
      </c>
      <c r="I2151" s="2" t="str">
        <f>CONCATENATE("2 - DECRETOS/DECRETO ","0",Tabela13[[#This Row],[Numero_Decreto]],".pdf")</f>
        <v>2 - DECRETOS/DECRETO 0430.pdf</v>
      </c>
      <c r="J2151" s="2" t="str">
        <f>CONCATENATE("2 - DECRETOS/DECRETO ","0",Tabela13[[#This Row],[Numero_Decreto]]," ",Tabela13[[#This Row],[Complemento]],".pdf")</f>
        <v>2 - DECRETOS/DECRETO 0430 .pdf</v>
      </c>
      <c r="K2151" s="2" t="str">
        <f>IF(Tabela13[[#This Row],[Complemento]]="",Tabela13[[#This Row],[Normal]],Tabela13[[#This Row],[Normal Traço]])</f>
        <v>2 - DECRETOS/DECRETO 430.pdf</v>
      </c>
      <c r="L2151" s="2" t="str">
        <f>IF(Tabela13[[#This Row],[Complemento]]="",Tabela13[[#This Row],[0]],Tabela13[[#This Row],[0 Traço]])</f>
        <v>2 - DECRETOS/DECRETO 0430.pdf</v>
      </c>
      <c r="M2151" s="2" t="str">
        <f>IF(AND(Tabela13[[#This Row],[Numero_Decreto]]&gt;=1,Tabela13[[#This Row],[Numero_Decreto]]&lt;=9),Tabela13[[#This Row],[Se 0]],Tabela13[[#This Row],[Se Normal]])</f>
        <v>2 - DECRETOS/DECRETO 430.pdf</v>
      </c>
      <c r="N2151" s="2" t="str">
        <f>CONCATENATE("../",Tabela13[[#This Row],[Caminho]])</f>
        <v>../2 - DECRETOS/DECRETO 430.pdf</v>
      </c>
    </row>
    <row r="2152" spans="1:14" ht="45" x14ac:dyDescent="0.25">
      <c r="A2152" s="20">
        <v>429</v>
      </c>
      <c r="B2152" s="20"/>
      <c r="C2152" s="21">
        <v>30001</v>
      </c>
      <c r="D2152" s="19" t="s">
        <v>2971</v>
      </c>
      <c r="E2152" s="19"/>
      <c r="F2152" s="17" t="str">
        <f>HYPERLINK(Tabela13[[#This Row],[Novo Caminho]],"Download")</f>
        <v>Download</v>
      </c>
      <c r="G2152" s="2" t="str">
        <f>CONCATENATE("2 - DECRETOS/DECRETO ",Tabela13[[#This Row],[Numero_Decreto]],".pdf")</f>
        <v>2 - DECRETOS/DECRETO 429.pdf</v>
      </c>
      <c r="H2152" s="2" t="str">
        <f>CONCATENATE("2 - DECRETOS/DECRETO ",Tabela13[[#This Row],[Numero_Decreto]]," ",Tabela13[[#This Row],[Complemento]],".pdf")</f>
        <v>2 - DECRETOS/DECRETO 429 .pdf</v>
      </c>
      <c r="I2152" s="2" t="str">
        <f>CONCATENATE("2 - DECRETOS/DECRETO ","0",Tabela13[[#This Row],[Numero_Decreto]],".pdf")</f>
        <v>2 - DECRETOS/DECRETO 0429.pdf</v>
      </c>
      <c r="J2152" s="2" t="str">
        <f>CONCATENATE("2 - DECRETOS/DECRETO ","0",Tabela13[[#This Row],[Numero_Decreto]]," ",Tabela13[[#This Row],[Complemento]],".pdf")</f>
        <v>2 - DECRETOS/DECRETO 0429 .pdf</v>
      </c>
      <c r="K2152" s="2" t="str">
        <f>IF(Tabela13[[#This Row],[Complemento]]="",Tabela13[[#This Row],[Normal]],Tabela13[[#This Row],[Normal Traço]])</f>
        <v>2 - DECRETOS/DECRETO 429.pdf</v>
      </c>
      <c r="L2152" s="2" t="str">
        <f>IF(Tabela13[[#This Row],[Complemento]]="",Tabela13[[#This Row],[0]],Tabela13[[#This Row],[0 Traço]])</f>
        <v>2 - DECRETOS/DECRETO 0429.pdf</v>
      </c>
      <c r="M2152" s="2" t="str">
        <f>IF(AND(Tabela13[[#This Row],[Numero_Decreto]]&gt;=1,Tabela13[[#This Row],[Numero_Decreto]]&lt;=9),Tabela13[[#This Row],[Se 0]],Tabela13[[#This Row],[Se Normal]])</f>
        <v>2 - DECRETOS/DECRETO 429.pdf</v>
      </c>
      <c r="N2152" s="2" t="str">
        <f>CONCATENATE("../",Tabela13[[#This Row],[Caminho]])</f>
        <v>../2 - DECRETOS/DECRETO 429.pdf</v>
      </c>
    </row>
    <row r="2153" spans="1:14" ht="45" x14ac:dyDescent="0.25">
      <c r="A2153" s="20">
        <v>428</v>
      </c>
      <c r="B2153" s="20"/>
      <c r="C2153" s="21">
        <v>29997</v>
      </c>
      <c r="D2153" s="19" t="s">
        <v>2151</v>
      </c>
      <c r="E2153" s="19"/>
      <c r="F2153" s="17" t="str">
        <f>HYPERLINK(Tabela13[[#This Row],[Novo Caminho]],"Download")</f>
        <v>Download</v>
      </c>
      <c r="G2153" s="2" t="str">
        <f>CONCATENATE("2 - DECRETOS/DECRETO ",Tabela13[[#This Row],[Numero_Decreto]],".pdf")</f>
        <v>2 - DECRETOS/DECRETO 428.pdf</v>
      </c>
      <c r="H2153" s="2" t="str">
        <f>CONCATENATE("2 - DECRETOS/DECRETO ",Tabela13[[#This Row],[Numero_Decreto]]," ",Tabela13[[#This Row],[Complemento]],".pdf")</f>
        <v>2 - DECRETOS/DECRETO 428 .pdf</v>
      </c>
      <c r="I2153" s="2" t="str">
        <f>CONCATENATE("2 - DECRETOS/DECRETO ","0",Tabela13[[#This Row],[Numero_Decreto]],".pdf")</f>
        <v>2 - DECRETOS/DECRETO 0428.pdf</v>
      </c>
      <c r="J2153" s="2" t="str">
        <f>CONCATENATE("2 - DECRETOS/DECRETO ","0",Tabela13[[#This Row],[Numero_Decreto]]," ",Tabela13[[#This Row],[Complemento]],".pdf")</f>
        <v>2 - DECRETOS/DECRETO 0428 .pdf</v>
      </c>
      <c r="K2153" s="2" t="str">
        <f>IF(Tabela13[[#This Row],[Complemento]]="",Tabela13[[#This Row],[Normal]],Tabela13[[#This Row],[Normal Traço]])</f>
        <v>2 - DECRETOS/DECRETO 428.pdf</v>
      </c>
      <c r="L2153" s="2" t="str">
        <f>IF(Tabela13[[#This Row],[Complemento]]="",Tabela13[[#This Row],[0]],Tabela13[[#This Row],[0 Traço]])</f>
        <v>2 - DECRETOS/DECRETO 0428.pdf</v>
      </c>
      <c r="M2153" s="2" t="str">
        <f>IF(AND(Tabela13[[#This Row],[Numero_Decreto]]&gt;=1,Tabela13[[#This Row],[Numero_Decreto]]&lt;=9),Tabela13[[#This Row],[Se 0]],Tabela13[[#This Row],[Se Normal]])</f>
        <v>2 - DECRETOS/DECRETO 428.pdf</v>
      </c>
      <c r="N2153" s="2" t="str">
        <f>CONCATENATE("../",Tabela13[[#This Row],[Caminho]])</f>
        <v>../2 - DECRETOS/DECRETO 428.pdf</v>
      </c>
    </row>
    <row r="2154" spans="1:14" ht="45" x14ac:dyDescent="0.25">
      <c r="A2154" s="20">
        <v>427</v>
      </c>
      <c r="B2154" s="20"/>
      <c r="C2154" s="21">
        <v>29983</v>
      </c>
      <c r="D2154" s="19" t="s">
        <v>3283</v>
      </c>
      <c r="E2154" s="19"/>
      <c r="F2154" s="17" t="str">
        <f>HYPERLINK(Tabela13[[#This Row],[Novo Caminho]],"Download")</f>
        <v>Download</v>
      </c>
      <c r="G2154" s="2" t="str">
        <f>CONCATENATE("2 - DECRETOS/DECRETO ",Tabela13[[#This Row],[Numero_Decreto]],".pdf")</f>
        <v>2 - DECRETOS/DECRETO 427.pdf</v>
      </c>
      <c r="H2154" s="2" t="str">
        <f>CONCATENATE("2 - DECRETOS/DECRETO ",Tabela13[[#This Row],[Numero_Decreto]]," ",Tabela13[[#This Row],[Complemento]],".pdf")</f>
        <v>2 - DECRETOS/DECRETO 427 .pdf</v>
      </c>
      <c r="I2154" s="2" t="str">
        <f>CONCATENATE("2 - DECRETOS/DECRETO ","0",Tabela13[[#This Row],[Numero_Decreto]],".pdf")</f>
        <v>2 - DECRETOS/DECRETO 0427.pdf</v>
      </c>
      <c r="J2154" s="2" t="str">
        <f>CONCATENATE("2 - DECRETOS/DECRETO ","0",Tabela13[[#This Row],[Numero_Decreto]]," ",Tabela13[[#This Row],[Complemento]],".pdf")</f>
        <v>2 - DECRETOS/DECRETO 0427 .pdf</v>
      </c>
      <c r="K2154" s="2" t="str">
        <f>IF(Tabela13[[#This Row],[Complemento]]="",Tabela13[[#This Row],[Normal]],Tabela13[[#This Row],[Normal Traço]])</f>
        <v>2 - DECRETOS/DECRETO 427.pdf</v>
      </c>
      <c r="L2154" s="2" t="str">
        <f>IF(Tabela13[[#This Row],[Complemento]]="",Tabela13[[#This Row],[0]],Tabela13[[#This Row],[0 Traço]])</f>
        <v>2 - DECRETOS/DECRETO 0427.pdf</v>
      </c>
      <c r="M2154" s="2" t="str">
        <f>IF(AND(Tabela13[[#This Row],[Numero_Decreto]]&gt;=1,Tabela13[[#This Row],[Numero_Decreto]]&lt;=9),Tabela13[[#This Row],[Se 0]],Tabela13[[#This Row],[Se Normal]])</f>
        <v>2 - DECRETOS/DECRETO 427.pdf</v>
      </c>
      <c r="N2154" s="2" t="str">
        <f>CONCATENATE("../",Tabela13[[#This Row],[Caminho]])</f>
        <v>../2 - DECRETOS/DECRETO 427.pdf</v>
      </c>
    </row>
    <row r="2155" spans="1:14" ht="45" x14ac:dyDescent="0.25">
      <c r="A2155" s="20">
        <v>426</v>
      </c>
      <c r="B2155" s="20"/>
      <c r="C2155" s="21">
        <v>29979</v>
      </c>
      <c r="D2155" s="19" t="s">
        <v>3284</v>
      </c>
      <c r="E2155" s="19"/>
      <c r="F2155" s="17" t="str">
        <f>HYPERLINK(Tabela13[[#This Row],[Novo Caminho]],"Download")</f>
        <v>Download</v>
      </c>
      <c r="G2155" s="2" t="str">
        <f>CONCATENATE("2 - DECRETOS/DECRETO ",Tabela13[[#This Row],[Numero_Decreto]],".pdf")</f>
        <v>2 - DECRETOS/DECRETO 426.pdf</v>
      </c>
      <c r="H2155" s="2" t="str">
        <f>CONCATENATE("2 - DECRETOS/DECRETO ",Tabela13[[#This Row],[Numero_Decreto]]," ",Tabela13[[#This Row],[Complemento]],".pdf")</f>
        <v>2 - DECRETOS/DECRETO 426 .pdf</v>
      </c>
      <c r="I2155" s="2" t="str">
        <f>CONCATENATE("2 - DECRETOS/DECRETO ","0",Tabela13[[#This Row],[Numero_Decreto]],".pdf")</f>
        <v>2 - DECRETOS/DECRETO 0426.pdf</v>
      </c>
      <c r="J2155" s="2" t="str">
        <f>CONCATENATE("2 - DECRETOS/DECRETO ","0",Tabela13[[#This Row],[Numero_Decreto]]," ",Tabela13[[#This Row],[Complemento]],".pdf")</f>
        <v>2 - DECRETOS/DECRETO 0426 .pdf</v>
      </c>
      <c r="K2155" s="2" t="str">
        <f>IF(Tabela13[[#This Row],[Complemento]]="",Tabela13[[#This Row],[Normal]],Tabela13[[#This Row],[Normal Traço]])</f>
        <v>2 - DECRETOS/DECRETO 426.pdf</v>
      </c>
      <c r="L2155" s="2" t="str">
        <f>IF(Tabela13[[#This Row],[Complemento]]="",Tabela13[[#This Row],[0]],Tabela13[[#This Row],[0 Traço]])</f>
        <v>2 - DECRETOS/DECRETO 0426.pdf</v>
      </c>
      <c r="M2155" s="2" t="str">
        <f>IF(AND(Tabela13[[#This Row],[Numero_Decreto]]&gt;=1,Tabela13[[#This Row],[Numero_Decreto]]&lt;=9),Tabela13[[#This Row],[Se 0]],Tabela13[[#This Row],[Se Normal]])</f>
        <v>2 - DECRETOS/DECRETO 426.pdf</v>
      </c>
      <c r="N2155" s="2" t="str">
        <f>CONCATENATE("../",Tabela13[[#This Row],[Caminho]])</f>
        <v>../2 - DECRETOS/DECRETO 426.pdf</v>
      </c>
    </row>
    <row r="2156" spans="1:14" ht="45" x14ac:dyDescent="0.25">
      <c r="A2156" s="20">
        <v>425</v>
      </c>
      <c r="B2156" s="20"/>
      <c r="C2156" s="21">
        <v>29950</v>
      </c>
      <c r="D2156" s="19" t="s">
        <v>3285</v>
      </c>
      <c r="E2156" s="19"/>
      <c r="F2156" s="17" t="str">
        <f>HYPERLINK(Tabela13[[#This Row],[Novo Caminho]],"Download")</f>
        <v>Download</v>
      </c>
      <c r="G2156" s="2" t="str">
        <f>CONCATENATE("2 - DECRETOS/DECRETO ",Tabela13[[#This Row],[Numero_Decreto]],".pdf")</f>
        <v>2 - DECRETOS/DECRETO 425.pdf</v>
      </c>
      <c r="H2156" s="2" t="str">
        <f>CONCATENATE("2 - DECRETOS/DECRETO ",Tabela13[[#This Row],[Numero_Decreto]]," ",Tabela13[[#This Row],[Complemento]],".pdf")</f>
        <v>2 - DECRETOS/DECRETO 425 .pdf</v>
      </c>
      <c r="I2156" s="2" t="str">
        <f>CONCATENATE("2 - DECRETOS/DECRETO ","0",Tabela13[[#This Row],[Numero_Decreto]],".pdf")</f>
        <v>2 - DECRETOS/DECRETO 0425.pdf</v>
      </c>
      <c r="J2156" s="2" t="str">
        <f>CONCATENATE("2 - DECRETOS/DECRETO ","0",Tabela13[[#This Row],[Numero_Decreto]]," ",Tabela13[[#This Row],[Complemento]],".pdf")</f>
        <v>2 - DECRETOS/DECRETO 0425 .pdf</v>
      </c>
      <c r="K2156" s="2" t="str">
        <f>IF(Tabela13[[#This Row],[Complemento]]="",Tabela13[[#This Row],[Normal]],Tabela13[[#This Row],[Normal Traço]])</f>
        <v>2 - DECRETOS/DECRETO 425.pdf</v>
      </c>
      <c r="L2156" s="2" t="str">
        <f>IF(Tabela13[[#This Row],[Complemento]]="",Tabela13[[#This Row],[0]],Tabela13[[#This Row],[0 Traço]])</f>
        <v>2 - DECRETOS/DECRETO 0425.pdf</v>
      </c>
      <c r="M2156" s="2" t="str">
        <f>IF(AND(Tabela13[[#This Row],[Numero_Decreto]]&gt;=1,Tabela13[[#This Row],[Numero_Decreto]]&lt;=9),Tabela13[[#This Row],[Se 0]],Tabela13[[#This Row],[Se Normal]])</f>
        <v>2 - DECRETOS/DECRETO 425.pdf</v>
      </c>
      <c r="N2156" s="2" t="str">
        <f>CONCATENATE("../",Tabela13[[#This Row],[Caminho]])</f>
        <v>../2 - DECRETOS/DECRETO 425.pdf</v>
      </c>
    </row>
    <row r="2157" spans="1:14" ht="45" x14ac:dyDescent="0.25">
      <c r="A2157" s="20">
        <v>424</v>
      </c>
      <c r="B2157" s="20"/>
      <c r="C2157" s="21">
        <v>29950</v>
      </c>
      <c r="D2157" s="19" t="s">
        <v>3180</v>
      </c>
      <c r="E2157" s="19"/>
      <c r="F2157" s="17" t="str">
        <f>HYPERLINK(Tabela13[[#This Row],[Novo Caminho]],"Download")</f>
        <v>Download</v>
      </c>
      <c r="G2157" s="2" t="str">
        <f>CONCATENATE("2 - DECRETOS/DECRETO ",Tabela13[[#This Row],[Numero_Decreto]],".pdf")</f>
        <v>2 - DECRETOS/DECRETO 424.pdf</v>
      </c>
      <c r="H2157" s="2" t="str">
        <f>CONCATENATE("2 - DECRETOS/DECRETO ",Tabela13[[#This Row],[Numero_Decreto]]," ",Tabela13[[#This Row],[Complemento]],".pdf")</f>
        <v>2 - DECRETOS/DECRETO 424 .pdf</v>
      </c>
      <c r="I2157" s="2" t="str">
        <f>CONCATENATE("2 - DECRETOS/DECRETO ","0",Tabela13[[#This Row],[Numero_Decreto]],".pdf")</f>
        <v>2 - DECRETOS/DECRETO 0424.pdf</v>
      </c>
      <c r="J2157" s="2" t="str">
        <f>CONCATENATE("2 - DECRETOS/DECRETO ","0",Tabela13[[#This Row],[Numero_Decreto]]," ",Tabela13[[#This Row],[Complemento]],".pdf")</f>
        <v>2 - DECRETOS/DECRETO 0424 .pdf</v>
      </c>
      <c r="K2157" s="2" t="str">
        <f>IF(Tabela13[[#This Row],[Complemento]]="",Tabela13[[#This Row],[Normal]],Tabela13[[#This Row],[Normal Traço]])</f>
        <v>2 - DECRETOS/DECRETO 424.pdf</v>
      </c>
      <c r="L2157" s="2" t="str">
        <f>IF(Tabela13[[#This Row],[Complemento]]="",Tabela13[[#This Row],[0]],Tabela13[[#This Row],[0 Traço]])</f>
        <v>2 - DECRETOS/DECRETO 0424.pdf</v>
      </c>
      <c r="M2157" s="2" t="str">
        <f>IF(AND(Tabela13[[#This Row],[Numero_Decreto]]&gt;=1,Tabela13[[#This Row],[Numero_Decreto]]&lt;=9),Tabela13[[#This Row],[Se 0]],Tabela13[[#This Row],[Se Normal]])</f>
        <v>2 - DECRETOS/DECRETO 424.pdf</v>
      </c>
      <c r="N2157" s="2" t="str">
        <f>CONCATENATE("../",Tabela13[[#This Row],[Caminho]])</f>
        <v>../2 - DECRETOS/DECRETO 424.pdf</v>
      </c>
    </row>
    <row r="2158" spans="1:14" ht="45" x14ac:dyDescent="0.25">
      <c r="A2158" s="20">
        <v>423</v>
      </c>
      <c r="B2158" s="20"/>
      <c r="C2158" s="21">
        <v>29950</v>
      </c>
      <c r="D2158" s="19" t="s">
        <v>3286</v>
      </c>
      <c r="E2158" s="19"/>
      <c r="F2158" s="17" t="str">
        <f>HYPERLINK(Tabela13[[#This Row],[Novo Caminho]],"Download")</f>
        <v>Download</v>
      </c>
      <c r="G2158" s="2" t="str">
        <f>CONCATENATE("2 - DECRETOS/DECRETO ",Tabela13[[#This Row],[Numero_Decreto]],".pdf")</f>
        <v>2 - DECRETOS/DECRETO 423.pdf</v>
      </c>
      <c r="H2158" s="2" t="str">
        <f>CONCATENATE("2 - DECRETOS/DECRETO ",Tabela13[[#This Row],[Numero_Decreto]]," ",Tabela13[[#This Row],[Complemento]],".pdf")</f>
        <v>2 - DECRETOS/DECRETO 423 .pdf</v>
      </c>
      <c r="I2158" s="2" t="str">
        <f>CONCATENATE("2 - DECRETOS/DECRETO ","0",Tabela13[[#This Row],[Numero_Decreto]],".pdf")</f>
        <v>2 - DECRETOS/DECRETO 0423.pdf</v>
      </c>
      <c r="J2158" s="2" t="str">
        <f>CONCATENATE("2 - DECRETOS/DECRETO ","0",Tabela13[[#This Row],[Numero_Decreto]]," ",Tabela13[[#This Row],[Complemento]],".pdf")</f>
        <v>2 - DECRETOS/DECRETO 0423 .pdf</v>
      </c>
      <c r="K2158" s="2" t="str">
        <f>IF(Tabela13[[#This Row],[Complemento]]="",Tabela13[[#This Row],[Normal]],Tabela13[[#This Row],[Normal Traço]])</f>
        <v>2 - DECRETOS/DECRETO 423.pdf</v>
      </c>
      <c r="L2158" s="2" t="str">
        <f>IF(Tabela13[[#This Row],[Complemento]]="",Tabela13[[#This Row],[0]],Tabela13[[#This Row],[0 Traço]])</f>
        <v>2 - DECRETOS/DECRETO 0423.pdf</v>
      </c>
      <c r="M2158" s="2" t="str">
        <f>IF(AND(Tabela13[[#This Row],[Numero_Decreto]]&gt;=1,Tabela13[[#This Row],[Numero_Decreto]]&lt;=9),Tabela13[[#This Row],[Se 0]],Tabela13[[#This Row],[Se Normal]])</f>
        <v>2 - DECRETOS/DECRETO 423.pdf</v>
      </c>
      <c r="N2158" s="2" t="str">
        <f>CONCATENATE("../",Tabela13[[#This Row],[Caminho]])</f>
        <v>../2 - DECRETOS/DECRETO 423.pdf</v>
      </c>
    </row>
    <row r="2159" spans="1:14" ht="45" x14ac:dyDescent="0.25">
      <c r="A2159" s="20">
        <v>422</v>
      </c>
      <c r="B2159" s="20"/>
      <c r="C2159" s="21">
        <v>29949</v>
      </c>
      <c r="D2159" s="19" t="s">
        <v>3287</v>
      </c>
      <c r="E2159" s="19"/>
      <c r="F2159" s="17" t="str">
        <f>HYPERLINK(Tabela13[[#This Row],[Novo Caminho]],"Download")</f>
        <v>Download</v>
      </c>
      <c r="G2159" s="2" t="str">
        <f>CONCATENATE("2 - DECRETOS/DECRETO ",Tabela13[[#This Row],[Numero_Decreto]],".pdf")</f>
        <v>2 - DECRETOS/DECRETO 422.pdf</v>
      </c>
      <c r="H2159" s="2" t="str">
        <f>CONCATENATE("2 - DECRETOS/DECRETO ",Tabela13[[#This Row],[Numero_Decreto]]," ",Tabela13[[#This Row],[Complemento]],".pdf")</f>
        <v>2 - DECRETOS/DECRETO 422 .pdf</v>
      </c>
      <c r="I2159" s="2" t="str">
        <f>CONCATENATE("2 - DECRETOS/DECRETO ","0",Tabela13[[#This Row],[Numero_Decreto]],".pdf")</f>
        <v>2 - DECRETOS/DECRETO 0422.pdf</v>
      </c>
      <c r="J2159" s="2" t="str">
        <f>CONCATENATE("2 - DECRETOS/DECRETO ","0",Tabela13[[#This Row],[Numero_Decreto]]," ",Tabela13[[#This Row],[Complemento]],".pdf")</f>
        <v>2 - DECRETOS/DECRETO 0422 .pdf</v>
      </c>
      <c r="K2159" s="2" t="str">
        <f>IF(Tabela13[[#This Row],[Complemento]]="",Tabela13[[#This Row],[Normal]],Tabela13[[#This Row],[Normal Traço]])</f>
        <v>2 - DECRETOS/DECRETO 422.pdf</v>
      </c>
      <c r="L2159" s="2" t="str">
        <f>IF(Tabela13[[#This Row],[Complemento]]="",Tabela13[[#This Row],[0]],Tabela13[[#This Row],[0 Traço]])</f>
        <v>2 - DECRETOS/DECRETO 0422.pdf</v>
      </c>
      <c r="M2159" s="2" t="str">
        <f>IF(AND(Tabela13[[#This Row],[Numero_Decreto]]&gt;=1,Tabela13[[#This Row],[Numero_Decreto]]&lt;=9),Tabela13[[#This Row],[Se 0]],Tabela13[[#This Row],[Se Normal]])</f>
        <v>2 - DECRETOS/DECRETO 422.pdf</v>
      </c>
      <c r="N2159" s="2" t="str">
        <f>CONCATENATE("../",Tabela13[[#This Row],[Caminho]])</f>
        <v>../2 - DECRETOS/DECRETO 422.pdf</v>
      </c>
    </row>
    <row r="2160" spans="1:14" ht="45" x14ac:dyDescent="0.25">
      <c r="A2160" s="20">
        <v>421</v>
      </c>
      <c r="B2160" s="20"/>
      <c r="C2160" s="21">
        <v>29922</v>
      </c>
      <c r="D2160" s="19" t="s">
        <v>2151</v>
      </c>
      <c r="E2160" s="19"/>
      <c r="F2160" s="17" t="str">
        <f>HYPERLINK(Tabela13[[#This Row],[Novo Caminho]],"Download")</f>
        <v>Download</v>
      </c>
      <c r="G2160" s="2" t="str">
        <f>CONCATENATE("2 - DECRETOS/DECRETO ",Tabela13[[#This Row],[Numero_Decreto]],".pdf")</f>
        <v>2 - DECRETOS/DECRETO 421.pdf</v>
      </c>
      <c r="H2160" s="2" t="str">
        <f>CONCATENATE("2 - DECRETOS/DECRETO ",Tabela13[[#This Row],[Numero_Decreto]]," ",Tabela13[[#This Row],[Complemento]],".pdf")</f>
        <v>2 - DECRETOS/DECRETO 421 .pdf</v>
      </c>
      <c r="I2160" s="2" t="str">
        <f>CONCATENATE("2 - DECRETOS/DECRETO ","0",Tabela13[[#This Row],[Numero_Decreto]],".pdf")</f>
        <v>2 - DECRETOS/DECRETO 0421.pdf</v>
      </c>
      <c r="J2160" s="2" t="str">
        <f>CONCATENATE("2 - DECRETOS/DECRETO ","0",Tabela13[[#This Row],[Numero_Decreto]]," ",Tabela13[[#This Row],[Complemento]],".pdf")</f>
        <v>2 - DECRETOS/DECRETO 0421 .pdf</v>
      </c>
      <c r="K2160" s="2" t="str">
        <f>IF(Tabela13[[#This Row],[Complemento]]="",Tabela13[[#This Row],[Normal]],Tabela13[[#This Row],[Normal Traço]])</f>
        <v>2 - DECRETOS/DECRETO 421.pdf</v>
      </c>
      <c r="L2160" s="2" t="str">
        <f>IF(Tabela13[[#This Row],[Complemento]]="",Tabela13[[#This Row],[0]],Tabela13[[#This Row],[0 Traço]])</f>
        <v>2 - DECRETOS/DECRETO 0421.pdf</v>
      </c>
      <c r="M2160" s="2" t="str">
        <f>IF(AND(Tabela13[[#This Row],[Numero_Decreto]]&gt;=1,Tabela13[[#This Row],[Numero_Decreto]]&lt;=9),Tabela13[[#This Row],[Se 0]],Tabela13[[#This Row],[Se Normal]])</f>
        <v>2 - DECRETOS/DECRETO 421.pdf</v>
      </c>
      <c r="N2160" s="2" t="str">
        <f>CONCATENATE("../",Tabela13[[#This Row],[Caminho]])</f>
        <v>../2 - DECRETOS/DECRETO 421.pdf</v>
      </c>
    </row>
    <row r="2161" spans="1:14" ht="45" x14ac:dyDescent="0.25">
      <c r="A2161" s="20">
        <v>420</v>
      </c>
      <c r="B2161" s="20"/>
      <c r="C2161" s="21">
        <v>29903</v>
      </c>
      <c r="D2161" s="19" t="s">
        <v>3250</v>
      </c>
      <c r="E2161" s="19"/>
      <c r="F2161" s="17" t="str">
        <f>HYPERLINK(Tabela13[[#This Row],[Novo Caminho]],"Download")</f>
        <v>Download</v>
      </c>
      <c r="G2161" s="2" t="str">
        <f>CONCATENATE("2 - DECRETOS/DECRETO ",Tabela13[[#This Row],[Numero_Decreto]],".pdf")</f>
        <v>2 - DECRETOS/DECRETO 420.pdf</v>
      </c>
      <c r="H2161" s="2" t="str">
        <f>CONCATENATE("2 - DECRETOS/DECRETO ",Tabela13[[#This Row],[Numero_Decreto]]," ",Tabela13[[#This Row],[Complemento]],".pdf")</f>
        <v>2 - DECRETOS/DECRETO 420 .pdf</v>
      </c>
      <c r="I2161" s="2" t="str">
        <f>CONCATENATE("2 - DECRETOS/DECRETO ","0",Tabela13[[#This Row],[Numero_Decreto]],".pdf")</f>
        <v>2 - DECRETOS/DECRETO 0420.pdf</v>
      </c>
      <c r="J2161" s="2" t="str">
        <f>CONCATENATE("2 - DECRETOS/DECRETO ","0",Tabela13[[#This Row],[Numero_Decreto]]," ",Tabela13[[#This Row],[Complemento]],".pdf")</f>
        <v>2 - DECRETOS/DECRETO 0420 .pdf</v>
      </c>
      <c r="K2161" s="2" t="str">
        <f>IF(Tabela13[[#This Row],[Complemento]]="",Tabela13[[#This Row],[Normal]],Tabela13[[#This Row],[Normal Traço]])</f>
        <v>2 - DECRETOS/DECRETO 420.pdf</v>
      </c>
      <c r="L2161" s="2" t="str">
        <f>IF(Tabela13[[#This Row],[Complemento]]="",Tabela13[[#This Row],[0]],Tabela13[[#This Row],[0 Traço]])</f>
        <v>2 - DECRETOS/DECRETO 0420.pdf</v>
      </c>
      <c r="M2161" s="2" t="str">
        <f>IF(AND(Tabela13[[#This Row],[Numero_Decreto]]&gt;=1,Tabela13[[#This Row],[Numero_Decreto]]&lt;=9),Tabela13[[#This Row],[Se 0]],Tabela13[[#This Row],[Se Normal]])</f>
        <v>2 - DECRETOS/DECRETO 420.pdf</v>
      </c>
      <c r="N2161" s="2" t="str">
        <f>CONCATENATE("../",Tabela13[[#This Row],[Caminho]])</f>
        <v>../2 - DECRETOS/DECRETO 420.pdf</v>
      </c>
    </row>
    <row r="2162" spans="1:14" ht="45" x14ac:dyDescent="0.25">
      <c r="A2162" s="20">
        <v>419</v>
      </c>
      <c r="B2162" s="20"/>
      <c r="C2162" s="21">
        <v>29894</v>
      </c>
      <c r="D2162" s="19" t="s">
        <v>3048</v>
      </c>
      <c r="E2162" s="19"/>
      <c r="F2162" s="17" t="str">
        <f>HYPERLINK(Tabela13[[#This Row],[Novo Caminho]],"Download")</f>
        <v>Download</v>
      </c>
      <c r="G2162" s="2" t="str">
        <f>CONCATENATE("2 - DECRETOS/DECRETO ",Tabela13[[#This Row],[Numero_Decreto]],".pdf")</f>
        <v>2 - DECRETOS/DECRETO 419.pdf</v>
      </c>
      <c r="H2162" s="2" t="str">
        <f>CONCATENATE("2 - DECRETOS/DECRETO ",Tabela13[[#This Row],[Numero_Decreto]]," ",Tabela13[[#This Row],[Complemento]],".pdf")</f>
        <v>2 - DECRETOS/DECRETO 419 .pdf</v>
      </c>
      <c r="I2162" s="2" t="str">
        <f>CONCATENATE("2 - DECRETOS/DECRETO ","0",Tabela13[[#This Row],[Numero_Decreto]],".pdf")</f>
        <v>2 - DECRETOS/DECRETO 0419.pdf</v>
      </c>
      <c r="J2162" s="2" t="str">
        <f>CONCATENATE("2 - DECRETOS/DECRETO ","0",Tabela13[[#This Row],[Numero_Decreto]]," ",Tabela13[[#This Row],[Complemento]],".pdf")</f>
        <v>2 - DECRETOS/DECRETO 0419 .pdf</v>
      </c>
      <c r="K2162" s="2" t="str">
        <f>IF(Tabela13[[#This Row],[Complemento]]="",Tabela13[[#This Row],[Normal]],Tabela13[[#This Row],[Normal Traço]])</f>
        <v>2 - DECRETOS/DECRETO 419.pdf</v>
      </c>
      <c r="L2162" s="2" t="str">
        <f>IF(Tabela13[[#This Row],[Complemento]]="",Tabela13[[#This Row],[0]],Tabela13[[#This Row],[0 Traço]])</f>
        <v>2 - DECRETOS/DECRETO 0419.pdf</v>
      </c>
      <c r="M2162" s="2" t="str">
        <f>IF(AND(Tabela13[[#This Row],[Numero_Decreto]]&gt;=1,Tabela13[[#This Row],[Numero_Decreto]]&lt;=9),Tabela13[[#This Row],[Se 0]],Tabela13[[#This Row],[Se Normal]])</f>
        <v>2 - DECRETOS/DECRETO 419.pdf</v>
      </c>
      <c r="N2162" s="2" t="str">
        <f>CONCATENATE("../",Tabela13[[#This Row],[Caminho]])</f>
        <v>../2 - DECRETOS/DECRETO 419.pdf</v>
      </c>
    </row>
    <row r="2163" spans="1:14" ht="45" x14ac:dyDescent="0.25">
      <c r="A2163" s="20">
        <v>418</v>
      </c>
      <c r="B2163" s="20"/>
      <c r="C2163" s="21">
        <v>29885</v>
      </c>
      <c r="D2163" s="19" t="s">
        <v>2772</v>
      </c>
      <c r="E2163" s="19"/>
      <c r="F2163" s="17" t="str">
        <f>HYPERLINK(Tabela13[[#This Row],[Novo Caminho]],"Download")</f>
        <v>Download</v>
      </c>
      <c r="G2163" s="2" t="str">
        <f>CONCATENATE("2 - DECRETOS/DECRETO ",Tabela13[[#This Row],[Numero_Decreto]],".pdf")</f>
        <v>2 - DECRETOS/DECRETO 418.pdf</v>
      </c>
      <c r="H2163" s="2" t="str">
        <f>CONCATENATE("2 - DECRETOS/DECRETO ",Tabela13[[#This Row],[Numero_Decreto]]," ",Tabela13[[#This Row],[Complemento]],".pdf")</f>
        <v>2 - DECRETOS/DECRETO 418 .pdf</v>
      </c>
      <c r="I2163" s="2" t="str">
        <f>CONCATENATE("2 - DECRETOS/DECRETO ","0",Tabela13[[#This Row],[Numero_Decreto]],".pdf")</f>
        <v>2 - DECRETOS/DECRETO 0418.pdf</v>
      </c>
      <c r="J2163" s="2" t="str">
        <f>CONCATENATE("2 - DECRETOS/DECRETO ","0",Tabela13[[#This Row],[Numero_Decreto]]," ",Tabela13[[#This Row],[Complemento]],".pdf")</f>
        <v>2 - DECRETOS/DECRETO 0418 .pdf</v>
      </c>
      <c r="K2163" s="2" t="str">
        <f>IF(Tabela13[[#This Row],[Complemento]]="",Tabela13[[#This Row],[Normal]],Tabela13[[#This Row],[Normal Traço]])</f>
        <v>2 - DECRETOS/DECRETO 418.pdf</v>
      </c>
      <c r="L2163" s="2" t="str">
        <f>IF(Tabela13[[#This Row],[Complemento]]="",Tabela13[[#This Row],[0]],Tabela13[[#This Row],[0 Traço]])</f>
        <v>2 - DECRETOS/DECRETO 0418.pdf</v>
      </c>
      <c r="M2163" s="2" t="str">
        <f>IF(AND(Tabela13[[#This Row],[Numero_Decreto]]&gt;=1,Tabela13[[#This Row],[Numero_Decreto]]&lt;=9),Tabela13[[#This Row],[Se 0]],Tabela13[[#This Row],[Se Normal]])</f>
        <v>2 - DECRETOS/DECRETO 418.pdf</v>
      </c>
      <c r="N2163" s="2" t="str">
        <f>CONCATENATE("../",Tabela13[[#This Row],[Caminho]])</f>
        <v>../2 - DECRETOS/DECRETO 418.pdf</v>
      </c>
    </row>
    <row r="2164" spans="1:14" ht="45" x14ac:dyDescent="0.25">
      <c r="A2164" s="20">
        <v>417</v>
      </c>
      <c r="B2164" s="20"/>
      <c r="C2164" s="21">
        <v>29881</v>
      </c>
      <c r="D2164" s="19" t="s">
        <v>3048</v>
      </c>
      <c r="E2164" s="19"/>
      <c r="F2164" s="17" t="str">
        <f>HYPERLINK(Tabela13[[#This Row],[Novo Caminho]],"Download")</f>
        <v>Download</v>
      </c>
      <c r="G2164" s="2" t="str">
        <f>CONCATENATE("2 - DECRETOS/DECRETO ",Tabela13[[#This Row],[Numero_Decreto]],".pdf")</f>
        <v>2 - DECRETOS/DECRETO 417.pdf</v>
      </c>
      <c r="H2164" s="2" t="str">
        <f>CONCATENATE("2 - DECRETOS/DECRETO ",Tabela13[[#This Row],[Numero_Decreto]]," ",Tabela13[[#This Row],[Complemento]],".pdf")</f>
        <v>2 - DECRETOS/DECRETO 417 .pdf</v>
      </c>
      <c r="I2164" s="2" t="str">
        <f>CONCATENATE("2 - DECRETOS/DECRETO ","0",Tabela13[[#This Row],[Numero_Decreto]],".pdf")</f>
        <v>2 - DECRETOS/DECRETO 0417.pdf</v>
      </c>
      <c r="J2164" s="2" t="str">
        <f>CONCATENATE("2 - DECRETOS/DECRETO ","0",Tabela13[[#This Row],[Numero_Decreto]]," ",Tabela13[[#This Row],[Complemento]],".pdf")</f>
        <v>2 - DECRETOS/DECRETO 0417 .pdf</v>
      </c>
      <c r="K2164" s="2" t="str">
        <f>IF(Tabela13[[#This Row],[Complemento]]="",Tabela13[[#This Row],[Normal]],Tabela13[[#This Row],[Normal Traço]])</f>
        <v>2 - DECRETOS/DECRETO 417.pdf</v>
      </c>
      <c r="L2164" s="2" t="str">
        <f>IF(Tabela13[[#This Row],[Complemento]]="",Tabela13[[#This Row],[0]],Tabela13[[#This Row],[0 Traço]])</f>
        <v>2 - DECRETOS/DECRETO 0417.pdf</v>
      </c>
      <c r="M2164" s="2" t="str">
        <f>IF(AND(Tabela13[[#This Row],[Numero_Decreto]]&gt;=1,Tabela13[[#This Row],[Numero_Decreto]]&lt;=9),Tabela13[[#This Row],[Se 0]],Tabela13[[#This Row],[Se Normal]])</f>
        <v>2 - DECRETOS/DECRETO 417.pdf</v>
      </c>
      <c r="N2164" s="2" t="str">
        <f>CONCATENATE("../",Tabela13[[#This Row],[Caminho]])</f>
        <v>../2 - DECRETOS/DECRETO 417.pdf</v>
      </c>
    </row>
    <row r="2165" spans="1:14" ht="45" x14ac:dyDescent="0.25">
      <c r="A2165" s="20">
        <v>416</v>
      </c>
      <c r="B2165" s="20"/>
      <c r="C2165" s="21">
        <v>29865</v>
      </c>
      <c r="D2165" s="19" t="s">
        <v>3218</v>
      </c>
      <c r="E2165" s="19"/>
      <c r="F2165" s="17" t="str">
        <f>HYPERLINK(Tabela13[[#This Row],[Novo Caminho]],"Download")</f>
        <v>Download</v>
      </c>
      <c r="G2165" s="2" t="str">
        <f>CONCATENATE("2 - DECRETOS/DECRETO ",Tabela13[[#This Row],[Numero_Decreto]],".pdf")</f>
        <v>2 - DECRETOS/DECRETO 416.pdf</v>
      </c>
      <c r="H2165" s="2" t="str">
        <f>CONCATENATE("2 - DECRETOS/DECRETO ",Tabela13[[#This Row],[Numero_Decreto]]," ",Tabela13[[#This Row],[Complemento]],".pdf")</f>
        <v>2 - DECRETOS/DECRETO 416 .pdf</v>
      </c>
      <c r="I2165" s="2" t="str">
        <f>CONCATENATE("2 - DECRETOS/DECRETO ","0",Tabela13[[#This Row],[Numero_Decreto]],".pdf")</f>
        <v>2 - DECRETOS/DECRETO 0416.pdf</v>
      </c>
      <c r="J2165" s="2" t="str">
        <f>CONCATENATE("2 - DECRETOS/DECRETO ","0",Tabela13[[#This Row],[Numero_Decreto]]," ",Tabela13[[#This Row],[Complemento]],".pdf")</f>
        <v>2 - DECRETOS/DECRETO 0416 .pdf</v>
      </c>
      <c r="K2165" s="2" t="str">
        <f>IF(Tabela13[[#This Row],[Complemento]]="",Tabela13[[#This Row],[Normal]],Tabela13[[#This Row],[Normal Traço]])</f>
        <v>2 - DECRETOS/DECRETO 416.pdf</v>
      </c>
      <c r="L2165" s="2" t="str">
        <f>IF(Tabela13[[#This Row],[Complemento]]="",Tabela13[[#This Row],[0]],Tabela13[[#This Row],[0 Traço]])</f>
        <v>2 - DECRETOS/DECRETO 0416.pdf</v>
      </c>
      <c r="M2165" s="2" t="str">
        <f>IF(AND(Tabela13[[#This Row],[Numero_Decreto]]&gt;=1,Tabela13[[#This Row],[Numero_Decreto]]&lt;=9),Tabela13[[#This Row],[Se 0]],Tabela13[[#This Row],[Se Normal]])</f>
        <v>2 - DECRETOS/DECRETO 416.pdf</v>
      </c>
      <c r="N2165" s="2" t="str">
        <f>CONCATENATE("../",Tabela13[[#This Row],[Caminho]])</f>
        <v>../2 - DECRETOS/DECRETO 416.pdf</v>
      </c>
    </row>
    <row r="2166" spans="1:14" ht="45" x14ac:dyDescent="0.25">
      <c r="A2166" s="20">
        <v>415</v>
      </c>
      <c r="B2166" s="20"/>
      <c r="C2166" s="21">
        <v>29809</v>
      </c>
      <c r="D2166" s="19" t="s">
        <v>3288</v>
      </c>
      <c r="E2166" s="19"/>
      <c r="F2166" s="17" t="str">
        <f>HYPERLINK(Tabela13[[#This Row],[Novo Caminho]],"Download")</f>
        <v>Download</v>
      </c>
      <c r="G2166" s="2" t="str">
        <f>CONCATENATE("2 - DECRETOS/DECRETO ",Tabela13[[#This Row],[Numero_Decreto]],".pdf")</f>
        <v>2 - DECRETOS/DECRETO 415.pdf</v>
      </c>
      <c r="H2166" s="2" t="str">
        <f>CONCATENATE("2 - DECRETOS/DECRETO ",Tabela13[[#This Row],[Numero_Decreto]]," ",Tabela13[[#This Row],[Complemento]],".pdf")</f>
        <v>2 - DECRETOS/DECRETO 415 .pdf</v>
      </c>
      <c r="I2166" s="2" t="str">
        <f>CONCATENATE("2 - DECRETOS/DECRETO ","0",Tabela13[[#This Row],[Numero_Decreto]],".pdf")</f>
        <v>2 - DECRETOS/DECRETO 0415.pdf</v>
      </c>
      <c r="J2166" s="2" t="str">
        <f>CONCATENATE("2 - DECRETOS/DECRETO ","0",Tabela13[[#This Row],[Numero_Decreto]]," ",Tabela13[[#This Row],[Complemento]],".pdf")</f>
        <v>2 - DECRETOS/DECRETO 0415 .pdf</v>
      </c>
      <c r="K2166" s="2" t="str">
        <f>IF(Tabela13[[#This Row],[Complemento]]="",Tabela13[[#This Row],[Normal]],Tabela13[[#This Row],[Normal Traço]])</f>
        <v>2 - DECRETOS/DECRETO 415.pdf</v>
      </c>
      <c r="L2166" s="2" t="str">
        <f>IF(Tabela13[[#This Row],[Complemento]]="",Tabela13[[#This Row],[0]],Tabela13[[#This Row],[0 Traço]])</f>
        <v>2 - DECRETOS/DECRETO 0415.pdf</v>
      </c>
      <c r="M2166" s="2" t="str">
        <f>IF(AND(Tabela13[[#This Row],[Numero_Decreto]]&gt;=1,Tabela13[[#This Row],[Numero_Decreto]]&lt;=9),Tabela13[[#This Row],[Se 0]],Tabela13[[#This Row],[Se Normal]])</f>
        <v>2 - DECRETOS/DECRETO 415.pdf</v>
      </c>
      <c r="N2166" s="2" t="str">
        <f>CONCATENATE("../",Tabela13[[#This Row],[Caminho]])</f>
        <v>../2 - DECRETOS/DECRETO 415.pdf</v>
      </c>
    </row>
    <row r="2167" spans="1:14" ht="45" x14ac:dyDescent="0.25">
      <c r="A2167" s="20">
        <v>414</v>
      </c>
      <c r="B2167" s="20"/>
      <c r="C2167" s="21">
        <v>29809</v>
      </c>
      <c r="D2167" s="19" t="s">
        <v>3289</v>
      </c>
      <c r="E2167" s="19"/>
      <c r="F2167" s="17" t="str">
        <f>HYPERLINK(Tabela13[[#This Row],[Novo Caminho]],"Download")</f>
        <v>Download</v>
      </c>
      <c r="G2167" s="2" t="str">
        <f>CONCATENATE("2 - DECRETOS/DECRETO ",Tabela13[[#This Row],[Numero_Decreto]],".pdf")</f>
        <v>2 - DECRETOS/DECRETO 414.pdf</v>
      </c>
      <c r="H2167" s="2" t="str">
        <f>CONCATENATE("2 - DECRETOS/DECRETO ",Tabela13[[#This Row],[Numero_Decreto]]," ",Tabela13[[#This Row],[Complemento]],".pdf")</f>
        <v>2 - DECRETOS/DECRETO 414 .pdf</v>
      </c>
      <c r="I2167" s="2" t="str">
        <f>CONCATENATE("2 - DECRETOS/DECRETO ","0",Tabela13[[#This Row],[Numero_Decreto]],".pdf")</f>
        <v>2 - DECRETOS/DECRETO 0414.pdf</v>
      </c>
      <c r="J2167" s="2" t="str">
        <f>CONCATENATE("2 - DECRETOS/DECRETO ","0",Tabela13[[#This Row],[Numero_Decreto]]," ",Tabela13[[#This Row],[Complemento]],".pdf")</f>
        <v>2 - DECRETOS/DECRETO 0414 .pdf</v>
      </c>
      <c r="K2167" s="2" t="str">
        <f>IF(Tabela13[[#This Row],[Complemento]]="",Tabela13[[#This Row],[Normal]],Tabela13[[#This Row],[Normal Traço]])</f>
        <v>2 - DECRETOS/DECRETO 414.pdf</v>
      </c>
      <c r="L2167" s="2" t="str">
        <f>IF(Tabela13[[#This Row],[Complemento]]="",Tabela13[[#This Row],[0]],Tabela13[[#This Row],[0 Traço]])</f>
        <v>2 - DECRETOS/DECRETO 0414.pdf</v>
      </c>
      <c r="M2167" s="2" t="str">
        <f>IF(AND(Tabela13[[#This Row],[Numero_Decreto]]&gt;=1,Tabela13[[#This Row],[Numero_Decreto]]&lt;=9),Tabela13[[#This Row],[Se 0]],Tabela13[[#This Row],[Se Normal]])</f>
        <v>2 - DECRETOS/DECRETO 414.pdf</v>
      </c>
      <c r="N2167" s="2" t="str">
        <f>CONCATENATE("../",Tabela13[[#This Row],[Caminho]])</f>
        <v>../2 - DECRETOS/DECRETO 414.pdf</v>
      </c>
    </row>
    <row r="2168" spans="1:14" ht="45" x14ac:dyDescent="0.25">
      <c r="A2168" s="20">
        <v>413</v>
      </c>
      <c r="B2168" s="20"/>
      <c r="C2168" s="21">
        <v>29809</v>
      </c>
      <c r="D2168" s="19" t="s">
        <v>3048</v>
      </c>
      <c r="E2168" s="19"/>
      <c r="F2168" s="17" t="str">
        <f>HYPERLINK(Tabela13[[#This Row],[Novo Caminho]],"Download")</f>
        <v>Download</v>
      </c>
      <c r="G2168" s="2" t="str">
        <f>CONCATENATE("2 - DECRETOS/DECRETO ",Tabela13[[#This Row],[Numero_Decreto]],".pdf")</f>
        <v>2 - DECRETOS/DECRETO 413.pdf</v>
      </c>
      <c r="H2168" s="2" t="str">
        <f>CONCATENATE("2 - DECRETOS/DECRETO ",Tabela13[[#This Row],[Numero_Decreto]]," ",Tabela13[[#This Row],[Complemento]],".pdf")</f>
        <v>2 - DECRETOS/DECRETO 413 .pdf</v>
      </c>
      <c r="I2168" s="2" t="str">
        <f>CONCATENATE("2 - DECRETOS/DECRETO ","0",Tabela13[[#This Row],[Numero_Decreto]],".pdf")</f>
        <v>2 - DECRETOS/DECRETO 0413.pdf</v>
      </c>
      <c r="J2168" s="2" t="str">
        <f>CONCATENATE("2 - DECRETOS/DECRETO ","0",Tabela13[[#This Row],[Numero_Decreto]]," ",Tabela13[[#This Row],[Complemento]],".pdf")</f>
        <v>2 - DECRETOS/DECRETO 0413 .pdf</v>
      </c>
      <c r="K2168" s="2" t="str">
        <f>IF(Tabela13[[#This Row],[Complemento]]="",Tabela13[[#This Row],[Normal]],Tabela13[[#This Row],[Normal Traço]])</f>
        <v>2 - DECRETOS/DECRETO 413.pdf</v>
      </c>
      <c r="L2168" s="2" t="str">
        <f>IF(Tabela13[[#This Row],[Complemento]]="",Tabela13[[#This Row],[0]],Tabela13[[#This Row],[0 Traço]])</f>
        <v>2 - DECRETOS/DECRETO 0413.pdf</v>
      </c>
      <c r="M2168" s="2" t="str">
        <f>IF(AND(Tabela13[[#This Row],[Numero_Decreto]]&gt;=1,Tabela13[[#This Row],[Numero_Decreto]]&lt;=9),Tabela13[[#This Row],[Se 0]],Tabela13[[#This Row],[Se Normal]])</f>
        <v>2 - DECRETOS/DECRETO 413.pdf</v>
      </c>
      <c r="N2168" s="2" t="str">
        <f>CONCATENATE("../",Tabela13[[#This Row],[Caminho]])</f>
        <v>../2 - DECRETOS/DECRETO 413.pdf</v>
      </c>
    </row>
    <row r="2169" spans="1:14" ht="45" x14ac:dyDescent="0.25">
      <c r="A2169" s="20">
        <v>412</v>
      </c>
      <c r="B2169" s="20"/>
      <c r="C2169" s="21">
        <v>29774</v>
      </c>
      <c r="D2169" s="19" t="s">
        <v>3290</v>
      </c>
      <c r="E2169" s="19"/>
      <c r="F2169" s="17" t="str">
        <f>HYPERLINK(Tabela13[[#This Row],[Novo Caminho]],"Download")</f>
        <v>Download</v>
      </c>
      <c r="G2169" s="2" t="str">
        <f>CONCATENATE("2 - DECRETOS/DECRETO ",Tabela13[[#This Row],[Numero_Decreto]],".pdf")</f>
        <v>2 - DECRETOS/DECRETO 412.pdf</v>
      </c>
      <c r="H2169" s="2" t="str">
        <f>CONCATENATE("2 - DECRETOS/DECRETO ",Tabela13[[#This Row],[Numero_Decreto]]," ",Tabela13[[#This Row],[Complemento]],".pdf")</f>
        <v>2 - DECRETOS/DECRETO 412 .pdf</v>
      </c>
      <c r="I2169" s="2" t="str">
        <f>CONCATENATE("2 - DECRETOS/DECRETO ","0",Tabela13[[#This Row],[Numero_Decreto]],".pdf")</f>
        <v>2 - DECRETOS/DECRETO 0412.pdf</v>
      </c>
      <c r="J2169" s="2" t="str">
        <f>CONCATENATE("2 - DECRETOS/DECRETO ","0",Tabela13[[#This Row],[Numero_Decreto]]," ",Tabela13[[#This Row],[Complemento]],".pdf")</f>
        <v>2 - DECRETOS/DECRETO 0412 .pdf</v>
      </c>
      <c r="K2169" s="2" t="str">
        <f>IF(Tabela13[[#This Row],[Complemento]]="",Tabela13[[#This Row],[Normal]],Tabela13[[#This Row],[Normal Traço]])</f>
        <v>2 - DECRETOS/DECRETO 412.pdf</v>
      </c>
      <c r="L2169" s="2" t="str">
        <f>IF(Tabela13[[#This Row],[Complemento]]="",Tabela13[[#This Row],[0]],Tabela13[[#This Row],[0 Traço]])</f>
        <v>2 - DECRETOS/DECRETO 0412.pdf</v>
      </c>
      <c r="M2169" s="2" t="str">
        <f>IF(AND(Tabela13[[#This Row],[Numero_Decreto]]&gt;=1,Tabela13[[#This Row],[Numero_Decreto]]&lt;=9),Tabela13[[#This Row],[Se 0]],Tabela13[[#This Row],[Se Normal]])</f>
        <v>2 - DECRETOS/DECRETO 412.pdf</v>
      </c>
      <c r="N2169" s="2" t="str">
        <f>CONCATENATE("../",Tabela13[[#This Row],[Caminho]])</f>
        <v>../2 - DECRETOS/DECRETO 412.pdf</v>
      </c>
    </row>
    <row r="2170" spans="1:14" ht="45" x14ac:dyDescent="0.25">
      <c r="A2170" s="20">
        <v>411</v>
      </c>
      <c r="B2170" s="20"/>
      <c r="C2170" s="21">
        <v>29774</v>
      </c>
      <c r="D2170" s="19" t="s">
        <v>3291</v>
      </c>
      <c r="E2170" s="19"/>
      <c r="F2170" s="17" t="str">
        <f>HYPERLINK(Tabela13[[#This Row],[Novo Caminho]],"Download")</f>
        <v>Download</v>
      </c>
      <c r="G2170" s="2" t="str">
        <f>CONCATENATE("2 - DECRETOS/DECRETO ",Tabela13[[#This Row],[Numero_Decreto]],".pdf")</f>
        <v>2 - DECRETOS/DECRETO 411.pdf</v>
      </c>
      <c r="H2170" s="2" t="str">
        <f>CONCATENATE("2 - DECRETOS/DECRETO ",Tabela13[[#This Row],[Numero_Decreto]]," ",Tabela13[[#This Row],[Complemento]],".pdf")</f>
        <v>2 - DECRETOS/DECRETO 411 .pdf</v>
      </c>
      <c r="I2170" s="2" t="str">
        <f>CONCATENATE("2 - DECRETOS/DECRETO ","0",Tabela13[[#This Row],[Numero_Decreto]],".pdf")</f>
        <v>2 - DECRETOS/DECRETO 0411.pdf</v>
      </c>
      <c r="J2170" s="2" t="str">
        <f>CONCATENATE("2 - DECRETOS/DECRETO ","0",Tabela13[[#This Row],[Numero_Decreto]]," ",Tabela13[[#This Row],[Complemento]],".pdf")</f>
        <v>2 - DECRETOS/DECRETO 0411 .pdf</v>
      </c>
      <c r="K2170" s="2" t="str">
        <f>IF(Tabela13[[#This Row],[Complemento]]="",Tabela13[[#This Row],[Normal]],Tabela13[[#This Row],[Normal Traço]])</f>
        <v>2 - DECRETOS/DECRETO 411.pdf</v>
      </c>
      <c r="L2170" s="2" t="str">
        <f>IF(Tabela13[[#This Row],[Complemento]]="",Tabela13[[#This Row],[0]],Tabela13[[#This Row],[0 Traço]])</f>
        <v>2 - DECRETOS/DECRETO 0411.pdf</v>
      </c>
      <c r="M2170" s="2" t="str">
        <f>IF(AND(Tabela13[[#This Row],[Numero_Decreto]]&gt;=1,Tabela13[[#This Row],[Numero_Decreto]]&lt;=9),Tabela13[[#This Row],[Se 0]],Tabela13[[#This Row],[Se Normal]])</f>
        <v>2 - DECRETOS/DECRETO 411.pdf</v>
      </c>
      <c r="N2170" s="2" t="str">
        <f>CONCATENATE("../",Tabela13[[#This Row],[Caminho]])</f>
        <v>../2 - DECRETOS/DECRETO 411.pdf</v>
      </c>
    </row>
    <row r="2171" spans="1:14" ht="45" x14ac:dyDescent="0.25">
      <c r="A2171" s="20">
        <v>410</v>
      </c>
      <c r="B2171" s="20"/>
      <c r="C2171" s="21">
        <v>29773</v>
      </c>
      <c r="D2171" s="19" t="s">
        <v>3048</v>
      </c>
      <c r="E2171" s="19"/>
      <c r="F2171" s="17" t="str">
        <f>HYPERLINK(Tabela13[[#This Row],[Novo Caminho]],"Download")</f>
        <v>Download</v>
      </c>
      <c r="G2171" s="2" t="str">
        <f>CONCATENATE("2 - DECRETOS/DECRETO ",Tabela13[[#This Row],[Numero_Decreto]],".pdf")</f>
        <v>2 - DECRETOS/DECRETO 410.pdf</v>
      </c>
      <c r="H2171" s="2" t="str">
        <f>CONCATENATE("2 - DECRETOS/DECRETO ",Tabela13[[#This Row],[Numero_Decreto]]," ",Tabela13[[#This Row],[Complemento]],".pdf")</f>
        <v>2 - DECRETOS/DECRETO 410 .pdf</v>
      </c>
      <c r="I2171" s="2" t="str">
        <f>CONCATENATE("2 - DECRETOS/DECRETO ","0",Tabela13[[#This Row],[Numero_Decreto]],".pdf")</f>
        <v>2 - DECRETOS/DECRETO 0410.pdf</v>
      </c>
      <c r="J2171" s="2" t="str">
        <f>CONCATENATE("2 - DECRETOS/DECRETO ","0",Tabela13[[#This Row],[Numero_Decreto]]," ",Tabela13[[#This Row],[Complemento]],".pdf")</f>
        <v>2 - DECRETOS/DECRETO 0410 .pdf</v>
      </c>
      <c r="K2171" s="2" t="str">
        <f>IF(Tabela13[[#This Row],[Complemento]]="",Tabela13[[#This Row],[Normal]],Tabela13[[#This Row],[Normal Traço]])</f>
        <v>2 - DECRETOS/DECRETO 410.pdf</v>
      </c>
      <c r="L2171" s="2" t="str">
        <f>IF(Tabela13[[#This Row],[Complemento]]="",Tabela13[[#This Row],[0]],Tabela13[[#This Row],[0 Traço]])</f>
        <v>2 - DECRETOS/DECRETO 0410.pdf</v>
      </c>
      <c r="M2171" s="2" t="str">
        <f>IF(AND(Tabela13[[#This Row],[Numero_Decreto]]&gt;=1,Tabela13[[#This Row],[Numero_Decreto]]&lt;=9),Tabela13[[#This Row],[Se 0]],Tabela13[[#This Row],[Se Normal]])</f>
        <v>2 - DECRETOS/DECRETO 410.pdf</v>
      </c>
      <c r="N2171" s="2" t="str">
        <f>CONCATENATE("../",Tabela13[[#This Row],[Caminho]])</f>
        <v>../2 - DECRETOS/DECRETO 410.pdf</v>
      </c>
    </row>
    <row r="2172" spans="1:14" ht="45" x14ac:dyDescent="0.25">
      <c r="A2172" s="20">
        <v>409</v>
      </c>
      <c r="B2172" s="20"/>
      <c r="C2172" s="21">
        <v>29774</v>
      </c>
      <c r="D2172" s="19" t="s">
        <v>3292</v>
      </c>
      <c r="E2172" s="19"/>
      <c r="F2172" s="17" t="str">
        <f>HYPERLINK(Tabela13[[#This Row],[Novo Caminho]],"Download")</f>
        <v>Download</v>
      </c>
      <c r="G2172" s="2" t="str">
        <f>CONCATENATE("2 - DECRETOS/DECRETO ",Tabela13[[#This Row],[Numero_Decreto]],".pdf")</f>
        <v>2 - DECRETOS/DECRETO 409.pdf</v>
      </c>
      <c r="H2172" s="2" t="str">
        <f>CONCATENATE("2 - DECRETOS/DECRETO ",Tabela13[[#This Row],[Numero_Decreto]]," ",Tabela13[[#This Row],[Complemento]],".pdf")</f>
        <v>2 - DECRETOS/DECRETO 409 .pdf</v>
      </c>
      <c r="I2172" s="2" t="str">
        <f>CONCATENATE("2 - DECRETOS/DECRETO ","0",Tabela13[[#This Row],[Numero_Decreto]],".pdf")</f>
        <v>2 - DECRETOS/DECRETO 0409.pdf</v>
      </c>
      <c r="J2172" s="2" t="str">
        <f>CONCATENATE("2 - DECRETOS/DECRETO ","0",Tabela13[[#This Row],[Numero_Decreto]]," ",Tabela13[[#This Row],[Complemento]],".pdf")</f>
        <v>2 - DECRETOS/DECRETO 0409 .pdf</v>
      </c>
      <c r="K2172" s="2" t="str">
        <f>IF(Tabela13[[#This Row],[Complemento]]="",Tabela13[[#This Row],[Normal]],Tabela13[[#This Row],[Normal Traço]])</f>
        <v>2 - DECRETOS/DECRETO 409.pdf</v>
      </c>
      <c r="L2172" s="2" t="str">
        <f>IF(Tabela13[[#This Row],[Complemento]]="",Tabela13[[#This Row],[0]],Tabela13[[#This Row],[0 Traço]])</f>
        <v>2 - DECRETOS/DECRETO 0409.pdf</v>
      </c>
      <c r="M2172" s="2" t="str">
        <f>IF(AND(Tabela13[[#This Row],[Numero_Decreto]]&gt;=1,Tabela13[[#This Row],[Numero_Decreto]]&lt;=9),Tabela13[[#This Row],[Se 0]],Tabela13[[#This Row],[Se Normal]])</f>
        <v>2 - DECRETOS/DECRETO 409.pdf</v>
      </c>
      <c r="N2172" s="2" t="str">
        <f>CONCATENATE("../",Tabela13[[#This Row],[Caminho]])</f>
        <v>../2 - DECRETOS/DECRETO 409.pdf</v>
      </c>
    </row>
    <row r="2173" spans="1:14" ht="45" x14ac:dyDescent="0.25">
      <c r="A2173" s="20">
        <v>408</v>
      </c>
      <c r="B2173" s="20"/>
      <c r="C2173" s="21">
        <v>29766</v>
      </c>
      <c r="D2173" s="19" t="s">
        <v>3293</v>
      </c>
      <c r="E2173" s="19"/>
      <c r="F2173" s="17" t="str">
        <f>HYPERLINK(Tabela13[[#This Row],[Novo Caminho]],"Download")</f>
        <v>Download</v>
      </c>
      <c r="G2173" s="2" t="str">
        <f>CONCATENATE("2 - DECRETOS/DECRETO ",Tabela13[[#This Row],[Numero_Decreto]],".pdf")</f>
        <v>2 - DECRETOS/DECRETO 408.pdf</v>
      </c>
      <c r="H2173" s="2" t="str">
        <f>CONCATENATE("2 - DECRETOS/DECRETO ",Tabela13[[#This Row],[Numero_Decreto]]," ",Tabela13[[#This Row],[Complemento]],".pdf")</f>
        <v>2 - DECRETOS/DECRETO 408 .pdf</v>
      </c>
      <c r="I2173" s="2" t="str">
        <f>CONCATENATE("2 - DECRETOS/DECRETO ","0",Tabela13[[#This Row],[Numero_Decreto]],".pdf")</f>
        <v>2 - DECRETOS/DECRETO 0408.pdf</v>
      </c>
      <c r="J2173" s="2" t="str">
        <f>CONCATENATE("2 - DECRETOS/DECRETO ","0",Tabela13[[#This Row],[Numero_Decreto]]," ",Tabela13[[#This Row],[Complemento]],".pdf")</f>
        <v>2 - DECRETOS/DECRETO 0408 .pdf</v>
      </c>
      <c r="K2173" s="2" t="str">
        <f>IF(Tabela13[[#This Row],[Complemento]]="",Tabela13[[#This Row],[Normal]],Tabela13[[#This Row],[Normal Traço]])</f>
        <v>2 - DECRETOS/DECRETO 408.pdf</v>
      </c>
      <c r="L2173" s="2" t="str">
        <f>IF(Tabela13[[#This Row],[Complemento]]="",Tabela13[[#This Row],[0]],Tabela13[[#This Row],[0 Traço]])</f>
        <v>2 - DECRETOS/DECRETO 0408.pdf</v>
      </c>
      <c r="M2173" s="2" t="str">
        <f>IF(AND(Tabela13[[#This Row],[Numero_Decreto]]&gt;=1,Tabela13[[#This Row],[Numero_Decreto]]&lt;=9),Tabela13[[#This Row],[Se 0]],Tabela13[[#This Row],[Se Normal]])</f>
        <v>2 - DECRETOS/DECRETO 408.pdf</v>
      </c>
      <c r="N2173" s="2" t="str">
        <f>CONCATENATE("../",Tabela13[[#This Row],[Caminho]])</f>
        <v>../2 - DECRETOS/DECRETO 408.pdf</v>
      </c>
    </row>
    <row r="2174" spans="1:14" ht="45" x14ac:dyDescent="0.25">
      <c r="A2174" s="20">
        <v>407</v>
      </c>
      <c r="B2174" s="20"/>
      <c r="C2174" s="21">
        <v>29763</v>
      </c>
      <c r="D2174" s="19" t="s">
        <v>3294</v>
      </c>
      <c r="E2174" s="19"/>
      <c r="F2174" s="17" t="str">
        <f>HYPERLINK(Tabela13[[#This Row],[Novo Caminho]],"Download")</f>
        <v>Download</v>
      </c>
      <c r="G2174" s="2" t="str">
        <f>CONCATENATE("2 - DECRETOS/DECRETO ",Tabela13[[#This Row],[Numero_Decreto]],".pdf")</f>
        <v>2 - DECRETOS/DECRETO 407.pdf</v>
      </c>
      <c r="H2174" s="2" t="str">
        <f>CONCATENATE("2 - DECRETOS/DECRETO ",Tabela13[[#This Row],[Numero_Decreto]]," ",Tabela13[[#This Row],[Complemento]],".pdf")</f>
        <v>2 - DECRETOS/DECRETO 407 .pdf</v>
      </c>
      <c r="I2174" s="2" t="str">
        <f>CONCATENATE("2 - DECRETOS/DECRETO ","0",Tabela13[[#This Row],[Numero_Decreto]],".pdf")</f>
        <v>2 - DECRETOS/DECRETO 0407.pdf</v>
      </c>
      <c r="J2174" s="2" t="str">
        <f>CONCATENATE("2 - DECRETOS/DECRETO ","0",Tabela13[[#This Row],[Numero_Decreto]]," ",Tabela13[[#This Row],[Complemento]],".pdf")</f>
        <v>2 - DECRETOS/DECRETO 0407 .pdf</v>
      </c>
      <c r="K2174" s="2" t="str">
        <f>IF(Tabela13[[#This Row],[Complemento]]="",Tabela13[[#This Row],[Normal]],Tabela13[[#This Row],[Normal Traço]])</f>
        <v>2 - DECRETOS/DECRETO 407.pdf</v>
      </c>
      <c r="L2174" s="2" t="str">
        <f>IF(Tabela13[[#This Row],[Complemento]]="",Tabela13[[#This Row],[0]],Tabela13[[#This Row],[0 Traço]])</f>
        <v>2 - DECRETOS/DECRETO 0407.pdf</v>
      </c>
      <c r="M2174" s="2" t="str">
        <f>IF(AND(Tabela13[[#This Row],[Numero_Decreto]]&gt;=1,Tabela13[[#This Row],[Numero_Decreto]]&lt;=9),Tabela13[[#This Row],[Se 0]],Tabela13[[#This Row],[Se Normal]])</f>
        <v>2 - DECRETOS/DECRETO 407.pdf</v>
      </c>
      <c r="N2174" s="2" t="str">
        <f>CONCATENATE("../",Tabela13[[#This Row],[Caminho]])</f>
        <v>../2 - DECRETOS/DECRETO 407.pdf</v>
      </c>
    </row>
    <row r="2175" spans="1:14" ht="45" x14ac:dyDescent="0.25">
      <c r="A2175" s="20">
        <v>406</v>
      </c>
      <c r="B2175" s="20"/>
      <c r="C2175" s="21">
        <v>29738</v>
      </c>
      <c r="D2175" s="19" t="s">
        <v>3295</v>
      </c>
      <c r="E2175" s="19"/>
      <c r="F2175" s="17" t="str">
        <f>HYPERLINK(Tabela13[[#This Row],[Novo Caminho]],"Download")</f>
        <v>Download</v>
      </c>
      <c r="G2175" s="2" t="str">
        <f>CONCATENATE("2 - DECRETOS/DECRETO ",Tabela13[[#This Row],[Numero_Decreto]],".pdf")</f>
        <v>2 - DECRETOS/DECRETO 406.pdf</v>
      </c>
      <c r="H2175" s="2" t="str">
        <f>CONCATENATE("2 - DECRETOS/DECRETO ",Tabela13[[#This Row],[Numero_Decreto]]," ",Tabela13[[#This Row],[Complemento]],".pdf")</f>
        <v>2 - DECRETOS/DECRETO 406 .pdf</v>
      </c>
      <c r="I2175" s="2" t="str">
        <f>CONCATENATE("2 - DECRETOS/DECRETO ","0",Tabela13[[#This Row],[Numero_Decreto]],".pdf")</f>
        <v>2 - DECRETOS/DECRETO 0406.pdf</v>
      </c>
      <c r="J2175" s="2" t="str">
        <f>CONCATENATE("2 - DECRETOS/DECRETO ","0",Tabela13[[#This Row],[Numero_Decreto]]," ",Tabela13[[#This Row],[Complemento]],".pdf")</f>
        <v>2 - DECRETOS/DECRETO 0406 .pdf</v>
      </c>
      <c r="K2175" s="2" t="str">
        <f>IF(Tabela13[[#This Row],[Complemento]]="",Tabela13[[#This Row],[Normal]],Tabela13[[#This Row],[Normal Traço]])</f>
        <v>2 - DECRETOS/DECRETO 406.pdf</v>
      </c>
      <c r="L2175" s="2" t="str">
        <f>IF(Tabela13[[#This Row],[Complemento]]="",Tabela13[[#This Row],[0]],Tabela13[[#This Row],[0 Traço]])</f>
        <v>2 - DECRETOS/DECRETO 0406.pdf</v>
      </c>
      <c r="M2175" s="2" t="str">
        <f>IF(AND(Tabela13[[#This Row],[Numero_Decreto]]&gt;=1,Tabela13[[#This Row],[Numero_Decreto]]&lt;=9),Tabela13[[#This Row],[Se 0]],Tabela13[[#This Row],[Se Normal]])</f>
        <v>2 - DECRETOS/DECRETO 406.pdf</v>
      </c>
      <c r="N2175" s="2" t="str">
        <f>CONCATENATE("../",Tabela13[[#This Row],[Caminho]])</f>
        <v>../2 - DECRETOS/DECRETO 406.pdf</v>
      </c>
    </row>
    <row r="2176" spans="1:14" ht="45" x14ac:dyDescent="0.25">
      <c r="A2176" s="20">
        <v>405</v>
      </c>
      <c r="B2176" s="20"/>
      <c r="C2176" s="21">
        <v>29738</v>
      </c>
      <c r="D2176" s="19" t="s">
        <v>3296</v>
      </c>
      <c r="E2176" s="19"/>
      <c r="F2176" s="17" t="str">
        <f>HYPERLINK(Tabela13[[#This Row],[Novo Caminho]],"Download")</f>
        <v>Download</v>
      </c>
      <c r="G2176" s="2" t="str">
        <f>CONCATENATE("2 - DECRETOS/DECRETO ",Tabela13[[#This Row],[Numero_Decreto]],".pdf")</f>
        <v>2 - DECRETOS/DECRETO 405.pdf</v>
      </c>
      <c r="H2176" s="2" t="str">
        <f>CONCATENATE("2 - DECRETOS/DECRETO ",Tabela13[[#This Row],[Numero_Decreto]]," ",Tabela13[[#This Row],[Complemento]],".pdf")</f>
        <v>2 - DECRETOS/DECRETO 405 .pdf</v>
      </c>
      <c r="I2176" s="2" t="str">
        <f>CONCATENATE("2 - DECRETOS/DECRETO ","0",Tabela13[[#This Row],[Numero_Decreto]],".pdf")</f>
        <v>2 - DECRETOS/DECRETO 0405.pdf</v>
      </c>
      <c r="J2176" s="2" t="str">
        <f>CONCATENATE("2 - DECRETOS/DECRETO ","0",Tabela13[[#This Row],[Numero_Decreto]]," ",Tabela13[[#This Row],[Complemento]],".pdf")</f>
        <v>2 - DECRETOS/DECRETO 0405 .pdf</v>
      </c>
      <c r="K2176" s="2" t="str">
        <f>IF(Tabela13[[#This Row],[Complemento]]="",Tabela13[[#This Row],[Normal]],Tabela13[[#This Row],[Normal Traço]])</f>
        <v>2 - DECRETOS/DECRETO 405.pdf</v>
      </c>
      <c r="L2176" s="2" t="str">
        <f>IF(Tabela13[[#This Row],[Complemento]]="",Tabela13[[#This Row],[0]],Tabela13[[#This Row],[0 Traço]])</f>
        <v>2 - DECRETOS/DECRETO 0405.pdf</v>
      </c>
      <c r="M2176" s="2" t="str">
        <f>IF(AND(Tabela13[[#This Row],[Numero_Decreto]]&gt;=1,Tabela13[[#This Row],[Numero_Decreto]]&lt;=9),Tabela13[[#This Row],[Se 0]],Tabela13[[#This Row],[Se Normal]])</f>
        <v>2 - DECRETOS/DECRETO 405.pdf</v>
      </c>
      <c r="N2176" s="2" t="str">
        <f>CONCATENATE("../",Tabela13[[#This Row],[Caminho]])</f>
        <v>../2 - DECRETOS/DECRETO 405.pdf</v>
      </c>
    </row>
    <row r="2177" spans="1:14" ht="45" x14ac:dyDescent="0.25">
      <c r="A2177" s="20">
        <v>404</v>
      </c>
      <c r="B2177" s="20"/>
      <c r="C2177" s="21">
        <v>29721</v>
      </c>
      <c r="D2177" s="19" t="s">
        <v>3295</v>
      </c>
      <c r="E2177" s="19"/>
      <c r="F2177" s="17" t="str">
        <f>HYPERLINK(Tabela13[[#This Row],[Novo Caminho]],"Download")</f>
        <v>Download</v>
      </c>
      <c r="G2177" s="2" t="str">
        <f>CONCATENATE("2 - DECRETOS/DECRETO ",Tabela13[[#This Row],[Numero_Decreto]],".pdf")</f>
        <v>2 - DECRETOS/DECRETO 404.pdf</v>
      </c>
      <c r="H2177" s="2" t="str">
        <f>CONCATENATE("2 - DECRETOS/DECRETO ",Tabela13[[#This Row],[Numero_Decreto]]," ",Tabela13[[#This Row],[Complemento]],".pdf")</f>
        <v>2 - DECRETOS/DECRETO 404 .pdf</v>
      </c>
      <c r="I2177" s="2" t="str">
        <f>CONCATENATE("2 - DECRETOS/DECRETO ","0",Tabela13[[#This Row],[Numero_Decreto]],".pdf")</f>
        <v>2 - DECRETOS/DECRETO 0404.pdf</v>
      </c>
      <c r="J2177" s="2" t="str">
        <f>CONCATENATE("2 - DECRETOS/DECRETO ","0",Tabela13[[#This Row],[Numero_Decreto]]," ",Tabela13[[#This Row],[Complemento]],".pdf")</f>
        <v>2 - DECRETOS/DECRETO 0404 .pdf</v>
      </c>
      <c r="K2177" s="2" t="str">
        <f>IF(Tabela13[[#This Row],[Complemento]]="",Tabela13[[#This Row],[Normal]],Tabela13[[#This Row],[Normal Traço]])</f>
        <v>2 - DECRETOS/DECRETO 404.pdf</v>
      </c>
      <c r="L2177" s="2" t="str">
        <f>IF(Tabela13[[#This Row],[Complemento]]="",Tabela13[[#This Row],[0]],Tabela13[[#This Row],[0 Traço]])</f>
        <v>2 - DECRETOS/DECRETO 0404.pdf</v>
      </c>
      <c r="M2177" s="2" t="str">
        <f>IF(AND(Tabela13[[#This Row],[Numero_Decreto]]&gt;=1,Tabela13[[#This Row],[Numero_Decreto]]&lt;=9),Tabela13[[#This Row],[Se 0]],Tabela13[[#This Row],[Se Normal]])</f>
        <v>2 - DECRETOS/DECRETO 404.pdf</v>
      </c>
      <c r="N2177" s="2" t="str">
        <f>CONCATENATE("../",Tabela13[[#This Row],[Caminho]])</f>
        <v>../2 - DECRETOS/DECRETO 404.pdf</v>
      </c>
    </row>
    <row r="2178" spans="1:14" ht="45" x14ac:dyDescent="0.25">
      <c r="A2178" s="20">
        <v>403</v>
      </c>
      <c r="B2178" s="20"/>
      <c r="C2178" s="21">
        <v>29682</v>
      </c>
      <c r="D2178" s="19" t="s">
        <v>923</v>
      </c>
      <c r="E2178" s="19"/>
      <c r="F2178" s="17" t="str">
        <f>HYPERLINK(Tabela13[[#This Row],[Novo Caminho]],"Download")</f>
        <v>Download</v>
      </c>
      <c r="G2178" s="2" t="str">
        <f>CONCATENATE("2 - DECRETOS/DECRETO ",Tabela13[[#This Row],[Numero_Decreto]],".pdf")</f>
        <v>2 - DECRETOS/DECRETO 403.pdf</v>
      </c>
      <c r="H2178" s="2" t="str">
        <f>CONCATENATE("2 - DECRETOS/DECRETO ",Tabela13[[#This Row],[Numero_Decreto]]," ",Tabela13[[#This Row],[Complemento]],".pdf")</f>
        <v>2 - DECRETOS/DECRETO 403 .pdf</v>
      </c>
      <c r="I2178" s="2" t="str">
        <f>CONCATENATE("2 - DECRETOS/DECRETO ","0",Tabela13[[#This Row],[Numero_Decreto]],".pdf")</f>
        <v>2 - DECRETOS/DECRETO 0403.pdf</v>
      </c>
      <c r="J2178" s="2" t="str">
        <f>CONCATENATE("2 - DECRETOS/DECRETO ","0",Tabela13[[#This Row],[Numero_Decreto]]," ",Tabela13[[#This Row],[Complemento]],".pdf")</f>
        <v>2 - DECRETOS/DECRETO 0403 .pdf</v>
      </c>
      <c r="K2178" s="2" t="str">
        <f>IF(Tabela13[[#This Row],[Complemento]]="",Tabela13[[#This Row],[Normal]],Tabela13[[#This Row],[Normal Traço]])</f>
        <v>2 - DECRETOS/DECRETO 403.pdf</v>
      </c>
      <c r="L2178" s="2" t="str">
        <f>IF(Tabela13[[#This Row],[Complemento]]="",Tabela13[[#This Row],[0]],Tabela13[[#This Row],[0 Traço]])</f>
        <v>2 - DECRETOS/DECRETO 0403.pdf</v>
      </c>
      <c r="M2178" s="2" t="str">
        <f>IF(AND(Tabela13[[#This Row],[Numero_Decreto]]&gt;=1,Tabela13[[#This Row],[Numero_Decreto]]&lt;=9),Tabela13[[#This Row],[Se 0]],Tabela13[[#This Row],[Se Normal]])</f>
        <v>2 - DECRETOS/DECRETO 403.pdf</v>
      </c>
      <c r="N2178" s="2" t="str">
        <f>CONCATENATE("../",Tabela13[[#This Row],[Caminho]])</f>
        <v>../2 - DECRETOS/DECRETO 403.pdf</v>
      </c>
    </row>
    <row r="2179" spans="1:14" ht="45" x14ac:dyDescent="0.25">
      <c r="A2179" s="20">
        <v>402</v>
      </c>
      <c r="B2179" s="20"/>
      <c r="C2179" s="21">
        <v>29644</v>
      </c>
      <c r="D2179" s="19" t="s">
        <v>923</v>
      </c>
      <c r="E2179" s="19"/>
      <c r="F2179" s="17" t="str">
        <f>HYPERLINK(Tabela13[[#This Row],[Novo Caminho]],"Download")</f>
        <v>Download</v>
      </c>
      <c r="G2179" s="2" t="str">
        <f>CONCATENATE("2 - DECRETOS/DECRETO ",Tabela13[[#This Row],[Numero_Decreto]],".pdf")</f>
        <v>2 - DECRETOS/DECRETO 402.pdf</v>
      </c>
      <c r="H2179" s="2" t="str">
        <f>CONCATENATE("2 - DECRETOS/DECRETO ",Tabela13[[#This Row],[Numero_Decreto]]," ",Tabela13[[#This Row],[Complemento]],".pdf")</f>
        <v>2 - DECRETOS/DECRETO 402 .pdf</v>
      </c>
      <c r="I2179" s="2" t="str">
        <f>CONCATENATE("2 - DECRETOS/DECRETO ","0",Tabela13[[#This Row],[Numero_Decreto]],".pdf")</f>
        <v>2 - DECRETOS/DECRETO 0402.pdf</v>
      </c>
      <c r="J2179" s="2" t="str">
        <f>CONCATENATE("2 - DECRETOS/DECRETO ","0",Tabela13[[#This Row],[Numero_Decreto]]," ",Tabela13[[#This Row],[Complemento]],".pdf")</f>
        <v>2 - DECRETOS/DECRETO 0402 .pdf</v>
      </c>
      <c r="K2179" s="2" t="str">
        <f>IF(Tabela13[[#This Row],[Complemento]]="",Tabela13[[#This Row],[Normal]],Tabela13[[#This Row],[Normal Traço]])</f>
        <v>2 - DECRETOS/DECRETO 402.pdf</v>
      </c>
      <c r="L2179" s="2" t="str">
        <f>IF(Tabela13[[#This Row],[Complemento]]="",Tabela13[[#This Row],[0]],Tabela13[[#This Row],[0 Traço]])</f>
        <v>2 - DECRETOS/DECRETO 0402.pdf</v>
      </c>
      <c r="M2179" s="2" t="str">
        <f>IF(AND(Tabela13[[#This Row],[Numero_Decreto]]&gt;=1,Tabela13[[#This Row],[Numero_Decreto]]&lt;=9),Tabela13[[#This Row],[Se 0]],Tabela13[[#This Row],[Se Normal]])</f>
        <v>2 - DECRETOS/DECRETO 402.pdf</v>
      </c>
      <c r="N2179" s="2" t="str">
        <f>CONCATENATE("../",Tabela13[[#This Row],[Caminho]])</f>
        <v>../2 - DECRETOS/DECRETO 402.pdf</v>
      </c>
    </row>
    <row r="2180" spans="1:14" ht="45" x14ac:dyDescent="0.25">
      <c r="A2180" s="20">
        <v>401</v>
      </c>
      <c r="B2180" s="20"/>
      <c r="C2180" s="21">
        <v>29605</v>
      </c>
      <c r="D2180" s="19" t="s">
        <v>3297</v>
      </c>
      <c r="E2180" s="19"/>
      <c r="F2180" s="17" t="str">
        <f>HYPERLINK(Tabela13[[#This Row],[Novo Caminho]],"Download")</f>
        <v>Download</v>
      </c>
      <c r="G2180" s="2" t="str">
        <f>CONCATENATE("2 - DECRETOS/DECRETO ",Tabela13[[#This Row],[Numero_Decreto]],".pdf")</f>
        <v>2 - DECRETOS/DECRETO 401.pdf</v>
      </c>
      <c r="H2180" s="2" t="str">
        <f>CONCATENATE("2 - DECRETOS/DECRETO ",Tabela13[[#This Row],[Numero_Decreto]]," ",Tabela13[[#This Row],[Complemento]],".pdf")</f>
        <v>2 - DECRETOS/DECRETO 401 .pdf</v>
      </c>
      <c r="I2180" s="2" t="str">
        <f>CONCATENATE("2 - DECRETOS/DECRETO ","0",Tabela13[[#This Row],[Numero_Decreto]],".pdf")</f>
        <v>2 - DECRETOS/DECRETO 0401.pdf</v>
      </c>
      <c r="J2180" s="2" t="str">
        <f>CONCATENATE("2 - DECRETOS/DECRETO ","0",Tabela13[[#This Row],[Numero_Decreto]]," ",Tabela13[[#This Row],[Complemento]],".pdf")</f>
        <v>2 - DECRETOS/DECRETO 0401 .pdf</v>
      </c>
      <c r="K2180" s="2" t="str">
        <f>IF(Tabela13[[#This Row],[Complemento]]="",Tabela13[[#This Row],[Normal]],Tabela13[[#This Row],[Normal Traço]])</f>
        <v>2 - DECRETOS/DECRETO 401.pdf</v>
      </c>
      <c r="L2180" s="2" t="str">
        <f>IF(Tabela13[[#This Row],[Complemento]]="",Tabela13[[#This Row],[0]],Tabela13[[#This Row],[0 Traço]])</f>
        <v>2 - DECRETOS/DECRETO 0401.pdf</v>
      </c>
      <c r="M2180" s="2" t="str">
        <f>IF(AND(Tabela13[[#This Row],[Numero_Decreto]]&gt;=1,Tabela13[[#This Row],[Numero_Decreto]]&lt;=9),Tabela13[[#This Row],[Se 0]],Tabela13[[#This Row],[Se Normal]])</f>
        <v>2 - DECRETOS/DECRETO 401.pdf</v>
      </c>
      <c r="N2180" s="2" t="str">
        <f>CONCATENATE("../",Tabela13[[#This Row],[Caminho]])</f>
        <v>../2 - DECRETOS/DECRETO 401.pdf</v>
      </c>
    </row>
    <row r="2181" spans="1:14" ht="45" x14ac:dyDescent="0.25">
      <c r="A2181" s="20">
        <v>400</v>
      </c>
      <c r="B2181" s="20"/>
      <c r="C2181" s="21">
        <v>31796</v>
      </c>
      <c r="D2181" s="19" t="s">
        <v>3298</v>
      </c>
      <c r="E2181" s="19"/>
      <c r="F2181" s="17" t="str">
        <f>HYPERLINK(Tabela13[[#This Row],[Novo Caminho]],"Download")</f>
        <v>Download</v>
      </c>
      <c r="G2181" s="2" t="str">
        <f>CONCATENATE("2 - DECRETOS/DECRETO ",Tabela13[[#This Row],[Numero_Decreto]],".pdf")</f>
        <v>2 - DECRETOS/DECRETO 400.pdf</v>
      </c>
      <c r="H2181" s="2" t="str">
        <f>CONCATENATE("2 - DECRETOS/DECRETO ",Tabela13[[#This Row],[Numero_Decreto]]," ",Tabela13[[#This Row],[Complemento]],".pdf")</f>
        <v>2 - DECRETOS/DECRETO 400 .pdf</v>
      </c>
      <c r="I2181" s="2" t="str">
        <f>CONCATENATE("2 - DECRETOS/DECRETO ","0",Tabela13[[#This Row],[Numero_Decreto]],".pdf")</f>
        <v>2 - DECRETOS/DECRETO 0400.pdf</v>
      </c>
      <c r="J2181" s="2" t="str">
        <f>CONCATENATE("2 - DECRETOS/DECRETO ","0",Tabela13[[#This Row],[Numero_Decreto]]," ",Tabela13[[#This Row],[Complemento]],".pdf")</f>
        <v>2 - DECRETOS/DECRETO 0400 .pdf</v>
      </c>
      <c r="K2181" s="2" t="str">
        <f>IF(Tabela13[[#This Row],[Complemento]]="",Tabela13[[#This Row],[Normal]],Tabela13[[#This Row],[Normal Traço]])</f>
        <v>2 - DECRETOS/DECRETO 400.pdf</v>
      </c>
      <c r="L2181" s="2" t="str">
        <f>IF(Tabela13[[#This Row],[Complemento]]="",Tabela13[[#This Row],[0]],Tabela13[[#This Row],[0 Traço]])</f>
        <v>2 - DECRETOS/DECRETO 0400.pdf</v>
      </c>
      <c r="M2181" s="2" t="str">
        <f>IF(AND(Tabela13[[#This Row],[Numero_Decreto]]&gt;=1,Tabela13[[#This Row],[Numero_Decreto]]&lt;=9),Tabela13[[#This Row],[Se 0]],Tabela13[[#This Row],[Se Normal]])</f>
        <v>2 - DECRETOS/DECRETO 400.pdf</v>
      </c>
      <c r="N2181" s="2" t="str">
        <f>CONCATENATE("../",Tabela13[[#This Row],[Caminho]])</f>
        <v>../2 - DECRETOS/DECRETO 400.pdf</v>
      </c>
    </row>
    <row r="2182" spans="1:14" ht="45" x14ac:dyDescent="0.25">
      <c r="A2182" s="20">
        <v>399</v>
      </c>
      <c r="B2182" s="20"/>
      <c r="C2182" s="21">
        <v>29584</v>
      </c>
      <c r="D2182" s="19" t="s">
        <v>3299</v>
      </c>
      <c r="E2182" s="19"/>
      <c r="F2182" s="17" t="str">
        <f>HYPERLINK(Tabela13[[#This Row],[Novo Caminho]],"Download")</f>
        <v>Download</v>
      </c>
      <c r="G2182" s="2" t="str">
        <f>CONCATENATE("2 - DECRETOS/DECRETO ",Tabela13[[#This Row],[Numero_Decreto]],".pdf")</f>
        <v>2 - DECRETOS/DECRETO 399.pdf</v>
      </c>
      <c r="H2182" s="2" t="str">
        <f>CONCATENATE("2 - DECRETOS/DECRETO ",Tabela13[[#This Row],[Numero_Decreto]]," ",Tabela13[[#This Row],[Complemento]],".pdf")</f>
        <v>2 - DECRETOS/DECRETO 399 .pdf</v>
      </c>
      <c r="I2182" s="2" t="str">
        <f>CONCATENATE("2 - DECRETOS/DECRETO ","0",Tabela13[[#This Row],[Numero_Decreto]],".pdf")</f>
        <v>2 - DECRETOS/DECRETO 0399.pdf</v>
      </c>
      <c r="J2182" s="2" t="str">
        <f>CONCATENATE("2 - DECRETOS/DECRETO ","0",Tabela13[[#This Row],[Numero_Decreto]]," ",Tabela13[[#This Row],[Complemento]],".pdf")</f>
        <v>2 - DECRETOS/DECRETO 0399 .pdf</v>
      </c>
      <c r="K2182" s="2" t="str">
        <f>IF(Tabela13[[#This Row],[Complemento]]="",Tabela13[[#This Row],[Normal]],Tabela13[[#This Row],[Normal Traço]])</f>
        <v>2 - DECRETOS/DECRETO 399.pdf</v>
      </c>
      <c r="L2182" s="2" t="str">
        <f>IF(Tabela13[[#This Row],[Complemento]]="",Tabela13[[#This Row],[0]],Tabela13[[#This Row],[0 Traço]])</f>
        <v>2 - DECRETOS/DECRETO 0399.pdf</v>
      </c>
      <c r="M2182" s="2" t="str">
        <f>IF(AND(Tabela13[[#This Row],[Numero_Decreto]]&gt;=1,Tabela13[[#This Row],[Numero_Decreto]]&lt;=9),Tabela13[[#This Row],[Se 0]],Tabela13[[#This Row],[Se Normal]])</f>
        <v>2 - DECRETOS/DECRETO 399.pdf</v>
      </c>
      <c r="N2182" s="2" t="str">
        <f>CONCATENATE("../",Tabela13[[#This Row],[Caminho]])</f>
        <v>../2 - DECRETOS/DECRETO 399.pdf</v>
      </c>
    </row>
    <row r="2183" spans="1:14" ht="45" x14ac:dyDescent="0.25">
      <c r="A2183" s="20">
        <v>398</v>
      </c>
      <c r="B2183" s="20"/>
      <c r="C2183" s="21">
        <v>29584</v>
      </c>
      <c r="D2183" s="19" t="s">
        <v>3180</v>
      </c>
      <c r="E2183" s="19"/>
      <c r="F2183" s="17" t="str">
        <f>HYPERLINK(Tabela13[[#This Row],[Novo Caminho]],"Download")</f>
        <v>Download</v>
      </c>
      <c r="G2183" s="2" t="str">
        <f>CONCATENATE("2 - DECRETOS/DECRETO ",Tabela13[[#This Row],[Numero_Decreto]],".pdf")</f>
        <v>2 - DECRETOS/DECRETO 398.pdf</v>
      </c>
      <c r="H2183" s="2" t="str">
        <f>CONCATENATE("2 - DECRETOS/DECRETO ",Tabela13[[#This Row],[Numero_Decreto]]," ",Tabela13[[#This Row],[Complemento]],".pdf")</f>
        <v>2 - DECRETOS/DECRETO 398 .pdf</v>
      </c>
      <c r="I2183" s="2" t="str">
        <f>CONCATENATE("2 - DECRETOS/DECRETO ","0",Tabela13[[#This Row],[Numero_Decreto]],".pdf")</f>
        <v>2 - DECRETOS/DECRETO 0398.pdf</v>
      </c>
      <c r="J2183" s="2" t="str">
        <f>CONCATENATE("2 - DECRETOS/DECRETO ","0",Tabela13[[#This Row],[Numero_Decreto]]," ",Tabela13[[#This Row],[Complemento]],".pdf")</f>
        <v>2 - DECRETOS/DECRETO 0398 .pdf</v>
      </c>
      <c r="K2183" s="2" t="str">
        <f>IF(Tabela13[[#This Row],[Complemento]]="",Tabela13[[#This Row],[Normal]],Tabela13[[#This Row],[Normal Traço]])</f>
        <v>2 - DECRETOS/DECRETO 398.pdf</v>
      </c>
      <c r="L2183" s="2" t="str">
        <f>IF(Tabela13[[#This Row],[Complemento]]="",Tabela13[[#This Row],[0]],Tabela13[[#This Row],[0 Traço]])</f>
        <v>2 - DECRETOS/DECRETO 0398.pdf</v>
      </c>
      <c r="M2183" s="2" t="str">
        <f>IF(AND(Tabela13[[#This Row],[Numero_Decreto]]&gt;=1,Tabela13[[#This Row],[Numero_Decreto]]&lt;=9),Tabela13[[#This Row],[Se 0]],Tabela13[[#This Row],[Se Normal]])</f>
        <v>2 - DECRETOS/DECRETO 398.pdf</v>
      </c>
      <c r="N2183" s="2" t="str">
        <f>CONCATENATE("../",Tabela13[[#This Row],[Caminho]])</f>
        <v>../2 - DECRETOS/DECRETO 398.pdf</v>
      </c>
    </row>
    <row r="2184" spans="1:14" ht="45" x14ac:dyDescent="0.25">
      <c r="A2184" s="20">
        <v>397</v>
      </c>
      <c r="B2184" s="20"/>
      <c r="C2184" s="21">
        <v>29571</v>
      </c>
      <c r="D2184" s="19" t="s">
        <v>3295</v>
      </c>
      <c r="E2184" s="19"/>
      <c r="F2184" s="17" t="str">
        <f>HYPERLINK(Tabela13[[#This Row],[Novo Caminho]],"Download")</f>
        <v>Download</v>
      </c>
      <c r="G2184" s="2" t="str">
        <f>CONCATENATE("2 - DECRETOS/DECRETO ",Tabela13[[#This Row],[Numero_Decreto]],".pdf")</f>
        <v>2 - DECRETOS/DECRETO 397.pdf</v>
      </c>
      <c r="H2184" s="2" t="str">
        <f>CONCATENATE("2 - DECRETOS/DECRETO ",Tabela13[[#This Row],[Numero_Decreto]]," ",Tabela13[[#This Row],[Complemento]],".pdf")</f>
        <v>2 - DECRETOS/DECRETO 397 .pdf</v>
      </c>
      <c r="I2184" s="2" t="str">
        <f>CONCATENATE("2 - DECRETOS/DECRETO ","0",Tabela13[[#This Row],[Numero_Decreto]],".pdf")</f>
        <v>2 - DECRETOS/DECRETO 0397.pdf</v>
      </c>
      <c r="J2184" s="2" t="str">
        <f>CONCATENATE("2 - DECRETOS/DECRETO ","0",Tabela13[[#This Row],[Numero_Decreto]]," ",Tabela13[[#This Row],[Complemento]],".pdf")</f>
        <v>2 - DECRETOS/DECRETO 0397 .pdf</v>
      </c>
      <c r="K2184" s="2" t="str">
        <f>IF(Tabela13[[#This Row],[Complemento]]="",Tabela13[[#This Row],[Normal]],Tabela13[[#This Row],[Normal Traço]])</f>
        <v>2 - DECRETOS/DECRETO 397.pdf</v>
      </c>
      <c r="L2184" s="2" t="str">
        <f>IF(Tabela13[[#This Row],[Complemento]]="",Tabela13[[#This Row],[0]],Tabela13[[#This Row],[0 Traço]])</f>
        <v>2 - DECRETOS/DECRETO 0397.pdf</v>
      </c>
      <c r="M2184" s="2" t="str">
        <f>IF(AND(Tabela13[[#This Row],[Numero_Decreto]]&gt;=1,Tabela13[[#This Row],[Numero_Decreto]]&lt;=9),Tabela13[[#This Row],[Se 0]],Tabela13[[#This Row],[Se Normal]])</f>
        <v>2 - DECRETOS/DECRETO 397.pdf</v>
      </c>
      <c r="N2184" s="2" t="str">
        <f>CONCATENATE("../",Tabela13[[#This Row],[Caminho]])</f>
        <v>../2 - DECRETOS/DECRETO 397.pdf</v>
      </c>
    </row>
    <row r="2185" spans="1:14" ht="45" x14ac:dyDescent="0.25">
      <c r="A2185" s="20">
        <v>396</v>
      </c>
      <c r="B2185" s="20"/>
      <c r="C2185" s="21">
        <v>29571</v>
      </c>
      <c r="D2185" s="19" t="s">
        <v>3300</v>
      </c>
      <c r="E2185" s="19"/>
      <c r="F2185" s="17" t="str">
        <f>HYPERLINK(Tabela13[[#This Row],[Novo Caminho]],"Download")</f>
        <v>Download</v>
      </c>
      <c r="G2185" s="2" t="str">
        <f>CONCATENATE("2 - DECRETOS/DECRETO ",Tabela13[[#This Row],[Numero_Decreto]],".pdf")</f>
        <v>2 - DECRETOS/DECRETO 396.pdf</v>
      </c>
      <c r="H2185" s="2" t="str">
        <f>CONCATENATE("2 - DECRETOS/DECRETO ",Tabela13[[#This Row],[Numero_Decreto]]," ",Tabela13[[#This Row],[Complemento]],".pdf")</f>
        <v>2 - DECRETOS/DECRETO 396 .pdf</v>
      </c>
      <c r="I2185" s="2" t="str">
        <f>CONCATENATE("2 - DECRETOS/DECRETO ","0",Tabela13[[#This Row],[Numero_Decreto]],".pdf")</f>
        <v>2 - DECRETOS/DECRETO 0396.pdf</v>
      </c>
      <c r="J2185" s="2" t="str">
        <f>CONCATENATE("2 - DECRETOS/DECRETO ","0",Tabela13[[#This Row],[Numero_Decreto]]," ",Tabela13[[#This Row],[Complemento]],".pdf")</f>
        <v>2 - DECRETOS/DECRETO 0396 .pdf</v>
      </c>
      <c r="K2185" s="2" t="str">
        <f>IF(Tabela13[[#This Row],[Complemento]]="",Tabela13[[#This Row],[Normal]],Tabela13[[#This Row],[Normal Traço]])</f>
        <v>2 - DECRETOS/DECRETO 396.pdf</v>
      </c>
      <c r="L2185" s="2" t="str">
        <f>IF(Tabela13[[#This Row],[Complemento]]="",Tabela13[[#This Row],[0]],Tabela13[[#This Row],[0 Traço]])</f>
        <v>2 - DECRETOS/DECRETO 0396.pdf</v>
      </c>
      <c r="M2185" s="2" t="str">
        <f>IF(AND(Tabela13[[#This Row],[Numero_Decreto]]&gt;=1,Tabela13[[#This Row],[Numero_Decreto]]&lt;=9),Tabela13[[#This Row],[Se 0]],Tabela13[[#This Row],[Se Normal]])</f>
        <v>2 - DECRETOS/DECRETO 396.pdf</v>
      </c>
      <c r="N2185" s="2" t="str">
        <f>CONCATENATE("../",Tabela13[[#This Row],[Caminho]])</f>
        <v>../2 - DECRETOS/DECRETO 396.pdf</v>
      </c>
    </row>
    <row r="2186" spans="1:14" ht="45" x14ac:dyDescent="0.25">
      <c r="A2186" s="20">
        <v>395</v>
      </c>
      <c r="B2186" s="20"/>
      <c r="C2186" s="21">
        <v>29570</v>
      </c>
      <c r="D2186" s="19" t="s">
        <v>3295</v>
      </c>
      <c r="E2186" s="19"/>
      <c r="F2186" s="17" t="str">
        <f>HYPERLINK(Tabela13[[#This Row],[Novo Caminho]],"Download")</f>
        <v>Download</v>
      </c>
      <c r="G2186" s="2" t="str">
        <f>CONCATENATE("2 - DECRETOS/DECRETO ",Tabela13[[#This Row],[Numero_Decreto]],".pdf")</f>
        <v>2 - DECRETOS/DECRETO 395.pdf</v>
      </c>
      <c r="H2186" s="2" t="str">
        <f>CONCATENATE("2 - DECRETOS/DECRETO ",Tabela13[[#This Row],[Numero_Decreto]]," ",Tabela13[[#This Row],[Complemento]],".pdf")</f>
        <v>2 - DECRETOS/DECRETO 395 .pdf</v>
      </c>
      <c r="I2186" s="2" t="str">
        <f>CONCATENATE("2 - DECRETOS/DECRETO ","0",Tabela13[[#This Row],[Numero_Decreto]],".pdf")</f>
        <v>2 - DECRETOS/DECRETO 0395.pdf</v>
      </c>
      <c r="J2186" s="2" t="str">
        <f>CONCATENATE("2 - DECRETOS/DECRETO ","0",Tabela13[[#This Row],[Numero_Decreto]]," ",Tabela13[[#This Row],[Complemento]],".pdf")</f>
        <v>2 - DECRETOS/DECRETO 0395 .pdf</v>
      </c>
      <c r="K2186" s="2" t="str">
        <f>IF(Tabela13[[#This Row],[Complemento]]="",Tabela13[[#This Row],[Normal]],Tabela13[[#This Row],[Normal Traço]])</f>
        <v>2 - DECRETOS/DECRETO 395.pdf</v>
      </c>
      <c r="L2186" s="2" t="str">
        <f>IF(Tabela13[[#This Row],[Complemento]]="",Tabela13[[#This Row],[0]],Tabela13[[#This Row],[0 Traço]])</f>
        <v>2 - DECRETOS/DECRETO 0395.pdf</v>
      </c>
      <c r="M2186" s="2" t="str">
        <f>IF(AND(Tabela13[[#This Row],[Numero_Decreto]]&gt;=1,Tabela13[[#This Row],[Numero_Decreto]]&lt;=9),Tabela13[[#This Row],[Se 0]],Tabela13[[#This Row],[Se Normal]])</f>
        <v>2 - DECRETOS/DECRETO 395.pdf</v>
      </c>
      <c r="N2186" s="2" t="str">
        <f>CONCATENATE("../",Tabela13[[#This Row],[Caminho]])</f>
        <v>../2 - DECRETOS/DECRETO 395.pdf</v>
      </c>
    </row>
    <row r="2187" spans="1:14" ht="45" x14ac:dyDescent="0.25">
      <c r="A2187" s="20">
        <v>394</v>
      </c>
      <c r="B2187" s="20"/>
      <c r="C2187" s="21">
        <v>29560</v>
      </c>
      <c r="D2187" s="19" t="s">
        <v>3301</v>
      </c>
      <c r="E2187" s="19"/>
      <c r="F2187" s="17" t="str">
        <f>HYPERLINK(Tabela13[[#This Row],[Novo Caminho]],"Download")</f>
        <v>Download</v>
      </c>
      <c r="G2187" s="2" t="str">
        <f>CONCATENATE("2 - DECRETOS/DECRETO ",Tabela13[[#This Row],[Numero_Decreto]],".pdf")</f>
        <v>2 - DECRETOS/DECRETO 394.pdf</v>
      </c>
      <c r="H2187" s="2" t="str">
        <f>CONCATENATE("2 - DECRETOS/DECRETO ",Tabela13[[#This Row],[Numero_Decreto]]," ",Tabela13[[#This Row],[Complemento]],".pdf")</f>
        <v>2 - DECRETOS/DECRETO 394 .pdf</v>
      </c>
      <c r="I2187" s="2" t="str">
        <f>CONCATENATE("2 - DECRETOS/DECRETO ","0",Tabela13[[#This Row],[Numero_Decreto]],".pdf")</f>
        <v>2 - DECRETOS/DECRETO 0394.pdf</v>
      </c>
      <c r="J2187" s="2" t="str">
        <f>CONCATENATE("2 - DECRETOS/DECRETO ","0",Tabela13[[#This Row],[Numero_Decreto]]," ",Tabela13[[#This Row],[Complemento]],".pdf")</f>
        <v>2 - DECRETOS/DECRETO 0394 .pdf</v>
      </c>
      <c r="K2187" s="2" t="str">
        <f>IF(Tabela13[[#This Row],[Complemento]]="",Tabela13[[#This Row],[Normal]],Tabela13[[#This Row],[Normal Traço]])</f>
        <v>2 - DECRETOS/DECRETO 394.pdf</v>
      </c>
      <c r="L2187" s="2" t="str">
        <f>IF(Tabela13[[#This Row],[Complemento]]="",Tabela13[[#This Row],[0]],Tabela13[[#This Row],[0 Traço]])</f>
        <v>2 - DECRETOS/DECRETO 0394.pdf</v>
      </c>
      <c r="M2187" s="2" t="str">
        <f>IF(AND(Tabela13[[#This Row],[Numero_Decreto]]&gt;=1,Tabela13[[#This Row],[Numero_Decreto]]&lt;=9),Tabela13[[#This Row],[Se 0]],Tabela13[[#This Row],[Se Normal]])</f>
        <v>2 - DECRETOS/DECRETO 394.pdf</v>
      </c>
      <c r="N2187" s="2" t="str">
        <f>CONCATENATE("../",Tabela13[[#This Row],[Caminho]])</f>
        <v>../2 - DECRETOS/DECRETO 394.pdf</v>
      </c>
    </row>
    <row r="2188" spans="1:14" ht="45" x14ac:dyDescent="0.25">
      <c r="A2188" s="20">
        <v>393</v>
      </c>
      <c r="B2188" s="20"/>
      <c r="C2188" s="21">
        <v>29549</v>
      </c>
      <c r="D2188" s="19" t="s">
        <v>3295</v>
      </c>
      <c r="E2188" s="19"/>
      <c r="F2188" s="17" t="str">
        <f>HYPERLINK(Tabela13[[#This Row],[Novo Caminho]],"Download")</f>
        <v>Download</v>
      </c>
      <c r="G2188" s="2" t="str">
        <f>CONCATENATE("2 - DECRETOS/DECRETO ",Tabela13[[#This Row],[Numero_Decreto]],".pdf")</f>
        <v>2 - DECRETOS/DECRETO 393.pdf</v>
      </c>
      <c r="H2188" s="2" t="str">
        <f>CONCATENATE("2 - DECRETOS/DECRETO ",Tabela13[[#This Row],[Numero_Decreto]]," ",Tabela13[[#This Row],[Complemento]],".pdf")</f>
        <v>2 - DECRETOS/DECRETO 393 .pdf</v>
      </c>
      <c r="I2188" s="2" t="str">
        <f>CONCATENATE("2 - DECRETOS/DECRETO ","0",Tabela13[[#This Row],[Numero_Decreto]],".pdf")</f>
        <v>2 - DECRETOS/DECRETO 0393.pdf</v>
      </c>
      <c r="J2188" s="2" t="str">
        <f>CONCATENATE("2 - DECRETOS/DECRETO ","0",Tabela13[[#This Row],[Numero_Decreto]]," ",Tabela13[[#This Row],[Complemento]],".pdf")</f>
        <v>2 - DECRETOS/DECRETO 0393 .pdf</v>
      </c>
      <c r="K2188" s="2" t="str">
        <f>IF(Tabela13[[#This Row],[Complemento]]="",Tabela13[[#This Row],[Normal]],Tabela13[[#This Row],[Normal Traço]])</f>
        <v>2 - DECRETOS/DECRETO 393.pdf</v>
      </c>
      <c r="L2188" s="2" t="str">
        <f>IF(Tabela13[[#This Row],[Complemento]]="",Tabela13[[#This Row],[0]],Tabela13[[#This Row],[0 Traço]])</f>
        <v>2 - DECRETOS/DECRETO 0393.pdf</v>
      </c>
      <c r="M2188" s="2" t="str">
        <f>IF(AND(Tabela13[[#This Row],[Numero_Decreto]]&gt;=1,Tabela13[[#This Row],[Numero_Decreto]]&lt;=9),Tabela13[[#This Row],[Se 0]],Tabela13[[#This Row],[Se Normal]])</f>
        <v>2 - DECRETOS/DECRETO 393.pdf</v>
      </c>
      <c r="N2188" s="2" t="str">
        <f>CONCATENATE("../",Tabela13[[#This Row],[Caminho]])</f>
        <v>../2 - DECRETOS/DECRETO 393.pdf</v>
      </c>
    </row>
    <row r="2189" spans="1:14" ht="45" x14ac:dyDescent="0.25">
      <c r="A2189" s="20">
        <v>392</v>
      </c>
      <c r="B2189" s="20"/>
      <c r="C2189" s="21">
        <v>29529</v>
      </c>
      <c r="D2189" s="19" t="s">
        <v>3302</v>
      </c>
      <c r="E2189" s="19"/>
      <c r="F2189" s="17" t="str">
        <f>HYPERLINK(Tabela13[[#This Row],[Novo Caminho]],"Download")</f>
        <v>Download</v>
      </c>
      <c r="G2189" s="2" t="str">
        <f>CONCATENATE("2 - DECRETOS/DECRETO ",Tabela13[[#This Row],[Numero_Decreto]],".pdf")</f>
        <v>2 - DECRETOS/DECRETO 392.pdf</v>
      </c>
      <c r="H2189" s="2" t="str">
        <f>CONCATENATE("2 - DECRETOS/DECRETO ",Tabela13[[#This Row],[Numero_Decreto]]," ",Tabela13[[#This Row],[Complemento]],".pdf")</f>
        <v>2 - DECRETOS/DECRETO 392 .pdf</v>
      </c>
      <c r="I2189" s="2" t="str">
        <f>CONCATENATE("2 - DECRETOS/DECRETO ","0",Tabela13[[#This Row],[Numero_Decreto]],".pdf")</f>
        <v>2 - DECRETOS/DECRETO 0392.pdf</v>
      </c>
      <c r="J2189" s="2" t="str">
        <f>CONCATENATE("2 - DECRETOS/DECRETO ","0",Tabela13[[#This Row],[Numero_Decreto]]," ",Tabela13[[#This Row],[Complemento]],".pdf")</f>
        <v>2 - DECRETOS/DECRETO 0392 .pdf</v>
      </c>
      <c r="K2189" s="2" t="str">
        <f>IF(Tabela13[[#This Row],[Complemento]]="",Tabela13[[#This Row],[Normal]],Tabela13[[#This Row],[Normal Traço]])</f>
        <v>2 - DECRETOS/DECRETO 392.pdf</v>
      </c>
      <c r="L2189" s="2" t="str">
        <f>IF(Tabela13[[#This Row],[Complemento]]="",Tabela13[[#This Row],[0]],Tabela13[[#This Row],[0 Traço]])</f>
        <v>2 - DECRETOS/DECRETO 0392.pdf</v>
      </c>
      <c r="M2189" s="2" t="str">
        <f>IF(AND(Tabela13[[#This Row],[Numero_Decreto]]&gt;=1,Tabela13[[#This Row],[Numero_Decreto]]&lt;=9),Tabela13[[#This Row],[Se 0]],Tabela13[[#This Row],[Se Normal]])</f>
        <v>2 - DECRETOS/DECRETO 392.pdf</v>
      </c>
      <c r="N2189" s="2" t="str">
        <f>CONCATENATE("../",Tabela13[[#This Row],[Caminho]])</f>
        <v>../2 - DECRETOS/DECRETO 392.pdf</v>
      </c>
    </row>
    <row r="2190" spans="1:14" ht="45" x14ac:dyDescent="0.25">
      <c r="A2190" s="20">
        <v>391</v>
      </c>
      <c r="B2190" s="20"/>
      <c r="C2190" s="21">
        <v>29523</v>
      </c>
      <c r="D2190" s="19" t="s">
        <v>3048</v>
      </c>
      <c r="E2190" s="19"/>
      <c r="F2190" s="17" t="str">
        <f>HYPERLINK(Tabela13[[#This Row],[Novo Caminho]],"Download")</f>
        <v>Download</v>
      </c>
      <c r="G2190" s="2" t="str">
        <f>CONCATENATE("2 - DECRETOS/DECRETO ",Tabela13[[#This Row],[Numero_Decreto]],".pdf")</f>
        <v>2 - DECRETOS/DECRETO 391.pdf</v>
      </c>
      <c r="H2190" s="2" t="str">
        <f>CONCATENATE("2 - DECRETOS/DECRETO ",Tabela13[[#This Row],[Numero_Decreto]]," ",Tabela13[[#This Row],[Complemento]],".pdf")</f>
        <v>2 - DECRETOS/DECRETO 391 .pdf</v>
      </c>
      <c r="I2190" s="2" t="str">
        <f>CONCATENATE("2 - DECRETOS/DECRETO ","0",Tabela13[[#This Row],[Numero_Decreto]],".pdf")</f>
        <v>2 - DECRETOS/DECRETO 0391.pdf</v>
      </c>
      <c r="J2190" s="2" t="str">
        <f>CONCATENATE("2 - DECRETOS/DECRETO ","0",Tabela13[[#This Row],[Numero_Decreto]]," ",Tabela13[[#This Row],[Complemento]],".pdf")</f>
        <v>2 - DECRETOS/DECRETO 0391 .pdf</v>
      </c>
      <c r="K2190" s="2" t="str">
        <f>IF(Tabela13[[#This Row],[Complemento]]="",Tabela13[[#This Row],[Normal]],Tabela13[[#This Row],[Normal Traço]])</f>
        <v>2 - DECRETOS/DECRETO 391.pdf</v>
      </c>
      <c r="L2190" s="2" t="str">
        <f>IF(Tabela13[[#This Row],[Complemento]]="",Tabela13[[#This Row],[0]],Tabela13[[#This Row],[0 Traço]])</f>
        <v>2 - DECRETOS/DECRETO 0391.pdf</v>
      </c>
      <c r="M2190" s="2" t="str">
        <f>IF(AND(Tabela13[[#This Row],[Numero_Decreto]]&gt;=1,Tabela13[[#This Row],[Numero_Decreto]]&lt;=9),Tabela13[[#This Row],[Se 0]],Tabela13[[#This Row],[Se Normal]])</f>
        <v>2 - DECRETOS/DECRETO 391.pdf</v>
      </c>
      <c r="N2190" s="2" t="str">
        <f>CONCATENATE("../",Tabela13[[#This Row],[Caminho]])</f>
        <v>../2 - DECRETOS/DECRETO 391.pdf</v>
      </c>
    </row>
    <row r="2191" spans="1:14" ht="45" x14ac:dyDescent="0.25">
      <c r="A2191" s="20">
        <v>390</v>
      </c>
      <c r="B2191" s="20"/>
      <c r="C2191" s="21">
        <v>29517</v>
      </c>
      <c r="D2191" s="19" t="s">
        <v>3303</v>
      </c>
      <c r="E2191" s="19"/>
      <c r="F2191" s="17" t="str">
        <f>HYPERLINK(Tabela13[[#This Row],[Novo Caminho]],"Download")</f>
        <v>Download</v>
      </c>
      <c r="G2191" s="2" t="str">
        <f>CONCATENATE("2 - DECRETOS/DECRETO ",Tabela13[[#This Row],[Numero_Decreto]],".pdf")</f>
        <v>2 - DECRETOS/DECRETO 390.pdf</v>
      </c>
      <c r="H2191" s="2" t="str">
        <f>CONCATENATE("2 - DECRETOS/DECRETO ",Tabela13[[#This Row],[Numero_Decreto]]," ",Tabela13[[#This Row],[Complemento]],".pdf")</f>
        <v>2 - DECRETOS/DECRETO 390 .pdf</v>
      </c>
      <c r="I2191" s="2" t="str">
        <f>CONCATENATE("2 - DECRETOS/DECRETO ","0",Tabela13[[#This Row],[Numero_Decreto]],".pdf")</f>
        <v>2 - DECRETOS/DECRETO 0390.pdf</v>
      </c>
      <c r="J2191" s="2" t="str">
        <f>CONCATENATE("2 - DECRETOS/DECRETO ","0",Tabela13[[#This Row],[Numero_Decreto]]," ",Tabela13[[#This Row],[Complemento]],".pdf")</f>
        <v>2 - DECRETOS/DECRETO 0390 .pdf</v>
      </c>
      <c r="K2191" s="2" t="str">
        <f>IF(Tabela13[[#This Row],[Complemento]]="",Tabela13[[#This Row],[Normal]],Tabela13[[#This Row],[Normal Traço]])</f>
        <v>2 - DECRETOS/DECRETO 390.pdf</v>
      </c>
      <c r="L2191" s="2" t="str">
        <f>IF(Tabela13[[#This Row],[Complemento]]="",Tabela13[[#This Row],[0]],Tabela13[[#This Row],[0 Traço]])</f>
        <v>2 - DECRETOS/DECRETO 0390.pdf</v>
      </c>
      <c r="M2191" s="2" t="str">
        <f>IF(AND(Tabela13[[#This Row],[Numero_Decreto]]&gt;=1,Tabela13[[#This Row],[Numero_Decreto]]&lt;=9),Tabela13[[#This Row],[Se 0]],Tabela13[[#This Row],[Se Normal]])</f>
        <v>2 - DECRETOS/DECRETO 390.pdf</v>
      </c>
      <c r="N2191" s="2" t="str">
        <f>CONCATENATE("../",Tabela13[[#This Row],[Caminho]])</f>
        <v>../2 - DECRETOS/DECRETO 390.pdf</v>
      </c>
    </row>
    <row r="2192" spans="1:14" ht="45" x14ac:dyDescent="0.25">
      <c r="A2192" s="20">
        <v>389</v>
      </c>
      <c r="B2192" s="20"/>
      <c r="C2192" s="21">
        <v>29511</v>
      </c>
      <c r="D2192" s="19" t="s">
        <v>3304</v>
      </c>
      <c r="E2192" s="19"/>
      <c r="F2192" s="17" t="str">
        <f>HYPERLINK(Tabela13[[#This Row],[Novo Caminho]],"Download")</f>
        <v>Download</v>
      </c>
      <c r="G2192" s="2" t="str">
        <f>CONCATENATE("2 - DECRETOS/DECRETO ",Tabela13[[#This Row],[Numero_Decreto]],".pdf")</f>
        <v>2 - DECRETOS/DECRETO 389.pdf</v>
      </c>
      <c r="H2192" s="2" t="str">
        <f>CONCATENATE("2 - DECRETOS/DECRETO ",Tabela13[[#This Row],[Numero_Decreto]]," ",Tabela13[[#This Row],[Complemento]],".pdf")</f>
        <v>2 - DECRETOS/DECRETO 389 .pdf</v>
      </c>
      <c r="I2192" s="2" t="str">
        <f>CONCATENATE("2 - DECRETOS/DECRETO ","0",Tabela13[[#This Row],[Numero_Decreto]],".pdf")</f>
        <v>2 - DECRETOS/DECRETO 0389.pdf</v>
      </c>
      <c r="J2192" s="2" t="str">
        <f>CONCATENATE("2 - DECRETOS/DECRETO ","0",Tabela13[[#This Row],[Numero_Decreto]]," ",Tabela13[[#This Row],[Complemento]],".pdf")</f>
        <v>2 - DECRETOS/DECRETO 0389 .pdf</v>
      </c>
      <c r="K2192" s="2" t="str">
        <f>IF(Tabela13[[#This Row],[Complemento]]="",Tabela13[[#This Row],[Normal]],Tabela13[[#This Row],[Normal Traço]])</f>
        <v>2 - DECRETOS/DECRETO 389.pdf</v>
      </c>
      <c r="L2192" s="2" t="str">
        <f>IF(Tabela13[[#This Row],[Complemento]]="",Tabela13[[#This Row],[0]],Tabela13[[#This Row],[0 Traço]])</f>
        <v>2 - DECRETOS/DECRETO 0389.pdf</v>
      </c>
      <c r="M2192" s="2" t="str">
        <f>IF(AND(Tabela13[[#This Row],[Numero_Decreto]]&gt;=1,Tabela13[[#This Row],[Numero_Decreto]]&lt;=9),Tabela13[[#This Row],[Se 0]],Tabela13[[#This Row],[Se Normal]])</f>
        <v>2 - DECRETOS/DECRETO 389.pdf</v>
      </c>
      <c r="N2192" s="2" t="str">
        <f>CONCATENATE("../",Tabela13[[#This Row],[Caminho]])</f>
        <v>../2 - DECRETOS/DECRETO 389.pdf</v>
      </c>
    </row>
    <row r="2193" spans="1:14" ht="45" x14ac:dyDescent="0.25">
      <c r="A2193" s="20">
        <v>388</v>
      </c>
      <c r="B2193" s="20"/>
      <c r="C2193" s="21">
        <v>29466</v>
      </c>
      <c r="D2193" s="19" t="s">
        <v>3305</v>
      </c>
      <c r="E2193" s="19"/>
      <c r="F2193" s="17" t="str">
        <f>HYPERLINK(Tabela13[[#This Row],[Novo Caminho]],"Download")</f>
        <v>Download</v>
      </c>
      <c r="G2193" s="2" t="str">
        <f>CONCATENATE("2 - DECRETOS/DECRETO ",Tabela13[[#This Row],[Numero_Decreto]],".pdf")</f>
        <v>2 - DECRETOS/DECRETO 388.pdf</v>
      </c>
      <c r="H2193" s="2" t="str">
        <f>CONCATENATE("2 - DECRETOS/DECRETO ",Tabela13[[#This Row],[Numero_Decreto]]," ",Tabela13[[#This Row],[Complemento]],".pdf")</f>
        <v>2 - DECRETOS/DECRETO 388 .pdf</v>
      </c>
      <c r="I2193" s="2" t="str">
        <f>CONCATENATE("2 - DECRETOS/DECRETO ","0",Tabela13[[#This Row],[Numero_Decreto]],".pdf")</f>
        <v>2 - DECRETOS/DECRETO 0388.pdf</v>
      </c>
      <c r="J2193" s="2" t="str">
        <f>CONCATENATE("2 - DECRETOS/DECRETO ","0",Tabela13[[#This Row],[Numero_Decreto]]," ",Tabela13[[#This Row],[Complemento]],".pdf")</f>
        <v>2 - DECRETOS/DECRETO 0388 .pdf</v>
      </c>
      <c r="K2193" s="2" t="str">
        <f>IF(Tabela13[[#This Row],[Complemento]]="",Tabela13[[#This Row],[Normal]],Tabela13[[#This Row],[Normal Traço]])</f>
        <v>2 - DECRETOS/DECRETO 388.pdf</v>
      </c>
      <c r="L2193" s="2" t="str">
        <f>IF(Tabela13[[#This Row],[Complemento]]="",Tabela13[[#This Row],[0]],Tabela13[[#This Row],[0 Traço]])</f>
        <v>2 - DECRETOS/DECRETO 0388.pdf</v>
      </c>
      <c r="M2193" s="2" t="str">
        <f>IF(AND(Tabela13[[#This Row],[Numero_Decreto]]&gt;=1,Tabela13[[#This Row],[Numero_Decreto]]&lt;=9),Tabela13[[#This Row],[Se 0]],Tabela13[[#This Row],[Se Normal]])</f>
        <v>2 - DECRETOS/DECRETO 388.pdf</v>
      </c>
      <c r="N2193" s="2" t="str">
        <f>CONCATENATE("../",Tabela13[[#This Row],[Caminho]])</f>
        <v>../2 - DECRETOS/DECRETO 388.pdf</v>
      </c>
    </row>
    <row r="2194" spans="1:14" ht="45" x14ac:dyDescent="0.25">
      <c r="A2194" s="20">
        <v>387</v>
      </c>
      <c r="B2194" s="20"/>
      <c r="C2194" s="21">
        <v>29466</v>
      </c>
      <c r="D2194" s="19" t="s">
        <v>3306</v>
      </c>
      <c r="E2194" s="19"/>
      <c r="F2194" s="17" t="str">
        <f>HYPERLINK(Tabela13[[#This Row],[Novo Caminho]],"Download")</f>
        <v>Download</v>
      </c>
      <c r="G2194" s="2" t="str">
        <f>CONCATENATE("2 - DECRETOS/DECRETO ",Tabela13[[#This Row],[Numero_Decreto]],".pdf")</f>
        <v>2 - DECRETOS/DECRETO 387.pdf</v>
      </c>
      <c r="H2194" s="2" t="str">
        <f>CONCATENATE("2 - DECRETOS/DECRETO ",Tabela13[[#This Row],[Numero_Decreto]]," ",Tabela13[[#This Row],[Complemento]],".pdf")</f>
        <v>2 - DECRETOS/DECRETO 387 .pdf</v>
      </c>
      <c r="I2194" s="2" t="str">
        <f>CONCATENATE("2 - DECRETOS/DECRETO ","0",Tabela13[[#This Row],[Numero_Decreto]],".pdf")</f>
        <v>2 - DECRETOS/DECRETO 0387.pdf</v>
      </c>
      <c r="J2194" s="2" t="str">
        <f>CONCATENATE("2 - DECRETOS/DECRETO ","0",Tabela13[[#This Row],[Numero_Decreto]]," ",Tabela13[[#This Row],[Complemento]],".pdf")</f>
        <v>2 - DECRETOS/DECRETO 0387 .pdf</v>
      </c>
      <c r="K2194" s="2" t="str">
        <f>IF(Tabela13[[#This Row],[Complemento]]="",Tabela13[[#This Row],[Normal]],Tabela13[[#This Row],[Normal Traço]])</f>
        <v>2 - DECRETOS/DECRETO 387.pdf</v>
      </c>
      <c r="L2194" s="2" t="str">
        <f>IF(Tabela13[[#This Row],[Complemento]]="",Tabela13[[#This Row],[0]],Tabela13[[#This Row],[0 Traço]])</f>
        <v>2 - DECRETOS/DECRETO 0387.pdf</v>
      </c>
      <c r="M2194" s="2" t="str">
        <f>IF(AND(Tabela13[[#This Row],[Numero_Decreto]]&gt;=1,Tabela13[[#This Row],[Numero_Decreto]]&lt;=9),Tabela13[[#This Row],[Se 0]],Tabela13[[#This Row],[Se Normal]])</f>
        <v>2 - DECRETOS/DECRETO 387.pdf</v>
      </c>
      <c r="N2194" s="2" t="str">
        <f>CONCATENATE("../",Tabela13[[#This Row],[Caminho]])</f>
        <v>../2 - DECRETOS/DECRETO 387.pdf</v>
      </c>
    </row>
    <row r="2195" spans="1:14" ht="45" x14ac:dyDescent="0.25">
      <c r="A2195" s="20">
        <v>386</v>
      </c>
      <c r="B2195" s="20"/>
      <c r="C2195" s="21">
        <v>29466</v>
      </c>
      <c r="D2195" s="19" t="s">
        <v>3295</v>
      </c>
      <c r="E2195" s="19"/>
      <c r="F2195" s="17" t="str">
        <f>HYPERLINK(Tabela13[[#This Row],[Novo Caminho]],"Download")</f>
        <v>Download</v>
      </c>
      <c r="G2195" s="2" t="str">
        <f>CONCATENATE("2 - DECRETOS/DECRETO ",Tabela13[[#This Row],[Numero_Decreto]],".pdf")</f>
        <v>2 - DECRETOS/DECRETO 386.pdf</v>
      </c>
      <c r="H2195" s="2" t="str">
        <f>CONCATENATE("2 - DECRETOS/DECRETO ",Tabela13[[#This Row],[Numero_Decreto]]," ",Tabela13[[#This Row],[Complemento]],".pdf")</f>
        <v>2 - DECRETOS/DECRETO 386 .pdf</v>
      </c>
      <c r="I2195" s="2" t="str">
        <f>CONCATENATE("2 - DECRETOS/DECRETO ","0",Tabela13[[#This Row],[Numero_Decreto]],".pdf")</f>
        <v>2 - DECRETOS/DECRETO 0386.pdf</v>
      </c>
      <c r="J2195" s="2" t="str">
        <f>CONCATENATE("2 - DECRETOS/DECRETO ","0",Tabela13[[#This Row],[Numero_Decreto]]," ",Tabela13[[#This Row],[Complemento]],".pdf")</f>
        <v>2 - DECRETOS/DECRETO 0386 .pdf</v>
      </c>
      <c r="K2195" s="2" t="str">
        <f>IF(Tabela13[[#This Row],[Complemento]]="",Tabela13[[#This Row],[Normal]],Tabela13[[#This Row],[Normal Traço]])</f>
        <v>2 - DECRETOS/DECRETO 386.pdf</v>
      </c>
      <c r="L2195" s="2" t="str">
        <f>IF(Tabela13[[#This Row],[Complemento]]="",Tabela13[[#This Row],[0]],Tabela13[[#This Row],[0 Traço]])</f>
        <v>2 - DECRETOS/DECRETO 0386.pdf</v>
      </c>
      <c r="M2195" s="2" t="str">
        <f>IF(AND(Tabela13[[#This Row],[Numero_Decreto]]&gt;=1,Tabela13[[#This Row],[Numero_Decreto]]&lt;=9),Tabela13[[#This Row],[Se 0]],Tabela13[[#This Row],[Se Normal]])</f>
        <v>2 - DECRETOS/DECRETO 386.pdf</v>
      </c>
      <c r="N2195" s="2" t="str">
        <f>CONCATENATE("../",Tabela13[[#This Row],[Caminho]])</f>
        <v>../2 - DECRETOS/DECRETO 386.pdf</v>
      </c>
    </row>
    <row r="2196" spans="1:14" ht="45" x14ac:dyDescent="0.25">
      <c r="A2196" s="20">
        <v>385</v>
      </c>
      <c r="B2196" s="20"/>
      <c r="C2196" s="21">
        <v>29466</v>
      </c>
      <c r="D2196" s="19" t="s">
        <v>3307</v>
      </c>
      <c r="E2196" s="19"/>
      <c r="F2196" s="17" t="str">
        <f>HYPERLINK(Tabela13[[#This Row],[Novo Caminho]],"Download")</f>
        <v>Download</v>
      </c>
      <c r="G2196" s="2" t="str">
        <f>CONCATENATE("2 - DECRETOS/DECRETO ",Tabela13[[#This Row],[Numero_Decreto]],".pdf")</f>
        <v>2 - DECRETOS/DECRETO 385.pdf</v>
      </c>
      <c r="H2196" s="2" t="str">
        <f>CONCATENATE("2 - DECRETOS/DECRETO ",Tabela13[[#This Row],[Numero_Decreto]]," ",Tabela13[[#This Row],[Complemento]],".pdf")</f>
        <v>2 - DECRETOS/DECRETO 385 .pdf</v>
      </c>
      <c r="I2196" s="2" t="str">
        <f>CONCATENATE("2 - DECRETOS/DECRETO ","0",Tabela13[[#This Row],[Numero_Decreto]],".pdf")</f>
        <v>2 - DECRETOS/DECRETO 0385.pdf</v>
      </c>
      <c r="J2196" s="2" t="str">
        <f>CONCATENATE("2 - DECRETOS/DECRETO ","0",Tabela13[[#This Row],[Numero_Decreto]]," ",Tabela13[[#This Row],[Complemento]],".pdf")</f>
        <v>2 - DECRETOS/DECRETO 0385 .pdf</v>
      </c>
      <c r="K2196" s="2" t="str">
        <f>IF(Tabela13[[#This Row],[Complemento]]="",Tabela13[[#This Row],[Normal]],Tabela13[[#This Row],[Normal Traço]])</f>
        <v>2 - DECRETOS/DECRETO 385.pdf</v>
      </c>
      <c r="L2196" s="2" t="str">
        <f>IF(Tabela13[[#This Row],[Complemento]]="",Tabela13[[#This Row],[0]],Tabela13[[#This Row],[0 Traço]])</f>
        <v>2 - DECRETOS/DECRETO 0385.pdf</v>
      </c>
      <c r="M2196" s="2" t="str">
        <f>IF(AND(Tabela13[[#This Row],[Numero_Decreto]]&gt;=1,Tabela13[[#This Row],[Numero_Decreto]]&lt;=9),Tabela13[[#This Row],[Se 0]],Tabela13[[#This Row],[Se Normal]])</f>
        <v>2 - DECRETOS/DECRETO 385.pdf</v>
      </c>
      <c r="N2196" s="2" t="str">
        <f>CONCATENATE("../",Tabela13[[#This Row],[Caminho]])</f>
        <v>../2 - DECRETOS/DECRETO 385.pdf</v>
      </c>
    </row>
    <row r="2197" spans="1:14" ht="45" x14ac:dyDescent="0.25">
      <c r="A2197" s="20">
        <v>384</v>
      </c>
      <c r="B2197" s="20"/>
      <c r="C2197" s="21">
        <v>29462</v>
      </c>
      <c r="D2197" s="19" t="s">
        <v>3308</v>
      </c>
      <c r="E2197" s="19"/>
      <c r="F2197" s="17" t="str">
        <f>HYPERLINK(Tabela13[[#This Row],[Novo Caminho]],"Download")</f>
        <v>Download</v>
      </c>
      <c r="G2197" s="2" t="str">
        <f>CONCATENATE("2 - DECRETOS/DECRETO ",Tabela13[[#This Row],[Numero_Decreto]],".pdf")</f>
        <v>2 - DECRETOS/DECRETO 384.pdf</v>
      </c>
      <c r="H2197" s="2" t="str">
        <f>CONCATENATE("2 - DECRETOS/DECRETO ",Tabela13[[#This Row],[Numero_Decreto]]," ",Tabela13[[#This Row],[Complemento]],".pdf")</f>
        <v>2 - DECRETOS/DECRETO 384 .pdf</v>
      </c>
      <c r="I2197" s="2" t="str">
        <f>CONCATENATE("2 - DECRETOS/DECRETO ","0",Tabela13[[#This Row],[Numero_Decreto]],".pdf")</f>
        <v>2 - DECRETOS/DECRETO 0384.pdf</v>
      </c>
      <c r="J2197" s="2" t="str">
        <f>CONCATENATE("2 - DECRETOS/DECRETO ","0",Tabela13[[#This Row],[Numero_Decreto]]," ",Tabela13[[#This Row],[Complemento]],".pdf")</f>
        <v>2 - DECRETOS/DECRETO 0384 .pdf</v>
      </c>
      <c r="K2197" s="2" t="str">
        <f>IF(Tabela13[[#This Row],[Complemento]]="",Tabela13[[#This Row],[Normal]],Tabela13[[#This Row],[Normal Traço]])</f>
        <v>2 - DECRETOS/DECRETO 384.pdf</v>
      </c>
      <c r="L2197" s="2" t="str">
        <f>IF(Tabela13[[#This Row],[Complemento]]="",Tabela13[[#This Row],[0]],Tabela13[[#This Row],[0 Traço]])</f>
        <v>2 - DECRETOS/DECRETO 0384.pdf</v>
      </c>
      <c r="M2197" s="2" t="str">
        <f>IF(AND(Tabela13[[#This Row],[Numero_Decreto]]&gt;=1,Tabela13[[#This Row],[Numero_Decreto]]&lt;=9),Tabela13[[#This Row],[Se 0]],Tabela13[[#This Row],[Se Normal]])</f>
        <v>2 - DECRETOS/DECRETO 384.pdf</v>
      </c>
      <c r="N2197" s="2" t="str">
        <f>CONCATENATE("../",Tabela13[[#This Row],[Caminho]])</f>
        <v>../2 - DECRETOS/DECRETO 384.pdf</v>
      </c>
    </row>
    <row r="2198" spans="1:14" ht="45" x14ac:dyDescent="0.25">
      <c r="A2198" s="20">
        <v>383</v>
      </c>
      <c r="B2198" s="20"/>
      <c r="C2198" s="21">
        <v>29454</v>
      </c>
      <c r="D2198" s="19" t="s">
        <v>3309</v>
      </c>
      <c r="E2198" s="19"/>
      <c r="F2198" s="17" t="str">
        <f>HYPERLINK(Tabela13[[#This Row],[Novo Caminho]],"Download")</f>
        <v>Download</v>
      </c>
      <c r="G2198" s="2" t="str">
        <f>CONCATENATE("2 - DECRETOS/DECRETO ",Tabela13[[#This Row],[Numero_Decreto]],".pdf")</f>
        <v>2 - DECRETOS/DECRETO 383.pdf</v>
      </c>
      <c r="H2198" s="2" t="str">
        <f>CONCATENATE("2 - DECRETOS/DECRETO ",Tabela13[[#This Row],[Numero_Decreto]]," ",Tabela13[[#This Row],[Complemento]],".pdf")</f>
        <v>2 - DECRETOS/DECRETO 383 .pdf</v>
      </c>
      <c r="I2198" s="2" t="str">
        <f>CONCATENATE("2 - DECRETOS/DECRETO ","0",Tabela13[[#This Row],[Numero_Decreto]],".pdf")</f>
        <v>2 - DECRETOS/DECRETO 0383.pdf</v>
      </c>
      <c r="J2198" s="2" t="str">
        <f>CONCATENATE("2 - DECRETOS/DECRETO ","0",Tabela13[[#This Row],[Numero_Decreto]]," ",Tabela13[[#This Row],[Complemento]],".pdf")</f>
        <v>2 - DECRETOS/DECRETO 0383 .pdf</v>
      </c>
      <c r="K2198" s="2" t="str">
        <f>IF(Tabela13[[#This Row],[Complemento]]="",Tabela13[[#This Row],[Normal]],Tabela13[[#This Row],[Normal Traço]])</f>
        <v>2 - DECRETOS/DECRETO 383.pdf</v>
      </c>
      <c r="L2198" s="2" t="str">
        <f>IF(Tabela13[[#This Row],[Complemento]]="",Tabela13[[#This Row],[0]],Tabela13[[#This Row],[0 Traço]])</f>
        <v>2 - DECRETOS/DECRETO 0383.pdf</v>
      </c>
      <c r="M2198" s="2" t="str">
        <f>IF(AND(Tabela13[[#This Row],[Numero_Decreto]]&gt;=1,Tabela13[[#This Row],[Numero_Decreto]]&lt;=9),Tabela13[[#This Row],[Se 0]],Tabela13[[#This Row],[Se Normal]])</f>
        <v>2 - DECRETOS/DECRETO 383.pdf</v>
      </c>
      <c r="N2198" s="2" t="str">
        <f>CONCATENATE("../",Tabela13[[#This Row],[Caminho]])</f>
        <v>../2 - DECRETOS/DECRETO 383.pdf</v>
      </c>
    </row>
    <row r="2199" spans="1:14" ht="45" x14ac:dyDescent="0.25">
      <c r="A2199" s="20">
        <v>382</v>
      </c>
      <c r="B2199" s="20"/>
      <c r="C2199" s="21">
        <v>29452</v>
      </c>
      <c r="D2199" s="19" t="s">
        <v>3310</v>
      </c>
      <c r="E2199" s="19"/>
      <c r="F2199" s="17" t="str">
        <f>HYPERLINK(Tabela13[[#This Row],[Novo Caminho]],"Download")</f>
        <v>Download</v>
      </c>
      <c r="G2199" s="2" t="str">
        <f>CONCATENATE("2 - DECRETOS/DECRETO ",Tabela13[[#This Row],[Numero_Decreto]],".pdf")</f>
        <v>2 - DECRETOS/DECRETO 382.pdf</v>
      </c>
      <c r="H2199" s="2" t="str">
        <f>CONCATENATE("2 - DECRETOS/DECRETO ",Tabela13[[#This Row],[Numero_Decreto]]," ",Tabela13[[#This Row],[Complemento]],".pdf")</f>
        <v>2 - DECRETOS/DECRETO 382 .pdf</v>
      </c>
      <c r="I2199" s="2" t="str">
        <f>CONCATENATE("2 - DECRETOS/DECRETO ","0",Tabela13[[#This Row],[Numero_Decreto]],".pdf")</f>
        <v>2 - DECRETOS/DECRETO 0382.pdf</v>
      </c>
      <c r="J2199" s="2" t="str">
        <f>CONCATENATE("2 - DECRETOS/DECRETO ","0",Tabela13[[#This Row],[Numero_Decreto]]," ",Tabela13[[#This Row],[Complemento]],".pdf")</f>
        <v>2 - DECRETOS/DECRETO 0382 .pdf</v>
      </c>
      <c r="K2199" s="2" t="str">
        <f>IF(Tabela13[[#This Row],[Complemento]]="",Tabela13[[#This Row],[Normal]],Tabela13[[#This Row],[Normal Traço]])</f>
        <v>2 - DECRETOS/DECRETO 382.pdf</v>
      </c>
      <c r="L2199" s="2" t="str">
        <f>IF(Tabela13[[#This Row],[Complemento]]="",Tabela13[[#This Row],[0]],Tabela13[[#This Row],[0 Traço]])</f>
        <v>2 - DECRETOS/DECRETO 0382.pdf</v>
      </c>
      <c r="M2199" s="2" t="str">
        <f>IF(AND(Tabela13[[#This Row],[Numero_Decreto]]&gt;=1,Tabela13[[#This Row],[Numero_Decreto]]&lt;=9),Tabela13[[#This Row],[Se 0]],Tabela13[[#This Row],[Se Normal]])</f>
        <v>2 - DECRETOS/DECRETO 382.pdf</v>
      </c>
      <c r="N2199" s="2" t="str">
        <f>CONCATENATE("../",Tabela13[[#This Row],[Caminho]])</f>
        <v>../2 - DECRETOS/DECRETO 382.pdf</v>
      </c>
    </row>
    <row r="2200" spans="1:14" ht="45" x14ac:dyDescent="0.25">
      <c r="A2200" s="20">
        <v>381</v>
      </c>
      <c r="B2200" s="20"/>
      <c r="C2200" s="21">
        <v>29452</v>
      </c>
      <c r="D2200" s="19" t="s">
        <v>3311</v>
      </c>
      <c r="E2200" s="19"/>
      <c r="F2200" s="17" t="str">
        <f>HYPERLINK(Tabela13[[#This Row],[Novo Caminho]],"Download")</f>
        <v>Download</v>
      </c>
      <c r="G2200" s="2" t="str">
        <f>CONCATENATE("2 - DECRETOS/DECRETO ",Tabela13[[#This Row],[Numero_Decreto]],".pdf")</f>
        <v>2 - DECRETOS/DECRETO 381.pdf</v>
      </c>
      <c r="H2200" s="2" t="str">
        <f>CONCATENATE("2 - DECRETOS/DECRETO ",Tabela13[[#This Row],[Numero_Decreto]]," ",Tabela13[[#This Row],[Complemento]],".pdf")</f>
        <v>2 - DECRETOS/DECRETO 381 .pdf</v>
      </c>
      <c r="I2200" s="2" t="str">
        <f>CONCATENATE("2 - DECRETOS/DECRETO ","0",Tabela13[[#This Row],[Numero_Decreto]],".pdf")</f>
        <v>2 - DECRETOS/DECRETO 0381.pdf</v>
      </c>
      <c r="J2200" s="2" t="str">
        <f>CONCATENATE("2 - DECRETOS/DECRETO ","0",Tabela13[[#This Row],[Numero_Decreto]]," ",Tabela13[[#This Row],[Complemento]],".pdf")</f>
        <v>2 - DECRETOS/DECRETO 0381 .pdf</v>
      </c>
      <c r="K2200" s="2" t="str">
        <f>IF(Tabela13[[#This Row],[Complemento]]="",Tabela13[[#This Row],[Normal]],Tabela13[[#This Row],[Normal Traço]])</f>
        <v>2 - DECRETOS/DECRETO 381.pdf</v>
      </c>
      <c r="L2200" s="2" t="str">
        <f>IF(Tabela13[[#This Row],[Complemento]]="",Tabela13[[#This Row],[0]],Tabela13[[#This Row],[0 Traço]])</f>
        <v>2 - DECRETOS/DECRETO 0381.pdf</v>
      </c>
      <c r="M2200" s="2" t="str">
        <f>IF(AND(Tabela13[[#This Row],[Numero_Decreto]]&gt;=1,Tabela13[[#This Row],[Numero_Decreto]]&lt;=9),Tabela13[[#This Row],[Se 0]],Tabela13[[#This Row],[Se Normal]])</f>
        <v>2 - DECRETOS/DECRETO 381.pdf</v>
      </c>
      <c r="N2200" s="2" t="str">
        <f>CONCATENATE("../",Tabela13[[#This Row],[Caminho]])</f>
        <v>../2 - DECRETOS/DECRETO 381.pdf</v>
      </c>
    </row>
    <row r="2201" spans="1:14" ht="45" x14ac:dyDescent="0.25">
      <c r="A2201" s="20">
        <v>380</v>
      </c>
      <c r="B2201" s="20"/>
      <c r="C2201" s="21">
        <v>29441</v>
      </c>
      <c r="D2201" s="19" t="s">
        <v>3312</v>
      </c>
      <c r="E2201" s="19"/>
      <c r="F2201" s="17" t="str">
        <f>HYPERLINK(Tabela13[[#This Row],[Novo Caminho]],"Download")</f>
        <v>Download</v>
      </c>
      <c r="G2201" s="2" t="str">
        <f>CONCATENATE("2 - DECRETOS/DECRETO ",Tabela13[[#This Row],[Numero_Decreto]],".pdf")</f>
        <v>2 - DECRETOS/DECRETO 380.pdf</v>
      </c>
      <c r="H2201" s="2" t="str">
        <f>CONCATENATE("2 - DECRETOS/DECRETO ",Tabela13[[#This Row],[Numero_Decreto]]," ",Tabela13[[#This Row],[Complemento]],".pdf")</f>
        <v>2 - DECRETOS/DECRETO 380 .pdf</v>
      </c>
      <c r="I2201" s="2" t="str">
        <f>CONCATENATE("2 - DECRETOS/DECRETO ","0",Tabela13[[#This Row],[Numero_Decreto]],".pdf")</f>
        <v>2 - DECRETOS/DECRETO 0380.pdf</v>
      </c>
      <c r="J2201" s="2" t="str">
        <f>CONCATENATE("2 - DECRETOS/DECRETO ","0",Tabela13[[#This Row],[Numero_Decreto]]," ",Tabela13[[#This Row],[Complemento]],".pdf")</f>
        <v>2 - DECRETOS/DECRETO 0380 .pdf</v>
      </c>
      <c r="K2201" s="2" t="str">
        <f>IF(Tabela13[[#This Row],[Complemento]]="",Tabela13[[#This Row],[Normal]],Tabela13[[#This Row],[Normal Traço]])</f>
        <v>2 - DECRETOS/DECRETO 380.pdf</v>
      </c>
      <c r="L2201" s="2" t="str">
        <f>IF(Tabela13[[#This Row],[Complemento]]="",Tabela13[[#This Row],[0]],Tabela13[[#This Row],[0 Traço]])</f>
        <v>2 - DECRETOS/DECRETO 0380.pdf</v>
      </c>
      <c r="M2201" s="2" t="str">
        <f>IF(AND(Tabela13[[#This Row],[Numero_Decreto]]&gt;=1,Tabela13[[#This Row],[Numero_Decreto]]&lt;=9),Tabela13[[#This Row],[Se 0]],Tabela13[[#This Row],[Se Normal]])</f>
        <v>2 - DECRETOS/DECRETO 380.pdf</v>
      </c>
      <c r="N2201" s="2" t="str">
        <f>CONCATENATE("../",Tabela13[[#This Row],[Caminho]])</f>
        <v>../2 - DECRETOS/DECRETO 380.pdf</v>
      </c>
    </row>
    <row r="2202" spans="1:14" ht="45" x14ac:dyDescent="0.25">
      <c r="A2202" s="20">
        <v>379</v>
      </c>
      <c r="B2202" s="20"/>
      <c r="C2202" s="21">
        <v>29438</v>
      </c>
      <c r="D2202" s="19" t="s">
        <v>3313</v>
      </c>
      <c r="E2202" s="19"/>
      <c r="F2202" s="17" t="str">
        <f>HYPERLINK(Tabela13[[#This Row],[Novo Caminho]],"Download")</f>
        <v>Download</v>
      </c>
      <c r="G2202" s="2" t="str">
        <f>CONCATENATE("2 - DECRETOS/DECRETO ",Tabela13[[#This Row],[Numero_Decreto]],".pdf")</f>
        <v>2 - DECRETOS/DECRETO 379.pdf</v>
      </c>
      <c r="H2202" s="2" t="str">
        <f>CONCATENATE("2 - DECRETOS/DECRETO ",Tabela13[[#This Row],[Numero_Decreto]]," ",Tabela13[[#This Row],[Complemento]],".pdf")</f>
        <v>2 - DECRETOS/DECRETO 379 .pdf</v>
      </c>
      <c r="I2202" s="2" t="str">
        <f>CONCATENATE("2 - DECRETOS/DECRETO ","0",Tabela13[[#This Row],[Numero_Decreto]],".pdf")</f>
        <v>2 - DECRETOS/DECRETO 0379.pdf</v>
      </c>
      <c r="J2202" s="2" t="str">
        <f>CONCATENATE("2 - DECRETOS/DECRETO ","0",Tabela13[[#This Row],[Numero_Decreto]]," ",Tabela13[[#This Row],[Complemento]],".pdf")</f>
        <v>2 - DECRETOS/DECRETO 0379 .pdf</v>
      </c>
      <c r="K2202" s="2" t="str">
        <f>IF(Tabela13[[#This Row],[Complemento]]="",Tabela13[[#This Row],[Normal]],Tabela13[[#This Row],[Normal Traço]])</f>
        <v>2 - DECRETOS/DECRETO 379.pdf</v>
      </c>
      <c r="L2202" s="2" t="str">
        <f>IF(Tabela13[[#This Row],[Complemento]]="",Tabela13[[#This Row],[0]],Tabela13[[#This Row],[0 Traço]])</f>
        <v>2 - DECRETOS/DECRETO 0379.pdf</v>
      </c>
      <c r="M2202" s="2" t="str">
        <f>IF(AND(Tabela13[[#This Row],[Numero_Decreto]]&gt;=1,Tabela13[[#This Row],[Numero_Decreto]]&lt;=9),Tabela13[[#This Row],[Se 0]],Tabela13[[#This Row],[Se Normal]])</f>
        <v>2 - DECRETOS/DECRETO 379.pdf</v>
      </c>
      <c r="N2202" s="2" t="str">
        <f>CONCATENATE("../",Tabela13[[#This Row],[Caminho]])</f>
        <v>../2 - DECRETOS/DECRETO 379.pdf</v>
      </c>
    </row>
    <row r="2203" spans="1:14" ht="45" x14ac:dyDescent="0.25">
      <c r="A2203" s="20">
        <v>378</v>
      </c>
      <c r="B2203" s="20"/>
      <c r="C2203" s="21">
        <v>29423</v>
      </c>
      <c r="D2203" s="19" t="s">
        <v>3295</v>
      </c>
      <c r="E2203" s="19"/>
      <c r="F2203" s="17" t="str">
        <f>HYPERLINK(Tabela13[[#This Row],[Novo Caminho]],"Download")</f>
        <v>Download</v>
      </c>
      <c r="G2203" s="2" t="str">
        <f>CONCATENATE("2 - DECRETOS/DECRETO ",Tabela13[[#This Row],[Numero_Decreto]],".pdf")</f>
        <v>2 - DECRETOS/DECRETO 378.pdf</v>
      </c>
      <c r="H2203" s="2" t="str">
        <f>CONCATENATE("2 - DECRETOS/DECRETO ",Tabela13[[#This Row],[Numero_Decreto]]," ",Tabela13[[#This Row],[Complemento]],".pdf")</f>
        <v>2 - DECRETOS/DECRETO 378 .pdf</v>
      </c>
      <c r="I2203" s="2" t="str">
        <f>CONCATENATE("2 - DECRETOS/DECRETO ","0",Tabela13[[#This Row],[Numero_Decreto]],".pdf")</f>
        <v>2 - DECRETOS/DECRETO 0378.pdf</v>
      </c>
      <c r="J2203" s="2" t="str">
        <f>CONCATENATE("2 - DECRETOS/DECRETO ","0",Tabela13[[#This Row],[Numero_Decreto]]," ",Tabela13[[#This Row],[Complemento]],".pdf")</f>
        <v>2 - DECRETOS/DECRETO 0378 .pdf</v>
      </c>
      <c r="K2203" s="2" t="str">
        <f>IF(Tabela13[[#This Row],[Complemento]]="",Tabela13[[#This Row],[Normal]],Tabela13[[#This Row],[Normal Traço]])</f>
        <v>2 - DECRETOS/DECRETO 378.pdf</v>
      </c>
      <c r="L2203" s="2" t="str">
        <f>IF(Tabela13[[#This Row],[Complemento]]="",Tabela13[[#This Row],[0]],Tabela13[[#This Row],[0 Traço]])</f>
        <v>2 - DECRETOS/DECRETO 0378.pdf</v>
      </c>
      <c r="M2203" s="2" t="str">
        <f>IF(AND(Tabela13[[#This Row],[Numero_Decreto]]&gt;=1,Tabela13[[#This Row],[Numero_Decreto]]&lt;=9),Tabela13[[#This Row],[Se 0]],Tabela13[[#This Row],[Se Normal]])</f>
        <v>2 - DECRETOS/DECRETO 378.pdf</v>
      </c>
      <c r="N2203" s="2" t="str">
        <f>CONCATENATE("../",Tabela13[[#This Row],[Caminho]])</f>
        <v>../2 - DECRETOS/DECRETO 378.pdf</v>
      </c>
    </row>
    <row r="2204" spans="1:14" ht="45" x14ac:dyDescent="0.25">
      <c r="A2204" s="20">
        <v>377</v>
      </c>
      <c r="B2204" s="20"/>
      <c r="C2204" s="21">
        <v>29343</v>
      </c>
      <c r="D2204" s="19" t="s">
        <v>3295</v>
      </c>
      <c r="E2204" s="19"/>
      <c r="F2204" s="17" t="str">
        <f>HYPERLINK(Tabela13[[#This Row],[Novo Caminho]],"Download")</f>
        <v>Download</v>
      </c>
      <c r="G2204" s="2" t="str">
        <f>CONCATENATE("2 - DECRETOS/DECRETO ",Tabela13[[#This Row],[Numero_Decreto]],".pdf")</f>
        <v>2 - DECRETOS/DECRETO 377.pdf</v>
      </c>
      <c r="H2204" s="2" t="str">
        <f>CONCATENATE("2 - DECRETOS/DECRETO ",Tabela13[[#This Row],[Numero_Decreto]]," ",Tabela13[[#This Row],[Complemento]],".pdf")</f>
        <v>2 - DECRETOS/DECRETO 377 .pdf</v>
      </c>
      <c r="I2204" s="2" t="str">
        <f>CONCATENATE("2 - DECRETOS/DECRETO ","0",Tabela13[[#This Row],[Numero_Decreto]],".pdf")</f>
        <v>2 - DECRETOS/DECRETO 0377.pdf</v>
      </c>
      <c r="J2204" s="2" t="str">
        <f>CONCATENATE("2 - DECRETOS/DECRETO ","0",Tabela13[[#This Row],[Numero_Decreto]]," ",Tabela13[[#This Row],[Complemento]],".pdf")</f>
        <v>2 - DECRETOS/DECRETO 0377 .pdf</v>
      </c>
      <c r="K2204" s="2" t="str">
        <f>IF(Tabela13[[#This Row],[Complemento]]="",Tabela13[[#This Row],[Normal]],Tabela13[[#This Row],[Normal Traço]])</f>
        <v>2 - DECRETOS/DECRETO 377.pdf</v>
      </c>
      <c r="L2204" s="2" t="str">
        <f>IF(Tabela13[[#This Row],[Complemento]]="",Tabela13[[#This Row],[0]],Tabela13[[#This Row],[0 Traço]])</f>
        <v>2 - DECRETOS/DECRETO 0377.pdf</v>
      </c>
      <c r="M2204" s="2" t="str">
        <f>IF(AND(Tabela13[[#This Row],[Numero_Decreto]]&gt;=1,Tabela13[[#This Row],[Numero_Decreto]]&lt;=9),Tabela13[[#This Row],[Se 0]],Tabela13[[#This Row],[Se Normal]])</f>
        <v>2 - DECRETOS/DECRETO 377.pdf</v>
      </c>
      <c r="N2204" s="2" t="str">
        <f>CONCATENATE("../",Tabela13[[#This Row],[Caminho]])</f>
        <v>../2 - DECRETOS/DECRETO 377.pdf</v>
      </c>
    </row>
    <row r="2205" spans="1:14" ht="45" x14ac:dyDescent="0.25">
      <c r="A2205" s="20">
        <v>376</v>
      </c>
      <c r="B2205" s="20"/>
      <c r="C2205" s="21">
        <v>29313</v>
      </c>
      <c r="D2205" s="19" t="s">
        <v>3314</v>
      </c>
      <c r="E2205" s="19"/>
      <c r="F2205" s="17" t="str">
        <f>HYPERLINK(Tabela13[[#This Row],[Novo Caminho]],"Download")</f>
        <v>Download</v>
      </c>
      <c r="G2205" s="2" t="str">
        <f>CONCATENATE("2 - DECRETOS/DECRETO ",Tabela13[[#This Row],[Numero_Decreto]],".pdf")</f>
        <v>2 - DECRETOS/DECRETO 376.pdf</v>
      </c>
      <c r="H2205" s="2" t="str">
        <f>CONCATENATE("2 - DECRETOS/DECRETO ",Tabela13[[#This Row],[Numero_Decreto]]," ",Tabela13[[#This Row],[Complemento]],".pdf")</f>
        <v>2 - DECRETOS/DECRETO 376 .pdf</v>
      </c>
      <c r="I2205" s="2" t="str">
        <f>CONCATENATE("2 - DECRETOS/DECRETO ","0",Tabela13[[#This Row],[Numero_Decreto]],".pdf")</f>
        <v>2 - DECRETOS/DECRETO 0376.pdf</v>
      </c>
      <c r="J2205" s="2" t="str">
        <f>CONCATENATE("2 - DECRETOS/DECRETO ","0",Tabela13[[#This Row],[Numero_Decreto]]," ",Tabela13[[#This Row],[Complemento]],".pdf")</f>
        <v>2 - DECRETOS/DECRETO 0376 .pdf</v>
      </c>
      <c r="K2205" s="2" t="str">
        <f>IF(Tabela13[[#This Row],[Complemento]]="",Tabela13[[#This Row],[Normal]],Tabela13[[#This Row],[Normal Traço]])</f>
        <v>2 - DECRETOS/DECRETO 376.pdf</v>
      </c>
      <c r="L2205" s="2" t="str">
        <f>IF(Tabela13[[#This Row],[Complemento]]="",Tabela13[[#This Row],[0]],Tabela13[[#This Row],[0 Traço]])</f>
        <v>2 - DECRETOS/DECRETO 0376.pdf</v>
      </c>
      <c r="M2205" s="2" t="str">
        <f>IF(AND(Tabela13[[#This Row],[Numero_Decreto]]&gt;=1,Tabela13[[#This Row],[Numero_Decreto]]&lt;=9),Tabela13[[#This Row],[Se 0]],Tabela13[[#This Row],[Se Normal]])</f>
        <v>2 - DECRETOS/DECRETO 376.pdf</v>
      </c>
      <c r="N2205" s="2" t="str">
        <f>CONCATENATE("../",Tabela13[[#This Row],[Caminho]])</f>
        <v>../2 - DECRETOS/DECRETO 376.pdf</v>
      </c>
    </row>
    <row r="2206" spans="1:14" ht="45" x14ac:dyDescent="0.25">
      <c r="A2206" s="20">
        <v>375</v>
      </c>
      <c r="B2206" s="20"/>
      <c r="C2206" s="21">
        <v>29313</v>
      </c>
      <c r="D2206" s="19" t="s">
        <v>924</v>
      </c>
      <c r="E2206" s="19"/>
      <c r="F2206" s="17" t="str">
        <f>HYPERLINK(Tabela13[[#This Row],[Novo Caminho]],"Download")</f>
        <v>Download</v>
      </c>
      <c r="G2206" s="2" t="str">
        <f>CONCATENATE("2 - DECRETOS/DECRETO ",Tabela13[[#This Row],[Numero_Decreto]],".pdf")</f>
        <v>2 - DECRETOS/DECRETO 375.pdf</v>
      </c>
      <c r="H2206" s="2" t="str">
        <f>CONCATENATE("2 - DECRETOS/DECRETO ",Tabela13[[#This Row],[Numero_Decreto]]," ",Tabela13[[#This Row],[Complemento]],".pdf")</f>
        <v>2 - DECRETOS/DECRETO 375 .pdf</v>
      </c>
      <c r="I2206" s="2" t="str">
        <f>CONCATENATE("2 - DECRETOS/DECRETO ","0",Tabela13[[#This Row],[Numero_Decreto]],".pdf")</f>
        <v>2 - DECRETOS/DECRETO 0375.pdf</v>
      </c>
      <c r="J2206" s="2" t="str">
        <f>CONCATENATE("2 - DECRETOS/DECRETO ","0",Tabela13[[#This Row],[Numero_Decreto]]," ",Tabela13[[#This Row],[Complemento]],".pdf")</f>
        <v>2 - DECRETOS/DECRETO 0375 .pdf</v>
      </c>
      <c r="K2206" s="2" t="str">
        <f>IF(Tabela13[[#This Row],[Complemento]]="",Tabela13[[#This Row],[Normal]],Tabela13[[#This Row],[Normal Traço]])</f>
        <v>2 - DECRETOS/DECRETO 375.pdf</v>
      </c>
      <c r="L2206" s="2" t="str">
        <f>IF(Tabela13[[#This Row],[Complemento]]="",Tabela13[[#This Row],[0]],Tabela13[[#This Row],[0 Traço]])</f>
        <v>2 - DECRETOS/DECRETO 0375.pdf</v>
      </c>
      <c r="M2206" s="2" t="str">
        <f>IF(AND(Tabela13[[#This Row],[Numero_Decreto]]&gt;=1,Tabela13[[#This Row],[Numero_Decreto]]&lt;=9),Tabela13[[#This Row],[Se 0]],Tabela13[[#This Row],[Se Normal]])</f>
        <v>2 - DECRETOS/DECRETO 375.pdf</v>
      </c>
      <c r="N2206" s="2" t="str">
        <f>CONCATENATE("../",Tabela13[[#This Row],[Caminho]])</f>
        <v>../2 - DECRETOS/DECRETO 375.pdf</v>
      </c>
    </row>
    <row r="2207" spans="1:14" ht="45" x14ac:dyDescent="0.25">
      <c r="A2207" s="20">
        <v>374</v>
      </c>
      <c r="B2207" s="20"/>
      <c r="C2207" s="21">
        <v>29321</v>
      </c>
      <c r="D2207" s="19" t="s">
        <v>3295</v>
      </c>
      <c r="E2207" s="19"/>
      <c r="F2207" s="17" t="str">
        <f>HYPERLINK(Tabela13[[#This Row],[Novo Caminho]],"Download")</f>
        <v>Download</v>
      </c>
      <c r="G2207" s="2" t="str">
        <f>CONCATENATE("2 - DECRETOS/DECRETO ",Tabela13[[#This Row],[Numero_Decreto]],".pdf")</f>
        <v>2 - DECRETOS/DECRETO 374.pdf</v>
      </c>
      <c r="H2207" s="2" t="str">
        <f>CONCATENATE("2 - DECRETOS/DECRETO ",Tabela13[[#This Row],[Numero_Decreto]]," ",Tabela13[[#This Row],[Complemento]],".pdf")</f>
        <v>2 - DECRETOS/DECRETO 374 .pdf</v>
      </c>
      <c r="I2207" s="2" t="str">
        <f>CONCATENATE("2 - DECRETOS/DECRETO ","0",Tabela13[[#This Row],[Numero_Decreto]],".pdf")</f>
        <v>2 - DECRETOS/DECRETO 0374.pdf</v>
      </c>
      <c r="J2207" s="2" t="str">
        <f>CONCATENATE("2 - DECRETOS/DECRETO ","0",Tabela13[[#This Row],[Numero_Decreto]]," ",Tabela13[[#This Row],[Complemento]],".pdf")</f>
        <v>2 - DECRETOS/DECRETO 0374 .pdf</v>
      </c>
      <c r="K2207" s="2" t="str">
        <f>IF(Tabela13[[#This Row],[Complemento]]="",Tabela13[[#This Row],[Normal]],Tabela13[[#This Row],[Normal Traço]])</f>
        <v>2 - DECRETOS/DECRETO 374.pdf</v>
      </c>
      <c r="L2207" s="2" t="str">
        <f>IF(Tabela13[[#This Row],[Complemento]]="",Tabela13[[#This Row],[0]],Tabela13[[#This Row],[0 Traço]])</f>
        <v>2 - DECRETOS/DECRETO 0374.pdf</v>
      </c>
      <c r="M2207" s="2" t="str">
        <f>IF(AND(Tabela13[[#This Row],[Numero_Decreto]]&gt;=1,Tabela13[[#This Row],[Numero_Decreto]]&lt;=9),Tabela13[[#This Row],[Se 0]],Tabela13[[#This Row],[Se Normal]])</f>
        <v>2 - DECRETOS/DECRETO 374.pdf</v>
      </c>
      <c r="N2207" s="2" t="str">
        <f>CONCATENATE("../",Tabela13[[#This Row],[Caminho]])</f>
        <v>../2 - DECRETOS/DECRETO 374.pdf</v>
      </c>
    </row>
    <row r="2208" spans="1:14" ht="45" x14ac:dyDescent="0.25">
      <c r="A2208" s="20">
        <v>373</v>
      </c>
      <c r="B2208" s="20"/>
      <c r="C2208" s="21">
        <v>29307</v>
      </c>
      <c r="D2208" s="19" t="s">
        <v>3103</v>
      </c>
      <c r="E2208" s="19"/>
      <c r="F2208" s="17" t="str">
        <f>HYPERLINK(Tabela13[[#This Row],[Novo Caminho]],"Download")</f>
        <v>Download</v>
      </c>
      <c r="G2208" s="2" t="str">
        <f>CONCATENATE("2 - DECRETOS/DECRETO ",Tabela13[[#This Row],[Numero_Decreto]],".pdf")</f>
        <v>2 - DECRETOS/DECRETO 373.pdf</v>
      </c>
      <c r="H2208" s="2" t="str">
        <f>CONCATENATE("2 - DECRETOS/DECRETO ",Tabela13[[#This Row],[Numero_Decreto]]," ",Tabela13[[#This Row],[Complemento]],".pdf")</f>
        <v>2 - DECRETOS/DECRETO 373 .pdf</v>
      </c>
      <c r="I2208" s="2" t="str">
        <f>CONCATENATE("2 - DECRETOS/DECRETO ","0",Tabela13[[#This Row],[Numero_Decreto]],".pdf")</f>
        <v>2 - DECRETOS/DECRETO 0373.pdf</v>
      </c>
      <c r="J2208" s="2" t="str">
        <f>CONCATENATE("2 - DECRETOS/DECRETO ","0",Tabela13[[#This Row],[Numero_Decreto]]," ",Tabela13[[#This Row],[Complemento]],".pdf")</f>
        <v>2 - DECRETOS/DECRETO 0373 .pdf</v>
      </c>
      <c r="K2208" s="2" t="str">
        <f>IF(Tabela13[[#This Row],[Complemento]]="",Tabela13[[#This Row],[Normal]],Tabela13[[#This Row],[Normal Traço]])</f>
        <v>2 - DECRETOS/DECRETO 373.pdf</v>
      </c>
      <c r="L2208" s="2" t="str">
        <f>IF(Tabela13[[#This Row],[Complemento]]="",Tabela13[[#This Row],[0]],Tabela13[[#This Row],[0 Traço]])</f>
        <v>2 - DECRETOS/DECRETO 0373.pdf</v>
      </c>
      <c r="M2208" s="2" t="str">
        <f>IF(AND(Tabela13[[#This Row],[Numero_Decreto]]&gt;=1,Tabela13[[#This Row],[Numero_Decreto]]&lt;=9),Tabela13[[#This Row],[Se 0]],Tabela13[[#This Row],[Se Normal]])</f>
        <v>2 - DECRETOS/DECRETO 373.pdf</v>
      </c>
      <c r="N2208" s="2" t="str">
        <f>CONCATENATE("../",Tabela13[[#This Row],[Caminho]])</f>
        <v>../2 - DECRETOS/DECRETO 373.pdf</v>
      </c>
    </row>
    <row r="2209" spans="1:14" ht="45" x14ac:dyDescent="0.25">
      <c r="A2209" s="20">
        <v>372</v>
      </c>
      <c r="B2209" s="20"/>
      <c r="C2209" s="21">
        <v>29263</v>
      </c>
      <c r="D2209" s="19" t="s">
        <v>3301</v>
      </c>
      <c r="E2209" s="19"/>
      <c r="F2209" s="17" t="str">
        <f>HYPERLINK(Tabela13[[#This Row],[Novo Caminho]],"Download")</f>
        <v>Download</v>
      </c>
      <c r="G2209" s="2" t="str">
        <f>CONCATENATE("2 - DECRETOS/DECRETO ",Tabela13[[#This Row],[Numero_Decreto]],".pdf")</f>
        <v>2 - DECRETOS/DECRETO 372.pdf</v>
      </c>
      <c r="H2209" s="2" t="str">
        <f>CONCATENATE("2 - DECRETOS/DECRETO ",Tabela13[[#This Row],[Numero_Decreto]]," ",Tabela13[[#This Row],[Complemento]],".pdf")</f>
        <v>2 - DECRETOS/DECRETO 372 .pdf</v>
      </c>
      <c r="I2209" s="2" t="str">
        <f>CONCATENATE("2 - DECRETOS/DECRETO ","0",Tabela13[[#This Row],[Numero_Decreto]],".pdf")</f>
        <v>2 - DECRETOS/DECRETO 0372.pdf</v>
      </c>
      <c r="J2209" s="2" t="str">
        <f>CONCATENATE("2 - DECRETOS/DECRETO ","0",Tabela13[[#This Row],[Numero_Decreto]]," ",Tabela13[[#This Row],[Complemento]],".pdf")</f>
        <v>2 - DECRETOS/DECRETO 0372 .pdf</v>
      </c>
      <c r="K2209" s="2" t="str">
        <f>IF(Tabela13[[#This Row],[Complemento]]="",Tabela13[[#This Row],[Normal]],Tabela13[[#This Row],[Normal Traço]])</f>
        <v>2 - DECRETOS/DECRETO 372.pdf</v>
      </c>
      <c r="L2209" s="2" t="str">
        <f>IF(Tabela13[[#This Row],[Complemento]]="",Tabela13[[#This Row],[0]],Tabela13[[#This Row],[0 Traço]])</f>
        <v>2 - DECRETOS/DECRETO 0372.pdf</v>
      </c>
      <c r="M2209" s="2" t="str">
        <f>IF(AND(Tabela13[[#This Row],[Numero_Decreto]]&gt;=1,Tabela13[[#This Row],[Numero_Decreto]]&lt;=9),Tabela13[[#This Row],[Se 0]],Tabela13[[#This Row],[Se Normal]])</f>
        <v>2 - DECRETOS/DECRETO 372.pdf</v>
      </c>
      <c r="N2209" s="2" t="str">
        <f>CONCATENATE("../",Tabela13[[#This Row],[Caminho]])</f>
        <v>../2 - DECRETOS/DECRETO 372.pdf</v>
      </c>
    </row>
    <row r="2210" spans="1:14" ht="45" x14ac:dyDescent="0.25">
      <c r="A2210" s="20">
        <v>371</v>
      </c>
      <c r="B2210" s="20"/>
      <c r="C2210" s="21">
        <v>29222</v>
      </c>
      <c r="D2210" s="19" t="s">
        <v>3315</v>
      </c>
      <c r="E2210" s="19"/>
      <c r="F2210" s="17" t="str">
        <f>HYPERLINK(Tabela13[[#This Row],[Novo Caminho]],"Download")</f>
        <v>Download</v>
      </c>
      <c r="G2210" s="2" t="str">
        <f>CONCATENATE("2 - DECRETOS/DECRETO ",Tabela13[[#This Row],[Numero_Decreto]],".pdf")</f>
        <v>2 - DECRETOS/DECRETO 371.pdf</v>
      </c>
      <c r="H2210" s="2" t="str">
        <f>CONCATENATE("2 - DECRETOS/DECRETO ",Tabela13[[#This Row],[Numero_Decreto]]," ",Tabela13[[#This Row],[Complemento]],".pdf")</f>
        <v>2 - DECRETOS/DECRETO 371 .pdf</v>
      </c>
      <c r="I2210" s="2" t="str">
        <f>CONCATENATE("2 - DECRETOS/DECRETO ","0",Tabela13[[#This Row],[Numero_Decreto]],".pdf")</f>
        <v>2 - DECRETOS/DECRETO 0371.pdf</v>
      </c>
      <c r="J2210" s="2" t="str">
        <f>CONCATENATE("2 - DECRETOS/DECRETO ","0",Tabela13[[#This Row],[Numero_Decreto]]," ",Tabela13[[#This Row],[Complemento]],".pdf")</f>
        <v>2 - DECRETOS/DECRETO 0371 .pdf</v>
      </c>
      <c r="K2210" s="2" t="str">
        <f>IF(Tabela13[[#This Row],[Complemento]]="",Tabela13[[#This Row],[Normal]],Tabela13[[#This Row],[Normal Traço]])</f>
        <v>2 - DECRETOS/DECRETO 371.pdf</v>
      </c>
      <c r="L2210" s="2" t="str">
        <f>IF(Tabela13[[#This Row],[Complemento]]="",Tabela13[[#This Row],[0]],Tabela13[[#This Row],[0 Traço]])</f>
        <v>2 - DECRETOS/DECRETO 0371.pdf</v>
      </c>
      <c r="M2210" s="2" t="str">
        <f>IF(AND(Tabela13[[#This Row],[Numero_Decreto]]&gt;=1,Tabela13[[#This Row],[Numero_Decreto]]&lt;=9),Tabela13[[#This Row],[Se 0]],Tabela13[[#This Row],[Se Normal]])</f>
        <v>2 - DECRETOS/DECRETO 371.pdf</v>
      </c>
      <c r="N2210" s="2" t="str">
        <f>CONCATENATE("../",Tabela13[[#This Row],[Caminho]])</f>
        <v>../2 - DECRETOS/DECRETO 371.pdf</v>
      </c>
    </row>
    <row r="2211" spans="1:14" ht="45" x14ac:dyDescent="0.25">
      <c r="A2211" s="20">
        <v>370</v>
      </c>
      <c r="B2211" s="20"/>
      <c r="C2211" s="21">
        <v>29216</v>
      </c>
      <c r="D2211" s="19" t="s">
        <v>3316</v>
      </c>
      <c r="E2211" s="19"/>
      <c r="F2211" s="17" t="str">
        <f>HYPERLINK(Tabela13[[#This Row],[Novo Caminho]],"Download")</f>
        <v>Download</v>
      </c>
      <c r="G2211" s="2" t="str">
        <f>CONCATENATE("2 - DECRETOS/DECRETO ",Tabela13[[#This Row],[Numero_Decreto]],".pdf")</f>
        <v>2 - DECRETOS/DECRETO 370.pdf</v>
      </c>
      <c r="H2211" s="2" t="str">
        <f>CONCATENATE("2 - DECRETOS/DECRETO ",Tabela13[[#This Row],[Numero_Decreto]]," ",Tabela13[[#This Row],[Complemento]],".pdf")</f>
        <v>2 - DECRETOS/DECRETO 370 .pdf</v>
      </c>
      <c r="I2211" s="2" t="str">
        <f>CONCATENATE("2 - DECRETOS/DECRETO ","0",Tabela13[[#This Row],[Numero_Decreto]],".pdf")</f>
        <v>2 - DECRETOS/DECRETO 0370.pdf</v>
      </c>
      <c r="J2211" s="2" t="str">
        <f>CONCATENATE("2 - DECRETOS/DECRETO ","0",Tabela13[[#This Row],[Numero_Decreto]]," ",Tabela13[[#This Row],[Complemento]],".pdf")</f>
        <v>2 - DECRETOS/DECRETO 0370 .pdf</v>
      </c>
      <c r="K2211" s="2" t="str">
        <f>IF(Tabela13[[#This Row],[Complemento]]="",Tabela13[[#This Row],[Normal]],Tabela13[[#This Row],[Normal Traço]])</f>
        <v>2 - DECRETOS/DECRETO 370.pdf</v>
      </c>
      <c r="L2211" s="2" t="str">
        <f>IF(Tabela13[[#This Row],[Complemento]]="",Tabela13[[#This Row],[0]],Tabela13[[#This Row],[0 Traço]])</f>
        <v>2 - DECRETOS/DECRETO 0370.pdf</v>
      </c>
      <c r="M2211" s="2" t="str">
        <f>IF(AND(Tabela13[[#This Row],[Numero_Decreto]]&gt;=1,Tabela13[[#This Row],[Numero_Decreto]]&lt;=9),Tabela13[[#This Row],[Se 0]],Tabela13[[#This Row],[Se Normal]])</f>
        <v>2 - DECRETOS/DECRETO 370.pdf</v>
      </c>
      <c r="N2211" s="2" t="str">
        <f>CONCATENATE("../",Tabela13[[#This Row],[Caminho]])</f>
        <v>../2 - DECRETOS/DECRETO 370.pdf</v>
      </c>
    </row>
    <row r="2212" spans="1:14" ht="45" x14ac:dyDescent="0.25">
      <c r="A2212" s="20">
        <v>369</v>
      </c>
      <c r="B2212" s="20"/>
      <c r="C2212" s="21">
        <v>29216</v>
      </c>
      <c r="D2212" s="19" t="s">
        <v>3180</v>
      </c>
      <c r="E2212" s="19"/>
      <c r="F2212" s="17" t="str">
        <f>HYPERLINK(Tabela13[[#This Row],[Novo Caminho]],"Download")</f>
        <v>Download</v>
      </c>
      <c r="G2212" s="2" t="str">
        <f>CONCATENATE("2 - DECRETOS/DECRETO ",Tabela13[[#This Row],[Numero_Decreto]],".pdf")</f>
        <v>2 - DECRETOS/DECRETO 369.pdf</v>
      </c>
      <c r="H2212" s="2" t="str">
        <f>CONCATENATE("2 - DECRETOS/DECRETO ",Tabela13[[#This Row],[Numero_Decreto]]," ",Tabela13[[#This Row],[Complemento]],".pdf")</f>
        <v>2 - DECRETOS/DECRETO 369 .pdf</v>
      </c>
      <c r="I2212" s="2" t="str">
        <f>CONCATENATE("2 - DECRETOS/DECRETO ","0",Tabela13[[#This Row],[Numero_Decreto]],".pdf")</f>
        <v>2 - DECRETOS/DECRETO 0369.pdf</v>
      </c>
      <c r="J2212" s="2" t="str">
        <f>CONCATENATE("2 - DECRETOS/DECRETO ","0",Tabela13[[#This Row],[Numero_Decreto]]," ",Tabela13[[#This Row],[Complemento]],".pdf")</f>
        <v>2 - DECRETOS/DECRETO 0369 .pdf</v>
      </c>
      <c r="K2212" s="2" t="str">
        <f>IF(Tabela13[[#This Row],[Complemento]]="",Tabela13[[#This Row],[Normal]],Tabela13[[#This Row],[Normal Traço]])</f>
        <v>2 - DECRETOS/DECRETO 369.pdf</v>
      </c>
      <c r="L2212" s="2" t="str">
        <f>IF(Tabela13[[#This Row],[Complemento]]="",Tabela13[[#This Row],[0]],Tabela13[[#This Row],[0 Traço]])</f>
        <v>2 - DECRETOS/DECRETO 0369.pdf</v>
      </c>
      <c r="M2212" s="2" t="str">
        <f>IF(AND(Tabela13[[#This Row],[Numero_Decreto]]&gt;=1,Tabela13[[#This Row],[Numero_Decreto]]&lt;=9),Tabela13[[#This Row],[Se 0]],Tabela13[[#This Row],[Se Normal]])</f>
        <v>2 - DECRETOS/DECRETO 369.pdf</v>
      </c>
      <c r="N2212" s="2" t="str">
        <f>CONCATENATE("../",Tabela13[[#This Row],[Caminho]])</f>
        <v>../2 - DECRETOS/DECRETO 369.pdf</v>
      </c>
    </row>
    <row r="2213" spans="1:14" ht="45" x14ac:dyDescent="0.25">
      <c r="A2213" s="20">
        <v>368</v>
      </c>
      <c r="B2213" s="20"/>
      <c r="C2213" s="21">
        <v>29216</v>
      </c>
      <c r="D2213" s="19" t="s">
        <v>3317</v>
      </c>
      <c r="E2213" s="19"/>
      <c r="F2213" s="17" t="str">
        <f>HYPERLINK(Tabela13[[#This Row],[Novo Caminho]],"Download")</f>
        <v>Download</v>
      </c>
      <c r="G2213" s="2" t="str">
        <f>CONCATENATE("2 - DECRETOS/DECRETO ",Tabela13[[#This Row],[Numero_Decreto]],".pdf")</f>
        <v>2 - DECRETOS/DECRETO 368.pdf</v>
      </c>
      <c r="H2213" s="2" t="str">
        <f>CONCATENATE("2 - DECRETOS/DECRETO ",Tabela13[[#This Row],[Numero_Decreto]]," ",Tabela13[[#This Row],[Complemento]],".pdf")</f>
        <v>2 - DECRETOS/DECRETO 368 .pdf</v>
      </c>
      <c r="I2213" s="2" t="str">
        <f>CONCATENATE("2 - DECRETOS/DECRETO ","0",Tabela13[[#This Row],[Numero_Decreto]],".pdf")</f>
        <v>2 - DECRETOS/DECRETO 0368.pdf</v>
      </c>
      <c r="J2213" s="2" t="str">
        <f>CONCATENATE("2 - DECRETOS/DECRETO ","0",Tabela13[[#This Row],[Numero_Decreto]]," ",Tabela13[[#This Row],[Complemento]],".pdf")</f>
        <v>2 - DECRETOS/DECRETO 0368 .pdf</v>
      </c>
      <c r="K2213" s="2" t="str">
        <f>IF(Tabela13[[#This Row],[Complemento]]="",Tabela13[[#This Row],[Normal]],Tabela13[[#This Row],[Normal Traço]])</f>
        <v>2 - DECRETOS/DECRETO 368.pdf</v>
      </c>
      <c r="L2213" s="2" t="str">
        <f>IF(Tabela13[[#This Row],[Complemento]]="",Tabela13[[#This Row],[0]],Tabela13[[#This Row],[0 Traço]])</f>
        <v>2 - DECRETOS/DECRETO 0368.pdf</v>
      </c>
      <c r="M2213" s="2" t="str">
        <f>IF(AND(Tabela13[[#This Row],[Numero_Decreto]]&gt;=1,Tabela13[[#This Row],[Numero_Decreto]]&lt;=9),Tabela13[[#This Row],[Se 0]],Tabela13[[#This Row],[Se Normal]])</f>
        <v>2 - DECRETOS/DECRETO 368.pdf</v>
      </c>
      <c r="N2213" s="2" t="str">
        <f>CONCATENATE("../",Tabela13[[#This Row],[Caminho]])</f>
        <v>../2 - DECRETOS/DECRETO 368.pdf</v>
      </c>
    </row>
    <row r="2214" spans="1:14" ht="45" x14ac:dyDescent="0.25">
      <c r="A2214" s="20">
        <v>367</v>
      </c>
      <c r="B2214" s="20"/>
      <c r="C2214" s="21">
        <v>29216</v>
      </c>
      <c r="D2214" s="19" t="s">
        <v>3318</v>
      </c>
      <c r="E2214" s="19"/>
      <c r="F2214" s="17" t="str">
        <f>HYPERLINK(Tabela13[[#This Row],[Novo Caminho]],"Download")</f>
        <v>Download</v>
      </c>
      <c r="G2214" s="2" t="str">
        <f>CONCATENATE("2 - DECRETOS/DECRETO ",Tabela13[[#This Row],[Numero_Decreto]],".pdf")</f>
        <v>2 - DECRETOS/DECRETO 367.pdf</v>
      </c>
      <c r="H2214" s="2" t="str">
        <f>CONCATENATE("2 - DECRETOS/DECRETO ",Tabela13[[#This Row],[Numero_Decreto]]," ",Tabela13[[#This Row],[Complemento]],".pdf")</f>
        <v>2 - DECRETOS/DECRETO 367 .pdf</v>
      </c>
      <c r="I2214" s="2" t="str">
        <f>CONCATENATE("2 - DECRETOS/DECRETO ","0",Tabela13[[#This Row],[Numero_Decreto]],".pdf")</f>
        <v>2 - DECRETOS/DECRETO 0367.pdf</v>
      </c>
      <c r="J2214" s="2" t="str">
        <f>CONCATENATE("2 - DECRETOS/DECRETO ","0",Tabela13[[#This Row],[Numero_Decreto]]," ",Tabela13[[#This Row],[Complemento]],".pdf")</f>
        <v>2 - DECRETOS/DECRETO 0367 .pdf</v>
      </c>
      <c r="K2214" s="2" t="str">
        <f>IF(Tabela13[[#This Row],[Complemento]]="",Tabela13[[#This Row],[Normal]],Tabela13[[#This Row],[Normal Traço]])</f>
        <v>2 - DECRETOS/DECRETO 367.pdf</v>
      </c>
      <c r="L2214" s="2" t="str">
        <f>IF(Tabela13[[#This Row],[Complemento]]="",Tabela13[[#This Row],[0]],Tabela13[[#This Row],[0 Traço]])</f>
        <v>2 - DECRETOS/DECRETO 0367.pdf</v>
      </c>
      <c r="M2214" s="2" t="str">
        <f>IF(AND(Tabela13[[#This Row],[Numero_Decreto]]&gt;=1,Tabela13[[#This Row],[Numero_Decreto]]&lt;=9),Tabela13[[#This Row],[Se 0]],Tabela13[[#This Row],[Se Normal]])</f>
        <v>2 - DECRETOS/DECRETO 367.pdf</v>
      </c>
      <c r="N2214" s="2" t="str">
        <f>CONCATENATE("../",Tabela13[[#This Row],[Caminho]])</f>
        <v>../2 - DECRETOS/DECRETO 367.pdf</v>
      </c>
    </row>
    <row r="2215" spans="1:14" ht="45" x14ac:dyDescent="0.25">
      <c r="A2215" s="20">
        <v>366</v>
      </c>
      <c r="B2215" s="20"/>
      <c r="C2215" s="21">
        <v>29216</v>
      </c>
      <c r="D2215" s="19" t="s">
        <v>2151</v>
      </c>
      <c r="E2215" s="19"/>
      <c r="F2215" s="17" t="str">
        <f>HYPERLINK(Tabela13[[#This Row],[Novo Caminho]],"Download")</f>
        <v>Download</v>
      </c>
      <c r="G2215" s="2" t="str">
        <f>CONCATENATE("2 - DECRETOS/DECRETO ",Tabela13[[#This Row],[Numero_Decreto]],".pdf")</f>
        <v>2 - DECRETOS/DECRETO 366.pdf</v>
      </c>
      <c r="H2215" s="2" t="str">
        <f>CONCATENATE("2 - DECRETOS/DECRETO ",Tabela13[[#This Row],[Numero_Decreto]]," ",Tabela13[[#This Row],[Complemento]],".pdf")</f>
        <v>2 - DECRETOS/DECRETO 366 .pdf</v>
      </c>
      <c r="I2215" s="2" t="str">
        <f>CONCATENATE("2 - DECRETOS/DECRETO ","0",Tabela13[[#This Row],[Numero_Decreto]],".pdf")</f>
        <v>2 - DECRETOS/DECRETO 0366.pdf</v>
      </c>
      <c r="J2215" s="2" t="str">
        <f>CONCATENATE("2 - DECRETOS/DECRETO ","0",Tabela13[[#This Row],[Numero_Decreto]]," ",Tabela13[[#This Row],[Complemento]],".pdf")</f>
        <v>2 - DECRETOS/DECRETO 0366 .pdf</v>
      </c>
      <c r="K2215" s="2" t="str">
        <f>IF(Tabela13[[#This Row],[Complemento]]="",Tabela13[[#This Row],[Normal]],Tabela13[[#This Row],[Normal Traço]])</f>
        <v>2 - DECRETOS/DECRETO 366.pdf</v>
      </c>
      <c r="L2215" s="2" t="str">
        <f>IF(Tabela13[[#This Row],[Complemento]]="",Tabela13[[#This Row],[0]],Tabela13[[#This Row],[0 Traço]])</f>
        <v>2 - DECRETOS/DECRETO 0366.pdf</v>
      </c>
      <c r="M2215" s="2" t="str">
        <f>IF(AND(Tabela13[[#This Row],[Numero_Decreto]]&gt;=1,Tabela13[[#This Row],[Numero_Decreto]]&lt;=9),Tabela13[[#This Row],[Se 0]],Tabela13[[#This Row],[Se Normal]])</f>
        <v>2 - DECRETOS/DECRETO 366.pdf</v>
      </c>
      <c r="N2215" s="2" t="str">
        <f>CONCATENATE("../",Tabela13[[#This Row],[Caminho]])</f>
        <v>../2 - DECRETOS/DECRETO 366.pdf</v>
      </c>
    </row>
    <row r="2216" spans="1:14" ht="45" x14ac:dyDescent="0.25">
      <c r="A2216" s="20">
        <v>365</v>
      </c>
      <c r="B2216" s="20"/>
      <c r="C2216" s="21">
        <v>29209</v>
      </c>
      <c r="D2216" s="19" t="s">
        <v>2772</v>
      </c>
      <c r="E2216" s="19"/>
      <c r="F2216" s="17" t="str">
        <f>HYPERLINK(Tabela13[[#This Row],[Novo Caminho]],"Download")</f>
        <v>Download</v>
      </c>
      <c r="G2216" s="2" t="str">
        <f>CONCATENATE("2 - DECRETOS/DECRETO ",Tabela13[[#This Row],[Numero_Decreto]],".pdf")</f>
        <v>2 - DECRETOS/DECRETO 365.pdf</v>
      </c>
      <c r="H2216" s="2" t="str">
        <f>CONCATENATE("2 - DECRETOS/DECRETO ",Tabela13[[#This Row],[Numero_Decreto]]," ",Tabela13[[#This Row],[Complemento]],".pdf")</f>
        <v>2 - DECRETOS/DECRETO 365 .pdf</v>
      </c>
      <c r="I2216" s="2" t="str">
        <f>CONCATENATE("2 - DECRETOS/DECRETO ","0",Tabela13[[#This Row],[Numero_Decreto]],".pdf")</f>
        <v>2 - DECRETOS/DECRETO 0365.pdf</v>
      </c>
      <c r="J2216" s="2" t="str">
        <f>CONCATENATE("2 - DECRETOS/DECRETO ","0",Tabela13[[#This Row],[Numero_Decreto]]," ",Tabela13[[#This Row],[Complemento]],".pdf")</f>
        <v>2 - DECRETOS/DECRETO 0365 .pdf</v>
      </c>
      <c r="K2216" s="2" t="str">
        <f>IF(Tabela13[[#This Row],[Complemento]]="",Tabela13[[#This Row],[Normal]],Tabela13[[#This Row],[Normal Traço]])</f>
        <v>2 - DECRETOS/DECRETO 365.pdf</v>
      </c>
      <c r="L2216" s="2" t="str">
        <f>IF(Tabela13[[#This Row],[Complemento]]="",Tabela13[[#This Row],[0]],Tabela13[[#This Row],[0 Traço]])</f>
        <v>2 - DECRETOS/DECRETO 0365.pdf</v>
      </c>
      <c r="M2216" s="2" t="str">
        <f>IF(AND(Tabela13[[#This Row],[Numero_Decreto]]&gt;=1,Tabela13[[#This Row],[Numero_Decreto]]&lt;=9),Tabela13[[#This Row],[Se 0]],Tabela13[[#This Row],[Se Normal]])</f>
        <v>2 - DECRETOS/DECRETO 365.pdf</v>
      </c>
      <c r="N2216" s="2" t="str">
        <f>CONCATENATE("../",Tabela13[[#This Row],[Caminho]])</f>
        <v>../2 - DECRETOS/DECRETO 365.pdf</v>
      </c>
    </row>
    <row r="2217" spans="1:14" ht="45" x14ac:dyDescent="0.25">
      <c r="A2217" s="20">
        <v>364</v>
      </c>
      <c r="B2217" s="20"/>
      <c r="C2217" s="21">
        <v>29206</v>
      </c>
      <c r="D2217" s="19" t="s">
        <v>3295</v>
      </c>
      <c r="E2217" s="19"/>
      <c r="F2217" s="17" t="str">
        <f>HYPERLINK(Tabela13[[#This Row],[Novo Caminho]],"Download")</f>
        <v>Download</v>
      </c>
      <c r="G2217" s="2" t="str">
        <f>CONCATENATE("2 - DECRETOS/DECRETO ",Tabela13[[#This Row],[Numero_Decreto]],".pdf")</f>
        <v>2 - DECRETOS/DECRETO 364.pdf</v>
      </c>
      <c r="H2217" s="2" t="str">
        <f>CONCATENATE("2 - DECRETOS/DECRETO ",Tabela13[[#This Row],[Numero_Decreto]]," ",Tabela13[[#This Row],[Complemento]],".pdf")</f>
        <v>2 - DECRETOS/DECRETO 364 .pdf</v>
      </c>
      <c r="I2217" s="2" t="str">
        <f>CONCATENATE("2 - DECRETOS/DECRETO ","0",Tabela13[[#This Row],[Numero_Decreto]],".pdf")</f>
        <v>2 - DECRETOS/DECRETO 0364.pdf</v>
      </c>
      <c r="J2217" s="2" t="str">
        <f>CONCATENATE("2 - DECRETOS/DECRETO ","0",Tabela13[[#This Row],[Numero_Decreto]]," ",Tabela13[[#This Row],[Complemento]],".pdf")</f>
        <v>2 - DECRETOS/DECRETO 0364 .pdf</v>
      </c>
      <c r="K2217" s="2" t="str">
        <f>IF(Tabela13[[#This Row],[Complemento]]="",Tabela13[[#This Row],[Normal]],Tabela13[[#This Row],[Normal Traço]])</f>
        <v>2 - DECRETOS/DECRETO 364.pdf</v>
      </c>
      <c r="L2217" s="2" t="str">
        <f>IF(Tabela13[[#This Row],[Complemento]]="",Tabela13[[#This Row],[0]],Tabela13[[#This Row],[0 Traço]])</f>
        <v>2 - DECRETOS/DECRETO 0364.pdf</v>
      </c>
      <c r="M2217" s="2" t="str">
        <f>IF(AND(Tabela13[[#This Row],[Numero_Decreto]]&gt;=1,Tabela13[[#This Row],[Numero_Decreto]]&lt;=9),Tabela13[[#This Row],[Se 0]],Tabela13[[#This Row],[Se Normal]])</f>
        <v>2 - DECRETOS/DECRETO 364.pdf</v>
      </c>
      <c r="N2217" s="2" t="str">
        <f>CONCATENATE("../",Tabela13[[#This Row],[Caminho]])</f>
        <v>../2 - DECRETOS/DECRETO 364.pdf</v>
      </c>
    </row>
    <row r="2218" spans="1:14" ht="45" x14ac:dyDescent="0.25">
      <c r="A2218" s="20">
        <v>363</v>
      </c>
      <c r="B2218" s="20"/>
      <c r="C2218" s="21">
        <v>29164</v>
      </c>
      <c r="D2218" s="19" t="s">
        <v>3319</v>
      </c>
      <c r="E2218" s="19"/>
      <c r="F2218" s="17" t="str">
        <f>HYPERLINK(Tabela13[[#This Row],[Novo Caminho]],"Download")</f>
        <v>Download</v>
      </c>
      <c r="G2218" s="2" t="str">
        <f>CONCATENATE("2 - DECRETOS/DECRETO ",Tabela13[[#This Row],[Numero_Decreto]],".pdf")</f>
        <v>2 - DECRETOS/DECRETO 363.pdf</v>
      </c>
      <c r="H2218" s="2" t="str">
        <f>CONCATENATE("2 - DECRETOS/DECRETO ",Tabela13[[#This Row],[Numero_Decreto]]," ",Tabela13[[#This Row],[Complemento]],".pdf")</f>
        <v>2 - DECRETOS/DECRETO 363 .pdf</v>
      </c>
      <c r="I2218" s="2" t="str">
        <f>CONCATENATE("2 - DECRETOS/DECRETO ","0",Tabela13[[#This Row],[Numero_Decreto]],".pdf")</f>
        <v>2 - DECRETOS/DECRETO 0363.pdf</v>
      </c>
      <c r="J2218" s="2" t="str">
        <f>CONCATENATE("2 - DECRETOS/DECRETO ","0",Tabela13[[#This Row],[Numero_Decreto]]," ",Tabela13[[#This Row],[Complemento]],".pdf")</f>
        <v>2 - DECRETOS/DECRETO 0363 .pdf</v>
      </c>
      <c r="K2218" s="2" t="str">
        <f>IF(Tabela13[[#This Row],[Complemento]]="",Tabela13[[#This Row],[Normal]],Tabela13[[#This Row],[Normal Traço]])</f>
        <v>2 - DECRETOS/DECRETO 363.pdf</v>
      </c>
      <c r="L2218" s="2" t="str">
        <f>IF(Tabela13[[#This Row],[Complemento]]="",Tabela13[[#This Row],[0]],Tabela13[[#This Row],[0 Traço]])</f>
        <v>2 - DECRETOS/DECRETO 0363.pdf</v>
      </c>
      <c r="M2218" s="2" t="str">
        <f>IF(AND(Tabela13[[#This Row],[Numero_Decreto]]&gt;=1,Tabela13[[#This Row],[Numero_Decreto]]&lt;=9),Tabela13[[#This Row],[Se 0]],Tabela13[[#This Row],[Se Normal]])</f>
        <v>2 - DECRETOS/DECRETO 363.pdf</v>
      </c>
      <c r="N2218" s="2" t="str">
        <f>CONCATENATE("../",Tabela13[[#This Row],[Caminho]])</f>
        <v>../2 - DECRETOS/DECRETO 363.pdf</v>
      </c>
    </row>
    <row r="2219" spans="1:14" ht="45" x14ac:dyDescent="0.25">
      <c r="A2219" s="20">
        <v>362</v>
      </c>
      <c r="B2219" s="20"/>
      <c r="C2219" s="21">
        <v>29164</v>
      </c>
      <c r="D2219" s="19" t="s">
        <v>923</v>
      </c>
      <c r="E2219" s="19"/>
      <c r="F2219" s="17" t="str">
        <f>HYPERLINK(Tabela13[[#This Row],[Novo Caminho]],"Download")</f>
        <v>Download</v>
      </c>
      <c r="G2219" s="2" t="str">
        <f>CONCATENATE("2 - DECRETOS/DECRETO ",Tabela13[[#This Row],[Numero_Decreto]],".pdf")</f>
        <v>2 - DECRETOS/DECRETO 362.pdf</v>
      </c>
      <c r="H2219" s="2" t="str">
        <f>CONCATENATE("2 - DECRETOS/DECRETO ",Tabela13[[#This Row],[Numero_Decreto]]," ",Tabela13[[#This Row],[Complemento]],".pdf")</f>
        <v>2 - DECRETOS/DECRETO 362 .pdf</v>
      </c>
      <c r="I2219" s="2" t="str">
        <f>CONCATENATE("2 - DECRETOS/DECRETO ","0",Tabela13[[#This Row],[Numero_Decreto]],".pdf")</f>
        <v>2 - DECRETOS/DECRETO 0362.pdf</v>
      </c>
      <c r="J2219" s="2" t="str">
        <f>CONCATENATE("2 - DECRETOS/DECRETO ","0",Tabela13[[#This Row],[Numero_Decreto]]," ",Tabela13[[#This Row],[Complemento]],".pdf")</f>
        <v>2 - DECRETOS/DECRETO 0362 .pdf</v>
      </c>
      <c r="K2219" s="2" t="str">
        <f>IF(Tabela13[[#This Row],[Complemento]]="",Tabela13[[#This Row],[Normal]],Tabela13[[#This Row],[Normal Traço]])</f>
        <v>2 - DECRETOS/DECRETO 362.pdf</v>
      </c>
      <c r="L2219" s="2" t="str">
        <f>IF(Tabela13[[#This Row],[Complemento]]="",Tabela13[[#This Row],[0]],Tabela13[[#This Row],[0 Traço]])</f>
        <v>2 - DECRETOS/DECRETO 0362.pdf</v>
      </c>
      <c r="M2219" s="2" t="str">
        <f>IF(AND(Tabela13[[#This Row],[Numero_Decreto]]&gt;=1,Tabela13[[#This Row],[Numero_Decreto]]&lt;=9),Tabela13[[#This Row],[Se 0]],Tabela13[[#This Row],[Se Normal]])</f>
        <v>2 - DECRETOS/DECRETO 362.pdf</v>
      </c>
      <c r="N2219" s="2" t="str">
        <f>CONCATENATE("../",Tabela13[[#This Row],[Caminho]])</f>
        <v>../2 - DECRETOS/DECRETO 362.pdf</v>
      </c>
    </row>
    <row r="2220" spans="1:14" ht="45" x14ac:dyDescent="0.25">
      <c r="A2220" s="20">
        <v>361</v>
      </c>
      <c r="B2220" s="20"/>
      <c r="C2220" s="21">
        <v>29159</v>
      </c>
      <c r="D2220" s="19" t="s">
        <v>924</v>
      </c>
      <c r="E2220" s="19"/>
      <c r="F2220" s="17" t="str">
        <f>HYPERLINK(Tabela13[[#This Row],[Novo Caminho]],"Download")</f>
        <v>Download</v>
      </c>
      <c r="G2220" s="2" t="str">
        <f>CONCATENATE("2 - DECRETOS/DECRETO ",Tabela13[[#This Row],[Numero_Decreto]],".pdf")</f>
        <v>2 - DECRETOS/DECRETO 361.pdf</v>
      </c>
      <c r="H2220" s="2" t="str">
        <f>CONCATENATE("2 - DECRETOS/DECRETO ",Tabela13[[#This Row],[Numero_Decreto]]," ",Tabela13[[#This Row],[Complemento]],".pdf")</f>
        <v>2 - DECRETOS/DECRETO 361 .pdf</v>
      </c>
      <c r="I2220" s="2" t="str">
        <f>CONCATENATE("2 - DECRETOS/DECRETO ","0",Tabela13[[#This Row],[Numero_Decreto]],".pdf")</f>
        <v>2 - DECRETOS/DECRETO 0361.pdf</v>
      </c>
      <c r="J2220" s="2" t="str">
        <f>CONCATENATE("2 - DECRETOS/DECRETO ","0",Tabela13[[#This Row],[Numero_Decreto]]," ",Tabela13[[#This Row],[Complemento]],".pdf")</f>
        <v>2 - DECRETOS/DECRETO 0361 .pdf</v>
      </c>
      <c r="K2220" s="2" t="str">
        <f>IF(Tabela13[[#This Row],[Complemento]]="",Tabela13[[#This Row],[Normal]],Tabela13[[#This Row],[Normal Traço]])</f>
        <v>2 - DECRETOS/DECRETO 361.pdf</v>
      </c>
      <c r="L2220" s="2" t="str">
        <f>IF(Tabela13[[#This Row],[Complemento]]="",Tabela13[[#This Row],[0]],Tabela13[[#This Row],[0 Traço]])</f>
        <v>2 - DECRETOS/DECRETO 0361.pdf</v>
      </c>
      <c r="M2220" s="2" t="str">
        <f>IF(AND(Tabela13[[#This Row],[Numero_Decreto]]&gt;=1,Tabela13[[#This Row],[Numero_Decreto]]&lt;=9),Tabela13[[#This Row],[Se 0]],Tabela13[[#This Row],[Se Normal]])</f>
        <v>2 - DECRETOS/DECRETO 361.pdf</v>
      </c>
      <c r="N2220" s="2" t="str">
        <f>CONCATENATE("../",Tabela13[[#This Row],[Caminho]])</f>
        <v>../2 - DECRETOS/DECRETO 361.pdf</v>
      </c>
    </row>
    <row r="2221" spans="1:14" ht="45" x14ac:dyDescent="0.25">
      <c r="A2221" s="20">
        <v>360</v>
      </c>
      <c r="B2221" s="20"/>
      <c r="C2221" s="21">
        <v>29158</v>
      </c>
      <c r="D2221" s="19" t="s">
        <v>3295</v>
      </c>
      <c r="E2221" s="19"/>
      <c r="F2221" s="17" t="str">
        <f>HYPERLINK(Tabela13[[#This Row],[Novo Caminho]],"Download")</f>
        <v>Download</v>
      </c>
      <c r="G2221" s="2" t="str">
        <f>CONCATENATE("2 - DECRETOS/DECRETO ",Tabela13[[#This Row],[Numero_Decreto]],".pdf")</f>
        <v>2 - DECRETOS/DECRETO 360.pdf</v>
      </c>
      <c r="H2221" s="2" t="str">
        <f>CONCATENATE("2 - DECRETOS/DECRETO ",Tabela13[[#This Row],[Numero_Decreto]]," ",Tabela13[[#This Row],[Complemento]],".pdf")</f>
        <v>2 - DECRETOS/DECRETO 360 .pdf</v>
      </c>
      <c r="I2221" s="2" t="str">
        <f>CONCATENATE("2 - DECRETOS/DECRETO ","0",Tabela13[[#This Row],[Numero_Decreto]],".pdf")</f>
        <v>2 - DECRETOS/DECRETO 0360.pdf</v>
      </c>
      <c r="J2221" s="2" t="str">
        <f>CONCATENATE("2 - DECRETOS/DECRETO ","0",Tabela13[[#This Row],[Numero_Decreto]]," ",Tabela13[[#This Row],[Complemento]],".pdf")</f>
        <v>2 - DECRETOS/DECRETO 0360 .pdf</v>
      </c>
      <c r="K2221" s="2" t="str">
        <f>IF(Tabela13[[#This Row],[Complemento]]="",Tabela13[[#This Row],[Normal]],Tabela13[[#This Row],[Normal Traço]])</f>
        <v>2 - DECRETOS/DECRETO 360.pdf</v>
      </c>
      <c r="L2221" s="2" t="str">
        <f>IF(Tabela13[[#This Row],[Complemento]]="",Tabela13[[#This Row],[0]],Tabela13[[#This Row],[0 Traço]])</f>
        <v>2 - DECRETOS/DECRETO 0360.pdf</v>
      </c>
      <c r="M2221" s="2" t="str">
        <f>IF(AND(Tabela13[[#This Row],[Numero_Decreto]]&gt;=1,Tabela13[[#This Row],[Numero_Decreto]]&lt;=9),Tabela13[[#This Row],[Se 0]],Tabela13[[#This Row],[Se Normal]])</f>
        <v>2 - DECRETOS/DECRETO 360.pdf</v>
      </c>
      <c r="N2221" s="2" t="str">
        <f>CONCATENATE("../",Tabela13[[#This Row],[Caminho]])</f>
        <v>../2 - DECRETOS/DECRETO 360.pdf</v>
      </c>
    </row>
    <row r="2222" spans="1:14" ht="45" x14ac:dyDescent="0.25">
      <c r="A2222" s="20">
        <v>359</v>
      </c>
      <c r="B2222" s="20"/>
      <c r="C2222" s="21">
        <v>29116</v>
      </c>
      <c r="D2222" s="19" t="s">
        <v>3295</v>
      </c>
      <c r="E2222" s="19"/>
      <c r="F2222" s="17" t="str">
        <f>HYPERLINK(Tabela13[[#This Row],[Novo Caminho]],"Download")</f>
        <v>Download</v>
      </c>
      <c r="G2222" s="2" t="str">
        <f>CONCATENATE("2 - DECRETOS/DECRETO ",Tabela13[[#This Row],[Numero_Decreto]],".pdf")</f>
        <v>2 - DECRETOS/DECRETO 359.pdf</v>
      </c>
      <c r="H2222" s="2" t="str">
        <f>CONCATENATE("2 - DECRETOS/DECRETO ",Tabela13[[#This Row],[Numero_Decreto]]," ",Tabela13[[#This Row],[Complemento]],".pdf")</f>
        <v>2 - DECRETOS/DECRETO 359 .pdf</v>
      </c>
      <c r="I2222" s="2" t="str">
        <f>CONCATENATE("2 - DECRETOS/DECRETO ","0",Tabela13[[#This Row],[Numero_Decreto]],".pdf")</f>
        <v>2 - DECRETOS/DECRETO 0359.pdf</v>
      </c>
      <c r="J2222" s="2" t="str">
        <f>CONCATENATE("2 - DECRETOS/DECRETO ","0",Tabela13[[#This Row],[Numero_Decreto]]," ",Tabela13[[#This Row],[Complemento]],".pdf")</f>
        <v>2 - DECRETOS/DECRETO 0359 .pdf</v>
      </c>
      <c r="K2222" s="2" t="str">
        <f>IF(Tabela13[[#This Row],[Complemento]]="",Tabela13[[#This Row],[Normal]],Tabela13[[#This Row],[Normal Traço]])</f>
        <v>2 - DECRETOS/DECRETO 359.pdf</v>
      </c>
      <c r="L2222" s="2" t="str">
        <f>IF(Tabela13[[#This Row],[Complemento]]="",Tabela13[[#This Row],[0]],Tabela13[[#This Row],[0 Traço]])</f>
        <v>2 - DECRETOS/DECRETO 0359.pdf</v>
      </c>
      <c r="M2222" s="2" t="str">
        <f>IF(AND(Tabela13[[#This Row],[Numero_Decreto]]&gt;=1,Tabela13[[#This Row],[Numero_Decreto]]&lt;=9),Tabela13[[#This Row],[Se 0]],Tabela13[[#This Row],[Se Normal]])</f>
        <v>2 - DECRETOS/DECRETO 359.pdf</v>
      </c>
      <c r="N2222" s="2" t="str">
        <f>CONCATENATE("../",Tabela13[[#This Row],[Caminho]])</f>
        <v>../2 - DECRETOS/DECRETO 359.pdf</v>
      </c>
    </row>
    <row r="2223" spans="1:14" ht="45" x14ac:dyDescent="0.25">
      <c r="A2223" s="20">
        <v>358</v>
      </c>
      <c r="B2223" s="20"/>
      <c r="C2223" s="21">
        <v>29116</v>
      </c>
      <c r="D2223" s="19" t="s">
        <v>3320</v>
      </c>
      <c r="E2223" s="19"/>
      <c r="F2223" s="17" t="str">
        <f>HYPERLINK(Tabela13[[#This Row],[Novo Caminho]],"Download")</f>
        <v>Download</v>
      </c>
      <c r="G2223" s="2" t="str">
        <f>CONCATENATE("2 - DECRETOS/DECRETO ",Tabela13[[#This Row],[Numero_Decreto]],".pdf")</f>
        <v>2 - DECRETOS/DECRETO 358.pdf</v>
      </c>
      <c r="H2223" s="2" t="str">
        <f>CONCATENATE("2 - DECRETOS/DECRETO ",Tabela13[[#This Row],[Numero_Decreto]]," ",Tabela13[[#This Row],[Complemento]],".pdf")</f>
        <v>2 - DECRETOS/DECRETO 358 .pdf</v>
      </c>
      <c r="I2223" s="2" t="str">
        <f>CONCATENATE("2 - DECRETOS/DECRETO ","0",Tabela13[[#This Row],[Numero_Decreto]],".pdf")</f>
        <v>2 - DECRETOS/DECRETO 0358.pdf</v>
      </c>
      <c r="J2223" s="2" t="str">
        <f>CONCATENATE("2 - DECRETOS/DECRETO ","0",Tabela13[[#This Row],[Numero_Decreto]]," ",Tabela13[[#This Row],[Complemento]],".pdf")</f>
        <v>2 - DECRETOS/DECRETO 0358 .pdf</v>
      </c>
      <c r="K2223" s="2" t="str">
        <f>IF(Tabela13[[#This Row],[Complemento]]="",Tabela13[[#This Row],[Normal]],Tabela13[[#This Row],[Normal Traço]])</f>
        <v>2 - DECRETOS/DECRETO 358.pdf</v>
      </c>
      <c r="L2223" s="2" t="str">
        <f>IF(Tabela13[[#This Row],[Complemento]]="",Tabela13[[#This Row],[0]],Tabela13[[#This Row],[0 Traço]])</f>
        <v>2 - DECRETOS/DECRETO 0358.pdf</v>
      </c>
      <c r="M2223" s="2" t="str">
        <f>IF(AND(Tabela13[[#This Row],[Numero_Decreto]]&gt;=1,Tabela13[[#This Row],[Numero_Decreto]]&lt;=9),Tabela13[[#This Row],[Se 0]],Tabela13[[#This Row],[Se Normal]])</f>
        <v>2 - DECRETOS/DECRETO 358.pdf</v>
      </c>
      <c r="N2223" s="2" t="str">
        <f>CONCATENATE("../",Tabela13[[#This Row],[Caminho]])</f>
        <v>../2 - DECRETOS/DECRETO 358.pdf</v>
      </c>
    </row>
    <row r="2224" spans="1:14" ht="45" x14ac:dyDescent="0.25">
      <c r="A2224" s="20">
        <v>357</v>
      </c>
      <c r="B2224" s="20"/>
      <c r="C2224" s="21">
        <v>29112</v>
      </c>
      <c r="D2224" s="19" t="s">
        <v>3321</v>
      </c>
      <c r="E2224" s="19"/>
      <c r="F2224" s="17" t="str">
        <f>HYPERLINK(Tabela13[[#This Row],[Novo Caminho]],"Download")</f>
        <v>Download</v>
      </c>
      <c r="G2224" s="2" t="str">
        <f>CONCATENATE("2 - DECRETOS/DECRETO ",Tabela13[[#This Row],[Numero_Decreto]],".pdf")</f>
        <v>2 - DECRETOS/DECRETO 357.pdf</v>
      </c>
      <c r="H2224" s="2" t="str">
        <f>CONCATENATE("2 - DECRETOS/DECRETO ",Tabela13[[#This Row],[Numero_Decreto]]," ",Tabela13[[#This Row],[Complemento]],".pdf")</f>
        <v>2 - DECRETOS/DECRETO 357 .pdf</v>
      </c>
      <c r="I2224" s="2" t="str">
        <f>CONCATENATE("2 - DECRETOS/DECRETO ","0",Tabela13[[#This Row],[Numero_Decreto]],".pdf")</f>
        <v>2 - DECRETOS/DECRETO 0357.pdf</v>
      </c>
      <c r="J2224" s="2" t="str">
        <f>CONCATENATE("2 - DECRETOS/DECRETO ","0",Tabela13[[#This Row],[Numero_Decreto]]," ",Tabela13[[#This Row],[Complemento]],".pdf")</f>
        <v>2 - DECRETOS/DECRETO 0357 .pdf</v>
      </c>
      <c r="K2224" s="2" t="str">
        <f>IF(Tabela13[[#This Row],[Complemento]]="",Tabela13[[#This Row],[Normal]],Tabela13[[#This Row],[Normal Traço]])</f>
        <v>2 - DECRETOS/DECRETO 357.pdf</v>
      </c>
      <c r="L2224" s="2" t="str">
        <f>IF(Tabela13[[#This Row],[Complemento]]="",Tabela13[[#This Row],[0]],Tabela13[[#This Row],[0 Traço]])</f>
        <v>2 - DECRETOS/DECRETO 0357.pdf</v>
      </c>
      <c r="M2224" s="2" t="str">
        <f>IF(AND(Tabela13[[#This Row],[Numero_Decreto]]&gt;=1,Tabela13[[#This Row],[Numero_Decreto]]&lt;=9),Tabela13[[#This Row],[Se 0]],Tabela13[[#This Row],[Se Normal]])</f>
        <v>2 - DECRETOS/DECRETO 357.pdf</v>
      </c>
      <c r="N2224" s="2" t="str">
        <f>CONCATENATE("../",Tabela13[[#This Row],[Caminho]])</f>
        <v>../2 - DECRETOS/DECRETO 357.pdf</v>
      </c>
    </row>
    <row r="2225" spans="1:14" ht="45" x14ac:dyDescent="0.25">
      <c r="A2225" s="20">
        <v>356</v>
      </c>
      <c r="B2225" s="20"/>
      <c r="C2225" s="21">
        <v>29076</v>
      </c>
      <c r="D2225" s="19" t="s">
        <v>3322</v>
      </c>
      <c r="E2225" s="19"/>
      <c r="F2225" s="17" t="str">
        <f>HYPERLINK(Tabela13[[#This Row],[Novo Caminho]],"Download")</f>
        <v>Download</v>
      </c>
      <c r="G2225" s="2" t="str">
        <f>CONCATENATE("2 - DECRETOS/DECRETO ",Tabela13[[#This Row],[Numero_Decreto]],".pdf")</f>
        <v>2 - DECRETOS/DECRETO 356.pdf</v>
      </c>
      <c r="H2225" s="2" t="str">
        <f>CONCATENATE("2 - DECRETOS/DECRETO ",Tabela13[[#This Row],[Numero_Decreto]]," ",Tabela13[[#This Row],[Complemento]],".pdf")</f>
        <v>2 - DECRETOS/DECRETO 356 .pdf</v>
      </c>
      <c r="I2225" s="2" t="str">
        <f>CONCATENATE("2 - DECRETOS/DECRETO ","0",Tabela13[[#This Row],[Numero_Decreto]],".pdf")</f>
        <v>2 - DECRETOS/DECRETO 0356.pdf</v>
      </c>
      <c r="J2225" s="2" t="str">
        <f>CONCATENATE("2 - DECRETOS/DECRETO ","0",Tabela13[[#This Row],[Numero_Decreto]]," ",Tabela13[[#This Row],[Complemento]],".pdf")</f>
        <v>2 - DECRETOS/DECRETO 0356 .pdf</v>
      </c>
      <c r="K2225" s="2" t="str">
        <f>IF(Tabela13[[#This Row],[Complemento]]="",Tabela13[[#This Row],[Normal]],Tabela13[[#This Row],[Normal Traço]])</f>
        <v>2 - DECRETOS/DECRETO 356.pdf</v>
      </c>
      <c r="L2225" s="2" t="str">
        <f>IF(Tabela13[[#This Row],[Complemento]]="",Tabela13[[#This Row],[0]],Tabela13[[#This Row],[0 Traço]])</f>
        <v>2 - DECRETOS/DECRETO 0356.pdf</v>
      </c>
      <c r="M2225" s="2" t="str">
        <f>IF(AND(Tabela13[[#This Row],[Numero_Decreto]]&gt;=1,Tabela13[[#This Row],[Numero_Decreto]]&lt;=9),Tabela13[[#This Row],[Se 0]],Tabela13[[#This Row],[Se Normal]])</f>
        <v>2 - DECRETOS/DECRETO 356.pdf</v>
      </c>
      <c r="N2225" s="2" t="str">
        <f>CONCATENATE("../",Tabela13[[#This Row],[Caminho]])</f>
        <v>../2 - DECRETOS/DECRETO 356.pdf</v>
      </c>
    </row>
    <row r="2226" spans="1:14" ht="45" x14ac:dyDescent="0.25">
      <c r="A2226" s="20">
        <v>355</v>
      </c>
      <c r="B2226" s="20"/>
      <c r="C2226" s="21">
        <v>29076</v>
      </c>
      <c r="D2226" s="19" t="s">
        <v>3323</v>
      </c>
      <c r="E2226" s="19"/>
      <c r="F2226" s="17" t="str">
        <f>HYPERLINK(Tabela13[[#This Row],[Novo Caminho]],"Download")</f>
        <v>Download</v>
      </c>
      <c r="G2226" s="2" t="str">
        <f>CONCATENATE("2 - DECRETOS/DECRETO ",Tabela13[[#This Row],[Numero_Decreto]],".pdf")</f>
        <v>2 - DECRETOS/DECRETO 355.pdf</v>
      </c>
      <c r="H2226" s="2" t="str">
        <f>CONCATENATE("2 - DECRETOS/DECRETO ",Tabela13[[#This Row],[Numero_Decreto]]," ",Tabela13[[#This Row],[Complemento]],".pdf")</f>
        <v>2 - DECRETOS/DECRETO 355 .pdf</v>
      </c>
      <c r="I2226" s="2" t="str">
        <f>CONCATENATE("2 - DECRETOS/DECRETO ","0",Tabela13[[#This Row],[Numero_Decreto]],".pdf")</f>
        <v>2 - DECRETOS/DECRETO 0355.pdf</v>
      </c>
      <c r="J2226" s="2" t="str">
        <f>CONCATENATE("2 - DECRETOS/DECRETO ","0",Tabela13[[#This Row],[Numero_Decreto]]," ",Tabela13[[#This Row],[Complemento]],".pdf")</f>
        <v>2 - DECRETOS/DECRETO 0355 .pdf</v>
      </c>
      <c r="K2226" s="2" t="str">
        <f>IF(Tabela13[[#This Row],[Complemento]]="",Tabela13[[#This Row],[Normal]],Tabela13[[#This Row],[Normal Traço]])</f>
        <v>2 - DECRETOS/DECRETO 355.pdf</v>
      </c>
      <c r="L2226" s="2" t="str">
        <f>IF(Tabela13[[#This Row],[Complemento]]="",Tabela13[[#This Row],[0]],Tabela13[[#This Row],[0 Traço]])</f>
        <v>2 - DECRETOS/DECRETO 0355.pdf</v>
      </c>
      <c r="M2226" s="2" t="str">
        <f>IF(AND(Tabela13[[#This Row],[Numero_Decreto]]&gt;=1,Tabela13[[#This Row],[Numero_Decreto]]&lt;=9),Tabela13[[#This Row],[Se 0]],Tabela13[[#This Row],[Se Normal]])</f>
        <v>2 - DECRETOS/DECRETO 355.pdf</v>
      </c>
      <c r="N2226" s="2" t="str">
        <f>CONCATENATE("../",Tabela13[[#This Row],[Caminho]])</f>
        <v>../2 - DECRETOS/DECRETO 355.pdf</v>
      </c>
    </row>
    <row r="2227" spans="1:14" ht="45" x14ac:dyDescent="0.25">
      <c r="A2227" s="20">
        <v>354</v>
      </c>
      <c r="B2227" s="20"/>
      <c r="C2227" s="21">
        <v>25788</v>
      </c>
      <c r="D2227" s="19" t="s">
        <v>3213</v>
      </c>
      <c r="E2227" s="19"/>
      <c r="F2227" s="17" t="str">
        <f>HYPERLINK(Tabela13[[#This Row],[Novo Caminho]],"Download")</f>
        <v>Download</v>
      </c>
      <c r="G2227" s="2" t="str">
        <f>CONCATENATE("2 - DECRETOS/DECRETO ",Tabela13[[#This Row],[Numero_Decreto]],".pdf")</f>
        <v>2 - DECRETOS/DECRETO 354.pdf</v>
      </c>
      <c r="H2227" s="2" t="str">
        <f>CONCATENATE("2 - DECRETOS/DECRETO ",Tabela13[[#This Row],[Numero_Decreto]]," ",Tabela13[[#This Row],[Complemento]],".pdf")</f>
        <v>2 - DECRETOS/DECRETO 354 .pdf</v>
      </c>
      <c r="I2227" s="2" t="str">
        <f>CONCATENATE("2 - DECRETOS/DECRETO ","0",Tabela13[[#This Row],[Numero_Decreto]],".pdf")</f>
        <v>2 - DECRETOS/DECRETO 0354.pdf</v>
      </c>
      <c r="J2227" s="2" t="str">
        <f>CONCATENATE("2 - DECRETOS/DECRETO ","0",Tabela13[[#This Row],[Numero_Decreto]]," ",Tabela13[[#This Row],[Complemento]],".pdf")</f>
        <v>2 - DECRETOS/DECRETO 0354 .pdf</v>
      </c>
      <c r="K2227" s="2" t="str">
        <f>IF(Tabela13[[#This Row],[Complemento]]="",Tabela13[[#This Row],[Normal]],Tabela13[[#This Row],[Normal Traço]])</f>
        <v>2 - DECRETOS/DECRETO 354.pdf</v>
      </c>
      <c r="L2227" s="2" t="str">
        <f>IF(Tabela13[[#This Row],[Complemento]]="",Tabela13[[#This Row],[0]],Tabela13[[#This Row],[0 Traço]])</f>
        <v>2 - DECRETOS/DECRETO 0354.pdf</v>
      </c>
      <c r="M2227" s="2" t="str">
        <f>IF(AND(Tabela13[[#This Row],[Numero_Decreto]]&gt;=1,Tabela13[[#This Row],[Numero_Decreto]]&lt;=9),Tabela13[[#This Row],[Se 0]],Tabela13[[#This Row],[Se Normal]])</f>
        <v>2 - DECRETOS/DECRETO 354.pdf</v>
      </c>
      <c r="N2227" s="2" t="str">
        <f>CONCATENATE("../",Tabela13[[#This Row],[Caminho]])</f>
        <v>../2 - DECRETOS/DECRETO 354.pdf</v>
      </c>
    </row>
    <row r="2228" spans="1:14" ht="45" x14ac:dyDescent="0.25">
      <c r="A2228" s="20">
        <v>353</v>
      </c>
      <c r="B2228" s="20"/>
      <c r="C2228" s="21">
        <v>29073</v>
      </c>
      <c r="D2228" s="19" t="s">
        <v>3324</v>
      </c>
      <c r="E2228" s="19"/>
      <c r="F2228" s="17" t="str">
        <f>HYPERLINK(Tabela13[[#This Row],[Novo Caminho]],"Download")</f>
        <v>Download</v>
      </c>
      <c r="G2228" s="2" t="str">
        <f>CONCATENATE("2 - DECRETOS/DECRETO ",Tabela13[[#This Row],[Numero_Decreto]],".pdf")</f>
        <v>2 - DECRETOS/DECRETO 353.pdf</v>
      </c>
      <c r="H2228" s="2" t="str">
        <f>CONCATENATE("2 - DECRETOS/DECRETO ",Tabela13[[#This Row],[Numero_Decreto]]," ",Tabela13[[#This Row],[Complemento]],".pdf")</f>
        <v>2 - DECRETOS/DECRETO 353 .pdf</v>
      </c>
      <c r="I2228" s="2" t="str">
        <f>CONCATENATE("2 - DECRETOS/DECRETO ","0",Tabela13[[#This Row],[Numero_Decreto]],".pdf")</f>
        <v>2 - DECRETOS/DECRETO 0353.pdf</v>
      </c>
      <c r="J2228" s="2" t="str">
        <f>CONCATENATE("2 - DECRETOS/DECRETO ","0",Tabela13[[#This Row],[Numero_Decreto]]," ",Tabela13[[#This Row],[Complemento]],".pdf")</f>
        <v>2 - DECRETOS/DECRETO 0353 .pdf</v>
      </c>
      <c r="K2228" s="2" t="str">
        <f>IF(Tabela13[[#This Row],[Complemento]]="",Tabela13[[#This Row],[Normal]],Tabela13[[#This Row],[Normal Traço]])</f>
        <v>2 - DECRETOS/DECRETO 353.pdf</v>
      </c>
      <c r="L2228" s="2" t="str">
        <f>IF(Tabela13[[#This Row],[Complemento]]="",Tabela13[[#This Row],[0]],Tabela13[[#This Row],[0 Traço]])</f>
        <v>2 - DECRETOS/DECRETO 0353.pdf</v>
      </c>
      <c r="M2228" s="2" t="str">
        <f>IF(AND(Tabela13[[#This Row],[Numero_Decreto]]&gt;=1,Tabela13[[#This Row],[Numero_Decreto]]&lt;=9),Tabela13[[#This Row],[Se 0]],Tabela13[[#This Row],[Se Normal]])</f>
        <v>2 - DECRETOS/DECRETO 353.pdf</v>
      </c>
      <c r="N2228" s="2" t="str">
        <f>CONCATENATE("../",Tabela13[[#This Row],[Caminho]])</f>
        <v>../2 - DECRETOS/DECRETO 353.pdf</v>
      </c>
    </row>
    <row r="2229" spans="1:14" ht="45" x14ac:dyDescent="0.25">
      <c r="A2229" s="20">
        <v>352</v>
      </c>
      <c r="B2229" s="20"/>
      <c r="C2229" s="21">
        <v>29073</v>
      </c>
      <c r="D2229" s="19" t="s">
        <v>3305</v>
      </c>
      <c r="E2229" s="19"/>
      <c r="F2229" s="17" t="str">
        <f>HYPERLINK(Tabela13[[#This Row],[Novo Caminho]],"Download")</f>
        <v>Download</v>
      </c>
      <c r="G2229" s="2" t="str">
        <f>CONCATENATE("2 - DECRETOS/DECRETO ",Tabela13[[#This Row],[Numero_Decreto]],".pdf")</f>
        <v>2 - DECRETOS/DECRETO 352.pdf</v>
      </c>
      <c r="H2229" s="2" t="str">
        <f>CONCATENATE("2 - DECRETOS/DECRETO ",Tabela13[[#This Row],[Numero_Decreto]]," ",Tabela13[[#This Row],[Complemento]],".pdf")</f>
        <v>2 - DECRETOS/DECRETO 352 .pdf</v>
      </c>
      <c r="I2229" s="2" t="str">
        <f>CONCATENATE("2 - DECRETOS/DECRETO ","0",Tabela13[[#This Row],[Numero_Decreto]],".pdf")</f>
        <v>2 - DECRETOS/DECRETO 0352.pdf</v>
      </c>
      <c r="J2229" s="2" t="str">
        <f>CONCATENATE("2 - DECRETOS/DECRETO ","0",Tabela13[[#This Row],[Numero_Decreto]]," ",Tabela13[[#This Row],[Complemento]],".pdf")</f>
        <v>2 - DECRETOS/DECRETO 0352 .pdf</v>
      </c>
      <c r="K2229" s="2" t="str">
        <f>IF(Tabela13[[#This Row],[Complemento]]="",Tabela13[[#This Row],[Normal]],Tabela13[[#This Row],[Normal Traço]])</f>
        <v>2 - DECRETOS/DECRETO 352.pdf</v>
      </c>
      <c r="L2229" s="2" t="str">
        <f>IF(Tabela13[[#This Row],[Complemento]]="",Tabela13[[#This Row],[0]],Tabela13[[#This Row],[0 Traço]])</f>
        <v>2 - DECRETOS/DECRETO 0352.pdf</v>
      </c>
      <c r="M2229" s="2" t="str">
        <f>IF(AND(Tabela13[[#This Row],[Numero_Decreto]]&gt;=1,Tabela13[[#This Row],[Numero_Decreto]]&lt;=9),Tabela13[[#This Row],[Se 0]],Tabela13[[#This Row],[Se Normal]])</f>
        <v>2 - DECRETOS/DECRETO 352.pdf</v>
      </c>
      <c r="N2229" s="2" t="str">
        <f>CONCATENATE("../",Tabela13[[#This Row],[Caminho]])</f>
        <v>../2 - DECRETOS/DECRETO 352.pdf</v>
      </c>
    </row>
    <row r="2230" spans="1:14" ht="45" x14ac:dyDescent="0.25">
      <c r="A2230" s="20">
        <v>351</v>
      </c>
      <c r="B2230" s="20"/>
      <c r="C2230" s="21">
        <v>29035</v>
      </c>
      <c r="D2230" s="19" t="s">
        <v>3325</v>
      </c>
      <c r="E2230" s="19"/>
      <c r="F2230" s="17" t="str">
        <f>HYPERLINK(Tabela13[[#This Row],[Novo Caminho]],"Download")</f>
        <v>Download</v>
      </c>
      <c r="G2230" s="2" t="str">
        <f>CONCATENATE("2 - DECRETOS/DECRETO ",Tabela13[[#This Row],[Numero_Decreto]],".pdf")</f>
        <v>2 - DECRETOS/DECRETO 351.pdf</v>
      </c>
      <c r="H2230" s="2" t="str">
        <f>CONCATENATE("2 - DECRETOS/DECRETO ",Tabela13[[#This Row],[Numero_Decreto]]," ",Tabela13[[#This Row],[Complemento]],".pdf")</f>
        <v>2 - DECRETOS/DECRETO 351 .pdf</v>
      </c>
      <c r="I2230" s="2" t="str">
        <f>CONCATENATE("2 - DECRETOS/DECRETO ","0",Tabela13[[#This Row],[Numero_Decreto]],".pdf")</f>
        <v>2 - DECRETOS/DECRETO 0351.pdf</v>
      </c>
      <c r="J2230" s="2" t="str">
        <f>CONCATENATE("2 - DECRETOS/DECRETO ","0",Tabela13[[#This Row],[Numero_Decreto]]," ",Tabela13[[#This Row],[Complemento]],".pdf")</f>
        <v>2 - DECRETOS/DECRETO 0351 .pdf</v>
      </c>
      <c r="K2230" s="2" t="str">
        <f>IF(Tabela13[[#This Row],[Complemento]]="",Tabela13[[#This Row],[Normal]],Tabela13[[#This Row],[Normal Traço]])</f>
        <v>2 - DECRETOS/DECRETO 351.pdf</v>
      </c>
      <c r="L2230" s="2" t="str">
        <f>IF(Tabela13[[#This Row],[Complemento]]="",Tabela13[[#This Row],[0]],Tabela13[[#This Row],[0 Traço]])</f>
        <v>2 - DECRETOS/DECRETO 0351.pdf</v>
      </c>
      <c r="M2230" s="2" t="str">
        <f>IF(AND(Tabela13[[#This Row],[Numero_Decreto]]&gt;=1,Tabela13[[#This Row],[Numero_Decreto]]&lt;=9),Tabela13[[#This Row],[Se 0]],Tabela13[[#This Row],[Se Normal]])</f>
        <v>2 - DECRETOS/DECRETO 351.pdf</v>
      </c>
      <c r="N2230" s="2" t="str">
        <f>CONCATENATE("../",Tabela13[[#This Row],[Caminho]])</f>
        <v>../2 - DECRETOS/DECRETO 351.pdf</v>
      </c>
    </row>
    <row r="2231" spans="1:14" ht="45" x14ac:dyDescent="0.25">
      <c r="A2231" s="20">
        <v>350</v>
      </c>
      <c r="B2231" s="20"/>
      <c r="C2231" s="21">
        <v>29010</v>
      </c>
      <c r="D2231" s="19" t="s">
        <v>3326</v>
      </c>
      <c r="E2231" s="19"/>
      <c r="F2231" s="17" t="str">
        <f>HYPERLINK(Tabela13[[#This Row],[Novo Caminho]],"Download")</f>
        <v>Download</v>
      </c>
      <c r="G2231" s="2" t="str">
        <f>CONCATENATE("2 - DECRETOS/DECRETO ",Tabela13[[#This Row],[Numero_Decreto]],".pdf")</f>
        <v>2 - DECRETOS/DECRETO 350.pdf</v>
      </c>
      <c r="H2231" s="2" t="str">
        <f>CONCATENATE("2 - DECRETOS/DECRETO ",Tabela13[[#This Row],[Numero_Decreto]]," ",Tabela13[[#This Row],[Complemento]],".pdf")</f>
        <v>2 - DECRETOS/DECRETO 350 .pdf</v>
      </c>
      <c r="I2231" s="2" t="str">
        <f>CONCATENATE("2 - DECRETOS/DECRETO ","0",Tabela13[[#This Row],[Numero_Decreto]],".pdf")</f>
        <v>2 - DECRETOS/DECRETO 0350.pdf</v>
      </c>
      <c r="J2231" s="2" t="str">
        <f>CONCATENATE("2 - DECRETOS/DECRETO ","0",Tabela13[[#This Row],[Numero_Decreto]]," ",Tabela13[[#This Row],[Complemento]],".pdf")</f>
        <v>2 - DECRETOS/DECRETO 0350 .pdf</v>
      </c>
      <c r="K2231" s="2" t="str">
        <f>IF(Tabela13[[#This Row],[Complemento]]="",Tabela13[[#This Row],[Normal]],Tabela13[[#This Row],[Normal Traço]])</f>
        <v>2 - DECRETOS/DECRETO 350.pdf</v>
      </c>
      <c r="L2231" s="2" t="str">
        <f>IF(Tabela13[[#This Row],[Complemento]]="",Tabela13[[#This Row],[0]],Tabela13[[#This Row],[0 Traço]])</f>
        <v>2 - DECRETOS/DECRETO 0350.pdf</v>
      </c>
      <c r="M2231" s="2" t="str">
        <f>IF(AND(Tabela13[[#This Row],[Numero_Decreto]]&gt;=1,Tabela13[[#This Row],[Numero_Decreto]]&lt;=9),Tabela13[[#This Row],[Se 0]],Tabela13[[#This Row],[Se Normal]])</f>
        <v>2 - DECRETOS/DECRETO 350.pdf</v>
      </c>
      <c r="N2231" s="2" t="str">
        <f>CONCATENATE("../",Tabela13[[#This Row],[Caminho]])</f>
        <v>../2 - DECRETOS/DECRETO 350.pdf</v>
      </c>
    </row>
    <row r="2232" spans="1:14" ht="45" x14ac:dyDescent="0.25">
      <c r="A2232" s="20">
        <v>349</v>
      </c>
      <c r="B2232" s="20"/>
      <c r="C2232" s="21">
        <v>28975</v>
      </c>
      <c r="D2232" s="19" t="s">
        <v>3327</v>
      </c>
      <c r="E2232" s="19"/>
      <c r="F2232" s="17" t="str">
        <f>HYPERLINK(Tabela13[[#This Row],[Novo Caminho]],"Download")</f>
        <v>Download</v>
      </c>
      <c r="G2232" s="2" t="str">
        <f>CONCATENATE("2 - DECRETOS/DECRETO ",Tabela13[[#This Row],[Numero_Decreto]],".pdf")</f>
        <v>2 - DECRETOS/DECRETO 349.pdf</v>
      </c>
      <c r="H2232" s="2" t="str">
        <f>CONCATENATE("2 - DECRETOS/DECRETO ",Tabela13[[#This Row],[Numero_Decreto]]," ",Tabela13[[#This Row],[Complemento]],".pdf")</f>
        <v>2 - DECRETOS/DECRETO 349 .pdf</v>
      </c>
      <c r="I2232" s="2" t="str">
        <f>CONCATENATE("2 - DECRETOS/DECRETO ","0",Tabela13[[#This Row],[Numero_Decreto]],".pdf")</f>
        <v>2 - DECRETOS/DECRETO 0349.pdf</v>
      </c>
      <c r="J2232" s="2" t="str">
        <f>CONCATENATE("2 - DECRETOS/DECRETO ","0",Tabela13[[#This Row],[Numero_Decreto]]," ",Tabela13[[#This Row],[Complemento]],".pdf")</f>
        <v>2 - DECRETOS/DECRETO 0349 .pdf</v>
      </c>
      <c r="K2232" s="2" t="str">
        <f>IF(Tabela13[[#This Row],[Complemento]]="",Tabela13[[#This Row],[Normal]],Tabela13[[#This Row],[Normal Traço]])</f>
        <v>2 - DECRETOS/DECRETO 349.pdf</v>
      </c>
      <c r="L2232" s="2" t="str">
        <f>IF(Tabela13[[#This Row],[Complemento]]="",Tabela13[[#This Row],[0]],Tabela13[[#This Row],[0 Traço]])</f>
        <v>2 - DECRETOS/DECRETO 0349.pdf</v>
      </c>
      <c r="M2232" s="2" t="str">
        <f>IF(AND(Tabela13[[#This Row],[Numero_Decreto]]&gt;=1,Tabela13[[#This Row],[Numero_Decreto]]&lt;=9),Tabela13[[#This Row],[Se 0]],Tabela13[[#This Row],[Se Normal]])</f>
        <v>2 - DECRETOS/DECRETO 349.pdf</v>
      </c>
      <c r="N2232" s="2" t="str">
        <f>CONCATENATE("../",Tabela13[[#This Row],[Caminho]])</f>
        <v>../2 - DECRETOS/DECRETO 349.pdf</v>
      </c>
    </row>
    <row r="2233" spans="1:14" ht="45" x14ac:dyDescent="0.25">
      <c r="A2233" s="20">
        <v>348</v>
      </c>
      <c r="B2233" s="20"/>
      <c r="C2233" s="21">
        <v>28965</v>
      </c>
      <c r="D2233" s="19" t="s">
        <v>3328</v>
      </c>
      <c r="E2233" s="19"/>
      <c r="F2233" s="17" t="str">
        <f>HYPERLINK(Tabela13[[#This Row],[Novo Caminho]],"Download")</f>
        <v>Download</v>
      </c>
      <c r="G2233" s="2" t="str">
        <f>CONCATENATE("2 - DECRETOS/DECRETO ",Tabela13[[#This Row],[Numero_Decreto]],".pdf")</f>
        <v>2 - DECRETOS/DECRETO 348.pdf</v>
      </c>
      <c r="H2233" s="2" t="str">
        <f>CONCATENATE("2 - DECRETOS/DECRETO ",Tabela13[[#This Row],[Numero_Decreto]]," ",Tabela13[[#This Row],[Complemento]],".pdf")</f>
        <v>2 - DECRETOS/DECRETO 348 .pdf</v>
      </c>
      <c r="I2233" s="2" t="str">
        <f>CONCATENATE("2 - DECRETOS/DECRETO ","0",Tabela13[[#This Row],[Numero_Decreto]],".pdf")</f>
        <v>2 - DECRETOS/DECRETO 0348.pdf</v>
      </c>
      <c r="J2233" s="2" t="str">
        <f>CONCATENATE("2 - DECRETOS/DECRETO ","0",Tabela13[[#This Row],[Numero_Decreto]]," ",Tabela13[[#This Row],[Complemento]],".pdf")</f>
        <v>2 - DECRETOS/DECRETO 0348 .pdf</v>
      </c>
      <c r="K2233" s="2" t="str">
        <f>IF(Tabela13[[#This Row],[Complemento]]="",Tabela13[[#This Row],[Normal]],Tabela13[[#This Row],[Normal Traço]])</f>
        <v>2 - DECRETOS/DECRETO 348.pdf</v>
      </c>
      <c r="L2233" s="2" t="str">
        <f>IF(Tabela13[[#This Row],[Complemento]]="",Tabela13[[#This Row],[0]],Tabela13[[#This Row],[0 Traço]])</f>
        <v>2 - DECRETOS/DECRETO 0348.pdf</v>
      </c>
      <c r="M2233" s="2" t="str">
        <f>IF(AND(Tabela13[[#This Row],[Numero_Decreto]]&gt;=1,Tabela13[[#This Row],[Numero_Decreto]]&lt;=9),Tabela13[[#This Row],[Se 0]],Tabela13[[#This Row],[Se Normal]])</f>
        <v>2 - DECRETOS/DECRETO 348.pdf</v>
      </c>
      <c r="N2233" s="2" t="str">
        <f>CONCATENATE("../",Tabela13[[#This Row],[Caminho]])</f>
        <v>../2 - DECRETOS/DECRETO 348.pdf</v>
      </c>
    </row>
    <row r="2234" spans="1:14" ht="45" x14ac:dyDescent="0.25">
      <c r="A2234" s="20">
        <v>347</v>
      </c>
      <c r="B2234" s="20"/>
      <c r="C2234" s="21">
        <v>28937</v>
      </c>
      <c r="D2234" s="19" t="s">
        <v>3329</v>
      </c>
      <c r="E2234" s="19"/>
      <c r="F2234" s="17" t="str">
        <f>HYPERLINK(Tabela13[[#This Row],[Novo Caminho]],"Download")</f>
        <v>Download</v>
      </c>
      <c r="G2234" s="2" t="str">
        <f>CONCATENATE("2 - DECRETOS/DECRETO ",Tabela13[[#This Row],[Numero_Decreto]],".pdf")</f>
        <v>2 - DECRETOS/DECRETO 347.pdf</v>
      </c>
      <c r="H2234" s="2" t="str">
        <f>CONCATENATE("2 - DECRETOS/DECRETO ",Tabela13[[#This Row],[Numero_Decreto]]," ",Tabela13[[#This Row],[Complemento]],".pdf")</f>
        <v>2 - DECRETOS/DECRETO 347 .pdf</v>
      </c>
      <c r="I2234" s="2" t="str">
        <f>CONCATENATE("2 - DECRETOS/DECRETO ","0",Tabela13[[#This Row],[Numero_Decreto]],".pdf")</f>
        <v>2 - DECRETOS/DECRETO 0347.pdf</v>
      </c>
      <c r="J2234" s="2" t="str">
        <f>CONCATENATE("2 - DECRETOS/DECRETO ","0",Tabela13[[#This Row],[Numero_Decreto]]," ",Tabela13[[#This Row],[Complemento]],".pdf")</f>
        <v>2 - DECRETOS/DECRETO 0347 .pdf</v>
      </c>
      <c r="K2234" s="2" t="str">
        <f>IF(Tabela13[[#This Row],[Complemento]]="",Tabela13[[#This Row],[Normal]],Tabela13[[#This Row],[Normal Traço]])</f>
        <v>2 - DECRETOS/DECRETO 347.pdf</v>
      </c>
      <c r="L2234" s="2" t="str">
        <f>IF(Tabela13[[#This Row],[Complemento]]="",Tabela13[[#This Row],[0]],Tabela13[[#This Row],[0 Traço]])</f>
        <v>2 - DECRETOS/DECRETO 0347.pdf</v>
      </c>
      <c r="M2234" s="2" t="str">
        <f>IF(AND(Tabela13[[#This Row],[Numero_Decreto]]&gt;=1,Tabela13[[#This Row],[Numero_Decreto]]&lt;=9),Tabela13[[#This Row],[Se 0]],Tabela13[[#This Row],[Se Normal]])</f>
        <v>2 - DECRETOS/DECRETO 347.pdf</v>
      </c>
      <c r="N2234" s="2" t="str">
        <f>CONCATENATE("../",Tabela13[[#This Row],[Caminho]])</f>
        <v>../2 - DECRETOS/DECRETO 347.pdf</v>
      </c>
    </row>
    <row r="2235" spans="1:14" ht="45" x14ac:dyDescent="0.25">
      <c r="A2235" s="20">
        <v>346</v>
      </c>
      <c r="B2235" s="20"/>
      <c r="C2235" s="21">
        <v>28936</v>
      </c>
      <c r="D2235" s="19" t="s">
        <v>3330</v>
      </c>
      <c r="E2235" s="19"/>
      <c r="F2235" s="17" t="str">
        <f>HYPERLINK(Tabela13[[#This Row],[Novo Caminho]],"Download")</f>
        <v>Download</v>
      </c>
      <c r="G2235" s="2" t="str">
        <f>CONCATENATE("2 - DECRETOS/DECRETO ",Tabela13[[#This Row],[Numero_Decreto]],".pdf")</f>
        <v>2 - DECRETOS/DECRETO 346.pdf</v>
      </c>
      <c r="H2235" s="2" t="str">
        <f>CONCATENATE("2 - DECRETOS/DECRETO ",Tabela13[[#This Row],[Numero_Decreto]]," ",Tabela13[[#This Row],[Complemento]],".pdf")</f>
        <v>2 - DECRETOS/DECRETO 346 .pdf</v>
      </c>
      <c r="I2235" s="2" t="str">
        <f>CONCATENATE("2 - DECRETOS/DECRETO ","0",Tabela13[[#This Row],[Numero_Decreto]],".pdf")</f>
        <v>2 - DECRETOS/DECRETO 0346.pdf</v>
      </c>
      <c r="J2235" s="2" t="str">
        <f>CONCATENATE("2 - DECRETOS/DECRETO ","0",Tabela13[[#This Row],[Numero_Decreto]]," ",Tabela13[[#This Row],[Complemento]],".pdf")</f>
        <v>2 - DECRETOS/DECRETO 0346 .pdf</v>
      </c>
      <c r="K2235" s="2" t="str">
        <f>IF(Tabela13[[#This Row],[Complemento]]="",Tabela13[[#This Row],[Normal]],Tabela13[[#This Row],[Normal Traço]])</f>
        <v>2 - DECRETOS/DECRETO 346.pdf</v>
      </c>
      <c r="L2235" s="2" t="str">
        <f>IF(Tabela13[[#This Row],[Complemento]]="",Tabela13[[#This Row],[0]],Tabela13[[#This Row],[0 Traço]])</f>
        <v>2 - DECRETOS/DECRETO 0346.pdf</v>
      </c>
      <c r="M2235" s="2" t="str">
        <f>IF(AND(Tabela13[[#This Row],[Numero_Decreto]]&gt;=1,Tabela13[[#This Row],[Numero_Decreto]]&lt;=9),Tabela13[[#This Row],[Se 0]],Tabela13[[#This Row],[Se Normal]])</f>
        <v>2 - DECRETOS/DECRETO 346.pdf</v>
      </c>
      <c r="N2235" s="2" t="str">
        <f>CONCATENATE("../",Tabela13[[#This Row],[Caminho]])</f>
        <v>../2 - DECRETOS/DECRETO 346.pdf</v>
      </c>
    </row>
    <row r="2236" spans="1:14" ht="45" x14ac:dyDescent="0.25">
      <c r="A2236" s="20">
        <v>345</v>
      </c>
      <c r="B2236" s="20"/>
      <c r="C2236" s="21">
        <v>28936</v>
      </c>
      <c r="D2236" s="19" t="s">
        <v>3331</v>
      </c>
      <c r="E2236" s="19"/>
      <c r="F2236" s="17" t="str">
        <f>HYPERLINK(Tabela13[[#This Row],[Novo Caminho]],"Download")</f>
        <v>Download</v>
      </c>
      <c r="G2236" s="2" t="str">
        <f>CONCATENATE("2 - DECRETOS/DECRETO ",Tabela13[[#This Row],[Numero_Decreto]],".pdf")</f>
        <v>2 - DECRETOS/DECRETO 345.pdf</v>
      </c>
      <c r="H2236" s="2" t="str">
        <f>CONCATENATE("2 - DECRETOS/DECRETO ",Tabela13[[#This Row],[Numero_Decreto]]," ",Tabela13[[#This Row],[Complemento]],".pdf")</f>
        <v>2 - DECRETOS/DECRETO 345 .pdf</v>
      </c>
      <c r="I2236" s="2" t="str">
        <f>CONCATENATE("2 - DECRETOS/DECRETO ","0",Tabela13[[#This Row],[Numero_Decreto]],".pdf")</f>
        <v>2 - DECRETOS/DECRETO 0345.pdf</v>
      </c>
      <c r="J2236" s="2" t="str">
        <f>CONCATENATE("2 - DECRETOS/DECRETO ","0",Tabela13[[#This Row],[Numero_Decreto]]," ",Tabela13[[#This Row],[Complemento]],".pdf")</f>
        <v>2 - DECRETOS/DECRETO 0345 .pdf</v>
      </c>
      <c r="K2236" s="2" t="str">
        <f>IF(Tabela13[[#This Row],[Complemento]]="",Tabela13[[#This Row],[Normal]],Tabela13[[#This Row],[Normal Traço]])</f>
        <v>2 - DECRETOS/DECRETO 345.pdf</v>
      </c>
      <c r="L2236" s="2" t="str">
        <f>IF(Tabela13[[#This Row],[Complemento]]="",Tabela13[[#This Row],[0]],Tabela13[[#This Row],[0 Traço]])</f>
        <v>2 - DECRETOS/DECRETO 0345.pdf</v>
      </c>
      <c r="M2236" s="2" t="str">
        <f>IF(AND(Tabela13[[#This Row],[Numero_Decreto]]&gt;=1,Tabela13[[#This Row],[Numero_Decreto]]&lt;=9),Tabela13[[#This Row],[Se 0]],Tabela13[[#This Row],[Se Normal]])</f>
        <v>2 - DECRETOS/DECRETO 345.pdf</v>
      </c>
      <c r="N2236" s="2" t="str">
        <f>CONCATENATE("../",Tabela13[[#This Row],[Caminho]])</f>
        <v>../2 - DECRETOS/DECRETO 345.pdf</v>
      </c>
    </row>
    <row r="2237" spans="1:14" ht="45" x14ac:dyDescent="0.25">
      <c r="A2237" s="20">
        <v>344</v>
      </c>
      <c r="B2237" s="20"/>
      <c r="C2237" s="21">
        <v>28930</v>
      </c>
      <c r="D2237" s="19" t="s">
        <v>3332</v>
      </c>
      <c r="E2237" s="19"/>
      <c r="F2237" s="17" t="str">
        <f>HYPERLINK(Tabela13[[#This Row],[Novo Caminho]],"Download")</f>
        <v>Download</v>
      </c>
      <c r="G2237" s="2" t="str">
        <f>CONCATENATE("2 - DECRETOS/DECRETO ",Tabela13[[#This Row],[Numero_Decreto]],".pdf")</f>
        <v>2 - DECRETOS/DECRETO 344.pdf</v>
      </c>
      <c r="H2237" s="2" t="str">
        <f>CONCATENATE("2 - DECRETOS/DECRETO ",Tabela13[[#This Row],[Numero_Decreto]]," ",Tabela13[[#This Row],[Complemento]],".pdf")</f>
        <v>2 - DECRETOS/DECRETO 344 .pdf</v>
      </c>
      <c r="I2237" s="2" t="str">
        <f>CONCATENATE("2 - DECRETOS/DECRETO ","0",Tabela13[[#This Row],[Numero_Decreto]],".pdf")</f>
        <v>2 - DECRETOS/DECRETO 0344.pdf</v>
      </c>
      <c r="J2237" s="2" t="str">
        <f>CONCATENATE("2 - DECRETOS/DECRETO ","0",Tabela13[[#This Row],[Numero_Decreto]]," ",Tabela13[[#This Row],[Complemento]],".pdf")</f>
        <v>2 - DECRETOS/DECRETO 0344 .pdf</v>
      </c>
      <c r="K2237" s="2" t="str">
        <f>IF(Tabela13[[#This Row],[Complemento]]="",Tabela13[[#This Row],[Normal]],Tabela13[[#This Row],[Normal Traço]])</f>
        <v>2 - DECRETOS/DECRETO 344.pdf</v>
      </c>
      <c r="L2237" s="2" t="str">
        <f>IF(Tabela13[[#This Row],[Complemento]]="",Tabela13[[#This Row],[0]],Tabela13[[#This Row],[0 Traço]])</f>
        <v>2 - DECRETOS/DECRETO 0344.pdf</v>
      </c>
      <c r="M2237" s="2" t="str">
        <f>IF(AND(Tabela13[[#This Row],[Numero_Decreto]]&gt;=1,Tabela13[[#This Row],[Numero_Decreto]]&lt;=9),Tabela13[[#This Row],[Se 0]],Tabela13[[#This Row],[Se Normal]])</f>
        <v>2 - DECRETOS/DECRETO 344.pdf</v>
      </c>
      <c r="N2237" s="2" t="str">
        <f>CONCATENATE("../",Tabela13[[#This Row],[Caminho]])</f>
        <v>../2 - DECRETOS/DECRETO 344.pdf</v>
      </c>
    </row>
    <row r="2238" spans="1:14" ht="45" x14ac:dyDescent="0.25">
      <c r="A2238" s="20">
        <v>343</v>
      </c>
      <c r="B2238" s="20"/>
      <c r="C2238" s="21">
        <v>28930</v>
      </c>
      <c r="D2238" s="19" t="s">
        <v>3333</v>
      </c>
      <c r="E2238" s="19"/>
      <c r="F2238" s="17" t="str">
        <f>HYPERLINK(Tabela13[[#This Row],[Novo Caminho]],"Download")</f>
        <v>Download</v>
      </c>
      <c r="G2238" s="2" t="str">
        <f>CONCATENATE("2 - DECRETOS/DECRETO ",Tabela13[[#This Row],[Numero_Decreto]],".pdf")</f>
        <v>2 - DECRETOS/DECRETO 343.pdf</v>
      </c>
      <c r="H2238" s="2" t="str">
        <f>CONCATENATE("2 - DECRETOS/DECRETO ",Tabela13[[#This Row],[Numero_Decreto]]," ",Tabela13[[#This Row],[Complemento]],".pdf")</f>
        <v>2 - DECRETOS/DECRETO 343 .pdf</v>
      </c>
      <c r="I2238" s="2" t="str">
        <f>CONCATENATE("2 - DECRETOS/DECRETO ","0",Tabela13[[#This Row],[Numero_Decreto]],".pdf")</f>
        <v>2 - DECRETOS/DECRETO 0343.pdf</v>
      </c>
      <c r="J2238" s="2" t="str">
        <f>CONCATENATE("2 - DECRETOS/DECRETO ","0",Tabela13[[#This Row],[Numero_Decreto]]," ",Tabela13[[#This Row],[Complemento]],".pdf")</f>
        <v>2 - DECRETOS/DECRETO 0343 .pdf</v>
      </c>
      <c r="K2238" s="2" t="str">
        <f>IF(Tabela13[[#This Row],[Complemento]]="",Tabela13[[#This Row],[Normal]],Tabela13[[#This Row],[Normal Traço]])</f>
        <v>2 - DECRETOS/DECRETO 343.pdf</v>
      </c>
      <c r="L2238" s="2" t="str">
        <f>IF(Tabela13[[#This Row],[Complemento]]="",Tabela13[[#This Row],[0]],Tabela13[[#This Row],[0 Traço]])</f>
        <v>2 - DECRETOS/DECRETO 0343.pdf</v>
      </c>
      <c r="M2238" s="2" t="str">
        <f>IF(AND(Tabela13[[#This Row],[Numero_Decreto]]&gt;=1,Tabela13[[#This Row],[Numero_Decreto]]&lt;=9),Tabela13[[#This Row],[Se 0]],Tabela13[[#This Row],[Se Normal]])</f>
        <v>2 - DECRETOS/DECRETO 343.pdf</v>
      </c>
      <c r="N2238" s="2" t="str">
        <f>CONCATENATE("../",Tabela13[[#This Row],[Caminho]])</f>
        <v>../2 - DECRETOS/DECRETO 343.pdf</v>
      </c>
    </row>
    <row r="2239" spans="1:14" ht="45" x14ac:dyDescent="0.25">
      <c r="A2239" s="20">
        <v>342</v>
      </c>
      <c r="B2239" s="20"/>
      <c r="C2239" s="21">
        <v>28860</v>
      </c>
      <c r="D2239" s="19" t="s">
        <v>3334</v>
      </c>
      <c r="E2239" s="19"/>
      <c r="F2239" s="17" t="str">
        <f>HYPERLINK(Tabela13[[#This Row],[Novo Caminho]],"Download")</f>
        <v>Download</v>
      </c>
      <c r="G2239" s="2" t="str">
        <f>CONCATENATE("2 - DECRETOS/DECRETO ",Tabela13[[#This Row],[Numero_Decreto]],".pdf")</f>
        <v>2 - DECRETOS/DECRETO 342.pdf</v>
      </c>
      <c r="H2239" s="2" t="str">
        <f>CONCATENATE("2 - DECRETOS/DECRETO ",Tabela13[[#This Row],[Numero_Decreto]]," ",Tabela13[[#This Row],[Complemento]],".pdf")</f>
        <v>2 - DECRETOS/DECRETO 342 .pdf</v>
      </c>
      <c r="I2239" s="2" t="str">
        <f>CONCATENATE("2 - DECRETOS/DECRETO ","0",Tabela13[[#This Row],[Numero_Decreto]],".pdf")</f>
        <v>2 - DECRETOS/DECRETO 0342.pdf</v>
      </c>
      <c r="J2239" s="2" t="str">
        <f>CONCATENATE("2 - DECRETOS/DECRETO ","0",Tabela13[[#This Row],[Numero_Decreto]]," ",Tabela13[[#This Row],[Complemento]],".pdf")</f>
        <v>2 - DECRETOS/DECRETO 0342 .pdf</v>
      </c>
      <c r="K2239" s="2" t="str">
        <f>IF(Tabela13[[#This Row],[Complemento]]="",Tabela13[[#This Row],[Normal]],Tabela13[[#This Row],[Normal Traço]])</f>
        <v>2 - DECRETOS/DECRETO 342.pdf</v>
      </c>
      <c r="L2239" s="2" t="str">
        <f>IF(Tabela13[[#This Row],[Complemento]]="",Tabela13[[#This Row],[0]],Tabela13[[#This Row],[0 Traço]])</f>
        <v>2 - DECRETOS/DECRETO 0342.pdf</v>
      </c>
      <c r="M2239" s="2" t="str">
        <f>IF(AND(Tabela13[[#This Row],[Numero_Decreto]]&gt;=1,Tabela13[[#This Row],[Numero_Decreto]]&lt;=9),Tabela13[[#This Row],[Se 0]],Tabela13[[#This Row],[Se Normal]])</f>
        <v>2 - DECRETOS/DECRETO 342.pdf</v>
      </c>
      <c r="N2239" s="2" t="str">
        <f>CONCATENATE("../",Tabela13[[#This Row],[Caminho]])</f>
        <v>../2 - DECRETOS/DECRETO 342.pdf</v>
      </c>
    </row>
    <row r="2240" spans="1:14" ht="45" x14ac:dyDescent="0.25">
      <c r="A2240" s="20">
        <v>341</v>
      </c>
      <c r="B2240" s="20"/>
      <c r="C2240" s="21">
        <v>28856</v>
      </c>
      <c r="D2240" s="19" t="s">
        <v>3335</v>
      </c>
      <c r="E2240" s="19"/>
      <c r="F2240" s="17" t="str">
        <f>HYPERLINK(Tabela13[[#This Row],[Novo Caminho]],"Download")</f>
        <v>Download</v>
      </c>
      <c r="G2240" s="2" t="str">
        <f>CONCATENATE("2 - DECRETOS/DECRETO ",Tabela13[[#This Row],[Numero_Decreto]],".pdf")</f>
        <v>2 - DECRETOS/DECRETO 341.pdf</v>
      </c>
      <c r="H2240" s="2" t="str">
        <f>CONCATENATE("2 - DECRETOS/DECRETO ",Tabela13[[#This Row],[Numero_Decreto]]," ",Tabela13[[#This Row],[Complemento]],".pdf")</f>
        <v>2 - DECRETOS/DECRETO 341 .pdf</v>
      </c>
      <c r="I2240" s="2" t="str">
        <f>CONCATENATE("2 - DECRETOS/DECRETO ","0",Tabela13[[#This Row],[Numero_Decreto]],".pdf")</f>
        <v>2 - DECRETOS/DECRETO 0341.pdf</v>
      </c>
      <c r="J2240" s="2" t="str">
        <f>CONCATENATE("2 - DECRETOS/DECRETO ","0",Tabela13[[#This Row],[Numero_Decreto]]," ",Tabela13[[#This Row],[Complemento]],".pdf")</f>
        <v>2 - DECRETOS/DECRETO 0341 .pdf</v>
      </c>
      <c r="K2240" s="2" t="str">
        <f>IF(Tabela13[[#This Row],[Complemento]]="",Tabela13[[#This Row],[Normal]],Tabela13[[#This Row],[Normal Traço]])</f>
        <v>2 - DECRETOS/DECRETO 341.pdf</v>
      </c>
      <c r="L2240" s="2" t="str">
        <f>IF(Tabela13[[#This Row],[Complemento]]="",Tabela13[[#This Row],[0]],Tabela13[[#This Row],[0 Traço]])</f>
        <v>2 - DECRETOS/DECRETO 0341.pdf</v>
      </c>
      <c r="M2240" s="2" t="str">
        <f>IF(AND(Tabela13[[#This Row],[Numero_Decreto]]&gt;=1,Tabela13[[#This Row],[Numero_Decreto]]&lt;=9),Tabela13[[#This Row],[Se 0]],Tabela13[[#This Row],[Se Normal]])</f>
        <v>2 - DECRETOS/DECRETO 341.pdf</v>
      </c>
      <c r="N2240" s="2" t="str">
        <f>CONCATENATE("../",Tabela13[[#This Row],[Caminho]])</f>
        <v>../2 - DECRETOS/DECRETO 341.pdf</v>
      </c>
    </row>
    <row r="2241" spans="1:14" ht="45" x14ac:dyDescent="0.25">
      <c r="A2241" s="20">
        <v>340</v>
      </c>
      <c r="B2241" s="20"/>
      <c r="C2241" s="21">
        <v>28852</v>
      </c>
      <c r="D2241" s="19" t="s">
        <v>3336</v>
      </c>
      <c r="E2241" s="19"/>
      <c r="F2241" s="17" t="str">
        <f>HYPERLINK(Tabela13[[#This Row],[Novo Caminho]],"Download")</f>
        <v>Download</v>
      </c>
      <c r="G2241" s="2" t="str">
        <f>CONCATENATE("2 - DECRETOS/DECRETO ",Tabela13[[#This Row],[Numero_Decreto]],".pdf")</f>
        <v>2 - DECRETOS/DECRETO 340.pdf</v>
      </c>
      <c r="H2241" s="2" t="str">
        <f>CONCATENATE("2 - DECRETOS/DECRETO ",Tabela13[[#This Row],[Numero_Decreto]]," ",Tabela13[[#This Row],[Complemento]],".pdf")</f>
        <v>2 - DECRETOS/DECRETO 340 .pdf</v>
      </c>
      <c r="I2241" s="2" t="str">
        <f>CONCATENATE("2 - DECRETOS/DECRETO ","0",Tabela13[[#This Row],[Numero_Decreto]],".pdf")</f>
        <v>2 - DECRETOS/DECRETO 0340.pdf</v>
      </c>
      <c r="J2241" s="2" t="str">
        <f>CONCATENATE("2 - DECRETOS/DECRETO ","0",Tabela13[[#This Row],[Numero_Decreto]]," ",Tabela13[[#This Row],[Complemento]],".pdf")</f>
        <v>2 - DECRETOS/DECRETO 0340 .pdf</v>
      </c>
      <c r="K2241" s="2" t="str">
        <f>IF(Tabela13[[#This Row],[Complemento]]="",Tabela13[[#This Row],[Normal]],Tabela13[[#This Row],[Normal Traço]])</f>
        <v>2 - DECRETOS/DECRETO 340.pdf</v>
      </c>
      <c r="L2241" s="2" t="str">
        <f>IF(Tabela13[[#This Row],[Complemento]]="",Tabela13[[#This Row],[0]],Tabela13[[#This Row],[0 Traço]])</f>
        <v>2 - DECRETOS/DECRETO 0340.pdf</v>
      </c>
      <c r="M2241" s="2" t="str">
        <f>IF(AND(Tabela13[[#This Row],[Numero_Decreto]]&gt;=1,Tabela13[[#This Row],[Numero_Decreto]]&lt;=9),Tabela13[[#This Row],[Se 0]],Tabela13[[#This Row],[Se Normal]])</f>
        <v>2 - DECRETOS/DECRETO 340.pdf</v>
      </c>
      <c r="N2241" s="2" t="str">
        <f>CONCATENATE("../",Tabela13[[#This Row],[Caminho]])</f>
        <v>../2 - DECRETOS/DECRETO 340.pdf</v>
      </c>
    </row>
    <row r="2242" spans="1:14" ht="45" x14ac:dyDescent="0.25">
      <c r="A2242" s="20">
        <v>339</v>
      </c>
      <c r="B2242" s="20"/>
      <c r="C2242" s="21">
        <v>28852</v>
      </c>
      <c r="D2242" s="19" t="s">
        <v>3337</v>
      </c>
      <c r="E2242" s="19"/>
      <c r="F2242" s="17" t="str">
        <f>HYPERLINK(Tabela13[[#This Row],[Novo Caminho]],"Download")</f>
        <v>Download</v>
      </c>
      <c r="G2242" s="2" t="str">
        <f>CONCATENATE("2 - DECRETOS/DECRETO ",Tabela13[[#This Row],[Numero_Decreto]],".pdf")</f>
        <v>2 - DECRETOS/DECRETO 339.pdf</v>
      </c>
      <c r="H2242" s="2" t="str">
        <f>CONCATENATE("2 - DECRETOS/DECRETO ",Tabela13[[#This Row],[Numero_Decreto]]," ",Tabela13[[#This Row],[Complemento]],".pdf")</f>
        <v>2 - DECRETOS/DECRETO 339 .pdf</v>
      </c>
      <c r="I2242" s="2" t="str">
        <f>CONCATENATE("2 - DECRETOS/DECRETO ","0",Tabela13[[#This Row],[Numero_Decreto]],".pdf")</f>
        <v>2 - DECRETOS/DECRETO 0339.pdf</v>
      </c>
      <c r="J2242" s="2" t="str">
        <f>CONCATENATE("2 - DECRETOS/DECRETO ","0",Tabela13[[#This Row],[Numero_Decreto]]," ",Tabela13[[#This Row],[Complemento]],".pdf")</f>
        <v>2 - DECRETOS/DECRETO 0339 .pdf</v>
      </c>
      <c r="K2242" s="2" t="str">
        <f>IF(Tabela13[[#This Row],[Complemento]]="",Tabela13[[#This Row],[Normal]],Tabela13[[#This Row],[Normal Traço]])</f>
        <v>2 - DECRETOS/DECRETO 339.pdf</v>
      </c>
      <c r="L2242" s="2" t="str">
        <f>IF(Tabela13[[#This Row],[Complemento]]="",Tabela13[[#This Row],[0]],Tabela13[[#This Row],[0 Traço]])</f>
        <v>2 - DECRETOS/DECRETO 0339.pdf</v>
      </c>
      <c r="M2242" s="2" t="str">
        <f>IF(AND(Tabela13[[#This Row],[Numero_Decreto]]&gt;=1,Tabela13[[#This Row],[Numero_Decreto]]&lt;=9),Tabela13[[#This Row],[Se 0]],Tabela13[[#This Row],[Se Normal]])</f>
        <v>2 - DECRETOS/DECRETO 339.pdf</v>
      </c>
      <c r="N2242" s="2" t="str">
        <f>CONCATENATE("../",Tabela13[[#This Row],[Caminho]])</f>
        <v>../2 - DECRETOS/DECRETO 339.pdf</v>
      </c>
    </row>
    <row r="2243" spans="1:14" ht="45" x14ac:dyDescent="0.25">
      <c r="A2243" s="20">
        <v>338</v>
      </c>
      <c r="B2243" s="20"/>
      <c r="C2243" s="21">
        <v>28852</v>
      </c>
      <c r="D2243" s="19" t="s">
        <v>3338</v>
      </c>
      <c r="E2243" s="19"/>
      <c r="F2243" s="17" t="str">
        <f>HYPERLINK(Tabela13[[#This Row],[Novo Caminho]],"Download")</f>
        <v>Download</v>
      </c>
      <c r="G2243" s="2" t="str">
        <f>CONCATENATE("2 - DECRETOS/DECRETO ",Tabela13[[#This Row],[Numero_Decreto]],".pdf")</f>
        <v>2 - DECRETOS/DECRETO 338.pdf</v>
      </c>
      <c r="H2243" s="2" t="str">
        <f>CONCATENATE("2 - DECRETOS/DECRETO ",Tabela13[[#This Row],[Numero_Decreto]]," ",Tabela13[[#This Row],[Complemento]],".pdf")</f>
        <v>2 - DECRETOS/DECRETO 338 .pdf</v>
      </c>
      <c r="I2243" s="2" t="str">
        <f>CONCATENATE("2 - DECRETOS/DECRETO ","0",Tabela13[[#This Row],[Numero_Decreto]],".pdf")</f>
        <v>2 - DECRETOS/DECRETO 0338.pdf</v>
      </c>
      <c r="J2243" s="2" t="str">
        <f>CONCATENATE("2 - DECRETOS/DECRETO ","0",Tabela13[[#This Row],[Numero_Decreto]]," ",Tabela13[[#This Row],[Complemento]],".pdf")</f>
        <v>2 - DECRETOS/DECRETO 0338 .pdf</v>
      </c>
      <c r="K2243" s="2" t="str">
        <f>IF(Tabela13[[#This Row],[Complemento]]="",Tabela13[[#This Row],[Normal]],Tabela13[[#This Row],[Normal Traço]])</f>
        <v>2 - DECRETOS/DECRETO 338.pdf</v>
      </c>
      <c r="L2243" s="2" t="str">
        <f>IF(Tabela13[[#This Row],[Complemento]]="",Tabela13[[#This Row],[0]],Tabela13[[#This Row],[0 Traço]])</f>
        <v>2 - DECRETOS/DECRETO 0338.pdf</v>
      </c>
      <c r="M2243" s="2" t="str">
        <f>IF(AND(Tabela13[[#This Row],[Numero_Decreto]]&gt;=1,Tabela13[[#This Row],[Numero_Decreto]]&lt;=9),Tabela13[[#This Row],[Se 0]],Tabela13[[#This Row],[Se Normal]])</f>
        <v>2 - DECRETOS/DECRETO 338.pdf</v>
      </c>
      <c r="N2243" s="2" t="str">
        <f>CONCATENATE("../",Tabela13[[#This Row],[Caminho]])</f>
        <v>../2 - DECRETOS/DECRETO 338.pdf</v>
      </c>
    </row>
    <row r="2244" spans="1:14" ht="45" x14ac:dyDescent="0.25">
      <c r="A2244" s="20">
        <v>337</v>
      </c>
      <c r="B2244" s="20"/>
      <c r="C2244" s="21">
        <v>28851</v>
      </c>
      <c r="D2244" s="19" t="s">
        <v>3339</v>
      </c>
      <c r="E2244" s="19"/>
      <c r="F2244" s="17" t="str">
        <f>HYPERLINK(Tabela13[[#This Row],[Novo Caminho]],"Download")</f>
        <v>Download</v>
      </c>
      <c r="G2244" s="2" t="str">
        <f>CONCATENATE("2 - DECRETOS/DECRETO ",Tabela13[[#This Row],[Numero_Decreto]],".pdf")</f>
        <v>2 - DECRETOS/DECRETO 337.pdf</v>
      </c>
      <c r="H2244" s="2" t="str">
        <f>CONCATENATE("2 - DECRETOS/DECRETO ",Tabela13[[#This Row],[Numero_Decreto]]," ",Tabela13[[#This Row],[Complemento]],".pdf")</f>
        <v>2 - DECRETOS/DECRETO 337 .pdf</v>
      </c>
      <c r="I2244" s="2" t="str">
        <f>CONCATENATE("2 - DECRETOS/DECRETO ","0",Tabela13[[#This Row],[Numero_Decreto]],".pdf")</f>
        <v>2 - DECRETOS/DECRETO 0337.pdf</v>
      </c>
      <c r="J2244" s="2" t="str">
        <f>CONCATENATE("2 - DECRETOS/DECRETO ","0",Tabela13[[#This Row],[Numero_Decreto]]," ",Tabela13[[#This Row],[Complemento]],".pdf")</f>
        <v>2 - DECRETOS/DECRETO 0337 .pdf</v>
      </c>
      <c r="K2244" s="2" t="str">
        <f>IF(Tabela13[[#This Row],[Complemento]]="",Tabela13[[#This Row],[Normal]],Tabela13[[#This Row],[Normal Traço]])</f>
        <v>2 - DECRETOS/DECRETO 337.pdf</v>
      </c>
      <c r="L2244" s="2" t="str">
        <f>IF(Tabela13[[#This Row],[Complemento]]="",Tabela13[[#This Row],[0]],Tabela13[[#This Row],[0 Traço]])</f>
        <v>2 - DECRETOS/DECRETO 0337.pdf</v>
      </c>
      <c r="M2244" s="2" t="str">
        <f>IF(AND(Tabela13[[#This Row],[Numero_Decreto]]&gt;=1,Tabela13[[#This Row],[Numero_Decreto]]&lt;=9),Tabela13[[#This Row],[Se 0]],Tabela13[[#This Row],[Se Normal]])</f>
        <v>2 - DECRETOS/DECRETO 337.pdf</v>
      </c>
      <c r="N2244" s="2" t="str">
        <f>CONCATENATE("../",Tabela13[[#This Row],[Caminho]])</f>
        <v>../2 - DECRETOS/DECRETO 337.pdf</v>
      </c>
    </row>
    <row r="2245" spans="1:14" ht="45" x14ac:dyDescent="0.25">
      <c r="A2245" s="20">
        <v>336</v>
      </c>
      <c r="B2245" s="20"/>
      <c r="C2245" s="21">
        <v>28825</v>
      </c>
      <c r="D2245" s="19" t="s">
        <v>3213</v>
      </c>
      <c r="E2245" s="19"/>
      <c r="F2245" s="17" t="str">
        <f>HYPERLINK(Tabela13[[#This Row],[Novo Caminho]],"Download")</f>
        <v>Download</v>
      </c>
      <c r="G2245" s="2" t="str">
        <f>CONCATENATE("2 - DECRETOS/DECRETO ",Tabela13[[#This Row],[Numero_Decreto]],".pdf")</f>
        <v>2 - DECRETOS/DECRETO 336.pdf</v>
      </c>
      <c r="H2245" s="2" t="str">
        <f>CONCATENATE("2 - DECRETOS/DECRETO ",Tabela13[[#This Row],[Numero_Decreto]]," ",Tabela13[[#This Row],[Complemento]],".pdf")</f>
        <v>2 - DECRETOS/DECRETO 336 .pdf</v>
      </c>
      <c r="I2245" s="2" t="str">
        <f>CONCATENATE("2 - DECRETOS/DECRETO ","0",Tabela13[[#This Row],[Numero_Decreto]],".pdf")</f>
        <v>2 - DECRETOS/DECRETO 0336.pdf</v>
      </c>
      <c r="J2245" s="2" t="str">
        <f>CONCATENATE("2 - DECRETOS/DECRETO ","0",Tabela13[[#This Row],[Numero_Decreto]]," ",Tabela13[[#This Row],[Complemento]],".pdf")</f>
        <v>2 - DECRETOS/DECRETO 0336 .pdf</v>
      </c>
      <c r="K2245" s="2" t="str">
        <f>IF(Tabela13[[#This Row],[Complemento]]="",Tabela13[[#This Row],[Normal]],Tabela13[[#This Row],[Normal Traço]])</f>
        <v>2 - DECRETOS/DECRETO 336.pdf</v>
      </c>
      <c r="L2245" s="2" t="str">
        <f>IF(Tabela13[[#This Row],[Complemento]]="",Tabela13[[#This Row],[0]],Tabela13[[#This Row],[0 Traço]])</f>
        <v>2 - DECRETOS/DECRETO 0336.pdf</v>
      </c>
      <c r="M2245" s="2" t="str">
        <f>IF(AND(Tabela13[[#This Row],[Numero_Decreto]]&gt;=1,Tabela13[[#This Row],[Numero_Decreto]]&lt;=9),Tabela13[[#This Row],[Se 0]],Tabela13[[#This Row],[Se Normal]])</f>
        <v>2 - DECRETOS/DECRETO 336.pdf</v>
      </c>
      <c r="N2245" s="2" t="str">
        <f>CONCATENATE("../",Tabela13[[#This Row],[Caminho]])</f>
        <v>../2 - DECRETOS/DECRETO 336.pdf</v>
      </c>
    </row>
    <row r="2246" spans="1:14" ht="45" x14ac:dyDescent="0.25">
      <c r="A2246" s="20">
        <v>335</v>
      </c>
      <c r="B2246" s="20"/>
      <c r="C2246" s="21">
        <v>28811</v>
      </c>
      <c r="D2246" s="19" t="s">
        <v>3213</v>
      </c>
      <c r="E2246" s="19"/>
      <c r="F2246" s="17" t="str">
        <f>HYPERLINK(Tabela13[[#This Row],[Novo Caminho]],"Download")</f>
        <v>Download</v>
      </c>
      <c r="G2246" s="2" t="str">
        <f>CONCATENATE("2 - DECRETOS/DECRETO ",Tabela13[[#This Row],[Numero_Decreto]],".pdf")</f>
        <v>2 - DECRETOS/DECRETO 335.pdf</v>
      </c>
      <c r="H2246" s="2" t="str">
        <f>CONCATENATE("2 - DECRETOS/DECRETO ",Tabela13[[#This Row],[Numero_Decreto]]," ",Tabela13[[#This Row],[Complemento]],".pdf")</f>
        <v>2 - DECRETOS/DECRETO 335 .pdf</v>
      </c>
      <c r="I2246" s="2" t="str">
        <f>CONCATENATE("2 - DECRETOS/DECRETO ","0",Tabela13[[#This Row],[Numero_Decreto]],".pdf")</f>
        <v>2 - DECRETOS/DECRETO 0335.pdf</v>
      </c>
      <c r="J2246" s="2" t="str">
        <f>CONCATENATE("2 - DECRETOS/DECRETO ","0",Tabela13[[#This Row],[Numero_Decreto]]," ",Tabela13[[#This Row],[Complemento]],".pdf")</f>
        <v>2 - DECRETOS/DECRETO 0335 .pdf</v>
      </c>
      <c r="K2246" s="2" t="str">
        <f>IF(Tabela13[[#This Row],[Complemento]]="",Tabela13[[#This Row],[Normal]],Tabela13[[#This Row],[Normal Traço]])</f>
        <v>2 - DECRETOS/DECRETO 335.pdf</v>
      </c>
      <c r="L2246" s="2" t="str">
        <f>IF(Tabela13[[#This Row],[Complemento]]="",Tabela13[[#This Row],[0]],Tabela13[[#This Row],[0 Traço]])</f>
        <v>2 - DECRETOS/DECRETO 0335.pdf</v>
      </c>
      <c r="M2246" s="2" t="str">
        <f>IF(AND(Tabela13[[#This Row],[Numero_Decreto]]&gt;=1,Tabela13[[#This Row],[Numero_Decreto]]&lt;=9),Tabela13[[#This Row],[Se 0]],Tabela13[[#This Row],[Se Normal]])</f>
        <v>2 - DECRETOS/DECRETO 335.pdf</v>
      </c>
      <c r="N2246" s="2" t="str">
        <f>CONCATENATE("../",Tabela13[[#This Row],[Caminho]])</f>
        <v>../2 - DECRETOS/DECRETO 335.pdf</v>
      </c>
    </row>
    <row r="2247" spans="1:14" ht="45" x14ac:dyDescent="0.25">
      <c r="A2247" s="20">
        <v>334</v>
      </c>
      <c r="B2247" s="20"/>
      <c r="C2247" s="21">
        <v>28810</v>
      </c>
      <c r="D2247" s="19" t="s">
        <v>3213</v>
      </c>
      <c r="E2247" s="19"/>
      <c r="F2247" s="17" t="str">
        <f>HYPERLINK(Tabela13[[#This Row],[Novo Caminho]],"Download")</f>
        <v>Download</v>
      </c>
      <c r="G2247" s="2" t="str">
        <f>CONCATENATE("2 - DECRETOS/DECRETO ",Tabela13[[#This Row],[Numero_Decreto]],".pdf")</f>
        <v>2 - DECRETOS/DECRETO 334.pdf</v>
      </c>
      <c r="H2247" s="2" t="str">
        <f>CONCATENATE("2 - DECRETOS/DECRETO ",Tabela13[[#This Row],[Numero_Decreto]]," ",Tabela13[[#This Row],[Complemento]],".pdf")</f>
        <v>2 - DECRETOS/DECRETO 334 .pdf</v>
      </c>
      <c r="I2247" s="2" t="str">
        <f>CONCATENATE("2 - DECRETOS/DECRETO ","0",Tabela13[[#This Row],[Numero_Decreto]],".pdf")</f>
        <v>2 - DECRETOS/DECRETO 0334.pdf</v>
      </c>
      <c r="J2247" s="2" t="str">
        <f>CONCATENATE("2 - DECRETOS/DECRETO ","0",Tabela13[[#This Row],[Numero_Decreto]]," ",Tabela13[[#This Row],[Complemento]],".pdf")</f>
        <v>2 - DECRETOS/DECRETO 0334 .pdf</v>
      </c>
      <c r="K2247" s="2" t="str">
        <f>IF(Tabela13[[#This Row],[Complemento]]="",Tabela13[[#This Row],[Normal]],Tabela13[[#This Row],[Normal Traço]])</f>
        <v>2 - DECRETOS/DECRETO 334.pdf</v>
      </c>
      <c r="L2247" s="2" t="str">
        <f>IF(Tabela13[[#This Row],[Complemento]]="",Tabela13[[#This Row],[0]],Tabela13[[#This Row],[0 Traço]])</f>
        <v>2 - DECRETOS/DECRETO 0334.pdf</v>
      </c>
      <c r="M2247" s="2" t="str">
        <f>IF(AND(Tabela13[[#This Row],[Numero_Decreto]]&gt;=1,Tabela13[[#This Row],[Numero_Decreto]]&lt;=9),Tabela13[[#This Row],[Se 0]],Tabela13[[#This Row],[Se Normal]])</f>
        <v>2 - DECRETOS/DECRETO 334.pdf</v>
      </c>
      <c r="N2247" s="2" t="str">
        <f>CONCATENATE("../",Tabela13[[#This Row],[Caminho]])</f>
        <v>../2 - DECRETOS/DECRETO 334.pdf</v>
      </c>
    </row>
    <row r="2248" spans="1:14" ht="45" x14ac:dyDescent="0.25">
      <c r="A2248" s="20">
        <v>333</v>
      </c>
      <c r="B2248" s="20"/>
      <c r="C2248" s="21">
        <v>28793</v>
      </c>
      <c r="D2248" s="19" t="s">
        <v>3340</v>
      </c>
      <c r="E2248" s="19"/>
      <c r="F2248" s="17" t="str">
        <f>HYPERLINK(Tabela13[[#This Row],[Novo Caminho]],"Download")</f>
        <v>Download</v>
      </c>
      <c r="G2248" s="2" t="str">
        <f>CONCATENATE("2 - DECRETOS/DECRETO ",Tabela13[[#This Row],[Numero_Decreto]],".pdf")</f>
        <v>2 - DECRETOS/DECRETO 333.pdf</v>
      </c>
      <c r="H2248" s="2" t="str">
        <f>CONCATENATE("2 - DECRETOS/DECRETO ",Tabela13[[#This Row],[Numero_Decreto]]," ",Tabela13[[#This Row],[Complemento]],".pdf")</f>
        <v>2 - DECRETOS/DECRETO 333 .pdf</v>
      </c>
      <c r="I2248" s="2" t="str">
        <f>CONCATENATE("2 - DECRETOS/DECRETO ","0",Tabela13[[#This Row],[Numero_Decreto]],".pdf")</f>
        <v>2 - DECRETOS/DECRETO 0333.pdf</v>
      </c>
      <c r="J2248" s="2" t="str">
        <f>CONCATENATE("2 - DECRETOS/DECRETO ","0",Tabela13[[#This Row],[Numero_Decreto]]," ",Tabela13[[#This Row],[Complemento]],".pdf")</f>
        <v>2 - DECRETOS/DECRETO 0333 .pdf</v>
      </c>
      <c r="K2248" s="2" t="str">
        <f>IF(Tabela13[[#This Row],[Complemento]]="",Tabela13[[#This Row],[Normal]],Tabela13[[#This Row],[Normal Traço]])</f>
        <v>2 - DECRETOS/DECRETO 333.pdf</v>
      </c>
      <c r="L2248" s="2" t="str">
        <f>IF(Tabela13[[#This Row],[Complemento]]="",Tabela13[[#This Row],[0]],Tabela13[[#This Row],[0 Traço]])</f>
        <v>2 - DECRETOS/DECRETO 0333.pdf</v>
      </c>
      <c r="M2248" s="2" t="str">
        <f>IF(AND(Tabela13[[#This Row],[Numero_Decreto]]&gt;=1,Tabela13[[#This Row],[Numero_Decreto]]&lt;=9),Tabela13[[#This Row],[Se 0]],Tabela13[[#This Row],[Se Normal]])</f>
        <v>2 - DECRETOS/DECRETO 333.pdf</v>
      </c>
      <c r="N2248" s="2" t="str">
        <f>CONCATENATE("../",Tabela13[[#This Row],[Caminho]])</f>
        <v>../2 - DECRETOS/DECRETO 333.pdf</v>
      </c>
    </row>
    <row r="2249" spans="1:14" ht="45" x14ac:dyDescent="0.25">
      <c r="A2249" s="20">
        <v>333</v>
      </c>
      <c r="B2249" s="20" t="s">
        <v>620</v>
      </c>
      <c r="C2249" s="21">
        <v>28794</v>
      </c>
      <c r="D2249" s="19" t="s">
        <v>923</v>
      </c>
      <c r="E2249" s="19"/>
      <c r="F2249" s="17" t="str">
        <f>HYPERLINK(Tabela13[[#This Row],[Novo Caminho]],"Download")</f>
        <v>Download</v>
      </c>
      <c r="G2249" s="2" t="str">
        <f>CONCATENATE("2 - DECRETOS/DECRETO ",Tabela13[[#This Row],[Numero_Decreto]],".pdf")</f>
        <v>2 - DECRETOS/DECRETO 333.pdf</v>
      </c>
      <c r="H2249" s="2" t="str">
        <f>CONCATENATE("2 - DECRETOS/DECRETO ",Tabela13[[#This Row],[Numero_Decreto]]," ",Tabela13[[#This Row],[Complemento]],".pdf")</f>
        <v>2 - DECRETOS/DECRETO 333 A.pdf</v>
      </c>
      <c r="I2249" s="2" t="str">
        <f>CONCATENATE("2 - DECRETOS/DECRETO ","0",Tabela13[[#This Row],[Numero_Decreto]],".pdf")</f>
        <v>2 - DECRETOS/DECRETO 0333.pdf</v>
      </c>
      <c r="J2249" s="2" t="str">
        <f>CONCATENATE("2 - DECRETOS/DECRETO ","0",Tabela13[[#This Row],[Numero_Decreto]]," ",Tabela13[[#This Row],[Complemento]],".pdf")</f>
        <v>2 - DECRETOS/DECRETO 0333 A.pdf</v>
      </c>
      <c r="K2249" s="2" t="str">
        <f>IF(Tabela13[[#This Row],[Complemento]]="",Tabela13[[#This Row],[Normal]],Tabela13[[#This Row],[Normal Traço]])</f>
        <v>2 - DECRETOS/DECRETO 333 A.pdf</v>
      </c>
      <c r="L2249" s="2" t="str">
        <f>IF(Tabela13[[#This Row],[Complemento]]="",Tabela13[[#This Row],[0]],Tabela13[[#This Row],[0 Traço]])</f>
        <v>2 - DECRETOS/DECRETO 0333 A.pdf</v>
      </c>
      <c r="M2249" s="2" t="str">
        <f>IF(AND(Tabela13[[#This Row],[Numero_Decreto]]&gt;=1,Tabela13[[#This Row],[Numero_Decreto]]&lt;=9),Tabela13[[#This Row],[Se 0]],Tabela13[[#This Row],[Se Normal]])</f>
        <v>2 - DECRETOS/DECRETO 333 A.pdf</v>
      </c>
      <c r="N2249" s="2" t="str">
        <f>CONCATENATE("../",Tabela13[[#This Row],[Caminho]])</f>
        <v>../2 - DECRETOS/DECRETO 333 A.pdf</v>
      </c>
    </row>
    <row r="2250" spans="1:14" ht="45" x14ac:dyDescent="0.25">
      <c r="A2250" s="20">
        <v>332</v>
      </c>
      <c r="B2250" s="20"/>
      <c r="C2250" s="21">
        <v>28793</v>
      </c>
      <c r="D2250" s="19" t="s">
        <v>3341</v>
      </c>
      <c r="E2250" s="19"/>
      <c r="F2250" s="17" t="str">
        <f>HYPERLINK(Tabela13[[#This Row],[Novo Caminho]],"Download")</f>
        <v>Download</v>
      </c>
      <c r="G2250" s="2" t="str">
        <f>CONCATENATE("2 - DECRETOS/DECRETO ",Tabela13[[#This Row],[Numero_Decreto]],".pdf")</f>
        <v>2 - DECRETOS/DECRETO 332.pdf</v>
      </c>
      <c r="H2250" s="2" t="str">
        <f>CONCATENATE("2 - DECRETOS/DECRETO ",Tabela13[[#This Row],[Numero_Decreto]]," ",Tabela13[[#This Row],[Complemento]],".pdf")</f>
        <v>2 - DECRETOS/DECRETO 332 .pdf</v>
      </c>
      <c r="I2250" s="2" t="str">
        <f>CONCATENATE("2 - DECRETOS/DECRETO ","0",Tabela13[[#This Row],[Numero_Decreto]],".pdf")</f>
        <v>2 - DECRETOS/DECRETO 0332.pdf</v>
      </c>
      <c r="J2250" s="2" t="str">
        <f>CONCATENATE("2 - DECRETOS/DECRETO ","0",Tabela13[[#This Row],[Numero_Decreto]]," ",Tabela13[[#This Row],[Complemento]],".pdf")</f>
        <v>2 - DECRETOS/DECRETO 0332 .pdf</v>
      </c>
      <c r="K2250" s="2" t="str">
        <f>IF(Tabela13[[#This Row],[Complemento]]="",Tabela13[[#This Row],[Normal]],Tabela13[[#This Row],[Normal Traço]])</f>
        <v>2 - DECRETOS/DECRETO 332.pdf</v>
      </c>
      <c r="L2250" s="2" t="str">
        <f>IF(Tabela13[[#This Row],[Complemento]]="",Tabela13[[#This Row],[0]],Tabela13[[#This Row],[0 Traço]])</f>
        <v>2 - DECRETOS/DECRETO 0332.pdf</v>
      </c>
      <c r="M2250" s="2" t="str">
        <f>IF(AND(Tabela13[[#This Row],[Numero_Decreto]]&gt;=1,Tabela13[[#This Row],[Numero_Decreto]]&lt;=9),Tabela13[[#This Row],[Se 0]],Tabela13[[#This Row],[Se Normal]])</f>
        <v>2 - DECRETOS/DECRETO 332.pdf</v>
      </c>
      <c r="N2250" s="2" t="str">
        <f>CONCATENATE("../",Tabela13[[#This Row],[Caminho]])</f>
        <v>../2 - DECRETOS/DECRETO 332.pdf</v>
      </c>
    </row>
    <row r="2251" spans="1:14" ht="45" x14ac:dyDescent="0.25">
      <c r="A2251" s="20">
        <v>331</v>
      </c>
      <c r="B2251" s="20"/>
      <c r="C2251" s="21">
        <v>28787</v>
      </c>
      <c r="D2251" s="19" t="s">
        <v>3342</v>
      </c>
      <c r="E2251" s="19"/>
      <c r="F2251" s="17" t="str">
        <f>HYPERLINK(Tabela13[[#This Row],[Novo Caminho]],"Download")</f>
        <v>Download</v>
      </c>
      <c r="G2251" s="2" t="str">
        <f>CONCATENATE("2 - DECRETOS/DECRETO ",Tabela13[[#This Row],[Numero_Decreto]],".pdf")</f>
        <v>2 - DECRETOS/DECRETO 331.pdf</v>
      </c>
      <c r="H2251" s="2" t="str">
        <f>CONCATENATE("2 - DECRETOS/DECRETO ",Tabela13[[#This Row],[Numero_Decreto]]," ",Tabela13[[#This Row],[Complemento]],".pdf")</f>
        <v>2 - DECRETOS/DECRETO 331 .pdf</v>
      </c>
      <c r="I2251" s="2" t="str">
        <f>CONCATENATE("2 - DECRETOS/DECRETO ","0",Tabela13[[#This Row],[Numero_Decreto]],".pdf")</f>
        <v>2 - DECRETOS/DECRETO 0331.pdf</v>
      </c>
      <c r="J2251" s="2" t="str">
        <f>CONCATENATE("2 - DECRETOS/DECRETO ","0",Tabela13[[#This Row],[Numero_Decreto]]," ",Tabela13[[#This Row],[Complemento]],".pdf")</f>
        <v>2 - DECRETOS/DECRETO 0331 .pdf</v>
      </c>
      <c r="K2251" s="2" t="str">
        <f>IF(Tabela13[[#This Row],[Complemento]]="",Tabela13[[#This Row],[Normal]],Tabela13[[#This Row],[Normal Traço]])</f>
        <v>2 - DECRETOS/DECRETO 331.pdf</v>
      </c>
      <c r="L2251" s="2" t="str">
        <f>IF(Tabela13[[#This Row],[Complemento]]="",Tabela13[[#This Row],[0]],Tabela13[[#This Row],[0 Traço]])</f>
        <v>2 - DECRETOS/DECRETO 0331.pdf</v>
      </c>
      <c r="M2251" s="2" t="str">
        <f>IF(AND(Tabela13[[#This Row],[Numero_Decreto]]&gt;=1,Tabela13[[#This Row],[Numero_Decreto]]&lt;=9),Tabela13[[#This Row],[Se 0]],Tabela13[[#This Row],[Se Normal]])</f>
        <v>2 - DECRETOS/DECRETO 331.pdf</v>
      </c>
      <c r="N2251" s="2" t="str">
        <f>CONCATENATE("../",Tabela13[[#This Row],[Caminho]])</f>
        <v>../2 - DECRETOS/DECRETO 331.pdf</v>
      </c>
    </row>
    <row r="2252" spans="1:14" ht="45" x14ac:dyDescent="0.25">
      <c r="A2252" s="20">
        <v>330</v>
      </c>
      <c r="B2252" s="20"/>
      <c r="C2252" s="21">
        <v>28787</v>
      </c>
      <c r="D2252" s="19" t="s">
        <v>2151</v>
      </c>
      <c r="E2252" s="19"/>
      <c r="F2252" s="17" t="str">
        <f>HYPERLINK(Tabela13[[#This Row],[Novo Caminho]],"Download")</f>
        <v>Download</v>
      </c>
      <c r="G2252" s="2" t="str">
        <f>CONCATENATE("2 - DECRETOS/DECRETO ",Tabela13[[#This Row],[Numero_Decreto]],".pdf")</f>
        <v>2 - DECRETOS/DECRETO 330.pdf</v>
      </c>
      <c r="H2252" s="2" t="str">
        <f>CONCATENATE("2 - DECRETOS/DECRETO ",Tabela13[[#This Row],[Numero_Decreto]]," ",Tabela13[[#This Row],[Complemento]],".pdf")</f>
        <v>2 - DECRETOS/DECRETO 330 .pdf</v>
      </c>
      <c r="I2252" s="2" t="str">
        <f>CONCATENATE("2 - DECRETOS/DECRETO ","0",Tabela13[[#This Row],[Numero_Decreto]],".pdf")</f>
        <v>2 - DECRETOS/DECRETO 0330.pdf</v>
      </c>
      <c r="J2252" s="2" t="str">
        <f>CONCATENATE("2 - DECRETOS/DECRETO ","0",Tabela13[[#This Row],[Numero_Decreto]]," ",Tabela13[[#This Row],[Complemento]],".pdf")</f>
        <v>2 - DECRETOS/DECRETO 0330 .pdf</v>
      </c>
      <c r="K2252" s="2" t="str">
        <f>IF(Tabela13[[#This Row],[Complemento]]="",Tabela13[[#This Row],[Normal]],Tabela13[[#This Row],[Normal Traço]])</f>
        <v>2 - DECRETOS/DECRETO 330.pdf</v>
      </c>
      <c r="L2252" s="2" t="str">
        <f>IF(Tabela13[[#This Row],[Complemento]]="",Tabela13[[#This Row],[0]],Tabela13[[#This Row],[0 Traço]])</f>
        <v>2 - DECRETOS/DECRETO 0330.pdf</v>
      </c>
      <c r="M2252" s="2" t="str">
        <f>IF(AND(Tabela13[[#This Row],[Numero_Decreto]]&gt;=1,Tabela13[[#This Row],[Numero_Decreto]]&lt;=9),Tabela13[[#This Row],[Se 0]],Tabela13[[#This Row],[Se Normal]])</f>
        <v>2 - DECRETOS/DECRETO 330.pdf</v>
      </c>
      <c r="N2252" s="2" t="str">
        <f>CONCATENATE("../",Tabela13[[#This Row],[Caminho]])</f>
        <v>../2 - DECRETOS/DECRETO 330.pdf</v>
      </c>
    </row>
    <row r="2253" spans="1:14" ht="45" x14ac:dyDescent="0.25">
      <c r="A2253" s="20">
        <v>329</v>
      </c>
      <c r="B2253" s="20"/>
      <c r="C2253" s="21">
        <v>28762</v>
      </c>
      <c r="D2253" s="19" t="s">
        <v>3343</v>
      </c>
      <c r="E2253" s="19"/>
      <c r="F2253" s="17" t="str">
        <f>HYPERLINK(Tabela13[[#This Row],[Novo Caminho]],"Download")</f>
        <v>Download</v>
      </c>
      <c r="G2253" s="2" t="str">
        <f>CONCATENATE("2 - DECRETOS/DECRETO ",Tabela13[[#This Row],[Numero_Decreto]],".pdf")</f>
        <v>2 - DECRETOS/DECRETO 329.pdf</v>
      </c>
      <c r="H2253" s="2" t="str">
        <f>CONCATENATE("2 - DECRETOS/DECRETO ",Tabela13[[#This Row],[Numero_Decreto]]," ",Tabela13[[#This Row],[Complemento]],".pdf")</f>
        <v>2 - DECRETOS/DECRETO 329 .pdf</v>
      </c>
      <c r="I2253" s="2" t="str">
        <f>CONCATENATE("2 - DECRETOS/DECRETO ","0",Tabela13[[#This Row],[Numero_Decreto]],".pdf")</f>
        <v>2 - DECRETOS/DECRETO 0329.pdf</v>
      </c>
      <c r="J2253" s="2" t="str">
        <f>CONCATENATE("2 - DECRETOS/DECRETO ","0",Tabela13[[#This Row],[Numero_Decreto]]," ",Tabela13[[#This Row],[Complemento]],".pdf")</f>
        <v>2 - DECRETOS/DECRETO 0329 .pdf</v>
      </c>
      <c r="K2253" s="2" t="str">
        <f>IF(Tabela13[[#This Row],[Complemento]]="",Tabela13[[#This Row],[Normal]],Tabela13[[#This Row],[Normal Traço]])</f>
        <v>2 - DECRETOS/DECRETO 329.pdf</v>
      </c>
      <c r="L2253" s="2" t="str">
        <f>IF(Tabela13[[#This Row],[Complemento]]="",Tabela13[[#This Row],[0]],Tabela13[[#This Row],[0 Traço]])</f>
        <v>2 - DECRETOS/DECRETO 0329.pdf</v>
      </c>
      <c r="M2253" s="2" t="str">
        <f>IF(AND(Tabela13[[#This Row],[Numero_Decreto]]&gt;=1,Tabela13[[#This Row],[Numero_Decreto]]&lt;=9),Tabela13[[#This Row],[Se 0]],Tabela13[[#This Row],[Se Normal]])</f>
        <v>2 - DECRETOS/DECRETO 329.pdf</v>
      </c>
      <c r="N2253" s="2" t="str">
        <f>CONCATENATE("../",Tabela13[[#This Row],[Caminho]])</f>
        <v>../2 - DECRETOS/DECRETO 329.pdf</v>
      </c>
    </row>
    <row r="2254" spans="1:14" ht="45" x14ac:dyDescent="0.25">
      <c r="A2254" s="20">
        <v>328</v>
      </c>
      <c r="B2254" s="20"/>
      <c r="C2254" s="21">
        <v>28738</v>
      </c>
      <c r="D2254" s="19" t="s">
        <v>3344</v>
      </c>
      <c r="E2254" s="19"/>
      <c r="F2254" s="17" t="str">
        <f>HYPERLINK(Tabela13[[#This Row],[Novo Caminho]],"Download")</f>
        <v>Download</v>
      </c>
      <c r="G2254" s="2" t="str">
        <f>CONCATENATE("2 - DECRETOS/DECRETO ",Tabela13[[#This Row],[Numero_Decreto]],".pdf")</f>
        <v>2 - DECRETOS/DECRETO 328.pdf</v>
      </c>
      <c r="H2254" s="2" t="str">
        <f>CONCATENATE("2 - DECRETOS/DECRETO ",Tabela13[[#This Row],[Numero_Decreto]]," ",Tabela13[[#This Row],[Complemento]],".pdf")</f>
        <v>2 - DECRETOS/DECRETO 328 .pdf</v>
      </c>
      <c r="I2254" s="2" t="str">
        <f>CONCATENATE("2 - DECRETOS/DECRETO ","0",Tabela13[[#This Row],[Numero_Decreto]],".pdf")</f>
        <v>2 - DECRETOS/DECRETO 0328.pdf</v>
      </c>
      <c r="J2254" s="2" t="str">
        <f>CONCATENATE("2 - DECRETOS/DECRETO ","0",Tabela13[[#This Row],[Numero_Decreto]]," ",Tabela13[[#This Row],[Complemento]],".pdf")</f>
        <v>2 - DECRETOS/DECRETO 0328 .pdf</v>
      </c>
      <c r="K2254" s="2" t="str">
        <f>IF(Tabela13[[#This Row],[Complemento]]="",Tabela13[[#This Row],[Normal]],Tabela13[[#This Row],[Normal Traço]])</f>
        <v>2 - DECRETOS/DECRETO 328.pdf</v>
      </c>
      <c r="L2254" s="2" t="str">
        <f>IF(Tabela13[[#This Row],[Complemento]]="",Tabela13[[#This Row],[0]],Tabela13[[#This Row],[0 Traço]])</f>
        <v>2 - DECRETOS/DECRETO 0328.pdf</v>
      </c>
      <c r="M2254" s="2" t="str">
        <f>IF(AND(Tabela13[[#This Row],[Numero_Decreto]]&gt;=1,Tabela13[[#This Row],[Numero_Decreto]]&lt;=9),Tabela13[[#This Row],[Se 0]],Tabela13[[#This Row],[Se Normal]])</f>
        <v>2 - DECRETOS/DECRETO 328.pdf</v>
      </c>
      <c r="N2254" s="2" t="str">
        <f>CONCATENATE("../",Tabela13[[#This Row],[Caminho]])</f>
        <v>../2 - DECRETOS/DECRETO 328.pdf</v>
      </c>
    </row>
    <row r="2255" spans="1:14" ht="45" x14ac:dyDescent="0.25">
      <c r="A2255" s="20">
        <v>327</v>
      </c>
      <c r="B2255" s="20"/>
      <c r="C2255" s="21">
        <v>28738</v>
      </c>
      <c r="D2255" s="19" t="s">
        <v>923</v>
      </c>
      <c r="E2255" s="19"/>
      <c r="F2255" s="17" t="str">
        <f>HYPERLINK(Tabela13[[#This Row],[Novo Caminho]],"Download")</f>
        <v>Download</v>
      </c>
      <c r="G2255" s="2" t="str">
        <f>CONCATENATE("2 - DECRETOS/DECRETO ",Tabela13[[#This Row],[Numero_Decreto]],".pdf")</f>
        <v>2 - DECRETOS/DECRETO 327.pdf</v>
      </c>
      <c r="H2255" s="2" t="str">
        <f>CONCATENATE("2 - DECRETOS/DECRETO ",Tabela13[[#This Row],[Numero_Decreto]]," ",Tabela13[[#This Row],[Complemento]],".pdf")</f>
        <v>2 - DECRETOS/DECRETO 327 .pdf</v>
      </c>
      <c r="I2255" s="2" t="str">
        <f>CONCATENATE("2 - DECRETOS/DECRETO ","0",Tabela13[[#This Row],[Numero_Decreto]],".pdf")</f>
        <v>2 - DECRETOS/DECRETO 0327.pdf</v>
      </c>
      <c r="J2255" s="2" t="str">
        <f>CONCATENATE("2 - DECRETOS/DECRETO ","0",Tabela13[[#This Row],[Numero_Decreto]]," ",Tabela13[[#This Row],[Complemento]],".pdf")</f>
        <v>2 - DECRETOS/DECRETO 0327 .pdf</v>
      </c>
      <c r="K2255" s="2" t="str">
        <f>IF(Tabela13[[#This Row],[Complemento]]="",Tabela13[[#This Row],[Normal]],Tabela13[[#This Row],[Normal Traço]])</f>
        <v>2 - DECRETOS/DECRETO 327.pdf</v>
      </c>
      <c r="L2255" s="2" t="str">
        <f>IF(Tabela13[[#This Row],[Complemento]]="",Tabela13[[#This Row],[0]],Tabela13[[#This Row],[0 Traço]])</f>
        <v>2 - DECRETOS/DECRETO 0327.pdf</v>
      </c>
      <c r="M2255" s="2" t="str">
        <f>IF(AND(Tabela13[[#This Row],[Numero_Decreto]]&gt;=1,Tabela13[[#This Row],[Numero_Decreto]]&lt;=9),Tabela13[[#This Row],[Se 0]],Tabela13[[#This Row],[Se Normal]])</f>
        <v>2 - DECRETOS/DECRETO 327.pdf</v>
      </c>
      <c r="N2255" s="2" t="str">
        <f>CONCATENATE("../",Tabela13[[#This Row],[Caminho]])</f>
        <v>../2 - DECRETOS/DECRETO 327.pdf</v>
      </c>
    </row>
    <row r="2256" spans="1:14" ht="45" x14ac:dyDescent="0.25">
      <c r="A2256" s="20">
        <v>326</v>
      </c>
      <c r="B2256" s="20"/>
      <c r="C2256" s="21">
        <v>28695</v>
      </c>
      <c r="D2256" s="19" t="s">
        <v>3345</v>
      </c>
      <c r="E2256" s="19"/>
      <c r="F2256" s="17" t="str">
        <f>HYPERLINK(Tabela13[[#This Row],[Novo Caminho]],"Download")</f>
        <v>Download</v>
      </c>
      <c r="G2256" s="2" t="str">
        <f>CONCATENATE("2 - DECRETOS/DECRETO ",Tabela13[[#This Row],[Numero_Decreto]],".pdf")</f>
        <v>2 - DECRETOS/DECRETO 326.pdf</v>
      </c>
      <c r="H2256" s="2" t="str">
        <f>CONCATENATE("2 - DECRETOS/DECRETO ",Tabela13[[#This Row],[Numero_Decreto]]," ",Tabela13[[#This Row],[Complemento]],".pdf")</f>
        <v>2 - DECRETOS/DECRETO 326 .pdf</v>
      </c>
      <c r="I2256" s="2" t="str">
        <f>CONCATENATE("2 - DECRETOS/DECRETO ","0",Tabela13[[#This Row],[Numero_Decreto]],".pdf")</f>
        <v>2 - DECRETOS/DECRETO 0326.pdf</v>
      </c>
      <c r="J2256" s="2" t="str">
        <f>CONCATENATE("2 - DECRETOS/DECRETO ","0",Tabela13[[#This Row],[Numero_Decreto]]," ",Tabela13[[#This Row],[Complemento]],".pdf")</f>
        <v>2 - DECRETOS/DECRETO 0326 .pdf</v>
      </c>
      <c r="K2256" s="2" t="str">
        <f>IF(Tabela13[[#This Row],[Complemento]]="",Tabela13[[#This Row],[Normal]],Tabela13[[#This Row],[Normal Traço]])</f>
        <v>2 - DECRETOS/DECRETO 326.pdf</v>
      </c>
      <c r="L2256" s="2" t="str">
        <f>IF(Tabela13[[#This Row],[Complemento]]="",Tabela13[[#This Row],[0]],Tabela13[[#This Row],[0 Traço]])</f>
        <v>2 - DECRETOS/DECRETO 0326.pdf</v>
      </c>
      <c r="M2256" s="2" t="str">
        <f>IF(AND(Tabela13[[#This Row],[Numero_Decreto]]&gt;=1,Tabela13[[#This Row],[Numero_Decreto]]&lt;=9),Tabela13[[#This Row],[Se 0]],Tabela13[[#This Row],[Se Normal]])</f>
        <v>2 - DECRETOS/DECRETO 326.pdf</v>
      </c>
      <c r="N2256" s="2" t="str">
        <f>CONCATENATE("../",Tabela13[[#This Row],[Caminho]])</f>
        <v>../2 - DECRETOS/DECRETO 326.pdf</v>
      </c>
    </row>
    <row r="2257" spans="1:14" ht="45" x14ac:dyDescent="0.25">
      <c r="A2257" s="20">
        <v>325</v>
      </c>
      <c r="B2257" s="20"/>
      <c r="C2257" s="21">
        <v>28684</v>
      </c>
      <c r="D2257" s="19" t="s">
        <v>2151</v>
      </c>
      <c r="E2257" s="19"/>
      <c r="F2257" s="17" t="str">
        <f>HYPERLINK(Tabela13[[#This Row],[Novo Caminho]],"Download")</f>
        <v>Download</v>
      </c>
      <c r="G2257" s="2" t="str">
        <f>CONCATENATE("2 - DECRETOS/DECRETO ",Tabela13[[#This Row],[Numero_Decreto]],".pdf")</f>
        <v>2 - DECRETOS/DECRETO 325.pdf</v>
      </c>
      <c r="H2257" s="2" t="str">
        <f>CONCATENATE("2 - DECRETOS/DECRETO ",Tabela13[[#This Row],[Numero_Decreto]]," ",Tabela13[[#This Row],[Complemento]],".pdf")</f>
        <v>2 - DECRETOS/DECRETO 325 .pdf</v>
      </c>
      <c r="I2257" s="2" t="str">
        <f>CONCATENATE("2 - DECRETOS/DECRETO ","0",Tabela13[[#This Row],[Numero_Decreto]],".pdf")</f>
        <v>2 - DECRETOS/DECRETO 0325.pdf</v>
      </c>
      <c r="J2257" s="2" t="str">
        <f>CONCATENATE("2 - DECRETOS/DECRETO ","0",Tabela13[[#This Row],[Numero_Decreto]]," ",Tabela13[[#This Row],[Complemento]],".pdf")</f>
        <v>2 - DECRETOS/DECRETO 0325 .pdf</v>
      </c>
      <c r="K2257" s="2" t="str">
        <f>IF(Tabela13[[#This Row],[Complemento]]="",Tabela13[[#This Row],[Normal]],Tabela13[[#This Row],[Normal Traço]])</f>
        <v>2 - DECRETOS/DECRETO 325.pdf</v>
      </c>
      <c r="L2257" s="2" t="str">
        <f>IF(Tabela13[[#This Row],[Complemento]]="",Tabela13[[#This Row],[0]],Tabela13[[#This Row],[0 Traço]])</f>
        <v>2 - DECRETOS/DECRETO 0325.pdf</v>
      </c>
      <c r="M2257" s="2" t="str">
        <f>IF(AND(Tabela13[[#This Row],[Numero_Decreto]]&gt;=1,Tabela13[[#This Row],[Numero_Decreto]]&lt;=9),Tabela13[[#This Row],[Se 0]],Tabela13[[#This Row],[Se Normal]])</f>
        <v>2 - DECRETOS/DECRETO 325.pdf</v>
      </c>
      <c r="N2257" s="2" t="str">
        <f>CONCATENATE("../",Tabela13[[#This Row],[Caminho]])</f>
        <v>../2 - DECRETOS/DECRETO 325.pdf</v>
      </c>
    </row>
    <row r="2258" spans="1:14" ht="60" x14ac:dyDescent="0.25">
      <c r="A2258" s="20">
        <v>324</v>
      </c>
      <c r="B2258" s="20"/>
      <c r="C2258" s="21">
        <v>28661</v>
      </c>
      <c r="D2258" s="19" t="s">
        <v>3346</v>
      </c>
      <c r="E2258" s="19"/>
      <c r="F2258" s="17" t="str">
        <f>HYPERLINK(Tabela13[[#This Row],[Novo Caminho]],"Download")</f>
        <v>Download</v>
      </c>
      <c r="G2258" s="2" t="str">
        <f>CONCATENATE("2 - DECRETOS/DECRETO ",Tabela13[[#This Row],[Numero_Decreto]],".pdf")</f>
        <v>2 - DECRETOS/DECRETO 324.pdf</v>
      </c>
      <c r="H2258" s="2" t="str">
        <f>CONCATENATE("2 - DECRETOS/DECRETO ",Tabela13[[#This Row],[Numero_Decreto]]," ",Tabela13[[#This Row],[Complemento]],".pdf")</f>
        <v>2 - DECRETOS/DECRETO 324 .pdf</v>
      </c>
      <c r="I2258" s="2" t="str">
        <f>CONCATENATE("2 - DECRETOS/DECRETO ","0",Tabela13[[#This Row],[Numero_Decreto]],".pdf")</f>
        <v>2 - DECRETOS/DECRETO 0324.pdf</v>
      </c>
      <c r="J2258" s="2" t="str">
        <f>CONCATENATE("2 - DECRETOS/DECRETO ","0",Tabela13[[#This Row],[Numero_Decreto]]," ",Tabela13[[#This Row],[Complemento]],".pdf")</f>
        <v>2 - DECRETOS/DECRETO 0324 .pdf</v>
      </c>
      <c r="K2258" s="2" t="str">
        <f>IF(Tabela13[[#This Row],[Complemento]]="",Tabela13[[#This Row],[Normal]],Tabela13[[#This Row],[Normal Traço]])</f>
        <v>2 - DECRETOS/DECRETO 324.pdf</v>
      </c>
      <c r="L2258" s="2" t="str">
        <f>IF(Tabela13[[#This Row],[Complemento]]="",Tabela13[[#This Row],[0]],Tabela13[[#This Row],[0 Traço]])</f>
        <v>2 - DECRETOS/DECRETO 0324.pdf</v>
      </c>
      <c r="M2258" s="2" t="str">
        <f>IF(AND(Tabela13[[#This Row],[Numero_Decreto]]&gt;=1,Tabela13[[#This Row],[Numero_Decreto]]&lt;=9),Tabela13[[#This Row],[Se 0]],Tabela13[[#This Row],[Se Normal]])</f>
        <v>2 - DECRETOS/DECRETO 324.pdf</v>
      </c>
      <c r="N2258" s="2" t="str">
        <f>CONCATENATE("../",Tabela13[[#This Row],[Caminho]])</f>
        <v>../2 - DECRETOS/DECRETO 324.pdf</v>
      </c>
    </row>
    <row r="2259" spans="1:14" ht="45" x14ac:dyDescent="0.25">
      <c r="A2259" s="20">
        <v>323</v>
      </c>
      <c r="B2259" s="20"/>
      <c r="C2259" s="21">
        <v>28642</v>
      </c>
      <c r="D2259" s="19" t="s">
        <v>2151</v>
      </c>
      <c r="E2259" s="19"/>
      <c r="F2259" s="17" t="str">
        <f>HYPERLINK(Tabela13[[#This Row],[Novo Caminho]],"Download")</f>
        <v>Download</v>
      </c>
      <c r="G2259" s="2" t="str">
        <f>CONCATENATE("2 - DECRETOS/DECRETO ",Tabela13[[#This Row],[Numero_Decreto]],".pdf")</f>
        <v>2 - DECRETOS/DECRETO 323.pdf</v>
      </c>
      <c r="H2259" s="2" t="str">
        <f>CONCATENATE("2 - DECRETOS/DECRETO ",Tabela13[[#This Row],[Numero_Decreto]]," ",Tabela13[[#This Row],[Complemento]],".pdf")</f>
        <v>2 - DECRETOS/DECRETO 323 .pdf</v>
      </c>
      <c r="I2259" s="2" t="str">
        <f>CONCATENATE("2 - DECRETOS/DECRETO ","0",Tabela13[[#This Row],[Numero_Decreto]],".pdf")</f>
        <v>2 - DECRETOS/DECRETO 0323.pdf</v>
      </c>
      <c r="J2259" s="2" t="str">
        <f>CONCATENATE("2 - DECRETOS/DECRETO ","0",Tabela13[[#This Row],[Numero_Decreto]]," ",Tabela13[[#This Row],[Complemento]],".pdf")</f>
        <v>2 - DECRETOS/DECRETO 0323 .pdf</v>
      </c>
      <c r="K2259" s="2" t="str">
        <f>IF(Tabela13[[#This Row],[Complemento]]="",Tabela13[[#This Row],[Normal]],Tabela13[[#This Row],[Normal Traço]])</f>
        <v>2 - DECRETOS/DECRETO 323.pdf</v>
      </c>
      <c r="L2259" s="2" t="str">
        <f>IF(Tabela13[[#This Row],[Complemento]]="",Tabela13[[#This Row],[0]],Tabela13[[#This Row],[0 Traço]])</f>
        <v>2 - DECRETOS/DECRETO 0323.pdf</v>
      </c>
      <c r="M2259" s="2" t="str">
        <f>IF(AND(Tabela13[[#This Row],[Numero_Decreto]]&gt;=1,Tabela13[[#This Row],[Numero_Decreto]]&lt;=9),Tabela13[[#This Row],[Se 0]],Tabela13[[#This Row],[Se Normal]])</f>
        <v>2 - DECRETOS/DECRETO 323.pdf</v>
      </c>
      <c r="N2259" s="2" t="str">
        <f>CONCATENATE("../",Tabela13[[#This Row],[Caminho]])</f>
        <v>../2 - DECRETOS/DECRETO 323.pdf</v>
      </c>
    </row>
    <row r="2260" spans="1:14" ht="45" x14ac:dyDescent="0.25">
      <c r="A2260" s="20">
        <v>322</v>
      </c>
      <c r="B2260" s="20"/>
      <c r="C2260" s="21">
        <v>28633</v>
      </c>
      <c r="D2260" s="19" t="s">
        <v>2151</v>
      </c>
      <c r="E2260" s="19"/>
      <c r="F2260" s="17" t="str">
        <f>HYPERLINK(Tabela13[[#This Row],[Novo Caminho]],"Download")</f>
        <v>Download</v>
      </c>
      <c r="G2260" s="2" t="str">
        <f>CONCATENATE("2 - DECRETOS/DECRETO ",Tabela13[[#This Row],[Numero_Decreto]],".pdf")</f>
        <v>2 - DECRETOS/DECRETO 322.pdf</v>
      </c>
      <c r="H2260" s="2" t="str">
        <f>CONCATENATE("2 - DECRETOS/DECRETO ",Tabela13[[#This Row],[Numero_Decreto]]," ",Tabela13[[#This Row],[Complemento]],".pdf")</f>
        <v>2 - DECRETOS/DECRETO 322 .pdf</v>
      </c>
      <c r="I2260" s="2" t="str">
        <f>CONCATENATE("2 - DECRETOS/DECRETO ","0",Tabela13[[#This Row],[Numero_Decreto]],".pdf")</f>
        <v>2 - DECRETOS/DECRETO 0322.pdf</v>
      </c>
      <c r="J2260" s="2" t="str">
        <f>CONCATENATE("2 - DECRETOS/DECRETO ","0",Tabela13[[#This Row],[Numero_Decreto]]," ",Tabela13[[#This Row],[Complemento]],".pdf")</f>
        <v>2 - DECRETOS/DECRETO 0322 .pdf</v>
      </c>
      <c r="K2260" s="2" t="str">
        <f>IF(Tabela13[[#This Row],[Complemento]]="",Tabela13[[#This Row],[Normal]],Tabela13[[#This Row],[Normal Traço]])</f>
        <v>2 - DECRETOS/DECRETO 322.pdf</v>
      </c>
      <c r="L2260" s="2" t="str">
        <f>IF(Tabela13[[#This Row],[Complemento]]="",Tabela13[[#This Row],[0]],Tabela13[[#This Row],[0 Traço]])</f>
        <v>2 - DECRETOS/DECRETO 0322.pdf</v>
      </c>
      <c r="M2260" s="2" t="str">
        <f>IF(AND(Tabela13[[#This Row],[Numero_Decreto]]&gt;=1,Tabela13[[#This Row],[Numero_Decreto]]&lt;=9),Tabela13[[#This Row],[Se 0]],Tabela13[[#This Row],[Se Normal]])</f>
        <v>2 - DECRETOS/DECRETO 322.pdf</v>
      </c>
      <c r="N2260" s="2" t="str">
        <f>CONCATENATE("../",Tabela13[[#This Row],[Caminho]])</f>
        <v>../2 - DECRETOS/DECRETO 322.pdf</v>
      </c>
    </row>
    <row r="2261" spans="1:14" ht="45" x14ac:dyDescent="0.25">
      <c r="A2261" s="20">
        <v>321</v>
      </c>
      <c r="B2261" s="20"/>
      <c r="C2261" s="21">
        <v>28633</v>
      </c>
      <c r="D2261" s="19" t="s">
        <v>3301</v>
      </c>
      <c r="E2261" s="19"/>
      <c r="F2261" s="17" t="str">
        <f>HYPERLINK(Tabela13[[#This Row],[Novo Caminho]],"Download")</f>
        <v>Download</v>
      </c>
      <c r="G2261" s="2" t="str">
        <f>CONCATENATE("2 - DECRETOS/DECRETO ",Tabela13[[#This Row],[Numero_Decreto]],".pdf")</f>
        <v>2 - DECRETOS/DECRETO 321.pdf</v>
      </c>
      <c r="H2261" s="2" t="str">
        <f>CONCATENATE("2 - DECRETOS/DECRETO ",Tabela13[[#This Row],[Numero_Decreto]]," ",Tabela13[[#This Row],[Complemento]],".pdf")</f>
        <v>2 - DECRETOS/DECRETO 321 .pdf</v>
      </c>
      <c r="I2261" s="2" t="str">
        <f>CONCATENATE("2 - DECRETOS/DECRETO ","0",Tabela13[[#This Row],[Numero_Decreto]],".pdf")</f>
        <v>2 - DECRETOS/DECRETO 0321.pdf</v>
      </c>
      <c r="J2261" s="2" t="str">
        <f>CONCATENATE("2 - DECRETOS/DECRETO ","0",Tabela13[[#This Row],[Numero_Decreto]]," ",Tabela13[[#This Row],[Complemento]],".pdf")</f>
        <v>2 - DECRETOS/DECRETO 0321 .pdf</v>
      </c>
      <c r="K2261" s="2" t="str">
        <f>IF(Tabela13[[#This Row],[Complemento]]="",Tabela13[[#This Row],[Normal]],Tabela13[[#This Row],[Normal Traço]])</f>
        <v>2 - DECRETOS/DECRETO 321.pdf</v>
      </c>
      <c r="L2261" s="2" t="str">
        <f>IF(Tabela13[[#This Row],[Complemento]]="",Tabela13[[#This Row],[0]],Tabela13[[#This Row],[0 Traço]])</f>
        <v>2 - DECRETOS/DECRETO 0321.pdf</v>
      </c>
      <c r="M2261" s="2" t="str">
        <f>IF(AND(Tabela13[[#This Row],[Numero_Decreto]]&gt;=1,Tabela13[[#This Row],[Numero_Decreto]]&lt;=9),Tabela13[[#This Row],[Se 0]],Tabela13[[#This Row],[Se Normal]])</f>
        <v>2 - DECRETOS/DECRETO 321.pdf</v>
      </c>
      <c r="N2261" s="2" t="str">
        <f>CONCATENATE("../",Tabela13[[#This Row],[Caminho]])</f>
        <v>../2 - DECRETOS/DECRETO 321.pdf</v>
      </c>
    </row>
    <row r="2262" spans="1:14" ht="45" x14ac:dyDescent="0.25">
      <c r="A2262" s="20">
        <v>319</v>
      </c>
      <c r="B2262" s="20"/>
      <c r="C2262" s="21">
        <v>28598</v>
      </c>
      <c r="D2262" s="19" t="s">
        <v>3347</v>
      </c>
      <c r="E2262" s="19"/>
      <c r="F2262" s="17" t="str">
        <f>HYPERLINK(Tabela13[[#This Row],[Novo Caminho]],"Download")</f>
        <v>Download</v>
      </c>
      <c r="G2262" s="2" t="str">
        <f>CONCATENATE("2 - DECRETOS/DECRETO ",Tabela13[[#This Row],[Numero_Decreto]],".pdf")</f>
        <v>2 - DECRETOS/DECRETO 319.pdf</v>
      </c>
      <c r="H2262" s="2" t="str">
        <f>CONCATENATE("2 - DECRETOS/DECRETO ",Tabela13[[#This Row],[Numero_Decreto]]," ",Tabela13[[#This Row],[Complemento]],".pdf")</f>
        <v>2 - DECRETOS/DECRETO 319 .pdf</v>
      </c>
      <c r="I2262" s="2" t="str">
        <f>CONCATENATE("2 - DECRETOS/DECRETO ","0",Tabela13[[#This Row],[Numero_Decreto]],".pdf")</f>
        <v>2 - DECRETOS/DECRETO 0319.pdf</v>
      </c>
      <c r="J2262" s="2" t="str">
        <f>CONCATENATE("2 - DECRETOS/DECRETO ","0",Tabela13[[#This Row],[Numero_Decreto]]," ",Tabela13[[#This Row],[Complemento]],".pdf")</f>
        <v>2 - DECRETOS/DECRETO 0319 .pdf</v>
      </c>
      <c r="K2262" s="2" t="str">
        <f>IF(Tabela13[[#This Row],[Complemento]]="",Tabela13[[#This Row],[Normal]],Tabela13[[#This Row],[Normal Traço]])</f>
        <v>2 - DECRETOS/DECRETO 319.pdf</v>
      </c>
      <c r="L2262" s="2" t="str">
        <f>IF(Tabela13[[#This Row],[Complemento]]="",Tabela13[[#This Row],[0]],Tabela13[[#This Row],[0 Traço]])</f>
        <v>2 - DECRETOS/DECRETO 0319.pdf</v>
      </c>
      <c r="M2262" s="2" t="str">
        <f>IF(AND(Tabela13[[#This Row],[Numero_Decreto]]&gt;=1,Tabela13[[#This Row],[Numero_Decreto]]&lt;=9),Tabela13[[#This Row],[Se 0]],Tabela13[[#This Row],[Se Normal]])</f>
        <v>2 - DECRETOS/DECRETO 319.pdf</v>
      </c>
      <c r="N2262" s="2" t="str">
        <f>CONCATENATE("../",Tabela13[[#This Row],[Caminho]])</f>
        <v>../2 - DECRETOS/DECRETO 319.pdf</v>
      </c>
    </row>
    <row r="2263" spans="1:14" ht="45" x14ac:dyDescent="0.25">
      <c r="A2263" s="20">
        <v>317</v>
      </c>
      <c r="B2263" s="20"/>
      <c r="C2263" s="21">
        <v>28571</v>
      </c>
      <c r="D2263" s="19" t="s">
        <v>3328</v>
      </c>
      <c r="E2263" s="19"/>
      <c r="F2263" s="17" t="str">
        <f>HYPERLINK(Tabela13[[#This Row],[Novo Caminho]],"Download")</f>
        <v>Download</v>
      </c>
      <c r="G2263" s="2" t="str">
        <f>CONCATENATE("2 - DECRETOS/DECRETO ",Tabela13[[#This Row],[Numero_Decreto]],".pdf")</f>
        <v>2 - DECRETOS/DECRETO 317.pdf</v>
      </c>
      <c r="H2263" s="2" t="str">
        <f>CONCATENATE("2 - DECRETOS/DECRETO ",Tabela13[[#This Row],[Numero_Decreto]]," ",Tabela13[[#This Row],[Complemento]],".pdf")</f>
        <v>2 - DECRETOS/DECRETO 317 .pdf</v>
      </c>
      <c r="I2263" s="2" t="str">
        <f>CONCATENATE("2 - DECRETOS/DECRETO ","0",Tabela13[[#This Row],[Numero_Decreto]],".pdf")</f>
        <v>2 - DECRETOS/DECRETO 0317.pdf</v>
      </c>
      <c r="J2263" s="2" t="str">
        <f>CONCATENATE("2 - DECRETOS/DECRETO ","0",Tabela13[[#This Row],[Numero_Decreto]]," ",Tabela13[[#This Row],[Complemento]],".pdf")</f>
        <v>2 - DECRETOS/DECRETO 0317 .pdf</v>
      </c>
      <c r="K2263" s="2" t="str">
        <f>IF(Tabela13[[#This Row],[Complemento]]="",Tabela13[[#This Row],[Normal]],Tabela13[[#This Row],[Normal Traço]])</f>
        <v>2 - DECRETOS/DECRETO 317.pdf</v>
      </c>
      <c r="L2263" s="2" t="str">
        <f>IF(Tabela13[[#This Row],[Complemento]]="",Tabela13[[#This Row],[0]],Tabela13[[#This Row],[0 Traço]])</f>
        <v>2 - DECRETOS/DECRETO 0317.pdf</v>
      </c>
      <c r="M2263" s="2" t="str">
        <f>IF(AND(Tabela13[[#This Row],[Numero_Decreto]]&gt;=1,Tabela13[[#This Row],[Numero_Decreto]]&lt;=9),Tabela13[[#This Row],[Se 0]],Tabela13[[#This Row],[Se Normal]])</f>
        <v>2 - DECRETOS/DECRETO 317.pdf</v>
      </c>
      <c r="N2263" s="2" t="str">
        <f>CONCATENATE("../",Tabela13[[#This Row],[Caminho]])</f>
        <v>../2 - DECRETOS/DECRETO 317.pdf</v>
      </c>
    </row>
    <row r="2264" spans="1:14" ht="105" x14ac:dyDescent="0.25">
      <c r="A2264" s="20">
        <v>316</v>
      </c>
      <c r="B2264" s="20"/>
      <c r="C2264" s="21">
        <v>28565</v>
      </c>
      <c r="D2264" s="19" t="s">
        <v>3348</v>
      </c>
      <c r="E2264" s="19"/>
      <c r="F2264" s="17" t="str">
        <f>HYPERLINK(Tabela13[[#This Row],[Novo Caminho]],"Download")</f>
        <v>Download</v>
      </c>
      <c r="G2264" s="2" t="str">
        <f>CONCATENATE("2 - DECRETOS/DECRETO ",Tabela13[[#This Row],[Numero_Decreto]],".pdf")</f>
        <v>2 - DECRETOS/DECRETO 316.pdf</v>
      </c>
      <c r="H2264" s="2" t="str">
        <f>CONCATENATE("2 - DECRETOS/DECRETO ",Tabela13[[#This Row],[Numero_Decreto]]," ",Tabela13[[#This Row],[Complemento]],".pdf")</f>
        <v>2 - DECRETOS/DECRETO 316 .pdf</v>
      </c>
      <c r="I2264" s="2" t="str">
        <f>CONCATENATE("2 - DECRETOS/DECRETO ","0",Tabela13[[#This Row],[Numero_Decreto]],".pdf")</f>
        <v>2 - DECRETOS/DECRETO 0316.pdf</v>
      </c>
      <c r="J2264" s="2" t="str">
        <f>CONCATENATE("2 - DECRETOS/DECRETO ","0",Tabela13[[#This Row],[Numero_Decreto]]," ",Tabela13[[#This Row],[Complemento]],".pdf")</f>
        <v>2 - DECRETOS/DECRETO 0316 .pdf</v>
      </c>
      <c r="K2264" s="2" t="str">
        <f>IF(Tabela13[[#This Row],[Complemento]]="",Tabela13[[#This Row],[Normal]],Tabela13[[#This Row],[Normal Traço]])</f>
        <v>2 - DECRETOS/DECRETO 316.pdf</v>
      </c>
      <c r="L2264" s="2" t="str">
        <f>IF(Tabela13[[#This Row],[Complemento]]="",Tabela13[[#This Row],[0]],Tabela13[[#This Row],[0 Traço]])</f>
        <v>2 - DECRETOS/DECRETO 0316.pdf</v>
      </c>
      <c r="M2264" s="2" t="str">
        <f>IF(AND(Tabela13[[#This Row],[Numero_Decreto]]&gt;=1,Tabela13[[#This Row],[Numero_Decreto]]&lt;=9),Tabela13[[#This Row],[Se 0]],Tabela13[[#This Row],[Se Normal]])</f>
        <v>2 - DECRETOS/DECRETO 316.pdf</v>
      </c>
      <c r="N2264" s="2" t="str">
        <f>CONCATENATE("../",Tabela13[[#This Row],[Caminho]])</f>
        <v>../2 - DECRETOS/DECRETO 316.pdf</v>
      </c>
    </row>
    <row r="2265" spans="1:14" ht="45" x14ac:dyDescent="0.25">
      <c r="A2265" s="20">
        <v>315</v>
      </c>
      <c r="B2265" s="20"/>
      <c r="C2265" s="21">
        <v>28562</v>
      </c>
      <c r="D2265" s="19" t="s">
        <v>3349</v>
      </c>
      <c r="E2265" s="19"/>
      <c r="F2265" s="17" t="str">
        <f>HYPERLINK(Tabela13[[#This Row],[Novo Caminho]],"Download")</f>
        <v>Download</v>
      </c>
      <c r="G2265" s="2" t="str">
        <f>CONCATENATE("2 - DECRETOS/DECRETO ",Tabela13[[#This Row],[Numero_Decreto]],".pdf")</f>
        <v>2 - DECRETOS/DECRETO 315.pdf</v>
      </c>
      <c r="H2265" s="2" t="str">
        <f>CONCATENATE("2 - DECRETOS/DECRETO ",Tabela13[[#This Row],[Numero_Decreto]]," ",Tabela13[[#This Row],[Complemento]],".pdf")</f>
        <v>2 - DECRETOS/DECRETO 315 .pdf</v>
      </c>
      <c r="I2265" s="2" t="str">
        <f>CONCATENATE("2 - DECRETOS/DECRETO ","0",Tabela13[[#This Row],[Numero_Decreto]],".pdf")</f>
        <v>2 - DECRETOS/DECRETO 0315.pdf</v>
      </c>
      <c r="J2265" s="2" t="str">
        <f>CONCATENATE("2 - DECRETOS/DECRETO ","0",Tabela13[[#This Row],[Numero_Decreto]]," ",Tabela13[[#This Row],[Complemento]],".pdf")</f>
        <v>2 - DECRETOS/DECRETO 0315 .pdf</v>
      </c>
      <c r="K2265" s="2" t="str">
        <f>IF(Tabela13[[#This Row],[Complemento]]="",Tabela13[[#This Row],[Normal]],Tabela13[[#This Row],[Normal Traço]])</f>
        <v>2 - DECRETOS/DECRETO 315.pdf</v>
      </c>
      <c r="L2265" s="2" t="str">
        <f>IF(Tabela13[[#This Row],[Complemento]]="",Tabela13[[#This Row],[0]],Tabela13[[#This Row],[0 Traço]])</f>
        <v>2 - DECRETOS/DECRETO 0315.pdf</v>
      </c>
      <c r="M2265" s="2" t="str">
        <f>IF(AND(Tabela13[[#This Row],[Numero_Decreto]]&gt;=1,Tabela13[[#This Row],[Numero_Decreto]]&lt;=9),Tabela13[[#This Row],[Se 0]],Tabela13[[#This Row],[Se Normal]])</f>
        <v>2 - DECRETOS/DECRETO 315.pdf</v>
      </c>
      <c r="N2265" s="2" t="str">
        <f>CONCATENATE("../",Tabela13[[#This Row],[Caminho]])</f>
        <v>../2 - DECRETOS/DECRETO 315.pdf</v>
      </c>
    </row>
    <row r="2266" spans="1:14" ht="45" x14ac:dyDescent="0.25">
      <c r="A2266" s="20">
        <v>314</v>
      </c>
      <c r="B2266" s="20"/>
      <c r="C2266" s="21">
        <v>28522</v>
      </c>
      <c r="D2266" s="19" t="s">
        <v>3350</v>
      </c>
      <c r="E2266" s="19"/>
      <c r="F2266" s="17" t="str">
        <f>HYPERLINK(Tabela13[[#This Row],[Novo Caminho]],"Download")</f>
        <v>Download</v>
      </c>
      <c r="G2266" s="2" t="str">
        <f>CONCATENATE("2 - DECRETOS/DECRETO ",Tabela13[[#This Row],[Numero_Decreto]],".pdf")</f>
        <v>2 - DECRETOS/DECRETO 314.pdf</v>
      </c>
      <c r="H2266" s="2" t="str">
        <f>CONCATENATE("2 - DECRETOS/DECRETO ",Tabela13[[#This Row],[Numero_Decreto]]," ",Tabela13[[#This Row],[Complemento]],".pdf")</f>
        <v>2 - DECRETOS/DECRETO 314 .pdf</v>
      </c>
      <c r="I2266" s="2" t="str">
        <f>CONCATENATE("2 - DECRETOS/DECRETO ","0",Tabela13[[#This Row],[Numero_Decreto]],".pdf")</f>
        <v>2 - DECRETOS/DECRETO 0314.pdf</v>
      </c>
      <c r="J2266" s="2" t="str">
        <f>CONCATENATE("2 - DECRETOS/DECRETO ","0",Tabela13[[#This Row],[Numero_Decreto]]," ",Tabela13[[#This Row],[Complemento]],".pdf")</f>
        <v>2 - DECRETOS/DECRETO 0314 .pdf</v>
      </c>
      <c r="K2266" s="2" t="str">
        <f>IF(Tabela13[[#This Row],[Complemento]]="",Tabela13[[#This Row],[Normal]],Tabela13[[#This Row],[Normal Traço]])</f>
        <v>2 - DECRETOS/DECRETO 314.pdf</v>
      </c>
      <c r="L2266" s="2" t="str">
        <f>IF(Tabela13[[#This Row],[Complemento]]="",Tabela13[[#This Row],[0]],Tabela13[[#This Row],[0 Traço]])</f>
        <v>2 - DECRETOS/DECRETO 0314.pdf</v>
      </c>
      <c r="M2266" s="2" t="str">
        <f>IF(AND(Tabela13[[#This Row],[Numero_Decreto]]&gt;=1,Tabela13[[#This Row],[Numero_Decreto]]&lt;=9),Tabela13[[#This Row],[Se 0]],Tabela13[[#This Row],[Se Normal]])</f>
        <v>2 - DECRETOS/DECRETO 314.pdf</v>
      </c>
      <c r="N2266" s="2" t="str">
        <f>CONCATENATE("../",Tabela13[[#This Row],[Caminho]])</f>
        <v>../2 - DECRETOS/DECRETO 314.pdf</v>
      </c>
    </row>
    <row r="2267" spans="1:14" ht="45" x14ac:dyDescent="0.25">
      <c r="A2267" s="20">
        <v>313</v>
      </c>
      <c r="B2267" s="20"/>
      <c r="C2267" s="21">
        <v>28489</v>
      </c>
      <c r="D2267" s="19" t="s">
        <v>3351</v>
      </c>
      <c r="E2267" s="19"/>
      <c r="F2267" s="17" t="str">
        <f>HYPERLINK(Tabela13[[#This Row],[Novo Caminho]],"Download")</f>
        <v>Download</v>
      </c>
      <c r="G2267" s="2" t="str">
        <f>CONCATENATE("2 - DECRETOS/DECRETO ",Tabela13[[#This Row],[Numero_Decreto]],".pdf")</f>
        <v>2 - DECRETOS/DECRETO 313.pdf</v>
      </c>
      <c r="H2267" s="2" t="str">
        <f>CONCATENATE("2 - DECRETOS/DECRETO ",Tabela13[[#This Row],[Numero_Decreto]]," ",Tabela13[[#This Row],[Complemento]],".pdf")</f>
        <v>2 - DECRETOS/DECRETO 313 .pdf</v>
      </c>
      <c r="I2267" s="2" t="str">
        <f>CONCATENATE("2 - DECRETOS/DECRETO ","0",Tabela13[[#This Row],[Numero_Decreto]],".pdf")</f>
        <v>2 - DECRETOS/DECRETO 0313.pdf</v>
      </c>
      <c r="J2267" s="2" t="str">
        <f>CONCATENATE("2 - DECRETOS/DECRETO ","0",Tabela13[[#This Row],[Numero_Decreto]]," ",Tabela13[[#This Row],[Complemento]],".pdf")</f>
        <v>2 - DECRETOS/DECRETO 0313 .pdf</v>
      </c>
      <c r="K2267" s="2" t="str">
        <f>IF(Tabela13[[#This Row],[Complemento]]="",Tabela13[[#This Row],[Normal]],Tabela13[[#This Row],[Normal Traço]])</f>
        <v>2 - DECRETOS/DECRETO 313.pdf</v>
      </c>
      <c r="L2267" s="2" t="str">
        <f>IF(Tabela13[[#This Row],[Complemento]]="",Tabela13[[#This Row],[0]],Tabela13[[#This Row],[0 Traço]])</f>
        <v>2 - DECRETOS/DECRETO 0313.pdf</v>
      </c>
      <c r="M2267" s="2" t="str">
        <f>IF(AND(Tabela13[[#This Row],[Numero_Decreto]]&gt;=1,Tabela13[[#This Row],[Numero_Decreto]]&lt;=9),Tabela13[[#This Row],[Se 0]],Tabela13[[#This Row],[Se Normal]])</f>
        <v>2 - DECRETOS/DECRETO 313.pdf</v>
      </c>
      <c r="N2267" s="2" t="str">
        <f>CONCATENATE("../",Tabela13[[#This Row],[Caminho]])</f>
        <v>../2 - DECRETOS/DECRETO 313.pdf</v>
      </c>
    </row>
    <row r="2268" spans="1:14" ht="45" x14ac:dyDescent="0.25">
      <c r="A2268" s="20">
        <v>312</v>
      </c>
      <c r="B2268" s="20"/>
      <c r="C2268" s="21">
        <v>28489</v>
      </c>
      <c r="D2268" s="19" t="s">
        <v>3352</v>
      </c>
      <c r="E2268" s="19"/>
      <c r="F2268" s="17" t="str">
        <f>HYPERLINK(Tabela13[[#This Row],[Novo Caminho]],"Download")</f>
        <v>Download</v>
      </c>
      <c r="G2268" s="2" t="str">
        <f>CONCATENATE("2 - DECRETOS/DECRETO ",Tabela13[[#This Row],[Numero_Decreto]],".pdf")</f>
        <v>2 - DECRETOS/DECRETO 312.pdf</v>
      </c>
      <c r="H2268" s="2" t="str">
        <f>CONCATENATE("2 - DECRETOS/DECRETO ",Tabela13[[#This Row],[Numero_Decreto]]," ",Tabela13[[#This Row],[Complemento]],".pdf")</f>
        <v>2 - DECRETOS/DECRETO 312 .pdf</v>
      </c>
      <c r="I2268" s="2" t="str">
        <f>CONCATENATE("2 - DECRETOS/DECRETO ","0",Tabela13[[#This Row],[Numero_Decreto]],".pdf")</f>
        <v>2 - DECRETOS/DECRETO 0312.pdf</v>
      </c>
      <c r="J2268" s="2" t="str">
        <f>CONCATENATE("2 - DECRETOS/DECRETO ","0",Tabela13[[#This Row],[Numero_Decreto]]," ",Tabela13[[#This Row],[Complemento]],".pdf")</f>
        <v>2 - DECRETOS/DECRETO 0312 .pdf</v>
      </c>
      <c r="K2268" s="2" t="str">
        <f>IF(Tabela13[[#This Row],[Complemento]]="",Tabela13[[#This Row],[Normal]],Tabela13[[#This Row],[Normal Traço]])</f>
        <v>2 - DECRETOS/DECRETO 312.pdf</v>
      </c>
      <c r="L2268" s="2" t="str">
        <f>IF(Tabela13[[#This Row],[Complemento]]="",Tabela13[[#This Row],[0]],Tabela13[[#This Row],[0 Traço]])</f>
        <v>2 - DECRETOS/DECRETO 0312.pdf</v>
      </c>
      <c r="M2268" s="2" t="str">
        <f>IF(AND(Tabela13[[#This Row],[Numero_Decreto]]&gt;=1,Tabela13[[#This Row],[Numero_Decreto]]&lt;=9),Tabela13[[#This Row],[Se 0]],Tabela13[[#This Row],[Se Normal]])</f>
        <v>2 - DECRETOS/DECRETO 312.pdf</v>
      </c>
      <c r="N2268" s="2" t="str">
        <f>CONCATENATE("../",Tabela13[[#This Row],[Caminho]])</f>
        <v>../2 - DECRETOS/DECRETO 312.pdf</v>
      </c>
    </row>
    <row r="2269" spans="1:14" ht="45" x14ac:dyDescent="0.25">
      <c r="A2269" s="20">
        <v>311</v>
      </c>
      <c r="B2269" s="20"/>
      <c r="C2269" s="21">
        <v>28488</v>
      </c>
      <c r="D2269" s="19" t="s">
        <v>3353</v>
      </c>
      <c r="E2269" s="19"/>
      <c r="F2269" s="17" t="str">
        <f>HYPERLINK(Tabela13[[#This Row],[Novo Caminho]],"Download")</f>
        <v>Download</v>
      </c>
      <c r="G2269" s="2" t="str">
        <f>CONCATENATE("2 - DECRETOS/DECRETO ",Tabela13[[#This Row],[Numero_Decreto]],".pdf")</f>
        <v>2 - DECRETOS/DECRETO 311.pdf</v>
      </c>
      <c r="H2269" s="2" t="str">
        <f>CONCATENATE("2 - DECRETOS/DECRETO ",Tabela13[[#This Row],[Numero_Decreto]]," ",Tabela13[[#This Row],[Complemento]],".pdf")</f>
        <v>2 - DECRETOS/DECRETO 311 .pdf</v>
      </c>
      <c r="I2269" s="2" t="str">
        <f>CONCATENATE("2 - DECRETOS/DECRETO ","0",Tabela13[[#This Row],[Numero_Decreto]],".pdf")</f>
        <v>2 - DECRETOS/DECRETO 0311.pdf</v>
      </c>
      <c r="J2269" s="2" t="str">
        <f>CONCATENATE("2 - DECRETOS/DECRETO ","0",Tabela13[[#This Row],[Numero_Decreto]]," ",Tabela13[[#This Row],[Complemento]],".pdf")</f>
        <v>2 - DECRETOS/DECRETO 0311 .pdf</v>
      </c>
      <c r="K2269" s="2" t="str">
        <f>IF(Tabela13[[#This Row],[Complemento]]="",Tabela13[[#This Row],[Normal]],Tabela13[[#This Row],[Normal Traço]])</f>
        <v>2 - DECRETOS/DECRETO 311.pdf</v>
      </c>
      <c r="L2269" s="2" t="str">
        <f>IF(Tabela13[[#This Row],[Complemento]]="",Tabela13[[#This Row],[0]],Tabela13[[#This Row],[0 Traço]])</f>
        <v>2 - DECRETOS/DECRETO 0311.pdf</v>
      </c>
      <c r="M2269" s="2" t="str">
        <f>IF(AND(Tabela13[[#This Row],[Numero_Decreto]]&gt;=1,Tabela13[[#This Row],[Numero_Decreto]]&lt;=9),Tabela13[[#This Row],[Se 0]],Tabela13[[#This Row],[Se Normal]])</f>
        <v>2 - DECRETOS/DECRETO 311.pdf</v>
      </c>
      <c r="N2269" s="2" t="str">
        <f>CONCATENATE("../",Tabela13[[#This Row],[Caminho]])</f>
        <v>../2 - DECRETOS/DECRETO 311.pdf</v>
      </c>
    </row>
    <row r="2270" spans="1:14" ht="45" x14ac:dyDescent="0.25">
      <c r="A2270" s="20">
        <v>310</v>
      </c>
      <c r="B2270" s="20"/>
      <c r="C2270" s="21">
        <v>28488</v>
      </c>
      <c r="D2270" s="19" t="s">
        <v>3354</v>
      </c>
      <c r="E2270" s="19"/>
      <c r="F2270" s="17" t="str">
        <f>HYPERLINK(Tabela13[[#This Row],[Novo Caminho]],"Download")</f>
        <v>Download</v>
      </c>
      <c r="G2270" s="2" t="str">
        <f>CONCATENATE("2 - DECRETOS/DECRETO ",Tabela13[[#This Row],[Numero_Decreto]],".pdf")</f>
        <v>2 - DECRETOS/DECRETO 310.pdf</v>
      </c>
      <c r="H2270" s="2" t="str">
        <f>CONCATENATE("2 - DECRETOS/DECRETO ",Tabela13[[#This Row],[Numero_Decreto]]," ",Tabela13[[#This Row],[Complemento]],".pdf")</f>
        <v>2 - DECRETOS/DECRETO 310 .pdf</v>
      </c>
      <c r="I2270" s="2" t="str">
        <f>CONCATENATE("2 - DECRETOS/DECRETO ","0",Tabela13[[#This Row],[Numero_Decreto]],".pdf")</f>
        <v>2 - DECRETOS/DECRETO 0310.pdf</v>
      </c>
      <c r="J2270" s="2" t="str">
        <f>CONCATENATE("2 - DECRETOS/DECRETO ","0",Tabela13[[#This Row],[Numero_Decreto]]," ",Tabela13[[#This Row],[Complemento]],".pdf")</f>
        <v>2 - DECRETOS/DECRETO 0310 .pdf</v>
      </c>
      <c r="K2270" s="2" t="str">
        <f>IF(Tabela13[[#This Row],[Complemento]]="",Tabela13[[#This Row],[Normal]],Tabela13[[#This Row],[Normal Traço]])</f>
        <v>2 - DECRETOS/DECRETO 310.pdf</v>
      </c>
      <c r="L2270" s="2" t="str">
        <f>IF(Tabela13[[#This Row],[Complemento]]="",Tabela13[[#This Row],[0]],Tabela13[[#This Row],[0 Traço]])</f>
        <v>2 - DECRETOS/DECRETO 0310.pdf</v>
      </c>
      <c r="M2270" s="2" t="str">
        <f>IF(AND(Tabela13[[#This Row],[Numero_Decreto]]&gt;=1,Tabela13[[#This Row],[Numero_Decreto]]&lt;=9),Tabela13[[#This Row],[Se 0]],Tabela13[[#This Row],[Se Normal]])</f>
        <v>2 - DECRETOS/DECRETO 310.pdf</v>
      </c>
      <c r="N2270" s="2" t="str">
        <f>CONCATENATE("../",Tabela13[[#This Row],[Caminho]])</f>
        <v>../2 - DECRETOS/DECRETO 310.pdf</v>
      </c>
    </row>
    <row r="2271" spans="1:14" ht="45" x14ac:dyDescent="0.25">
      <c r="A2271" s="20">
        <v>308</v>
      </c>
      <c r="B2271" s="20"/>
      <c r="C2271" s="21">
        <v>28457</v>
      </c>
      <c r="D2271" s="19" t="s">
        <v>2151</v>
      </c>
      <c r="E2271" s="19"/>
      <c r="F2271" s="17" t="str">
        <f>HYPERLINK(Tabela13[[#This Row],[Novo Caminho]],"Download")</f>
        <v>Download</v>
      </c>
      <c r="G2271" s="2" t="str">
        <f>CONCATENATE("2 - DECRETOS/DECRETO ",Tabela13[[#This Row],[Numero_Decreto]],".pdf")</f>
        <v>2 - DECRETOS/DECRETO 308.pdf</v>
      </c>
      <c r="H2271" s="2" t="str">
        <f>CONCATENATE("2 - DECRETOS/DECRETO ",Tabela13[[#This Row],[Numero_Decreto]]," ",Tabela13[[#This Row],[Complemento]],".pdf")</f>
        <v>2 - DECRETOS/DECRETO 308 .pdf</v>
      </c>
      <c r="I2271" s="2" t="str">
        <f>CONCATENATE("2 - DECRETOS/DECRETO ","0",Tabela13[[#This Row],[Numero_Decreto]],".pdf")</f>
        <v>2 - DECRETOS/DECRETO 0308.pdf</v>
      </c>
      <c r="J2271" s="2" t="str">
        <f>CONCATENATE("2 - DECRETOS/DECRETO ","0",Tabela13[[#This Row],[Numero_Decreto]]," ",Tabela13[[#This Row],[Complemento]],".pdf")</f>
        <v>2 - DECRETOS/DECRETO 0308 .pdf</v>
      </c>
      <c r="K2271" s="2" t="str">
        <f>IF(Tabela13[[#This Row],[Complemento]]="",Tabela13[[#This Row],[Normal]],Tabela13[[#This Row],[Normal Traço]])</f>
        <v>2 - DECRETOS/DECRETO 308.pdf</v>
      </c>
      <c r="L2271" s="2" t="str">
        <f>IF(Tabela13[[#This Row],[Complemento]]="",Tabela13[[#This Row],[0]],Tabela13[[#This Row],[0 Traço]])</f>
        <v>2 - DECRETOS/DECRETO 0308.pdf</v>
      </c>
      <c r="M2271" s="2" t="str">
        <f>IF(AND(Tabela13[[#This Row],[Numero_Decreto]]&gt;=1,Tabela13[[#This Row],[Numero_Decreto]]&lt;=9),Tabela13[[#This Row],[Se 0]],Tabela13[[#This Row],[Se Normal]])</f>
        <v>2 - DECRETOS/DECRETO 308.pdf</v>
      </c>
      <c r="N2271" s="2" t="str">
        <f>CONCATENATE("../",Tabela13[[#This Row],[Caminho]])</f>
        <v>../2 - DECRETOS/DECRETO 308.pdf</v>
      </c>
    </row>
    <row r="2272" spans="1:14" ht="45" x14ac:dyDescent="0.25">
      <c r="A2272" s="20">
        <v>307</v>
      </c>
      <c r="B2272" s="20"/>
      <c r="C2272" s="21">
        <v>28457</v>
      </c>
      <c r="D2272" s="19" t="s">
        <v>3213</v>
      </c>
      <c r="E2272" s="19"/>
      <c r="F2272" s="17" t="str">
        <f>HYPERLINK(Tabela13[[#This Row],[Novo Caminho]],"Download")</f>
        <v>Download</v>
      </c>
      <c r="G2272" s="2" t="str">
        <f>CONCATENATE("2 - DECRETOS/DECRETO ",Tabela13[[#This Row],[Numero_Decreto]],".pdf")</f>
        <v>2 - DECRETOS/DECRETO 307.pdf</v>
      </c>
      <c r="H2272" s="2" t="str">
        <f>CONCATENATE("2 - DECRETOS/DECRETO ",Tabela13[[#This Row],[Numero_Decreto]]," ",Tabela13[[#This Row],[Complemento]],".pdf")</f>
        <v>2 - DECRETOS/DECRETO 307 .pdf</v>
      </c>
      <c r="I2272" s="2" t="str">
        <f>CONCATENATE("2 - DECRETOS/DECRETO ","0",Tabela13[[#This Row],[Numero_Decreto]],".pdf")</f>
        <v>2 - DECRETOS/DECRETO 0307.pdf</v>
      </c>
      <c r="J2272" s="2" t="str">
        <f>CONCATENATE("2 - DECRETOS/DECRETO ","0",Tabela13[[#This Row],[Numero_Decreto]]," ",Tabela13[[#This Row],[Complemento]],".pdf")</f>
        <v>2 - DECRETOS/DECRETO 0307 .pdf</v>
      </c>
      <c r="K2272" s="2" t="str">
        <f>IF(Tabela13[[#This Row],[Complemento]]="",Tabela13[[#This Row],[Normal]],Tabela13[[#This Row],[Normal Traço]])</f>
        <v>2 - DECRETOS/DECRETO 307.pdf</v>
      </c>
      <c r="L2272" s="2" t="str">
        <f>IF(Tabela13[[#This Row],[Complemento]]="",Tabela13[[#This Row],[0]],Tabela13[[#This Row],[0 Traço]])</f>
        <v>2 - DECRETOS/DECRETO 0307.pdf</v>
      </c>
      <c r="M2272" s="2" t="str">
        <f>IF(AND(Tabela13[[#This Row],[Numero_Decreto]]&gt;=1,Tabela13[[#This Row],[Numero_Decreto]]&lt;=9),Tabela13[[#This Row],[Se 0]],Tabela13[[#This Row],[Se Normal]])</f>
        <v>2 - DECRETOS/DECRETO 307.pdf</v>
      </c>
      <c r="N2272" s="2" t="str">
        <f>CONCATENATE("../",Tabela13[[#This Row],[Caminho]])</f>
        <v>../2 - DECRETOS/DECRETO 307.pdf</v>
      </c>
    </row>
    <row r="2273" spans="1:14" ht="45" x14ac:dyDescent="0.25">
      <c r="A2273" s="20">
        <v>306</v>
      </c>
      <c r="B2273" s="20"/>
      <c r="C2273" s="21">
        <v>28457</v>
      </c>
      <c r="D2273" s="19" t="s">
        <v>3213</v>
      </c>
      <c r="E2273" s="19"/>
      <c r="F2273" s="17" t="str">
        <f>HYPERLINK(Tabela13[[#This Row],[Novo Caminho]],"Download")</f>
        <v>Download</v>
      </c>
      <c r="G2273" s="2" t="str">
        <f>CONCATENATE("2 - DECRETOS/DECRETO ",Tabela13[[#This Row],[Numero_Decreto]],".pdf")</f>
        <v>2 - DECRETOS/DECRETO 306.pdf</v>
      </c>
      <c r="H2273" s="2" t="str">
        <f>CONCATENATE("2 - DECRETOS/DECRETO ",Tabela13[[#This Row],[Numero_Decreto]]," ",Tabela13[[#This Row],[Complemento]],".pdf")</f>
        <v>2 - DECRETOS/DECRETO 306 .pdf</v>
      </c>
      <c r="I2273" s="2" t="str">
        <f>CONCATENATE("2 - DECRETOS/DECRETO ","0",Tabela13[[#This Row],[Numero_Decreto]],".pdf")</f>
        <v>2 - DECRETOS/DECRETO 0306.pdf</v>
      </c>
      <c r="J2273" s="2" t="str">
        <f>CONCATENATE("2 - DECRETOS/DECRETO ","0",Tabela13[[#This Row],[Numero_Decreto]]," ",Tabela13[[#This Row],[Complemento]],".pdf")</f>
        <v>2 - DECRETOS/DECRETO 0306 .pdf</v>
      </c>
      <c r="K2273" s="2" t="str">
        <f>IF(Tabela13[[#This Row],[Complemento]]="",Tabela13[[#This Row],[Normal]],Tabela13[[#This Row],[Normal Traço]])</f>
        <v>2 - DECRETOS/DECRETO 306.pdf</v>
      </c>
      <c r="L2273" s="2" t="str">
        <f>IF(Tabela13[[#This Row],[Complemento]]="",Tabela13[[#This Row],[0]],Tabela13[[#This Row],[0 Traço]])</f>
        <v>2 - DECRETOS/DECRETO 0306.pdf</v>
      </c>
      <c r="M2273" s="2" t="str">
        <f>IF(AND(Tabela13[[#This Row],[Numero_Decreto]]&gt;=1,Tabela13[[#This Row],[Numero_Decreto]]&lt;=9),Tabela13[[#This Row],[Se 0]],Tabela13[[#This Row],[Se Normal]])</f>
        <v>2 - DECRETOS/DECRETO 306.pdf</v>
      </c>
      <c r="N2273" s="2" t="str">
        <f>CONCATENATE("../",Tabela13[[#This Row],[Caminho]])</f>
        <v>../2 - DECRETOS/DECRETO 306.pdf</v>
      </c>
    </row>
    <row r="2274" spans="1:14" ht="45" x14ac:dyDescent="0.25">
      <c r="A2274" s="20">
        <v>305</v>
      </c>
      <c r="B2274" s="20"/>
      <c r="C2274" s="21">
        <v>28450</v>
      </c>
      <c r="D2274" s="19" t="s">
        <v>3355</v>
      </c>
      <c r="E2274" s="19"/>
      <c r="F2274" s="17" t="str">
        <f>HYPERLINK(Tabela13[[#This Row],[Novo Caminho]],"Download")</f>
        <v>Download</v>
      </c>
      <c r="G2274" s="2" t="str">
        <f>CONCATENATE("2 - DECRETOS/DECRETO ",Tabela13[[#This Row],[Numero_Decreto]],".pdf")</f>
        <v>2 - DECRETOS/DECRETO 305.pdf</v>
      </c>
      <c r="H2274" s="2" t="str">
        <f>CONCATENATE("2 - DECRETOS/DECRETO ",Tabela13[[#This Row],[Numero_Decreto]]," ",Tabela13[[#This Row],[Complemento]],".pdf")</f>
        <v>2 - DECRETOS/DECRETO 305 .pdf</v>
      </c>
      <c r="I2274" s="2" t="str">
        <f>CONCATENATE("2 - DECRETOS/DECRETO ","0",Tabela13[[#This Row],[Numero_Decreto]],".pdf")</f>
        <v>2 - DECRETOS/DECRETO 0305.pdf</v>
      </c>
      <c r="J2274" s="2" t="str">
        <f>CONCATENATE("2 - DECRETOS/DECRETO ","0",Tabela13[[#This Row],[Numero_Decreto]]," ",Tabela13[[#This Row],[Complemento]],".pdf")</f>
        <v>2 - DECRETOS/DECRETO 0305 .pdf</v>
      </c>
      <c r="K2274" s="2" t="str">
        <f>IF(Tabela13[[#This Row],[Complemento]]="",Tabela13[[#This Row],[Normal]],Tabela13[[#This Row],[Normal Traço]])</f>
        <v>2 - DECRETOS/DECRETO 305.pdf</v>
      </c>
      <c r="L2274" s="2" t="str">
        <f>IF(Tabela13[[#This Row],[Complemento]]="",Tabela13[[#This Row],[0]],Tabela13[[#This Row],[0 Traço]])</f>
        <v>2 - DECRETOS/DECRETO 0305.pdf</v>
      </c>
      <c r="M2274" s="2" t="str">
        <f>IF(AND(Tabela13[[#This Row],[Numero_Decreto]]&gt;=1,Tabela13[[#This Row],[Numero_Decreto]]&lt;=9),Tabela13[[#This Row],[Se 0]],Tabela13[[#This Row],[Se Normal]])</f>
        <v>2 - DECRETOS/DECRETO 305.pdf</v>
      </c>
      <c r="N2274" s="2" t="str">
        <f>CONCATENATE("../",Tabela13[[#This Row],[Caminho]])</f>
        <v>../2 - DECRETOS/DECRETO 305.pdf</v>
      </c>
    </row>
    <row r="2275" spans="1:14" ht="45" x14ac:dyDescent="0.25">
      <c r="A2275" s="20">
        <v>304</v>
      </c>
      <c r="B2275" s="20"/>
      <c r="C2275" s="21">
        <v>28445</v>
      </c>
      <c r="D2275" s="19" t="s">
        <v>3356</v>
      </c>
      <c r="E2275" s="19"/>
      <c r="F2275" s="17" t="str">
        <f>HYPERLINK(Tabela13[[#This Row],[Novo Caminho]],"Download")</f>
        <v>Download</v>
      </c>
      <c r="G2275" s="2" t="str">
        <f>CONCATENATE("2 - DECRETOS/DECRETO ",Tabela13[[#This Row],[Numero_Decreto]],".pdf")</f>
        <v>2 - DECRETOS/DECRETO 304.pdf</v>
      </c>
      <c r="H2275" s="2" t="str">
        <f>CONCATENATE("2 - DECRETOS/DECRETO ",Tabela13[[#This Row],[Numero_Decreto]]," ",Tabela13[[#This Row],[Complemento]],".pdf")</f>
        <v>2 - DECRETOS/DECRETO 304 .pdf</v>
      </c>
      <c r="I2275" s="2" t="str">
        <f>CONCATENATE("2 - DECRETOS/DECRETO ","0",Tabela13[[#This Row],[Numero_Decreto]],".pdf")</f>
        <v>2 - DECRETOS/DECRETO 0304.pdf</v>
      </c>
      <c r="J2275" s="2" t="str">
        <f>CONCATENATE("2 - DECRETOS/DECRETO ","0",Tabela13[[#This Row],[Numero_Decreto]]," ",Tabela13[[#This Row],[Complemento]],".pdf")</f>
        <v>2 - DECRETOS/DECRETO 0304 .pdf</v>
      </c>
      <c r="K2275" s="2" t="str">
        <f>IF(Tabela13[[#This Row],[Complemento]]="",Tabela13[[#This Row],[Normal]],Tabela13[[#This Row],[Normal Traço]])</f>
        <v>2 - DECRETOS/DECRETO 304.pdf</v>
      </c>
      <c r="L2275" s="2" t="str">
        <f>IF(Tabela13[[#This Row],[Complemento]]="",Tabela13[[#This Row],[0]],Tabela13[[#This Row],[0 Traço]])</f>
        <v>2 - DECRETOS/DECRETO 0304.pdf</v>
      </c>
      <c r="M2275" s="2" t="str">
        <f>IF(AND(Tabela13[[#This Row],[Numero_Decreto]]&gt;=1,Tabela13[[#This Row],[Numero_Decreto]]&lt;=9),Tabela13[[#This Row],[Se 0]],Tabela13[[#This Row],[Se Normal]])</f>
        <v>2 - DECRETOS/DECRETO 304.pdf</v>
      </c>
      <c r="N2275" s="2" t="str">
        <f>CONCATENATE("../",Tabela13[[#This Row],[Caminho]])</f>
        <v>../2 - DECRETOS/DECRETO 304.pdf</v>
      </c>
    </row>
    <row r="2276" spans="1:14" ht="45" x14ac:dyDescent="0.25">
      <c r="A2276" s="20">
        <v>303</v>
      </c>
      <c r="B2276" s="20"/>
      <c r="C2276" s="21">
        <v>28432</v>
      </c>
      <c r="D2276" s="19" t="s">
        <v>923</v>
      </c>
      <c r="E2276" s="19"/>
      <c r="F2276" s="17" t="str">
        <f>HYPERLINK(Tabela13[[#This Row],[Novo Caminho]],"Download")</f>
        <v>Download</v>
      </c>
      <c r="G2276" s="2" t="str">
        <f>CONCATENATE("2 - DECRETOS/DECRETO ",Tabela13[[#This Row],[Numero_Decreto]],".pdf")</f>
        <v>2 - DECRETOS/DECRETO 303.pdf</v>
      </c>
      <c r="H2276" s="2" t="str">
        <f>CONCATENATE("2 - DECRETOS/DECRETO ",Tabela13[[#This Row],[Numero_Decreto]]," ",Tabela13[[#This Row],[Complemento]],".pdf")</f>
        <v>2 - DECRETOS/DECRETO 303 .pdf</v>
      </c>
      <c r="I2276" s="2" t="str">
        <f>CONCATENATE("2 - DECRETOS/DECRETO ","0",Tabela13[[#This Row],[Numero_Decreto]],".pdf")</f>
        <v>2 - DECRETOS/DECRETO 0303.pdf</v>
      </c>
      <c r="J2276" s="2" t="str">
        <f>CONCATENATE("2 - DECRETOS/DECRETO ","0",Tabela13[[#This Row],[Numero_Decreto]]," ",Tabela13[[#This Row],[Complemento]],".pdf")</f>
        <v>2 - DECRETOS/DECRETO 0303 .pdf</v>
      </c>
      <c r="K2276" s="2" t="str">
        <f>IF(Tabela13[[#This Row],[Complemento]]="",Tabela13[[#This Row],[Normal]],Tabela13[[#This Row],[Normal Traço]])</f>
        <v>2 - DECRETOS/DECRETO 303.pdf</v>
      </c>
      <c r="L2276" s="2" t="str">
        <f>IF(Tabela13[[#This Row],[Complemento]]="",Tabela13[[#This Row],[0]],Tabela13[[#This Row],[0 Traço]])</f>
        <v>2 - DECRETOS/DECRETO 0303.pdf</v>
      </c>
      <c r="M2276" s="2" t="str">
        <f>IF(AND(Tabela13[[#This Row],[Numero_Decreto]]&gt;=1,Tabela13[[#This Row],[Numero_Decreto]]&lt;=9),Tabela13[[#This Row],[Se 0]],Tabela13[[#This Row],[Se Normal]])</f>
        <v>2 - DECRETOS/DECRETO 303.pdf</v>
      </c>
      <c r="N2276" s="2" t="str">
        <f>CONCATENATE("../",Tabela13[[#This Row],[Caminho]])</f>
        <v>../2 - DECRETOS/DECRETO 303.pdf</v>
      </c>
    </row>
    <row r="2277" spans="1:14" ht="45" x14ac:dyDescent="0.25">
      <c r="A2277" s="20">
        <v>302</v>
      </c>
      <c r="B2277" s="20"/>
      <c r="C2277" s="21">
        <v>28429</v>
      </c>
      <c r="D2277" s="19" t="s">
        <v>3357</v>
      </c>
      <c r="E2277" s="19"/>
      <c r="F2277" s="17" t="str">
        <f>HYPERLINK(Tabela13[[#This Row],[Novo Caminho]],"Download")</f>
        <v>Download</v>
      </c>
      <c r="G2277" s="2" t="str">
        <f>CONCATENATE("2 - DECRETOS/DECRETO ",Tabela13[[#This Row],[Numero_Decreto]],".pdf")</f>
        <v>2 - DECRETOS/DECRETO 302.pdf</v>
      </c>
      <c r="H2277" s="2" t="str">
        <f>CONCATENATE("2 - DECRETOS/DECRETO ",Tabela13[[#This Row],[Numero_Decreto]]," ",Tabela13[[#This Row],[Complemento]],".pdf")</f>
        <v>2 - DECRETOS/DECRETO 302 .pdf</v>
      </c>
      <c r="I2277" s="2" t="str">
        <f>CONCATENATE("2 - DECRETOS/DECRETO ","0",Tabela13[[#This Row],[Numero_Decreto]],".pdf")</f>
        <v>2 - DECRETOS/DECRETO 0302.pdf</v>
      </c>
      <c r="J2277" s="2" t="str">
        <f>CONCATENATE("2 - DECRETOS/DECRETO ","0",Tabela13[[#This Row],[Numero_Decreto]]," ",Tabela13[[#This Row],[Complemento]],".pdf")</f>
        <v>2 - DECRETOS/DECRETO 0302 .pdf</v>
      </c>
      <c r="K2277" s="2" t="str">
        <f>IF(Tabela13[[#This Row],[Complemento]]="",Tabela13[[#This Row],[Normal]],Tabela13[[#This Row],[Normal Traço]])</f>
        <v>2 - DECRETOS/DECRETO 302.pdf</v>
      </c>
      <c r="L2277" s="2" t="str">
        <f>IF(Tabela13[[#This Row],[Complemento]]="",Tabela13[[#This Row],[0]],Tabela13[[#This Row],[0 Traço]])</f>
        <v>2 - DECRETOS/DECRETO 0302.pdf</v>
      </c>
      <c r="M2277" s="2" t="str">
        <f>IF(AND(Tabela13[[#This Row],[Numero_Decreto]]&gt;=1,Tabela13[[#This Row],[Numero_Decreto]]&lt;=9),Tabela13[[#This Row],[Se 0]],Tabela13[[#This Row],[Se Normal]])</f>
        <v>2 - DECRETOS/DECRETO 302.pdf</v>
      </c>
      <c r="N2277" s="2" t="str">
        <f>CONCATENATE("../",Tabela13[[#This Row],[Caminho]])</f>
        <v>../2 - DECRETOS/DECRETO 302.pdf</v>
      </c>
    </row>
    <row r="2278" spans="1:14" ht="45" x14ac:dyDescent="0.25">
      <c r="A2278" s="20">
        <v>301</v>
      </c>
      <c r="B2278" s="20"/>
      <c r="C2278" s="21">
        <v>28424</v>
      </c>
      <c r="D2278" s="19" t="s">
        <v>3350</v>
      </c>
      <c r="E2278" s="19"/>
      <c r="F2278" s="17" t="str">
        <f>HYPERLINK(Tabela13[[#This Row],[Novo Caminho]],"Download")</f>
        <v>Download</v>
      </c>
      <c r="G2278" s="2" t="str">
        <f>CONCATENATE("2 - DECRETOS/DECRETO ",Tabela13[[#This Row],[Numero_Decreto]],".pdf")</f>
        <v>2 - DECRETOS/DECRETO 301.pdf</v>
      </c>
      <c r="H2278" s="2" t="str">
        <f>CONCATENATE("2 - DECRETOS/DECRETO ",Tabela13[[#This Row],[Numero_Decreto]]," ",Tabela13[[#This Row],[Complemento]],".pdf")</f>
        <v>2 - DECRETOS/DECRETO 301 .pdf</v>
      </c>
      <c r="I2278" s="2" t="str">
        <f>CONCATENATE("2 - DECRETOS/DECRETO ","0",Tabela13[[#This Row],[Numero_Decreto]],".pdf")</f>
        <v>2 - DECRETOS/DECRETO 0301.pdf</v>
      </c>
      <c r="J2278" s="2" t="str">
        <f>CONCATENATE("2 - DECRETOS/DECRETO ","0",Tabela13[[#This Row],[Numero_Decreto]]," ",Tabela13[[#This Row],[Complemento]],".pdf")</f>
        <v>2 - DECRETOS/DECRETO 0301 .pdf</v>
      </c>
      <c r="K2278" s="2" t="str">
        <f>IF(Tabela13[[#This Row],[Complemento]]="",Tabela13[[#This Row],[Normal]],Tabela13[[#This Row],[Normal Traço]])</f>
        <v>2 - DECRETOS/DECRETO 301.pdf</v>
      </c>
      <c r="L2278" s="2" t="str">
        <f>IF(Tabela13[[#This Row],[Complemento]]="",Tabela13[[#This Row],[0]],Tabela13[[#This Row],[0 Traço]])</f>
        <v>2 - DECRETOS/DECRETO 0301.pdf</v>
      </c>
      <c r="M2278" s="2" t="str">
        <f>IF(AND(Tabela13[[#This Row],[Numero_Decreto]]&gt;=1,Tabela13[[#This Row],[Numero_Decreto]]&lt;=9),Tabela13[[#This Row],[Se 0]],Tabela13[[#This Row],[Se Normal]])</f>
        <v>2 - DECRETOS/DECRETO 301.pdf</v>
      </c>
      <c r="N2278" s="2" t="str">
        <f>CONCATENATE("../",Tabela13[[#This Row],[Caminho]])</f>
        <v>../2 - DECRETOS/DECRETO 301.pdf</v>
      </c>
    </row>
    <row r="2279" spans="1:14" ht="45" x14ac:dyDescent="0.25">
      <c r="A2279" s="20">
        <v>300</v>
      </c>
      <c r="B2279" s="20"/>
      <c r="C2279" s="21">
        <v>28424</v>
      </c>
      <c r="D2279" s="19" t="s">
        <v>3358</v>
      </c>
      <c r="E2279" s="19"/>
      <c r="F2279" s="17" t="str">
        <f>HYPERLINK(Tabela13[[#This Row],[Novo Caminho]],"Download")</f>
        <v>Download</v>
      </c>
      <c r="G2279" s="2" t="str">
        <f>CONCATENATE("2 - DECRETOS/DECRETO ",Tabela13[[#This Row],[Numero_Decreto]],".pdf")</f>
        <v>2 - DECRETOS/DECRETO 300.pdf</v>
      </c>
      <c r="H2279" s="2" t="str">
        <f>CONCATENATE("2 - DECRETOS/DECRETO ",Tabela13[[#This Row],[Numero_Decreto]]," ",Tabela13[[#This Row],[Complemento]],".pdf")</f>
        <v>2 - DECRETOS/DECRETO 300 .pdf</v>
      </c>
      <c r="I2279" s="2" t="str">
        <f>CONCATENATE("2 - DECRETOS/DECRETO ","0",Tabela13[[#This Row],[Numero_Decreto]],".pdf")</f>
        <v>2 - DECRETOS/DECRETO 0300.pdf</v>
      </c>
      <c r="J2279" s="2" t="str">
        <f>CONCATENATE("2 - DECRETOS/DECRETO ","0",Tabela13[[#This Row],[Numero_Decreto]]," ",Tabela13[[#This Row],[Complemento]],".pdf")</f>
        <v>2 - DECRETOS/DECRETO 0300 .pdf</v>
      </c>
      <c r="K2279" s="2" t="str">
        <f>IF(Tabela13[[#This Row],[Complemento]]="",Tabela13[[#This Row],[Normal]],Tabela13[[#This Row],[Normal Traço]])</f>
        <v>2 - DECRETOS/DECRETO 300.pdf</v>
      </c>
      <c r="L2279" s="2" t="str">
        <f>IF(Tabela13[[#This Row],[Complemento]]="",Tabela13[[#This Row],[0]],Tabela13[[#This Row],[0 Traço]])</f>
        <v>2 - DECRETOS/DECRETO 0300.pdf</v>
      </c>
      <c r="M2279" s="2" t="str">
        <f>IF(AND(Tabela13[[#This Row],[Numero_Decreto]]&gt;=1,Tabela13[[#This Row],[Numero_Decreto]]&lt;=9),Tabela13[[#This Row],[Se 0]],Tabela13[[#This Row],[Se Normal]])</f>
        <v>2 - DECRETOS/DECRETO 300.pdf</v>
      </c>
      <c r="N2279" s="2" t="str">
        <f>CONCATENATE("../",Tabela13[[#This Row],[Caminho]])</f>
        <v>../2 - DECRETOS/DECRETO 300.pdf</v>
      </c>
    </row>
    <row r="2280" spans="1:14" ht="45" x14ac:dyDescent="0.25">
      <c r="A2280" s="20">
        <v>299</v>
      </c>
      <c r="B2280" s="20"/>
      <c r="C2280" s="21">
        <v>28408</v>
      </c>
      <c r="D2280" s="19" t="s">
        <v>3359</v>
      </c>
      <c r="E2280" s="19"/>
      <c r="F2280" s="17" t="str">
        <f>HYPERLINK(Tabela13[[#This Row],[Novo Caminho]],"Download")</f>
        <v>Download</v>
      </c>
      <c r="G2280" s="2" t="str">
        <f>CONCATENATE("2 - DECRETOS/DECRETO ",Tabela13[[#This Row],[Numero_Decreto]],".pdf")</f>
        <v>2 - DECRETOS/DECRETO 299.pdf</v>
      </c>
      <c r="H2280" s="2" t="str">
        <f>CONCATENATE("2 - DECRETOS/DECRETO ",Tabela13[[#This Row],[Numero_Decreto]]," ",Tabela13[[#This Row],[Complemento]],".pdf")</f>
        <v>2 - DECRETOS/DECRETO 299 .pdf</v>
      </c>
      <c r="I2280" s="2" t="str">
        <f>CONCATENATE("2 - DECRETOS/DECRETO ","0",Tabela13[[#This Row],[Numero_Decreto]],".pdf")</f>
        <v>2 - DECRETOS/DECRETO 0299.pdf</v>
      </c>
      <c r="J2280" s="2" t="str">
        <f>CONCATENATE("2 - DECRETOS/DECRETO ","0",Tabela13[[#This Row],[Numero_Decreto]]," ",Tabela13[[#This Row],[Complemento]],".pdf")</f>
        <v>2 - DECRETOS/DECRETO 0299 .pdf</v>
      </c>
      <c r="K2280" s="2" t="str">
        <f>IF(Tabela13[[#This Row],[Complemento]]="",Tabela13[[#This Row],[Normal]],Tabela13[[#This Row],[Normal Traço]])</f>
        <v>2 - DECRETOS/DECRETO 299.pdf</v>
      </c>
      <c r="L2280" s="2" t="str">
        <f>IF(Tabela13[[#This Row],[Complemento]]="",Tabela13[[#This Row],[0]],Tabela13[[#This Row],[0 Traço]])</f>
        <v>2 - DECRETOS/DECRETO 0299.pdf</v>
      </c>
      <c r="M2280" s="2" t="str">
        <f>IF(AND(Tabela13[[#This Row],[Numero_Decreto]]&gt;=1,Tabela13[[#This Row],[Numero_Decreto]]&lt;=9),Tabela13[[#This Row],[Se 0]],Tabela13[[#This Row],[Se Normal]])</f>
        <v>2 - DECRETOS/DECRETO 299.pdf</v>
      </c>
      <c r="N2280" s="2" t="str">
        <f>CONCATENATE("../",Tabela13[[#This Row],[Caminho]])</f>
        <v>../2 - DECRETOS/DECRETO 299.pdf</v>
      </c>
    </row>
    <row r="2281" spans="1:14" ht="45" x14ac:dyDescent="0.25">
      <c r="A2281" s="20">
        <v>298</v>
      </c>
      <c r="B2281" s="20"/>
      <c r="C2281" s="21">
        <v>28321</v>
      </c>
      <c r="D2281" s="19" t="s">
        <v>2151</v>
      </c>
      <c r="E2281" s="19"/>
      <c r="F2281" s="17" t="str">
        <f>HYPERLINK(Tabela13[[#This Row],[Novo Caminho]],"Download")</f>
        <v>Download</v>
      </c>
      <c r="G2281" s="2" t="str">
        <f>CONCATENATE("2 - DECRETOS/DECRETO ",Tabela13[[#This Row],[Numero_Decreto]],".pdf")</f>
        <v>2 - DECRETOS/DECRETO 298.pdf</v>
      </c>
      <c r="H2281" s="2" t="str">
        <f>CONCATENATE("2 - DECRETOS/DECRETO ",Tabela13[[#This Row],[Numero_Decreto]]," ",Tabela13[[#This Row],[Complemento]],".pdf")</f>
        <v>2 - DECRETOS/DECRETO 298 .pdf</v>
      </c>
      <c r="I2281" s="2" t="str">
        <f>CONCATENATE("2 - DECRETOS/DECRETO ","0",Tabela13[[#This Row],[Numero_Decreto]],".pdf")</f>
        <v>2 - DECRETOS/DECRETO 0298.pdf</v>
      </c>
      <c r="J2281" s="2" t="str">
        <f>CONCATENATE("2 - DECRETOS/DECRETO ","0",Tabela13[[#This Row],[Numero_Decreto]]," ",Tabela13[[#This Row],[Complemento]],".pdf")</f>
        <v>2 - DECRETOS/DECRETO 0298 .pdf</v>
      </c>
      <c r="K2281" s="2" t="str">
        <f>IF(Tabela13[[#This Row],[Complemento]]="",Tabela13[[#This Row],[Normal]],Tabela13[[#This Row],[Normal Traço]])</f>
        <v>2 - DECRETOS/DECRETO 298.pdf</v>
      </c>
      <c r="L2281" s="2" t="str">
        <f>IF(Tabela13[[#This Row],[Complemento]]="",Tabela13[[#This Row],[0]],Tabela13[[#This Row],[0 Traço]])</f>
        <v>2 - DECRETOS/DECRETO 0298.pdf</v>
      </c>
      <c r="M2281" s="2" t="str">
        <f>IF(AND(Tabela13[[#This Row],[Numero_Decreto]]&gt;=1,Tabela13[[#This Row],[Numero_Decreto]]&lt;=9),Tabela13[[#This Row],[Se 0]],Tabela13[[#This Row],[Se Normal]])</f>
        <v>2 - DECRETOS/DECRETO 298.pdf</v>
      </c>
      <c r="N2281" s="2" t="str">
        <f>CONCATENATE("../",Tabela13[[#This Row],[Caminho]])</f>
        <v>../2 - DECRETOS/DECRETO 298.pdf</v>
      </c>
    </row>
    <row r="2282" spans="1:14" ht="45" x14ac:dyDescent="0.25">
      <c r="A2282" s="20">
        <v>297</v>
      </c>
      <c r="B2282" s="20"/>
      <c r="C2282" s="21">
        <v>28361</v>
      </c>
      <c r="D2282" s="19" t="s">
        <v>3352</v>
      </c>
      <c r="E2282" s="19"/>
      <c r="F2282" s="17" t="str">
        <f>HYPERLINK(Tabela13[[#This Row],[Novo Caminho]],"Download")</f>
        <v>Download</v>
      </c>
      <c r="G2282" s="2" t="str">
        <f>CONCATENATE("2 - DECRETOS/DECRETO ",Tabela13[[#This Row],[Numero_Decreto]],".pdf")</f>
        <v>2 - DECRETOS/DECRETO 297.pdf</v>
      </c>
      <c r="H2282" s="2" t="str">
        <f>CONCATENATE("2 - DECRETOS/DECRETO ",Tabela13[[#This Row],[Numero_Decreto]]," ",Tabela13[[#This Row],[Complemento]],".pdf")</f>
        <v>2 - DECRETOS/DECRETO 297 .pdf</v>
      </c>
      <c r="I2282" s="2" t="str">
        <f>CONCATENATE("2 - DECRETOS/DECRETO ","0",Tabela13[[#This Row],[Numero_Decreto]],".pdf")</f>
        <v>2 - DECRETOS/DECRETO 0297.pdf</v>
      </c>
      <c r="J2282" s="2" t="str">
        <f>CONCATENATE("2 - DECRETOS/DECRETO ","0",Tabela13[[#This Row],[Numero_Decreto]]," ",Tabela13[[#This Row],[Complemento]],".pdf")</f>
        <v>2 - DECRETOS/DECRETO 0297 .pdf</v>
      </c>
      <c r="K2282" s="2" t="str">
        <f>IF(Tabela13[[#This Row],[Complemento]]="",Tabela13[[#This Row],[Normal]],Tabela13[[#This Row],[Normal Traço]])</f>
        <v>2 - DECRETOS/DECRETO 297.pdf</v>
      </c>
      <c r="L2282" s="2" t="str">
        <f>IF(Tabela13[[#This Row],[Complemento]]="",Tabela13[[#This Row],[0]],Tabela13[[#This Row],[0 Traço]])</f>
        <v>2 - DECRETOS/DECRETO 0297.pdf</v>
      </c>
      <c r="M2282" s="2" t="str">
        <f>IF(AND(Tabela13[[#This Row],[Numero_Decreto]]&gt;=1,Tabela13[[#This Row],[Numero_Decreto]]&lt;=9),Tabela13[[#This Row],[Se 0]],Tabela13[[#This Row],[Se Normal]])</f>
        <v>2 - DECRETOS/DECRETO 297.pdf</v>
      </c>
      <c r="N2282" s="2" t="str">
        <f>CONCATENATE("../",Tabela13[[#This Row],[Caminho]])</f>
        <v>../2 - DECRETOS/DECRETO 297.pdf</v>
      </c>
    </row>
    <row r="2283" spans="1:14" ht="45" x14ac:dyDescent="0.25">
      <c r="A2283" s="20">
        <v>296</v>
      </c>
      <c r="B2283" s="20"/>
      <c r="C2283" s="21">
        <v>28321</v>
      </c>
      <c r="D2283" s="19" t="s">
        <v>2151</v>
      </c>
      <c r="E2283" s="19"/>
      <c r="F2283" s="17" t="str">
        <f>HYPERLINK(Tabela13[[#This Row],[Novo Caminho]],"Download")</f>
        <v>Download</v>
      </c>
      <c r="G2283" s="2" t="str">
        <f>CONCATENATE("2 - DECRETOS/DECRETO ",Tabela13[[#This Row],[Numero_Decreto]],".pdf")</f>
        <v>2 - DECRETOS/DECRETO 296.pdf</v>
      </c>
      <c r="H2283" s="2" t="str">
        <f>CONCATENATE("2 - DECRETOS/DECRETO ",Tabela13[[#This Row],[Numero_Decreto]]," ",Tabela13[[#This Row],[Complemento]],".pdf")</f>
        <v>2 - DECRETOS/DECRETO 296 .pdf</v>
      </c>
      <c r="I2283" s="2" t="str">
        <f>CONCATENATE("2 - DECRETOS/DECRETO ","0",Tabela13[[#This Row],[Numero_Decreto]],".pdf")</f>
        <v>2 - DECRETOS/DECRETO 0296.pdf</v>
      </c>
      <c r="J2283" s="2" t="str">
        <f>CONCATENATE("2 - DECRETOS/DECRETO ","0",Tabela13[[#This Row],[Numero_Decreto]]," ",Tabela13[[#This Row],[Complemento]],".pdf")</f>
        <v>2 - DECRETOS/DECRETO 0296 .pdf</v>
      </c>
      <c r="K2283" s="2" t="str">
        <f>IF(Tabela13[[#This Row],[Complemento]]="",Tabela13[[#This Row],[Normal]],Tabela13[[#This Row],[Normal Traço]])</f>
        <v>2 - DECRETOS/DECRETO 296.pdf</v>
      </c>
      <c r="L2283" s="2" t="str">
        <f>IF(Tabela13[[#This Row],[Complemento]]="",Tabela13[[#This Row],[0]],Tabela13[[#This Row],[0 Traço]])</f>
        <v>2 - DECRETOS/DECRETO 0296.pdf</v>
      </c>
      <c r="M2283" s="2" t="str">
        <f>IF(AND(Tabela13[[#This Row],[Numero_Decreto]]&gt;=1,Tabela13[[#This Row],[Numero_Decreto]]&lt;=9),Tabela13[[#This Row],[Se 0]],Tabela13[[#This Row],[Se Normal]])</f>
        <v>2 - DECRETOS/DECRETO 296.pdf</v>
      </c>
      <c r="N2283" s="2" t="str">
        <f>CONCATENATE("../",Tabela13[[#This Row],[Caminho]])</f>
        <v>../2 - DECRETOS/DECRETO 296.pdf</v>
      </c>
    </row>
    <row r="2284" spans="1:14" ht="45" x14ac:dyDescent="0.25">
      <c r="A2284" s="20">
        <v>295</v>
      </c>
      <c r="B2284" s="20"/>
      <c r="C2284" s="21">
        <v>28321</v>
      </c>
      <c r="D2284" s="19" t="s">
        <v>3360</v>
      </c>
      <c r="E2284" s="19"/>
      <c r="F2284" s="17" t="str">
        <f>HYPERLINK(Tabela13[[#This Row],[Novo Caminho]],"Download")</f>
        <v>Download</v>
      </c>
      <c r="G2284" s="2" t="str">
        <f>CONCATENATE("2 - DECRETOS/DECRETO ",Tabela13[[#This Row],[Numero_Decreto]],".pdf")</f>
        <v>2 - DECRETOS/DECRETO 295.pdf</v>
      </c>
      <c r="H2284" s="2" t="str">
        <f>CONCATENATE("2 - DECRETOS/DECRETO ",Tabela13[[#This Row],[Numero_Decreto]]," ",Tabela13[[#This Row],[Complemento]],".pdf")</f>
        <v>2 - DECRETOS/DECRETO 295 .pdf</v>
      </c>
      <c r="I2284" s="2" t="str">
        <f>CONCATENATE("2 - DECRETOS/DECRETO ","0",Tabela13[[#This Row],[Numero_Decreto]],".pdf")</f>
        <v>2 - DECRETOS/DECRETO 0295.pdf</v>
      </c>
      <c r="J2284" s="2" t="str">
        <f>CONCATENATE("2 - DECRETOS/DECRETO ","0",Tabela13[[#This Row],[Numero_Decreto]]," ",Tabela13[[#This Row],[Complemento]],".pdf")</f>
        <v>2 - DECRETOS/DECRETO 0295 .pdf</v>
      </c>
      <c r="K2284" s="2" t="str">
        <f>IF(Tabela13[[#This Row],[Complemento]]="",Tabela13[[#This Row],[Normal]],Tabela13[[#This Row],[Normal Traço]])</f>
        <v>2 - DECRETOS/DECRETO 295.pdf</v>
      </c>
      <c r="L2284" s="2" t="str">
        <f>IF(Tabela13[[#This Row],[Complemento]]="",Tabela13[[#This Row],[0]],Tabela13[[#This Row],[0 Traço]])</f>
        <v>2 - DECRETOS/DECRETO 0295.pdf</v>
      </c>
      <c r="M2284" s="2" t="str">
        <f>IF(AND(Tabela13[[#This Row],[Numero_Decreto]]&gt;=1,Tabela13[[#This Row],[Numero_Decreto]]&lt;=9),Tabela13[[#This Row],[Se 0]],Tabela13[[#This Row],[Se Normal]])</f>
        <v>2 - DECRETOS/DECRETO 295.pdf</v>
      </c>
      <c r="N2284" s="2" t="str">
        <f>CONCATENATE("../",Tabela13[[#This Row],[Caminho]])</f>
        <v>../2 - DECRETOS/DECRETO 295.pdf</v>
      </c>
    </row>
    <row r="2285" spans="1:14" ht="45" x14ac:dyDescent="0.25">
      <c r="A2285" s="20">
        <v>294</v>
      </c>
      <c r="B2285" s="20"/>
      <c r="C2285" s="21">
        <v>28320</v>
      </c>
      <c r="D2285" s="19" t="s">
        <v>3361</v>
      </c>
      <c r="E2285" s="19"/>
      <c r="F2285" s="17" t="str">
        <f>HYPERLINK(Tabela13[[#This Row],[Novo Caminho]],"Download")</f>
        <v>Download</v>
      </c>
      <c r="G2285" s="2" t="str">
        <f>CONCATENATE("2 - DECRETOS/DECRETO ",Tabela13[[#This Row],[Numero_Decreto]],".pdf")</f>
        <v>2 - DECRETOS/DECRETO 294.pdf</v>
      </c>
      <c r="H2285" s="2" t="str">
        <f>CONCATENATE("2 - DECRETOS/DECRETO ",Tabela13[[#This Row],[Numero_Decreto]]," ",Tabela13[[#This Row],[Complemento]],".pdf")</f>
        <v>2 - DECRETOS/DECRETO 294 .pdf</v>
      </c>
      <c r="I2285" s="2" t="str">
        <f>CONCATENATE("2 - DECRETOS/DECRETO ","0",Tabela13[[#This Row],[Numero_Decreto]],".pdf")</f>
        <v>2 - DECRETOS/DECRETO 0294.pdf</v>
      </c>
      <c r="J2285" s="2" t="str">
        <f>CONCATENATE("2 - DECRETOS/DECRETO ","0",Tabela13[[#This Row],[Numero_Decreto]]," ",Tabela13[[#This Row],[Complemento]],".pdf")</f>
        <v>2 - DECRETOS/DECRETO 0294 .pdf</v>
      </c>
      <c r="K2285" s="2" t="str">
        <f>IF(Tabela13[[#This Row],[Complemento]]="",Tabela13[[#This Row],[Normal]],Tabela13[[#This Row],[Normal Traço]])</f>
        <v>2 - DECRETOS/DECRETO 294.pdf</v>
      </c>
      <c r="L2285" s="2" t="str">
        <f>IF(Tabela13[[#This Row],[Complemento]]="",Tabela13[[#This Row],[0]],Tabela13[[#This Row],[0 Traço]])</f>
        <v>2 - DECRETOS/DECRETO 0294.pdf</v>
      </c>
      <c r="M2285" s="2" t="str">
        <f>IF(AND(Tabela13[[#This Row],[Numero_Decreto]]&gt;=1,Tabela13[[#This Row],[Numero_Decreto]]&lt;=9),Tabela13[[#This Row],[Se 0]],Tabela13[[#This Row],[Se Normal]])</f>
        <v>2 - DECRETOS/DECRETO 294.pdf</v>
      </c>
      <c r="N2285" s="2" t="str">
        <f>CONCATENATE("../",Tabela13[[#This Row],[Caminho]])</f>
        <v>../2 - DECRETOS/DECRETO 294.pdf</v>
      </c>
    </row>
    <row r="2286" spans="1:14" ht="45" x14ac:dyDescent="0.25">
      <c r="A2286" s="20">
        <v>293</v>
      </c>
      <c r="B2286" s="20"/>
      <c r="C2286" s="21">
        <v>28289</v>
      </c>
      <c r="D2286" s="19" t="s">
        <v>3213</v>
      </c>
      <c r="E2286" s="19"/>
      <c r="F2286" s="17" t="str">
        <f>HYPERLINK(Tabela13[[#This Row],[Novo Caminho]],"Download")</f>
        <v>Download</v>
      </c>
      <c r="G2286" s="2" t="str">
        <f>CONCATENATE("2 - DECRETOS/DECRETO ",Tabela13[[#This Row],[Numero_Decreto]],".pdf")</f>
        <v>2 - DECRETOS/DECRETO 293.pdf</v>
      </c>
      <c r="H2286" s="2" t="str">
        <f>CONCATENATE("2 - DECRETOS/DECRETO ",Tabela13[[#This Row],[Numero_Decreto]]," ",Tabela13[[#This Row],[Complemento]],".pdf")</f>
        <v>2 - DECRETOS/DECRETO 293 .pdf</v>
      </c>
      <c r="I2286" s="2" t="str">
        <f>CONCATENATE("2 - DECRETOS/DECRETO ","0",Tabela13[[#This Row],[Numero_Decreto]],".pdf")</f>
        <v>2 - DECRETOS/DECRETO 0293.pdf</v>
      </c>
      <c r="J2286" s="2" t="str">
        <f>CONCATENATE("2 - DECRETOS/DECRETO ","0",Tabela13[[#This Row],[Numero_Decreto]]," ",Tabela13[[#This Row],[Complemento]],".pdf")</f>
        <v>2 - DECRETOS/DECRETO 0293 .pdf</v>
      </c>
      <c r="K2286" s="2" t="str">
        <f>IF(Tabela13[[#This Row],[Complemento]]="",Tabela13[[#This Row],[Normal]],Tabela13[[#This Row],[Normal Traço]])</f>
        <v>2 - DECRETOS/DECRETO 293.pdf</v>
      </c>
      <c r="L2286" s="2" t="str">
        <f>IF(Tabela13[[#This Row],[Complemento]]="",Tabela13[[#This Row],[0]],Tabela13[[#This Row],[0 Traço]])</f>
        <v>2 - DECRETOS/DECRETO 0293.pdf</v>
      </c>
      <c r="M2286" s="2" t="str">
        <f>IF(AND(Tabela13[[#This Row],[Numero_Decreto]]&gt;=1,Tabela13[[#This Row],[Numero_Decreto]]&lt;=9),Tabela13[[#This Row],[Se 0]],Tabela13[[#This Row],[Se Normal]])</f>
        <v>2 - DECRETOS/DECRETO 293.pdf</v>
      </c>
      <c r="N2286" s="2" t="str">
        <f>CONCATENATE("../",Tabela13[[#This Row],[Caminho]])</f>
        <v>../2 - DECRETOS/DECRETO 293.pdf</v>
      </c>
    </row>
    <row r="2287" spans="1:14" ht="45" x14ac:dyDescent="0.25">
      <c r="A2287" s="20">
        <v>292</v>
      </c>
      <c r="B2287" s="20"/>
      <c r="C2287" s="21">
        <v>28258</v>
      </c>
      <c r="D2287" s="19" t="s">
        <v>3349</v>
      </c>
      <c r="E2287" s="19"/>
      <c r="F2287" s="17" t="str">
        <f>HYPERLINK(Tabela13[[#This Row],[Novo Caminho]],"Download")</f>
        <v>Download</v>
      </c>
      <c r="G2287" s="2" t="str">
        <f>CONCATENATE("2 - DECRETOS/DECRETO ",Tabela13[[#This Row],[Numero_Decreto]],".pdf")</f>
        <v>2 - DECRETOS/DECRETO 292.pdf</v>
      </c>
      <c r="H2287" s="2" t="str">
        <f>CONCATENATE("2 - DECRETOS/DECRETO ",Tabela13[[#This Row],[Numero_Decreto]]," ",Tabela13[[#This Row],[Complemento]],".pdf")</f>
        <v>2 - DECRETOS/DECRETO 292 .pdf</v>
      </c>
      <c r="I2287" s="2" t="str">
        <f>CONCATENATE("2 - DECRETOS/DECRETO ","0",Tabela13[[#This Row],[Numero_Decreto]],".pdf")</f>
        <v>2 - DECRETOS/DECRETO 0292.pdf</v>
      </c>
      <c r="J2287" s="2" t="str">
        <f>CONCATENATE("2 - DECRETOS/DECRETO ","0",Tabela13[[#This Row],[Numero_Decreto]]," ",Tabela13[[#This Row],[Complemento]],".pdf")</f>
        <v>2 - DECRETOS/DECRETO 0292 .pdf</v>
      </c>
      <c r="K2287" s="2" t="str">
        <f>IF(Tabela13[[#This Row],[Complemento]]="",Tabela13[[#This Row],[Normal]],Tabela13[[#This Row],[Normal Traço]])</f>
        <v>2 - DECRETOS/DECRETO 292.pdf</v>
      </c>
      <c r="L2287" s="2" t="str">
        <f>IF(Tabela13[[#This Row],[Complemento]]="",Tabela13[[#This Row],[0]],Tabela13[[#This Row],[0 Traço]])</f>
        <v>2 - DECRETOS/DECRETO 0292.pdf</v>
      </c>
      <c r="M2287" s="2" t="str">
        <f>IF(AND(Tabela13[[#This Row],[Numero_Decreto]]&gt;=1,Tabela13[[#This Row],[Numero_Decreto]]&lt;=9),Tabela13[[#This Row],[Se 0]],Tabela13[[#This Row],[Se Normal]])</f>
        <v>2 - DECRETOS/DECRETO 292.pdf</v>
      </c>
      <c r="N2287" s="2" t="str">
        <f>CONCATENATE("../",Tabela13[[#This Row],[Caminho]])</f>
        <v>../2 - DECRETOS/DECRETO 292.pdf</v>
      </c>
    </row>
    <row r="2288" spans="1:14" ht="45" x14ac:dyDescent="0.25">
      <c r="A2288" s="20">
        <v>291</v>
      </c>
      <c r="B2288" s="20"/>
      <c r="C2288" s="21">
        <v>28233</v>
      </c>
      <c r="D2288" s="19" t="s">
        <v>3362</v>
      </c>
      <c r="E2288" s="19"/>
      <c r="F2288" s="17" t="str">
        <f>HYPERLINK(Tabela13[[#This Row],[Novo Caminho]],"Download")</f>
        <v>Download</v>
      </c>
      <c r="G2288" s="2" t="str">
        <f>CONCATENATE("2 - DECRETOS/DECRETO ",Tabela13[[#This Row],[Numero_Decreto]],".pdf")</f>
        <v>2 - DECRETOS/DECRETO 291.pdf</v>
      </c>
      <c r="H2288" s="2" t="str">
        <f>CONCATENATE("2 - DECRETOS/DECRETO ",Tabela13[[#This Row],[Numero_Decreto]]," ",Tabela13[[#This Row],[Complemento]],".pdf")</f>
        <v>2 - DECRETOS/DECRETO 291 .pdf</v>
      </c>
      <c r="I2288" s="2" t="str">
        <f>CONCATENATE("2 - DECRETOS/DECRETO ","0",Tabela13[[#This Row],[Numero_Decreto]],".pdf")</f>
        <v>2 - DECRETOS/DECRETO 0291.pdf</v>
      </c>
      <c r="J2288" s="2" t="str">
        <f>CONCATENATE("2 - DECRETOS/DECRETO ","0",Tabela13[[#This Row],[Numero_Decreto]]," ",Tabela13[[#This Row],[Complemento]],".pdf")</f>
        <v>2 - DECRETOS/DECRETO 0291 .pdf</v>
      </c>
      <c r="K2288" s="2" t="str">
        <f>IF(Tabela13[[#This Row],[Complemento]]="",Tabela13[[#This Row],[Normal]],Tabela13[[#This Row],[Normal Traço]])</f>
        <v>2 - DECRETOS/DECRETO 291.pdf</v>
      </c>
      <c r="L2288" s="2" t="str">
        <f>IF(Tabela13[[#This Row],[Complemento]]="",Tabela13[[#This Row],[0]],Tabela13[[#This Row],[0 Traço]])</f>
        <v>2 - DECRETOS/DECRETO 0291.pdf</v>
      </c>
      <c r="M2288" s="2" t="str">
        <f>IF(AND(Tabela13[[#This Row],[Numero_Decreto]]&gt;=1,Tabela13[[#This Row],[Numero_Decreto]]&lt;=9),Tabela13[[#This Row],[Se 0]],Tabela13[[#This Row],[Se Normal]])</f>
        <v>2 - DECRETOS/DECRETO 291.pdf</v>
      </c>
      <c r="N2288" s="2" t="str">
        <f>CONCATENATE("../",Tabela13[[#This Row],[Caminho]])</f>
        <v>../2 - DECRETOS/DECRETO 291.pdf</v>
      </c>
    </row>
    <row r="2289" spans="1:14" ht="45" x14ac:dyDescent="0.25">
      <c r="A2289" s="20">
        <v>290</v>
      </c>
      <c r="B2289" s="20"/>
      <c r="C2289" s="21">
        <v>28233</v>
      </c>
      <c r="D2289" s="19" t="s">
        <v>3213</v>
      </c>
      <c r="E2289" s="19"/>
      <c r="F2289" s="17" t="str">
        <f>HYPERLINK(Tabela13[[#This Row],[Novo Caminho]],"Download")</f>
        <v>Download</v>
      </c>
      <c r="G2289" s="2" t="str">
        <f>CONCATENATE("2 - DECRETOS/DECRETO ",Tabela13[[#This Row],[Numero_Decreto]],".pdf")</f>
        <v>2 - DECRETOS/DECRETO 290.pdf</v>
      </c>
      <c r="H2289" s="2" t="str">
        <f>CONCATENATE("2 - DECRETOS/DECRETO ",Tabela13[[#This Row],[Numero_Decreto]]," ",Tabela13[[#This Row],[Complemento]],".pdf")</f>
        <v>2 - DECRETOS/DECRETO 290 .pdf</v>
      </c>
      <c r="I2289" s="2" t="str">
        <f>CONCATENATE("2 - DECRETOS/DECRETO ","0",Tabela13[[#This Row],[Numero_Decreto]],".pdf")</f>
        <v>2 - DECRETOS/DECRETO 0290.pdf</v>
      </c>
      <c r="J2289" s="2" t="str">
        <f>CONCATENATE("2 - DECRETOS/DECRETO ","0",Tabela13[[#This Row],[Numero_Decreto]]," ",Tabela13[[#This Row],[Complemento]],".pdf")</f>
        <v>2 - DECRETOS/DECRETO 0290 .pdf</v>
      </c>
      <c r="K2289" s="2" t="str">
        <f>IF(Tabela13[[#This Row],[Complemento]]="",Tabela13[[#This Row],[Normal]],Tabela13[[#This Row],[Normal Traço]])</f>
        <v>2 - DECRETOS/DECRETO 290.pdf</v>
      </c>
      <c r="L2289" s="2" t="str">
        <f>IF(Tabela13[[#This Row],[Complemento]]="",Tabela13[[#This Row],[0]],Tabela13[[#This Row],[0 Traço]])</f>
        <v>2 - DECRETOS/DECRETO 0290.pdf</v>
      </c>
      <c r="M2289" s="2" t="str">
        <f>IF(AND(Tabela13[[#This Row],[Numero_Decreto]]&gt;=1,Tabela13[[#This Row],[Numero_Decreto]]&lt;=9),Tabela13[[#This Row],[Se 0]],Tabela13[[#This Row],[Se Normal]])</f>
        <v>2 - DECRETOS/DECRETO 290.pdf</v>
      </c>
      <c r="N2289" s="2" t="str">
        <f>CONCATENATE("../",Tabela13[[#This Row],[Caminho]])</f>
        <v>../2 - DECRETOS/DECRETO 290.pdf</v>
      </c>
    </row>
    <row r="2290" spans="1:14" ht="45" x14ac:dyDescent="0.25">
      <c r="A2290" s="20">
        <v>289</v>
      </c>
      <c r="B2290" s="20"/>
      <c r="C2290" s="21">
        <v>28226</v>
      </c>
      <c r="D2290" s="19" t="s">
        <v>3363</v>
      </c>
      <c r="E2290" s="19"/>
      <c r="F2290" s="17" t="str">
        <f>HYPERLINK(Tabela13[[#This Row],[Novo Caminho]],"Download")</f>
        <v>Download</v>
      </c>
      <c r="G2290" s="2" t="str">
        <f>CONCATENATE("2 - DECRETOS/DECRETO ",Tabela13[[#This Row],[Numero_Decreto]],".pdf")</f>
        <v>2 - DECRETOS/DECRETO 289.pdf</v>
      </c>
      <c r="H2290" s="2" t="str">
        <f>CONCATENATE("2 - DECRETOS/DECRETO ",Tabela13[[#This Row],[Numero_Decreto]]," ",Tabela13[[#This Row],[Complemento]],".pdf")</f>
        <v>2 - DECRETOS/DECRETO 289 .pdf</v>
      </c>
      <c r="I2290" s="2" t="str">
        <f>CONCATENATE("2 - DECRETOS/DECRETO ","0",Tabela13[[#This Row],[Numero_Decreto]],".pdf")</f>
        <v>2 - DECRETOS/DECRETO 0289.pdf</v>
      </c>
      <c r="J2290" s="2" t="str">
        <f>CONCATENATE("2 - DECRETOS/DECRETO ","0",Tabela13[[#This Row],[Numero_Decreto]]," ",Tabela13[[#This Row],[Complemento]],".pdf")</f>
        <v>2 - DECRETOS/DECRETO 0289 .pdf</v>
      </c>
      <c r="K2290" s="2" t="str">
        <f>IF(Tabela13[[#This Row],[Complemento]]="",Tabela13[[#This Row],[Normal]],Tabela13[[#This Row],[Normal Traço]])</f>
        <v>2 - DECRETOS/DECRETO 289.pdf</v>
      </c>
      <c r="L2290" s="2" t="str">
        <f>IF(Tabela13[[#This Row],[Complemento]]="",Tabela13[[#This Row],[0]],Tabela13[[#This Row],[0 Traço]])</f>
        <v>2 - DECRETOS/DECRETO 0289.pdf</v>
      </c>
      <c r="M2290" s="2" t="str">
        <f>IF(AND(Tabela13[[#This Row],[Numero_Decreto]]&gt;=1,Tabela13[[#This Row],[Numero_Decreto]]&lt;=9),Tabela13[[#This Row],[Se 0]],Tabela13[[#This Row],[Se Normal]])</f>
        <v>2 - DECRETOS/DECRETO 289.pdf</v>
      </c>
      <c r="N2290" s="2" t="str">
        <f>CONCATENATE("../",Tabela13[[#This Row],[Caminho]])</f>
        <v>../2 - DECRETOS/DECRETO 289.pdf</v>
      </c>
    </row>
    <row r="2291" spans="1:14" ht="45" x14ac:dyDescent="0.25">
      <c r="A2291" s="20">
        <v>288</v>
      </c>
      <c r="B2291" s="20"/>
      <c r="C2291" s="21">
        <v>28221</v>
      </c>
      <c r="D2291" s="19" t="s">
        <v>3350</v>
      </c>
      <c r="E2291" s="19"/>
      <c r="F2291" s="17" t="str">
        <f>HYPERLINK(Tabela13[[#This Row],[Novo Caminho]],"Download")</f>
        <v>Download</v>
      </c>
      <c r="G2291" s="2" t="str">
        <f>CONCATENATE("2 - DECRETOS/DECRETO ",Tabela13[[#This Row],[Numero_Decreto]],".pdf")</f>
        <v>2 - DECRETOS/DECRETO 288.pdf</v>
      </c>
      <c r="H2291" s="2" t="str">
        <f>CONCATENATE("2 - DECRETOS/DECRETO ",Tabela13[[#This Row],[Numero_Decreto]]," ",Tabela13[[#This Row],[Complemento]],".pdf")</f>
        <v>2 - DECRETOS/DECRETO 288 .pdf</v>
      </c>
      <c r="I2291" s="2" t="str">
        <f>CONCATENATE("2 - DECRETOS/DECRETO ","0",Tabela13[[#This Row],[Numero_Decreto]],".pdf")</f>
        <v>2 - DECRETOS/DECRETO 0288.pdf</v>
      </c>
      <c r="J2291" s="2" t="str">
        <f>CONCATENATE("2 - DECRETOS/DECRETO ","0",Tabela13[[#This Row],[Numero_Decreto]]," ",Tabela13[[#This Row],[Complemento]],".pdf")</f>
        <v>2 - DECRETOS/DECRETO 0288 .pdf</v>
      </c>
      <c r="K2291" s="2" t="str">
        <f>IF(Tabela13[[#This Row],[Complemento]]="",Tabela13[[#This Row],[Normal]],Tabela13[[#This Row],[Normal Traço]])</f>
        <v>2 - DECRETOS/DECRETO 288.pdf</v>
      </c>
      <c r="L2291" s="2" t="str">
        <f>IF(Tabela13[[#This Row],[Complemento]]="",Tabela13[[#This Row],[0]],Tabela13[[#This Row],[0 Traço]])</f>
        <v>2 - DECRETOS/DECRETO 0288.pdf</v>
      </c>
      <c r="M2291" s="2" t="str">
        <f>IF(AND(Tabela13[[#This Row],[Numero_Decreto]]&gt;=1,Tabela13[[#This Row],[Numero_Decreto]]&lt;=9),Tabela13[[#This Row],[Se 0]],Tabela13[[#This Row],[Se Normal]])</f>
        <v>2 - DECRETOS/DECRETO 288.pdf</v>
      </c>
      <c r="N2291" s="2" t="str">
        <f>CONCATENATE("../",Tabela13[[#This Row],[Caminho]])</f>
        <v>../2 - DECRETOS/DECRETO 288.pdf</v>
      </c>
    </row>
    <row r="2292" spans="1:14" ht="45" x14ac:dyDescent="0.25">
      <c r="A2292" s="20">
        <v>286</v>
      </c>
      <c r="B2292" s="20"/>
      <c r="C2292" s="21">
        <v>28214</v>
      </c>
      <c r="D2292" s="19" t="s">
        <v>3364</v>
      </c>
      <c r="E2292" s="19"/>
      <c r="F2292" s="17" t="str">
        <f>HYPERLINK(Tabela13[[#This Row],[Novo Caminho]],"Download")</f>
        <v>Download</v>
      </c>
      <c r="G2292" s="2" t="str">
        <f>CONCATENATE("2 - DECRETOS/DECRETO ",Tabela13[[#This Row],[Numero_Decreto]],".pdf")</f>
        <v>2 - DECRETOS/DECRETO 286.pdf</v>
      </c>
      <c r="H2292" s="2" t="str">
        <f>CONCATENATE("2 - DECRETOS/DECRETO ",Tabela13[[#This Row],[Numero_Decreto]]," ",Tabela13[[#This Row],[Complemento]],".pdf")</f>
        <v>2 - DECRETOS/DECRETO 286 .pdf</v>
      </c>
      <c r="I2292" s="2" t="str">
        <f>CONCATENATE("2 - DECRETOS/DECRETO ","0",Tabela13[[#This Row],[Numero_Decreto]],".pdf")</f>
        <v>2 - DECRETOS/DECRETO 0286.pdf</v>
      </c>
      <c r="J2292" s="2" t="str">
        <f>CONCATENATE("2 - DECRETOS/DECRETO ","0",Tabela13[[#This Row],[Numero_Decreto]]," ",Tabela13[[#This Row],[Complemento]],".pdf")</f>
        <v>2 - DECRETOS/DECRETO 0286 .pdf</v>
      </c>
      <c r="K2292" s="2" t="str">
        <f>IF(Tabela13[[#This Row],[Complemento]]="",Tabela13[[#This Row],[Normal]],Tabela13[[#This Row],[Normal Traço]])</f>
        <v>2 - DECRETOS/DECRETO 286.pdf</v>
      </c>
      <c r="L2292" s="2" t="str">
        <f>IF(Tabela13[[#This Row],[Complemento]]="",Tabela13[[#This Row],[0]],Tabela13[[#This Row],[0 Traço]])</f>
        <v>2 - DECRETOS/DECRETO 0286.pdf</v>
      </c>
      <c r="M2292" s="2" t="str">
        <f>IF(AND(Tabela13[[#This Row],[Numero_Decreto]]&gt;=1,Tabela13[[#This Row],[Numero_Decreto]]&lt;=9),Tabela13[[#This Row],[Se 0]],Tabela13[[#This Row],[Se Normal]])</f>
        <v>2 - DECRETOS/DECRETO 286.pdf</v>
      </c>
      <c r="N2292" s="2" t="str">
        <f>CONCATENATE("../",Tabela13[[#This Row],[Caminho]])</f>
        <v>../2 - DECRETOS/DECRETO 286.pdf</v>
      </c>
    </row>
    <row r="2293" spans="1:14" ht="45" x14ac:dyDescent="0.25">
      <c r="A2293" s="20">
        <v>285</v>
      </c>
      <c r="B2293" s="20"/>
      <c r="C2293" s="21">
        <v>28202</v>
      </c>
      <c r="D2293" s="19" t="s">
        <v>3365</v>
      </c>
      <c r="E2293" s="19"/>
      <c r="F2293" s="17" t="str">
        <f>HYPERLINK(Tabela13[[#This Row],[Novo Caminho]],"Download")</f>
        <v>Download</v>
      </c>
      <c r="G2293" s="2" t="str">
        <f>CONCATENATE("2 - DECRETOS/DECRETO ",Tabela13[[#This Row],[Numero_Decreto]],".pdf")</f>
        <v>2 - DECRETOS/DECRETO 285.pdf</v>
      </c>
      <c r="H2293" s="2" t="str">
        <f>CONCATENATE("2 - DECRETOS/DECRETO ",Tabela13[[#This Row],[Numero_Decreto]]," ",Tabela13[[#This Row],[Complemento]],".pdf")</f>
        <v>2 - DECRETOS/DECRETO 285 .pdf</v>
      </c>
      <c r="I2293" s="2" t="str">
        <f>CONCATENATE("2 - DECRETOS/DECRETO ","0",Tabela13[[#This Row],[Numero_Decreto]],".pdf")</f>
        <v>2 - DECRETOS/DECRETO 0285.pdf</v>
      </c>
      <c r="J2293" s="2" t="str">
        <f>CONCATENATE("2 - DECRETOS/DECRETO ","0",Tabela13[[#This Row],[Numero_Decreto]]," ",Tabela13[[#This Row],[Complemento]],".pdf")</f>
        <v>2 - DECRETOS/DECRETO 0285 .pdf</v>
      </c>
      <c r="K2293" s="2" t="str">
        <f>IF(Tabela13[[#This Row],[Complemento]]="",Tabela13[[#This Row],[Normal]],Tabela13[[#This Row],[Normal Traço]])</f>
        <v>2 - DECRETOS/DECRETO 285.pdf</v>
      </c>
      <c r="L2293" s="2" t="str">
        <f>IF(Tabela13[[#This Row],[Complemento]]="",Tabela13[[#This Row],[0]],Tabela13[[#This Row],[0 Traço]])</f>
        <v>2 - DECRETOS/DECRETO 0285.pdf</v>
      </c>
      <c r="M2293" s="2" t="str">
        <f>IF(AND(Tabela13[[#This Row],[Numero_Decreto]]&gt;=1,Tabela13[[#This Row],[Numero_Decreto]]&lt;=9),Tabela13[[#This Row],[Se 0]],Tabela13[[#This Row],[Se Normal]])</f>
        <v>2 - DECRETOS/DECRETO 285.pdf</v>
      </c>
      <c r="N2293" s="2" t="str">
        <f>CONCATENATE("../",Tabela13[[#This Row],[Caminho]])</f>
        <v>../2 - DECRETOS/DECRETO 285.pdf</v>
      </c>
    </row>
    <row r="2294" spans="1:14" ht="45" x14ac:dyDescent="0.25">
      <c r="A2294" s="20">
        <v>284</v>
      </c>
      <c r="B2294" s="20"/>
      <c r="C2294" s="21">
        <v>28185</v>
      </c>
      <c r="D2294" s="19" t="s">
        <v>3366</v>
      </c>
      <c r="E2294" s="19"/>
      <c r="F2294" s="17" t="str">
        <f>HYPERLINK(Tabela13[[#This Row],[Novo Caminho]],"Download")</f>
        <v>Download</v>
      </c>
      <c r="G2294" s="2" t="str">
        <f>CONCATENATE("2 - DECRETOS/DECRETO ",Tabela13[[#This Row],[Numero_Decreto]],".pdf")</f>
        <v>2 - DECRETOS/DECRETO 284.pdf</v>
      </c>
      <c r="H2294" s="2" t="str">
        <f>CONCATENATE("2 - DECRETOS/DECRETO ",Tabela13[[#This Row],[Numero_Decreto]]," ",Tabela13[[#This Row],[Complemento]],".pdf")</f>
        <v>2 - DECRETOS/DECRETO 284 .pdf</v>
      </c>
      <c r="I2294" s="2" t="str">
        <f>CONCATENATE("2 - DECRETOS/DECRETO ","0",Tabela13[[#This Row],[Numero_Decreto]],".pdf")</f>
        <v>2 - DECRETOS/DECRETO 0284.pdf</v>
      </c>
      <c r="J2294" s="2" t="str">
        <f>CONCATENATE("2 - DECRETOS/DECRETO ","0",Tabela13[[#This Row],[Numero_Decreto]]," ",Tabela13[[#This Row],[Complemento]],".pdf")</f>
        <v>2 - DECRETOS/DECRETO 0284 .pdf</v>
      </c>
      <c r="K2294" s="2" t="str">
        <f>IF(Tabela13[[#This Row],[Complemento]]="",Tabela13[[#This Row],[Normal]],Tabela13[[#This Row],[Normal Traço]])</f>
        <v>2 - DECRETOS/DECRETO 284.pdf</v>
      </c>
      <c r="L2294" s="2" t="str">
        <f>IF(Tabela13[[#This Row],[Complemento]]="",Tabela13[[#This Row],[0]],Tabela13[[#This Row],[0 Traço]])</f>
        <v>2 - DECRETOS/DECRETO 0284.pdf</v>
      </c>
      <c r="M2294" s="2" t="str">
        <f>IF(AND(Tabela13[[#This Row],[Numero_Decreto]]&gt;=1,Tabela13[[#This Row],[Numero_Decreto]]&lt;=9),Tabela13[[#This Row],[Se 0]],Tabela13[[#This Row],[Se Normal]])</f>
        <v>2 - DECRETOS/DECRETO 284.pdf</v>
      </c>
      <c r="N2294" s="2" t="str">
        <f>CONCATENATE("../",Tabela13[[#This Row],[Caminho]])</f>
        <v>../2 - DECRETOS/DECRETO 284.pdf</v>
      </c>
    </row>
    <row r="2295" spans="1:14" ht="45" x14ac:dyDescent="0.25">
      <c r="A2295" s="20">
        <v>283</v>
      </c>
      <c r="B2295" s="20"/>
      <c r="C2295" s="21">
        <v>28184</v>
      </c>
      <c r="D2295" s="19" t="s">
        <v>3367</v>
      </c>
      <c r="E2295" s="19"/>
      <c r="F2295" s="17" t="str">
        <f>HYPERLINK(Tabela13[[#This Row],[Novo Caminho]],"Download")</f>
        <v>Download</v>
      </c>
      <c r="G2295" s="2" t="str">
        <f>CONCATENATE("2 - DECRETOS/DECRETO ",Tabela13[[#This Row],[Numero_Decreto]],".pdf")</f>
        <v>2 - DECRETOS/DECRETO 283.pdf</v>
      </c>
      <c r="H2295" s="2" t="str">
        <f>CONCATENATE("2 - DECRETOS/DECRETO ",Tabela13[[#This Row],[Numero_Decreto]]," ",Tabela13[[#This Row],[Complemento]],".pdf")</f>
        <v>2 - DECRETOS/DECRETO 283 .pdf</v>
      </c>
      <c r="I2295" s="2" t="str">
        <f>CONCATENATE("2 - DECRETOS/DECRETO ","0",Tabela13[[#This Row],[Numero_Decreto]],".pdf")</f>
        <v>2 - DECRETOS/DECRETO 0283.pdf</v>
      </c>
      <c r="J2295" s="2" t="str">
        <f>CONCATENATE("2 - DECRETOS/DECRETO ","0",Tabela13[[#This Row],[Numero_Decreto]]," ",Tabela13[[#This Row],[Complemento]],".pdf")</f>
        <v>2 - DECRETOS/DECRETO 0283 .pdf</v>
      </c>
      <c r="K2295" s="2" t="str">
        <f>IF(Tabela13[[#This Row],[Complemento]]="",Tabela13[[#This Row],[Normal]],Tabela13[[#This Row],[Normal Traço]])</f>
        <v>2 - DECRETOS/DECRETO 283.pdf</v>
      </c>
      <c r="L2295" s="2" t="str">
        <f>IF(Tabela13[[#This Row],[Complemento]]="",Tabela13[[#This Row],[0]],Tabela13[[#This Row],[0 Traço]])</f>
        <v>2 - DECRETOS/DECRETO 0283.pdf</v>
      </c>
      <c r="M2295" s="2" t="str">
        <f>IF(AND(Tabela13[[#This Row],[Numero_Decreto]]&gt;=1,Tabela13[[#This Row],[Numero_Decreto]]&lt;=9),Tabela13[[#This Row],[Se 0]],Tabela13[[#This Row],[Se Normal]])</f>
        <v>2 - DECRETOS/DECRETO 283.pdf</v>
      </c>
      <c r="N2295" s="2" t="str">
        <f>CONCATENATE("../",Tabela13[[#This Row],[Caminho]])</f>
        <v>../2 - DECRETOS/DECRETO 283.pdf</v>
      </c>
    </row>
    <row r="2296" spans="1:14" ht="45" x14ac:dyDescent="0.25">
      <c r="A2296" s="20">
        <v>282</v>
      </c>
      <c r="B2296" s="20"/>
      <c r="C2296" s="21">
        <v>28172</v>
      </c>
      <c r="D2296" s="19" t="s">
        <v>3368</v>
      </c>
      <c r="E2296" s="19"/>
      <c r="F2296" s="17" t="str">
        <f>HYPERLINK(Tabela13[[#This Row],[Novo Caminho]],"Download")</f>
        <v>Download</v>
      </c>
      <c r="G2296" s="2" t="str">
        <f>CONCATENATE("2 - DECRETOS/DECRETO ",Tabela13[[#This Row],[Numero_Decreto]],".pdf")</f>
        <v>2 - DECRETOS/DECRETO 282.pdf</v>
      </c>
      <c r="H2296" s="2" t="str">
        <f>CONCATENATE("2 - DECRETOS/DECRETO ",Tabela13[[#This Row],[Numero_Decreto]]," ",Tabela13[[#This Row],[Complemento]],".pdf")</f>
        <v>2 - DECRETOS/DECRETO 282 .pdf</v>
      </c>
      <c r="I2296" s="2" t="str">
        <f>CONCATENATE("2 - DECRETOS/DECRETO ","0",Tabela13[[#This Row],[Numero_Decreto]],".pdf")</f>
        <v>2 - DECRETOS/DECRETO 0282.pdf</v>
      </c>
      <c r="J2296" s="2" t="str">
        <f>CONCATENATE("2 - DECRETOS/DECRETO ","0",Tabela13[[#This Row],[Numero_Decreto]]," ",Tabela13[[#This Row],[Complemento]],".pdf")</f>
        <v>2 - DECRETOS/DECRETO 0282 .pdf</v>
      </c>
      <c r="K2296" s="2" t="str">
        <f>IF(Tabela13[[#This Row],[Complemento]]="",Tabela13[[#This Row],[Normal]],Tabela13[[#This Row],[Normal Traço]])</f>
        <v>2 - DECRETOS/DECRETO 282.pdf</v>
      </c>
      <c r="L2296" s="2" t="str">
        <f>IF(Tabela13[[#This Row],[Complemento]]="",Tabela13[[#This Row],[0]],Tabela13[[#This Row],[0 Traço]])</f>
        <v>2 - DECRETOS/DECRETO 0282.pdf</v>
      </c>
      <c r="M2296" s="2" t="str">
        <f>IF(AND(Tabela13[[#This Row],[Numero_Decreto]]&gt;=1,Tabela13[[#This Row],[Numero_Decreto]]&lt;=9),Tabela13[[#This Row],[Se 0]],Tabela13[[#This Row],[Se Normal]])</f>
        <v>2 - DECRETOS/DECRETO 282.pdf</v>
      </c>
      <c r="N2296" s="2" t="str">
        <f>CONCATENATE("../",Tabela13[[#This Row],[Caminho]])</f>
        <v>../2 - DECRETOS/DECRETO 282.pdf</v>
      </c>
    </row>
    <row r="2297" spans="1:14" ht="45" x14ac:dyDescent="0.25">
      <c r="A2297" s="20">
        <v>281</v>
      </c>
      <c r="B2297" s="20"/>
      <c r="C2297" s="21">
        <v>28170</v>
      </c>
      <c r="D2297" s="19" t="s">
        <v>924</v>
      </c>
      <c r="E2297" s="19"/>
      <c r="F2297" s="17" t="str">
        <f>HYPERLINK(Tabela13[[#This Row],[Novo Caminho]],"Download")</f>
        <v>Download</v>
      </c>
      <c r="G2297" s="2" t="str">
        <f>CONCATENATE("2 - DECRETOS/DECRETO ",Tabela13[[#This Row],[Numero_Decreto]],".pdf")</f>
        <v>2 - DECRETOS/DECRETO 281.pdf</v>
      </c>
      <c r="H2297" s="2" t="str">
        <f>CONCATENATE("2 - DECRETOS/DECRETO ",Tabela13[[#This Row],[Numero_Decreto]]," ",Tabela13[[#This Row],[Complemento]],".pdf")</f>
        <v>2 - DECRETOS/DECRETO 281 .pdf</v>
      </c>
      <c r="I2297" s="2" t="str">
        <f>CONCATENATE("2 - DECRETOS/DECRETO ","0",Tabela13[[#This Row],[Numero_Decreto]],".pdf")</f>
        <v>2 - DECRETOS/DECRETO 0281.pdf</v>
      </c>
      <c r="J2297" s="2" t="str">
        <f>CONCATENATE("2 - DECRETOS/DECRETO ","0",Tabela13[[#This Row],[Numero_Decreto]]," ",Tabela13[[#This Row],[Complemento]],".pdf")</f>
        <v>2 - DECRETOS/DECRETO 0281 .pdf</v>
      </c>
      <c r="K2297" s="2" t="str">
        <f>IF(Tabela13[[#This Row],[Complemento]]="",Tabela13[[#This Row],[Normal]],Tabela13[[#This Row],[Normal Traço]])</f>
        <v>2 - DECRETOS/DECRETO 281.pdf</v>
      </c>
      <c r="L2297" s="2" t="str">
        <f>IF(Tabela13[[#This Row],[Complemento]]="",Tabela13[[#This Row],[0]],Tabela13[[#This Row],[0 Traço]])</f>
        <v>2 - DECRETOS/DECRETO 0281.pdf</v>
      </c>
      <c r="M2297" s="2" t="str">
        <f>IF(AND(Tabela13[[#This Row],[Numero_Decreto]]&gt;=1,Tabela13[[#This Row],[Numero_Decreto]]&lt;=9),Tabela13[[#This Row],[Se 0]],Tabela13[[#This Row],[Se Normal]])</f>
        <v>2 - DECRETOS/DECRETO 281.pdf</v>
      </c>
      <c r="N2297" s="2" t="str">
        <f>CONCATENATE("../",Tabela13[[#This Row],[Caminho]])</f>
        <v>../2 - DECRETOS/DECRETO 281.pdf</v>
      </c>
    </row>
    <row r="2298" spans="1:14" ht="45" x14ac:dyDescent="0.25">
      <c r="A2298" s="20">
        <v>280</v>
      </c>
      <c r="B2298" s="20"/>
      <c r="C2298" s="21">
        <v>28166</v>
      </c>
      <c r="D2298" s="19" t="s">
        <v>3369</v>
      </c>
      <c r="E2298" s="19"/>
      <c r="F2298" s="17" t="str">
        <f>HYPERLINK(Tabela13[[#This Row],[Novo Caminho]],"Download")</f>
        <v>Download</v>
      </c>
      <c r="G2298" s="2" t="str">
        <f>CONCATENATE("2 - DECRETOS/DECRETO ",Tabela13[[#This Row],[Numero_Decreto]],".pdf")</f>
        <v>2 - DECRETOS/DECRETO 280.pdf</v>
      </c>
      <c r="H2298" s="2" t="str">
        <f>CONCATENATE("2 - DECRETOS/DECRETO ",Tabela13[[#This Row],[Numero_Decreto]]," ",Tabela13[[#This Row],[Complemento]],".pdf")</f>
        <v>2 - DECRETOS/DECRETO 280 .pdf</v>
      </c>
      <c r="I2298" s="2" t="str">
        <f>CONCATENATE("2 - DECRETOS/DECRETO ","0",Tabela13[[#This Row],[Numero_Decreto]],".pdf")</f>
        <v>2 - DECRETOS/DECRETO 0280.pdf</v>
      </c>
      <c r="J2298" s="2" t="str">
        <f>CONCATENATE("2 - DECRETOS/DECRETO ","0",Tabela13[[#This Row],[Numero_Decreto]]," ",Tabela13[[#This Row],[Complemento]],".pdf")</f>
        <v>2 - DECRETOS/DECRETO 0280 .pdf</v>
      </c>
      <c r="K2298" s="2" t="str">
        <f>IF(Tabela13[[#This Row],[Complemento]]="",Tabela13[[#This Row],[Normal]],Tabela13[[#This Row],[Normal Traço]])</f>
        <v>2 - DECRETOS/DECRETO 280.pdf</v>
      </c>
      <c r="L2298" s="2" t="str">
        <f>IF(Tabela13[[#This Row],[Complemento]]="",Tabela13[[#This Row],[0]],Tabela13[[#This Row],[0 Traço]])</f>
        <v>2 - DECRETOS/DECRETO 0280.pdf</v>
      </c>
      <c r="M2298" s="2" t="str">
        <f>IF(AND(Tabela13[[#This Row],[Numero_Decreto]]&gt;=1,Tabela13[[#This Row],[Numero_Decreto]]&lt;=9),Tabela13[[#This Row],[Se 0]],Tabela13[[#This Row],[Se Normal]])</f>
        <v>2 - DECRETOS/DECRETO 280.pdf</v>
      </c>
      <c r="N2298" s="2" t="str">
        <f>CONCATENATE("../",Tabela13[[#This Row],[Caminho]])</f>
        <v>../2 - DECRETOS/DECRETO 280.pdf</v>
      </c>
    </row>
    <row r="2299" spans="1:14" ht="45" x14ac:dyDescent="0.25">
      <c r="A2299" s="20">
        <v>279</v>
      </c>
      <c r="B2299" s="20"/>
      <c r="C2299" s="21">
        <v>28157</v>
      </c>
      <c r="D2299" s="19" t="s">
        <v>924</v>
      </c>
      <c r="E2299" s="19"/>
      <c r="F2299" s="17" t="str">
        <f>HYPERLINK(Tabela13[[#This Row],[Novo Caminho]],"Download")</f>
        <v>Download</v>
      </c>
      <c r="G2299" s="2" t="str">
        <f>CONCATENATE("2 - DECRETOS/DECRETO ",Tabela13[[#This Row],[Numero_Decreto]],".pdf")</f>
        <v>2 - DECRETOS/DECRETO 279.pdf</v>
      </c>
      <c r="H2299" s="2" t="str">
        <f>CONCATENATE("2 - DECRETOS/DECRETO ",Tabela13[[#This Row],[Numero_Decreto]]," ",Tabela13[[#This Row],[Complemento]],".pdf")</f>
        <v>2 - DECRETOS/DECRETO 279 .pdf</v>
      </c>
      <c r="I2299" s="2" t="str">
        <f>CONCATENATE("2 - DECRETOS/DECRETO ","0",Tabela13[[#This Row],[Numero_Decreto]],".pdf")</f>
        <v>2 - DECRETOS/DECRETO 0279.pdf</v>
      </c>
      <c r="J2299" s="2" t="str">
        <f>CONCATENATE("2 - DECRETOS/DECRETO ","0",Tabela13[[#This Row],[Numero_Decreto]]," ",Tabela13[[#This Row],[Complemento]],".pdf")</f>
        <v>2 - DECRETOS/DECRETO 0279 .pdf</v>
      </c>
      <c r="K2299" s="2" t="str">
        <f>IF(Tabela13[[#This Row],[Complemento]]="",Tabela13[[#This Row],[Normal]],Tabela13[[#This Row],[Normal Traço]])</f>
        <v>2 - DECRETOS/DECRETO 279.pdf</v>
      </c>
      <c r="L2299" s="2" t="str">
        <f>IF(Tabela13[[#This Row],[Complemento]]="",Tabela13[[#This Row],[0]],Tabela13[[#This Row],[0 Traço]])</f>
        <v>2 - DECRETOS/DECRETO 0279.pdf</v>
      </c>
      <c r="M2299" s="2" t="str">
        <f>IF(AND(Tabela13[[#This Row],[Numero_Decreto]]&gt;=1,Tabela13[[#This Row],[Numero_Decreto]]&lt;=9),Tabela13[[#This Row],[Se 0]],Tabela13[[#This Row],[Se Normal]])</f>
        <v>2 - DECRETOS/DECRETO 279.pdf</v>
      </c>
      <c r="N2299" s="2" t="str">
        <f>CONCATENATE("../",Tabela13[[#This Row],[Caminho]])</f>
        <v>../2 - DECRETOS/DECRETO 279.pdf</v>
      </c>
    </row>
    <row r="2300" spans="1:14" ht="45" x14ac:dyDescent="0.25">
      <c r="A2300" s="20">
        <v>278</v>
      </c>
      <c r="B2300" s="20"/>
      <c r="C2300" s="21">
        <v>28156</v>
      </c>
      <c r="D2300" s="19" t="s">
        <v>3370</v>
      </c>
      <c r="E2300" s="19"/>
      <c r="F2300" s="17" t="str">
        <f>HYPERLINK(Tabela13[[#This Row],[Novo Caminho]],"Download")</f>
        <v>Download</v>
      </c>
      <c r="G2300" s="2" t="str">
        <f>CONCATENATE("2 - DECRETOS/DECRETO ",Tabela13[[#This Row],[Numero_Decreto]],".pdf")</f>
        <v>2 - DECRETOS/DECRETO 278.pdf</v>
      </c>
      <c r="H2300" s="2" t="str">
        <f>CONCATENATE("2 - DECRETOS/DECRETO ",Tabela13[[#This Row],[Numero_Decreto]]," ",Tabela13[[#This Row],[Complemento]],".pdf")</f>
        <v>2 - DECRETOS/DECRETO 278 .pdf</v>
      </c>
      <c r="I2300" s="2" t="str">
        <f>CONCATENATE("2 - DECRETOS/DECRETO ","0",Tabela13[[#This Row],[Numero_Decreto]],".pdf")</f>
        <v>2 - DECRETOS/DECRETO 0278.pdf</v>
      </c>
      <c r="J2300" s="2" t="str">
        <f>CONCATENATE("2 - DECRETOS/DECRETO ","0",Tabela13[[#This Row],[Numero_Decreto]]," ",Tabela13[[#This Row],[Complemento]],".pdf")</f>
        <v>2 - DECRETOS/DECRETO 0278 .pdf</v>
      </c>
      <c r="K2300" s="2" t="str">
        <f>IF(Tabela13[[#This Row],[Complemento]]="",Tabela13[[#This Row],[Normal]],Tabela13[[#This Row],[Normal Traço]])</f>
        <v>2 - DECRETOS/DECRETO 278.pdf</v>
      </c>
      <c r="L2300" s="2" t="str">
        <f>IF(Tabela13[[#This Row],[Complemento]]="",Tabela13[[#This Row],[0]],Tabela13[[#This Row],[0 Traço]])</f>
        <v>2 - DECRETOS/DECRETO 0278.pdf</v>
      </c>
      <c r="M2300" s="2" t="str">
        <f>IF(AND(Tabela13[[#This Row],[Numero_Decreto]]&gt;=1,Tabela13[[#This Row],[Numero_Decreto]]&lt;=9),Tabela13[[#This Row],[Se 0]],Tabela13[[#This Row],[Se Normal]])</f>
        <v>2 - DECRETOS/DECRETO 278.pdf</v>
      </c>
      <c r="N2300" s="2" t="str">
        <f>CONCATENATE("../",Tabela13[[#This Row],[Caminho]])</f>
        <v>../2 - DECRETOS/DECRETO 278.pdf</v>
      </c>
    </row>
    <row r="2301" spans="1:14" ht="45" x14ac:dyDescent="0.25">
      <c r="A2301" s="20">
        <v>277</v>
      </c>
      <c r="B2301" s="20"/>
      <c r="C2301" s="21">
        <v>28156</v>
      </c>
      <c r="D2301" s="19" t="s">
        <v>3371</v>
      </c>
      <c r="E2301" s="19"/>
      <c r="F2301" s="17" t="str">
        <f>HYPERLINK(Tabela13[[#This Row],[Novo Caminho]],"Download")</f>
        <v>Download</v>
      </c>
      <c r="G2301" s="2" t="str">
        <f>CONCATENATE("2 - DECRETOS/DECRETO ",Tabela13[[#This Row],[Numero_Decreto]],".pdf")</f>
        <v>2 - DECRETOS/DECRETO 277.pdf</v>
      </c>
      <c r="H2301" s="2" t="str">
        <f>CONCATENATE("2 - DECRETOS/DECRETO ",Tabela13[[#This Row],[Numero_Decreto]]," ",Tabela13[[#This Row],[Complemento]],".pdf")</f>
        <v>2 - DECRETOS/DECRETO 277 .pdf</v>
      </c>
      <c r="I2301" s="2" t="str">
        <f>CONCATENATE("2 - DECRETOS/DECRETO ","0",Tabela13[[#This Row],[Numero_Decreto]],".pdf")</f>
        <v>2 - DECRETOS/DECRETO 0277.pdf</v>
      </c>
      <c r="J2301" s="2" t="str">
        <f>CONCATENATE("2 - DECRETOS/DECRETO ","0",Tabela13[[#This Row],[Numero_Decreto]]," ",Tabela13[[#This Row],[Complemento]],".pdf")</f>
        <v>2 - DECRETOS/DECRETO 0277 .pdf</v>
      </c>
      <c r="K2301" s="2" t="str">
        <f>IF(Tabela13[[#This Row],[Complemento]]="",Tabela13[[#This Row],[Normal]],Tabela13[[#This Row],[Normal Traço]])</f>
        <v>2 - DECRETOS/DECRETO 277.pdf</v>
      </c>
      <c r="L2301" s="2" t="str">
        <f>IF(Tabela13[[#This Row],[Complemento]]="",Tabela13[[#This Row],[0]],Tabela13[[#This Row],[0 Traço]])</f>
        <v>2 - DECRETOS/DECRETO 0277.pdf</v>
      </c>
      <c r="M2301" s="2" t="str">
        <f>IF(AND(Tabela13[[#This Row],[Numero_Decreto]]&gt;=1,Tabela13[[#This Row],[Numero_Decreto]]&lt;=9),Tabela13[[#This Row],[Se 0]],Tabela13[[#This Row],[Se Normal]])</f>
        <v>2 - DECRETOS/DECRETO 277.pdf</v>
      </c>
      <c r="N2301" s="2" t="str">
        <f>CONCATENATE("../",Tabela13[[#This Row],[Caminho]])</f>
        <v>../2 - DECRETOS/DECRETO 277.pdf</v>
      </c>
    </row>
    <row r="2302" spans="1:14" ht="45" x14ac:dyDescent="0.25">
      <c r="A2302" s="20">
        <v>276</v>
      </c>
      <c r="B2302" s="20"/>
      <c r="C2302" s="21">
        <v>28152</v>
      </c>
      <c r="D2302" s="19" t="s">
        <v>3372</v>
      </c>
      <c r="E2302" s="19"/>
      <c r="F2302" s="17" t="str">
        <f>HYPERLINK(Tabela13[[#This Row],[Novo Caminho]],"Download")</f>
        <v>Download</v>
      </c>
      <c r="G2302" s="2" t="str">
        <f>CONCATENATE("2 - DECRETOS/DECRETO ",Tabela13[[#This Row],[Numero_Decreto]],".pdf")</f>
        <v>2 - DECRETOS/DECRETO 276.pdf</v>
      </c>
      <c r="H2302" s="2" t="str">
        <f>CONCATENATE("2 - DECRETOS/DECRETO ",Tabela13[[#This Row],[Numero_Decreto]]," ",Tabela13[[#This Row],[Complemento]],".pdf")</f>
        <v>2 - DECRETOS/DECRETO 276 .pdf</v>
      </c>
      <c r="I2302" s="2" t="str">
        <f>CONCATENATE("2 - DECRETOS/DECRETO ","0",Tabela13[[#This Row],[Numero_Decreto]],".pdf")</f>
        <v>2 - DECRETOS/DECRETO 0276.pdf</v>
      </c>
      <c r="J2302" s="2" t="str">
        <f>CONCATENATE("2 - DECRETOS/DECRETO ","0",Tabela13[[#This Row],[Numero_Decreto]]," ",Tabela13[[#This Row],[Complemento]],".pdf")</f>
        <v>2 - DECRETOS/DECRETO 0276 .pdf</v>
      </c>
      <c r="K2302" s="2" t="str">
        <f>IF(Tabela13[[#This Row],[Complemento]]="",Tabela13[[#This Row],[Normal]],Tabela13[[#This Row],[Normal Traço]])</f>
        <v>2 - DECRETOS/DECRETO 276.pdf</v>
      </c>
      <c r="L2302" s="2" t="str">
        <f>IF(Tabela13[[#This Row],[Complemento]]="",Tabela13[[#This Row],[0]],Tabela13[[#This Row],[0 Traço]])</f>
        <v>2 - DECRETOS/DECRETO 0276.pdf</v>
      </c>
      <c r="M2302" s="2" t="str">
        <f>IF(AND(Tabela13[[#This Row],[Numero_Decreto]]&gt;=1,Tabela13[[#This Row],[Numero_Decreto]]&lt;=9),Tabela13[[#This Row],[Se 0]],Tabela13[[#This Row],[Se Normal]])</f>
        <v>2 - DECRETOS/DECRETO 276.pdf</v>
      </c>
      <c r="N2302" s="2" t="str">
        <f>CONCATENATE("../",Tabela13[[#This Row],[Caminho]])</f>
        <v>../2 - DECRETOS/DECRETO 276.pdf</v>
      </c>
    </row>
    <row r="2303" spans="1:14" ht="45" x14ac:dyDescent="0.25">
      <c r="A2303" s="20">
        <v>275</v>
      </c>
      <c r="B2303" s="20"/>
      <c r="C2303" s="21">
        <v>28152</v>
      </c>
      <c r="D2303" s="19" t="s">
        <v>3373</v>
      </c>
      <c r="E2303" s="19"/>
      <c r="F2303" s="17" t="str">
        <f>HYPERLINK(Tabela13[[#This Row],[Novo Caminho]],"Download")</f>
        <v>Download</v>
      </c>
      <c r="G2303" s="2" t="str">
        <f>CONCATENATE("2 - DECRETOS/DECRETO ",Tabela13[[#This Row],[Numero_Decreto]],".pdf")</f>
        <v>2 - DECRETOS/DECRETO 275.pdf</v>
      </c>
      <c r="H2303" s="2" t="str">
        <f>CONCATENATE("2 - DECRETOS/DECRETO ",Tabela13[[#This Row],[Numero_Decreto]]," ",Tabela13[[#This Row],[Complemento]],".pdf")</f>
        <v>2 - DECRETOS/DECRETO 275 .pdf</v>
      </c>
      <c r="I2303" s="2" t="str">
        <f>CONCATENATE("2 - DECRETOS/DECRETO ","0",Tabela13[[#This Row],[Numero_Decreto]],".pdf")</f>
        <v>2 - DECRETOS/DECRETO 0275.pdf</v>
      </c>
      <c r="J2303" s="2" t="str">
        <f>CONCATENATE("2 - DECRETOS/DECRETO ","0",Tabela13[[#This Row],[Numero_Decreto]]," ",Tabela13[[#This Row],[Complemento]],".pdf")</f>
        <v>2 - DECRETOS/DECRETO 0275 .pdf</v>
      </c>
      <c r="K2303" s="2" t="str">
        <f>IF(Tabela13[[#This Row],[Complemento]]="",Tabela13[[#This Row],[Normal]],Tabela13[[#This Row],[Normal Traço]])</f>
        <v>2 - DECRETOS/DECRETO 275.pdf</v>
      </c>
      <c r="L2303" s="2" t="str">
        <f>IF(Tabela13[[#This Row],[Complemento]]="",Tabela13[[#This Row],[0]],Tabela13[[#This Row],[0 Traço]])</f>
        <v>2 - DECRETOS/DECRETO 0275.pdf</v>
      </c>
      <c r="M2303" s="2" t="str">
        <f>IF(AND(Tabela13[[#This Row],[Numero_Decreto]]&gt;=1,Tabela13[[#This Row],[Numero_Decreto]]&lt;=9),Tabela13[[#This Row],[Se 0]],Tabela13[[#This Row],[Se Normal]])</f>
        <v>2 - DECRETOS/DECRETO 275.pdf</v>
      </c>
      <c r="N2303" s="2" t="str">
        <f>CONCATENATE("../",Tabela13[[#This Row],[Caminho]])</f>
        <v>../2 - DECRETOS/DECRETO 275.pdf</v>
      </c>
    </row>
    <row r="2304" spans="1:14" ht="45" x14ac:dyDescent="0.25">
      <c r="A2304" s="20">
        <v>274</v>
      </c>
      <c r="B2304" s="20"/>
      <c r="C2304" s="21">
        <v>27786</v>
      </c>
      <c r="D2304" s="19" t="s">
        <v>3374</v>
      </c>
      <c r="E2304" s="19"/>
      <c r="F2304" s="17" t="str">
        <f>HYPERLINK(Tabela13[[#This Row],[Novo Caminho]],"Download")</f>
        <v>Download</v>
      </c>
      <c r="G2304" s="2" t="str">
        <f>CONCATENATE("2 - DECRETOS/DECRETO ",Tabela13[[#This Row],[Numero_Decreto]],".pdf")</f>
        <v>2 - DECRETOS/DECRETO 274.pdf</v>
      </c>
      <c r="H2304" s="2" t="str">
        <f>CONCATENATE("2 - DECRETOS/DECRETO ",Tabela13[[#This Row],[Numero_Decreto]]," ",Tabela13[[#This Row],[Complemento]],".pdf")</f>
        <v>2 - DECRETOS/DECRETO 274 .pdf</v>
      </c>
      <c r="I2304" s="2" t="str">
        <f>CONCATENATE("2 - DECRETOS/DECRETO ","0",Tabela13[[#This Row],[Numero_Decreto]],".pdf")</f>
        <v>2 - DECRETOS/DECRETO 0274.pdf</v>
      </c>
      <c r="J2304" s="2" t="str">
        <f>CONCATENATE("2 - DECRETOS/DECRETO ","0",Tabela13[[#This Row],[Numero_Decreto]]," ",Tabela13[[#This Row],[Complemento]],".pdf")</f>
        <v>2 - DECRETOS/DECRETO 0274 .pdf</v>
      </c>
      <c r="K2304" s="2" t="str">
        <f>IF(Tabela13[[#This Row],[Complemento]]="",Tabela13[[#This Row],[Normal]],Tabela13[[#This Row],[Normal Traço]])</f>
        <v>2 - DECRETOS/DECRETO 274.pdf</v>
      </c>
      <c r="L2304" s="2" t="str">
        <f>IF(Tabela13[[#This Row],[Complemento]]="",Tabela13[[#This Row],[0]],Tabela13[[#This Row],[0 Traço]])</f>
        <v>2 - DECRETOS/DECRETO 0274.pdf</v>
      </c>
      <c r="M2304" s="2" t="str">
        <f>IF(AND(Tabela13[[#This Row],[Numero_Decreto]]&gt;=1,Tabela13[[#This Row],[Numero_Decreto]]&lt;=9),Tabela13[[#This Row],[Se 0]],Tabela13[[#This Row],[Se Normal]])</f>
        <v>2 - DECRETOS/DECRETO 274.pdf</v>
      </c>
      <c r="N2304" s="2" t="str">
        <f>CONCATENATE("../",Tabela13[[#This Row],[Caminho]])</f>
        <v>../2 - DECRETOS/DECRETO 274.pdf</v>
      </c>
    </row>
    <row r="2305" spans="1:14" ht="45" x14ac:dyDescent="0.25">
      <c r="A2305" s="20">
        <v>273</v>
      </c>
      <c r="B2305" s="20"/>
      <c r="C2305" s="21">
        <v>27786</v>
      </c>
      <c r="D2305" s="19" t="s">
        <v>3375</v>
      </c>
      <c r="E2305" s="19"/>
      <c r="F2305" s="17" t="str">
        <f>HYPERLINK(Tabela13[[#This Row],[Novo Caminho]],"Download")</f>
        <v>Download</v>
      </c>
      <c r="G2305" s="2" t="str">
        <f>CONCATENATE("2 - DECRETOS/DECRETO ",Tabela13[[#This Row],[Numero_Decreto]],".pdf")</f>
        <v>2 - DECRETOS/DECRETO 273.pdf</v>
      </c>
      <c r="H2305" s="2" t="str">
        <f>CONCATENATE("2 - DECRETOS/DECRETO ",Tabela13[[#This Row],[Numero_Decreto]]," ",Tabela13[[#This Row],[Complemento]],".pdf")</f>
        <v>2 - DECRETOS/DECRETO 273 .pdf</v>
      </c>
      <c r="I2305" s="2" t="str">
        <f>CONCATENATE("2 - DECRETOS/DECRETO ","0",Tabela13[[#This Row],[Numero_Decreto]],".pdf")</f>
        <v>2 - DECRETOS/DECRETO 0273.pdf</v>
      </c>
      <c r="J2305" s="2" t="str">
        <f>CONCATENATE("2 - DECRETOS/DECRETO ","0",Tabela13[[#This Row],[Numero_Decreto]]," ",Tabela13[[#This Row],[Complemento]],".pdf")</f>
        <v>2 - DECRETOS/DECRETO 0273 .pdf</v>
      </c>
      <c r="K2305" s="2" t="str">
        <f>IF(Tabela13[[#This Row],[Complemento]]="",Tabela13[[#This Row],[Normal]],Tabela13[[#This Row],[Normal Traço]])</f>
        <v>2 - DECRETOS/DECRETO 273.pdf</v>
      </c>
      <c r="L2305" s="2" t="str">
        <f>IF(Tabela13[[#This Row],[Complemento]]="",Tabela13[[#This Row],[0]],Tabela13[[#This Row],[0 Traço]])</f>
        <v>2 - DECRETOS/DECRETO 0273.pdf</v>
      </c>
      <c r="M2305" s="2" t="str">
        <f>IF(AND(Tabela13[[#This Row],[Numero_Decreto]]&gt;=1,Tabela13[[#This Row],[Numero_Decreto]]&lt;=9),Tabela13[[#This Row],[Se 0]],Tabela13[[#This Row],[Se Normal]])</f>
        <v>2 - DECRETOS/DECRETO 273.pdf</v>
      </c>
      <c r="N2305" s="2" t="str">
        <f>CONCATENATE("../",Tabela13[[#This Row],[Caminho]])</f>
        <v>../2 - DECRETOS/DECRETO 273.pdf</v>
      </c>
    </row>
    <row r="2306" spans="1:14" ht="45" x14ac:dyDescent="0.25">
      <c r="A2306" s="20">
        <v>272</v>
      </c>
      <c r="B2306" s="20"/>
      <c r="C2306" s="21">
        <v>27779</v>
      </c>
      <c r="D2306" s="19" t="s">
        <v>3376</v>
      </c>
      <c r="E2306" s="19"/>
      <c r="F2306" s="17" t="str">
        <f>HYPERLINK(Tabela13[[#This Row],[Novo Caminho]],"Download")</f>
        <v>Download</v>
      </c>
      <c r="G2306" s="2" t="str">
        <f>CONCATENATE("2 - DECRETOS/DECRETO ",Tabela13[[#This Row],[Numero_Decreto]],".pdf")</f>
        <v>2 - DECRETOS/DECRETO 272.pdf</v>
      </c>
      <c r="H2306" s="2" t="str">
        <f>CONCATENATE("2 - DECRETOS/DECRETO ",Tabela13[[#This Row],[Numero_Decreto]]," ",Tabela13[[#This Row],[Complemento]],".pdf")</f>
        <v>2 - DECRETOS/DECRETO 272 .pdf</v>
      </c>
      <c r="I2306" s="2" t="str">
        <f>CONCATENATE("2 - DECRETOS/DECRETO ","0",Tabela13[[#This Row],[Numero_Decreto]],".pdf")</f>
        <v>2 - DECRETOS/DECRETO 0272.pdf</v>
      </c>
      <c r="J2306" s="2" t="str">
        <f>CONCATENATE("2 - DECRETOS/DECRETO ","0",Tabela13[[#This Row],[Numero_Decreto]]," ",Tabela13[[#This Row],[Complemento]],".pdf")</f>
        <v>2 - DECRETOS/DECRETO 0272 .pdf</v>
      </c>
      <c r="K2306" s="2" t="str">
        <f>IF(Tabela13[[#This Row],[Complemento]]="",Tabela13[[#This Row],[Normal]],Tabela13[[#This Row],[Normal Traço]])</f>
        <v>2 - DECRETOS/DECRETO 272.pdf</v>
      </c>
      <c r="L2306" s="2" t="str">
        <f>IF(Tabela13[[#This Row],[Complemento]]="",Tabela13[[#This Row],[0]],Tabela13[[#This Row],[0 Traço]])</f>
        <v>2 - DECRETOS/DECRETO 0272.pdf</v>
      </c>
      <c r="M2306" s="2" t="str">
        <f>IF(AND(Tabela13[[#This Row],[Numero_Decreto]]&gt;=1,Tabela13[[#This Row],[Numero_Decreto]]&lt;=9),Tabela13[[#This Row],[Se 0]],Tabela13[[#This Row],[Se Normal]])</f>
        <v>2 - DECRETOS/DECRETO 272.pdf</v>
      </c>
      <c r="N2306" s="2" t="str">
        <f>CONCATENATE("../",Tabela13[[#This Row],[Caminho]])</f>
        <v>../2 - DECRETOS/DECRETO 272.pdf</v>
      </c>
    </row>
    <row r="2307" spans="1:14" ht="45" x14ac:dyDescent="0.25">
      <c r="A2307" s="20">
        <v>271</v>
      </c>
      <c r="B2307" s="20"/>
      <c r="C2307" s="21">
        <v>27779</v>
      </c>
      <c r="D2307" s="19" t="s">
        <v>3377</v>
      </c>
      <c r="E2307" s="19"/>
      <c r="F2307" s="17" t="str">
        <f>HYPERLINK(Tabela13[[#This Row],[Novo Caminho]],"Download")</f>
        <v>Download</v>
      </c>
      <c r="G2307" s="2" t="str">
        <f>CONCATENATE("2 - DECRETOS/DECRETO ",Tabela13[[#This Row],[Numero_Decreto]],".pdf")</f>
        <v>2 - DECRETOS/DECRETO 271.pdf</v>
      </c>
      <c r="H2307" s="2" t="str">
        <f>CONCATENATE("2 - DECRETOS/DECRETO ",Tabela13[[#This Row],[Numero_Decreto]]," ",Tabela13[[#This Row],[Complemento]],".pdf")</f>
        <v>2 - DECRETOS/DECRETO 271 .pdf</v>
      </c>
      <c r="I2307" s="2" t="str">
        <f>CONCATENATE("2 - DECRETOS/DECRETO ","0",Tabela13[[#This Row],[Numero_Decreto]],".pdf")</f>
        <v>2 - DECRETOS/DECRETO 0271.pdf</v>
      </c>
      <c r="J2307" s="2" t="str">
        <f>CONCATENATE("2 - DECRETOS/DECRETO ","0",Tabela13[[#This Row],[Numero_Decreto]]," ",Tabela13[[#This Row],[Complemento]],".pdf")</f>
        <v>2 - DECRETOS/DECRETO 0271 .pdf</v>
      </c>
      <c r="K2307" s="2" t="str">
        <f>IF(Tabela13[[#This Row],[Complemento]]="",Tabela13[[#This Row],[Normal]],Tabela13[[#This Row],[Normal Traço]])</f>
        <v>2 - DECRETOS/DECRETO 271.pdf</v>
      </c>
      <c r="L2307" s="2" t="str">
        <f>IF(Tabela13[[#This Row],[Complemento]]="",Tabela13[[#This Row],[0]],Tabela13[[#This Row],[0 Traço]])</f>
        <v>2 - DECRETOS/DECRETO 0271.pdf</v>
      </c>
      <c r="M2307" s="2" t="str">
        <f>IF(AND(Tabela13[[#This Row],[Numero_Decreto]]&gt;=1,Tabela13[[#This Row],[Numero_Decreto]]&lt;=9),Tabela13[[#This Row],[Se 0]],Tabela13[[#This Row],[Se Normal]])</f>
        <v>2 - DECRETOS/DECRETO 271.pdf</v>
      </c>
      <c r="N2307" s="2" t="str">
        <f>CONCATENATE("../",Tabela13[[#This Row],[Caminho]])</f>
        <v>../2 - DECRETOS/DECRETO 271.pdf</v>
      </c>
    </row>
    <row r="2308" spans="1:14" ht="45" x14ac:dyDescent="0.25">
      <c r="A2308" s="20">
        <v>270</v>
      </c>
      <c r="B2308" s="20"/>
      <c r="C2308" s="21">
        <v>28104</v>
      </c>
      <c r="D2308" s="19" t="s">
        <v>3213</v>
      </c>
      <c r="E2308" s="19"/>
      <c r="F2308" s="17" t="str">
        <f>HYPERLINK(Tabela13[[#This Row],[Novo Caminho]],"Download")</f>
        <v>Download</v>
      </c>
      <c r="G2308" s="2" t="str">
        <f>CONCATENATE("2 - DECRETOS/DECRETO ",Tabela13[[#This Row],[Numero_Decreto]],".pdf")</f>
        <v>2 - DECRETOS/DECRETO 270.pdf</v>
      </c>
      <c r="H2308" s="2" t="str">
        <f>CONCATENATE("2 - DECRETOS/DECRETO ",Tabela13[[#This Row],[Numero_Decreto]]," ",Tabela13[[#This Row],[Complemento]],".pdf")</f>
        <v>2 - DECRETOS/DECRETO 270 .pdf</v>
      </c>
      <c r="I2308" s="2" t="str">
        <f>CONCATENATE("2 - DECRETOS/DECRETO ","0",Tabela13[[#This Row],[Numero_Decreto]],".pdf")</f>
        <v>2 - DECRETOS/DECRETO 0270.pdf</v>
      </c>
      <c r="J2308" s="2" t="str">
        <f>CONCATENATE("2 - DECRETOS/DECRETO ","0",Tabela13[[#This Row],[Numero_Decreto]]," ",Tabela13[[#This Row],[Complemento]],".pdf")</f>
        <v>2 - DECRETOS/DECRETO 0270 .pdf</v>
      </c>
      <c r="K2308" s="2" t="str">
        <f>IF(Tabela13[[#This Row],[Complemento]]="",Tabela13[[#This Row],[Normal]],Tabela13[[#This Row],[Normal Traço]])</f>
        <v>2 - DECRETOS/DECRETO 270.pdf</v>
      </c>
      <c r="L2308" s="2" t="str">
        <f>IF(Tabela13[[#This Row],[Complemento]]="",Tabela13[[#This Row],[0]],Tabela13[[#This Row],[0 Traço]])</f>
        <v>2 - DECRETOS/DECRETO 0270.pdf</v>
      </c>
      <c r="M2308" s="2" t="str">
        <f>IF(AND(Tabela13[[#This Row],[Numero_Decreto]]&gt;=1,Tabela13[[#This Row],[Numero_Decreto]]&lt;=9),Tabela13[[#This Row],[Se 0]],Tabela13[[#This Row],[Se Normal]])</f>
        <v>2 - DECRETOS/DECRETO 270.pdf</v>
      </c>
      <c r="N2308" s="2" t="str">
        <f>CONCATENATE("../",Tabela13[[#This Row],[Caminho]])</f>
        <v>../2 - DECRETOS/DECRETO 270.pdf</v>
      </c>
    </row>
    <row r="2309" spans="1:14" ht="45" x14ac:dyDescent="0.25">
      <c r="A2309" s="20">
        <v>269</v>
      </c>
      <c r="B2309" s="20"/>
      <c r="C2309" s="21">
        <v>28104</v>
      </c>
      <c r="D2309" s="19" t="s">
        <v>3378</v>
      </c>
      <c r="E2309" s="19"/>
      <c r="F2309" s="17" t="str">
        <f>HYPERLINK(Tabela13[[#This Row],[Novo Caminho]],"Download")</f>
        <v>Download</v>
      </c>
      <c r="G2309" s="2" t="str">
        <f>CONCATENATE("2 - DECRETOS/DECRETO ",Tabela13[[#This Row],[Numero_Decreto]],".pdf")</f>
        <v>2 - DECRETOS/DECRETO 269.pdf</v>
      </c>
      <c r="H2309" s="2" t="str">
        <f>CONCATENATE("2 - DECRETOS/DECRETO ",Tabela13[[#This Row],[Numero_Decreto]]," ",Tabela13[[#This Row],[Complemento]],".pdf")</f>
        <v>2 - DECRETOS/DECRETO 269 .pdf</v>
      </c>
      <c r="I2309" s="2" t="str">
        <f>CONCATENATE("2 - DECRETOS/DECRETO ","0",Tabela13[[#This Row],[Numero_Decreto]],".pdf")</f>
        <v>2 - DECRETOS/DECRETO 0269.pdf</v>
      </c>
      <c r="J2309" s="2" t="str">
        <f>CONCATENATE("2 - DECRETOS/DECRETO ","0",Tabela13[[#This Row],[Numero_Decreto]]," ",Tabela13[[#This Row],[Complemento]],".pdf")</f>
        <v>2 - DECRETOS/DECRETO 0269 .pdf</v>
      </c>
      <c r="K2309" s="2" t="str">
        <f>IF(Tabela13[[#This Row],[Complemento]]="",Tabela13[[#This Row],[Normal]],Tabela13[[#This Row],[Normal Traço]])</f>
        <v>2 - DECRETOS/DECRETO 269.pdf</v>
      </c>
      <c r="L2309" s="2" t="str">
        <f>IF(Tabela13[[#This Row],[Complemento]]="",Tabela13[[#This Row],[0]],Tabela13[[#This Row],[0 Traço]])</f>
        <v>2 - DECRETOS/DECRETO 0269.pdf</v>
      </c>
      <c r="M2309" s="2" t="str">
        <f>IF(AND(Tabela13[[#This Row],[Numero_Decreto]]&gt;=1,Tabela13[[#This Row],[Numero_Decreto]]&lt;=9),Tabela13[[#This Row],[Se 0]],Tabela13[[#This Row],[Se Normal]])</f>
        <v>2 - DECRETOS/DECRETO 269.pdf</v>
      </c>
      <c r="N2309" s="2" t="str">
        <f>CONCATENATE("../",Tabela13[[#This Row],[Caminho]])</f>
        <v>../2 - DECRETOS/DECRETO 269.pdf</v>
      </c>
    </row>
    <row r="2310" spans="1:14" ht="45" x14ac:dyDescent="0.25">
      <c r="A2310" s="20">
        <v>268</v>
      </c>
      <c r="B2310" s="20"/>
      <c r="C2310" s="21">
        <v>28101</v>
      </c>
      <c r="D2310" s="19" t="s">
        <v>3213</v>
      </c>
      <c r="E2310" s="19"/>
      <c r="F2310" s="17" t="str">
        <f>HYPERLINK(Tabela13[[#This Row],[Novo Caminho]],"Download")</f>
        <v>Download</v>
      </c>
      <c r="G2310" s="2" t="str">
        <f>CONCATENATE("2 - DECRETOS/DECRETO ",Tabela13[[#This Row],[Numero_Decreto]],".pdf")</f>
        <v>2 - DECRETOS/DECRETO 268.pdf</v>
      </c>
      <c r="H2310" s="2" t="str">
        <f>CONCATENATE("2 - DECRETOS/DECRETO ",Tabela13[[#This Row],[Numero_Decreto]]," ",Tabela13[[#This Row],[Complemento]],".pdf")</f>
        <v>2 - DECRETOS/DECRETO 268 .pdf</v>
      </c>
      <c r="I2310" s="2" t="str">
        <f>CONCATENATE("2 - DECRETOS/DECRETO ","0",Tabela13[[#This Row],[Numero_Decreto]],".pdf")</f>
        <v>2 - DECRETOS/DECRETO 0268.pdf</v>
      </c>
      <c r="J2310" s="2" t="str">
        <f>CONCATENATE("2 - DECRETOS/DECRETO ","0",Tabela13[[#This Row],[Numero_Decreto]]," ",Tabela13[[#This Row],[Complemento]],".pdf")</f>
        <v>2 - DECRETOS/DECRETO 0268 .pdf</v>
      </c>
      <c r="K2310" s="2" t="str">
        <f>IF(Tabela13[[#This Row],[Complemento]]="",Tabela13[[#This Row],[Normal]],Tabela13[[#This Row],[Normal Traço]])</f>
        <v>2 - DECRETOS/DECRETO 268.pdf</v>
      </c>
      <c r="L2310" s="2" t="str">
        <f>IF(Tabela13[[#This Row],[Complemento]]="",Tabela13[[#This Row],[0]],Tabela13[[#This Row],[0 Traço]])</f>
        <v>2 - DECRETOS/DECRETO 0268.pdf</v>
      </c>
      <c r="M2310" s="2" t="str">
        <f>IF(AND(Tabela13[[#This Row],[Numero_Decreto]]&gt;=1,Tabela13[[#This Row],[Numero_Decreto]]&lt;=9),Tabela13[[#This Row],[Se 0]],Tabela13[[#This Row],[Se Normal]])</f>
        <v>2 - DECRETOS/DECRETO 268.pdf</v>
      </c>
      <c r="N2310" s="2" t="str">
        <f>CONCATENATE("../",Tabela13[[#This Row],[Caminho]])</f>
        <v>../2 - DECRETOS/DECRETO 268.pdf</v>
      </c>
    </row>
    <row r="2311" spans="1:14" ht="45" x14ac:dyDescent="0.25">
      <c r="A2311" s="20">
        <v>267</v>
      </c>
      <c r="B2311" s="20"/>
      <c r="C2311" s="21">
        <v>28101</v>
      </c>
      <c r="D2311" s="19" t="s">
        <v>3213</v>
      </c>
      <c r="E2311" s="19"/>
      <c r="F2311" s="17" t="str">
        <f>HYPERLINK(Tabela13[[#This Row],[Novo Caminho]],"Download")</f>
        <v>Download</v>
      </c>
      <c r="G2311" s="2" t="str">
        <f>CONCATENATE("2 - DECRETOS/DECRETO ",Tabela13[[#This Row],[Numero_Decreto]],".pdf")</f>
        <v>2 - DECRETOS/DECRETO 267.pdf</v>
      </c>
      <c r="H2311" s="2" t="str">
        <f>CONCATENATE("2 - DECRETOS/DECRETO ",Tabela13[[#This Row],[Numero_Decreto]]," ",Tabela13[[#This Row],[Complemento]],".pdf")</f>
        <v>2 - DECRETOS/DECRETO 267 .pdf</v>
      </c>
      <c r="I2311" s="2" t="str">
        <f>CONCATENATE("2 - DECRETOS/DECRETO ","0",Tabela13[[#This Row],[Numero_Decreto]],".pdf")</f>
        <v>2 - DECRETOS/DECRETO 0267.pdf</v>
      </c>
      <c r="J2311" s="2" t="str">
        <f>CONCATENATE("2 - DECRETOS/DECRETO ","0",Tabela13[[#This Row],[Numero_Decreto]]," ",Tabela13[[#This Row],[Complemento]],".pdf")</f>
        <v>2 - DECRETOS/DECRETO 0267 .pdf</v>
      </c>
      <c r="K2311" s="2" t="str">
        <f>IF(Tabela13[[#This Row],[Complemento]]="",Tabela13[[#This Row],[Normal]],Tabela13[[#This Row],[Normal Traço]])</f>
        <v>2 - DECRETOS/DECRETO 267.pdf</v>
      </c>
      <c r="L2311" s="2" t="str">
        <f>IF(Tabela13[[#This Row],[Complemento]]="",Tabela13[[#This Row],[0]],Tabela13[[#This Row],[0 Traço]])</f>
        <v>2 - DECRETOS/DECRETO 0267.pdf</v>
      </c>
      <c r="M2311" s="2" t="str">
        <f>IF(AND(Tabela13[[#This Row],[Numero_Decreto]]&gt;=1,Tabela13[[#This Row],[Numero_Decreto]]&lt;=9),Tabela13[[#This Row],[Se 0]],Tabela13[[#This Row],[Se Normal]])</f>
        <v>2 - DECRETOS/DECRETO 267.pdf</v>
      </c>
      <c r="N2311" s="2" t="str">
        <f>CONCATENATE("../",Tabela13[[#This Row],[Caminho]])</f>
        <v>../2 - DECRETOS/DECRETO 267.pdf</v>
      </c>
    </row>
    <row r="2312" spans="1:14" ht="45" x14ac:dyDescent="0.25">
      <c r="A2312" s="20">
        <v>266</v>
      </c>
      <c r="B2312" s="20"/>
      <c r="C2312" s="21">
        <v>28101</v>
      </c>
      <c r="D2312" s="19" t="s">
        <v>924</v>
      </c>
      <c r="E2312" s="19"/>
      <c r="F2312" s="17" t="str">
        <f>HYPERLINK(Tabela13[[#This Row],[Novo Caminho]],"Download")</f>
        <v>Download</v>
      </c>
      <c r="G2312" s="2" t="str">
        <f>CONCATENATE("2 - DECRETOS/DECRETO ",Tabela13[[#This Row],[Numero_Decreto]],".pdf")</f>
        <v>2 - DECRETOS/DECRETO 266.pdf</v>
      </c>
      <c r="H2312" s="2" t="str">
        <f>CONCATENATE("2 - DECRETOS/DECRETO ",Tabela13[[#This Row],[Numero_Decreto]]," ",Tabela13[[#This Row],[Complemento]],".pdf")</f>
        <v>2 - DECRETOS/DECRETO 266 .pdf</v>
      </c>
      <c r="I2312" s="2" t="str">
        <f>CONCATENATE("2 - DECRETOS/DECRETO ","0",Tabela13[[#This Row],[Numero_Decreto]],".pdf")</f>
        <v>2 - DECRETOS/DECRETO 0266.pdf</v>
      </c>
      <c r="J2312" s="2" t="str">
        <f>CONCATENATE("2 - DECRETOS/DECRETO ","0",Tabela13[[#This Row],[Numero_Decreto]]," ",Tabela13[[#This Row],[Complemento]],".pdf")</f>
        <v>2 - DECRETOS/DECRETO 0266 .pdf</v>
      </c>
      <c r="K2312" s="2" t="str">
        <f>IF(Tabela13[[#This Row],[Complemento]]="",Tabela13[[#This Row],[Normal]],Tabela13[[#This Row],[Normal Traço]])</f>
        <v>2 - DECRETOS/DECRETO 266.pdf</v>
      </c>
      <c r="L2312" s="2" t="str">
        <f>IF(Tabela13[[#This Row],[Complemento]]="",Tabela13[[#This Row],[0]],Tabela13[[#This Row],[0 Traço]])</f>
        <v>2 - DECRETOS/DECRETO 0266.pdf</v>
      </c>
      <c r="M2312" s="2" t="str">
        <f>IF(AND(Tabela13[[#This Row],[Numero_Decreto]]&gt;=1,Tabela13[[#This Row],[Numero_Decreto]]&lt;=9),Tabela13[[#This Row],[Se 0]],Tabela13[[#This Row],[Se Normal]])</f>
        <v>2 - DECRETOS/DECRETO 266.pdf</v>
      </c>
      <c r="N2312" s="2" t="str">
        <f>CONCATENATE("../",Tabela13[[#This Row],[Caminho]])</f>
        <v>../2 - DECRETOS/DECRETO 266.pdf</v>
      </c>
    </row>
    <row r="2313" spans="1:14" ht="45" x14ac:dyDescent="0.25">
      <c r="A2313" s="20">
        <v>265</v>
      </c>
      <c r="B2313" s="20"/>
      <c r="C2313" s="21">
        <v>28101</v>
      </c>
      <c r="D2313" s="19" t="s">
        <v>3379</v>
      </c>
      <c r="E2313" s="19"/>
      <c r="F2313" s="17" t="str">
        <f>HYPERLINK(Tabela13[[#This Row],[Novo Caminho]],"Download")</f>
        <v>Download</v>
      </c>
      <c r="G2313" s="2" t="str">
        <f>CONCATENATE("2 - DECRETOS/DECRETO ",Tabela13[[#This Row],[Numero_Decreto]],".pdf")</f>
        <v>2 - DECRETOS/DECRETO 265.pdf</v>
      </c>
      <c r="H2313" s="2" t="str">
        <f>CONCATENATE("2 - DECRETOS/DECRETO ",Tabela13[[#This Row],[Numero_Decreto]]," ",Tabela13[[#This Row],[Complemento]],".pdf")</f>
        <v>2 - DECRETOS/DECRETO 265 .pdf</v>
      </c>
      <c r="I2313" s="2" t="str">
        <f>CONCATENATE("2 - DECRETOS/DECRETO ","0",Tabela13[[#This Row],[Numero_Decreto]],".pdf")</f>
        <v>2 - DECRETOS/DECRETO 0265.pdf</v>
      </c>
      <c r="J2313" s="2" t="str">
        <f>CONCATENATE("2 - DECRETOS/DECRETO ","0",Tabela13[[#This Row],[Numero_Decreto]]," ",Tabela13[[#This Row],[Complemento]],".pdf")</f>
        <v>2 - DECRETOS/DECRETO 0265 .pdf</v>
      </c>
      <c r="K2313" s="2" t="str">
        <f>IF(Tabela13[[#This Row],[Complemento]]="",Tabela13[[#This Row],[Normal]],Tabela13[[#This Row],[Normal Traço]])</f>
        <v>2 - DECRETOS/DECRETO 265.pdf</v>
      </c>
      <c r="L2313" s="2" t="str">
        <f>IF(Tabela13[[#This Row],[Complemento]]="",Tabela13[[#This Row],[0]],Tabela13[[#This Row],[0 Traço]])</f>
        <v>2 - DECRETOS/DECRETO 0265.pdf</v>
      </c>
      <c r="M2313" s="2" t="str">
        <f>IF(AND(Tabela13[[#This Row],[Numero_Decreto]]&gt;=1,Tabela13[[#This Row],[Numero_Decreto]]&lt;=9),Tabela13[[#This Row],[Se 0]],Tabela13[[#This Row],[Se Normal]])</f>
        <v>2 - DECRETOS/DECRETO 265.pdf</v>
      </c>
      <c r="N2313" s="2" t="str">
        <f>CONCATENATE("../",Tabela13[[#This Row],[Caminho]])</f>
        <v>../2 - DECRETOS/DECRETO 265.pdf</v>
      </c>
    </row>
    <row r="2314" spans="1:14" ht="45" x14ac:dyDescent="0.25">
      <c r="A2314" s="20">
        <v>264</v>
      </c>
      <c r="B2314" s="20"/>
      <c r="C2314" s="21">
        <v>28100</v>
      </c>
      <c r="D2314" s="19" t="s">
        <v>3213</v>
      </c>
      <c r="E2314" s="19"/>
      <c r="F2314" s="17" t="str">
        <f>HYPERLINK(Tabela13[[#This Row],[Novo Caminho]],"Download")</f>
        <v>Download</v>
      </c>
      <c r="G2314" s="2" t="str">
        <f>CONCATENATE("2 - DECRETOS/DECRETO ",Tabela13[[#This Row],[Numero_Decreto]],".pdf")</f>
        <v>2 - DECRETOS/DECRETO 264.pdf</v>
      </c>
      <c r="H2314" s="2" t="str">
        <f>CONCATENATE("2 - DECRETOS/DECRETO ",Tabela13[[#This Row],[Numero_Decreto]]," ",Tabela13[[#This Row],[Complemento]],".pdf")</f>
        <v>2 - DECRETOS/DECRETO 264 .pdf</v>
      </c>
      <c r="I2314" s="2" t="str">
        <f>CONCATENATE("2 - DECRETOS/DECRETO ","0",Tabela13[[#This Row],[Numero_Decreto]],".pdf")</f>
        <v>2 - DECRETOS/DECRETO 0264.pdf</v>
      </c>
      <c r="J2314" s="2" t="str">
        <f>CONCATENATE("2 - DECRETOS/DECRETO ","0",Tabela13[[#This Row],[Numero_Decreto]]," ",Tabela13[[#This Row],[Complemento]],".pdf")</f>
        <v>2 - DECRETOS/DECRETO 0264 .pdf</v>
      </c>
      <c r="K2314" s="2" t="str">
        <f>IF(Tabela13[[#This Row],[Complemento]]="",Tabela13[[#This Row],[Normal]],Tabela13[[#This Row],[Normal Traço]])</f>
        <v>2 - DECRETOS/DECRETO 264.pdf</v>
      </c>
      <c r="L2314" s="2" t="str">
        <f>IF(Tabela13[[#This Row],[Complemento]]="",Tabela13[[#This Row],[0]],Tabela13[[#This Row],[0 Traço]])</f>
        <v>2 - DECRETOS/DECRETO 0264.pdf</v>
      </c>
      <c r="M2314" s="2" t="str">
        <f>IF(AND(Tabela13[[#This Row],[Numero_Decreto]]&gt;=1,Tabela13[[#This Row],[Numero_Decreto]]&lt;=9),Tabela13[[#This Row],[Se 0]],Tabela13[[#This Row],[Se Normal]])</f>
        <v>2 - DECRETOS/DECRETO 264.pdf</v>
      </c>
      <c r="N2314" s="2" t="str">
        <f>CONCATENATE("../",Tabela13[[#This Row],[Caminho]])</f>
        <v>../2 - DECRETOS/DECRETO 264.pdf</v>
      </c>
    </row>
    <row r="2315" spans="1:14" ht="45" x14ac:dyDescent="0.25">
      <c r="A2315" s="20">
        <v>263</v>
      </c>
      <c r="B2315" s="20"/>
      <c r="C2315" s="21">
        <v>28100</v>
      </c>
      <c r="D2315" s="19" t="s">
        <v>3380</v>
      </c>
      <c r="E2315" s="19"/>
      <c r="F2315" s="17" t="str">
        <f>HYPERLINK(Tabela13[[#This Row],[Novo Caminho]],"Download")</f>
        <v>Download</v>
      </c>
      <c r="G2315" s="2" t="str">
        <f>CONCATENATE("2 - DECRETOS/DECRETO ",Tabela13[[#This Row],[Numero_Decreto]],".pdf")</f>
        <v>2 - DECRETOS/DECRETO 263.pdf</v>
      </c>
      <c r="H2315" s="2" t="str">
        <f>CONCATENATE("2 - DECRETOS/DECRETO ",Tabela13[[#This Row],[Numero_Decreto]]," ",Tabela13[[#This Row],[Complemento]],".pdf")</f>
        <v>2 - DECRETOS/DECRETO 263 .pdf</v>
      </c>
      <c r="I2315" s="2" t="str">
        <f>CONCATENATE("2 - DECRETOS/DECRETO ","0",Tabela13[[#This Row],[Numero_Decreto]],".pdf")</f>
        <v>2 - DECRETOS/DECRETO 0263.pdf</v>
      </c>
      <c r="J2315" s="2" t="str">
        <f>CONCATENATE("2 - DECRETOS/DECRETO ","0",Tabela13[[#This Row],[Numero_Decreto]]," ",Tabela13[[#This Row],[Complemento]],".pdf")</f>
        <v>2 - DECRETOS/DECRETO 0263 .pdf</v>
      </c>
      <c r="K2315" s="2" t="str">
        <f>IF(Tabela13[[#This Row],[Complemento]]="",Tabela13[[#This Row],[Normal]],Tabela13[[#This Row],[Normal Traço]])</f>
        <v>2 - DECRETOS/DECRETO 263.pdf</v>
      </c>
      <c r="L2315" s="2" t="str">
        <f>IF(Tabela13[[#This Row],[Complemento]]="",Tabela13[[#This Row],[0]],Tabela13[[#This Row],[0 Traço]])</f>
        <v>2 - DECRETOS/DECRETO 0263.pdf</v>
      </c>
      <c r="M2315" s="2" t="str">
        <f>IF(AND(Tabela13[[#This Row],[Numero_Decreto]]&gt;=1,Tabela13[[#This Row],[Numero_Decreto]]&lt;=9),Tabela13[[#This Row],[Se 0]],Tabela13[[#This Row],[Se Normal]])</f>
        <v>2 - DECRETOS/DECRETO 263.pdf</v>
      </c>
      <c r="N2315" s="2" t="str">
        <f>CONCATENATE("../",Tabela13[[#This Row],[Caminho]])</f>
        <v>../2 - DECRETOS/DECRETO 263.pdf</v>
      </c>
    </row>
    <row r="2316" spans="1:14" ht="45" x14ac:dyDescent="0.25">
      <c r="A2316" s="20">
        <v>262</v>
      </c>
      <c r="B2316" s="20"/>
      <c r="C2316" s="21">
        <v>28094</v>
      </c>
      <c r="D2316" s="19" t="s">
        <v>922</v>
      </c>
      <c r="E2316" s="19"/>
      <c r="F2316" s="17" t="str">
        <f>HYPERLINK(Tabela13[[#This Row],[Novo Caminho]],"Download")</f>
        <v>Download</v>
      </c>
      <c r="G2316" s="2" t="str">
        <f>CONCATENATE("2 - DECRETOS/DECRETO ",Tabela13[[#This Row],[Numero_Decreto]],".pdf")</f>
        <v>2 - DECRETOS/DECRETO 262.pdf</v>
      </c>
      <c r="H2316" s="2" t="str">
        <f>CONCATENATE("2 - DECRETOS/DECRETO ",Tabela13[[#This Row],[Numero_Decreto]]," ",Tabela13[[#This Row],[Complemento]],".pdf")</f>
        <v>2 - DECRETOS/DECRETO 262 .pdf</v>
      </c>
      <c r="I2316" s="2" t="str">
        <f>CONCATENATE("2 - DECRETOS/DECRETO ","0",Tabela13[[#This Row],[Numero_Decreto]],".pdf")</f>
        <v>2 - DECRETOS/DECRETO 0262.pdf</v>
      </c>
      <c r="J2316" s="2" t="str">
        <f>CONCATENATE("2 - DECRETOS/DECRETO ","0",Tabela13[[#This Row],[Numero_Decreto]]," ",Tabela13[[#This Row],[Complemento]],".pdf")</f>
        <v>2 - DECRETOS/DECRETO 0262 .pdf</v>
      </c>
      <c r="K2316" s="2" t="str">
        <f>IF(Tabela13[[#This Row],[Complemento]]="",Tabela13[[#This Row],[Normal]],Tabela13[[#This Row],[Normal Traço]])</f>
        <v>2 - DECRETOS/DECRETO 262.pdf</v>
      </c>
      <c r="L2316" s="2" t="str">
        <f>IF(Tabela13[[#This Row],[Complemento]]="",Tabela13[[#This Row],[0]],Tabela13[[#This Row],[0 Traço]])</f>
        <v>2 - DECRETOS/DECRETO 0262.pdf</v>
      </c>
      <c r="M2316" s="2" t="str">
        <f>IF(AND(Tabela13[[#This Row],[Numero_Decreto]]&gt;=1,Tabela13[[#This Row],[Numero_Decreto]]&lt;=9),Tabela13[[#This Row],[Se 0]],Tabela13[[#This Row],[Se Normal]])</f>
        <v>2 - DECRETOS/DECRETO 262.pdf</v>
      </c>
      <c r="N2316" s="2" t="str">
        <f>CONCATENATE("../",Tabela13[[#This Row],[Caminho]])</f>
        <v>../2 - DECRETOS/DECRETO 262.pdf</v>
      </c>
    </row>
    <row r="2317" spans="1:14" ht="45" x14ac:dyDescent="0.25">
      <c r="A2317" s="20">
        <v>261</v>
      </c>
      <c r="B2317" s="20"/>
      <c r="C2317" s="21">
        <v>28093</v>
      </c>
      <c r="D2317" s="19" t="s">
        <v>3213</v>
      </c>
      <c r="E2317" s="19"/>
      <c r="F2317" s="17" t="str">
        <f>HYPERLINK(Tabela13[[#This Row],[Novo Caminho]],"Download")</f>
        <v>Download</v>
      </c>
      <c r="G2317" s="2" t="str">
        <f>CONCATENATE("2 - DECRETOS/DECRETO ",Tabela13[[#This Row],[Numero_Decreto]],".pdf")</f>
        <v>2 - DECRETOS/DECRETO 261.pdf</v>
      </c>
      <c r="H2317" s="2" t="str">
        <f>CONCATENATE("2 - DECRETOS/DECRETO ",Tabela13[[#This Row],[Numero_Decreto]]," ",Tabela13[[#This Row],[Complemento]],".pdf")</f>
        <v>2 - DECRETOS/DECRETO 261 .pdf</v>
      </c>
      <c r="I2317" s="2" t="str">
        <f>CONCATENATE("2 - DECRETOS/DECRETO ","0",Tabela13[[#This Row],[Numero_Decreto]],".pdf")</f>
        <v>2 - DECRETOS/DECRETO 0261.pdf</v>
      </c>
      <c r="J2317" s="2" t="str">
        <f>CONCATENATE("2 - DECRETOS/DECRETO ","0",Tabela13[[#This Row],[Numero_Decreto]]," ",Tabela13[[#This Row],[Complemento]],".pdf")</f>
        <v>2 - DECRETOS/DECRETO 0261 .pdf</v>
      </c>
      <c r="K2317" s="2" t="str">
        <f>IF(Tabela13[[#This Row],[Complemento]]="",Tabela13[[#This Row],[Normal]],Tabela13[[#This Row],[Normal Traço]])</f>
        <v>2 - DECRETOS/DECRETO 261.pdf</v>
      </c>
      <c r="L2317" s="2" t="str">
        <f>IF(Tabela13[[#This Row],[Complemento]]="",Tabela13[[#This Row],[0]],Tabela13[[#This Row],[0 Traço]])</f>
        <v>2 - DECRETOS/DECRETO 0261.pdf</v>
      </c>
      <c r="M2317" s="2" t="str">
        <f>IF(AND(Tabela13[[#This Row],[Numero_Decreto]]&gt;=1,Tabela13[[#This Row],[Numero_Decreto]]&lt;=9),Tabela13[[#This Row],[Se 0]],Tabela13[[#This Row],[Se Normal]])</f>
        <v>2 - DECRETOS/DECRETO 261.pdf</v>
      </c>
      <c r="N2317" s="2" t="str">
        <f>CONCATENATE("../",Tabela13[[#This Row],[Caminho]])</f>
        <v>../2 - DECRETOS/DECRETO 261.pdf</v>
      </c>
    </row>
    <row r="2318" spans="1:14" ht="45" x14ac:dyDescent="0.25">
      <c r="A2318" s="20">
        <v>260</v>
      </c>
      <c r="B2318" s="20"/>
      <c r="C2318" s="21">
        <v>28076</v>
      </c>
      <c r="D2318" s="19" t="s">
        <v>3381</v>
      </c>
      <c r="E2318" s="19"/>
      <c r="F2318" s="17" t="str">
        <f>HYPERLINK(Tabela13[[#This Row],[Novo Caminho]],"Download")</f>
        <v>Download</v>
      </c>
      <c r="G2318" s="2" t="str">
        <f>CONCATENATE("2 - DECRETOS/DECRETO ",Tabela13[[#This Row],[Numero_Decreto]],".pdf")</f>
        <v>2 - DECRETOS/DECRETO 260.pdf</v>
      </c>
      <c r="H2318" s="2" t="str">
        <f>CONCATENATE("2 - DECRETOS/DECRETO ",Tabela13[[#This Row],[Numero_Decreto]]," ",Tabela13[[#This Row],[Complemento]],".pdf")</f>
        <v>2 - DECRETOS/DECRETO 260 .pdf</v>
      </c>
      <c r="I2318" s="2" t="str">
        <f>CONCATENATE("2 - DECRETOS/DECRETO ","0",Tabela13[[#This Row],[Numero_Decreto]],".pdf")</f>
        <v>2 - DECRETOS/DECRETO 0260.pdf</v>
      </c>
      <c r="J2318" s="2" t="str">
        <f>CONCATENATE("2 - DECRETOS/DECRETO ","0",Tabela13[[#This Row],[Numero_Decreto]]," ",Tabela13[[#This Row],[Complemento]],".pdf")</f>
        <v>2 - DECRETOS/DECRETO 0260 .pdf</v>
      </c>
      <c r="K2318" s="2" t="str">
        <f>IF(Tabela13[[#This Row],[Complemento]]="",Tabela13[[#This Row],[Normal]],Tabela13[[#This Row],[Normal Traço]])</f>
        <v>2 - DECRETOS/DECRETO 260.pdf</v>
      </c>
      <c r="L2318" s="2" t="str">
        <f>IF(Tabela13[[#This Row],[Complemento]]="",Tabela13[[#This Row],[0]],Tabela13[[#This Row],[0 Traço]])</f>
        <v>2 - DECRETOS/DECRETO 0260.pdf</v>
      </c>
      <c r="M2318" s="2" t="str">
        <f>IF(AND(Tabela13[[#This Row],[Numero_Decreto]]&gt;=1,Tabela13[[#This Row],[Numero_Decreto]]&lt;=9),Tabela13[[#This Row],[Se 0]],Tabela13[[#This Row],[Se Normal]])</f>
        <v>2 - DECRETOS/DECRETO 260.pdf</v>
      </c>
      <c r="N2318" s="2" t="str">
        <f>CONCATENATE("../",Tabela13[[#This Row],[Caminho]])</f>
        <v>../2 - DECRETOS/DECRETO 260.pdf</v>
      </c>
    </row>
    <row r="2319" spans="1:14" ht="45" x14ac:dyDescent="0.25">
      <c r="A2319" s="20">
        <v>259</v>
      </c>
      <c r="B2319" s="20"/>
      <c r="C2319" s="21">
        <v>28069</v>
      </c>
      <c r="D2319" s="19" t="s">
        <v>3213</v>
      </c>
      <c r="E2319" s="19"/>
      <c r="F2319" s="17" t="str">
        <f>HYPERLINK(Tabela13[[#This Row],[Novo Caminho]],"Download")</f>
        <v>Download</v>
      </c>
      <c r="G2319" s="2" t="str">
        <f>CONCATENATE("2 - DECRETOS/DECRETO ",Tabela13[[#This Row],[Numero_Decreto]],".pdf")</f>
        <v>2 - DECRETOS/DECRETO 259.pdf</v>
      </c>
      <c r="H2319" s="2" t="str">
        <f>CONCATENATE("2 - DECRETOS/DECRETO ",Tabela13[[#This Row],[Numero_Decreto]]," ",Tabela13[[#This Row],[Complemento]],".pdf")</f>
        <v>2 - DECRETOS/DECRETO 259 .pdf</v>
      </c>
      <c r="I2319" s="2" t="str">
        <f>CONCATENATE("2 - DECRETOS/DECRETO ","0",Tabela13[[#This Row],[Numero_Decreto]],".pdf")</f>
        <v>2 - DECRETOS/DECRETO 0259.pdf</v>
      </c>
      <c r="J2319" s="2" t="str">
        <f>CONCATENATE("2 - DECRETOS/DECRETO ","0",Tabela13[[#This Row],[Numero_Decreto]]," ",Tabela13[[#This Row],[Complemento]],".pdf")</f>
        <v>2 - DECRETOS/DECRETO 0259 .pdf</v>
      </c>
      <c r="K2319" s="2" t="str">
        <f>IF(Tabela13[[#This Row],[Complemento]]="",Tabela13[[#This Row],[Normal]],Tabela13[[#This Row],[Normal Traço]])</f>
        <v>2 - DECRETOS/DECRETO 259.pdf</v>
      </c>
      <c r="L2319" s="2" t="str">
        <f>IF(Tabela13[[#This Row],[Complemento]]="",Tabela13[[#This Row],[0]],Tabela13[[#This Row],[0 Traço]])</f>
        <v>2 - DECRETOS/DECRETO 0259.pdf</v>
      </c>
      <c r="M2319" s="2" t="str">
        <f>IF(AND(Tabela13[[#This Row],[Numero_Decreto]]&gt;=1,Tabela13[[#This Row],[Numero_Decreto]]&lt;=9),Tabela13[[#This Row],[Se 0]],Tabela13[[#This Row],[Se Normal]])</f>
        <v>2 - DECRETOS/DECRETO 259.pdf</v>
      </c>
      <c r="N2319" s="2" t="str">
        <f>CONCATENATE("../",Tabela13[[#This Row],[Caminho]])</f>
        <v>../2 - DECRETOS/DECRETO 259.pdf</v>
      </c>
    </row>
    <row r="2320" spans="1:14" ht="45" x14ac:dyDescent="0.25">
      <c r="A2320" s="20">
        <v>258</v>
      </c>
      <c r="B2320" s="20"/>
      <c r="C2320" s="21">
        <v>28067</v>
      </c>
      <c r="D2320" s="19" t="s">
        <v>3213</v>
      </c>
      <c r="E2320" s="19"/>
      <c r="F2320" s="17" t="str">
        <f>HYPERLINK(Tabela13[[#This Row],[Novo Caminho]],"Download")</f>
        <v>Download</v>
      </c>
      <c r="G2320" s="2" t="str">
        <f>CONCATENATE("2 - DECRETOS/DECRETO ",Tabela13[[#This Row],[Numero_Decreto]],".pdf")</f>
        <v>2 - DECRETOS/DECRETO 258.pdf</v>
      </c>
      <c r="H2320" s="2" t="str">
        <f>CONCATENATE("2 - DECRETOS/DECRETO ",Tabela13[[#This Row],[Numero_Decreto]]," ",Tabela13[[#This Row],[Complemento]],".pdf")</f>
        <v>2 - DECRETOS/DECRETO 258 .pdf</v>
      </c>
      <c r="I2320" s="2" t="str">
        <f>CONCATENATE("2 - DECRETOS/DECRETO ","0",Tabela13[[#This Row],[Numero_Decreto]],".pdf")</f>
        <v>2 - DECRETOS/DECRETO 0258.pdf</v>
      </c>
      <c r="J2320" s="2" t="str">
        <f>CONCATENATE("2 - DECRETOS/DECRETO ","0",Tabela13[[#This Row],[Numero_Decreto]]," ",Tabela13[[#This Row],[Complemento]],".pdf")</f>
        <v>2 - DECRETOS/DECRETO 0258 .pdf</v>
      </c>
      <c r="K2320" s="2" t="str">
        <f>IF(Tabela13[[#This Row],[Complemento]]="",Tabela13[[#This Row],[Normal]],Tabela13[[#This Row],[Normal Traço]])</f>
        <v>2 - DECRETOS/DECRETO 258.pdf</v>
      </c>
      <c r="L2320" s="2" t="str">
        <f>IF(Tabela13[[#This Row],[Complemento]]="",Tabela13[[#This Row],[0]],Tabela13[[#This Row],[0 Traço]])</f>
        <v>2 - DECRETOS/DECRETO 0258.pdf</v>
      </c>
      <c r="M2320" s="2" t="str">
        <f>IF(AND(Tabela13[[#This Row],[Numero_Decreto]]&gt;=1,Tabela13[[#This Row],[Numero_Decreto]]&lt;=9),Tabela13[[#This Row],[Se 0]],Tabela13[[#This Row],[Se Normal]])</f>
        <v>2 - DECRETOS/DECRETO 258.pdf</v>
      </c>
      <c r="N2320" s="2" t="str">
        <f>CONCATENATE("../",Tabela13[[#This Row],[Caminho]])</f>
        <v>../2 - DECRETOS/DECRETO 258.pdf</v>
      </c>
    </row>
    <row r="2321" spans="1:14" ht="45" x14ac:dyDescent="0.25">
      <c r="A2321" s="20">
        <v>257</v>
      </c>
      <c r="B2321" s="20"/>
      <c r="C2321" s="21">
        <v>28062</v>
      </c>
      <c r="D2321" s="19" t="s">
        <v>3382</v>
      </c>
      <c r="E2321" s="19"/>
      <c r="F2321" s="17" t="str">
        <f>HYPERLINK(Tabela13[[#This Row],[Novo Caminho]],"Download")</f>
        <v>Download</v>
      </c>
      <c r="G2321" s="2" t="str">
        <f>CONCATENATE("2 - DECRETOS/DECRETO ",Tabela13[[#This Row],[Numero_Decreto]],".pdf")</f>
        <v>2 - DECRETOS/DECRETO 257.pdf</v>
      </c>
      <c r="H2321" s="2" t="str">
        <f>CONCATENATE("2 - DECRETOS/DECRETO ",Tabela13[[#This Row],[Numero_Decreto]]," ",Tabela13[[#This Row],[Complemento]],".pdf")</f>
        <v>2 - DECRETOS/DECRETO 257 .pdf</v>
      </c>
      <c r="I2321" s="2" t="str">
        <f>CONCATENATE("2 - DECRETOS/DECRETO ","0",Tabela13[[#This Row],[Numero_Decreto]],".pdf")</f>
        <v>2 - DECRETOS/DECRETO 0257.pdf</v>
      </c>
      <c r="J2321" s="2" t="str">
        <f>CONCATENATE("2 - DECRETOS/DECRETO ","0",Tabela13[[#This Row],[Numero_Decreto]]," ",Tabela13[[#This Row],[Complemento]],".pdf")</f>
        <v>2 - DECRETOS/DECRETO 0257 .pdf</v>
      </c>
      <c r="K2321" s="2" t="str">
        <f>IF(Tabela13[[#This Row],[Complemento]]="",Tabela13[[#This Row],[Normal]],Tabela13[[#This Row],[Normal Traço]])</f>
        <v>2 - DECRETOS/DECRETO 257.pdf</v>
      </c>
      <c r="L2321" s="2" t="str">
        <f>IF(Tabela13[[#This Row],[Complemento]]="",Tabela13[[#This Row],[0]],Tabela13[[#This Row],[0 Traço]])</f>
        <v>2 - DECRETOS/DECRETO 0257.pdf</v>
      </c>
      <c r="M2321" s="2" t="str">
        <f>IF(AND(Tabela13[[#This Row],[Numero_Decreto]]&gt;=1,Tabela13[[#This Row],[Numero_Decreto]]&lt;=9),Tabela13[[#This Row],[Se 0]],Tabela13[[#This Row],[Se Normal]])</f>
        <v>2 - DECRETOS/DECRETO 257.pdf</v>
      </c>
      <c r="N2321" s="2" t="str">
        <f>CONCATENATE("../",Tabela13[[#This Row],[Caminho]])</f>
        <v>../2 - DECRETOS/DECRETO 257.pdf</v>
      </c>
    </row>
    <row r="2322" spans="1:14" ht="45" x14ac:dyDescent="0.25">
      <c r="A2322" s="20">
        <v>256</v>
      </c>
      <c r="B2322" s="20"/>
      <c r="C2322" s="21">
        <v>28060</v>
      </c>
      <c r="D2322" s="19" t="s">
        <v>3328</v>
      </c>
      <c r="E2322" s="19"/>
      <c r="F2322" s="17" t="str">
        <f>HYPERLINK(Tabela13[[#This Row],[Novo Caminho]],"Download")</f>
        <v>Download</v>
      </c>
      <c r="G2322" s="2" t="str">
        <f>CONCATENATE("2 - DECRETOS/DECRETO ",Tabela13[[#This Row],[Numero_Decreto]],".pdf")</f>
        <v>2 - DECRETOS/DECRETO 256.pdf</v>
      </c>
      <c r="H2322" s="2" t="str">
        <f>CONCATENATE("2 - DECRETOS/DECRETO ",Tabela13[[#This Row],[Numero_Decreto]]," ",Tabela13[[#This Row],[Complemento]],".pdf")</f>
        <v>2 - DECRETOS/DECRETO 256 .pdf</v>
      </c>
      <c r="I2322" s="2" t="str">
        <f>CONCATENATE("2 - DECRETOS/DECRETO ","0",Tabela13[[#This Row],[Numero_Decreto]],".pdf")</f>
        <v>2 - DECRETOS/DECRETO 0256.pdf</v>
      </c>
      <c r="J2322" s="2" t="str">
        <f>CONCATENATE("2 - DECRETOS/DECRETO ","0",Tabela13[[#This Row],[Numero_Decreto]]," ",Tabela13[[#This Row],[Complemento]],".pdf")</f>
        <v>2 - DECRETOS/DECRETO 0256 .pdf</v>
      </c>
      <c r="K2322" s="2" t="str">
        <f>IF(Tabela13[[#This Row],[Complemento]]="",Tabela13[[#This Row],[Normal]],Tabela13[[#This Row],[Normal Traço]])</f>
        <v>2 - DECRETOS/DECRETO 256.pdf</v>
      </c>
      <c r="L2322" s="2" t="str">
        <f>IF(Tabela13[[#This Row],[Complemento]]="",Tabela13[[#This Row],[0]],Tabela13[[#This Row],[0 Traço]])</f>
        <v>2 - DECRETOS/DECRETO 0256.pdf</v>
      </c>
      <c r="M2322" s="2" t="str">
        <f>IF(AND(Tabela13[[#This Row],[Numero_Decreto]]&gt;=1,Tabela13[[#This Row],[Numero_Decreto]]&lt;=9),Tabela13[[#This Row],[Se 0]],Tabela13[[#This Row],[Se Normal]])</f>
        <v>2 - DECRETOS/DECRETO 256.pdf</v>
      </c>
      <c r="N2322" s="2" t="str">
        <f>CONCATENATE("../",Tabela13[[#This Row],[Caminho]])</f>
        <v>../2 - DECRETOS/DECRETO 256.pdf</v>
      </c>
    </row>
    <row r="2323" spans="1:14" ht="45" x14ac:dyDescent="0.25">
      <c r="A2323" s="20">
        <v>255</v>
      </c>
      <c r="B2323" s="20"/>
      <c r="C2323" s="21">
        <v>28041</v>
      </c>
      <c r="D2323" s="19" t="s">
        <v>3213</v>
      </c>
      <c r="E2323" s="19"/>
      <c r="F2323" s="17" t="str">
        <f>HYPERLINK(Tabela13[[#This Row],[Novo Caminho]],"Download")</f>
        <v>Download</v>
      </c>
      <c r="G2323" s="2" t="str">
        <f>CONCATENATE("2 - DECRETOS/DECRETO ",Tabela13[[#This Row],[Numero_Decreto]],".pdf")</f>
        <v>2 - DECRETOS/DECRETO 255.pdf</v>
      </c>
      <c r="H2323" s="2" t="str">
        <f>CONCATENATE("2 - DECRETOS/DECRETO ",Tabela13[[#This Row],[Numero_Decreto]]," ",Tabela13[[#This Row],[Complemento]],".pdf")</f>
        <v>2 - DECRETOS/DECRETO 255 .pdf</v>
      </c>
      <c r="I2323" s="2" t="str">
        <f>CONCATENATE("2 - DECRETOS/DECRETO ","0",Tabela13[[#This Row],[Numero_Decreto]],".pdf")</f>
        <v>2 - DECRETOS/DECRETO 0255.pdf</v>
      </c>
      <c r="J2323" s="2" t="str">
        <f>CONCATENATE("2 - DECRETOS/DECRETO ","0",Tabela13[[#This Row],[Numero_Decreto]]," ",Tabela13[[#This Row],[Complemento]],".pdf")</f>
        <v>2 - DECRETOS/DECRETO 0255 .pdf</v>
      </c>
      <c r="K2323" s="2" t="str">
        <f>IF(Tabela13[[#This Row],[Complemento]]="",Tabela13[[#This Row],[Normal]],Tabela13[[#This Row],[Normal Traço]])</f>
        <v>2 - DECRETOS/DECRETO 255.pdf</v>
      </c>
      <c r="L2323" s="2" t="str">
        <f>IF(Tabela13[[#This Row],[Complemento]]="",Tabela13[[#This Row],[0]],Tabela13[[#This Row],[0 Traço]])</f>
        <v>2 - DECRETOS/DECRETO 0255.pdf</v>
      </c>
      <c r="M2323" s="2" t="str">
        <f>IF(AND(Tabela13[[#This Row],[Numero_Decreto]]&gt;=1,Tabela13[[#This Row],[Numero_Decreto]]&lt;=9),Tabela13[[#This Row],[Se 0]],Tabela13[[#This Row],[Se Normal]])</f>
        <v>2 - DECRETOS/DECRETO 255.pdf</v>
      </c>
      <c r="N2323" s="2" t="str">
        <f>CONCATENATE("../",Tabela13[[#This Row],[Caminho]])</f>
        <v>../2 - DECRETOS/DECRETO 255.pdf</v>
      </c>
    </row>
    <row r="2324" spans="1:14" ht="45" x14ac:dyDescent="0.25">
      <c r="A2324" s="20">
        <v>254</v>
      </c>
      <c r="B2324" s="20"/>
      <c r="C2324" s="21">
        <v>28041</v>
      </c>
      <c r="D2324" s="19" t="s">
        <v>3213</v>
      </c>
      <c r="E2324" s="19"/>
      <c r="F2324" s="17" t="str">
        <f>HYPERLINK(Tabela13[[#This Row],[Novo Caminho]],"Download")</f>
        <v>Download</v>
      </c>
      <c r="G2324" s="2" t="str">
        <f>CONCATENATE("2 - DECRETOS/DECRETO ",Tabela13[[#This Row],[Numero_Decreto]],".pdf")</f>
        <v>2 - DECRETOS/DECRETO 254.pdf</v>
      </c>
      <c r="H2324" s="2" t="str">
        <f>CONCATENATE("2 - DECRETOS/DECRETO ",Tabela13[[#This Row],[Numero_Decreto]]," ",Tabela13[[#This Row],[Complemento]],".pdf")</f>
        <v>2 - DECRETOS/DECRETO 254 .pdf</v>
      </c>
      <c r="I2324" s="2" t="str">
        <f>CONCATENATE("2 - DECRETOS/DECRETO ","0",Tabela13[[#This Row],[Numero_Decreto]],".pdf")</f>
        <v>2 - DECRETOS/DECRETO 0254.pdf</v>
      </c>
      <c r="J2324" s="2" t="str">
        <f>CONCATENATE("2 - DECRETOS/DECRETO ","0",Tabela13[[#This Row],[Numero_Decreto]]," ",Tabela13[[#This Row],[Complemento]],".pdf")</f>
        <v>2 - DECRETOS/DECRETO 0254 .pdf</v>
      </c>
      <c r="K2324" s="2" t="str">
        <f>IF(Tabela13[[#This Row],[Complemento]]="",Tabela13[[#This Row],[Normal]],Tabela13[[#This Row],[Normal Traço]])</f>
        <v>2 - DECRETOS/DECRETO 254.pdf</v>
      </c>
      <c r="L2324" s="2" t="str">
        <f>IF(Tabela13[[#This Row],[Complemento]]="",Tabela13[[#This Row],[0]],Tabela13[[#This Row],[0 Traço]])</f>
        <v>2 - DECRETOS/DECRETO 0254.pdf</v>
      </c>
      <c r="M2324" s="2" t="str">
        <f>IF(AND(Tabela13[[#This Row],[Numero_Decreto]]&gt;=1,Tabela13[[#This Row],[Numero_Decreto]]&lt;=9),Tabela13[[#This Row],[Se 0]],Tabela13[[#This Row],[Se Normal]])</f>
        <v>2 - DECRETOS/DECRETO 254.pdf</v>
      </c>
      <c r="N2324" s="2" t="str">
        <f>CONCATENATE("../",Tabela13[[#This Row],[Caminho]])</f>
        <v>../2 - DECRETOS/DECRETO 254.pdf</v>
      </c>
    </row>
    <row r="2325" spans="1:14" ht="45" x14ac:dyDescent="0.25">
      <c r="A2325" s="20">
        <v>253</v>
      </c>
      <c r="B2325" s="20"/>
      <c r="C2325" s="21">
        <v>28017</v>
      </c>
      <c r="D2325" s="19" t="s">
        <v>3213</v>
      </c>
      <c r="E2325" s="19"/>
      <c r="F2325" s="17" t="str">
        <f>HYPERLINK(Tabela13[[#This Row],[Novo Caminho]],"Download")</f>
        <v>Download</v>
      </c>
      <c r="G2325" s="2" t="str">
        <f>CONCATENATE("2 - DECRETOS/DECRETO ",Tabela13[[#This Row],[Numero_Decreto]],".pdf")</f>
        <v>2 - DECRETOS/DECRETO 253.pdf</v>
      </c>
      <c r="H2325" s="2" t="str">
        <f>CONCATENATE("2 - DECRETOS/DECRETO ",Tabela13[[#This Row],[Numero_Decreto]]," ",Tabela13[[#This Row],[Complemento]],".pdf")</f>
        <v>2 - DECRETOS/DECRETO 253 .pdf</v>
      </c>
      <c r="I2325" s="2" t="str">
        <f>CONCATENATE("2 - DECRETOS/DECRETO ","0",Tabela13[[#This Row],[Numero_Decreto]],".pdf")</f>
        <v>2 - DECRETOS/DECRETO 0253.pdf</v>
      </c>
      <c r="J2325" s="2" t="str">
        <f>CONCATENATE("2 - DECRETOS/DECRETO ","0",Tabela13[[#This Row],[Numero_Decreto]]," ",Tabela13[[#This Row],[Complemento]],".pdf")</f>
        <v>2 - DECRETOS/DECRETO 0253 .pdf</v>
      </c>
      <c r="K2325" s="2" t="str">
        <f>IF(Tabela13[[#This Row],[Complemento]]="",Tabela13[[#This Row],[Normal]],Tabela13[[#This Row],[Normal Traço]])</f>
        <v>2 - DECRETOS/DECRETO 253.pdf</v>
      </c>
      <c r="L2325" s="2" t="str">
        <f>IF(Tabela13[[#This Row],[Complemento]]="",Tabela13[[#This Row],[0]],Tabela13[[#This Row],[0 Traço]])</f>
        <v>2 - DECRETOS/DECRETO 0253.pdf</v>
      </c>
      <c r="M2325" s="2" t="str">
        <f>IF(AND(Tabela13[[#This Row],[Numero_Decreto]]&gt;=1,Tabela13[[#This Row],[Numero_Decreto]]&lt;=9),Tabela13[[#This Row],[Se 0]],Tabela13[[#This Row],[Se Normal]])</f>
        <v>2 - DECRETOS/DECRETO 253.pdf</v>
      </c>
      <c r="N2325" s="2" t="str">
        <f>CONCATENATE("../",Tabela13[[#This Row],[Caminho]])</f>
        <v>../2 - DECRETOS/DECRETO 253.pdf</v>
      </c>
    </row>
    <row r="2326" spans="1:14" ht="45" x14ac:dyDescent="0.25">
      <c r="A2326" s="20">
        <v>252</v>
      </c>
      <c r="B2326" s="20"/>
      <c r="C2326" s="21">
        <v>28011</v>
      </c>
      <c r="D2326" s="19" t="s">
        <v>3383</v>
      </c>
      <c r="E2326" s="19"/>
      <c r="F2326" s="17" t="str">
        <f>HYPERLINK(Tabela13[[#This Row],[Novo Caminho]],"Download")</f>
        <v>Download</v>
      </c>
      <c r="G2326" s="2" t="str">
        <f>CONCATENATE("2 - DECRETOS/DECRETO ",Tabela13[[#This Row],[Numero_Decreto]],".pdf")</f>
        <v>2 - DECRETOS/DECRETO 252.pdf</v>
      </c>
      <c r="H2326" s="2" t="str">
        <f>CONCATENATE("2 - DECRETOS/DECRETO ",Tabela13[[#This Row],[Numero_Decreto]]," ",Tabela13[[#This Row],[Complemento]],".pdf")</f>
        <v>2 - DECRETOS/DECRETO 252 .pdf</v>
      </c>
      <c r="I2326" s="2" t="str">
        <f>CONCATENATE("2 - DECRETOS/DECRETO ","0",Tabela13[[#This Row],[Numero_Decreto]],".pdf")</f>
        <v>2 - DECRETOS/DECRETO 0252.pdf</v>
      </c>
      <c r="J2326" s="2" t="str">
        <f>CONCATENATE("2 - DECRETOS/DECRETO ","0",Tabela13[[#This Row],[Numero_Decreto]]," ",Tabela13[[#This Row],[Complemento]],".pdf")</f>
        <v>2 - DECRETOS/DECRETO 0252 .pdf</v>
      </c>
      <c r="K2326" s="2" t="str">
        <f>IF(Tabela13[[#This Row],[Complemento]]="",Tabela13[[#This Row],[Normal]],Tabela13[[#This Row],[Normal Traço]])</f>
        <v>2 - DECRETOS/DECRETO 252.pdf</v>
      </c>
      <c r="L2326" s="2" t="str">
        <f>IF(Tabela13[[#This Row],[Complemento]]="",Tabela13[[#This Row],[0]],Tabela13[[#This Row],[0 Traço]])</f>
        <v>2 - DECRETOS/DECRETO 0252.pdf</v>
      </c>
      <c r="M2326" s="2" t="str">
        <f>IF(AND(Tabela13[[#This Row],[Numero_Decreto]]&gt;=1,Tabela13[[#This Row],[Numero_Decreto]]&lt;=9),Tabela13[[#This Row],[Se 0]],Tabela13[[#This Row],[Se Normal]])</f>
        <v>2 - DECRETOS/DECRETO 252.pdf</v>
      </c>
      <c r="N2326" s="2" t="str">
        <f>CONCATENATE("../",Tabela13[[#This Row],[Caminho]])</f>
        <v>../2 - DECRETOS/DECRETO 252.pdf</v>
      </c>
    </row>
    <row r="2327" spans="1:14" ht="45" x14ac:dyDescent="0.25">
      <c r="A2327" s="20">
        <v>251</v>
      </c>
      <c r="B2327" s="20"/>
      <c r="C2327" s="21">
        <v>28011</v>
      </c>
      <c r="D2327" s="19" t="s">
        <v>3384</v>
      </c>
      <c r="E2327" s="19"/>
      <c r="F2327" s="17" t="str">
        <f>HYPERLINK(Tabela13[[#This Row],[Novo Caminho]],"Download")</f>
        <v>Download</v>
      </c>
      <c r="G2327" s="2" t="str">
        <f>CONCATENATE("2 - DECRETOS/DECRETO ",Tabela13[[#This Row],[Numero_Decreto]],".pdf")</f>
        <v>2 - DECRETOS/DECRETO 251.pdf</v>
      </c>
      <c r="H2327" s="2" t="str">
        <f>CONCATENATE("2 - DECRETOS/DECRETO ",Tabela13[[#This Row],[Numero_Decreto]]," ",Tabela13[[#This Row],[Complemento]],".pdf")</f>
        <v>2 - DECRETOS/DECRETO 251 .pdf</v>
      </c>
      <c r="I2327" s="2" t="str">
        <f>CONCATENATE("2 - DECRETOS/DECRETO ","0",Tabela13[[#This Row],[Numero_Decreto]],".pdf")</f>
        <v>2 - DECRETOS/DECRETO 0251.pdf</v>
      </c>
      <c r="J2327" s="2" t="str">
        <f>CONCATENATE("2 - DECRETOS/DECRETO ","0",Tabela13[[#This Row],[Numero_Decreto]]," ",Tabela13[[#This Row],[Complemento]],".pdf")</f>
        <v>2 - DECRETOS/DECRETO 0251 .pdf</v>
      </c>
      <c r="K2327" s="2" t="str">
        <f>IF(Tabela13[[#This Row],[Complemento]]="",Tabela13[[#This Row],[Normal]],Tabela13[[#This Row],[Normal Traço]])</f>
        <v>2 - DECRETOS/DECRETO 251.pdf</v>
      </c>
      <c r="L2327" s="2" t="str">
        <f>IF(Tabela13[[#This Row],[Complemento]]="",Tabela13[[#This Row],[0]],Tabela13[[#This Row],[0 Traço]])</f>
        <v>2 - DECRETOS/DECRETO 0251.pdf</v>
      </c>
      <c r="M2327" s="2" t="str">
        <f>IF(AND(Tabela13[[#This Row],[Numero_Decreto]]&gt;=1,Tabela13[[#This Row],[Numero_Decreto]]&lt;=9),Tabela13[[#This Row],[Se 0]],Tabela13[[#This Row],[Se Normal]])</f>
        <v>2 - DECRETOS/DECRETO 251.pdf</v>
      </c>
      <c r="N2327" s="2" t="str">
        <f>CONCATENATE("../",Tabela13[[#This Row],[Caminho]])</f>
        <v>../2 - DECRETOS/DECRETO 251.pdf</v>
      </c>
    </row>
    <row r="2328" spans="1:14" ht="45" x14ac:dyDescent="0.25">
      <c r="A2328" s="20">
        <v>250</v>
      </c>
      <c r="B2328" s="20"/>
      <c r="C2328" s="21">
        <v>27997</v>
      </c>
      <c r="D2328" s="19" t="s">
        <v>3213</v>
      </c>
      <c r="E2328" s="19"/>
      <c r="F2328" s="17" t="str">
        <f>HYPERLINK(Tabela13[[#This Row],[Novo Caminho]],"Download")</f>
        <v>Download</v>
      </c>
      <c r="G2328" s="2" t="str">
        <f>CONCATENATE("2 - DECRETOS/DECRETO ",Tabela13[[#This Row],[Numero_Decreto]],".pdf")</f>
        <v>2 - DECRETOS/DECRETO 250.pdf</v>
      </c>
      <c r="H2328" s="2" t="str">
        <f>CONCATENATE("2 - DECRETOS/DECRETO ",Tabela13[[#This Row],[Numero_Decreto]]," ",Tabela13[[#This Row],[Complemento]],".pdf")</f>
        <v>2 - DECRETOS/DECRETO 250 .pdf</v>
      </c>
      <c r="I2328" s="2" t="str">
        <f>CONCATENATE("2 - DECRETOS/DECRETO ","0",Tabela13[[#This Row],[Numero_Decreto]],".pdf")</f>
        <v>2 - DECRETOS/DECRETO 0250.pdf</v>
      </c>
      <c r="J2328" s="2" t="str">
        <f>CONCATENATE("2 - DECRETOS/DECRETO ","0",Tabela13[[#This Row],[Numero_Decreto]]," ",Tabela13[[#This Row],[Complemento]],".pdf")</f>
        <v>2 - DECRETOS/DECRETO 0250 .pdf</v>
      </c>
      <c r="K2328" s="2" t="str">
        <f>IF(Tabela13[[#This Row],[Complemento]]="",Tabela13[[#This Row],[Normal]],Tabela13[[#This Row],[Normal Traço]])</f>
        <v>2 - DECRETOS/DECRETO 250.pdf</v>
      </c>
      <c r="L2328" s="2" t="str">
        <f>IF(Tabela13[[#This Row],[Complemento]]="",Tabela13[[#This Row],[0]],Tabela13[[#This Row],[0 Traço]])</f>
        <v>2 - DECRETOS/DECRETO 0250.pdf</v>
      </c>
      <c r="M2328" s="2" t="str">
        <f>IF(AND(Tabela13[[#This Row],[Numero_Decreto]]&gt;=1,Tabela13[[#This Row],[Numero_Decreto]]&lt;=9),Tabela13[[#This Row],[Se 0]],Tabela13[[#This Row],[Se Normal]])</f>
        <v>2 - DECRETOS/DECRETO 250.pdf</v>
      </c>
      <c r="N2328" s="2" t="str">
        <f>CONCATENATE("../",Tabela13[[#This Row],[Caminho]])</f>
        <v>../2 - DECRETOS/DECRETO 250.pdf</v>
      </c>
    </row>
    <row r="2329" spans="1:14" ht="45" x14ac:dyDescent="0.25">
      <c r="A2329" s="20">
        <v>249</v>
      </c>
      <c r="B2329" s="20"/>
      <c r="C2329" s="21">
        <v>27997</v>
      </c>
      <c r="D2329" s="19" t="s">
        <v>3213</v>
      </c>
      <c r="E2329" s="19"/>
      <c r="F2329" s="17" t="str">
        <f>HYPERLINK(Tabela13[[#This Row],[Novo Caminho]],"Download")</f>
        <v>Download</v>
      </c>
      <c r="G2329" s="2" t="str">
        <f>CONCATENATE("2 - DECRETOS/DECRETO ",Tabela13[[#This Row],[Numero_Decreto]],".pdf")</f>
        <v>2 - DECRETOS/DECRETO 249.pdf</v>
      </c>
      <c r="H2329" s="2" t="str">
        <f>CONCATENATE("2 - DECRETOS/DECRETO ",Tabela13[[#This Row],[Numero_Decreto]]," ",Tabela13[[#This Row],[Complemento]],".pdf")</f>
        <v>2 - DECRETOS/DECRETO 249 .pdf</v>
      </c>
      <c r="I2329" s="2" t="str">
        <f>CONCATENATE("2 - DECRETOS/DECRETO ","0",Tabela13[[#This Row],[Numero_Decreto]],".pdf")</f>
        <v>2 - DECRETOS/DECRETO 0249.pdf</v>
      </c>
      <c r="J2329" s="2" t="str">
        <f>CONCATENATE("2 - DECRETOS/DECRETO ","0",Tabela13[[#This Row],[Numero_Decreto]]," ",Tabela13[[#This Row],[Complemento]],".pdf")</f>
        <v>2 - DECRETOS/DECRETO 0249 .pdf</v>
      </c>
      <c r="K2329" s="2" t="str">
        <f>IF(Tabela13[[#This Row],[Complemento]]="",Tabela13[[#This Row],[Normal]],Tabela13[[#This Row],[Normal Traço]])</f>
        <v>2 - DECRETOS/DECRETO 249.pdf</v>
      </c>
      <c r="L2329" s="2" t="str">
        <f>IF(Tabela13[[#This Row],[Complemento]]="",Tabela13[[#This Row],[0]],Tabela13[[#This Row],[0 Traço]])</f>
        <v>2 - DECRETOS/DECRETO 0249.pdf</v>
      </c>
      <c r="M2329" s="2" t="str">
        <f>IF(AND(Tabela13[[#This Row],[Numero_Decreto]]&gt;=1,Tabela13[[#This Row],[Numero_Decreto]]&lt;=9),Tabela13[[#This Row],[Se 0]],Tabela13[[#This Row],[Se Normal]])</f>
        <v>2 - DECRETOS/DECRETO 249.pdf</v>
      </c>
      <c r="N2329" s="2" t="str">
        <f>CONCATENATE("../",Tabela13[[#This Row],[Caminho]])</f>
        <v>../2 - DECRETOS/DECRETO 249.pdf</v>
      </c>
    </row>
    <row r="2330" spans="1:14" ht="45" x14ac:dyDescent="0.25">
      <c r="A2330" s="20">
        <v>248</v>
      </c>
      <c r="B2330" s="20"/>
      <c r="C2330" s="21">
        <v>27997</v>
      </c>
      <c r="D2330" s="19" t="s">
        <v>3385</v>
      </c>
      <c r="E2330" s="19"/>
      <c r="F2330" s="17" t="str">
        <f>HYPERLINK(Tabela13[[#This Row],[Novo Caminho]],"Download")</f>
        <v>Download</v>
      </c>
      <c r="G2330" s="2" t="str">
        <f>CONCATENATE("2 - DECRETOS/DECRETO ",Tabela13[[#This Row],[Numero_Decreto]],".pdf")</f>
        <v>2 - DECRETOS/DECRETO 248.pdf</v>
      </c>
      <c r="H2330" s="2" t="str">
        <f>CONCATENATE("2 - DECRETOS/DECRETO ",Tabela13[[#This Row],[Numero_Decreto]]," ",Tabela13[[#This Row],[Complemento]],".pdf")</f>
        <v>2 - DECRETOS/DECRETO 248 .pdf</v>
      </c>
      <c r="I2330" s="2" t="str">
        <f>CONCATENATE("2 - DECRETOS/DECRETO ","0",Tabela13[[#This Row],[Numero_Decreto]],".pdf")</f>
        <v>2 - DECRETOS/DECRETO 0248.pdf</v>
      </c>
      <c r="J2330" s="2" t="str">
        <f>CONCATENATE("2 - DECRETOS/DECRETO ","0",Tabela13[[#This Row],[Numero_Decreto]]," ",Tabela13[[#This Row],[Complemento]],".pdf")</f>
        <v>2 - DECRETOS/DECRETO 0248 .pdf</v>
      </c>
      <c r="K2330" s="2" t="str">
        <f>IF(Tabela13[[#This Row],[Complemento]]="",Tabela13[[#This Row],[Normal]],Tabela13[[#This Row],[Normal Traço]])</f>
        <v>2 - DECRETOS/DECRETO 248.pdf</v>
      </c>
      <c r="L2330" s="2" t="str">
        <f>IF(Tabela13[[#This Row],[Complemento]]="",Tabela13[[#This Row],[0]],Tabela13[[#This Row],[0 Traço]])</f>
        <v>2 - DECRETOS/DECRETO 0248.pdf</v>
      </c>
      <c r="M2330" s="2" t="str">
        <f>IF(AND(Tabela13[[#This Row],[Numero_Decreto]]&gt;=1,Tabela13[[#This Row],[Numero_Decreto]]&lt;=9),Tabela13[[#This Row],[Se 0]],Tabela13[[#This Row],[Se Normal]])</f>
        <v>2 - DECRETOS/DECRETO 248.pdf</v>
      </c>
      <c r="N2330" s="2" t="str">
        <f>CONCATENATE("../",Tabela13[[#This Row],[Caminho]])</f>
        <v>../2 - DECRETOS/DECRETO 248.pdf</v>
      </c>
    </row>
    <row r="2331" spans="1:14" ht="45" x14ac:dyDescent="0.25">
      <c r="A2331" s="20">
        <v>247</v>
      </c>
      <c r="B2331" s="20"/>
      <c r="C2331" s="21">
        <v>27995</v>
      </c>
      <c r="D2331" s="19" t="s">
        <v>3349</v>
      </c>
      <c r="E2331" s="19"/>
      <c r="F2331" s="17" t="str">
        <f>HYPERLINK(Tabela13[[#This Row],[Novo Caminho]],"Download")</f>
        <v>Download</v>
      </c>
      <c r="G2331" s="2" t="str">
        <f>CONCATENATE("2 - DECRETOS/DECRETO ",Tabela13[[#This Row],[Numero_Decreto]],".pdf")</f>
        <v>2 - DECRETOS/DECRETO 247.pdf</v>
      </c>
      <c r="H2331" s="2" t="str">
        <f>CONCATENATE("2 - DECRETOS/DECRETO ",Tabela13[[#This Row],[Numero_Decreto]]," ",Tabela13[[#This Row],[Complemento]],".pdf")</f>
        <v>2 - DECRETOS/DECRETO 247 .pdf</v>
      </c>
      <c r="I2331" s="2" t="str">
        <f>CONCATENATE("2 - DECRETOS/DECRETO ","0",Tabela13[[#This Row],[Numero_Decreto]],".pdf")</f>
        <v>2 - DECRETOS/DECRETO 0247.pdf</v>
      </c>
      <c r="J2331" s="2" t="str">
        <f>CONCATENATE("2 - DECRETOS/DECRETO ","0",Tabela13[[#This Row],[Numero_Decreto]]," ",Tabela13[[#This Row],[Complemento]],".pdf")</f>
        <v>2 - DECRETOS/DECRETO 0247 .pdf</v>
      </c>
      <c r="K2331" s="2" t="str">
        <f>IF(Tabela13[[#This Row],[Complemento]]="",Tabela13[[#This Row],[Normal]],Tabela13[[#This Row],[Normal Traço]])</f>
        <v>2 - DECRETOS/DECRETO 247.pdf</v>
      </c>
      <c r="L2331" s="2" t="str">
        <f>IF(Tabela13[[#This Row],[Complemento]]="",Tabela13[[#This Row],[0]],Tabela13[[#This Row],[0 Traço]])</f>
        <v>2 - DECRETOS/DECRETO 0247.pdf</v>
      </c>
      <c r="M2331" s="2" t="str">
        <f>IF(AND(Tabela13[[#This Row],[Numero_Decreto]]&gt;=1,Tabela13[[#This Row],[Numero_Decreto]]&lt;=9),Tabela13[[#This Row],[Se 0]],Tabela13[[#This Row],[Se Normal]])</f>
        <v>2 - DECRETOS/DECRETO 247.pdf</v>
      </c>
      <c r="N2331" s="2" t="str">
        <f>CONCATENATE("../",Tabela13[[#This Row],[Caminho]])</f>
        <v>../2 - DECRETOS/DECRETO 247.pdf</v>
      </c>
    </row>
    <row r="2332" spans="1:14" ht="45" x14ac:dyDescent="0.25">
      <c r="A2332" s="20">
        <v>246</v>
      </c>
      <c r="B2332" s="20"/>
      <c r="C2332" s="21">
        <v>27975</v>
      </c>
      <c r="D2332" s="19" t="s">
        <v>3213</v>
      </c>
      <c r="E2332" s="19"/>
      <c r="F2332" s="17" t="str">
        <f>HYPERLINK(Tabela13[[#This Row],[Novo Caminho]],"Download")</f>
        <v>Download</v>
      </c>
      <c r="G2332" s="2" t="str">
        <f>CONCATENATE("2 - DECRETOS/DECRETO ",Tabela13[[#This Row],[Numero_Decreto]],".pdf")</f>
        <v>2 - DECRETOS/DECRETO 246.pdf</v>
      </c>
      <c r="H2332" s="2" t="str">
        <f>CONCATENATE("2 - DECRETOS/DECRETO ",Tabela13[[#This Row],[Numero_Decreto]]," ",Tabela13[[#This Row],[Complemento]],".pdf")</f>
        <v>2 - DECRETOS/DECRETO 246 .pdf</v>
      </c>
      <c r="I2332" s="2" t="str">
        <f>CONCATENATE("2 - DECRETOS/DECRETO ","0",Tabela13[[#This Row],[Numero_Decreto]],".pdf")</f>
        <v>2 - DECRETOS/DECRETO 0246.pdf</v>
      </c>
      <c r="J2332" s="2" t="str">
        <f>CONCATENATE("2 - DECRETOS/DECRETO ","0",Tabela13[[#This Row],[Numero_Decreto]]," ",Tabela13[[#This Row],[Complemento]],".pdf")</f>
        <v>2 - DECRETOS/DECRETO 0246 .pdf</v>
      </c>
      <c r="K2332" s="2" t="str">
        <f>IF(Tabela13[[#This Row],[Complemento]]="",Tabela13[[#This Row],[Normal]],Tabela13[[#This Row],[Normal Traço]])</f>
        <v>2 - DECRETOS/DECRETO 246.pdf</v>
      </c>
      <c r="L2332" s="2" t="str">
        <f>IF(Tabela13[[#This Row],[Complemento]]="",Tabela13[[#This Row],[0]],Tabela13[[#This Row],[0 Traço]])</f>
        <v>2 - DECRETOS/DECRETO 0246.pdf</v>
      </c>
      <c r="M2332" s="2" t="str">
        <f>IF(AND(Tabela13[[#This Row],[Numero_Decreto]]&gt;=1,Tabela13[[#This Row],[Numero_Decreto]]&lt;=9),Tabela13[[#This Row],[Se 0]],Tabela13[[#This Row],[Se Normal]])</f>
        <v>2 - DECRETOS/DECRETO 246.pdf</v>
      </c>
      <c r="N2332" s="2" t="str">
        <f>CONCATENATE("../",Tabela13[[#This Row],[Caminho]])</f>
        <v>../2 - DECRETOS/DECRETO 246.pdf</v>
      </c>
    </row>
    <row r="2333" spans="1:14" ht="45" x14ac:dyDescent="0.25">
      <c r="A2333" s="20">
        <v>245</v>
      </c>
      <c r="B2333" s="20"/>
      <c r="C2333" s="21">
        <v>27975</v>
      </c>
      <c r="D2333" s="19" t="s">
        <v>3386</v>
      </c>
      <c r="E2333" s="19"/>
      <c r="F2333" s="17" t="str">
        <f>HYPERLINK(Tabela13[[#This Row],[Novo Caminho]],"Download")</f>
        <v>Download</v>
      </c>
      <c r="G2333" s="2" t="str">
        <f>CONCATENATE("2 - DECRETOS/DECRETO ",Tabela13[[#This Row],[Numero_Decreto]],".pdf")</f>
        <v>2 - DECRETOS/DECRETO 245.pdf</v>
      </c>
      <c r="H2333" s="2" t="str">
        <f>CONCATENATE("2 - DECRETOS/DECRETO ",Tabela13[[#This Row],[Numero_Decreto]]," ",Tabela13[[#This Row],[Complemento]],".pdf")</f>
        <v>2 - DECRETOS/DECRETO 245 .pdf</v>
      </c>
      <c r="I2333" s="2" t="str">
        <f>CONCATENATE("2 - DECRETOS/DECRETO ","0",Tabela13[[#This Row],[Numero_Decreto]],".pdf")</f>
        <v>2 - DECRETOS/DECRETO 0245.pdf</v>
      </c>
      <c r="J2333" s="2" t="str">
        <f>CONCATENATE("2 - DECRETOS/DECRETO ","0",Tabela13[[#This Row],[Numero_Decreto]]," ",Tabela13[[#This Row],[Complemento]],".pdf")</f>
        <v>2 - DECRETOS/DECRETO 0245 .pdf</v>
      </c>
      <c r="K2333" s="2" t="str">
        <f>IF(Tabela13[[#This Row],[Complemento]]="",Tabela13[[#This Row],[Normal]],Tabela13[[#This Row],[Normal Traço]])</f>
        <v>2 - DECRETOS/DECRETO 245.pdf</v>
      </c>
      <c r="L2333" s="2" t="str">
        <f>IF(Tabela13[[#This Row],[Complemento]]="",Tabela13[[#This Row],[0]],Tabela13[[#This Row],[0 Traço]])</f>
        <v>2 - DECRETOS/DECRETO 0245.pdf</v>
      </c>
      <c r="M2333" s="2" t="str">
        <f>IF(AND(Tabela13[[#This Row],[Numero_Decreto]]&gt;=1,Tabela13[[#This Row],[Numero_Decreto]]&lt;=9),Tabela13[[#This Row],[Se 0]],Tabela13[[#This Row],[Se Normal]])</f>
        <v>2 - DECRETOS/DECRETO 245.pdf</v>
      </c>
      <c r="N2333" s="2" t="str">
        <f>CONCATENATE("../",Tabela13[[#This Row],[Caminho]])</f>
        <v>../2 - DECRETOS/DECRETO 245.pdf</v>
      </c>
    </row>
    <row r="2334" spans="1:14" ht="45" x14ac:dyDescent="0.25">
      <c r="A2334" s="20">
        <v>244</v>
      </c>
      <c r="B2334" s="20"/>
      <c r="C2334" s="21">
        <v>27975</v>
      </c>
      <c r="D2334" s="19" t="s">
        <v>3305</v>
      </c>
      <c r="E2334" s="19"/>
      <c r="F2334" s="17" t="str">
        <f>HYPERLINK(Tabela13[[#This Row],[Novo Caminho]],"Download")</f>
        <v>Download</v>
      </c>
      <c r="G2334" s="2" t="str">
        <f>CONCATENATE("2 - DECRETOS/DECRETO ",Tabela13[[#This Row],[Numero_Decreto]],".pdf")</f>
        <v>2 - DECRETOS/DECRETO 244.pdf</v>
      </c>
      <c r="H2334" s="2" t="str">
        <f>CONCATENATE("2 - DECRETOS/DECRETO ",Tabela13[[#This Row],[Numero_Decreto]]," ",Tabela13[[#This Row],[Complemento]],".pdf")</f>
        <v>2 - DECRETOS/DECRETO 244 .pdf</v>
      </c>
      <c r="I2334" s="2" t="str">
        <f>CONCATENATE("2 - DECRETOS/DECRETO ","0",Tabela13[[#This Row],[Numero_Decreto]],".pdf")</f>
        <v>2 - DECRETOS/DECRETO 0244.pdf</v>
      </c>
      <c r="J2334" s="2" t="str">
        <f>CONCATENATE("2 - DECRETOS/DECRETO ","0",Tabela13[[#This Row],[Numero_Decreto]]," ",Tabela13[[#This Row],[Complemento]],".pdf")</f>
        <v>2 - DECRETOS/DECRETO 0244 .pdf</v>
      </c>
      <c r="K2334" s="2" t="str">
        <f>IF(Tabela13[[#This Row],[Complemento]]="",Tabela13[[#This Row],[Normal]],Tabela13[[#This Row],[Normal Traço]])</f>
        <v>2 - DECRETOS/DECRETO 244.pdf</v>
      </c>
      <c r="L2334" s="2" t="str">
        <f>IF(Tabela13[[#This Row],[Complemento]]="",Tabela13[[#This Row],[0]],Tabela13[[#This Row],[0 Traço]])</f>
        <v>2 - DECRETOS/DECRETO 0244.pdf</v>
      </c>
      <c r="M2334" s="2" t="str">
        <f>IF(AND(Tabela13[[#This Row],[Numero_Decreto]]&gt;=1,Tabela13[[#This Row],[Numero_Decreto]]&lt;=9),Tabela13[[#This Row],[Se 0]],Tabela13[[#This Row],[Se Normal]])</f>
        <v>2 - DECRETOS/DECRETO 244.pdf</v>
      </c>
      <c r="N2334" s="2" t="str">
        <f>CONCATENATE("../",Tabela13[[#This Row],[Caminho]])</f>
        <v>../2 - DECRETOS/DECRETO 244.pdf</v>
      </c>
    </row>
    <row r="2335" spans="1:14" ht="45" x14ac:dyDescent="0.25">
      <c r="A2335" s="20">
        <v>243</v>
      </c>
      <c r="B2335" s="20"/>
      <c r="C2335" s="21">
        <v>27975</v>
      </c>
      <c r="D2335" s="19" t="s">
        <v>3387</v>
      </c>
      <c r="E2335" s="19"/>
      <c r="F2335" s="17" t="str">
        <f>HYPERLINK(Tabela13[[#This Row],[Novo Caminho]],"Download")</f>
        <v>Download</v>
      </c>
      <c r="G2335" s="2" t="str">
        <f>CONCATENATE("2 - DECRETOS/DECRETO ",Tabela13[[#This Row],[Numero_Decreto]],".pdf")</f>
        <v>2 - DECRETOS/DECRETO 243.pdf</v>
      </c>
      <c r="H2335" s="2" t="str">
        <f>CONCATENATE("2 - DECRETOS/DECRETO ",Tabela13[[#This Row],[Numero_Decreto]]," ",Tabela13[[#This Row],[Complemento]],".pdf")</f>
        <v>2 - DECRETOS/DECRETO 243 .pdf</v>
      </c>
      <c r="I2335" s="2" t="str">
        <f>CONCATENATE("2 - DECRETOS/DECRETO ","0",Tabela13[[#This Row],[Numero_Decreto]],".pdf")</f>
        <v>2 - DECRETOS/DECRETO 0243.pdf</v>
      </c>
      <c r="J2335" s="2" t="str">
        <f>CONCATENATE("2 - DECRETOS/DECRETO ","0",Tabela13[[#This Row],[Numero_Decreto]]," ",Tabela13[[#This Row],[Complemento]],".pdf")</f>
        <v>2 - DECRETOS/DECRETO 0243 .pdf</v>
      </c>
      <c r="K2335" s="2" t="str">
        <f>IF(Tabela13[[#This Row],[Complemento]]="",Tabela13[[#This Row],[Normal]],Tabela13[[#This Row],[Normal Traço]])</f>
        <v>2 - DECRETOS/DECRETO 243.pdf</v>
      </c>
      <c r="L2335" s="2" t="str">
        <f>IF(Tabela13[[#This Row],[Complemento]]="",Tabela13[[#This Row],[0]],Tabela13[[#This Row],[0 Traço]])</f>
        <v>2 - DECRETOS/DECRETO 0243.pdf</v>
      </c>
      <c r="M2335" s="2" t="str">
        <f>IF(AND(Tabela13[[#This Row],[Numero_Decreto]]&gt;=1,Tabela13[[#This Row],[Numero_Decreto]]&lt;=9),Tabela13[[#This Row],[Se 0]],Tabela13[[#This Row],[Se Normal]])</f>
        <v>2 - DECRETOS/DECRETO 243.pdf</v>
      </c>
      <c r="N2335" s="2" t="str">
        <f>CONCATENATE("../",Tabela13[[#This Row],[Caminho]])</f>
        <v>../2 - DECRETOS/DECRETO 243.pdf</v>
      </c>
    </row>
    <row r="2336" spans="1:14" ht="45" x14ac:dyDescent="0.25">
      <c r="A2336" s="20">
        <v>242</v>
      </c>
      <c r="B2336" s="20"/>
      <c r="C2336" s="21">
        <v>27975</v>
      </c>
      <c r="D2336" s="19" t="s">
        <v>3388</v>
      </c>
      <c r="E2336" s="19"/>
      <c r="F2336" s="17" t="str">
        <f>HYPERLINK(Tabela13[[#This Row],[Novo Caminho]],"Download")</f>
        <v>Download</v>
      </c>
      <c r="G2336" s="2" t="str">
        <f>CONCATENATE("2 - DECRETOS/DECRETO ",Tabela13[[#This Row],[Numero_Decreto]],".pdf")</f>
        <v>2 - DECRETOS/DECRETO 242.pdf</v>
      </c>
      <c r="H2336" s="2" t="str">
        <f>CONCATENATE("2 - DECRETOS/DECRETO ",Tabela13[[#This Row],[Numero_Decreto]]," ",Tabela13[[#This Row],[Complemento]],".pdf")</f>
        <v>2 - DECRETOS/DECRETO 242 .pdf</v>
      </c>
      <c r="I2336" s="2" t="str">
        <f>CONCATENATE("2 - DECRETOS/DECRETO ","0",Tabela13[[#This Row],[Numero_Decreto]],".pdf")</f>
        <v>2 - DECRETOS/DECRETO 0242.pdf</v>
      </c>
      <c r="J2336" s="2" t="str">
        <f>CONCATENATE("2 - DECRETOS/DECRETO ","0",Tabela13[[#This Row],[Numero_Decreto]]," ",Tabela13[[#This Row],[Complemento]],".pdf")</f>
        <v>2 - DECRETOS/DECRETO 0242 .pdf</v>
      </c>
      <c r="K2336" s="2" t="str">
        <f>IF(Tabela13[[#This Row],[Complemento]]="",Tabela13[[#This Row],[Normal]],Tabela13[[#This Row],[Normal Traço]])</f>
        <v>2 - DECRETOS/DECRETO 242.pdf</v>
      </c>
      <c r="L2336" s="2" t="str">
        <f>IF(Tabela13[[#This Row],[Complemento]]="",Tabela13[[#This Row],[0]],Tabela13[[#This Row],[0 Traço]])</f>
        <v>2 - DECRETOS/DECRETO 0242.pdf</v>
      </c>
      <c r="M2336" s="2" t="str">
        <f>IF(AND(Tabela13[[#This Row],[Numero_Decreto]]&gt;=1,Tabela13[[#This Row],[Numero_Decreto]]&lt;=9),Tabela13[[#This Row],[Se 0]],Tabela13[[#This Row],[Se Normal]])</f>
        <v>2 - DECRETOS/DECRETO 242.pdf</v>
      </c>
      <c r="N2336" s="2" t="str">
        <f>CONCATENATE("../",Tabela13[[#This Row],[Caminho]])</f>
        <v>../2 - DECRETOS/DECRETO 242.pdf</v>
      </c>
    </row>
    <row r="2337" spans="1:14" ht="45" x14ac:dyDescent="0.25">
      <c r="A2337" s="20">
        <v>241</v>
      </c>
      <c r="B2337" s="20"/>
      <c r="C2337" s="21">
        <v>27975</v>
      </c>
      <c r="D2337" s="19" t="s">
        <v>3389</v>
      </c>
      <c r="E2337" s="19"/>
      <c r="F2337" s="17" t="str">
        <f>HYPERLINK(Tabela13[[#This Row],[Novo Caminho]],"Download")</f>
        <v>Download</v>
      </c>
      <c r="G2337" s="2" t="str">
        <f>CONCATENATE("2 - DECRETOS/DECRETO ",Tabela13[[#This Row],[Numero_Decreto]],".pdf")</f>
        <v>2 - DECRETOS/DECRETO 241.pdf</v>
      </c>
      <c r="H2337" s="2" t="str">
        <f>CONCATENATE("2 - DECRETOS/DECRETO ",Tabela13[[#This Row],[Numero_Decreto]]," ",Tabela13[[#This Row],[Complemento]],".pdf")</f>
        <v>2 - DECRETOS/DECRETO 241 .pdf</v>
      </c>
      <c r="I2337" s="2" t="str">
        <f>CONCATENATE("2 - DECRETOS/DECRETO ","0",Tabela13[[#This Row],[Numero_Decreto]],".pdf")</f>
        <v>2 - DECRETOS/DECRETO 0241.pdf</v>
      </c>
      <c r="J2337" s="2" t="str">
        <f>CONCATENATE("2 - DECRETOS/DECRETO ","0",Tabela13[[#This Row],[Numero_Decreto]]," ",Tabela13[[#This Row],[Complemento]],".pdf")</f>
        <v>2 - DECRETOS/DECRETO 0241 .pdf</v>
      </c>
      <c r="K2337" s="2" t="str">
        <f>IF(Tabela13[[#This Row],[Complemento]]="",Tabela13[[#This Row],[Normal]],Tabela13[[#This Row],[Normal Traço]])</f>
        <v>2 - DECRETOS/DECRETO 241.pdf</v>
      </c>
      <c r="L2337" s="2" t="str">
        <f>IF(Tabela13[[#This Row],[Complemento]]="",Tabela13[[#This Row],[0]],Tabela13[[#This Row],[0 Traço]])</f>
        <v>2 - DECRETOS/DECRETO 0241.pdf</v>
      </c>
      <c r="M2337" s="2" t="str">
        <f>IF(AND(Tabela13[[#This Row],[Numero_Decreto]]&gt;=1,Tabela13[[#This Row],[Numero_Decreto]]&lt;=9),Tabela13[[#This Row],[Se 0]],Tabela13[[#This Row],[Se Normal]])</f>
        <v>2 - DECRETOS/DECRETO 241.pdf</v>
      </c>
      <c r="N2337" s="2" t="str">
        <f>CONCATENATE("../",Tabela13[[#This Row],[Caminho]])</f>
        <v>../2 - DECRETOS/DECRETO 241.pdf</v>
      </c>
    </row>
    <row r="2338" spans="1:14" ht="45" x14ac:dyDescent="0.25">
      <c r="A2338" s="20">
        <v>240</v>
      </c>
      <c r="B2338" s="20"/>
      <c r="C2338" s="21">
        <v>27954</v>
      </c>
      <c r="D2338" s="19" t="s">
        <v>3213</v>
      </c>
      <c r="E2338" s="19"/>
      <c r="F2338" s="17" t="str">
        <f>HYPERLINK(Tabela13[[#This Row],[Novo Caminho]],"Download")</f>
        <v>Download</v>
      </c>
      <c r="G2338" s="2" t="str">
        <f>CONCATENATE("2 - DECRETOS/DECRETO ",Tabela13[[#This Row],[Numero_Decreto]],".pdf")</f>
        <v>2 - DECRETOS/DECRETO 240.pdf</v>
      </c>
      <c r="H2338" s="2" t="str">
        <f>CONCATENATE("2 - DECRETOS/DECRETO ",Tabela13[[#This Row],[Numero_Decreto]]," ",Tabela13[[#This Row],[Complemento]],".pdf")</f>
        <v>2 - DECRETOS/DECRETO 240 .pdf</v>
      </c>
      <c r="I2338" s="2" t="str">
        <f>CONCATENATE("2 - DECRETOS/DECRETO ","0",Tabela13[[#This Row],[Numero_Decreto]],".pdf")</f>
        <v>2 - DECRETOS/DECRETO 0240.pdf</v>
      </c>
      <c r="J2338" s="2" t="str">
        <f>CONCATENATE("2 - DECRETOS/DECRETO ","0",Tabela13[[#This Row],[Numero_Decreto]]," ",Tabela13[[#This Row],[Complemento]],".pdf")</f>
        <v>2 - DECRETOS/DECRETO 0240 .pdf</v>
      </c>
      <c r="K2338" s="2" t="str">
        <f>IF(Tabela13[[#This Row],[Complemento]]="",Tabela13[[#This Row],[Normal]],Tabela13[[#This Row],[Normal Traço]])</f>
        <v>2 - DECRETOS/DECRETO 240.pdf</v>
      </c>
      <c r="L2338" s="2" t="str">
        <f>IF(Tabela13[[#This Row],[Complemento]]="",Tabela13[[#This Row],[0]],Tabela13[[#This Row],[0 Traço]])</f>
        <v>2 - DECRETOS/DECRETO 0240.pdf</v>
      </c>
      <c r="M2338" s="2" t="str">
        <f>IF(AND(Tabela13[[#This Row],[Numero_Decreto]]&gt;=1,Tabela13[[#This Row],[Numero_Decreto]]&lt;=9),Tabela13[[#This Row],[Se 0]],Tabela13[[#This Row],[Se Normal]])</f>
        <v>2 - DECRETOS/DECRETO 240.pdf</v>
      </c>
      <c r="N2338" s="2" t="str">
        <f>CONCATENATE("../",Tabela13[[#This Row],[Caminho]])</f>
        <v>../2 - DECRETOS/DECRETO 240.pdf</v>
      </c>
    </row>
    <row r="2339" spans="1:14" ht="45" x14ac:dyDescent="0.25">
      <c r="A2339" s="20">
        <v>239</v>
      </c>
      <c r="B2339" s="20"/>
      <c r="C2339" s="21">
        <v>27954</v>
      </c>
      <c r="D2339" s="19" t="s">
        <v>3213</v>
      </c>
      <c r="E2339" s="19"/>
      <c r="F2339" s="17" t="str">
        <f>HYPERLINK(Tabela13[[#This Row],[Novo Caminho]],"Download")</f>
        <v>Download</v>
      </c>
      <c r="G2339" s="2" t="str">
        <f>CONCATENATE("2 - DECRETOS/DECRETO ",Tabela13[[#This Row],[Numero_Decreto]],".pdf")</f>
        <v>2 - DECRETOS/DECRETO 239.pdf</v>
      </c>
      <c r="H2339" s="2" t="str">
        <f>CONCATENATE("2 - DECRETOS/DECRETO ",Tabela13[[#This Row],[Numero_Decreto]]," ",Tabela13[[#This Row],[Complemento]],".pdf")</f>
        <v>2 - DECRETOS/DECRETO 239 .pdf</v>
      </c>
      <c r="I2339" s="2" t="str">
        <f>CONCATENATE("2 - DECRETOS/DECRETO ","0",Tabela13[[#This Row],[Numero_Decreto]],".pdf")</f>
        <v>2 - DECRETOS/DECRETO 0239.pdf</v>
      </c>
      <c r="J2339" s="2" t="str">
        <f>CONCATENATE("2 - DECRETOS/DECRETO ","0",Tabela13[[#This Row],[Numero_Decreto]]," ",Tabela13[[#This Row],[Complemento]],".pdf")</f>
        <v>2 - DECRETOS/DECRETO 0239 .pdf</v>
      </c>
      <c r="K2339" s="2" t="str">
        <f>IF(Tabela13[[#This Row],[Complemento]]="",Tabela13[[#This Row],[Normal]],Tabela13[[#This Row],[Normal Traço]])</f>
        <v>2 - DECRETOS/DECRETO 239.pdf</v>
      </c>
      <c r="L2339" s="2" t="str">
        <f>IF(Tabela13[[#This Row],[Complemento]]="",Tabela13[[#This Row],[0]],Tabela13[[#This Row],[0 Traço]])</f>
        <v>2 - DECRETOS/DECRETO 0239.pdf</v>
      </c>
      <c r="M2339" s="2" t="str">
        <f>IF(AND(Tabela13[[#This Row],[Numero_Decreto]]&gt;=1,Tabela13[[#This Row],[Numero_Decreto]]&lt;=9),Tabela13[[#This Row],[Se 0]],Tabela13[[#This Row],[Se Normal]])</f>
        <v>2 - DECRETOS/DECRETO 239.pdf</v>
      </c>
      <c r="N2339" s="2" t="str">
        <f>CONCATENATE("../",Tabela13[[#This Row],[Caminho]])</f>
        <v>../2 - DECRETOS/DECRETO 239.pdf</v>
      </c>
    </row>
    <row r="2340" spans="1:14" ht="45" x14ac:dyDescent="0.25">
      <c r="A2340" s="20">
        <v>238</v>
      </c>
      <c r="B2340" s="20"/>
      <c r="C2340" s="21">
        <v>27950</v>
      </c>
      <c r="D2340" s="19" t="s">
        <v>3390</v>
      </c>
      <c r="E2340" s="19"/>
      <c r="F2340" s="17" t="str">
        <f>HYPERLINK(Tabela13[[#This Row],[Novo Caminho]],"Download")</f>
        <v>Download</v>
      </c>
      <c r="G2340" s="2" t="str">
        <f>CONCATENATE("2 - DECRETOS/DECRETO ",Tabela13[[#This Row],[Numero_Decreto]],".pdf")</f>
        <v>2 - DECRETOS/DECRETO 238.pdf</v>
      </c>
      <c r="H2340" s="2" t="str">
        <f>CONCATENATE("2 - DECRETOS/DECRETO ",Tabela13[[#This Row],[Numero_Decreto]]," ",Tabela13[[#This Row],[Complemento]],".pdf")</f>
        <v>2 - DECRETOS/DECRETO 238 .pdf</v>
      </c>
      <c r="I2340" s="2" t="str">
        <f>CONCATENATE("2 - DECRETOS/DECRETO ","0",Tabela13[[#This Row],[Numero_Decreto]],".pdf")</f>
        <v>2 - DECRETOS/DECRETO 0238.pdf</v>
      </c>
      <c r="J2340" s="2" t="str">
        <f>CONCATENATE("2 - DECRETOS/DECRETO ","0",Tabela13[[#This Row],[Numero_Decreto]]," ",Tabela13[[#This Row],[Complemento]],".pdf")</f>
        <v>2 - DECRETOS/DECRETO 0238 .pdf</v>
      </c>
      <c r="K2340" s="2" t="str">
        <f>IF(Tabela13[[#This Row],[Complemento]]="",Tabela13[[#This Row],[Normal]],Tabela13[[#This Row],[Normal Traço]])</f>
        <v>2 - DECRETOS/DECRETO 238.pdf</v>
      </c>
      <c r="L2340" s="2" t="str">
        <f>IF(Tabela13[[#This Row],[Complemento]]="",Tabela13[[#This Row],[0]],Tabela13[[#This Row],[0 Traço]])</f>
        <v>2 - DECRETOS/DECRETO 0238.pdf</v>
      </c>
      <c r="M2340" s="2" t="str">
        <f>IF(AND(Tabela13[[#This Row],[Numero_Decreto]]&gt;=1,Tabela13[[#This Row],[Numero_Decreto]]&lt;=9),Tabela13[[#This Row],[Se 0]],Tabela13[[#This Row],[Se Normal]])</f>
        <v>2 - DECRETOS/DECRETO 238.pdf</v>
      </c>
      <c r="N2340" s="2" t="str">
        <f>CONCATENATE("../",Tabela13[[#This Row],[Caminho]])</f>
        <v>../2 - DECRETOS/DECRETO 238.pdf</v>
      </c>
    </row>
    <row r="2341" spans="1:14" ht="45" x14ac:dyDescent="0.25">
      <c r="A2341" s="20">
        <v>237</v>
      </c>
      <c r="B2341" s="20"/>
      <c r="C2341" s="21">
        <v>27949</v>
      </c>
      <c r="D2341" s="19" t="s">
        <v>3391</v>
      </c>
      <c r="E2341" s="19"/>
      <c r="F2341" s="17" t="str">
        <f>HYPERLINK(Tabela13[[#This Row],[Novo Caminho]],"Download")</f>
        <v>Download</v>
      </c>
      <c r="G2341" s="2" t="str">
        <f>CONCATENATE("2 - DECRETOS/DECRETO ",Tabela13[[#This Row],[Numero_Decreto]],".pdf")</f>
        <v>2 - DECRETOS/DECRETO 237.pdf</v>
      </c>
      <c r="H2341" s="2" t="str">
        <f>CONCATENATE("2 - DECRETOS/DECRETO ",Tabela13[[#This Row],[Numero_Decreto]]," ",Tabela13[[#This Row],[Complemento]],".pdf")</f>
        <v>2 - DECRETOS/DECRETO 237 .pdf</v>
      </c>
      <c r="I2341" s="2" t="str">
        <f>CONCATENATE("2 - DECRETOS/DECRETO ","0",Tabela13[[#This Row],[Numero_Decreto]],".pdf")</f>
        <v>2 - DECRETOS/DECRETO 0237.pdf</v>
      </c>
      <c r="J2341" s="2" t="str">
        <f>CONCATENATE("2 - DECRETOS/DECRETO ","0",Tabela13[[#This Row],[Numero_Decreto]]," ",Tabela13[[#This Row],[Complemento]],".pdf")</f>
        <v>2 - DECRETOS/DECRETO 0237 .pdf</v>
      </c>
      <c r="K2341" s="2" t="str">
        <f>IF(Tabela13[[#This Row],[Complemento]]="",Tabela13[[#This Row],[Normal]],Tabela13[[#This Row],[Normal Traço]])</f>
        <v>2 - DECRETOS/DECRETO 237.pdf</v>
      </c>
      <c r="L2341" s="2" t="str">
        <f>IF(Tabela13[[#This Row],[Complemento]]="",Tabela13[[#This Row],[0]],Tabela13[[#This Row],[0 Traço]])</f>
        <v>2 - DECRETOS/DECRETO 0237.pdf</v>
      </c>
      <c r="M2341" s="2" t="str">
        <f>IF(AND(Tabela13[[#This Row],[Numero_Decreto]]&gt;=1,Tabela13[[#This Row],[Numero_Decreto]]&lt;=9),Tabela13[[#This Row],[Se 0]],Tabela13[[#This Row],[Se Normal]])</f>
        <v>2 - DECRETOS/DECRETO 237.pdf</v>
      </c>
      <c r="N2341" s="2" t="str">
        <f>CONCATENATE("../",Tabela13[[#This Row],[Caminho]])</f>
        <v>../2 - DECRETOS/DECRETO 237.pdf</v>
      </c>
    </row>
    <row r="2342" spans="1:14" ht="45" x14ac:dyDescent="0.25">
      <c r="A2342" s="20">
        <v>236</v>
      </c>
      <c r="B2342" s="20"/>
      <c r="C2342" s="21">
        <v>27949</v>
      </c>
      <c r="D2342" s="19" t="s">
        <v>921</v>
      </c>
      <c r="E2342" s="19"/>
      <c r="F2342" s="17" t="str">
        <f>HYPERLINK(Tabela13[[#This Row],[Novo Caminho]],"Download")</f>
        <v>Download</v>
      </c>
      <c r="G2342" s="2" t="str">
        <f>CONCATENATE("2 - DECRETOS/DECRETO ",Tabela13[[#This Row],[Numero_Decreto]],".pdf")</f>
        <v>2 - DECRETOS/DECRETO 236.pdf</v>
      </c>
      <c r="H2342" s="2" t="str">
        <f>CONCATENATE("2 - DECRETOS/DECRETO ",Tabela13[[#This Row],[Numero_Decreto]]," ",Tabela13[[#This Row],[Complemento]],".pdf")</f>
        <v>2 - DECRETOS/DECRETO 236 .pdf</v>
      </c>
      <c r="I2342" s="2" t="str">
        <f>CONCATENATE("2 - DECRETOS/DECRETO ","0",Tabela13[[#This Row],[Numero_Decreto]],".pdf")</f>
        <v>2 - DECRETOS/DECRETO 0236.pdf</v>
      </c>
      <c r="J2342" s="2" t="str">
        <f>CONCATENATE("2 - DECRETOS/DECRETO ","0",Tabela13[[#This Row],[Numero_Decreto]]," ",Tabela13[[#This Row],[Complemento]],".pdf")</f>
        <v>2 - DECRETOS/DECRETO 0236 .pdf</v>
      </c>
      <c r="K2342" s="2" t="str">
        <f>IF(Tabela13[[#This Row],[Complemento]]="",Tabela13[[#This Row],[Normal]],Tabela13[[#This Row],[Normal Traço]])</f>
        <v>2 - DECRETOS/DECRETO 236.pdf</v>
      </c>
      <c r="L2342" s="2" t="str">
        <f>IF(Tabela13[[#This Row],[Complemento]]="",Tabela13[[#This Row],[0]],Tabela13[[#This Row],[0 Traço]])</f>
        <v>2 - DECRETOS/DECRETO 0236.pdf</v>
      </c>
      <c r="M2342" s="2" t="str">
        <f>IF(AND(Tabela13[[#This Row],[Numero_Decreto]]&gt;=1,Tabela13[[#This Row],[Numero_Decreto]]&lt;=9),Tabela13[[#This Row],[Se 0]],Tabela13[[#This Row],[Se Normal]])</f>
        <v>2 - DECRETOS/DECRETO 236.pdf</v>
      </c>
      <c r="N2342" s="2" t="str">
        <f>CONCATENATE("../",Tabela13[[#This Row],[Caminho]])</f>
        <v>../2 - DECRETOS/DECRETO 236.pdf</v>
      </c>
    </row>
    <row r="2343" spans="1:14" ht="45" x14ac:dyDescent="0.25">
      <c r="A2343" s="20">
        <v>235</v>
      </c>
      <c r="B2343" s="20"/>
      <c r="C2343" s="21">
        <v>27947</v>
      </c>
      <c r="D2343" s="19" t="s">
        <v>3392</v>
      </c>
      <c r="E2343" s="19"/>
      <c r="F2343" s="17" t="str">
        <f>HYPERLINK(Tabela13[[#This Row],[Novo Caminho]],"Download")</f>
        <v>Download</v>
      </c>
      <c r="G2343" s="2" t="str">
        <f>CONCATENATE("2 - DECRETOS/DECRETO ",Tabela13[[#This Row],[Numero_Decreto]],".pdf")</f>
        <v>2 - DECRETOS/DECRETO 235.pdf</v>
      </c>
      <c r="H2343" s="2" t="str">
        <f>CONCATENATE("2 - DECRETOS/DECRETO ",Tabela13[[#This Row],[Numero_Decreto]]," ",Tabela13[[#This Row],[Complemento]],".pdf")</f>
        <v>2 - DECRETOS/DECRETO 235 .pdf</v>
      </c>
      <c r="I2343" s="2" t="str">
        <f>CONCATENATE("2 - DECRETOS/DECRETO ","0",Tabela13[[#This Row],[Numero_Decreto]],".pdf")</f>
        <v>2 - DECRETOS/DECRETO 0235.pdf</v>
      </c>
      <c r="J2343" s="2" t="str">
        <f>CONCATENATE("2 - DECRETOS/DECRETO ","0",Tabela13[[#This Row],[Numero_Decreto]]," ",Tabela13[[#This Row],[Complemento]],".pdf")</f>
        <v>2 - DECRETOS/DECRETO 0235 .pdf</v>
      </c>
      <c r="K2343" s="2" t="str">
        <f>IF(Tabela13[[#This Row],[Complemento]]="",Tabela13[[#This Row],[Normal]],Tabela13[[#This Row],[Normal Traço]])</f>
        <v>2 - DECRETOS/DECRETO 235.pdf</v>
      </c>
      <c r="L2343" s="2" t="str">
        <f>IF(Tabela13[[#This Row],[Complemento]]="",Tabela13[[#This Row],[0]],Tabela13[[#This Row],[0 Traço]])</f>
        <v>2 - DECRETOS/DECRETO 0235.pdf</v>
      </c>
      <c r="M2343" s="2" t="str">
        <f>IF(AND(Tabela13[[#This Row],[Numero_Decreto]]&gt;=1,Tabela13[[#This Row],[Numero_Decreto]]&lt;=9),Tabela13[[#This Row],[Se 0]],Tabela13[[#This Row],[Se Normal]])</f>
        <v>2 - DECRETOS/DECRETO 235.pdf</v>
      </c>
      <c r="N2343" s="2" t="str">
        <f>CONCATENATE("../",Tabela13[[#This Row],[Caminho]])</f>
        <v>../2 - DECRETOS/DECRETO 235.pdf</v>
      </c>
    </row>
    <row r="2344" spans="1:14" ht="45" x14ac:dyDescent="0.25">
      <c r="A2344" s="20">
        <v>234</v>
      </c>
      <c r="B2344" s="20"/>
      <c r="C2344" s="21">
        <v>27935</v>
      </c>
      <c r="D2344" s="19" t="s">
        <v>3393</v>
      </c>
      <c r="E2344" s="19"/>
      <c r="F2344" s="17" t="str">
        <f>HYPERLINK(Tabela13[[#This Row],[Novo Caminho]],"Download")</f>
        <v>Download</v>
      </c>
      <c r="G2344" s="2" t="str">
        <f>CONCATENATE("2 - DECRETOS/DECRETO ",Tabela13[[#This Row],[Numero_Decreto]],".pdf")</f>
        <v>2 - DECRETOS/DECRETO 234.pdf</v>
      </c>
      <c r="H2344" s="2" t="str">
        <f>CONCATENATE("2 - DECRETOS/DECRETO ",Tabela13[[#This Row],[Numero_Decreto]]," ",Tabela13[[#This Row],[Complemento]],".pdf")</f>
        <v>2 - DECRETOS/DECRETO 234 .pdf</v>
      </c>
      <c r="I2344" s="2" t="str">
        <f>CONCATENATE("2 - DECRETOS/DECRETO ","0",Tabela13[[#This Row],[Numero_Decreto]],".pdf")</f>
        <v>2 - DECRETOS/DECRETO 0234.pdf</v>
      </c>
      <c r="J2344" s="2" t="str">
        <f>CONCATENATE("2 - DECRETOS/DECRETO ","0",Tabela13[[#This Row],[Numero_Decreto]]," ",Tabela13[[#This Row],[Complemento]],".pdf")</f>
        <v>2 - DECRETOS/DECRETO 0234 .pdf</v>
      </c>
      <c r="K2344" s="2" t="str">
        <f>IF(Tabela13[[#This Row],[Complemento]]="",Tabela13[[#This Row],[Normal]],Tabela13[[#This Row],[Normal Traço]])</f>
        <v>2 - DECRETOS/DECRETO 234.pdf</v>
      </c>
      <c r="L2344" s="2" t="str">
        <f>IF(Tabela13[[#This Row],[Complemento]]="",Tabela13[[#This Row],[0]],Tabela13[[#This Row],[0 Traço]])</f>
        <v>2 - DECRETOS/DECRETO 0234.pdf</v>
      </c>
      <c r="M2344" s="2" t="str">
        <f>IF(AND(Tabela13[[#This Row],[Numero_Decreto]]&gt;=1,Tabela13[[#This Row],[Numero_Decreto]]&lt;=9),Tabela13[[#This Row],[Se 0]],Tabela13[[#This Row],[Se Normal]])</f>
        <v>2 - DECRETOS/DECRETO 234.pdf</v>
      </c>
      <c r="N2344" s="2" t="str">
        <f>CONCATENATE("../",Tabela13[[#This Row],[Caminho]])</f>
        <v>../2 - DECRETOS/DECRETO 234.pdf</v>
      </c>
    </row>
    <row r="2345" spans="1:14" ht="45" x14ac:dyDescent="0.25">
      <c r="A2345" s="20">
        <v>233</v>
      </c>
      <c r="B2345" s="20"/>
      <c r="C2345" s="21">
        <v>27905</v>
      </c>
      <c r="D2345" s="19" t="s">
        <v>3394</v>
      </c>
      <c r="E2345" s="19"/>
      <c r="F2345" s="17" t="str">
        <f>HYPERLINK(Tabela13[[#This Row],[Novo Caminho]],"Download")</f>
        <v>Download</v>
      </c>
      <c r="G2345" s="2" t="str">
        <f>CONCATENATE("2 - DECRETOS/DECRETO ",Tabela13[[#This Row],[Numero_Decreto]],".pdf")</f>
        <v>2 - DECRETOS/DECRETO 233.pdf</v>
      </c>
      <c r="H2345" s="2" t="str">
        <f>CONCATENATE("2 - DECRETOS/DECRETO ",Tabela13[[#This Row],[Numero_Decreto]]," ",Tabela13[[#This Row],[Complemento]],".pdf")</f>
        <v>2 - DECRETOS/DECRETO 233 .pdf</v>
      </c>
      <c r="I2345" s="2" t="str">
        <f>CONCATENATE("2 - DECRETOS/DECRETO ","0",Tabela13[[#This Row],[Numero_Decreto]],".pdf")</f>
        <v>2 - DECRETOS/DECRETO 0233.pdf</v>
      </c>
      <c r="J2345" s="2" t="str">
        <f>CONCATENATE("2 - DECRETOS/DECRETO ","0",Tabela13[[#This Row],[Numero_Decreto]]," ",Tabela13[[#This Row],[Complemento]],".pdf")</f>
        <v>2 - DECRETOS/DECRETO 0233 .pdf</v>
      </c>
      <c r="K2345" s="2" t="str">
        <f>IF(Tabela13[[#This Row],[Complemento]]="",Tabela13[[#This Row],[Normal]],Tabela13[[#This Row],[Normal Traço]])</f>
        <v>2 - DECRETOS/DECRETO 233.pdf</v>
      </c>
      <c r="L2345" s="2" t="str">
        <f>IF(Tabela13[[#This Row],[Complemento]]="",Tabela13[[#This Row],[0]],Tabela13[[#This Row],[0 Traço]])</f>
        <v>2 - DECRETOS/DECRETO 0233.pdf</v>
      </c>
      <c r="M2345" s="2" t="str">
        <f>IF(AND(Tabela13[[#This Row],[Numero_Decreto]]&gt;=1,Tabela13[[#This Row],[Numero_Decreto]]&lt;=9),Tabela13[[#This Row],[Se 0]],Tabela13[[#This Row],[Se Normal]])</f>
        <v>2 - DECRETOS/DECRETO 233.pdf</v>
      </c>
      <c r="N2345" s="2" t="str">
        <f>CONCATENATE("../",Tabela13[[#This Row],[Caminho]])</f>
        <v>../2 - DECRETOS/DECRETO 233.pdf</v>
      </c>
    </row>
    <row r="2346" spans="1:14" ht="45" x14ac:dyDescent="0.25">
      <c r="A2346" s="20">
        <v>232</v>
      </c>
      <c r="B2346" s="20"/>
      <c r="C2346" s="21">
        <v>27897</v>
      </c>
      <c r="D2346" s="19" t="s">
        <v>3395</v>
      </c>
      <c r="E2346" s="19"/>
      <c r="F2346" s="17" t="str">
        <f>HYPERLINK(Tabela13[[#This Row],[Novo Caminho]],"Download")</f>
        <v>Download</v>
      </c>
      <c r="G2346" s="2" t="str">
        <f>CONCATENATE("2 - DECRETOS/DECRETO ",Tabela13[[#This Row],[Numero_Decreto]],".pdf")</f>
        <v>2 - DECRETOS/DECRETO 232.pdf</v>
      </c>
      <c r="H2346" s="2" t="str">
        <f>CONCATENATE("2 - DECRETOS/DECRETO ",Tabela13[[#This Row],[Numero_Decreto]]," ",Tabela13[[#This Row],[Complemento]],".pdf")</f>
        <v>2 - DECRETOS/DECRETO 232 .pdf</v>
      </c>
      <c r="I2346" s="2" t="str">
        <f>CONCATENATE("2 - DECRETOS/DECRETO ","0",Tabela13[[#This Row],[Numero_Decreto]],".pdf")</f>
        <v>2 - DECRETOS/DECRETO 0232.pdf</v>
      </c>
      <c r="J2346" s="2" t="str">
        <f>CONCATENATE("2 - DECRETOS/DECRETO ","0",Tabela13[[#This Row],[Numero_Decreto]]," ",Tabela13[[#This Row],[Complemento]],".pdf")</f>
        <v>2 - DECRETOS/DECRETO 0232 .pdf</v>
      </c>
      <c r="K2346" s="2" t="str">
        <f>IF(Tabela13[[#This Row],[Complemento]]="",Tabela13[[#This Row],[Normal]],Tabela13[[#This Row],[Normal Traço]])</f>
        <v>2 - DECRETOS/DECRETO 232.pdf</v>
      </c>
      <c r="L2346" s="2" t="str">
        <f>IF(Tabela13[[#This Row],[Complemento]]="",Tabela13[[#This Row],[0]],Tabela13[[#This Row],[0 Traço]])</f>
        <v>2 - DECRETOS/DECRETO 0232.pdf</v>
      </c>
      <c r="M2346" s="2" t="str">
        <f>IF(AND(Tabela13[[#This Row],[Numero_Decreto]]&gt;=1,Tabela13[[#This Row],[Numero_Decreto]]&lt;=9),Tabela13[[#This Row],[Se 0]],Tabela13[[#This Row],[Se Normal]])</f>
        <v>2 - DECRETOS/DECRETO 232.pdf</v>
      </c>
      <c r="N2346" s="2" t="str">
        <f>CONCATENATE("../",Tabela13[[#This Row],[Caminho]])</f>
        <v>../2 - DECRETOS/DECRETO 232.pdf</v>
      </c>
    </row>
    <row r="2347" spans="1:14" ht="45" x14ac:dyDescent="0.25">
      <c r="A2347" s="20">
        <v>231</v>
      </c>
      <c r="B2347" s="20"/>
      <c r="C2347" s="21">
        <v>27890</v>
      </c>
      <c r="D2347" s="19" t="s">
        <v>3213</v>
      </c>
      <c r="E2347" s="19"/>
      <c r="F2347" s="17" t="str">
        <f>HYPERLINK(Tabela13[[#This Row],[Novo Caminho]],"Download")</f>
        <v>Download</v>
      </c>
      <c r="G2347" s="2" t="str">
        <f>CONCATENATE("2 - DECRETOS/DECRETO ",Tabela13[[#This Row],[Numero_Decreto]],".pdf")</f>
        <v>2 - DECRETOS/DECRETO 231.pdf</v>
      </c>
      <c r="H2347" s="2" t="str">
        <f>CONCATENATE("2 - DECRETOS/DECRETO ",Tabela13[[#This Row],[Numero_Decreto]]," ",Tabela13[[#This Row],[Complemento]],".pdf")</f>
        <v>2 - DECRETOS/DECRETO 231 .pdf</v>
      </c>
      <c r="I2347" s="2" t="str">
        <f>CONCATENATE("2 - DECRETOS/DECRETO ","0",Tabela13[[#This Row],[Numero_Decreto]],".pdf")</f>
        <v>2 - DECRETOS/DECRETO 0231.pdf</v>
      </c>
      <c r="J2347" s="2" t="str">
        <f>CONCATENATE("2 - DECRETOS/DECRETO ","0",Tabela13[[#This Row],[Numero_Decreto]]," ",Tabela13[[#This Row],[Complemento]],".pdf")</f>
        <v>2 - DECRETOS/DECRETO 0231 .pdf</v>
      </c>
      <c r="K2347" s="2" t="str">
        <f>IF(Tabela13[[#This Row],[Complemento]]="",Tabela13[[#This Row],[Normal]],Tabela13[[#This Row],[Normal Traço]])</f>
        <v>2 - DECRETOS/DECRETO 231.pdf</v>
      </c>
      <c r="L2347" s="2" t="str">
        <f>IF(Tabela13[[#This Row],[Complemento]]="",Tabela13[[#This Row],[0]],Tabela13[[#This Row],[0 Traço]])</f>
        <v>2 - DECRETOS/DECRETO 0231.pdf</v>
      </c>
      <c r="M2347" s="2" t="str">
        <f>IF(AND(Tabela13[[#This Row],[Numero_Decreto]]&gt;=1,Tabela13[[#This Row],[Numero_Decreto]]&lt;=9),Tabela13[[#This Row],[Se 0]],Tabela13[[#This Row],[Se Normal]])</f>
        <v>2 - DECRETOS/DECRETO 231.pdf</v>
      </c>
      <c r="N2347" s="2" t="str">
        <f>CONCATENATE("../",Tabela13[[#This Row],[Caminho]])</f>
        <v>../2 - DECRETOS/DECRETO 231.pdf</v>
      </c>
    </row>
    <row r="2348" spans="1:14" ht="45" x14ac:dyDescent="0.25">
      <c r="A2348" s="20">
        <v>230</v>
      </c>
      <c r="B2348" s="20"/>
      <c r="C2348" s="21">
        <v>27881</v>
      </c>
      <c r="D2348" s="19" t="s">
        <v>3396</v>
      </c>
      <c r="E2348" s="19"/>
      <c r="F2348" s="17" t="str">
        <f>HYPERLINK(Tabela13[[#This Row],[Novo Caminho]],"Download")</f>
        <v>Download</v>
      </c>
      <c r="G2348" s="2" t="str">
        <f>CONCATENATE("2 - DECRETOS/DECRETO ",Tabela13[[#This Row],[Numero_Decreto]],".pdf")</f>
        <v>2 - DECRETOS/DECRETO 230.pdf</v>
      </c>
      <c r="H2348" s="2" t="str">
        <f>CONCATENATE("2 - DECRETOS/DECRETO ",Tabela13[[#This Row],[Numero_Decreto]]," ",Tabela13[[#This Row],[Complemento]],".pdf")</f>
        <v>2 - DECRETOS/DECRETO 230 .pdf</v>
      </c>
      <c r="I2348" s="2" t="str">
        <f>CONCATENATE("2 - DECRETOS/DECRETO ","0",Tabela13[[#This Row],[Numero_Decreto]],".pdf")</f>
        <v>2 - DECRETOS/DECRETO 0230.pdf</v>
      </c>
      <c r="J2348" s="2" t="str">
        <f>CONCATENATE("2 - DECRETOS/DECRETO ","0",Tabela13[[#This Row],[Numero_Decreto]]," ",Tabela13[[#This Row],[Complemento]],".pdf")</f>
        <v>2 - DECRETOS/DECRETO 0230 .pdf</v>
      </c>
      <c r="K2348" s="2" t="str">
        <f>IF(Tabela13[[#This Row],[Complemento]]="",Tabela13[[#This Row],[Normal]],Tabela13[[#This Row],[Normal Traço]])</f>
        <v>2 - DECRETOS/DECRETO 230.pdf</v>
      </c>
      <c r="L2348" s="2" t="str">
        <f>IF(Tabela13[[#This Row],[Complemento]]="",Tabela13[[#This Row],[0]],Tabela13[[#This Row],[0 Traço]])</f>
        <v>2 - DECRETOS/DECRETO 0230.pdf</v>
      </c>
      <c r="M2348" s="2" t="str">
        <f>IF(AND(Tabela13[[#This Row],[Numero_Decreto]]&gt;=1,Tabela13[[#This Row],[Numero_Decreto]]&lt;=9),Tabela13[[#This Row],[Se 0]],Tabela13[[#This Row],[Se Normal]])</f>
        <v>2 - DECRETOS/DECRETO 230.pdf</v>
      </c>
      <c r="N2348" s="2" t="str">
        <f>CONCATENATE("../",Tabela13[[#This Row],[Caminho]])</f>
        <v>../2 - DECRETOS/DECRETO 230.pdf</v>
      </c>
    </row>
    <row r="2349" spans="1:14" ht="45" x14ac:dyDescent="0.25">
      <c r="A2349" s="20">
        <v>229</v>
      </c>
      <c r="B2349" s="20"/>
      <c r="C2349" s="21">
        <v>27881</v>
      </c>
      <c r="D2349" s="19" t="s">
        <v>3397</v>
      </c>
      <c r="E2349" s="19"/>
      <c r="F2349" s="17" t="str">
        <f>HYPERLINK(Tabela13[[#This Row],[Novo Caminho]],"Download")</f>
        <v>Download</v>
      </c>
      <c r="G2349" s="2" t="str">
        <f>CONCATENATE("2 - DECRETOS/DECRETO ",Tabela13[[#This Row],[Numero_Decreto]],".pdf")</f>
        <v>2 - DECRETOS/DECRETO 229.pdf</v>
      </c>
      <c r="H2349" s="2" t="str">
        <f>CONCATENATE("2 - DECRETOS/DECRETO ",Tabela13[[#This Row],[Numero_Decreto]]," ",Tabela13[[#This Row],[Complemento]],".pdf")</f>
        <v>2 - DECRETOS/DECRETO 229 .pdf</v>
      </c>
      <c r="I2349" s="2" t="str">
        <f>CONCATENATE("2 - DECRETOS/DECRETO ","0",Tabela13[[#This Row],[Numero_Decreto]],".pdf")</f>
        <v>2 - DECRETOS/DECRETO 0229.pdf</v>
      </c>
      <c r="J2349" s="2" t="str">
        <f>CONCATENATE("2 - DECRETOS/DECRETO ","0",Tabela13[[#This Row],[Numero_Decreto]]," ",Tabela13[[#This Row],[Complemento]],".pdf")</f>
        <v>2 - DECRETOS/DECRETO 0229 .pdf</v>
      </c>
      <c r="K2349" s="2" t="str">
        <f>IF(Tabela13[[#This Row],[Complemento]]="",Tabela13[[#This Row],[Normal]],Tabela13[[#This Row],[Normal Traço]])</f>
        <v>2 - DECRETOS/DECRETO 229.pdf</v>
      </c>
      <c r="L2349" s="2" t="str">
        <f>IF(Tabela13[[#This Row],[Complemento]]="",Tabela13[[#This Row],[0]],Tabela13[[#This Row],[0 Traço]])</f>
        <v>2 - DECRETOS/DECRETO 0229.pdf</v>
      </c>
      <c r="M2349" s="2" t="str">
        <f>IF(AND(Tabela13[[#This Row],[Numero_Decreto]]&gt;=1,Tabela13[[#This Row],[Numero_Decreto]]&lt;=9),Tabela13[[#This Row],[Se 0]],Tabela13[[#This Row],[Se Normal]])</f>
        <v>2 - DECRETOS/DECRETO 229.pdf</v>
      </c>
      <c r="N2349" s="2" t="str">
        <f>CONCATENATE("../",Tabela13[[#This Row],[Caminho]])</f>
        <v>../2 - DECRETOS/DECRETO 229.pdf</v>
      </c>
    </row>
    <row r="2350" spans="1:14" ht="45" x14ac:dyDescent="0.25">
      <c r="A2350" s="20">
        <v>228</v>
      </c>
      <c r="B2350" s="20"/>
      <c r="C2350" s="21">
        <v>27862</v>
      </c>
      <c r="D2350" s="19" t="s">
        <v>3398</v>
      </c>
      <c r="E2350" s="19"/>
      <c r="F2350" s="17" t="str">
        <f>HYPERLINK(Tabela13[[#This Row],[Novo Caminho]],"Download")</f>
        <v>Download</v>
      </c>
      <c r="G2350" s="2" t="str">
        <f>CONCATENATE("2 - DECRETOS/DECRETO ",Tabela13[[#This Row],[Numero_Decreto]],".pdf")</f>
        <v>2 - DECRETOS/DECRETO 228.pdf</v>
      </c>
      <c r="H2350" s="2" t="str">
        <f>CONCATENATE("2 - DECRETOS/DECRETO ",Tabela13[[#This Row],[Numero_Decreto]]," ",Tabela13[[#This Row],[Complemento]],".pdf")</f>
        <v>2 - DECRETOS/DECRETO 228 .pdf</v>
      </c>
      <c r="I2350" s="2" t="str">
        <f>CONCATENATE("2 - DECRETOS/DECRETO ","0",Tabela13[[#This Row],[Numero_Decreto]],".pdf")</f>
        <v>2 - DECRETOS/DECRETO 0228.pdf</v>
      </c>
      <c r="J2350" s="2" t="str">
        <f>CONCATENATE("2 - DECRETOS/DECRETO ","0",Tabela13[[#This Row],[Numero_Decreto]]," ",Tabela13[[#This Row],[Complemento]],".pdf")</f>
        <v>2 - DECRETOS/DECRETO 0228 .pdf</v>
      </c>
      <c r="K2350" s="2" t="str">
        <f>IF(Tabela13[[#This Row],[Complemento]]="",Tabela13[[#This Row],[Normal]],Tabela13[[#This Row],[Normal Traço]])</f>
        <v>2 - DECRETOS/DECRETO 228.pdf</v>
      </c>
      <c r="L2350" s="2" t="str">
        <f>IF(Tabela13[[#This Row],[Complemento]]="",Tabela13[[#This Row],[0]],Tabela13[[#This Row],[0 Traço]])</f>
        <v>2 - DECRETOS/DECRETO 0228.pdf</v>
      </c>
      <c r="M2350" s="2" t="str">
        <f>IF(AND(Tabela13[[#This Row],[Numero_Decreto]]&gt;=1,Tabela13[[#This Row],[Numero_Decreto]]&lt;=9),Tabela13[[#This Row],[Se 0]],Tabela13[[#This Row],[Se Normal]])</f>
        <v>2 - DECRETOS/DECRETO 228.pdf</v>
      </c>
      <c r="N2350" s="2" t="str">
        <f>CONCATENATE("../",Tabela13[[#This Row],[Caminho]])</f>
        <v>../2 - DECRETOS/DECRETO 228.pdf</v>
      </c>
    </row>
    <row r="2351" spans="1:14" ht="45" x14ac:dyDescent="0.25">
      <c r="A2351" s="20">
        <v>227</v>
      </c>
      <c r="B2351" s="20"/>
      <c r="C2351" s="21">
        <v>27862</v>
      </c>
      <c r="D2351" s="19" t="s">
        <v>3399</v>
      </c>
      <c r="E2351" s="19"/>
      <c r="F2351" s="17" t="str">
        <f>HYPERLINK(Tabela13[[#This Row],[Novo Caminho]],"Download")</f>
        <v>Download</v>
      </c>
      <c r="G2351" s="2" t="str">
        <f>CONCATENATE("2 - DECRETOS/DECRETO ",Tabela13[[#This Row],[Numero_Decreto]],".pdf")</f>
        <v>2 - DECRETOS/DECRETO 227.pdf</v>
      </c>
      <c r="H2351" s="2" t="str">
        <f>CONCATENATE("2 - DECRETOS/DECRETO ",Tabela13[[#This Row],[Numero_Decreto]]," ",Tabela13[[#This Row],[Complemento]],".pdf")</f>
        <v>2 - DECRETOS/DECRETO 227 .pdf</v>
      </c>
      <c r="I2351" s="2" t="str">
        <f>CONCATENATE("2 - DECRETOS/DECRETO ","0",Tabela13[[#This Row],[Numero_Decreto]],".pdf")</f>
        <v>2 - DECRETOS/DECRETO 0227.pdf</v>
      </c>
      <c r="J2351" s="2" t="str">
        <f>CONCATENATE("2 - DECRETOS/DECRETO ","0",Tabela13[[#This Row],[Numero_Decreto]]," ",Tabela13[[#This Row],[Complemento]],".pdf")</f>
        <v>2 - DECRETOS/DECRETO 0227 .pdf</v>
      </c>
      <c r="K2351" s="2" t="str">
        <f>IF(Tabela13[[#This Row],[Complemento]]="",Tabela13[[#This Row],[Normal]],Tabela13[[#This Row],[Normal Traço]])</f>
        <v>2 - DECRETOS/DECRETO 227.pdf</v>
      </c>
      <c r="L2351" s="2" t="str">
        <f>IF(Tabela13[[#This Row],[Complemento]]="",Tabela13[[#This Row],[0]],Tabela13[[#This Row],[0 Traço]])</f>
        <v>2 - DECRETOS/DECRETO 0227.pdf</v>
      </c>
      <c r="M2351" s="2" t="str">
        <f>IF(AND(Tabela13[[#This Row],[Numero_Decreto]]&gt;=1,Tabela13[[#This Row],[Numero_Decreto]]&lt;=9),Tabela13[[#This Row],[Se 0]],Tabela13[[#This Row],[Se Normal]])</f>
        <v>2 - DECRETOS/DECRETO 227.pdf</v>
      </c>
      <c r="N2351" s="2" t="str">
        <f>CONCATENATE("../",Tabela13[[#This Row],[Caminho]])</f>
        <v>../2 - DECRETOS/DECRETO 227.pdf</v>
      </c>
    </row>
    <row r="2352" spans="1:14" ht="45" x14ac:dyDescent="0.25">
      <c r="A2352" s="20">
        <v>226</v>
      </c>
      <c r="B2352" s="20"/>
      <c r="C2352" s="21">
        <v>27857</v>
      </c>
      <c r="D2352" s="19" t="s">
        <v>3400</v>
      </c>
      <c r="E2352" s="19"/>
      <c r="F2352" s="17" t="str">
        <f>HYPERLINK(Tabela13[[#This Row],[Novo Caminho]],"Download")</f>
        <v>Download</v>
      </c>
      <c r="G2352" s="2" t="str">
        <f>CONCATENATE("2 - DECRETOS/DECRETO ",Tabela13[[#This Row],[Numero_Decreto]],".pdf")</f>
        <v>2 - DECRETOS/DECRETO 226.pdf</v>
      </c>
      <c r="H2352" s="2" t="str">
        <f>CONCATENATE("2 - DECRETOS/DECRETO ",Tabela13[[#This Row],[Numero_Decreto]]," ",Tabela13[[#This Row],[Complemento]],".pdf")</f>
        <v>2 - DECRETOS/DECRETO 226 .pdf</v>
      </c>
      <c r="I2352" s="2" t="str">
        <f>CONCATENATE("2 - DECRETOS/DECRETO ","0",Tabela13[[#This Row],[Numero_Decreto]],".pdf")</f>
        <v>2 - DECRETOS/DECRETO 0226.pdf</v>
      </c>
      <c r="J2352" s="2" t="str">
        <f>CONCATENATE("2 - DECRETOS/DECRETO ","0",Tabela13[[#This Row],[Numero_Decreto]]," ",Tabela13[[#This Row],[Complemento]],".pdf")</f>
        <v>2 - DECRETOS/DECRETO 0226 .pdf</v>
      </c>
      <c r="K2352" s="2" t="str">
        <f>IF(Tabela13[[#This Row],[Complemento]]="",Tabela13[[#This Row],[Normal]],Tabela13[[#This Row],[Normal Traço]])</f>
        <v>2 - DECRETOS/DECRETO 226.pdf</v>
      </c>
      <c r="L2352" s="2" t="str">
        <f>IF(Tabela13[[#This Row],[Complemento]]="",Tabela13[[#This Row],[0]],Tabela13[[#This Row],[0 Traço]])</f>
        <v>2 - DECRETOS/DECRETO 0226.pdf</v>
      </c>
      <c r="M2352" s="2" t="str">
        <f>IF(AND(Tabela13[[#This Row],[Numero_Decreto]]&gt;=1,Tabela13[[#This Row],[Numero_Decreto]]&lt;=9),Tabela13[[#This Row],[Se 0]],Tabela13[[#This Row],[Se Normal]])</f>
        <v>2 - DECRETOS/DECRETO 226.pdf</v>
      </c>
      <c r="N2352" s="2" t="str">
        <f>CONCATENATE("../",Tabela13[[#This Row],[Caminho]])</f>
        <v>../2 - DECRETOS/DECRETO 226.pdf</v>
      </c>
    </row>
    <row r="2353" spans="1:14" ht="45" x14ac:dyDescent="0.25">
      <c r="A2353" s="20">
        <v>225</v>
      </c>
      <c r="B2353" s="20"/>
      <c r="C2353" s="21">
        <v>27838</v>
      </c>
      <c r="D2353" s="19" t="s">
        <v>3213</v>
      </c>
      <c r="E2353" s="19"/>
      <c r="F2353" s="17" t="str">
        <f>HYPERLINK(Tabela13[[#This Row],[Novo Caminho]],"Download")</f>
        <v>Download</v>
      </c>
      <c r="G2353" s="2" t="str">
        <f>CONCATENATE("2 - DECRETOS/DECRETO ",Tabela13[[#This Row],[Numero_Decreto]],".pdf")</f>
        <v>2 - DECRETOS/DECRETO 225.pdf</v>
      </c>
      <c r="H2353" s="2" t="str">
        <f>CONCATENATE("2 - DECRETOS/DECRETO ",Tabela13[[#This Row],[Numero_Decreto]]," ",Tabela13[[#This Row],[Complemento]],".pdf")</f>
        <v>2 - DECRETOS/DECRETO 225 .pdf</v>
      </c>
      <c r="I2353" s="2" t="str">
        <f>CONCATENATE("2 - DECRETOS/DECRETO ","0",Tabela13[[#This Row],[Numero_Decreto]],".pdf")</f>
        <v>2 - DECRETOS/DECRETO 0225.pdf</v>
      </c>
      <c r="J2353" s="2" t="str">
        <f>CONCATENATE("2 - DECRETOS/DECRETO ","0",Tabela13[[#This Row],[Numero_Decreto]]," ",Tabela13[[#This Row],[Complemento]],".pdf")</f>
        <v>2 - DECRETOS/DECRETO 0225 .pdf</v>
      </c>
      <c r="K2353" s="2" t="str">
        <f>IF(Tabela13[[#This Row],[Complemento]]="",Tabela13[[#This Row],[Normal]],Tabela13[[#This Row],[Normal Traço]])</f>
        <v>2 - DECRETOS/DECRETO 225.pdf</v>
      </c>
      <c r="L2353" s="2" t="str">
        <f>IF(Tabela13[[#This Row],[Complemento]]="",Tabela13[[#This Row],[0]],Tabela13[[#This Row],[0 Traço]])</f>
        <v>2 - DECRETOS/DECRETO 0225.pdf</v>
      </c>
      <c r="M2353" s="2" t="str">
        <f>IF(AND(Tabela13[[#This Row],[Numero_Decreto]]&gt;=1,Tabela13[[#This Row],[Numero_Decreto]]&lt;=9),Tabela13[[#This Row],[Se 0]],Tabela13[[#This Row],[Se Normal]])</f>
        <v>2 - DECRETOS/DECRETO 225.pdf</v>
      </c>
      <c r="N2353" s="2" t="str">
        <f>CONCATENATE("../",Tabela13[[#This Row],[Caminho]])</f>
        <v>../2 - DECRETOS/DECRETO 225.pdf</v>
      </c>
    </row>
    <row r="2354" spans="1:14" ht="45" x14ac:dyDescent="0.25">
      <c r="A2354" s="20">
        <v>224</v>
      </c>
      <c r="B2354" s="20"/>
      <c r="C2354" s="21">
        <v>27815</v>
      </c>
      <c r="D2354" s="19" t="s">
        <v>924</v>
      </c>
      <c r="E2354" s="19"/>
      <c r="F2354" s="17" t="str">
        <f>HYPERLINK(Tabela13[[#This Row],[Novo Caminho]],"Download")</f>
        <v>Download</v>
      </c>
      <c r="G2354" s="2" t="str">
        <f>CONCATENATE("2 - DECRETOS/DECRETO ",Tabela13[[#This Row],[Numero_Decreto]],".pdf")</f>
        <v>2 - DECRETOS/DECRETO 224.pdf</v>
      </c>
      <c r="H2354" s="2" t="str">
        <f>CONCATENATE("2 - DECRETOS/DECRETO ",Tabela13[[#This Row],[Numero_Decreto]]," ",Tabela13[[#This Row],[Complemento]],".pdf")</f>
        <v>2 - DECRETOS/DECRETO 224 .pdf</v>
      </c>
      <c r="I2354" s="2" t="str">
        <f>CONCATENATE("2 - DECRETOS/DECRETO ","0",Tabela13[[#This Row],[Numero_Decreto]],".pdf")</f>
        <v>2 - DECRETOS/DECRETO 0224.pdf</v>
      </c>
      <c r="J2354" s="2" t="str">
        <f>CONCATENATE("2 - DECRETOS/DECRETO ","0",Tabela13[[#This Row],[Numero_Decreto]]," ",Tabela13[[#This Row],[Complemento]],".pdf")</f>
        <v>2 - DECRETOS/DECRETO 0224 .pdf</v>
      </c>
      <c r="K2354" s="2" t="str">
        <f>IF(Tabela13[[#This Row],[Complemento]]="",Tabela13[[#This Row],[Normal]],Tabela13[[#This Row],[Normal Traço]])</f>
        <v>2 - DECRETOS/DECRETO 224.pdf</v>
      </c>
      <c r="L2354" s="2" t="str">
        <f>IF(Tabela13[[#This Row],[Complemento]]="",Tabela13[[#This Row],[0]],Tabela13[[#This Row],[0 Traço]])</f>
        <v>2 - DECRETOS/DECRETO 0224.pdf</v>
      </c>
      <c r="M2354" s="2" t="str">
        <f>IF(AND(Tabela13[[#This Row],[Numero_Decreto]]&gt;=1,Tabela13[[#This Row],[Numero_Decreto]]&lt;=9),Tabela13[[#This Row],[Se 0]],Tabela13[[#This Row],[Se Normal]])</f>
        <v>2 - DECRETOS/DECRETO 224.pdf</v>
      </c>
      <c r="N2354" s="2" t="str">
        <f>CONCATENATE("../",Tabela13[[#This Row],[Caminho]])</f>
        <v>../2 - DECRETOS/DECRETO 224.pdf</v>
      </c>
    </row>
    <row r="2355" spans="1:14" ht="45" x14ac:dyDescent="0.25">
      <c r="A2355" s="20">
        <v>223</v>
      </c>
      <c r="B2355" s="20"/>
      <c r="C2355" s="21">
        <v>27796</v>
      </c>
      <c r="D2355" s="19" t="s">
        <v>3401</v>
      </c>
      <c r="E2355" s="19"/>
      <c r="F2355" s="17" t="str">
        <f>HYPERLINK(Tabela13[[#This Row],[Novo Caminho]],"Download")</f>
        <v>Download</v>
      </c>
      <c r="G2355" s="2" t="str">
        <f>CONCATENATE("2 - DECRETOS/DECRETO ",Tabela13[[#This Row],[Numero_Decreto]],".pdf")</f>
        <v>2 - DECRETOS/DECRETO 223.pdf</v>
      </c>
      <c r="H2355" s="2" t="str">
        <f>CONCATENATE("2 - DECRETOS/DECRETO ",Tabela13[[#This Row],[Numero_Decreto]]," ",Tabela13[[#This Row],[Complemento]],".pdf")</f>
        <v>2 - DECRETOS/DECRETO 223 .pdf</v>
      </c>
      <c r="I2355" s="2" t="str">
        <f>CONCATENATE("2 - DECRETOS/DECRETO ","0",Tabela13[[#This Row],[Numero_Decreto]],".pdf")</f>
        <v>2 - DECRETOS/DECRETO 0223.pdf</v>
      </c>
      <c r="J2355" s="2" t="str">
        <f>CONCATENATE("2 - DECRETOS/DECRETO ","0",Tabela13[[#This Row],[Numero_Decreto]]," ",Tabela13[[#This Row],[Complemento]],".pdf")</f>
        <v>2 - DECRETOS/DECRETO 0223 .pdf</v>
      </c>
      <c r="K2355" s="2" t="str">
        <f>IF(Tabela13[[#This Row],[Complemento]]="",Tabela13[[#This Row],[Normal]],Tabela13[[#This Row],[Normal Traço]])</f>
        <v>2 - DECRETOS/DECRETO 223.pdf</v>
      </c>
      <c r="L2355" s="2" t="str">
        <f>IF(Tabela13[[#This Row],[Complemento]]="",Tabela13[[#This Row],[0]],Tabela13[[#This Row],[0 Traço]])</f>
        <v>2 - DECRETOS/DECRETO 0223.pdf</v>
      </c>
      <c r="M2355" s="2" t="str">
        <f>IF(AND(Tabela13[[#This Row],[Numero_Decreto]]&gt;=1,Tabela13[[#This Row],[Numero_Decreto]]&lt;=9),Tabela13[[#This Row],[Se 0]],Tabela13[[#This Row],[Se Normal]])</f>
        <v>2 - DECRETOS/DECRETO 223.pdf</v>
      </c>
      <c r="N2355" s="2" t="str">
        <f>CONCATENATE("../",Tabela13[[#This Row],[Caminho]])</f>
        <v>../2 - DECRETOS/DECRETO 223.pdf</v>
      </c>
    </row>
    <row r="2356" spans="1:14" ht="45" x14ac:dyDescent="0.25">
      <c r="A2356" s="20">
        <v>222</v>
      </c>
      <c r="B2356" s="20"/>
      <c r="C2356" s="21">
        <v>27793</v>
      </c>
      <c r="D2356" s="19" t="s">
        <v>3402</v>
      </c>
      <c r="E2356" s="19"/>
      <c r="F2356" s="17" t="str">
        <f>HYPERLINK(Tabela13[[#This Row],[Novo Caminho]],"Download")</f>
        <v>Download</v>
      </c>
      <c r="G2356" s="2" t="str">
        <f>CONCATENATE("2 - DECRETOS/DECRETO ",Tabela13[[#This Row],[Numero_Decreto]],".pdf")</f>
        <v>2 - DECRETOS/DECRETO 222.pdf</v>
      </c>
      <c r="H2356" s="2" t="str">
        <f>CONCATENATE("2 - DECRETOS/DECRETO ",Tabela13[[#This Row],[Numero_Decreto]]," ",Tabela13[[#This Row],[Complemento]],".pdf")</f>
        <v>2 - DECRETOS/DECRETO 222 .pdf</v>
      </c>
      <c r="I2356" s="2" t="str">
        <f>CONCATENATE("2 - DECRETOS/DECRETO ","0",Tabela13[[#This Row],[Numero_Decreto]],".pdf")</f>
        <v>2 - DECRETOS/DECRETO 0222.pdf</v>
      </c>
      <c r="J2356" s="2" t="str">
        <f>CONCATENATE("2 - DECRETOS/DECRETO ","0",Tabela13[[#This Row],[Numero_Decreto]]," ",Tabela13[[#This Row],[Complemento]],".pdf")</f>
        <v>2 - DECRETOS/DECRETO 0222 .pdf</v>
      </c>
      <c r="K2356" s="2" t="str">
        <f>IF(Tabela13[[#This Row],[Complemento]]="",Tabela13[[#This Row],[Normal]],Tabela13[[#This Row],[Normal Traço]])</f>
        <v>2 - DECRETOS/DECRETO 222.pdf</v>
      </c>
      <c r="L2356" s="2" t="str">
        <f>IF(Tabela13[[#This Row],[Complemento]]="",Tabela13[[#This Row],[0]],Tabela13[[#This Row],[0 Traço]])</f>
        <v>2 - DECRETOS/DECRETO 0222.pdf</v>
      </c>
      <c r="M2356" s="2" t="str">
        <f>IF(AND(Tabela13[[#This Row],[Numero_Decreto]]&gt;=1,Tabela13[[#This Row],[Numero_Decreto]]&lt;=9),Tabela13[[#This Row],[Se 0]],Tabela13[[#This Row],[Se Normal]])</f>
        <v>2 - DECRETOS/DECRETO 222.pdf</v>
      </c>
      <c r="N2356" s="2" t="str">
        <f>CONCATENATE("../",Tabela13[[#This Row],[Caminho]])</f>
        <v>../2 - DECRETOS/DECRETO 222.pdf</v>
      </c>
    </row>
    <row r="2357" spans="1:14" ht="45" x14ac:dyDescent="0.25">
      <c r="A2357" s="20">
        <v>221</v>
      </c>
      <c r="B2357" s="20"/>
      <c r="C2357" s="21">
        <v>27792</v>
      </c>
      <c r="D2357" s="19" t="s">
        <v>3213</v>
      </c>
      <c r="E2357" s="19"/>
      <c r="F2357" s="17" t="str">
        <f>HYPERLINK(Tabela13[[#This Row],[Novo Caminho]],"Download")</f>
        <v>Download</v>
      </c>
      <c r="G2357" s="2" t="str">
        <f>CONCATENATE("2 - DECRETOS/DECRETO ",Tabela13[[#This Row],[Numero_Decreto]],".pdf")</f>
        <v>2 - DECRETOS/DECRETO 221.pdf</v>
      </c>
      <c r="H2357" s="2" t="str">
        <f>CONCATENATE("2 - DECRETOS/DECRETO ",Tabela13[[#This Row],[Numero_Decreto]]," ",Tabela13[[#This Row],[Complemento]],".pdf")</f>
        <v>2 - DECRETOS/DECRETO 221 .pdf</v>
      </c>
      <c r="I2357" s="2" t="str">
        <f>CONCATENATE("2 - DECRETOS/DECRETO ","0",Tabela13[[#This Row],[Numero_Decreto]],".pdf")</f>
        <v>2 - DECRETOS/DECRETO 0221.pdf</v>
      </c>
      <c r="J2357" s="2" t="str">
        <f>CONCATENATE("2 - DECRETOS/DECRETO ","0",Tabela13[[#This Row],[Numero_Decreto]]," ",Tabela13[[#This Row],[Complemento]],".pdf")</f>
        <v>2 - DECRETOS/DECRETO 0221 .pdf</v>
      </c>
      <c r="K2357" s="2" t="str">
        <f>IF(Tabela13[[#This Row],[Complemento]]="",Tabela13[[#This Row],[Normal]],Tabela13[[#This Row],[Normal Traço]])</f>
        <v>2 - DECRETOS/DECRETO 221.pdf</v>
      </c>
      <c r="L2357" s="2" t="str">
        <f>IF(Tabela13[[#This Row],[Complemento]]="",Tabela13[[#This Row],[0]],Tabela13[[#This Row],[0 Traço]])</f>
        <v>2 - DECRETOS/DECRETO 0221.pdf</v>
      </c>
      <c r="M2357" s="2" t="str">
        <f>IF(AND(Tabela13[[#This Row],[Numero_Decreto]]&gt;=1,Tabela13[[#This Row],[Numero_Decreto]]&lt;=9),Tabela13[[#This Row],[Se 0]],Tabela13[[#This Row],[Se Normal]])</f>
        <v>2 - DECRETOS/DECRETO 221.pdf</v>
      </c>
      <c r="N2357" s="2" t="str">
        <f>CONCATENATE("../",Tabela13[[#This Row],[Caminho]])</f>
        <v>../2 - DECRETOS/DECRETO 221.pdf</v>
      </c>
    </row>
    <row r="2358" spans="1:14" ht="45" x14ac:dyDescent="0.25">
      <c r="A2358" s="20">
        <v>220</v>
      </c>
      <c r="B2358" s="20"/>
      <c r="C2358" s="21">
        <v>27792</v>
      </c>
      <c r="D2358" s="19" t="s">
        <v>3403</v>
      </c>
      <c r="E2358" s="19"/>
      <c r="F2358" s="17" t="str">
        <f>HYPERLINK(Tabela13[[#This Row],[Novo Caminho]],"Download")</f>
        <v>Download</v>
      </c>
      <c r="G2358" s="2" t="str">
        <f>CONCATENATE("2 - DECRETOS/DECRETO ",Tabela13[[#This Row],[Numero_Decreto]],".pdf")</f>
        <v>2 - DECRETOS/DECRETO 220.pdf</v>
      </c>
      <c r="H2358" s="2" t="str">
        <f>CONCATENATE("2 - DECRETOS/DECRETO ",Tabela13[[#This Row],[Numero_Decreto]]," ",Tabela13[[#This Row],[Complemento]],".pdf")</f>
        <v>2 - DECRETOS/DECRETO 220 .pdf</v>
      </c>
      <c r="I2358" s="2" t="str">
        <f>CONCATENATE("2 - DECRETOS/DECRETO ","0",Tabela13[[#This Row],[Numero_Decreto]],".pdf")</f>
        <v>2 - DECRETOS/DECRETO 0220.pdf</v>
      </c>
      <c r="J2358" s="2" t="str">
        <f>CONCATENATE("2 - DECRETOS/DECRETO ","0",Tabela13[[#This Row],[Numero_Decreto]]," ",Tabela13[[#This Row],[Complemento]],".pdf")</f>
        <v>2 - DECRETOS/DECRETO 0220 .pdf</v>
      </c>
      <c r="K2358" s="2" t="str">
        <f>IF(Tabela13[[#This Row],[Complemento]]="",Tabela13[[#This Row],[Normal]],Tabela13[[#This Row],[Normal Traço]])</f>
        <v>2 - DECRETOS/DECRETO 220.pdf</v>
      </c>
      <c r="L2358" s="2" t="str">
        <f>IF(Tabela13[[#This Row],[Complemento]]="",Tabela13[[#This Row],[0]],Tabela13[[#This Row],[0 Traço]])</f>
        <v>2 - DECRETOS/DECRETO 0220.pdf</v>
      </c>
      <c r="M2358" s="2" t="str">
        <f>IF(AND(Tabela13[[#This Row],[Numero_Decreto]]&gt;=1,Tabela13[[#This Row],[Numero_Decreto]]&lt;=9),Tabela13[[#This Row],[Se 0]],Tabela13[[#This Row],[Se Normal]])</f>
        <v>2 - DECRETOS/DECRETO 220.pdf</v>
      </c>
      <c r="N2358" s="2" t="str">
        <f>CONCATENATE("../",Tabela13[[#This Row],[Caminho]])</f>
        <v>../2 - DECRETOS/DECRETO 220.pdf</v>
      </c>
    </row>
    <row r="2359" spans="1:14" ht="45" x14ac:dyDescent="0.25">
      <c r="A2359" s="20">
        <v>219</v>
      </c>
      <c r="B2359" s="20"/>
      <c r="C2359" s="21">
        <v>27733</v>
      </c>
      <c r="D2359" s="19" t="s">
        <v>3213</v>
      </c>
      <c r="E2359" s="19"/>
      <c r="F2359" s="17" t="str">
        <f>HYPERLINK(Tabela13[[#This Row],[Novo Caminho]],"Download")</f>
        <v>Download</v>
      </c>
      <c r="G2359" s="2" t="str">
        <f>CONCATENATE("2 - DECRETOS/DECRETO ",Tabela13[[#This Row],[Numero_Decreto]],".pdf")</f>
        <v>2 - DECRETOS/DECRETO 219.pdf</v>
      </c>
      <c r="H2359" s="2" t="str">
        <f>CONCATENATE("2 - DECRETOS/DECRETO ",Tabela13[[#This Row],[Numero_Decreto]]," ",Tabela13[[#This Row],[Complemento]],".pdf")</f>
        <v>2 - DECRETOS/DECRETO 219 .pdf</v>
      </c>
      <c r="I2359" s="2" t="str">
        <f>CONCATENATE("2 - DECRETOS/DECRETO ","0",Tabela13[[#This Row],[Numero_Decreto]],".pdf")</f>
        <v>2 - DECRETOS/DECRETO 0219.pdf</v>
      </c>
      <c r="J2359" s="2" t="str">
        <f>CONCATENATE("2 - DECRETOS/DECRETO ","0",Tabela13[[#This Row],[Numero_Decreto]]," ",Tabela13[[#This Row],[Complemento]],".pdf")</f>
        <v>2 - DECRETOS/DECRETO 0219 .pdf</v>
      </c>
      <c r="K2359" s="2" t="str">
        <f>IF(Tabela13[[#This Row],[Complemento]]="",Tabela13[[#This Row],[Normal]],Tabela13[[#This Row],[Normal Traço]])</f>
        <v>2 - DECRETOS/DECRETO 219.pdf</v>
      </c>
      <c r="L2359" s="2" t="str">
        <f>IF(Tabela13[[#This Row],[Complemento]]="",Tabela13[[#This Row],[0]],Tabela13[[#This Row],[0 Traço]])</f>
        <v>2 - DECRETOS/DECRETO 0219.pdf</v>
      </c>
      <c r="M2359" s="2" t="str">
        <f>IF(AND(Tabela13[[#This Row],[Numero_Decreto]]&gt;=1,Tabela13[[#This Row],[Numero_Decreto]]&lt;=9),Tabela13[[#This Row],[Se 0]],Tabela13[[#This Row],[Se Normal]])</f>
        <v>2 - DECRETOS/DECRETO 219.pdf</v>
      </c>
      <c r="N2359" s="2" t="str">
        <f>CONCATENATE("../",Tabela13[[#This Row],[Caminho]])</f>
        <v>../2 - DECRETOS/DECRETO 219.pdf</v>
      </c>
    </row>
    <row r="2360" spans="1:14" ht="45" x14ac:dyDescent="0.25">
      <c r="A2360" s="20">
        <v>218</v>
      </c>
      <c r="B2360" s="20"/>
      <c r="C2360" s="21">
        <v>27733</v>
      </c>
      <c r="D2360" s="19" t="s">
        <v>3404</v>
      </c>
      <c r="E2360" s="19"/>
      <c r="F2360" s="17" t="str">
        <f>HYPERLINK(Tabela13[[#This Row],[Novo Caminho]],"Download")</f>
        <v>Download</v>
      </c>
      <c r="G2360" s="2" t="str">
        <f>CONCATENATE("2 - DECRETOS/DECRETO ",Tabela13[[#This Row],[Numero_Decreto]],".pdf")</f>
        <v>2 - DECRETOS/DECRETO 218.pdf</v>
      </c>
      <c r="H2360" s="2" t="str">
        <f>CONCATENATE("2 - DECRETOS/DECRETO ",Tabela13[[#This Row],[Numero_Decreto]]," ",Tabela13[[#This Row],[Complemento]],".pdf")</f>
        <v>2 - DECRETOS/DECRETO 218 .pdf</v>
      </c>
      <c r="I2360" s="2" t="str">
        <f>CONCATENATE("2 - DECRETOS/DECRETO ","0",Tabela13[[#This Row],[Numero_Decreto]],".pdf")</f>
        <v>2 - DECRETOS/DECRETO 0218.pdf</v>
      </c>
      <c r="J2360" s="2" t="str">
        <f>CONCATENATE("2 - DECRETOS/DECRETO ","0",Tabela13[[#This Row],[Numero_Decreto]]," ",Tabela13[[#This Row],[Complemento]],".pdf")</f>
        <v>2 - DECRETOS/DECRETO 0218 .pdf</v>
      </c>
      <c r="K2360" s="2" t="str">
        <f>IF(Tabela13[[#This Row],[Complemento]]="",Tabela13[[#This Row],[Normal]],Tabela13[[#This Row],[Normal Traço]])</f>
        <v>2 - DECRETOS/DECRETO 218.pdf</v>
      </c>
      <c r="L2360" s="2" t="str">
        <f>IF(Tabela13[[#This Row],[Complemento]]="",Tabela13[[#This Row],[0]],Tabela13[[#This Row],[0 Traço]])</f>
        <v>2 - DECRETOS/DECRETO 0218.pdf</v>
      </c>
      <c r="M2360" s="2" t="str">
        <f>IF(AND(Tabela13[[#This Row],[Numero_Decreto]]&gt;=1,Tabela13[[#This Row],[Numero_Decreto]]&lt;=9),Tabela13[[#This Row],[Se 0]],Tabela13[[#This Row],[Se Normal]])</f>
        <v>2 - DECRETOS/DECRETO 218.pdf</v>
      </c>
      <c r="N2360" s="2" t="str">
        <f>CONCATENATE("../",Tabela13[[#This Row],[Caminho]])</f>
        <v>../2 - DECRETOS/DECRETO 218.pdf</v>
      </c>
    </row>
    <row r="2361" spans="1:14" ht="45" x14ac:dyDescent="0.25">
      <c r="A2361" s="20">
        <v>217</v>
      </c>
      <c r="B2361" s="20"/>
      <c r="C2361" s="21">
        <v>27731</v>
      </c>
      <c r="D2361" s="19" t="s">
        <v>3405</v>
      </c>
      <c r="E2361" s="19"/>
      <c r="F2361" s="17" t="str">
        <f>HYPERLINK(Tabela13[[#This Row],[Novo Caminho]],"Download")</f>
        <v>Download</v>
      </c>
      <c r="G2361" s="2" t="str">
        <f>CONCATENATE("2 - DECRETOS/DECRETO ",Tabela13[[#This Row],[Numero_Decreto]],".pdf")</f>
        <v>2 - DECRETOS/DECRETO 217.pdf</v>
      </c>
      <c r="H2361" s="2" t="str">
        <f>CONCATENATE("2 - DECRETOS/DECRETO ",Tabela13[[#This Row],[Numero_Decreto]]," ",Tabela13[[#This Row],[Complemento]],".pdf")</f>
        <v>2 - DECRETOS/DECRETO 217 .pdf</v>
      </c>
      <c r="I2361" s="2" t="str">
        <f>CONCATENATE("2 - DECRETOS/DECRETO ","0",Tabela13[[#This Row],[Numero_Decreto]],".pdf")</f>
        <v>2 - DECRETOS/DECRETO 0217.pdf</v>
      </c>
      <c r="J2361" s="2" t="str">
        <f>CONCATENATE("2 - DECRETOS/DECRETO ","0",Tabela13[[#This Row],[Numero_Decreto]]," ",Tabela13[[#This Row],[Complemento]],".pdf")</f>
        <v>2 - DECRETOS/DECRETO 0217 .pdf</v>
      </c>
      <c r="K2361" s="2" t="str">
        <f>IF(Tabela13[[#This Row],[Complemento]]="",Tabela13[[#This Row],[Normal]],Tabela13[[#This Row],[Normal Traço]])</f>
        <v>2 - DECRETOS/DECRETO 217.pdf</v>
      </c>
      <c r="L2361" s="2" t="str">
        <f>IF(Tabela13[[#This Row],[Complemento]]="",Tabela13[[#This Row],[0]],Tabela13[[#This Row],[0 Traço]])</f>
        <v>2 - DECRETOS/DECRETO 0217.pdf</v>
      </c>
      <c r="M2361" s="2" t="str">
        <f>IF(AND(Tabela13[[#This Row],[Numero_Decreto]]&gt;=1,Tabela13[[#This Row],[Numero_Decreto]]&lt;=9),Tabela13[[#This Row],[Se 0]],Tabela13[[#This Row],[Se Normal]])</f>
        <v>2 - DECRETOS/DECRETO 217.pdf</v>
      </c>
      <c r="N2361" s="2" t="str">
        <f>CONCATENATE("../",Tabela13[[#This Row],[Caminho]])</f>
        <v>../2 - DECRETOS/DECRETO 217.pdf</v>
      </c>
    </row>
    <row r="2362" spans="1:14" ht="45" x14ac:dyDescent="0.25">
      <c r="A2362" s="20">
        <v>216</v>
      </c>
      <c r="B2362" s="20"/>
      <c r="C2362" s="21">
        <v>27730</v>
      </c>
      <c r="D2362" s="19" t="s">
        <v>3406</v>
      </c>
      <c r="E2362" s="19"/>
      <c r="F2362" s="17" t="str">
        <f>HYPERLINK(Tabela13[[#This Row],[Novo Caminho]],"Download")</f>
        <v>Download</v>
      </c>
      <c r="G2362" s="2" t="str">
        <f>CONCATENATE("2 - DECRETOS/DECRETO ",Tabela13[[#This Row],[Numero_Decreto]],".pdf")</f>
        <v>2 - DECRETOS/DECRETO 216.pdf</v>
      </c>
      <c r="H2362" s="2" t="str">
        <f>CONCATENATE("2 - DECRETOS/DECRETO ",Tabela13[[#This Row],[Numero_Decreto]]," ",Tabela13[[#This Row],[Complemento]],".pdf")</f>
        <v>2 - DECRETOS/DECRETO 216 .pdf</v>
      </c>
      <c r="I2362" s="2" t="str">
        <f>CONCATENATE("2 - DECRETOS/DECRETO ","0",Tabela13[[#This Row],[Numero_Decreto]],".pdf")</f>
        <v>2 - DECRETOS/DECRETO 0216.pdf</v>
      </c>
      <c r="J2362" s="2" t="str">
        <f>CONCATENATE("2 - DECRETOS/DECRETO ","0",Tabela13[[#This Row],[Numero_Decreto]]," ",Tabela13[[#This Row],[Complemento]],".pdf")</f>
        <v>2 - DECRETOS/DECRETO 0216 .pdf</v>
      </c>
      <c r="K2362" s="2" t="str">
        <f>IF(Tabela13[[#This Row],[Complemento]]="",Tabela13[[#This Row],[Normal]],Tabela13[[#This Row],[Normal Traço]])</f>
        <v>2 - DECRETOS/DECRETO 216.pdf</v>
      </c>
      <c r="L2362" s="2" t="str">
        <f>IF(Tabela13[[#This Row],[Complemento]]="",Tabela13[[#This Row],[0]],Tabela13[[#This Row],[0 Traço]])</f>
        <v>2 - DECRETOS/DECRETO 0216.pdf</v>
      </c>
      <c r="M2362" s="2" t="str">
        <f>IF(AND(Tabela13[[#This Row],[Numero_Decreto]]&gt;=1,Tabela13[[#This Row],[Numero_Decreto]]&lt;=9),Tabela13[[#This Row],[Se 0]],Tabela13[[#This Row],[Se Normal]])</f>
        <v>2 - DECRETOS/DECRETO 216.pdf</v>
      </c>
      <c r="N2362" s="2" t="str">
        <f>CONCATENATE("../",Tabela13[[#This Row],[Caminho]])</f>
        <v>../2 - DECRETOS/DECRETO 216.pdf</v>
      </c>
    </row>
    <row r="2363" spans="1:14" ht="45" x14ac:dyDescent="0.25">
      <c r="A2363" s="20">
        <v>215</v>
      </c>
      <c r="B2363" s="20"/>
      <c r="C2363" s="21">
        <v>27729</v>
      </c>
      <c r="D2363" s="19" t="s">
        <v>3407</v>
      </c>
      <c r="E2363" s="19"/>
      <c r="F2363" s="17" t="str">
        <f>HYPERLINK(Tabela13[[#This Row],[Novo Caminho]],"Download")</f>
        <v>Download</v>
      </c>
      <c r="G2363" s="2" t="str">
        <f>CONCATENATE("2 - DECRETOS/DECRETO ",Tabela13[[#This Row],[Numero_Decreto]],".pdf")</f>
        <v>2 - DECRETOS/DECRETO 215.pdf</v>
      </c>
      <c r="H2363" s="2" t="str">
        <f>CONCATENATE("2 - DECRETOS/DECRETO ",Tabela13[[#This Row],[Numero_Decreto]]," ",Tabela13[[#This Row],[Complemento]],".pdf")</f>
        <v>2 - DECRETOS/DECRETO 215 .pdf</v>
      </c>
      <c r="I2363" s="2" t="str">
        <f>CONCATENATE("2 - DECRETOS/DECRETO ","0",Tabela13[[#This Row],[Numero_Decreto]],".pdf")</f>
        <v>2 - DECRETOS/DECRETO 0215.pdf</v>
      </c>
      <c r="J2363" s="2" t="str">
        <f>CONCATENATE("2 - DECRETOS/DECRETO ","0",Tabela13[[#This Row],[Numero_Decreto]]," ",Tabela13[[#This Row],[Complemento]],".pdf")</f>
        <v>2 - DECRETOS/DECRETO 0215 .pdf</v>
      </c>
      <c r="K2363" s="2" t="str">
        <f>IF(Tabela13[[#This Row],[Complemento]]="",Tabela13[[#This Row],[Normal]],Tabela13[[#This Row],[Normal Traço]])</f>
        <v>2 - DECRETOS/DECRETO 215.pdf</v>
      </c>
      <c r="L2363" s="2" t="str">
        <f>IF(Tabela13[[#This Row],[Complemento]]="",Tabela13[[#This Row],[0]],Tabela13[[#This Row],[0 Traço]])</f>
        <v>2 - DECRETOS/DECRETO 0215.pdf</v>
      </c>
      <c r="M2363" s="2" t="str">
        <f>IF(AND(Tabela13[[#This Row],[Numero_Decreto]]&gt;=1,Tabela13[[#This Row],[Numero_Decreto]]&lt;=9),Tabela13[[#This Row],[Se 0]],Tabela13[[#This Row],[Se Normal]])</f>
        <v>2 - DECRETOS/DECRETO 215.pdf</v>
      </c>
      <c r="N2363" s="2" t="str">
        <f>CONCATENATE("../",Tabela13[[#This Row],[Caminho]])</f>
        <v>../2 - DECRETOS/DECRETO 215.pdf</v>
      </c>
    </row>
    <row r="2364" spans="1:14" ht="45" x14ac:dyDescent="0.25">
      <c r="A2364" s="20">
        <v>214</v>
      </c>
      <c r="B2364" s="20"/>
      <c r="C2364" s="21">
        <v>27726</v>
      </c>
      <c r="D2364" s="19" t="s">
        <v>3408</v>
      </c>
      <c r="E2364" s="19"/>
      <c r="F2364" s="17" t="str">
        <f>HYPERLINK(Tabela13[[#This Row],[Novo Caminho]],"Download")</f>
        <v>Download</v>
      </c>
      <c r="G2364" s="2" t="str">
        <f>CONCATENATE("2 - DECRETOS/DECRETO ",Tabela13[[#This Row],[Numero_Decreto]],".pdf")</f>
        <v>2 - DECRETOS/DECRETO 214.pdf</v>
      </c>
      <c r="H2364" s="2" t="str">
        <f>CONCATENATE("2 - DECRETOS/DECRETO ",Tabela13[[#This Row],[Numero_Decreto]]," ",Tabela13[[#This Row],[Complemento]],".pdf")</f>
        <v>2 - DECRETOS/DECRETO 214 .pdf</v>
      </c>
      <c r="I2364" s="2" t="str">
        <f>CONCATENATE("2 - DECRETOS/DECRETO ","0",Tabela13[[#This Row],[Numero_Decreto]],".pdf")</f>
        <v>2 - DECRETOS/DECRETO 0214.pdf</v>
      </c>
      <c r="J2364" s="2" t="str">
        <f>CONCATENATE("2 - DECRETOS/DECRETO ","0",Tabela13[[#This Row],[Numero_Decreto]]," ",Tabela13[[#This Row],[Complemento]],".pdf")</f>
        <v>2 - DECRETOS/DECRETO 0214 .pdf</v>
      </c>
      <c r="K2364" s="2" t="str">
        <f>IF(Tabela13[[#This Row],[Complemento]]="",Tabela13[[#This Row],[Normal]],Tabela13[[#This Row],[Normal Traço]])</f>
        <v>2 - DECRETOS/DECRETO 214.pdf</v>
      </c>
      <c r="L2364" s="2" t="str">
        <f>IF(Tabela13[[#This Row],[Complemento]]="",Tabela13[[#This Row],[0]],Tabela13[[#This Row],[0 Traço]])</f>
        <v>2 - DECRETOS/DECRETO 0214.pdf</v>
      </c>
      <c r="M2364" s="2" t="str">
        <f>IF(AND(Tabela13[[#This Row],[Numero_Decreto]]&gt;=1,Tabela13[[#This Row],[Numero_Decreto]]&lt;=9),Tabela13[[#This Row],[Se 0]],Tabela13[[#This Row],[Se Normal]])</f>
        <v>2 - DECRETOS/DECRETO 214.pdf</v>
      </c>
      <c r="N2364" s="2" t="str">
        <f>CONCATENATE("../",Tabela13[[#This Row],[Caminho]])</f>
        <v>../2 - DECRETOS/DECRETO 214.pdf</v>
      </c>
    </row>
    <row r="2365" spans="1:14" ht="45" x14ac:dyDescent="0.25">
      <c r="A2365" s="20">
        <v>213</v>
      </c>
      <c r="B2365" s="20"/>
      <c r="C2365" s="21">
        <v>27724</v>
      </c>
      <c r="D2365" s="19" t="s">
        <v>938</v>
      </c>
      <c r="E2365" s="19"/>
      <c r="F2365" s="17" t="str">
        <f>HYPERLINK(Tabela13[[#This Row],[Novo Caminho]],"Download")</f>
        <v>Download</v>
      </c>
      <c r="G2365" s="2" t="str">
        <f>CONCATENATE("2 - DECRETOS/DECRETO ",Tabela13[[#This Row],[Numero_Decreto]],".pdf")</f>
        <v>2 - DECRETOS/DECRETO 213.pdf</v>
      </c>
      <c r="H2365" s="2" t="str">
        <f>CONCATENATE("2 - DECRETOS/DECRETO ",Tabela13[[#This Row],[Numero_Decreto]]," ",Tabela13[[#This Row],[Complemento]],".pdf")</f>
        <v>2 - DECRETOS/DECRETO 213 .pdf</v>
      </c>
      <c r="I2365" s="2" t="str">
        <f>CONCATENATE("2 - DECRETOS/DECRETO ","0",Tabela13[[#This Row],[Numero_Decreto]],".pdf")</f>
        <v>2 - DECRETOS/DECRETO 0213.pdf</v>
      </c>
      <c r="J2365" s="2" t="str">
        <f>CONCATENATE("2 - DECRETOS/DECRETO ","0",Tabela13[[#This Row],[Numero_Decreto]]," ",Tabela13[[#This Row],[Complemento]],".pdf")</f>
        <v>2 - DECRETOS/DECRETO 0213 .pdf</v>
      </c>
      <c r="K2365" s="2" t="str">
        <f>IF(Tabela13[[#This Row],[Complemento]]="",Tabela13[[#This Row],[Normal]],Tabela13[[#This Row],[Normal Traço]])</f>
        <v>2 - DECRETOS/DECRETO 213.pdf</v>
      </c>
      <c r="L2365" s="2" t="str">
        <f>IF(Tabela13[[#This Row],[Complemento]]="",Tabela13[[#This Row],[0]],Tabela13[[#This Row],[0 Traço]])</f>
        <v>2 - DECRETOS/DECRETO 0213.pdf</v>
      </c>
      <c r="M2365" s="2" t="str">
        <f>IF(AND(Tabela13[[#This Row],[Numero_Decreto]]&gt;=1,Tabela13[[#This Row],[Numero_Decreto]]&lt;=9),Tabela13[[#This Row],[Se 0]],Tabela13[[#This Row],[Se Normal]])</f>
        <v>2 - DECRETOS/DECRETO 213.pdf</v>
      </c>
      <c r="N2365" s="2" t="str">
        <f>CONCATENATE("../",Tabela13[[#This Row],[Caminho]])</f>
        <v>../2 - DECRETOS/DECRETO 213.pdf</v>
      </c>
    </row>
    <row r="2366" spans="1:14" ht="45" x14ac:dyDescent="0.25">
      <c r="A2366" s="20">
        <v>212</v>
      </c>
      <c r="B2366" s="20"/>
      <c r="C2366" s="21">
        <v>27722</v>
      </c>
      <c r="D2366" s="19" t="s">
        <v>3409</v>
      </c>
      <c r="E2366" s="19"/>
      <c r="F2366" s="17" t="str">
        <f>HYPERLINK(Tabela13[[#This Row],[Novo Caminho]],"Download")</f>
        <v>Download</v>
      </c>
      <c r="G2366" s="2" t="str">
        <f>CONCATENATE("2 - DECRETOS/DECRETO ",Tabela13[[#This Row],[Numero_Decreto]],".pdf")</f>
        <v>2 - DECRETOS/DECRETO 212.pdf</v>
      </c>
      <c r="H2366" s="2" t="str">
        <f>CONCATENATE("2 - DECRETOS/DECRETO ",Tabela13[[#This Row],[Numero_Decreto]]," ",Tabela13[[#This Row],[Complemento]],".pdf")</f>
        <v>2 - DECRETOS/DECRETO 212 .pdf</v>
      </c>
      <c r="I2366" s="2" t="str">
        <f>CONCATENATE("2 - DECRETOS/DECRETO ","0",Tabela13[[#This Row],[Numero_Decreto]],".pdf")</f>
        <v>2 - DECRETOS/DECRETO 0212.pdf</v>
      </c>
      <c r="J2366" s="2" t="str">
        <f>CONCATENATE("2 - DECRETOS/DECRETO ","0",Tabela13[[#This Row],[Numero_Decreto]]," ",Tabela13[[#This Row],[Complemento]],".pdf")</f>
        <v>2 - DECRETOS/DECRETO 0212 .pdf</v>
      </c>
      <c r="K2366" s="2" t="str">
        <f>IF(Tabela13[[#This Row],[Complemento]]="",Tabela13[[#This Row],[Normal]],Tabela13[[#This Row],[Normal Traço]])</f>
        <v>2 - DECRETOS/DECRETO 212.pdf</v>
      </c>
      <c r="L2366" s="2" t="str">
        <f>IF(Tabela13[[#This Row],[Complemento]]="",Tabela13[[#This Row],[0]],Tabela13[[#This Row],[0 Traço]])</f>
        <v>2 - DECRETOS/DECRETO 0212.pdf</v>
      </c>
      <c r="M2366" s="2" t="str">
        <f>IF(AND(Tabela13[[#This Row],[Numero_Decreto]]&gt;=1,Tabela13[[#This Row],[Numero_Decreto]]&lt;=9),Tabela13[[#This Row],[Se 0]],Tabela13[[#This Row],[Se Normal]])</f>
        <v>2 - DECRETOS/DECRETO 212.pdf</v>
      </c>
      <c r="N2366" s="2" t="str">
        <f>CONCATENATE("../",Tabela13[[#This Row],[Caminho]])</f>
        <v>../2 - DECRETOS/DECRETO 212.pdf</v>
      </c>
    </row>
    <row r="2367" spans="1:14" ht="45" x14ac:dyDescent="0.25">
      <c r="A2367" s="20">
        <v>211</v>
      </c>
      <c r="B2367" s="20"/>
      <c r="C2367" s="21">
        <v>27718</v>
      </c>
      <c r="D2367" s="19" t="s">
        <v>3410</v>
      </c>
      <c r="E2367" s="19"/>
      <c r="F2367" s="17" t="str">
        <f>HYPERLINK(Tabela13[[#This Row],[Novo Caminho]],"Download")</f>
        <v>Download</v>
      </c>
      <c r="G2367" s="2" t="str">
        <f>CONCATENATE("2 - DECRETOS/DECRETO ",Tabela13[[#This Row],[Numero_Decreto]],".pdf")</f>
        <v>2 - DECRETOS/DECRETO 211.pdf</v>
      </c>
      <c r="H2367" s="2" t="str">
        <f>CONCATENATE("2 - DECRETOS/DECRETO ",Tabela13[[#This Row],[Numero_Decreto]]," ",Tabela13[[#This Row],[Complemento]],".pdf")</f>
        <v>2 - DECRETOS/DECRETO 211 .pdf</v>
      </c>
      <c r="I2367" s="2" t="str">
        <f>CONCATENATE("2 - DECRETOS/DECRETO ","0",Tabela13[[#This Row],[Numero_Decreto]],".pdf")</f>
        <v>2 - DECRETOS/DECRETO 0211.pdf</v>
      </c>
      <c r="J2367" s="2" t="str">
        <f>CONCATENATE("2 - DECRETOS/DECRETO ","0",Tabela13[[#This Row],[Numero_Decreto]]," ",Tabela13[[#This Row],[Complemento]],".pdf")</f>
        <v>2 - DECRETOS/DECRETO 0211 .pdf</v>
      </c>
      <c r="K2367" s="2" t="str">
        <f>IF(Tabela13[[#This Row],[Complemento]]="",Tabela13[[#This Row],[Normal]],Tabela13[[#This Row],[Normal Traço]])</f>
        <v>2 - DECRETOS/DECRETO 211.pdf</v>
      </c>
      <c r="L2367" s="2" t="str">
        <f>IF(Tabela13[[#This Row],[Complemento]]="",Tabela13[[#This Row],[0]],Tabela13[[#This Row],[0 Traço]])</f>
        <v>2 - DECRETOS/DECRETO 0211.pdf</v>
      </c>
      <c r="M2367" s="2" t="str">
        <f>IF(AND(Tabela13[[#This Row],[Numero_Decreto]]&gt;=1,Tabela13[[#This Row],[Numero_Decreto]]&lt;=9),Tabela13[[#This Row],[Se 0]],Tabela13[[#This Row],[Se Normal]])</f>
        <v>2 - DECRETOS/DECRETO 211.pdf</v>
      </c>
      <c r="N2367" s="2" t="str">
        <f>CONCATENATE("../",Tabela13[[#This Row],[Caminho]])</f>
        <v>../2 - DECRETOS/DECRETO 211.pdf</v>
      </c>
    </row>
    <row r="2368" spans="1:14" ht="45" x14ac:dyDescent="0.25">
      <c r="A2368" s="20">
        <v>210</v>
      </c>
      <c r="B2368" s="20"/>
      <c r="C2368" s="21">
        <v>27704</v>
      </c>
      <c r="D2368" s="19" t="s">
        <v>938</v>
      </c>
      <c r="E2368" s="19"/>
      <c r="F2368" s="17" t="str">
        <f>HYPERLINK(Tabela13[[#This Row],[Novo Caminho]],"Download")</f>
        <v>Download</v>
      </c>
      <c r="G2368" s="2" t="str">
        <f>CONCATENATE("2 - DECRETOS/DECRETO ",Tabela13[[#This Row],[Numero_Decreto]],".pdf")</f>
        <v>2 - DECRETOS/DECRETO 210.pdf</v>
      </c>
      <c r="H2368" s="2" t="str">
        <f>CONCATENATE("2 - DECRETOS/DECRETO ",Tabela13[[#This Row],[Numero_Decreto]]," ",Tabela13[[#This Row],[Complemento]],".pdf")</f>
        <v>2 - DECRETOS/DECRETO 210 .pdf</v>
      </c>
      <c r="I2368" s="2" t="str">
        <f>CONCATENATE("2 - DECRETOS/DECRETO ","0",Tabela13[[#This Row],[Numero_Decreto]],".pdf")</f>
        <v>2 - DECRETOS/DECRETO 0210.pdf</v>
      </c>
      <c r="J2368" s="2" t="str">
        <f>CONCATENATE("2 - DECRETOS/DECRETO ","0",Tabela13[[#This Row],[Numero_Decreto]]," ",Tabela13[[#This Row],[Complemento]],".pdf")</f>
        <v>2 - DECRETOS/DECRETO 0210 .pdf</v>
      </c>
      <c r="K2368" s="2" t="str">
        <f>IF(Tabela13[[#This Row],[Complemento]]="",Tabela13[[#This Row],[Normal]],Tabela13[[#This Row],[Normal Traço]])</f>
        <v>2 - DECRETOS/DECRETO 210.pdf</v>
      </c>
      <c r="L2368" s="2" t="str">
        <f>IF(Tabela13[[#This Row],[Complemento]]="",Tabela13[[#This Row],[0]],Tabela13[[#This Row],[0 Traço]])</f>
        <v>2 - DECRETOS/DECRETO 0210.pdf</v>
      </c>
      <c r="M2368" s="2" t="str">
        <f>IF(AND(Tabela13[[#This Row],[Numero_Decreto]]&gt;=1,Tabela13[[#This Row],[Numero_Decreto]]&lt;=9),Tabela13[[#This Row],[Se 0]],Tabela13[[#This Row],[Se Normal]])</f>
        <v>2 - DECRETOS/DECRETO 210.pdf</v>
      </c>
      <c r="N2368" s="2" t="str">
        <f>CONCATENATE("../",Tabela13[[#This Row],[Caminho]])</f>
        <v>../2 - DECRETOS/DECRETO 210.pdf</v>
      </c>
    </row>
    <row r="2369" spans="1:14" ht="45" x14ac:dyDescent="0.25">
      <c r="A2369" s="20">
        <v>209</v>
      </c>
      <c r="B2369" s="20"/>
      <c r="C2369" s="21">
        <v>27704</v>
      </c>
      <c r="D2369" s="19" t="s">
        <v>3213</v>
      </c>
      <c r="E2369" s="19"/>
      <c r="F2369" s="17" t="str">
        <f>HYPERLINK(Tabela13[[#This Row],[Novo Caminho]],"Download")</f>
        <v>Download</v>
      </c>
      <c r="G2369" s="2" t="str">
        <f>CONCATENATE("2 - DECRETOS/DECRETO ",Tabela13[[#This Row],[Numero_Decreto]],".pdf")</f>
        <v>2 - DECRETOS/DECRETO 209.pdf</v>
      </c>
      <c r="H2369" s="2" t="str">
        <f>CONCATENATE("2 - DECRETOS/DECRETO ",Tabela13[[#This Row],[Numero_Decreto]]," ",Tabela13[[#This Row],[Complemento]],".pdf")</f>
        <v>2 - DECRETOS/DECRETO 209 .pdf</v>
      </c>
      <c r="I2369" s="2" t="str">
        <f>CONCATENATE("2 - DECRETOS/DECRETO ","0",Tabela13[[#This Row],[Numero_Decreto]],".pdf")</f>
        <v>2 - DECRETOS/DECRETO 0209.pdf</v>
      </c>
      <c r="J2369" s="2" t="str">
        <f>CONCATENATE("2 - DECRETOS/DECRETO ","0",Tabela13[[#This Row],[Numero_Decreto]]," ",Tabela13[[#This Row],[Complemento]],".pdf")</f>
        <v>2 - DECRETOS/DECRETO 0209 .pdf</v>
      </c>
      <c r="K2369" s="2" t="str">
        <f>IF(Tabela13[[#This Row],[Complemento]]="",Tabela13[[#This Row],[Normal]],Tabela13[[#This Row],[Normal Traço]])</f>
        <v>2 - DECRETOS/DECRETO 209.pdf</v>
      </c>
      <c r="L2369" s="2" t="str">
        <f>IF(Tabela13[[#This Row],[Complemento]]="",Tabela13[[#This Row],[0]],Tabela13[[#This Row],[0 Traço]])</f>
        <v>2 - DECRETOS/DECRETO 0209.pdf</v>
      </c>
      <c r="M2369" s="2" t="str">
        <f>IF(AND(Tabela13[[#This Row],[Numero_Decreto]]&gt;=1,Tabela13[[#This Row],[Numero_Decreto]]&lt;=9),Tabela13[[#This Row],[Se 0]],Tabela13[[#This Row],[Se Normal]])</f>
        <v>2 - DECRETOS/DECRETO 209.pdf</v>
      </c>
      <c r="N2369" s="2" t="str">
        <f>CONCATENATE("../",Tabela13[[#This Row],[Caminho]])</f>
        <v>../2 - DECRETOS/DECRETO 209.pdf</v>
      </c>
    </row>
    <row r="2370" spans="1:14" ht="45" x14ac:dyDescent="0.25">
      <c r="A2370" s="20">
        <v>208</v>
      </c>
      <c r="B2370" s="20"/>
      <c r="C2370" s="21">
        <v>27703</v>
      </c>
      <c r="D2370" s="19" t="s">
        <v>3213</v>
      </c>
      <c r="E2370" s="19"/>
      <c r="F2370" s="17" t="str">
        <f>HYPERLINK(Tabela13[[#This Row],[Novo Caminho]],"Download")</f>
        <v>Download</v>
      </c>
      <c r="G2370" s="2" t="str">
        <f>CONCATENATE("2 - DECRETOS/DECRETO ",Tabela13[[#This Row],[Numero_Decreto]],".pdf")</f>
        <v>2 - DECRETOS/DECRETO 208.pdf</v>
      </c>
      <c r="H2370" s="2" t="str">
        <f>CONCATENATE("2 - DECRETOS/DECRETO ",Tabela13[[#This Row],[Numero_Decreto]]," ",Tabela13[[#This Row],[Complemento]],".pdf")</f>
        <v>2 - DECRETOS/DECRETO 208 .pdf</v>
      </c>
      <c r="I2370" s="2" t="str">
        <f>CONCATENATE("2 - DECRETOS/DECRETO ","0",Tabela13[[#This Row],[Numero_Decreto]],".pdf")</f>
        <v>2 - DECRETOS/DECRETO 0208.pdf</v>
      </c>
      <c r="J2370" s="2" t="str">
        <f>CONCATENATE("2 - DECRETOS/DECRETO ","0",Tabela13[[#This Row],[Numero_Decreto]]," ",Tabela13[[#This Row],[Complemento]],".pdf")</f>
        <v>2 - DECRETOS/DECRETO 0208 .pdf</v>
      </c>
      <c r="K2370" s="2" t="str">
        <f>IF(Tabela13[[#This Row],[Complemento]]="",Tabela13[[#This Row],[Normal]],Tabela13[[#This Row],[Normal Traço]])</f>
        <v>2 - DECRETOS/DECRETO 208.pdf</v>
      </c>
      <c r="L2370" s="2" t="str">
        <f>IF(Tabela13[[#This Row],[Complemento]]="",Tabela13[[#This Row],[0]],Tabela13[[#This Row],[0 Traço]])</f>
        <v>2 - DECRETOS/DECRETO 0208.pdf</v>
      </c>
      <c r="M2370" s="2" t="str">
        <f>IF(AND(Tabela13[[#This Row],[Numero_Decreto]]&gt;=1,Tabela13[[#This Row],[Numero_Decreto]]&lt;=9),Tabela13[[#This Row],[Se 0]],Tabela13[[#This Row],[Se Normal]])</f>
        <v>2 - DECRETOS/DECRETO 208.pdf</v>
      </c>
      <c r="N2370" s="2" t="str">
        <f>CONCATENATE("../",Tabela13[[#This Row],[Caminho]])</f>
        <v>../2 - DECRETOS/DECRETO 208.pdf</v>
      </c>
    </row>
    <row r="2371" spans="1:14" ht="45" x14ac:dyDescent="0.25">
      <c r="A2371" s="20">
        <v>207</v>
      </c>
      <c r="B2371" s="20"/>
      <c r="C2371" s="21">
        <v>27703</v>
      </c>
      <c r="D2371" s="19" t="s">
        <v>3411</v>
      </c>
      <c r="E2371" s="19"/>
      <c r="F2371" s="17" t="str">
        <f>HYPERLINK(Tabela13[[#This Row],[Novo Caminho]],"Download")</f>
        <v>Download</v>
      </c>
      <c r="G2371" s="2" t="str">
        <f>CONCATENATE("2 - DECRETOS/DECRETO ",Tabela13[[#This Row],[Numero_Decreto]],".pdf")</f>
        <v>2 - DECRETOS/DECRETO 207.pdf</v>
      </c>
      <c r="H2371" s="2" t="str">
        <f>CONCATENATE("2 - DECRETOS/DECRETO ",Tabela13[[#This Row],[Numero_Decreto]]," ",Tabela13[[#This Row],[Complemento]],".pdf")</f>
        <v>2 - DECRETOS/DECRETO 207 .pdf</v>
      </c>
      <c r="I2371" s="2" t="str">
        <f>CONCATENATE("2 - DECRETOS/DECRETO ","0",Tabela13[[#This Row],[Numero_Decreto]],".pdf")</f>
        <v>2 - DECRETOS/DECRETO 0207.pdf</v>
      </c>
      <c r="J2371" s="2" t="str">
        <f>CONCATENATE("2 - DECRETOS/DECRETO ","0",Tabela13[[#This Row],[Numero_Decreto]]," ",Tabela13[[#This Row],[Complemento]],".pdf")</f>
        <v>2 - DECRETOS/DECRETO 0207 .pdf</v>
      </c>
      <c r="K2371" s="2" t="str">
        <f>IF(Tabela13[[#This Row],[Complemento]]="",Tabela13[[#This Row],[Normal]],Tabela13[[#This Row],[Normal Traço]])</f>
        <v>2 - DECRETOS/DECRETO 207.pdf</v>
      </c>
      <c r="L2371" s="2" t="str">
        <f>IF(Tabela13[[#This Row],[Complemento]]="",Tabela13[[#This Row],[0]],Tabela13[[#This Row],[0 Traço]])</f>
        <v>2 - DECRETOS/DECRETO 0207.pdf</v>
      </c>
      <c r="M2371" s="2" t="str">
        <f>IF(AND(Tabela13[[#This Row],[Numero_Decreto]]&gt;=1,Tabela13[[#This Row],[Numero_Decreto]]&lt;=9),Tabela13[[#This Row],[Se 0]],Tabela13[[#This Row],[Se Normal]])</f>
        <v>2 - DECRETOS/DECRETO 207.pdf</v>
      </c>
      <c r="N2371" s="2" t="str">
        <f>CONCATENATE("../",Tabela13[[#This Row],[Caminho]])</f>
        <v>../2 - DECRETOS/DECRETO 207.pdf</v>
      </c>
    </row>
    <row r="2372" spans="1:14" ht="45" x14ac:dyDescent="0.25">
      <c r="A2372" s="20">
        <v>206</v>
      </c>
      <c r="B2372" s="20"/>
      <c r="C2372" s="21">
        <v>27703</v>
      </c>
      <c r="D2372" s="19" t="s">
        <v>3412</v>
      </c>
      <c r="E2372" s="19"/>
      <c r="F2372" s="17" t="str">
        <f>HYPERLINK(Tabela13[[#This Row],[Novo Caminho]],"Download")</f>
        <v>Download</v>
      </c>
      <c r="G2372" s="2" t="str">
        <f>CONCATENATE("2 - DECRETOS/DECRETO ",Tabela13[[#This Row],[Numero_Decreto]],".pdf")</f>
        <v>2 - DECRETOS/DECRETO 206.pdf</v>
      </c>
      <c r="H2372" s="2" t="str">
        <f>CONCATENATE("2 - DECRETOS/DECRETO ",Tabela13[[#This Row],[Numero_Decreto]]," ",Tabela13[[#This Row],[Complemento]],".pdf")</f>
        <v>2 - DECRETOS/DECRETO 206 .pdf</v>
      </c>
      <c r="I2372" s="2" t="str">
        <f>CONCATENATE("2 - DECRETOS/DECRETO ","0",Tabela13[[#This Row],[Numero_Decreto]],".pdf")</f>
        <v>2 - DECRETOS/DECRETO 0206.pdf</v>
      </c>
      <c r="J2372" s="2" t="str">
        <f>CONCATENATE("2 - DECRETOS/DECRETO ","0",Tabela13[[#This Row],[Numero_Decreto]]," ",Tabela13[[#This Row],[Complemento]],".pdf")</f>
        <v>2 - DECRETOS/DECRETO 0206 .pdf</v>
      </c>
      <c r="K2372" s="2" t="str">
        <f>IF(Tabela13[[#This Row],[Complemento]]="",Tabela13[[#This Row],[Normal]],Tabela13[[#This Row],[Normal Traço]])</f>
        <v>2 - DECRETOS/DECRETO 206.pdf</v>
      </c>
      <c r="L2372" s="2" t="str">
        <f>IF(Tabela13[[#This Row],[Complemento]]="",Tabela13[[#This Row],[0]],Tabela13[[#This Row],[0 Traço]])</f>
        <v>2 - DECRETOS/DECRETO 0206.pdf</v>
      </c>
      <c r="M2372" s="2" t="str">
        <f>IF(AND(Tabela13[[#This Row],[Numero_Decreto]]&gt;=1,Tabela13[[#This Row],[Numero_Decreto]]&lt;=9),Tabela13[[#This Row],[Se 0]],Tabela13[[#This Row],[Se Normal]])</f>
        <v>2 - DECRETOS/DECRETO 206.pdf</v>
      </c>
      <c r="N2372" s="2" t="str">
        <f>CONCATENATE("../",Tabela13[[#This Row],[Caminho]])</f>
        <v>../2 - DECRETOS/DECRETO 206.pdf</v>
      </c>
    </row>
    <row r="2373" spans="1:14" ht="45" x14ac:dyDescent="0.25">
      <c r="A2373" s="20">
        <v>205</v>
      </c>
      <c r="B2373" s="20"/>
      <c r="C2373" s="21">
        <v>27702</v>
      </c>
      <c r="D2373" s="19" t="s">
        <v>3413</v>
      </c>
      <c r="E2373" s="19"/>
      <c r="F2373" s="17" t="str">
        <f>HYPERLINK(Tabela13[[#This Row],[Novo Caminho]],"Download")</f>
        <v>Download</v>
      </c>
      <c r="G2373" s="2" t="str">
        <f>CONCATENATE("2 - DECRETOS/DECRETO ",Tabela13[[#This Row],[Numero_Decreto]],".pdf")</f>
        <v>2 - DECRETOS/DECRETO 205.pdf</v>
      </c>
      <c r="H2373" s="2" t="str">
        <f>CONCATENATE("2 - DECRETOS/DECRETO ",Tabela13[[#This Row],[Numero_Decreto]]," ",Tabela13[[#This Row],[Complemento]],".pdf")</f>
        <v>2 - DECRETOS/DECRETO 205 .pdf</v>
      </c>
      <c r="I2373" s="2" t="str">
        <f>CONCATENATE("2 - DECRETOS/DECRETO ","0",Tabela13[[#This Row],[Numero_Decreto]],".pdf")</f>
        <v>2 - DECRETOS/DECRETO 0205.pdf</v>
      </c>
      <c r="J2373" s="2" t="str">
        <f>CONCATENATE("2 - DECRETOS/DECRETO ","0",Tabela13[[#This Row],[Numero_Decreto]]," ",Tabela13[[#This Row],[Complemento]],".pdf")</f>
        <v>2 - DECRETOS/DECRETO 0205 .pdf</v>
      </c>
      <c r="K2373" s="2" t="str">
        <f>IF(Tabela13[[#This Row],[Complemento]]="",Tabela13[[#This Row],[Normal]],Tabela13[[#This Row],[Normal Traço]])</f>
        <v>2 - DECRETOS/DECRETO 205.pdf</v>
      </c>
      <c r="L2373" s="2" t="str">
        <f>IF(Tabela13[[#This Row],[Complemento]]="",Tabela13[[#This Row],[0]],Tabela13[[#This Row],[0 Traço]])</f>
        <v>2 - DECRETOS/DECRETO 0205.pdf</v>
      </c>
      <c r="M2373" s="2" t="str">
        <f>IF(AND(Tabela13[[#This Row],[Numero_Decreto]]&gt;=1,Tabela13[[#This Row],[Numero_Decreto]]&lt;=9),Tabela13[[#This Row],[Se 0]],Tabela13[[#This Row],[Se Normal]])</f>
        <v>2 - DECRETOS/DECRETO 205.pdf</v>
      </c>
      <c r="N2373" s="2" t="str">
        <f>CONCATENATE("../",Tabela13[[#This Row],[Caminho]])</f>
        <v>../2 - DECRETOS/DECRETO 205.pdf</v>
      </c>
    </row>
    <row r="2374" spans="1:14" ht="45" x14ac:dyDescent="0.25">
      <c r="A2374" s="20">
        <v>204</v>
      </c>
      <c r="B2374" s="20"/>
      <c r="C2374" s="21">
        <v>27701</v>
      </c>
      <c r="D2374" s="19" t="s">
        <v>3295</v>
      </c>
      <c r="E2374" s="19"/>
      <c r="F2374" s="17" t="str">
        <f>HYPERLINK(Tabela13[[#This Row],[Novo Caminho]],"Download")</f>
        <v>Download</v>
      </c>
      <c r="G2374" s="2" t="str">
        <f>CONCATENATE("2 - DECRETOS/DECRETO ",Tabela13[[#This Row],[Numero_Decreto]],".pdf")</f>
        <v>2 - DECRETOS/DECRETO 204.pdf</v>
      </c>
      <c r="H2374" s="2" t="str">
        <f>CONCATENATE("2 - DECRETOS/DECRETO ",Tabela13[[#This Row],[Numero_Decreto]]," ",Tabela13[[#This Row],[Complemento]],".pdf")</f>
        <v>2 - DECRETOS/DECRETO 204 .pdf</v>
      </c>
      <c r="I2374" s="2" t="str">
        <f>CONCATENATE("2 - DECRETOS/DECRETO ","0",Tabela13[[#This Row],[Numero_Decreto]],".pdf")</f>
        <v>2 - DECRETOS/DECRETO 0204.pdf</v>
      </c>
      <c r="J2374" s="2" t="str">
        <f>CONCATENATE("2 - DECRETOS/DECRETO ","0",Tabela13[[#This Row],[Numero_Decreto]]," ",Tabela13[[#This Row],[Complemento]],".pdf")</f>
        <v>2 - DECRETOS/DECRETO 0204 .pdf</v>
      </c>
      <c r="K2374" s="2" t="str">
        <f>IF(Tabela13[[#This Row],[Complemento]]="",Tabela13[[#This Row],[Normal]],Tabela13[[#This Row],[Normal Traço]])</f>
        <v>2 - DECRETOS/DECRETO 204.pdf</v>
      </c>
      <c r="L2374" s="2" t="str">
        <f>IF(Tabela13[[#This Row],[Complemento]]="",Tabela13[[#This Row],[0]],Tabela13[[#This Row],[0 Traço]])</f>
        <v>2 - DECRETOS/DECRETO 0204.pdf</v>
      </c>
      <c r="M2374" s="2" t="str">
        <f>IF(AND(Tabela13[[#This Row],[Numero_Decreto]]&gt;=1,Tabela13[[#This Row],[Numero_Decreto]]&lt;=9),Tabela13[[#This Row],[Se 0]],Tabela13[[#This Row],[Se Normal]])</f>
        <v>2 - DECRETOS/DECRETO 204.pdf</v>
      </c>
      <c r="N2374" s="2" t="str">
        <f>CONCATENATE("../",Tabela13[[#This Row],[Caminho]])</f>
        <v>../2 - DECRETOS/DECRETO 204.pdf</v>
      </c>
    </row>
    <row r="2375" spans="1:14" ht="45" x14ac:dyDescent="0.25">
      <c r="A2375" s="20">
        <v>203</v>
      </c>
      <c r="B2375" s="20"/>
      <c r="C2375" s="21">
        <v>27701</v>
      </c>
      <c r="D2375" s="19" t="s">
        <v>3414</v>
      </c>
      <c r="E2375" s="19"/>
      <c r="F2375" s="17" t="str">
        <f>HYPERLINK(Tabela13[[#This Row],[Novo Caminho]],"Download")</f>
        <v>Download</v>
      </c>
      <c r="G2375" s="2" t="str">
        <f>CONCATENATE("2 - DECRETOS/DECRETO ",Tabela13[[#This Row],[Numero_Decreto]],".pdf")</f>
        <v>2 - DECRETOS/DECRETO 203.pdf</v>
      </c>
      <c r="H2375" s="2" t="str">
        <f>CONCATENATE("2 - DECRETOS/DECRETO ",Tabela13[[#This Row],[Numero_Decreto]]," ",Tabela13[[#This Row],[Complemento]],".pdf")</f>
        <v>2 - DECRETOS/DECRETO 203 .pdf</v>
      </c>
      <c r="I2375" s="2" t="str">
        <f>CONCATENATE("2 - DECRETOS/DECRETO ","0",Tabela13[[#This Row],[Numero_Decreto]],".pdf")</f>
        <v>2 - DECRETOS/DECRETO 0203.pdf</v>
      </c>
      <c r="J2375" s="2" t="str">
        <f>CONCATENATE("2 - DECRETOS/DECRETO ","0",Tabela13[[#This Row],[Numero_Decreto]]," ",Tabela13[[#This Row],[Complemento]],".pdf")</f>
        <v>2 - DECRETOS/DECRETO 0203 .pdf</v>
      </c>
      <c r="K2375" s="2" t="str">
        <f>IF(Tabela13[[#This Row],[Complemento]]="",Tabela13[[#This Row],[Normal]],Tabela13[[#This Row],[Normal Traço]])</f>
        <v>2 - DECRETOS/DECRETO 203.pdf</v>
      </c>
      <c r="L2375" s="2" t="str">
        <f>IF(Tabela13[[#This Row],[Complemento]]="",Tabela13[[#This Row],[0]],Tabela13[[#This Row],[0 Traço]])</f>
        <v>2 - DECRETOS/DECRETO 0203.pdf</v>
      </c>
      <c r="M2375" s="2" t="str">
        <f>IF(AND(Tabela13[[#This Row],[Numero_Decreto]]&gt;=1,Tabela13[[#This Row],[Numero_Decreto]]&lt;=9),Tabela13[[#This Row],[Se 0]],Tabela13[[#This Row],[Se Normal]])</f>
        <v>2 - DECRETOS/DECRETO 203.pdf</v>
      </c>
      <c r="N2375" s="2" t="str">
        <f>CONCATENATE("../",Tabela13[[#This Row],[Caminho]])</f>
        <v>../2 - DECRETOS/DECRETO 203.pdf</v>
      </c>
    </row>
    <row r="2376" spans="1:14" ht="45" x14ac:dyDescent="0.25">
      <c r="A2376" s="20">
        <v>202</v>
      </c>
      <c r="B2376" s="20"/>
      <c r="C2376" s="21">
        <v>27687</v>
      </c>
      <c r="D2376" s="19" t="s">
        <v>3415</v>
      </c>
      <c r="E2376" s="19"/>
      <c r="F2376" s="17" t="str">
        <f>HYPERLINK(Tabela13[[#This Row],[Novo Caminho]],"Download")</f>
        <v>Download</v>
      </c>
      <c r="G2376" s="2" t="str">
        <f>CONCATENATE("2 - DECRETOS/DECRETO ",Tabela13[[#This Row],[Numero_Decreto]],".pdf")</f>
        <v>2 - DECRETOS/DECRETO 202.pdf</v>
      </c>
      <c r="H2376" s="2" t="str">
        <f>CONCATENATE("2 - DECRETOS/DECRETO ",Tabela13[[#This Row],[Numero_Decreto]]," ",Tabela13[[#This Row],[Complemento]],".pdf")</f>
        <v>2 - DECRETOS/DECRETO 202 .pdf</v>
      </c>
      <c r="I2376" s="2" t="str">
        <f>CONCATENATE("2 - DECRETOS/DECRETO ","0",Tabela13[[#This Row],[Numero_Decreto]],".pdf")</f>
        <v>2 - DECRETOS/DECRETO 0202.pdf</v>
      </c>
      <c r="J2376" s="2" t="str">
        <f>CONCATENATE("2 - DECRETOS/DECRETO ","0",Tabela13[[#This Row],[Numero_Decreto]]," ",Tabela13[[#This Row],[Complemento]],".pdf")</f>
        <v>2 - DECRETOS/DECRETO 0202 .pdf</v>
      </c>
      <c r="K2376" s="2" t="str">
        <f>IF(Tabela13[[#This Row],[Complemento]]="",Tabela13[[#This Row],[Normal]],Tabela13[[#This Row],[Normal Traço]])</f>
        <v>2 - DECRETOS/DECRETO 202.pdf</v>
      </c>
      <c r="L2376" s="2" t="str">
        <f>IF(Tabela13[[#This Row],[Complemento]]="",Tabela13[[#This Row],[0]],Tabela13[[#This Row],[0 Traço]])</f>
        <v>2 - DECRETOS/DECRETO 0202.pdf</v>
      </c>
      <c r="M2376" s="2" t="str">
        <f>IF(AND(Tabela13[[#This Row],[Numero_Decreto]]&gt;=1,Tabela13[[#This Row],[Numero_Decreto]]&lt;=9),Tabela13[[#This Row],[Se 0]],Tabela13[[#This Row],[Se Normal]])</f>
        <v>2 - DECRETOS/DECRETO 202.pdf</v>
      </c>
      <c r="N2376" s="2" t="str">
        <f>CONCATENATE("../",Tabela13[[#This Row],[Caminho]])</f>
        <v>../2 - DECRETOS/DECRETO 202.pdf</v>
      </c>
    </row>
    <row r="2377" spans="1:14" ht="45" x14ac:dyDescent="0.25">
      <c r="A2377" s="20">
        <v>201</v>
      </c>
      <c r="B2377" s="20"/>
      <c r="C2377" s="21">
        <v>27669</v>
      </c>
      <c r="D2377" s="19" t="s">
        <v>3416</v>
      </c>
      <c r="E2377" s="19"/>
      <c r="F2377" s="17" t="str">
        <f>HYPERLINK(Tabela13[[#This Row],[Novo Caminho]],"Download")</f>
        <v>Download</v>
      </c>
      <c r="G2377" s="2" t="str">
        <f>CONCATENATE("2 - DECRETOS/DECRETO ",Tabela13[[#This Row],[Numero_Decreto]],".pdf")</f>
        <v>2 - DECRETOS/DECRETO 201.pdf</v>
      </c>
      <c r="H2377" s="2" t="str">
        <f>CONCATENATE("2 - DECRETOS/DECRETO ",Tabela13[[#This Row],[Numero_Decreto]]," ",Tabela13[[#This Row],[Complemento]],".pdf")</f>
        <v>2 - DECRETOS/DECRETO 201 .pdf</v>
      </c>
      <c r="I2377" s="2" t="str">
        <f>CONCATENATE("2 - DECRETOS/DECRETO ","0",Tabela13[[#This Row],[Numero_Decreto]],".pdf")</f>
        <v>2 - DECRETOS/DECRETO 0201.pdf</v>
      </c>
      <c r="J2377" s="2" t="str">
        <f>CONCATENATE("2 - DECRETOS/DECRETO ","0",Tabela13[[#This Row],[Numero_Decreto]]," ",Tabela13[[#This Row],[Complemento]],".pdf")</f>
        <v>2 - DECRETOS/DECRETO 0201 .pdf</v>
      </c>
      <c r="K2377" s="2" t="str">
        <f>IF(Tabela13[[#This Row],[Complemento]]="",Tabela13[[#This Row],[Normal]],Tabela13[[#This Row],[Normal Traço]])</f>
        <v>2 - DECRETOS/DECRETO 201.pdf</v>
      </c>
      <c r="L2377" s="2" t="str">
        <f>IF(Tabela13[[#This Row],[Complemento]]="",Tabela13[[#This Row],[0]],Tabela13[[#This Row],[0 Traço]])</f>
        <v>2 - DECRETOS/DECRETO 0201.pdf</v>
      </c>
      <c r="M2377" s="2" t="str">
        <f>IF(AND(Tabela13[[#This Row],[Numero_Decreto]]&gt;=1,Tabela13[[#This Row],[Numero_Decreto]]&lt;=9),Tabela13[[#This Row],[Se 0]],Tabela13[[#This Row],[Se Normal]])</f>
        <v>2 - DECRETOS/DECRETO 201.pdf</v>
      </c>
      <c r="N2377" s="2" t="str">
        <f>CONCATENATE("../",Tabela13[[#This Row],[Caminho]])</f>
        <v>../2 - DECRETOS/DECRETO 201.pdf</v>
      </c>
    </row>
    <row r="2378" spans="1:14" ht="45" x14ac:dyDescent="0.25">
      <c r="A2378" s="20">
        <v>200</v>
      </c>
      <c r="B2378" s="20"/>
      <c r="C2378" s="21">
        <v>27691</v>
      </c>
      <c r="D2378" s="19" t="s">
        <v>938</v>
      </c>
      <c r="E2378" s="19"/>
      <c r="F2378" s="17" t="str">
        <f>HYPERLINK(Tabela13[[#This Row],[Novo Caminho]],"Download")</f>
        <v>Download</v>
      </c>
      <c r="G2378" s="2" t="str">
        <f>CONCATENATE("2 - DECRETOS/DECRETO ",Tabela13[[#This Row],[Numero_Decreto]],".pdf")</f>
        <v>2 - DECRETOS/DECRETO 200.pdf</v>
      </c>
      <c r="H2378" s="2" t="str">
        <f>CONCATENATE("2 - DECRETOS/DECRETO ",Tabela13[[#This Row],[Numero_Decreto]]," ",Tabela13[[#This Row],[Complemento]],".pdf")</f>
        <v>2 - DECRETOS/DECRETO 200 .pdf</v>
      </c>
      <c r="I2378" s="2" t="str">
        <f>CONCATENATE("2 - DECRETOS/DECRETO ","0",Tabela13[[#This Row],[Numero_Decreto]],".pdf")</f>
        <v>2 - DECRETOS/DECRETO 0200.pdf</v>
      </c>
      <c r="J2378" s="2" t="str">
        <f>CONCATENATE("2 - DECRETOS/DECRETO ","0",Tabela13[[#This Row],[Numero_Decreto]]," ",Tabela13[[#This Row],[Complemento]],".pdf")</f>
        <v>2 - DECRETOS/DECRETO 0200 .pdf</v>
      </c>
      <c r="K2378" s="2" t="str">
        <f>IF(Tabela13[[#This Row],[Complemento]]="",Tabela13[[#This Row],[Normal]],Tabela13[[#This Row],[Normal Traço]])</f>
        <v>2 - DECRETOS/DECRETO 200.pdf</v>
      </c>
      <c r="L2378" s="2" t="str">
        <f>IF(Tabela13[[#This Row],[Complemento]]="",Tabela13[[#This Row],[0]],Tabela13[[#This Row],[0 Traço]])</f>
        <v>2 - DECRETOS/DECRETO 0200.pdf</v>
      </c>
      <c r="M2378" s="2" t="str">
        <f>IF(AND(Tabela13[[#This Row],[Numero_Decreto]]&gt;=1,Tabela13[[#This Row],[Numero_Decreto]]&lt;=9),Tabela13[[#This Row],[Se 0]],Tabela13[[#This Row],[Se Normal]])</f>
        <v>2 - DECRETOS/DECRETO 200.pdf</v>
      </c>
      <c r="N2378" s="2" t="str">
        <f>CONCATENATE("../",Tabela13[[#This Row],[Caminho]])</f>
        <v>../2 - DECRETOS/DECRETO 200.pdf</v>
      </c>
    </row>
    <row r="2379" spans="1:14" ht="45" x14ac:dyDescent="0.25">
      <c r="A2379" s="20">
        <v>199</v>
      </c>
      <c r="B2379" s="20"/>
      <c r="C2379" s="21">
        <v>27690</v>
      </c>
      <c r="D2379" s="19" t="s">
        <v>3417</v>
      </c>
      <c r="E2379" s="19"/>
      <c r="F2379" s="17" t="str">
        <f>HYPERLINK(Tabela13[[#This Row],[Novo Caminho]],"Download")</f>
        <v>Download</v>
      </c>
      <c r="G2379" s="2" t="str">
        <f>CONCATENATE("2 - DECRETOS/DECRETO ",Tabela13[[#This Row],[Numero_Decreto]],".pdf")</f>
        <v>2 - DECRETOS/DECRETO 199.pdf</v>
      </c>
      <c r="H2379" s="2" t="str">
        <f>CONCATENATE("2 - DECRETOS/DECRETO ",Tabela13[[#This Row],[Numero_Decreto]]," ",Tabela13[[#This Row],[Complemento]],".pdf")</f>
        <v>2 - DECRETOS/DECRETO 199 .pdf</v>
      </c>
      <c r="I2379" s="2" t="str">
        <f>CONCATENATE("2 - DECRETOS/DECRETO ","0",Tabela13[[#This Row],[Numero_Decreto]],".pdf")</f>
        <v>2 - DECRETOS/DECRETO 0199.pdf</v>
      </c>
      <c r="J2379" s="2" t="str">
        <f>CONCATENATE("2 - DECRETOS/DECRETO ","0",Tabela13[[#This Row],[Numero_Decreto]]," ",Tabela13[[#This Row],[Complemento]],".pdf")</f>
        <v>2 - DECRETOS/DECRETO 0199 .pdf</v>
      </c>
      <c r="K2379" s="2" t="str">
        <f>IF(Tabela13[[#This Row],[Complemento]]="",Tabela13[[#This Row],[Normal]],Tabela13[[#This Row],[Normal Traço]])</f>
        <v>2 - DECRETOS/DECRETO 199.pdf</v>
      </c>
      <c r="L2379" s="2" t="str">
        <f>IF(Tabela13[[#This Row],[Complemento]]="",Tabela13[[#This Row],[0]],Tabela13[[#This Row],[0 Traço]])</f>
        <v>2 - DECRETOS/DECRETO 0199.pdf</v>
      </c>
      <c r="M2379" s="2" t="str">
        <f>IF(AND(Tabela13[[#This Row],[Numero_Decreto]]&gt;=1,Tabela13[[#This Row],[Numero_Decreto]]&lt;=9),Tabela13[[#This Row],[Se 0]],Tabela13[[#This Row],[Se Normal]])</f>
        <v>2 - DECRETOS/DECRETO 199.pdf</v>
      </c>
      <c r="N2379" s="2" t="str">
        <f>CONCATENATE("../",Tabela13[[#This Row],[Caminho]])</f>
        <v>../2 - DECRETOS/DECRETO 199.pdf</v>
      </c>
    </row>
    <row r="2380" spans="1:14" ht="45" x14ac:dyDescent="0.25">
      <c r="A2380" s="20">
        <v>198</v>
      </c>
      <c r="B2380" s="20"/>
      <c r="C2380" s="21">
        <v>27690</v>
      </c>
      <c r="D2380" s="19" t="s">
        <v>3418</v>
      </c>
      <c r="E2380" s="19"/>
      <c r="F2380" s="17" t="str">
        <f>HYPERLINK(Tabela13[[#This Row],[Novo Caminho]],"Download")</f>
        <v>Download</v>
      </c>
      <c r="G2380" s="2" t="str">
        <f>CONCATENATE("2 - DECRETOS/DECRETO ",Tabela13[[#This Row],[Numero_Decreto]],".pdf")</f>
        <v>2 - DECRETOS/DECRETO 198.pdf</v>
      </c>
      <c r="H2380" s="2" t="str">
        <f>CONCATENATE("2 - DECRETOS/DECRETO ",Tabela13[[#This Row],[Numero_Decreto]]," ",Tabela13[[#This Row],[Complemento]],".pdf")</f>
        <v>2 - DECRETOS/DECRETO 198 .pdf</v>
      </c>
      <c r="I2380" s="2" t="str">
        <f>CONCATENATE("2 - DECRETOS/DECRETO ","0",Tabela13[[#This Row],[Numero_Decreto]],".pdf")</f>
        <v>2 - DECRETOS/DECRETO 0198.pdf</v>
      </c>
      <c r="J2380" s="2" t="str">
        <f>CONCATENATE("2 - DECRETOS/DECRETO ","0",Tabela13[[#This Row],[Numero_Decreto]]," ",Tabela13[[#This Row],[Complemento]],".pdf")</f>
        <v>2 - DECRETOS/DECRETO 0198 .pdf</v>
      </c>
      <c r="K2380" s="2" t="str">
        <f>IF(Tabela13[[#This Row],[Complemento]]="",Tabela13[[#This Row],[Normal]],Tabela13[[#This Row],[Normal Traço]])</f>
        <v>2 - DECRETOS/DECRETO 198.pdf</v>
      </c>
      <c r="L2380" s="2" t="str">
        <f>IF(Tabela13[[#This Row],[Complemento]]="",Tabela13[[#This Row],[0]],Tabela13[[#This Row],[0 Traço]])</f>
        <v>2 - DECRETOS/DECRETO 0198.pdf</v>
      </c>
      <c r="M2380" s="2" t="str">
        <f>IF(AND(Tabela13[[#This Row],[Numero_Decreto]]&gt;=1,Tabela13[[#This Row],[Numero_Decreto]]&lt;=9),Tabela13[[#This Row],[Se 0]],Tabela13[[#This Row],[Se Normal]])</f>
        <v>2 - DECRETOS/DECRETO 198.pdf</v>
      </c>
      <c r="N2380" s="2" t="str">
        <f>CONCATENATE("../",Tabela13[[#This Row],[Caminho]])</f>
        <v>../2 - DECRETOS/DECRETO 198.pdf</v>
      </c>
    </row>
    <row r="2381" spans="1:14" ht="45" x14ac:dyDescent="0.25">
      <c r="A2381" s="20">
        <v>197</v>
      </c>
      <c r="B2381" s="20"/>
      <c r="C2381" s="21">
        <v>27681</v>
      </c>
      <c r="D2381" s="19" t="s">
        <v>3419</v>
      </c>
      <c r="E2381" s="19"/>
      <c r="F2381" s="17" t="str">
        <f>HYPERLINK(Tabela13[[#This Row],[Novo Caminho]],"Download")</f>
        <v>Download</v>
      </c>
      <c r="G2381" s="2" t="str">
        <f>CONCATENATE("2 - DECRETOS/DECRETO ",Tabela13[[#This Row],[Numero_Decreto]],".pdf")</f>
        <v>2 - DECRETOS/DECRETO 197.pdf</v>
      </c>
      <c r="H2381" s="2" t="str">
        <f>CONCATENATE("2 - DECRETOS/DECRETO ",Tabela13[[#This Row],[Numero_Decreto]]," ",Tabela13[[#This Row],[Complemento]],".pdf")</f>
        <v>2 - DECRETOS/DECRETO 197 .pdf</v>
      </c>
      <c r="I2381" s="2" t="str">
        <f>CONCATENATE("2 - DECRETOS/DECRETO ","0",Tabela13[[#This Row],[Numero_Decreto]],".pdf")</f>
        <v>2 - DECRETOS/DECRETO 0197.pdf</v>
      </c>
      <c r="J2381" s="2" t="str">
        <f>CONCATENATE("2 - DECRETOS/DECRETO ","0",Tabela13[[#This Row],[Numero_Decreto]]," ",Tabela13[[#This Row],[Complemento]],".pdf")</f>
        <v>2 - DECRETOS/DECRETO 0197 .pdf</v>
      </c>
      <c r="K2381" s="2" t="str">
        <f>IF(Tabela13[[#This Row],[Complemento]]="",Tabela13[[#This Row],[Normal]],Tabela13[[#This Row],[Normal Traço]])</f>
        <v>2 - DECRETOS/DECRETO 197.pdf</v>
      </c>
      <c r="L2381" s="2" t="str">
        <f>IF(Tabela13[[#This Row],[Complemento]]="",Tabela13[[#This Row],[0]],Tabela13[[#This Row],[0 Traço]])</f>
        <v>2 - DECRETOS/DECRETO 0197.pdf</v>
      </c>
      <c r="M2381" s="2" t="str">
        <f>IF(AND(Tabela13[[#This Row],[Numero_Decreto]]&gt;=1,Tabela13[[#This Row],[Numero_Decreto]]&lt;=9),Tabela13[[#This Row],[Se 0]],Tabela13[[#This Row],[Se Normal]])</f>
        <v>2 - DECRETOS/DECRETO 197.pdf</v>
      </c>
      <c r="N2381" s="2" t="str">
        <f>CONCATENATE("../",Tabela13[[#This Row],[Caminho]])</f>
        <v>../2 - DECRETOS/DECRETO 197.pdf</v>
      </c>
    </row>
    <row r="2382" spans="1:14" ht="45" x14ac:dyDescent="0.25">
      <c r="A2382" s="20">
        <v>196</v>
      </c>
      <c r="B2382" s="20"/>
      <c r="C2382" s="21">
        <v>27680</v>
      </c>
      <c r="D2382" s="19" t="s">
        <v>3420</v>
      </c>
      <c r="E2382" s="19"/>
      <c r="F2382" s="17" t="str">
        <f>HYPERLINK(Tabela13[[#This Row],[Novo Caminho]],"Download")</f>
        <v>Download</v>
      </c>
      <c r="G2382" s="2" t="str">
        <f>CONCATENATE("2 - DECRETOS/DECRETO ",Tabela13[[#This Row],[Numero_Decreto]],".pdf")</f>
        <v>2 - DECRETOS/DECRETO 196.pdf</v>
      </c>
      <c r="H2382" s="2" t="str">
        <f>CONCATENATE("2 - DECRETOS/DECRETO ",Tabela13[[#This Row],[Numero_Decreto]]," ",Tabela13[[#This Row],[Complemento]],".pdf")</f>
        <v>2 - DECRETOS/DECRETO 196 .pdf</v>
      </c>
      <c r="I2382" s="2" t="str">
        <f>CONCATENATE("2 - DECRETOS/DECRETO ","0",Tabela13[[#This Row],[Numero_Decreto]],".pdf")</f>
        <v>2 - DECRETOS/DECRETO 0196.pdf</v>
      </c>
      <c r="J2382" s="2" t="str">
        <f>CONCATENATE("2 - DECRETOS/DECRETO ","0",Tabela13[[#This Row],[Numero_Decreto]]," ",Tabela13[[#This Row],[Complemento]],".pdf")</f>
        <v>2 - DECRETOS/DECRETO 0196 .pdf</v>
      </c>
      <c r="K2382" s="2" t="str">
        <f>IF(Tabela13[[#This Row],[Complemento]]="",Tabela13[[#This Row],[Normal]],Tabela13[[#This Row],[Normal Traço]])</f>
        <v>2 - DECRETOS/DECRETO 196.pdf</v>
      </c>
      <c r="L2382" s="2" t="str">
        <f>IF(Tabela13[[#This Row],[Complemento]]="",Tabela13[[#This Row],[0]],Tabela13[[#This Row],[0 Traço]])</f>
        <v>2 - DECRETOS/DECRETO 0196.pdf</v>
      </c>
      <c r="M2382" s="2" t="str">
        <f>IF(AND(Tabela13[[#This Row],[Numero_Decreto]]&gt;=1,Tabela13[[#This Row],[Numero_Decreto]]&lt;=9),Tabela13[[#This Row],[Se 0]],Tabela13[[#This Row],[Se Normal]])</f>
        <v>2 - DECRETOS/DECRETO 196.pdf</v>
      </c>
      <c r="N2382" s="2" t="str">
        <f>CONCATENATE("../",Tabela13[[#This Row],[Caminho]])</f>
        <v>../2 - DECRETOS/DECRETO 196.pdf</v>
      </c>
    </row>
    <row r="2383" spans="1:14" ht="45" x14ac:dyDescent="0.25">
      <c r="A2383" s="20">
        <v>195</v>
      </c>
      <c r="B2383" s="20"/>
      <c r="C2383" s="21">
        <v>27663</v>
      </c>
      <c r="D2383" s="19" t="s">
        <v>3672</v>
      </c>
      <c r="E2383" s="19"/>
      <c r="F2383" s="17" t="str">
        <f>HYPERLINK(Tabela13[[#This Row],[Novo Caminho]],"Download")</f>
        <v>Download</v>
      </c>
      <c r="G2383" s="2" t="str">
        <f>CONCATENATE("2 - DECRETOS/DECRETO ",Tabela13[[#This Row],[Numero_Decreto]],".pdf")</f>
        <v>2 - DECRETOS/DECRETO 195.pdf</v>
      </c>
      <c r="H2383" s="2" t="str">
        <f>CONCATENATE("2 - DECRETOS/DECRETO ",Tabela13[[#This Row],[Numero_Decreto]]," ",Tabela13[[#This Row],[Complemento]],".pdf")</f>
        <v>2 - DECRETOS/DECRETO 195 .pdf</v>
      </c>
      <c r="I2383" s="2" t="str">
        <f>CONCATENATE("2 - DECRETOS/DECRETO ","0",Tabela13[[#This Row],[Numero_Decreto]],".pdf")</f>
        <v>2 - DECRETOS/DECRETO 0195.pdf</v>
      </c>
      <c r="J2383" s="2" t="str">
        <f>CONCATENATE("2 - DECRETOS/DECRETO ","0",Tabela13[[#This Row],[Numero_Decreto]]," ",Tabela13[[#This Row],[Complemento]],".pdf")</f>
        <v>2 - DECRETOS/DECRETO 0195 .pdf</v>
      </c>
      <c r="K2383" s="2" t="str">
        <f>IF(Tabela13[[#This Row],[Complemento]]="",Tabela13[[#This Row],[Normal]],Tabela13[[#This Row],[Normal Traço]])</f>
        <v>2 - DECRETOS/DECRETO 195.pdf</v>
      </c>
      <c r="L2383" s="2" t="str">
        <f>IF(Tabela13[[#This Row],[Complemento]]="",Tabela13[[#This Row],[0]],Tabela13[[#This Row],[0 Traço]])</f>
        <v>2 - DECRETOS/DECRETO 0195.pdf</v>
      </c>
      <c r="M2383" s="2" t="str">
        <f>IF(AND(Tabela13[[#This Row],[Numero_Decreto]]&gt;=1,Tabela13[[#This Row],[Numero_Decreto]]&lt;=9),Tabela13[[#This Row],[Se 0]],Tabela13[[#This Row],[Se Normal]])</f>
        <v>2 - DECRETOS/DECRETO 195.pdf</v>
      </c>
      <c r="N2383" s="2" t="str">
        <f>CONCATENATE("../",Tabela13[[#This Row],[Caminho]])</f>
        <v>../2 - DECRETOS/DECRETO 195.pdf</v>
      </c>
    </row>
    <row r="2384" spans="1:14" ht="45" x14ac:dyDescent="0.25">
      <c r="A2384" s="20">
        <v>194</v>
      </c>
      <c r="B2384" s="20"/>
      <c r="C2384" s="21">
        <v>27662</v>
      </c>
      <c r="D2384" s="19" t="s">
        <v>3421</v>
      </c>
      <c r="E2384" s="19"/>
      <c r="F2384" s="17" t="str">
        <f>HYPERLINK(Tabela13[[#This Row],[Novo Caminho]],"Download")</f>
        <v>Download</v>
      </c>
      <c r="G2384" s="2" t="str">
        <f>CONCATENATE("2 - DECRETOS/DECRETO ",Tabela13[[#This Row],[Numero_Decreto]],".pdf")</f>
        <v>2 - DECRETOS/DECRETO 194.pdf</v>
      </c>
      <c r="H2384" s="2" t="str">
        <f>CONCATENATE("2 - DECRETOS/DECRETO ",Tabela13[[#This Row],[Numero_Decreto]]," ",Tabela13[[#This Row],[Complemento]],".pdf")</f>
        <v>2 - DECRETOS/DECRETO 194 .pdf</v>
      </c>
      <c r="I2384" s="2" t="str">
        <f>CONCATENATE("2 - DECRETOS/DECRETO ","0",Tabela13[[#This Row],[Numero_Decreto]],".pdf")</f>
        <v>2 - DECRETOS/DECRETO 0194.pdf</v>
      </c>
      <c r="J2384" s="2" t="str">
        <f>CONCATENATE("2 - DECRETOS/DECRETO ","0",Tabela13[[#This Row],[Numero_Decreto]]," ",Tabela13[[#This Row],[Complemento]],".pdf")</f>
        <v>2 - DECRETOS/DECRETO 0194 .pdf</v>
      </c>
      <c r="K2384" s="2" t="str">
        <f>IF(Tabela13[[#This Row],[Complemento]]="",Tabela13[[#This Row],[Normal]],Tabela13[[#This Row],[Normal Traço]])</f>
        <v>2 - DECRETOS/DECRETO 194.pdf</v>
      </c>
      <c r="L2384" s="2" t="str">
        <f>IF(Tabela13[[#This Row],[Complemento]]="",Tabela13[[#This Row],[0]],Tabela13[[#This Row],[0 Traço]])</f>
        <v>2 - DECRETOS/DECRETO 0194.pdf</v>
      </c>
      <c r="M2384" s="2" t="str">
        <f>IF(AND(Tabela13[[#This Row],[Numero_Decreto]]&gt;=1,Tabela13[[#This Row],[Numero_Decreto]]&lt;=9),Tabela13[[#This Row],[Se 0]],Tabela13[[#This Row],[Se Normal]])</f>
        <v>2 - DECRETOS/DECRETO 194.pdf</v>
      </c>
      <c r="N2384" s="2" t="str">
        <f>CONCATENATE("../",Tabela13[[#This Row],[Caminho]])</f>
        <v>../2 - DECRETOS/DECRETO 194.pdf</v>
      </c>
    </row>
    <row r="2385" spans="1:14" ht="45" x14ac:dyDescent="0.25">
      <c r="A2385" s="20">
        <v>193</v>
      </c>
      <c r="B2385" s="20"/>
      <c r="C2385" s="21">
        <v>27662</v>
      </c>
      <c r="D2385" s="19" t="s">
        <v>3422</v>
      </c>
      <c r="E2385" s="19"/>
      <c r="F2385" s="17" t="str">
        <f>HYPERLINK(Tabela13[[#This Row],[Novo Caminho]],"Download")</f>
        <v>Download</v>
      </c>
      <c r="G2385" s="2" t="str">
        <f>CONCATENATE("2 - DECRETOS/DECRETO ",Tabela13[[#This Row],[Numero_Decreto]],".pdf")</f>
        <v>2 - DECRETOS/DECRETO 193.pdf</v>
      </c>
      <c r="H2385" s="2" t="str">
        <f>CONCATENATE("2 - DECRETOS/DECRETO ",Tabela13[[#This Row],[Numero_Decreto]]," ",Tabela13[[#This Row],[Complemento]],".pdf")</f>
        <v>2 - DECRETOS/DECRETO 193 .pdf</v>
      </c>
      <c r="I2385" s="2" t="str">
        <f>CONCATENATE("2 - DECRETOS/DECRETO ","0",Tabela13[[#This Row],[Numero_Decreto]],".pdf")</f>
        <v>2 - DECRETOS/DECRETO 0193.pdf</v>
      </c>
      <c r="J2385" s="2" t="str">
        <f>CONCATENATE("2 - DECRETOS/DECRETO ","0",Tabela13[[#This Row],[Numero_Decreto]]," ",Tabela13[[#This Row],[Complemento]],".pdf")</f>
        <v>2 - DECRETOS/DECRETO 0193 .pdf</v>
      </c>
      <c r="K2385" s="2" t="str">
        <f>IF(Tabela13[[#This Row],[Complemento]]="",Tabela13[[#This Row],[Normal]],Tabela13[[#This Row],[Normal Traço]])</f>
        <v>2 - DECRETOS/DECRETO 193.pdf</v>
      </c>
      <c r="L2385" s="2" t="str">
        <f>IF(Tabela13[[#This Row],[Complemento]]="",Tabela13[[#This Row],[0]],Tabela13[[#This Row],[0 Traço]])</f>
        <v>2 - DECRETOS/DECRETO 0193.pdf</v>
      </c>
      <c r="M2385" s="2" t="str">
        <f>IF(AND(Tabela13[[#This Row],[Numero_Decreto]]&gt;=1,Tabela13[[#This Row],[Numero_Decreto]]&lt;=9),Tabela13[[#This Row],[Se 0]],Tabela13[[#This Row],[Se Normal]])</f>
        <v>2 - DECRETOS/DECRETO 193.pdf</v>
      </c>
      <c r="N2385" s="2" t="str">
        <f>CONCATENATE("../",Tabela13[[#This Row],[Caminho]])</f>
        <v>../2 - DECRETOS/DECRETO 193.pdf</v>
      </c>
    </row>
    <row r="2386" spans="1:14" ht="45" x14ac:dyDescent="0.25">
      <c r="A2386" s="20">
        <v>192</v>
      </c>
      <c r="B2386" s="20"/>
      <c r="C2386" s="21">
        <v>27662</v>
      </c>
      <c r="D2386" s="19" t="s">
        <v>3423</v>
      </c>
      <c r="E2386" s="19"/>
      <c r="F2386" s="17" t="str">
        <f>HYPERLINK(Tabela13[[#This Row],[Novo Caminho]],"Download")</f>
        <v>Download</v>
      </c>
      <c r="G2386" s="2" t="str">
        <f>CONCATENATE("2 - DECRETOS/DECRETO ",Tabela13[[#This Row],[Numero_Decreto]],".pdf")</f>
        <v>2 - DECRETOS/DECRETO 192.pdf</v>
      </c>
      <c r="H2386" s="2" t="str">
        <f>CONCATENATE("2 - DECRETOS/DECRETO ",Tabela13[[#This Row],[Numero_Decreto]]," ",Tabela13[[#This Row],[Complemento]],".pdf")</f>
        <v>2 - DECRETOS/DECRETO 192 .pdf</v>
      </c>
      <c r="I2386" s="2" t="str">
        <f>CONCATENATE("2 - DECRETOS/DECRETO ","0",Tabela13[[#This Row],[Numero_Decreto]],".pdf")</f>
        <v>2 - DECRETOS/DECRETO 0192.pdf</v>
      </c>
      <c r="J2386" s="2" t="str">
        <f>CONCATENATE("2 - DECRETOS/DECRETO ","0",Tabela13[[#This Row],[Numero_Decreto]]," ",Tabela13[[#This Row],[Complemento]],".pdf")</f>
        <v>2 - DECRETOS/DECRETO 0192 .pdf</v>
      </c>
      <c r="K2386" s="2" t="str">
        <f>IF(Tabela13[[#This Row],[Complemento]]="",Tabela13[[#This Row],[Normal]],Tabela13[[#This Row],[Normal Traço]])</f>
        <v>2 - DECRETOS/DECRETO 192.pdf</v>
      </c>
      <c r="L2386" s="2" t="str">
        <f>IF(Tabela13[[#This Row],[Complemento]]="",Tabela13[[#This Row],[0]],Tabela13[[#This Row],[0 Traço]])</f>
        <v>2 - DECRETOS/DECRETO 0192.pdf</v>
      </c>
      <c r="M2386" s="2" t="str">
        <f>IF(AND(Tabela13[[#This Row],[Numero_Decreto]]&gt;=1,Tabela13[[#This Row],[Numero_Decreto]]&lt;=9),Tabela13[[#This Row],[Se 0]],Tabela13[[#This Row],[Se Normal]])</f>
        <v>2 - DECRETOS/DECRETO 192.pdf</v>
      </c>
      <c r="N2386" s="2" t="str">
        <f>CONCATENATE("../",Tabela13[[#This Row],[Caminho]])</f>
        <v>../2 - DECRETOS/DECRETO 192.pdf</v>
      </c>
    </row>
    <row r="2387" spans="1:14" ht="45" x14ac:dyDescent="0.25">
      <c r="A2387" s="20">
        <v>191</v>
      </c>
      <c r="B2387" s="20"/>
      <c r="C2387" s="21">
        <v>27655</v>
      </c>
      <c r="D2387" s="19" t="s">
        <v>3424</v>
      </c>
      <c r="E2387" s="19"/>
      <c r="F2387" s="17" t="str">
        <f>HYPERLINK(Tabela13[[#This Row],[Novo Caminho]],"Download")</f>
        <v>Download</v>
      </c>
      <c r="G2387" s="2" t="str">
        <f>CONCATENATE("2 - DECRETOS/DECRETO ",Tabela13[[#This Row],[Numero_Decreto]],".pdf")</f>
        <v>2 - DECRETOS/DECRETO 191.pdf</v>
      </c>
      <c r="H2387" s="2" t="str">
        <f>CONCATENATE("2 - DECRETOS/DECRETO ",Tabela13[[#This Row],[Numero_Decreto]]," ",Tabela13[[#This Row],[Complemento]],".pdf")</f>
        <v>2 - DECRETOS/DECRETO 191 .pdf</v>
      </c>
      <c r="I2387" s="2" t="str">
        <f>CONCATENATE("2 - DECRETOS/DECRETO ","0",Tabela13[[#This Row],[Numero_Decreto]],".pdf")</f>
        <v>2 - DECRETOS/DECRETO 0191.pdf</v>
      </c>
      <c r="J2387" s="2" t="str">
        <f>CONCATENATE("2 - DECRETOS/DECRETO ","0",Tabela13[[#This Row],[Numero_Decreto]]," ",Tabela13[[#This Row],[Complemento]],".pdf")</f>
        <v>2 - DECRETOS/DECRETO 0191 .pdf</v>
      </c>
      <c r="K2387" s="2" t="str">
        <f>IF(Tabela13[[#This Row],[Complemento]]="",Tabela13[[#This Row],[Normal]],Tabela13[[#This Row],[Normal Traço]])</f>
        <v>2 - DECRETOS/DECRETO 191.pdf</v>
      </c>
      <c r="L2387" s="2" t="str">
        <f>IF(Tabela13[[#This Row],[Complemento]]="",Tabela13[[#This Row],[0]],Tabela13[[#This Row],[0 Traço]])</f>
        <v>2 - DECRETOS/DECRETO 0191.pdf</v>
      </c>
      <c r="M2387" s="2" t="str">
        <f>IF(AND(Tabela13[[#This Row],[Numero_Decreto]]&gt;=1,Tabela13[[#This Row],[Numero_Decreto]]&lt;=9),Tabela13[[#This Row],[Se 0]],Tabela13[[#This Row],[Se Normal]])</f>
        <v>2 - DECRETOS/DECRETO 191.pdf</v>
      </c>
      <c r="N2387" s="2" t="str">
        <f>CONCATENATE("../",Tabela13[[#This Row],[Caminho]])</f>
        <v>../2 - DECRETOS/DECRETO 191.pdf</v>
      </c>
    </row>
    <row r="2388" spans="1:14" ht="45" x14ac:dyDescent="0.25">
      <c r="A2388" s="20">
        <v>190</v>
      </c>
      <c r="B2388" s="20"/>
      <c r="C2388" s="21">
        <v>27647</v>
      </c>
      <c r="D2388" s="19" t="s">
        <v>3425</v>
      </c>
      <c r="E2388" s="19"/>
      <c r="F2388" s="17" t="str">
        <f>HYPERLINK(Tabela13[[#This Row],[Novo Caminho]],"Download")</f>
        <v>Download</v>
      </c>
      <c r="G2388" s="2" t="str">
        <f>CONCATENATE("2 - DECRETOS/DECRETO ",Tabela13[[#This Row],[Numero_Decreto]],".pdf")</f>
        <v>2 - DECRETOS/DECRETO 190.pdf</v>
      </c>
      <c r="H2388" s="2" t="str">
        <f>CONCATENATE("2 - DECRETOS/DECRETO ",Tabela13[[#This Row],[Numero_Decreto]]," ",Tabela13[[#This Row],[Complemento]],".pdf")</f>
        <v>2 - DECRETOS/DECRETO 190 .pdf</v>
      </c>
      <c r="I2388" s="2" t="str">
        <f>CONCATENATE("2 - DECRETOS/DECRETO ","0",Tabela13[[#This Row],[Numero_Decreto]],".pdf")</f>
        <v>2 - DECRETOS/DECRETO 0190.pdf</v>
      </c>
      <c r="J2388" s="2" t="str">
        <f>CONCATENATE("2 - DECRETOS/DECRETO ","0",Tabela13[[#This Row],[Numero_Decreto]]," ",Tabela13[[#This Row],[Complemento]],".pdf")</f>
        <v>2 - DECRETOS/DECRETO 0190 .pdf</v>
      </c>
      <c r="K2388" s="2" t="str">
        <f>IF(Tabela13[[#This Row],[Complemento]]="",Tabela13[[#This Row],[Normal]],Tabela13[[#This Row],[Normal Traço]])</f>
        <v>2 - DECRETOS/DECRETO 190.pdf</v>
      </c>
      <c r="L2388" s="2" t="str">
        <f>IF(Tabela13[[#This Row],[Complemento]]="",Tabela13[[#This Row],[0]],Tabela13[[#This Row],[0 Traço]])</f>
        <v>2 - DECRETOS/DECRETO 0190.pdf</v>
      </c>
      <c r="M2388" s="2" t="str">
        <f>IF(AND(Tabela13[[#This Row],[Numero_Decreto]]&gt;=1,Tabela13[[#This Row],[Numero_Decreto]]&lt;=9),Tabela13[[#This Row],[Se 0]],Tabela13[[#This Row],[Se Normal]])</f>
        <v>2 - DECRETOS/DECRETO 190.pdf</v>
      </c>
      <c r="N2388" s="2" t="str">
        <f>CONCATENATE("../",Tabela13[[#This Row],[Caminho]])</f>
        <v>../2 - DECRETOS/DECRETO 190.pdf</v>
      </c>
    </row>
    <row r="2389" spans="1:14" ht="45" x14ac:dyDescent="0.25">
      <c r="A2389" s="20">
        <v>189</v>
      </c>
      <c r="B2389" s="20"/>
      <c r="C2389" s="21">
        <v>27624</v>
      </c>
      <c r="D2389" s="19" t="s">
        <v>3426</v>
      </c>
      <c r="E2389" s="19"/>
      <c r="F2389" s="17" t="str">
        <f>HYPERLINK(Tabela13[[#This Row],[Novo Caminho]],"Download")</f>
        <v>Download</v>
      </c>
      <c r="G2389" s="2" t="str">
        <f>CONCATENATE("2 - DECRETOS/DECRETO ",Tabela13[[#This Row],[Numero_Decreto]],".pdf")</f>
        <v>2 - DECRETOS/DECRETO 189.pdf</v>
      </c>
      <c r="H2389" s="2" t="str">
        <f>CONCATENATE("2 - DECRETOS/DECRETO ",Tabela13[[#This Row],[Numero_Decreto]]," ",Tabela13[[#This Row],[Complemento]],".pdf")</f>
        <v>2 - DECRETOS/DECRETO 189 .pdf</v>
      </c>
      <c r="I2389" s="2" t="str">
        <f>CONCATENATE("2 - DECRETOS/DECRETO ","0",Tabela13[[#This Row],[Numero_Decreto]],".pdf")</f>
        <v>2 - DECRETOS/DECRETO 0189.pdf</v>
      </c>
      <c r="J2389" s="2" t="str">
        <f>CONCATENATE("2 - DECRETOS/DECRETO ","0",Tabela13[[#This Row],[Numero_Decreto]]," ",Tabela13[[#This Row],[Complemento]],".pdf")</f>
        <v>2 - DECRETOS/DECRETO 0189 .pdf</v>
      </c>
      <c r="K2389" s="2" t="str">
        <f>IF(Tabela13[[#This Row],[Complemento]]="",Tabela13[[#This Row],[Normal]],Tabela13[[#This Row],[Normal Traço]])</f>
        <v>2 - DECRETOS/DECRETO 189.pdf</v>
      </c>
      <c r="L2389" s="2" t="str">
        <f>IF(Tabela13[[#This Row],[Complemento]]="",Tabela13[[#This Row],[0]],Tabela13[[#This Row],[0 Traço]])</f>
        <v>2 - DECRETOS/DECRETO 0189.pdf</v>
      </c>
      <c r="M2389" s="2" t="str">
        <f>IF(AND(Tabela13[[#This Row],[Numero_Decreto]]&gt;=1,Tabela13[[#This Row],[Numero_Decreto]]&lt;=9),Tabela13[[#This Row],[Se 0]],Tabela13[[#This Row],[Se Normal]])</f>
        <v>2 - DECRETOS/DECRETO 189.pdf</v>
      </c>
      <c r="N2389" s="2" t="str">
        <f>CONCATENATE("../",Tabela13[[#This Row],[Caminho]])</f>
        <v>../2 - DECRETOS/DECRETO 189.pdf</v>
      </c>
    </row>
    <row r="2390" spans="1:14" ht="45" x14ac:dyDescent="0.25">
      <c r="A2390" s="20">
        <v>188</v>
      </c>
      <c r="B2390" s="20"/>
      <c r="C2390" s="21">
        <v>27624</v>
      </c>
      <c r="D2390" s="19" t="s">
        <v>3427</v>
      </c>
      <c r="E2390" s="19"/>
      <c r="F2390" s="17" t="str">
        <f>HYPERLINK(Tabela13[[#This Row],[Novo Caminho]],"Download")</f>
        <v>Download</v>
      </c>
      <c r="G2390" s="2" t="str">
        <f>CONCATENATE("2 - DECRETOS/DECRETO ",Tabela13[[#This Row],[Numero_Decreto]],".pdf")</f>
        <v>2 - DECRETOS/DECRETO 188.pdf</v>
      </c>
      <c r="H2390" s="2" t="str">
        <f>CONCATENATE("2 - DECRETOS/DECRETO ",Tabela13[[#This Row],[Numero_Decreto]]," ",Tabela13[[#This Row],[Complemento]],".pdf")</f>
        <v>2 - DECRETOS/DECRETO 188 .pdf</v>
      </c>
      <c r="I2390" s="2" t="str">
        <f>CONCATENATE("2 - DECRETOS/DECRETO ","0",Tabela13[[#This Row],[Numero_Decreto]],".pdf")</f>
        <v>2 - DECRETOS/DECRETO 0188.pdf</v>
      </c>
      <c r="J2390" s="2" t="str">
        <f>CONCATENATE("2 - DECRETOS/DECRETO ","0",Tabela13[[#This Row],[Numero_Decreto]]," ",Tabela13[[#This Row],[Complemento]],".pdf")</f>
        <v>2 - DECRETOS/DECRETO 0188 .pdf</v>
      </c>
      <c r="K2390" s="2" t="str">
        <f>IF(Tabela13[[#This Row],[Complemento]]="",Tabela13[[#This Row],[Normal]],Tabela13[[#This Row],[Normal Traço]])</f>
        <v>2 - DECRETOS/DECRETO 188.pdf</v>
      </c>
      <c r="L2390" s="2" t="str">
        <f>IF(Tabela13[[#This Row],[Complemento]]="",Tabela13[[#This Row],[0]],Tabela13[[#This Row],[0 Traço]])</f>
        <v>2 - DECRETOS/DECRETO 0188.pdf</v>
      </c>
      <c r="M2390" s="2" t="str">
        <f>IF(AND(Tabela13[[#This Row],[Numero_Decreto]]&gt;=1,Tabela13[[#This Row],[Numero_Decreto]]&lt;=9),Tabela13[[#This Row],[Se 0]],Tabela13[[#This Row],[Se Normal]])</f>
        <v>2 - DECRETOS/DECRETO 188.pdf</v>
      </c>
      <c r="N2390" s="2" t="str">
        <f>CONCATENATE("../",Tabela13[[#This Row],[Caminho]])</f>
        <v>../2 - DECRETOS/DECRETO 188.pdf</v>
      </c>
    </row>
    <row r="2391" spans="1:14" ht="45" x14ac:dyDescent="0.25">
      <c r="A2391" s="20">
        <v>187</v>
      </c>
      <c r="B2391" s="20"/>
      <c r="C2391" s="21">
        <v>27613</v>
      </c>
      <c r="D2391" s="19" t="s">
        <v>3422</v>
      </c>
      <c r="E2391" s="19"/>
      <c r="F2391" s="17" t="str">
        <f>HYPERLINK(Tabela13[[#This Row],[Novo Caminho]],"Download")</f>
        <v>Download</v>
      </c>
      <c r="G2391" s="2" t="str">
        <f>CONCATENATE("2 - DECRETOS/DECRETO ",Tabela13[[#This Row],[Numero_Decreto]],".pdf")</f>
        <v>2 - DECRETOS/DECRETO 187.pdf</v>
      </c>
      <c r="H2391" s="2" t="str">
        <f>CONCATENATE("2 - DECRETOS/DECRETO ",Tabela13[[#This Row],[Numero_Decreto]]," ",Tabela13[[#This Row],[Complemento]],".pdf")</f>
        <v>2 - DECRETOS/DECRETO 187 .pdf</v>
      </c>
      <c r="I2391" s="2" t="str">
        <f>CONCATENATE("2 - DECRETOS/DECRETO ","0",Tabela13[[#This Row],[Numero_Decreto]],".pdf")</f>
        <v>2 - DECRETOS/DECRETO 0187.pdf</v>
      </c>
      <c r="J2391" s="2" t="str">
        <f>CONCATENATE("2 - DECRETOS/DECRETO ","0",Tabela13[[#This Row],[Numero_Decreto]]," ",Tabela13[[#This Row],[Complemento]],".pdf")</f>
        <v>2 - DECRETOS/DECRETO 0187 .pdf</v>
      </c>
      <c r="K2391" s="2" t="str">
        <f>IF(Tabela13[[#This Row],[Complemento]]="",Tabela13[[#This Row],[Normal]],Tabela13[[#This Row],[Normal Traço]])</f>
        <v>2 - DECRETOS/DECRETO 187.pdf</v>
      </c>
      <c r="L2391" s="2" t="str">
        <f>IF(Tabela13[[#This Row],[Complemento]]="",Tabela13[[#This Row],[0]],Tabela13[[#This Row],[0 Traço]])</f>
        <v>2 - DECRETOS/DECRETO 0187.pdf</v>
      </c>
      <c r="M2391" s="2" t="str">
        <f>IF(AND(Tabela13[[#This Row],[Numero_Decreto]]&gt;=1,Tabela13[[#This Row],[Numero_Decreto]]&lt;=9),Tabela13[[#This Row],[Se 0]],Tabela13[[#This Row],[Se Normal]])</f>
        <v>2 - DECRETOS/DECRETO 187.pdf</v>
      </c>
      <c r="N2391" s="2" t="str">
        <f>CONCATENATE("../",Tabela13[[#This Row],[Caminho]])</f>
        <v>../2 - DECRETOS/DECRETO 187.pdf</v>
      </c>
    </row>
    <row r="2392" spans="1:14" ht="45" x14ac:dyDescent="0.25">
      <c r="A2392" s="20">
        <v>186</v>
      </c>
      <c r="B2392" s="20"/>
      <c r="C2392" s="21">
        <v>27613</v>
      </c>
      <c r="D2392" s="19" t="s">
        <v>3422</v>
      </c>
      <c r="E2392" s="19"/>
      <c r="F2392" s="17" t="str">
        <f>HYPERLINK(Tabela13[[#This Row],[Novo Caminho]],"Download")</f>
        <v>Download</v>
      </c>
      <c r="G2392" s="2" t="str">
        <f>CONCATENATE("2 - DECRETOS/DECRETO ",Tabela13[[#This Row],[Numero_Decreto]],".pdf")</f>
        <v>2 - DECRETOS/DECRETO 186.pdf</v>
      </c>
      <c r="H2392" s="2" t="str">
        <f>CONCATENATE("2 - DECRETOS/DECRETO ",Tabela13[[#This Row],[Numero_Decreto]]," ",Tabela13[[#This Row],[Complemento]],".pdf")</f>
        <v>2 - DECRETOS/DECRETO 186 .pdf</v>
      </c>
      <c r="I2392" s="2" t="str">
        <f>CONCATENATE("2 - DECRETOS/DECRETO ","0",Tabela13[[#This Row],[Numero_Decreto]],".pdf")</f>
        <v>2 - DECRETOS/DECRETO 0186.pdf</v>
      </c>
      <c r="J2392" s="2" t="str">
        <f>CONCATENATE("2 - DECRETOS/DECRETO ","0",Tabela13[[#This Row],[Numero_Decreto]]," ",Tabela13[[#This Row],[Complemento]],".pdf")</f>
        <v>2 - DECRETOS/DECRETO 0186 .pdf</v>
      </c>
      <c r="K2392" s="2" t="str">
        <f>IF(Tabela13[[#This Row],[Complemento]]="",Tabela13[[#This Row],[Normal]],Tabela13[[#This Row],[Normal Traço]])</f>
        <v>2 - DECRETOS/DECRETO 186.pdf</v>
      </c>
      <c r="L2392" s="2" t="str">
        <f>IF(Tabela13[[#This Row],[Complemento]]="",Tabela13[[#This Row],[0]],Tabela13[[#This Row],[0 Traço]])</f>
        <v>2 - DECRETOS/DECRETO 0186.pdf</v>
      </c>
      <c r="M2392" s="2" t="str">
        <f>IF(AND(Tabela13[[#This Row],[Numero_Decreto]]&gt;=1,Tabela13[[#This Row],[Numero_Decreto]]&lt;=9),Tabela13[[#This Row],[Se 0]],Tabela13[[#This Row],[Se Normal]])</f>
        <v>2 - DECRETOS/DECRETO 186.pdf</v>
      </c>
      <c r="N2392" s="2" t="str">
        <f>CONCATENATE("../",Tabela13[[#This Row],[Caminho]])</f>
        <v>../2 - DECRETOS/DECRETO 186.pdf</v>
      </c>
    </row>
    <row r="2393" spans="1:14" ht="45" x14ac:dyDescent="0.25">
      <c r="A2393" s="20">
        <v>185</v>
      </c>
      <c r="B2393" s="20"/>
      <c r="C2393" s="21">
        <v>27613</v>
      </c>
      <c r="D2393" s="19" t="s">
        <v>3428</v>
      </c>
      <c r="E2393" s="19"/>
      <c r="F2393" s="17" t="str">
        <f>HYPERLINK(Tabela13[[#This Row],[Novo Caminho]],"Download")</f>
        <v>Download</v>
      </c>
      <c r="G2393" s="2" t="str">
        <f>CONCATENATE("2 - DECRETOS/DECRETO ",Tabela13[[#This Row],[Numero_Decreto]],".pdf")</f>
        <v>2 - DECRETOS/DECRETO 185.pdf</v>
      </c>
      <c r="H2393" s="2" t="str">
        <f>CONCATENATE("2 - DECRETOS/DECRETO ",Tabela13[[#This Row],[Numero_Decreto]]," ",Tabela13[[#This Row],[Complemento]],".pdf")</f>
        <v>2 - DECRETOS/DECRETO 185 .pdf</v>
      </c>
      <c r="I2393" s="2" t="str">
        <f>CONCATENATE("2 - DECRETOS/DECRETO ","0",Tabela13[[#This Row],[Numero_Decreto]],".pdf")</f>
        <v>2 - DECRETOS/DECRETO 0185.pdf</v>
      </c>
      <c r="J2393" s="2" t="str">
        <f>CONCATENATE("2 - DECRETOS/DECRETO ","0",Tabela13[[#This Row],[Numero_Decreto]]," ",Tabela13[[#This Row],[Complemento]],".pdf")</f>
        <v>2 - DECRETOS/DECRETO 0185 .pdf</v>
      </c>
      <c r="K2393" s="2" t="str">
        <f>IF(Tabela13[[#This Row],[Complemento]]="",Tabela13[[#This Row],[Normal]],Tabela13[[#This Row],[Normal Traço]])</f>
        <v>2 - DECRETOS/DECRETO 185.pdf</v>
      </c>
      <c r="L2393" s="2" t="str">
        <f>IF(Tabela13[[#This Row],[Complemento]]="",Tabela13[[#This Row],[0]],Tabela13[[#This Row],[0 Traço]])</f>
        <v>2 - DECRETOS/DECRETO 0185.pdf</v>
      </c>
      <c r="M2393" s="2" t="str">
        <f>IF(AND(Tabela13[[#This Row],[Numero_Decreto]]&gt;=1,Tabela13[[#This Row],[Numero_Decreto]]&lt;=9),Tabela13[[#This Row],[Se 0]],Tabela13[[#This Row],[Se Normal]])</f>
        <v>2 - DECRETOS/DECRETO 185.pdf</v>
      </c>
      <c r="N2393" s="2" t="str">
        <f>CONCATENATE("../",Tabela13[[#This Row],[Caminho]])</f>
        <v>../2 - DECRETOS/DECRETO 185.pdf</v>
      </c>
    </row>
    <row r="2394" spans="1:14" ht="45" x14ac:dyDescent="0.25">
      <c r="A2394" s="20">
        <v>184</v>
      </c>
      <c r="B2394" s="20"/>
      <c r="C2394" s="21">
        <v>27613</v>
      </c>
      <c r="D2394" s="19" t="s">
        <v>3429</v>
      </c>
      <c r="E2394" s="19"/>
      <c r="F2394" s="17" t="str">
        <f>HYPERLINK(Tabela13[[#This Row],[Novo Caminho]],"Download")</f>
        <v>Download</v>
      </c>
      <c r="G2394" s="2" t="str">
        <f>CONCATENATE("2 - DECRETOS/DECRETO ",Tabela13[[#This Row],[Numero_Decreto]],".pdf")</f>
        <v>2 - DECRETOS/DECRETO 184.pdf</v>
      </c>
      <c r="H2394" s="2" t="str">
        <f>CONCATENATE("2 - DECRETOS/DECRETO ",Tabela13[[#This Row],[Numero_Decreto]]," ",Tabela13[[#This Row],[Complemento]],".pdf")</f>
        <v>2 - DECRETOS/DECRETO 184 .pdf</v>
      </c>
      <c r="I2394" s="2" t="str">
        <f>CONCATENATE("2 - DECRETOS/DECRETO ","0",Tabela13[[#This Row],[Numero_Decreto]],".pdf")</f>
        <v>2 - DECRETOS/DECRETO 0184.pdf</v>
      </c>
      <c r="J2394" s="2" t="str">
        <f>CONCATENATE("2 - DECRETOS/DECRETO ","0",Tabela13[[#This Row],[Numero_Decreto]]," ",Tabela13[[#This Row],[Complemento]],".pdf")</f>
        <v>2 - DECRETOS/DECRETO 0184 .pdf</v>
      </c>
      <c r="K2394" s="2" t="str">
        <f>IF(Tabela13[[#This Row],[Complemento]]="",Tabela13[[#This Row],[Normal]],Tabela13[[#This Row],[Normal Traço]])</f>
        <v>2 - DECRETOS/DECRETO 184.pdf</v>
      </c>
      <c r="L2394" s="2" t="str">
        <f>IF(Tabela13[[#This Row],[Complemento]]="",Tabela13[[#This Row],[0]],Tabela13[[#This Row],[0 Traço]])</f>
        <v>2 - DECRETOS/DECRETO 0184.pdf</v>
      </c>
      <c r="M2394" s="2" t="str">
        <f>IF(AND(Tabela13[[#This Row],[Numero_Decreto]]&gt;=1,Tabela13[[#This Row],[Numero_Decreto]]&lt;=9),Tabela13[[#This Row],[Se 0]],Tabela13[[#This Row],[Se Normal]])</f>
        <v>2 - DECRETOS/DECRETO 184.pdf</v>
      </c>
      <c r="N2394" s="2" t="str">
        <f>CONCATENATE("../",Tabela13[[#This Row],[Caminho]])</f>
        <v>../2 - DECRETOS/DECRETO 184.pdf</v>
      </c>
    </row>
    <row r="2395" spans="1:14" ht="45" x14ac:dyDescent="0.25">
      <c r="A2395" s="20">
        <v>183</v>
      </c>
      <c r="B2395" s="20"/>
      <c r="C2395" s="21">
        <v>27612</v>
      </c>
      <c r="D2395" s="19" t="s">
        <v>920</v>
      </c>
      <c r="E2395" s="19"/>
      <c r="F2395" s="17" t="str">
        <f>HYPERLINK(Tabela13[[#This Row],[Novo Caminho]],"Download")</f>
        <v>Download</v>
      </c>
      <c r="G2395" s="2" t="str">
        <f>CONCATENATE("2 - DECRETOS/DECRETO ",Tabela13[[#This Row],[Numero_Decreto]],".pdf")</f>
        <v>2 - DECRETOS/DECRETO 183.pdf</v>
      </c>
      <c r="H2395" s="2" t="str">
        <f>CONCATENATE("2 - DECRETOS/DECRETO ",Tabela13[[#This Row],[Numero_Decreto]]," ",Tabela13[[#This Row],[Complemento]],".pdf")</f>
        <v>2 - DECRETOS/DECRETO 183 .pdf</v>
      </c>
      <c r="I2395" s="2" t="str">
        <f>CONCATENATE("2 - DECRETOS/DECRETO ","0",Tabela13[[#This Row],[Numero_Decreto]],".pdf")</f>
        <v>2 - DECRETOS/DECRETO 0183.pdf</v>
      </c>
      <c r="J2395" s="2" t="str">
        <f>CONCATENATE("2 - DECRETOS/DECRETO ","0",Tabela13[[#This Row],[Numero_Decreto]]," ",Tabela13[[#This Row],[Complemento]],".pdf")</f>
        <v>2 - DECRETOS/DECRETO 0183 .pdf</v>
      </c>
      <c r="K2395" s="2" t="str">
        <f>IF(Tabela13[[#This Row],[Complemento]]="",Tabela13[[#This Row],[Normal]],Tabela13[[#This Row],[Normal Traço]])</f>
        <v>2 - DECRETOS/DECRETO 183.pdf</v>
      </c>
      <c r="L2395" s="2" t="str">
        <f>IF(Tabela13[[#This Row],[Complemento]]="",Tabela13[[#This Row],[0]],Tabela13[[#This Row],[0 Traço]])</f>
        <v>2 - DECRETOS/DECRETO 0183.pdf</v>
      </c>
      <c r="M2395" s="2" t="str">
        <f>IF(AND(Tabela13[[#This Row],[Numero_Decreto]]&gt;=1,Tabela13[[#This Row],[Numero_Decreto]]&lt;=9),Tabela13[[#This Row],[Se 0]],Tabela13[[#This Row],[Se Normal]])</f>
        <v>2 - DECRETOS/DECRETO 183.pdf</v>
      </c>
      <c r="N2395" s="2" t="str">
        <f>CONCATENATE("../",Tabela13[[#This Row],[Caminho]])</f>
        <v>../2 - DECRETOS/DECRETO 183.pdf</v>
      </c>
    </row>
    <row r="2396" spans="1:14" ht="45" x14ac:dyDescent="0.25">
      <c r="A2396" s="20">
        <v>182</v>
      </c>
      <c r="B2396" s="20"/>
      <c r="C2396" s="21">
        <v>27603</v>
      </c>
      <c r="D2396" s="19" t="s">
        <v>3430</v>
      </c>
      <c r="E2396" s="19"/>
      <c r="F2396" s="17" t="str">
        <f>HYPERLINK(Tabela13[[#This Row],[Novo Caminho]],"Download")</f>
        <v>Download</v>
      </c>
      <c r="G2396" s="2" t="str">
        <f>CONCATENATE("2 - DECRETOS/DECRETO ",Tabela13[[#This Row],[Numero_Decreto]],".pdf")</f>
        <v>2 - DECRETOS/DECRETO 182.pdf</v>
      </c>
      <c r="H2396" s="2" t="str">
        <f>CONCATENATE("2 - DECRETOS/DECRETO ",Tabela13[[#This Row],[Numero_Decreto]]," ",Tabela13[[#This Row],[Complemento]],".pdf")</f>
        <v>2 - DECRETOS/DECRETO 182 .pdf</v>
      </c>
      <c r="I2396" s="2" t="str">
        <f>CONCATENATE("2 - DECRETOS/DECRETO ","0",Tabela13[[#This Row],[Numero_Decreto]],".pdf")</f>
        <v>2 - DECRETOS/DECRETO 0182.pdf</v>
      </c>
      <c r="J2396" s="2" t="str">
        <f>CONCATENATE("2 - DECRETOS/DECRETO ","0",Tabela13[[#This Row],[Numero_Decreto]]," ",Tabela13[[#This Row],[Complemento]],".pdf")</f>
        <v>2 - DECRETOS/DECRETO 0182 .pdf</v>
      </c>
      <c r="K2396" s="2" t="str">
        <f>IF(Tabela13[[#This Row],[Complemento]]="",Tabela13[[#This Row],[Normal]],Tabela13[[#This Row],[Normal Traço]])</f>
        <v>2 - DECRETOS/DECRETO 182.pdf</v>
      </c>
      <c r="L2396" s="2" t="str">
        <f>IF(Tabela13[[#This Row],[Complemento]]="",Tabela13[[#This Row],[0]],Tabela13[[#This Row],[0 Traço]])</f>
        <v>2 - DECRETOS/DECRETO 0182.pdf</v>
      </c>
      <c r="M2396" s="2" t="str">
        <f>IF(AND(Tabela13[[#This Row],[Numero_Decreto]]&gt;=1,Tabela13[[#This Row],[Numero_Decreto]]&lt;=9),Tabela13[[#This Row],[Se 0]],Tabela13[[#This Row],[Se Normal]])</f>
        <v>2 - DECRETOS/DECRETO 182.pdf</v>
      </c>
      <c r="N2396" s="2" t="str">
        <f>CONCATENATE("../",Tabela13[[#This Row],[Caminho]])</f>
        <v>../2 - DECRETOS/DECRETO 182.pdf</v>
      </c>
    </row>
    <row r="2397" spans="1:14" ht="45" x14ac:dyDescent="0.25">
      <c r="A2397" s="20">
        <v>181</v>
      </c>
      <c r="B2397" s="20"/>
      <c r="C2397" s="21">
        <v>27603</v>
      </c>
      <c r="D2397" s="19" t="s">
        <v>3431</v>
      </c>
      <c r="E2397" s="19"/>
      <c r="F2397" s="17" t="str">
        <f>HYPERLINK(Tabela13[[#This Row],[Novo Caminho]],"Download")</f>
        <v>Download</v>
      </c>
      <c r="G2397" s="2" t="str">
        <f>CONCATENATE("2 - DECRETOS/DECRETO ",Tabela13[[#This Row],[Numero_Decreto]],".pdf")</f>
        <v>2 - DECRETOS/DECRETO 181.pdf</v>
      </c>
      <c r="H2397" s="2" t="str">
        <f>CONCATENATE("2 - DECRETOS/DECRETO ",Tabela13[[#This Row],[Numero_Decreto]]," ",Tabela13[[#This Row],[Complemento]],".pdf")</f>
        <v>2 - DECRETOS/DECRETO 181 .pdf</v>
      </c>
      <c r="I2397" s="2" t="str">
        <f>CONCATENATE("2 - DECRETOS/DECRETO ","0",Tabela13[[#This Row],[Numero_Decreto]],".pdf")</f>
        <v>2 - DECRETOS/DECRETO 0181.pdf</v>
      </c>
      <c r="J2397" s="2" t="str">
        <f>CONCATENATE("2 - DECRETOS/DECRETO ","0",Tabela13[[#This Row],[Numero_Decreto]]," ",Tabela13[[#This Row],[Complemento]],".pdf")</f>
        <v>2 - DECRETOS/DECRETO 0181 .pdf</v>
      </c>
      <c r="K2397" s="2" t="str">
        <f>IF(Tabela13[[#This Row],[Complemento]]="",Tabela13[[#This Row],[Normal]],Tabela13[[#This Row],[Normal Traço]])</f>
        <v>2 - DECRETOS/DECRETO 181.pdf</v>
      </c>
      <c r="L2397" s="2" t="str">
        <f>IF(Tabela13[[#This Row],[Complemento]]="",Tabela13[[#This Row],[0]],Tabela13[[#This Row],[0 Traço]])</f>
        <v>2 - DECRETOS/DECRETO 0181.pdf</v>
      </c>
      <c r="M2397" s="2" t="str">
        <f>IF(AND(Tabela13[[#This Row],[Numero_Decreto]]&gt;=1,Tabela13[[#This Row],[Numero_Decreto]]&lt;=9),Tabela13[[#This Row],[Se 0]],Tabela13[[#This Row],[Se Normal]])</f>
        <v>2 - DECRETOS/DECRETO 181.pdf</v>
      </c>
      <c r="N2397" s="2" t="str">
        <f>CONCATENATE("../",Tabela13[[#This Row],[Caminho]])</f>
        <v>../2 - DECRETOS/DECRETO 181.pdf</v>
      </c>
    </row>
    <row r="2398" spans="1:14" ht="45" x14ac:dyDescent="0.25">
      <c r="A2398" s="20">
        <v>180</v>
      </c>
      <c r="B2398" s="20"/>
      <c r="C2398" s="21">
        <v>27600</v>
      </c>
      <c r="D2398" s="19" t="s">
        <v>3432</v>
      </c>
      <c r="E2398" s="19"/>
      <c r="F2398" s="17" t="str">
        <f>HYPERLINK(Tabela13[[#This Row],[Novo Caminho]],"Download")</f>
        <v>Download</v>
      </c>
      <c r="G2398" s="2" t="str">
        <f>CONCATENATE("2 - DECRETOS/DECRETO ",Tabela13[[#This Row],[Numero_Decreto]],".pdf")</f>
        <v>2 - DECRETOS/DECRETO 180.pdf</v>
      </c>
      <c r="H2398" s="2" t="str">
        <f>CONCATENATE("2 - DECRETOS/DECRETO ",Tabela13[[#This Row],[Numero_Decreto]]," ",Tabela13[[#This Row],[Complemento]],".pdf")</f>
        <v>2 - DECRETOS/DECRETO 180 .pdf</v>
      </c>
      <c r="I2398" s="2" t="str">
        <f>CONCATENATE("2 - DECRETOS/DECRETO ","0",Tabela13[[#This Row],[Numero_Decreto]],".pdf")</f>
        <v>2 - DECRETOS/DECRETO 0180.pdf</v>
      </c>
      <c r="J2398" s="2" t="str">
        <f>CONCATENATE("2 - DECRETOS/DECRETO ","0",Tabela13[[#This Row],[Numero_Decreto]]," ",Tabela13[[#This Row],[Complemento]],".pdf")</f>
        <v>2 - DECRETOS/DECRETO 0180 .pdf</v>
      </c>
      <c r="K2398" s="2" t="str">
        <f>IF(Tabela13[[#This Row],[Complemento]]="",Tabela13[[#This Row],[Normal]],Tabela13[[#This Row],[Normal Traço]])</f>
        <v>2 - DECRETOS/DECRETO 180.pdf</v>
      </c>
      <c r="L2398" s="2" t="str">
        <f>IF(Tabela13[[#This Row],[Complemento]]="",Tabela13[[#This Row],[0]],Tabela13[[#This Row],[0 Traço]])</f>
        <v>2 - DECRETOS/DECRETO 0180.pdf</v>
      </c>
      <c r="M2398" s="2" t="str">
        <f>IF(AND(Tabela13[[#This Row],[Numero_Decreto]]&gt;=1,Tabela13[[#This Row],[Numero_Decreto]]&lt;=9),Tabela13[[#This Row],[Se 0]],Tabela13[[#This Row],[Se Normal]])</f>
        <v>2 - DECRETOS/DECRETO 180.pdf</v>
      </c>
      <c r="N2398" s="2" t="str">
        <f>CONCATENATE("../",Tabela13[[#This Row],[Caminho]])</f>
        <v>../2 - DECRETOS/DECRETO 180.pdf</v>
      </c>
    </row>
    <row r="2399" spans="1:14" ht="45" x14ac:dyDescent="0.25">
      <c r="A2399" s="20">
        <v>179</v>
      </c>
      <c r="B2399" s="20"/>
      <c r="C2399" s="21">
        <v>27593</v>
      </c>
      <c r="D2399" s="19" t="s">
        <v>3433</v>
      </c>
      <c r="E2399" s="19"/>
      <c r="F2399" s="17" t="str">
        <f>HYPERLINK(Tabela13[[#This Row],[Novo Caminho]],"Download")</f>
        <v>Download</v>
      </c>
      <c r="G2399" s="2" t="str">
        <f>CONCATENATE("2 - DECRETOS/DECRETO ",Tabela13[[#This Row],[Numero_Decreto]],".pdf")</f>
        <v>2 - DECRETOS/DECRETO 179.pdf</v>
      </c>
      <c r="H2399" s="2" t="str">
        <f>CONCATENATE("2 - DECRETOS/DECRETO ",Tabela13[[#This Row],[Numero_Decreto]]," ",Tabela13[[#This Row],[Complemento]],".pdf")</f>
        <v>2 - DECRETOS/DECRETO 179 .pdf</v>
      </c>
      <c r="I2399" s="2" t="str">
        <f>CONCATENATE("2 - DECRETOS/DECRETO ","0",Tabela13[[#This Row],[Numero_Decreto]],".pdf")</f>
        <v>2 - DECRETOS/DECRETO 0179.pdf</v>
      </c>
      <c r="J2399" s="2" t="str">
        <f>CONCATENATE("2 - DECRETOS/DECRETO ","0",Tabela13[[#This Row],[Numero_Decreto]]," ",Tabela13[[#This Row],[Complemento]],".pdf")</f>
        <v>2 - DECRETOS/DECRETO 0179 .pdf</v>
      </c>
      <c r="K2399" s="2" t="str">
        <f>IF(Tabela13[[#This Row],[Complemento]]="",Tabela13[[#This Row],[Normal]],Tabela13[[#This Row],[Normal Traço]])</f>
        <v>2 - DECRETOS/DECRETO 179.pdf</v>
      </c>
      <c r="L2399" s="2" t="str">
        <f>IF(Tabela13[[#This Row],[Complemento]]="",Tabela13[[#This Row],[0]],Tabela13[[#This Row],[0 Traço]])</f>
        <v>2 - DECRETOS/DECRETO 0179.pdf</v>
      </c>
      <c r="M2399" s="2" t="str">
        <f>IF(AND(Tabela13[[#This Row],[Numero_Decreto]]&gt;=1,Tabela13[[#This Row],[Numero_Decreto]]&lt;=9),Tabela13[[#This Row],[Se 0]],Tabela13[[#This Row],[Se Normal]])</f>
        <v>2 - DECRETOS/DECRETO 179.pdf</v>
      </c>
      <c r="N2399" s="2" t="str">
        <f>CONCATENATE("../",Tabela13[[#This Row],[Caminho]])</f>
        <v>../2 - DECRETOS/DECRETO 179.pdf</v>
      </c>
    </row>
    <row r="2400" spans="1:14" ht="45" x14ac:dyDescent="0.25">
      <c r="A2400" s="20">
        <v>178</v>
      </c>
      <c r="B2400" s="20"/>
      <c r="C2400" s="21">
        <v>27592</v>
      </c>
      <c r="D2400" s="19" t="s">
        <v>3434</v>
      </c>
      <c r="E2400" s="19"/>
      <c r="F2400" s="17" t="str">
        <f>HYPERLINK(Tabela13[[#This Row],[Novo Caminho]],"Download")</f>
        <v>Download</v>
      </c>
      <c r="G2400" s="2" t="str">
        <f>CONCATENATE("2 - DECRETOS/DECRETO ",Tabela13[[#This Row],[Numero_Decreto]],".pdf")</f>
        <v>2 - DECRETOS/DECRETO 178.pdf</v>
      </c>
      <c r="H2400" s="2" t="str">
        <f>CONCATENATE("2 - DECRETOS/DECRETO ",Tabela13[[#This Row],[Numero_Decreto]]," ",Tabela13[[#This Row],[Complemento]],".pdf")</f>
        <v>2 - DECRETOS/DECRETO 178 .pdf</v>
      </c>
      <c r="I2400" s="2" t="str">
        <f>CONCATENATE("2 - DECRETOS/DECRETO ","0",Tabela13[[#This Row],[Numero_Decreto]],".pdf")</f>
        <v>2 - DECRETOS/DECRETO 0178.pdf</v>
      </c>
      <c r="J2400" s="2" t="str">
        <f>CONCATENATE("2 - DECRETOS/DECRETO ","0",Tabela13[[#This Row],[Numero_Decreto]]," ",Tabela13[[#This Row],[Complemento]],".pdf")</f>
        <v>2 - DECRETOS/DECRETO 0178 .pdf</v>
      </c>
      <c r="K2400" s="2" t="str">
        <f>IF(Tabela13[[#This Row],[Complemento]]="",Tabela13[[#This Row],[Normal]],Tabela13[[#This Row],[Normal Traço]])</f>
        <v>2 - DECRETOS/DECRETO 178.pdf</v>
      </c>
      <c r="L2400" s="2" t="str">
        <f>IF(Tabela13[[#This Row],[Complemento]]="",Tabela13[[#This Row],[0]],Tabela13[[#This Row],[0 Traço]])</f>
        <v>2 - DECRETOS/DECRETO 0178.pdf</v>
      </c>
      <c r="M2400" s="2" t="str">
        <f>IF(AND(Tabela13[[#This Row],[Numero_Decreto]]&gt;=1,Tabela13[[#This Row],[Numero_Decreto]]&lt;=9),Tabela13[[#This Row],[Se 0]],Tabela13[[#This Row],[Se Normal]])</f>
        <v>2 - DECRETOS/DECRETO 178.pdf</v>
      </c>
      <c r="N2400" s="2" t="str">
        <f>CONCATENATE("../",Tabela13[[#This Row],[Caminho]])</f>
        <v>../2 - DECRETOS/DECRETO 178.pdf</v>
      </c>
    </row>
    <row r="2401" spans="1:14" ht="45" x14ac:dyDescent="0.25">
      <c r="A2401" s="20">
        <v>177</v>
      </c>
      <c r="B2401" s="20"/>
      <c r="C2401" s="21">
        <v>27592</v>
      </c>
      <c r="D2401" s="19" t="s">
        <v>3435</v>
      </c>
      <c r="E2401" s="19"/>
      <c r="F2401" s="17" t="str">
        <f>HYPERLINK(Tabela13[[#This Row],[Novo Caminho]],"Download")</f>
        <v>Download</v>
      </c>
      <c r="G2401" s="2" t="str">
        <f>CONCATENATE("2 - DECRETOS/DECRETO ",Tabela13[[#This Row],[Numero_Decreto]],".pdf")</f>
        <v>2 - DECRETOS/DECRETO 177.pdf</v>
      </c>
      <c r="H2401" s="2" t="str">
        <f>CONCATENATE("2 - DECRETOS/DECRETO ",Tabela13[[#This Row],[Numero_Decreto]]," ",Tabela13[[#This Row],[Complemento]],".pdf")</f>
        <v>2 - DECRETOS/DECRETO 177 .pdf</v>
      </c>
      <c r="I2401" s="2" t="str">
        <f>CONCATENATE("2 - DECRETOS/DECRETO ","0",Tabela13[[#This Row],[Numero_Decreto]],".pdf")</f>
        <v>2 - DECRETOS/DECRETO 0177.pdf</v>
      </c>
      <c r="J2401" s="2" t="str">
        <f>CONCATENATE("2 - DECRETOS/DECRETO ","0",Tabela13[[#This Row],[Numero_Decreto]]," ",Tabela13[[#This Row],[Complemento]],".pdf")</f>
        <v>2 - DECRETOS/DECRETO 0177 .pdf</v>
      </c>
      <c r="K2401" s="2" t="str">
        <f>IF(Tabela13[[#This Row],[Complemento]]="",Tabela13[[#This Row],[Normal]],Tabela13[[#This Row],[Normal Traço]])</f>
        <v>2 - DECRETOS/DECRETO 177.pdf</v>
      </c>
      <c r="L2401" s="2" t="str">
        <f>IF(Tabela13[[#This Row],[Complemento]]="",Tabela13[[#This Row],[0]],Tabela13[[#This Row],[0 Traço]])</f>
        <v>2 - DECRETOS/DECRETO 0177.pdf</v>
      </c>
      <c r="M2401" s="2" t="str">
        <f>IF(AND(Tabela13[[#This Row],[Numero_Decreto]]&gt;=1,Tabela13[[#This Row],[Numero_Decreto]]&lt;=9),Tabela13[[#This Row],[Se 0]],Tabela13[[#This Row],[Se Normal]])</f>
        <v>2 - DECRETOS/DECRETO 177.pdf</v>
      </c>
      <c r="N2401" s="2" t="str">
        <f>CONCATENATE("../",Tabela13[[#This Row],[Caminho]])</f>
        <v>../2 - DECRETOS/DECRETO 177.pdf</v>
      </c>
    </row>
    <row r="2402" spans="1:14" ht="45" x14ac:dyDescent="0.25">
      <c r="A2402" s="20">
        <v>176</v>
      </c>
      <c r="B2402" s="20"/>
      <c r="C2402" s="21">
        <v>27584</v>
      </c>
      <c r="D2402" s="19" t="s">
        <v>3344</v>
      </c>
      <c r="E2402" s="19"/>
      <c r="F2402" s="17" t="str">
        <f>HYPERLINK(Tabela13[[#This Row],[Novo Caminho]],"Download")</f>
        <v>Download</v>
      </c>
      <c r="G2402" s="2" t="str">
        <f>CONCATENATE("2 - DECRETOS/DECRETO ",Tabela13[[#This Row],[Numero_Decreto]],".pdf")</f>
        <v>2 - DECRETOS/DECRETO 176.pdf</v>
      </c>
      <c r="H2402" s="2" t="str">
        <f>CONCATENATE("2 - DECRETOS/DECRETO ",Tabela13[[#This Row],[Numero_Decreto]]," ",Tabela13[[#This Row],[Complemento]],".pdf")</f>
        <v>2 - DECRETOS/DECRETO 176 .pdf</v>
      </c>
      <c r="I2402" s="2" t="str">
        <f>CONCATENATE("2 - DECRETOS/DECRETO ","0",Tabela13[[#This Row],[Numero_Decreto]],".pdf")</f>
        <v>2 - DECRETOS/DECRETO 0176.pdf</v>
      </c>
      <c r="J2402" s="2" t="str">
        <f>CONCATENATE("2 - DECRETOS/DECRETO ","0",Tabela13[[#This Row],[Numero_Decreto]]," ",Tabela13[[#This Row],[Complemento]],".pdf")</f>
        <v>2 - DECRETOS/DECRETO 0176 .pdf</v>
      </c>
      <c r="K2402" s="2" t="str">
        <f>IF(Tabela13[[#This Row],[Complemento]]="",Tabela13[[#This Row],[Normal]],Tabela13[[#This Row],[Normal Traço]])</f>
        <v>2 - DECRETOS/DECRETO 176.pdf</v>
      </c>
      <c r="L2402" s="2" t="str">
        <f>IF(Tabela13[[#This Row],[Complemento]]="",Tabela13[[#This Row],[0]],Tabela13[[#This Row],[0 Traço]])</f>
        <v>2 - DECRETOS/DECRETO 0176.pdf</v>
      </c>
      <c r="M2402" s="2" t="str">
        <f>IF(AND(Tabela13[[#This Row],[Numero_Decreto]]&gt;=1,Tabela13[[#This Row],[Numero_Decreto]]&lt;=9),Tabela13[[#This Row],[Se 0]],Tabela13[[#This Row],[Se Normal]])</f>
        <v>2 - DECRETOS/DECRETO 176.pdf</v>
      </c>
      <c r="N2402" s="2" t="str">
        <f>CONCATENATE("../",Tabela13[[#This Row],[Caminho]])</f>
        <v>../2 - DECRETOS/DECRETO 176.pdf</v>
      </c>
    </row>
    <row r="2403" spans="1:14" ht="45" x14ac:dyDescent="0.25">
      <c r="A2403" s="20">
        <v>175</v>
      </c>
      <c r="B2403" s="20"/>
      <c r="C2403" s="21">
        <v>27576</v>
      </c>
      <c r="D2403" s="19" t="s">
        <v>3436</v>
      </c>
      <c r="E2403" s="19"/>
      <c r="F2403" s="17" t="str">
        <f>HYPERLINK(Tabela13[[#This Row],[Novo Caminho]],"Download")</f>
        <v>Download</v>
      </c>
      <c r="G2403" s="2" t="str">
        <f>CONCATENATE("2 - DECRETOS/DECRETO ",Tabela13[[#This Row],[Numero_Decreto]],".pdf")</f>
        <v>2 - DECRETOS/DECRETO 175.pdf</v>
      </c>
      <c r="H2403" s="2" t="str">
        <f>CONCATENATE("2 - DECRETOS/DECRETO ",Tabela13[[#This Row],[Numero_Decreto]]," ",Tabela13[[#This Row],[Complemento]],".pdf")</f>
        <v>2 - DECRETOS/DECRETO 175 .pdf</v>
      </c>
      <c r="I2403" s="2" t="str">
        <f>CONCATENATE("2 - DECRETOS/DECRETO ","0",Tabela13[[#This Row],[Numero_Decreto]],".pdf")</f>
        <v>2 - DECRETOS/DECRETO 0175.pdf</v>
      </c>
      <c r="J2403" s="2" t="str">
        <f>CONCATENATE("2 - DECRETOS/DECRETO ","0",Tabela13[[#This Row],[Numero_Decreto]]," ",Tabela13[[#This Row],[Complemento]],".pdf")</f>
        <v>2 - DECRETOS/DECRETO 0175 .pdf</v>
      </c>
      <c r="K2403" s="2" t="str">
        <f>IF(Tabela13[[#This Row],[Complemento]]="",Tabela13[[#This Row],[Normal]],Tabela13[[#This Row],[Normal Traço]])</f>
        <v>2 - DECRETOS/DECRETO 175.pdf</v>
      </c>
      <c r="L2403" s="2" t="str">
        <f>IF(Tabela13[[#This Row],[Complemento]]="",Tabela13[[#This Row],[0]],Tabela13[[#This Row],[0 Traço]])</f>
        <v>2 - DECRETOS/DECRETO 0175.pdf</v>
      </c>
      <c r="M2403" s="2" t="str">
        <f>IF(AND(Tabela13[[#This Row],[Numero_Decreto]]&gt;=1,Tabela13[[#This Row],[Numero_Decreto]]&lt;=9),Tabela13[[#This Row],[Se 0]],Tabela13[[#This Row],[Se Normal]])</f>
        <v>2 - DECRETOS/DECRETO 175.pdf</v>
      </c>
      <c r="N2403" s="2" t="str">
        <f>CONCATENATE("../",Tabela13[[#This Row],[Caminho]])</f>
        <v>../2 - DECRETOS/DECRETO 175.pdf</v>
      </c>
    </row>
    <row r="2404" spans="1:14" ht="45" x14ac:dyDescent="0.25">
      <c r="A2404" s="20">
        <v>174</v>
      </c>
      <c r="B2404" s="20"/>
      <c r="C2404" s="21">
        <v>27569</v>
      </c>
      <c r="D2404" s="19" t="s">
        <v>3437</v>
      </c>
      <c r="E2404" s="19"/>
      <c r="F2404" s="17" t="str">
        <f>HYPERLINK(Tabela13[[#This Row],[Novo Caminho]],"Download")</f>
        <v>Download</v>
      </c>
      <c r="G2404" s="2" t="str">
        <f>CONCATENATE("2 - DECRETOS/DECRETO ",Tabela13[[#This Row],[Numero_Decreto]],".pdf")</f>
        <v>2 - DECRETOS/DECRETO 174.pdf</v>
      </c>
      <c r="H2404" s="2" t="str">
        <f>CONCATENATE("2 - DECRETOS/DECRETO ",Tabela13[[#This Row],[Numero_Decreto]]," ",Tabela13[[#This Row],[Complemento]],".pdf")</f>
        <v>2 - DECRETOS/DECRETO 174 .pdf</v>
      </c>
      <c r="I2404" s="2" t="str">
        <f>CONCATENATE("2 - DECRETOS/DECRETO ","0",Tabela13[[#This Row],[Numero_Decreto]],".pdf")</f>
        <v>2 - DECRETOS/DECRETO 0174.pdf</v>
      </c>
      <c r="J2404" s="2" t="str">
        <f>CONCATENATE("2 - DECRETOS/DECRETO ","0",Tabela13[[#This Row],[Numero_Decreto]]," ",Tabela13[[#This Row],[Complemento]],".pdf")</f>
        <v>2 - DECRETOS/DECRETO 0174 .pdf</v>
      </c>
      <c r="K2404" s="2" t="str">
        <f>IF(Tabela13[[#This Row],[Complemento]]="",Tabela13[[#This Row],[Normal]],Tabela13[[#This Row],[Normal Traço]])</f>
        <v>2 - DECRETOS/DECRETO 174.pdf</v>
      </c>
      <c r="L2404" s="2" t="str">
        <f>IF(Tabela13[[#This Row],[Complemento]]="",Tabela13[[#This Row],[0]],Tabela13[[#This Row],[0 Traço]])</f>
        <v>2 - DECRETOS/DECRETO 0174.pdf</v>
      </c>
      <c r="M2404" s="2" t="str">
        <f>IF(AND(Tabela13[[#This Row],[Numero_Decreto]]&gt;=1,Tabela13[[#This Row],[Numero_Decreto]]&lt;=9),Tabela13[[#This Row],[Se 0]],Tabela13[[#This Row],[Se Normal]])</f>
        <v>2 - DECRETOS/DECRETO 174.pdf</v>
      </c>
      <c r="N2404" s="2" t="str">
        <f>CONCATENATE("../",Tabela13[[#This Row],[Caminho]])</f>
        <v>../2 - DECRETOS/DECRETO 174.pdf</v>
      </c>
    </row>
    <row r="2405" spans="1:14" ht="45" x14ac:dyDescent="0.25">
      <c r="A2405" s="20">
        <v>173</v>
      </c>
      <c r="B2405" s="20"/>
      <c r="C2405" s="21">
        <v>27569</v>
      </c>
      <c r="D2405" s="19" t="s">
        <v>3438</v>
      </c>
      <c r="E2405" s="19"/>
      <c r="F2405" s="17" t="str">
        <f>HYPERLINK(Tabela13[[#This Row],[Novo Caminho]],"Download")</f>
        <v>Download</v>
      </c>
      <c r="G2405" s="2" t="str">
        <f>CONCATENATE("2 - DECRETOS/DECRETO ",Tabela13[[#This Row],[Numero_Decreto]],".pdf")</f>
        <v>2 - DECRETOS/DECRETO 173.pdf</v>
      </c>
      <c r="H2405" s="2" t="str">
        <f>CONCATENATE("2 - DECRETOS/DECRETO ",Tabela13[[#This Row],[Numero_Decreto]]," ",Tabela13[[#This Row],[Complemento]],".pdf")</f>
        <v>2 - DECRETOS/DECRETO 173 .pdf</v>
      </c>
      <c r="I2405" s="2" t="str">
        <f>CONCATENATE("2 - DECRETOS/DECRETO ","0",Tabela13[[#This Row],[Numero_Decreto]],".pdf")</f>
        <v>2 - DECRETOS/DECRETO 0173.pdf</v>
      </c>
      <c r="J2405" s="2" t="str">
        <f>CONCATENATE("2 - DECRETOS/DECRETO ","0",Tabela13[[#This Row],[Numero_Decreto]]," ",Tabela13[[#This Row],[Complemento]],".pdf")</f>
        <v>2 - DECRETOS/DECRETO 0173 .pdf</v>
      </c>
      <c r="K2405" s="2" t="str">
        <f>IF(Tabela13[[#This Row],[Complemento]]="",Tabela13[[#This Row],[Normal]],Tabela13[[#This Row],[Normal Traço]])</f>
        <v>2 - DECRETOS/DECRETO 173.pdf</v>
      </c>
      <c r="L2405" s="2" t="str">
        <f>IF(Tabela13[[#This Row],[Complemento]]="",Tabela13[[#This Row],[0]],Tabela13[[#This Row],[0 Traço]])</f>
        <v>2 - DECRETOS/DECRETO 0173.pdf</v>
      </c>
      <c r="M2405" s="2" t="str">
        <f>IF(AND(Tabela13[[#This Row],[Numero_Decreto]]&gt;=1,Tabela13[[#This Row],[Numero_Decreto]]&lt;=9),Tabela13[[#This Row],[Se 0]],Tabela13[[#This Row],[Se Normal]])</f>
        <v>2 - DECRETOS/DECRETO 173.pdf</v>
      </c>
      <c r="N2405" s="2" t="str">
        <f>CONCATENATE("../",Tabela13[[#This Row],[Caminho]])</f>
        <v>../2 - DECRETOS/DECRETO 173.pdf</v>
      </c>
    </row>
    <row r="2406" spans="1:14" ht="45" x14ac:dyDescent="0.25">
      <c r="A2406" s="20">
        <v>172</v>
      </c>
      <c r="B2406" s="20"/>
      <c r="C2406" s="21">
        <v>27562</v>
      </c>
      <c r="D2406" s="19" t="s">
        <v>3439</v>
      </c>
      <c r="E2406" s="19"/>
      <c r="F2406" s="17" t="str">
        <f>HYPERLINK(Tabela13[[#This Row],[Novo Caminho]],"Download")</f>
        <v>Download</v>
      </c>
      <c r="G2406" s="2" t="str">
        <f>CONCATENATE("2 - DECRETOS/DECRETO ",Tabela13[[#This Row],[Numero_Decreto]],".pdf")</f>
        <v>2 - DECRETOS/DECRETO 172.pdf</v>
      </c>
      <c r="H2406" s="2" t="str">
        <f>CONCATENATE("2 - DECRETOS/DECRETO ",Tabela13[[#This Row],[Numero_Decreto]]," ",Tabela13[[#This Row],[Complemento]],".pdf")</f>
        <v>2 - DECRETOS/DECRETO 172 .pdf</v>
      </c>
      <c r="I2406" s="2" t="str">
        <f>CONCATENATE("2 - DECRETOS/DECRETO ","0",Tabela13[[#This Row],[Numero_Decreto]],".pdf")</f>
        <v>2 - DECRETOS/DECRETO 0172.pdf</v>
      </c>
      <c r="J2406" s="2" t="str">
        <f>CONCATENATE("2 - DECRETOS/DECRETO ","0",Tabela13[[#This Row],[Numero_Decreto]]," ",Tabela13[[#This Row],[Complemento]],".pdf")</f>
        <v>2 - DECRETOS/DECRETO 0172 .pdf</v>
      </c>
      <c r="K2406" s="2" t="str">
        <f>IF(Tabela13[[#This Row],[Complemento]]="",Tabela13[[#This Row],[Normal]],Tabela13[[#This Row],[Normal Traço]])</f>
        <v>2 - DECRETOS/DECRETO 172.pdf</v>
      </c>
      <c r="L2406" s="2" t="str">
        <f>IF(Tabela13[[#This Row],[Complemento]]="",Tabela13[[#This Row],[0]],Tabela13[[#This Row],[0 Traço]])</f>
        <v>2 - DECRETOS/DECRETO 0172.pdf</v>
      </c>
      <c r="M2406" s="2" t="str">
        <f>IF(AND(Tabela13[[#This Row],[Numero_Decreto]]&gt;=1,Tabela13[[#This Row],[Numero_Decreto]]&lt;=9),Tabela13[[#This Row],[Se 0]],Tabela13[[#This Row],[Se Normal]])</f>
        <v>2 - DECRETOS/DECRETO 172.pdf</v>
      </c>
      <c r="N2406" s="2" t="str">
        <f>CONCATENATE("../",Tabela13[[#This Row],[Caminho]])</f>
        <v>../2 - DECRETOS/DECRETO 172.pdf</v>
      </c>
    </row>
    <row r="2407" spans="1:14" ht="45" x14ac:dyDescent="0.25">
      <c r="A2407" s="20">
        <v>171</v>
      </c>
      <c r="B2407" s="20"/>
      <c r="C2407" s="21">
        <v>27562</v>
      </c>
      <c r="D2407" s="19" t="s">
        <v>3440</v>
      </c>
      <c r="E2407" s="19"/>
      <c r="F2407" s="17" t="str">
        <f>HYPERLINK(Tabela13[[#This Row],[Novo Caminho]],"Download")</f>
        <v>Download</v>
      </c>
      <c r="G2407" s="2" t="str">
        <f>CONCATENATE("2 - DECRETOS/DECRETO ",Tabela13[[#This Row],[Numero_Decreto]],".pdf")</f>
        <v>2 - DECRETOS/DECRETO 171.pdf</v>
      </c>
      <c r="H2407" s="2" t="str">
        <f>CONCATENATE("2 - DECRETOS/DECRETO ",Tabela13[[#This Row],[Numero_Decreto]]," ",Tabela13[[#This Row],[Complemento]],".pdf")</f>
        <v>2 - DECRETOS/DECRETO 171 .pdf</v>
      </c>
      <c r="I2407" s="2" t="str">
        <f>CONCATENATE("2 - DECRETOS/DECRETO ","0",Tabela13[[#This Row],[Numero_Decreto]],".pdf")</f>
        <v>2 - DECRETOS/DECRETO 0171.pdf</v>
      </c>
      <c r="J2407" s="2" t="str">
        <f>CONCATENATE("2 - DECRETOS/DECRETO ","0",Tabela13[[#This Row],[Numero_Decreto]]," ",Tabela13[[#This Row],[Complemento]],".pdf")</f>
        <v>2 - DECRETOS/DECRETO 0171 .pdf</v>
      </c>
      <c r="K2407" s="2" t="str">
        <f>IF(Tabela13[[#This Row],[Complemento]]="",Tabela13[[#This Row],[Normal]],Tabela13[[#This Row],[Normal Traço]])</f>
        <v>2 - DECRETOS/DECRETO 171.pdf</v>
      </c>
      <c r="L2407" s="2" t="str">
        <f>IF(Tabela13[[#This Row],[Complemento]]="",Tabela13[[#This Row],[0]],Tabela13[[#This Row],[0 Traço]])</f>
        <v>2 - DECRETOS/DECRETO 0171.pdf</v>
      </c>
      <c r="M2407" s="2" t="str">
        <f>IF(AND(Tabela13[[#This Row],[Numero_Decreto]]&gt;=1,Tabela13[[#This Row],[Numero_Decreto]]&lt;=9),Tabela13[[#This Row],[Se 0]],Tabela13[[#This Row],[Se Normal]])</f>
        <v>2 - DECRETOS/DECRETO 171.pdf</v>
      </c>
      <c r="N2407" s="2" t="str">
        <f>CONCATENATE("../",Tabela13[[#This Row],[Caminho]])</f>
        <v>../2 - DECRETOS/DECRETO 171.pdf</v>
      </c>
    </row>
    <row r="2408" spans="1:14" ht="45" x14ac:dyDescent="0.25">
      <c r="A2408" s="20">
        <v>170</v>
      </c>
      <c r="B2408" s="20"/>
      <c r="C2408" s="21">
        <v>27562</v>
      </c>
      <c r="D2408" s="19" t="s">
        <v>3441</v>
      </c>
      <c r="E2408" s="19"/>
      <c r="F2408" s="17" t="str">
        <f>HYPERLINK(Tabela13[[#This Row],[Novo Caminho]],"Download")</f>
        <v>Download</v>
      </c>
      <c r="G2408" s="2" t="str">
        <f>CONCATENATE("2 - DECRETOS/DECRETO ",Tabela13[[#This Row],[Numero_Decreto]],".pdf")</f>
        <v>2 - DECRETOS/DECRETO 170.pdf</v>
      </c>
      <c r="H2408" s="2" t="str">
        <f>CONCATENATE("2 - DECRETOS/DECRETO ",Tabela13[[#This Row],[Numero_Decreto]]," ",Tabela13[[#This Row],[Complemento]],".pdf")</f>
        <v>2 - DECRETOS/DECRETO 170 .pdf</v>
      </c>
      <c r="I2408" s="2" t="str">
        <f>CONCATENATE("2 - DECRETOS/DECRETO ","0",Tabela13[[#This Row],[Numero_Decreto]],".pdf")</f>
        <v>2 - DECRETOS/DECRETO 0170.pdf</v>
      </c>
      <c r="J2408" s="2" t="str">
        <f>CONCATENATE("2 - DECRETOS/DECRETO ","0",Tabela13[[#This Row],[Numero_Decreto]]," ",Tabela13[[#This Row],[Complemento]],".pdf")</f>
        <v>2 - DECRETOS/DECRETO 0170 .pdf</v>
      </c>
      <c r="K2408" s="2" t="str">
        <f>IF(Tabela13[[#This Row],[Complemento]]="",Tabela13[[#This Row],[Normal]],Tabela13[[#This Row],[Normal Traço]])</f>
        <v>2 - DECRETOS/DECRETO 170.pdf</v>
      </c>
      <c r="L2408" s="2" t="str">
        <f>IF(Tabela13[[#This Row],[Complemento]]="",Tabela13[[#This Row],[0]],Tabela13[[#This Row],[0 Traço]])</f>
        <v>2 - DECRETOS/DECRETO 0170.pdf</v>
      </c>
      <c r="M2408" s="2" t="str">
        <f>IF(AND(Tabela13[[#This Row],[Numero_Decreto]]&gt;=1,Tabela13[[#This Row],[Numero_Decreto]]&lt;=9),Tabela13[[#This Row],[Se 0]],Tabela13[[#This Row],[Se Normal]])</f>
        <v>2 - DECRETOS/DECRETO 170.pdf</v>
      </c>
      <c r="N2408" s="2" t="str">
        <f>CONCATENATE("../",Tabela13[[#This Row],[Caminho]])</f>
        <v>../2 - DECRETOS/DECRETO 170.pdf</v>
      </c>
    </row>
    <row r="2409" spans="1:14" ht="45" x14ac:dyDescent="0.25">
      <c r="A2409" s="20">
        <v>169</v>
      </c>
      <c r="B2409" s="20"/>
      <c r="C2409" s="21">
        <v>27562</v>
      </c>
      <c r="D2409" s="19" t="s">
        <v>3386</v>
      </c>
      <c r="E2409" s="19"/>
      <c r="F2409" s="17" t="str">
        <f>HYPERLINK(Tabela13[[#This Row],[Novo Caminho]],"Download")</f>
        <v>Download</v>
      </c>
      <c r="G2409" s="2" t="str">
        <f>CONCATENATE("2 - DECRETOS/DECRETO ",Tabela13[[#This Row],[Numero_Decreto]],".pdf")</f>
        <v>2 - DECRETOS/DECRETO 169.pdf</v>
      </c>
      <c r="H2409" s="2" t="str">
        <f>CONCATENATE("2 - DECRETOS/DECRETO ",Tabela13[[#This Row],[Numero_Decreto]]," ",Tabela13[[#This Row],[Complemento]],".pdf")</f>
        <v>2 - DECRETOS/DECRETO 169 .pdf</v>
      </c>
      <c r="I2409" s="2" t="str">
        <f>CONCATENATE("2 - DECRETOS/DECRETO ","0",Tabela13[[#This Row],[Numero_Decreto]],".pdf")</f>
        <v>2 - DECRETOS/DECRETO 0169.pdf</v>
      </c>
      <c r="J2409" s="2" t="str">
        <f>CONCATENATE("2 - DECRETOS/DECRETO ","0",Tabela13[[#This Row],[Numero_Decreto]]," ",Tabela13[[#This Row],[Complemento]],".pdf")</f>
        <v>2 - DECRETOS/DECRETO 0169 .pdf</v>
      </c>
      <c r="K2409" s="2" t="str">
        <f>IF(Tabela13[[#This Row],[Complemento]]="",Tabela13[[#This Row],[Normal]],Tabela13[[#This Row],[Normal Traço]])</f>
        <v>2 - DECRETOS/DECRETO 169.pdf</v>
      </c>
      <c r="L2409" s="2" t="str">
        <f>IF(Tabela13[[#This Row],[Complemento]]="",Tabela13[[#This Row],[0]],Tabela13[[#This Row],[0 Traço]])</f>
        <v>2 - DECRETOS/DECRETO 0169.pdf</v>
      </c>
      <c r="M2409" s="2" t="str">
        <f>IF(AND(Tabela13[[#This Row],[Numero_Decreto]]&gt;=1,Tabela13[[#This Row],[Numero_Decreto]]&lt;=9),Tabela13[[#This Row],[Se 0]],Tabela13[[#This Row],[Se Normal]])</f>
        <v>2 - DECRETOS/DECRETO 169.pdf</v>
      </c>
      <c r="N2409" s="2" t="str">
        <f>CONCATENATE("../",Tabela13[[#This Row],[Caminho]])</f>
        <v>../2 - DECRETOS/DECRETO 169.pdf</v>
      </c>
    </row>
    <row r="2410" spans="1:14" ht="45" x14ac:dyDescent="0.25">
      <c r="A2410" s="20">
        <v>168</v>
      </c>
      <c r="B2410" s="20"/>
      <c r="C2410" s="21">
        <v>27561</v>
      </c>
      <c r="D2410" s="19" t="s">
        <v>3442</v>
      </c>
      <c r="E2410" s="19"/>
      <c r="F2410" s="17" t="str">
        <f>HYPERLINK(Tabela13[[#This Row],[Novo Caminho]],"Download")</f>
        <v>Download</v>
      </c>
      <c r="G2410" s="2" t="str">
        <f>CONCATENATE("2 - DECRETOS/DECRETO ",Tabela13[[#This Row],[Numero_Decreto]],".pdf")</f>
        <v>2 - DECRETOS/DECRETO 168.pdf</v>
      </c>
      <c r="H2410" s="2" t="str">
        <f>CONCATENATE("2 - DECRETOS/DECRETO ",Tabela13[[#This Row],[Numero_Decreto]]," ",Tabela13[[#This Row],[Complemento]],".pdf")</f>
        <v>2 - DECRETOS/DECRETO 168 .pdf</v>
      </c>
      <c r="I2410" s="2" t="str">
        <f>CONCATENATE("2 - DECRETOS/DECRETO ","0",Tabela13[[#This Row],[Numero_Decreto]],".pdf")</f>
        <v>2 - DECRETOS/DECRETO 0168.pdf</v>
      </c>
      <c r="J2410" s="2" t="str">
        <f>CONCATENATE("2 - DECRETOS/DECRETO ","0",Tabela13[[#This Row],[Numero_Decreto]]," ",Tabela13[[#This Row],[Complemento]],".pdf")</f>
        <v>2 - DECRETOS/DECRETO 0168 .pdf</v>
      </c>
      <c r="K2410" s="2" t="str">
        <f>IF(Tabela13[[#This Row],[Complemento]]="",Tabela13[[#This Row],[Normal]],Tabela13[[#This Row],[Normal Traço]])</f>
        <v>2 - DECRETOS/DECRETO 168.pdf</v>
      </c>
      <c r="L2410" s="2" t="str">
        <f>IF(Tabela13[[#This Row],[Complemento]]="",Tabela13[[#This Row],[0]],Tabela13[[#This Row],[0 Traço]])</f>
        <v>2 - DECRETOS/DECRETO 0168.pdf</v>
      </c>
      <c r="M2410" s="2" t="str">
        <f>IF(AND(Tabela13[[#This Row],[Numero_Decreto]]&gt;=1,Tabela13[[#This Row],[Numero_Decreto]]&lt;=9),Tabela13[[#This Row],[Se 0]],Tabela13[[#This Row],[Se Normal]])</f>
        <v>2 - DECRETOS/DECRETO 168.pdf</v>
      </c>
      <c r="N2410" s="2" t="str">
        <f>CONCATENATE("../",Tabela13[[#This Row],[Caminho]])</f>
        <v>../2 - DECRETOS/DECRETO 168.pdf</v>
      </c>
    </row>
    <row r="2411" spans="1:14" ht="45" x14ac:dyDescent="0.25">
      <c r="A2411" s="20">
        <v>167</v>
      </c>
      <c r="B2411" s="20"/>
      <c r="C2411" s="21">
        <v>27561</v>
      </c>
      <c r="D2411" s="19" t="s">
        <v>3443</v>
      </c>
      <c r="E2411" s="19"/>
      <c r="F2411" s="17" t="str">
        <f>HYPERLINK(Tabela13[[#This Row],[Novo Caminho]],"Download")</f>
        <v>Download</v>
      </c>
      <c r="G2411" s="2" t="str">
        <f>CONCATENATE("2 - DECRETOS/DECRETO ",Tabela13[[#This Row],[Numero_Decreto]],".pdf")</f>
        <v>2 - DECRETOS/DECRETO 167.pdf</v>
      </c>
      <c r="H2411" s="2" t="str">
        <f>CONCATENATE("2 - DECRETOS/DECRETO ",Tabela13[[#This Row],[Numero_Decreto]]," ",Tabela13[[#This Row],[Complemento]],".pdf")</f>
        <v>2 - DECRETOS/DECRETO 167 .pdf</v>
      </c>
      <c r="I2411" s="2" t="str">
        <f>CONCATENATE("2 - DECRETOS/DECRETO ","0",Tabela13[[#This Row],[Numero_Decreto]],".pdf")</f>
        <v>2 - DECRETOS/DECRETO 0167.pdf</v>
      </c>
      <c r="J2411" s="2" t="str">
        <f>CONCATENATE("2 - DECRETOS/DECRETO ","0",Tabela13[[#This Row],[Numero_Decreto]]," ",Tabela13[[#This Row],[Complemento]],".pdf")</f>
        <v>2 - DECRETOS/DECRETO 0167 .pdf</v>
      </c>
      <c r="K2411" s="2" t="str">
        <f>IF(Tabela13[[#This Row],[Complemento]]="",Tabela13[[#This Row],[Normal]],Tabela13[[#This Row],[Normal Traço]])</f>
        <v>2 - DECRETOS/DECRETO 167.pdf</v>
      </c>
      <c r="L2411" s="2" t="str">
        <f>IF(Tabela13[[#This Row],[Complemento]]="",Tabela13[[#This Row],[0]],Tabela13[[#This Row],[0 Traço]])</f>
        <v>2 - DECRETOS/DECRETO 0167.pdf</v>
      </c>
      <c r="M2411" s="2" t="str">
        <f>IF(AND(Tabela13[[#This Row],[Numero_Decreto]]&gt;=1,Tabela13[[#This Row],[Numero_Decreto]]&lt;=9),Tabela13[[#This Row],[Se 0]],Tabela13[[#This Row],[Se Normal]])</f>
        <v>2 - DECRETOS/DECRETO 167.pdf</v>
      </c>
      <c r="N2411" s="2" t="str">
        <f>CONCATENATE("../",Tabela13[[#This Row],[Caminho]])</f>
        <v>../2 - DECRETOS/DECRETO 167.pdf</v>
      </c>
    </row>
    <row r="2412" spans="1:14" ht="45" x14ac:dyDescent="0.25">
      <c r="A2412" s="20">
        <v>166</v>
      </c>
      <c r="B2412" s="20"/>
      <c r="C2412" s="21">
        <v>27561</v>
      </c>
      <c r="D2412" s="19" t="s">
        <v>3444</v>
      </c>
      <c r="E2412" s="19"/>
      <c r="F2412" s="17" t="str">
        <f>HYPERLINK(Tabela13[[#This Row],[Novo Caminho]],"Download")</f>
        <v>Download</v>
      </c>
      <c r="G2412" s="2" t="str">
        <f>CONCATENATE("2 - DECRETOS/DECRETO ",Tabela13[[#This Row],[Numero_Decreto]],".pdf")</f>
        <v>2 - DECRETOS/DECRETO 166.pdf</v>
      </c>
      <c r="H2412" s="2" t="str">
        <f>CONCATENATE("2 - DECRETOS/DECRETO ",Tabela13[[#This Row],[Numero_Decreto]]," ",Tabela13[[#This Row],[Complemento]],".pdf")</f>
        <v>2 - DECRETOS/DECRETO 166 .pdf</v>
      </c>
      <c r="I2412" s="2" t="str">
        <f>CONCATENATE("2 - DECRETOS/DECRETO ","0",Tabela13[[#This Row],[Numero_Decreto]],".pdf")</f>
        <v>2 - DECRETOS/DECRETO 0166.pdf</v>
      </c>
      <c r="J2412" s="2" t="str">
        <f>CONCATENATE("2 - DECRETOS/DECRETO ","0",Tabela13[[#This Row],[Numero_Decreto]]," ",Tabela13[[#This Row],[Complemento]],".pdf")</f>
        <v>2 - DECRETOS/DECRETO 0166 .pdf</v>
      </c>
      <c r="K2412" s="2" t="str">
        <f>IF(Tabela13[[#This Row],[Complemento]]="",Tabela13[[#This Row],[Normal]],Tabela13[[#This Row],[Normal Traço]])</f>
        <v>2 - DECRETOS/DECRETO 166.pdf</v>
      </c>
      <c r="L2412" s="2" t="str">
        <f>IF(Tabela13[[#This Row],[Complemento]]="",Tabela13[[#This Row],[0]],Tabela13[[#This Row],[0 Traço]])</f>
        <v>2 - DECRETOS/DECRETO 0166.pdf</v>
      </c>
      <c r="M2412" s="2" t="str">
        <f>IF(AND(Tabela13[[#This Row],[Numero_Decreto]]&gt;=1,Tabela13[[#This Row],[Numero_Decreto]]&lt;=9),Tabela13[[#This Row],[Se 0]],Tabela13[[#This Row],[Se Normal]])</f>
        <v>2 - DECRETOS/DECRETO 166.pdf</v>
      </c>
      <c r="N2412" s="2" t="str">
        <f>CONCATENATE("../",Tabela13[[#This Row],[Caminho]])</f>
        <v>../2 - DECRETOS/DECRETO 166.pdf</v>
      </c>
    </row>
    <row r="2413" spans="1:14" ht="45" x14ac:dyDescent="0.25">
      <c r="A2413" s="20">
        <v>165</v>
      </c>
      <c r="B2413" s="20"/>
      <c r="C2413" s="21">
        <v>27535</v>
      </c>
      <c r="D2413" s="19" t="s">
        <v>3445</v>
      </c>
      <c r="E2413" s="19"/>
      <c r="F2413" s="17" t="str">
        <f>HYPERLINK(Tabela13[[#This Row],[Novo Caminho]],"Download")</f>
        <v>Download</v>
      </c>
      <c r="G2413" s="2" t="str">
        <f>CONCATENATE("2 - DECRETOS/DECRETO ",Tabela13[[#This Row],[Numero_Decreto]],".pdf")</f>
        <v>2 - DECRETOS/DECRETO 165.pdf</v>
      </c>
      <c r="H2413" s="2" t="str">
        <f>CONCATENATE("2 - DECRETOS/DECRETO ",Tabela13[[#This Row],[Numero_Decreto]]," ",Tabela13[[#This Row],[Complemento]],".pdf")</f>
        <v>2 - DECRETOS/DECRETO 165 .pdf</v>
      </c>
      <c r="I2413" s="2" t="str">
        <f>CONCATENATE("2 - DECRETOS/DECRETO ","0",Tabela13[[#This Row],[Numero_Decreto]],".pdf")</f>
        <v>2 - DECRETOS/DECRETO 0165.pdf</v>
      </c>
      <c r="J2413" s="2" t="str">
        <f>CONCATENATE("2 - DECRETOS/DECRETO ","0",Tabela13[[#This Row],[Numero_Decreto]]," ",Tabela13[[#This Row],[Complemento]],".pdf")</f>
        <v>2 - DECRETOS/DECRETO 0165 .pdf</v>
      </c>
      <c r="K2413" s="2" t="str">
        <f>IF(Tabela13[[#This Row],[Complemento]]="",Tabela13[[#This Row],[Normal]],Tabela13[[#This Row],[Normal Traço]])</f>
        <v>2 - DECRETOS/DECRETO 165.pdf</v>
      </c>
      <c r="L2413" s="2" t="str">
        <f>IF(Tabela13[[#This Row],[Complemento]]="",Tabela13[[#This Row],[0]],Tabela13[[#This Row],[0 Traço]])</f>
        <v>2 - DECRETOS/DECRETO 0165.pdf</v>
      </c>
      <c r="M2413" s="2" t="str">
        <f>IF(AND(Tabela13[[#This Row],[Numero_Decreto]]&gt;=1,Tabela13[[#This Row],[Numero_Decreto]]&lt;=9),Tabela13[[#This Row],[Se 0]],Tabela13[[#This Row],[Se Normal]])</f>
        <v>2 - DECRETOS/DECRETO 165.pdf</v>
      </c>
      <c r="N2413" s="2" t="str">
        <f>CONCATENATE("../",Tabela13[[#This Row],[Caminho]])</f>
        <v>../2 - DECRETOS/DECRETO 165.pdf</v>
      </c>
    </row>
    <row r="2414" spans="1:14" ht="45" x14ac:dyDescent="0.25">
      <c r="A2414" s="20">
        <v>164</v>
      </c>
      <c r="B2414" s="20"/>
      <c r="C2414" s="21">
        <v>27523</v>
      </c>
      <c r="D2414" s="19" t="s">
        <v>919</v>
      </c>
      <c r="E2414" s="19"/>
      <c r="F2414" s="17" t="str">
        <f>HYPERLINK(Tabela13[[#This Row],[Novo Caminho]],"Download")</f>
        <v>Download</v>
      </c>
      <c r="G2414" s="2" t="str">
        <f>CONCATENATE("2 - DECRETOS/DECRETO ",Tabela13[[#This Row],[Numero_Decreto]],".pdf")</f>
        <v>2 - DECRETOS/DECRETO 164.pdf</v>
      </c>
      <c r="H2414" s="2" t="str">
        <f>CONCATENATE("2 - DECRETOS/DECRETO ",Tabela13[[#This Row],[Numero_Decreto]]," ",Tabela13[[#This Row],[Complemento]],".pdf")</f>
        <v>2 - DECRETOS/DECRETO 164 .pdf</v>
      </c>
      <c r="I2414" s="2" t="str">
        <f>CONCATENATE("2 - DECRETOS/DECRETO ","0",Tabela13[[#This Row],[Numero_Decreto]],".pdf")</f>
        <v>2 - DECRETOS/DECRETO 0164.pdf</v>
      </c>
      <c r="J2414" s="2" t="str">
        <f>CONCATENATE("2 - DECRETOS/DECRETO ","0",Tabela13[[#This Row],[Numero_Decreto]]," ",Tabela13[[#This Row],[Complemento]],".pdf")</f>
        <v>2 - DECRETOS/DECRETO 0164 .pdf</v>
      </c>
      <c r="K2414" s="2" t="str">
        <f>IF(Tabela13[[#This Row],[Complemento]]="",Tabela13[[#This Row],[Normal]],Tabela13[[#This Row],[Normal Traço]])</f>
        <v>2 - DECRETOS/DECRETO 164.pdf</v>
      </c>
      <c r="L2414" s="2" t="str">
        <f>IF(Tabela13[[#This Row],[Complemento]]="",Tabela13[[#This Row],[0]],Tabela13[[#This Row],[0 Traço]])</f>
        <v>2 - DECRETOS/DECRETO 0164.pdf</v>
      </c>
      <c r="M2414" s="2" t="str">
        <f>IF(AND(Tabela13[[#This Row],[Numero_Decreto]]&gt;=1,Tabela13[[#This Row],[Numero_Decreto]]&lt;=9),Tabela13[[#This Row],[Se 0]],Tabela13[[#This Row],[Se Normal]])</f>
        <v>2 - DECRETOS/DECRETO 164.pdf</v>
      </c>
      <c r="N2414" s="2" t="str">
        <f>CONCATENATE("../",Tabela13[[#This Row],[Caminho]])</f>
        <v>../2 - DECRETOS/DECRETO 164.pdf</v>
      </c>
    </row>
    <row r="2415" spans="1:14" ht="45" x14ac:dyDescent="0.25">
      <c r="A2415" s="20">
        <v>163</v>
      </c>
      <c r="B2415" s="20"/>
      <c r="C2415" s="21">
        <v>27500</v>
      </c>
      <c r="D2415" s="19" t="s">
        <v>3446</v>
      </c>
      <c r="E2415" s="19"/>
      <c r="F2415" s="17" t="str">
        <f>HYPERLINK(Tabela13[[#This Row],[Novo Caminho]],"Download")</f>
        <v>Download</v>
      </c>
      <c r="G2415" s="2" t="str">
        <f>CONCATENATE("2 - DECRETOS/DECRETO ",Tabela13[[#This Row],[Numero_Decreto]],".pdf")</f>
        <v>2 - DECRETOS/DECRETO 163.pdf</v>
      </c>
      <c r="H2415" s="2" t="str">
        <f>CONCATENATE("2 - DECRETOS/DECRETO ",Tabela13[[#This Row],[Numero_Decreto]]," ",Tabela13[[#This Row],[Complemento]],".pdf")</f>
        <v>2 - DECRETOS/DECRETO 163 .pdf</v>
      </c>
      <c r="I2415" s="2" t="str">
        <f>CONCATENATE("2 - DECRETOS/DECRETO ","0",Tabela13[[#This Row],[Numero_Decreto]],".pdf")</f>
        <v>2 - DECRETOS/DECRETO 0163.pdf</v>
      </c>
      <c r="J2415" s="2" t="str">
        <f>CONCATENATE("2 - DECRETOS/DECRETO ","0",Tabela13[[#This Row],[Numero_Decreto]]," ",Tabela13[[#This Row],[Complemento]],".pdf")</f>
        <v>2 - DECRETOS/DECRETO 0163 .pdf</v>
      </c>
      <c r="K2415" s="2" t="str">
        <f>IF(Tabela13[[#This Row],[Complemento]]="",Tabela13[[#This Row],[Normal]],Tabela13[[#This Row],[Normal Traço]])</f>
        <v>2 - DECRETOS/DECRETO 163.pdf</v>
      </c>
      <c r="L2415" s="2" t="str">
        <f>IF(Tabela13[[#This Row],[Complemento]]="",Tabela13[[#This Row],[0]],Tabela13[[#This Row],[0 Traço]])</f>
        <v>2 - DECRETOS/DECRETO 0163.pdf</v>
      </c>
      <c r="M2415" s="2" t="str">
        <f>IF(AND(Tabela13[[#This Row],[Numero_Decreto]]&gt;=1,Tabela13[[#This Row],[Numero_Decreto]]&lt;=9),Tabela13[[#This Row],[Se 0]],Tabela13[[#This Row],[Se Normal]])</f>
        <v>2 - DECRETOS/DECRETO 163.pdf</v>
      </c>
      <c r="N2415" s="2" t="str">
        <f>CONCATENATE("../",Tabela13[[#This Row],[Caminho]])</f>
        <v>../2 - DECRETOS/DECRETO 163.pdf</v>
      </c>
    </row>
    <row r="2416" spans="1:14" ht="45" x14ac:dyDescent="0.25">
      <c r="A2416" s="20">
        <v>162</v>
      </c>
      <c r="B2416" s="20"/>
      <c r="C2416" s="21">
        <v>27500</v>
      </c>
      <c r="D2416" s="19" t="s">
        <v>3447</v>
      </c>
      <c r="E2416" s="19"/>
      <c r="F2416" s="17" t="str">
        <f>HYPERLINK(Tabela13[[#This Row],[Novo Caminho]],"Download")</f>
        <v>Download</v>
      </c>
      <c r="G2416" s="2" t="str">
        <f>CONCATENATE("2 - DECRETOS/DECRETO ",Tabela13[[#This Row],[Numero_Decreto]],".pdf")</f>
        <v>2 - DECRETOS/DECRETO 162.pdf</v>
      </c>
      <c r="H2416" s="2" t="str">
        <f>CONCATENATE("2 - DECRETOS/DECRETO ",Tabela13[[#This Row],[Numero_Decreto]]," ",Tabela13[[#This Row],[Complemento]],".pdf")</f>
        <v>2 - DECRETOS/DECRETO 162 .pdf</v>
      </c>
      <c r="I2416" s="2" t="str">
        <f>CONCATENATE("2 - DECRETOS/DECRETO ","0",Tabela13[[#This Row],[Numero_Decreto]],".pdf")</f>
        <v>2 - DECRETOS/DECRETO 0162.pdf</v>
      </c>
      <c r="J2416" s="2" t="str">
        <f>CONCATENATE("2 - DECRETOS/DECRETO ","0",Tabela13[[#This Row],[Numero_Decreto]]," ",Tabela13[[#This Row],[Complemento]],".pdf")</f>
        <v>2 - DECRETOS/DECRETO 0162 .pdf</v>
      </c>
      <c r="K2416" s="2" t="str">
        <f>IF(Tabela13[[#This Row],[Complemento]]="",Tabela13[[#This Row],[Normal]],Tabela13[[#This Row],[Normal Traço]])</f>
        <v>2 - DECRETOS/DECRETO 162.pdf</v>
      </c>
      <c r="L2416" s="2" t="str">
        <f>IF(Tabela13[[#This Row],[Complemento]]="",Tabela13[[#This Row],[0]],Tabela13[[#This Row],[0 Traço]])</f>
        <v>2 - DECRETOS/DECRETO 0162.pdf</v>
      </c>
      <c r="M2416" s="2" t="str">
        <f>IF(AND(Tabela13[[#This Row],[Numero_Decreto]]&gt;=1,Tabela13[[#This Row],[Numero_Decreto]]&lt;=9),Tabela13[[#This Row],[Se 0]],Tabela13[[#This Row],[Se Normal]])</f>
        <v>2 - DECRETOS/DECRETO 162.pdf</v>
      </c>
      <c r="N2416" s="2" t="str">
        <f>CONCATENATE("../",Tabela13[[#This Row],[Caminho]])</f>
        <v>../2 - DECRETOS/DECRETO 162.pdf</v>
      </c>
    </row>
    <row r="2417" spans="1:14" ht="45" x14ac:dyDescent="0.25">
      <c r="A2417" s="20">
        <v>161</v>
      </c>
      <c r="B2417" s="20"/>
      <c r="C2417" s="21">
        <v>27495</v>
      </c>
      <c r="D2417" s="19" t="s">
        <v>3448</v>
      </c>
      <c r="E2417" s="19"/>
      <c r="F2417" s="17" t="str">
        <f>HYPERLINK(Tabela13[[#This Row],[Novo Caminho]],"Download")</f>
        <v>Download</v>
      </c>
      <c r="G2417" s="2" t="str">
        <f>CONCATENATE("2 - DECRETOS/DECRETO ",Tabela13[[#This Row],[Numero_Decreto]],".pdf")</f>
        <v>2 - DECRETOS/DECRETO 161.pdf</v>
      </c>
      <c r="H2417" s="2" t="str">
        <f>CONCATENATE("2 - DECRETOS/DECRETO ",Tabela13[[#This Row],[Numero_Decreto]]," ",Tabela13[[#This Row],[Complemento]],".pdf")</f>
        <v>2 - DECRETOS/DECRETO 161 .pdf</v>
      </c>
      <c r="I2417" s="2" t="str">
        <f>CONCATENATE("2 - DECRETOS/DECRETO ","0",Tabela13[[#This Row],[Numero_Decreto]],".pdf")</f>
        <v>2 - DECRETOS/DECRETO 0161.pdf</v>
      </c>
      <c r="J2417" s="2" t="str">
        <f>CONCATENATE("2 - DECRETOS/DECRETO ","0",Tabela13[[#This Row],[Numero_Decreto]]," ",Tabela13[[#This Row],[Complemento]],".pdf")</f>
        <v>2 - DECRETOS/DECRETO 0161 .pdf</v>
      </c>
      <c r="K2417" s="2" t="str">
        <f>IF(Tabela13[[#This Row],[Complemento]]="",Tabela13[[#This Row],[Normal]],Tabela13[[#This Row],[Normal Traço]])</f>
        <v>2 - DECRETOS/DECRETO 161.pdf</v>
      </c>
      <c r="L2417" s="2" t="str">
        <f>IF(Tabela13[[#This Row],[Complemento]]="",Tabela13[[#This Row],[0]],Tabela13[[#This Row],[0 Traço]])</f>
        <v>2 - DECRETOS/DECRETO 0161.pdf</v>
      </c>
      <c r="M2417" s="2" t="str">
        <f>IF(AND(Tabela13[[#This Row],[Numero_Decreto]]&gt;=1,Tabela13[[#This Row],[Numero_Decreto]]&lt;=9),Tabela13[[#This Row],[Se 0]],Tabela13[[#This Row],[Se Normal]])</f>
        <v>2 - DECRETOS/DECRETO 161.pdf</v>
      </c>
      <c r="N2417" s="2" t="str">
        <f>CONCATENATE("../",Tabela13[[#This Row],[Caminho]])</f>
        <v>../2 - DECRETOS/DECRETO 161.pdf</v>
      </c>
    </row>
    <row r="2418" spans="1:14" ht="45" x14ac:dyDescent="0.25">
      <c r="A2418" s="20">
        <v>160</v>
      </c>
      <c r="B2418" s="20"/>
      <c r="C2418" s="21">
        <v>27491</v>
      </c>
      <c r="D2418" s="19" t="s">
        <v>3449</v>
      </c>
      <c r="E2418" s="19"/>
      <c r="F2418" s="17" t="str">
        <f>HYPERLINK(Tabela13[[#This Row],[Novo Caminho]],"Download")</f>
        <v>Download</v>
      </c>
      <c r="G2418" s="2" t="str">
        <f>CONCATENATE("2 - DECRETOS/DECRETO ",Tabela13[[#This Row],[Numero_Decreto]],".pdf")</f>
        <v>2 - DECRETOS/DECRETO 160.pdf</v>
      </c>
      <c r="H2418" s="2" t="str">
        <f>CONCATENATE("2 - DECRETOS/DECRETO ",Tabela13[[#This Row],[Numero_Decreto]]," ",Tabela13[[#This Row],[Complemento]],".pdf")</f>
        <v>2 - DECRETOS/DECRETO 160 .pdf</v>
      </c>
      <c r="I2418" s="2" t="str">
        <f>CONCATENATE("2 - DECRETOS/DECRETO ","0",Tabela13[[#This Row],[Numero_Decreto]],".pdf")</f>
        <v>2 - DECRETOS/DECRETO 0160.pdf</v>
      </c>
      <c r="J2418" s="2" t="str">
        <f>CONCATENATE("2 - DECRETOS/DECRETO ","0",Tabela13[[#This Row],[Numero_Decreto]]," ",Tabela13[[#This Row],[Complemento]],".pdf")</f>
        <v>2 - DECRETOS/DECRETO 0160 .pdf</v>
      </c>
      <c r="K2418" s="2" t="str">
        <f>IF(Tabela13[[#This Row],[Complemento]]="",Tabela13[[#This Row],[Normal]],Tabela13[[#This Row],[Normal Traço]])</f>
        <v>2 - DECRETOS/DECRETO 160.pdf</v>
      </c>
      <c r="L2418" s="2" t="str">
        <f>IF(Tabela13[[#This Row],[Complemento]]="",Tabela13[[#This Row],[0]],Tabela13[[#This Row],[0 Traço]])</f>
        <v>2 - DECRETOS/DECRETO 0160.pdf</v>
      </c>
      <c r="M2418" s="2" t="str">
        <f>IF(AND(Tabela13[[#This Row],[Numero_Decreto]]&gt;=1,Tabela13[[#This Row],[Numero_Decreto]]&lt;=9),Tabela13[[#This Row],[Se 0]],Tabela13[[#This Row],[Se Normal]])</f>
        <v>2 - DECRETOS/DECRETO 160.pdf</v>
      </c>
      <c r="N2418" s="2" t="str">
        <f>CONCATENATE("../",Tabela13[[#This Row],[Caminho]])</f>
        <v>../2 - DECRETOS/DECRETO 160.pdf</v>
      </c>
    </row>
    <row r="2419" spans="1:14" ht="45" x14ac:dyDescent="0.25">
      <c r="A2419" s="20">
        <v>159</v>
      </c>
      <c r="B2419" s="20"/>
      <c r="C2419" s="21">
        <v>27479</v>
      </c>
      <c r="D2419" s="19" t="s">
        <v>924</v>
      </c>
      <c r="E2419" s="19"/>
      <c r="F2419" s="17" t="str">
        <f>HYPERLINK(Tabela13[[#This Row],[Novo Caminho]],"Download")</f>
        <v>Download</v>
      </c>
      <c r="G2419" s="2" t="str">
        <f>CONCATENATE("2 - DECRETOS/DECRETO ",Tabela13[[#This Row],[Numero_Decreto]],".pdf")</f>
        <v>2 - DECRETOS/DECRETO 159.pdf</v>
      </c>
      <c r="H2419" s="2" t="str">
        <f>CONCATENATE("2 - DECRETOS/DECRETO ",Tabela13[[#This Row],[Numero_Decreto]]," ",Tabela13[[#This Row],[Complemento]],".pdf")</f>
        <v>2 - DECRETOS/DECRETO 159 .pdf</v>
      </c>
      <c r="I2419" s="2" t="str">
        <f>CONCATENATE("2 - DECRETOS/DECRETO ","0",Tabela13[[#This Row],[Numero_Decreto]],".pdf")</f>
        <v>2 - DECRETOS/DECRETO 0159.pdf</v>
      </c>
      <c r="J2419" s="2" t="str">
        <f>CONCATENATE("2 - DECRETOS/DECRETO ","0",Tabela13[[#This Row],[Numero_Decreto]]," ",Tabela13[[#This Row],[Complemento]],".pdf")</f>
        <v>2 - DECRETOS/DECRETO 0159 .pdf</v>
      </c>
      <c r="K2419" s="2" t="str">
        <f>IF(Tabela13[[#This Row],[Complemento]]="",Tabela13[[#This Row],[Normal]],Tabela13[[#This Row],[Normal Traço]])</f>
        <v>2 - DECRETOS/DECRETO 159.pdf</v>
      </c>
      <c r="L2419" s="2" t="str">
        <f>IF(Tabela13[[#This Row],[Complemento]]="",Tabela13[[#This Row],[0]],Tabela13[[#This Row],[0 Traço]])</f>
        <v>2 - DECRETOS/DECRETO 0159.pdf</v>
      </c>
      <c r="M2419" s="2" t="str">
        <f>IF(AND(Tabela13[[#This Row],[Numero_Decreto]]&gt;=1,Tabela13[[#This Row],[Numero_Decreto]]&lt;=9),Tabela13[[#This Row],[Se 0]],Tabela13[[#This Row],[Se Normal]])</f>
        <v>2 - DECRETOS/DECRETO 159.pdf</v>
      </c>
      <c r="N2419" s="2" t="str">
        <f>CONCATENATE("../",Tabela13[[#This Row],[Caminho]])</f>
        <v>../2 - DECRETOS/DECRETO 159.pdf</v>
      </c>
    </row>
    <row r="2420" spans="1:14" ht="45" x14ac:dyDescent="0.25">
      <c r="A2420" s="20">
        <v>158</v>
      </c>
      <c r="B2420" s="20"/>
      <c r="C2420" s="21">
        <v>27449</v>
      </c>
      <c r="D2420" s="19" t="s">
        <v>3344</v>
      </c>
      <c r="E2420" s="19"/>
      <c r="F2420" s="17" t="str">
        <f>HYPERLINK(Tabela13[[#This Row],[Novo Caminho]],"Download")</f>
        <v>Download</v>
      </c>
      <c r="G2420" s="2" t="str">
        <f>CONCATENATE("2 - DECRETOS/DECRETO ",Tabela13[[#This Row],[Numero_Decreto]],".pdf")</f>
        <v>2 - DECRETOS/DECRETO 158.pdf</v>
      </c>
      <c r="H2420" s="2" t="str">
        <f>CONCATENATE("2 - DECRETOS/DECRETO ",Tabela13[[#This Row],[Numero_Decreto]]," ",Tabela13[[#This Row],[Complemento]],".pdf")</f>
        <v>2 - DECRETOS/DECRETO 158 .pdf</v>
      </c>
      <c r="I2420" s="2" t="str">
        <f>CONCATENATE("2 - DECRETOS/DECRETO ","0",Tabela13[[#This Row],[Numero_Decreto]],".pdf")</f>
        <v>2 - DECRETOS/DECRETO 0158.pdf</v>
      </c>
      <c r="J2420" s="2" t="str">
        <f>CONCATENATE("2 - DECRETOS/DECRETO ","0",Tabela13[[#This Row],[Numero_Decreto]]," ",Tabela13[[#This Row],[Complemento]],".pdf")</f>
        <v>2 - DECRETOS/DECRETO 0158 .pdf</v>
      </c>
      <c r="K2420" s="2" t="str">
        <f>IF(Tabela13[[#This Row],[Complemento]]="",Tabela13[[#This Row],[Normal]],Tabela13[[#This Row],[Normal Traço]])</f>
        <v>2 - DECRETOS/DECRETO 158.pdf</v>
      </c>
      <c r="L2420" s="2" t="str">
        <f>IF(Tabela13[[#This Row],[Complemento]]="",Tabela13[[#This Row],[0]],Tabela13[[#This Row],[0 Traço]])</f>
        <v>2 - DECRETOS/DECRETO 0158.pdf</v>
      </c>
      <c r="M2420" s="2" t="str">
        <f>IF(AND(Tabela13[[#This Row],[Numero_Decreto]]&gt;=1,Tabela13[[#This Row],[Numero_Decreto]]&lt;=9),Tabela13[[#This Row],[Se 0]],Tabela13[[#This Row],[Se Normal]])</f>
        <v>2 - DECRETOS/DECRETO 158.pdf</v>
      </c>
      <c r="N2420" s="2" t="str">
        <f>CONCATENATE("../",Tabela13[[#This Row],[Caminho]])</f>
        <v>../2 - DECRETOS/DECRETO 158.pdf</v>
      </c>
    </row>
    <row r="2421" spans="1:14" ht="45" x14ac:dyDescent="0.25">
      <c r="A2421" s="20">
        <v>157</v>
      </c>
      <c r="B2421" s="20"/>
      <c r="C2421" s="21">
        <v>27446</v>
      </c>
      <c r="D2421" s="19" t="s">
        <v>3450</v>
      </c>
      <c r="E2421" s="19"/>
      <c r="F2421" s="17" t="str">
        <f>HYPERLINK(Tabela13[[#This Row],[Novo Caminho]],"Download")</f>
        <v>Download</v>
      </c>
      <c r="G2421" s="2" t="str">
        <f>CONCATENATE("2 - DECRETOS/DECRETO ",Tabela13[[#This Row],[Numero_Decreto]],".pdf")</f>
        <v>2 - DECRETOS/DECRETO 157.pdf</v>
      </c>
      <c r="H2421" s="2" t="str">
        <f>CONCATENATE("2 - DECRETOS/DECRETO ",Tabela13[[#This Row],[Numero_Decreto]]," ",Tabela13[[#This Row],[Complemento]],".pdf")</f>
        <v>2 - DECRETOS/DECRETO 157 .pdf</v>
      </c>
      <c r="I2421" s="2" t="str">
        <f>CONCATENATE("2 - DECRETOS/DECRETO ","0",Tabela13[[#This Row],[Numero_Decreto]],".pdf")</f>
        <v>2 - DECRETOS/DECRETO 0157.pdf</v>
      </c>
      <c r="J2421" s="2" t="str">
        <f>CONCATENATE("2 - DECRETOS/DECRETO ","0",Tabela13[[#This Row],[Numero_Decreto]]," ",Tabela13[[#This Row],[Complemento]],".pdf")</f>
        <v>2 - DECRETOS/DECRETO 0157 .pdf</v>
      </c>
      <c r="K2421" s="2" t="str">
        <f>IF(Tabela13[[#This Row],[Complemento]]="",Tabela13[[#This Row],[Normal]],Tabela13[[#This Row],[Normal Traço]])</f>
        <v>2 - DECRETOS/DECRETO 157.pdf</v>
      </c>
      <c r="L2421" s="2" t="str">
        <f>IF(Tabela13[[#This Row],[Complemento]]="",Tabela13[[#This Row],[0]],Tabela13[[#This Row],[0 Traço]])</f>
        <v>2 - DECRETOS/DECRETO 0157.pdf</v>
      </c>
      <c r="M2421" s="2" t="str">
        <f>IF(AND(Tabela13[[#This Row],[Numero_Decreto]]&gt;=1,Tabela13[[#This Row],[Numero_Decreto]]&lt;=9),Tabela13[[#This Row],[Se 0]],Tabela13[[#This Row],[Se Normal]])</f>
        <v>2 - DECRETOS/DECRETO 157.pdf</v>
      </c>
      <c r="N2421" s="2" t="str">
        <f>CONCATENATE("../",Tabela13[[#This Row],[Caminho]])</f>
        <v>../2 - DECRETOS/DECRETO 157.pdf</v>
      </c>
    </row>
    <row r="2422" spans="1:14" ht="45" x14ac:dyDescent="0.25">
      <c r="A2422" s="20">
        <v>156</v>
      </c>
      <c r="B2422" s="20"/>
      <c r="C2422" s="21">
        <v>27425</v>
      </c>
      <c r="D2422" s="19" t="s">
        <v>3451</v>
      </c>
      <c r="E2422" s="19"/>
      <c r="F2422" s="17" t="str">
        <f>HYPERLINK(Tabela13[[#This Row],[Novo Caminho]],"Download")</f>
        <v>Download</v>
      </c>
      <c r="G2422" s="2" t="str">
        <f>CONCATENATE("2 - DECRETOS/DECRETO ",Tabela13[[#This Row],[Numero_Decreto]],".pdf")</f>
        <v>2 - DECRETOS/DECRETO 156.pdf</v>
      </c>
      <c r="H2422" s="2" t="str">
        <f>CONCATENATE("2 - DECRETOS/DECRETO ",Tabela13[[#This Row],[Numero_Decreto]]," ",Tabela13[[#This Row],[Complemento]],".pdf")</f>
        <v>2 - DECRETOS/DECRETO 156 .pdf</v>
      </c>
      <c r="I2422" s="2" t="str">
        <f>CONCATENATE("2 - DECRETOS/DECRETO ","0",Tabela13[[#This Row],[Numero_Decreto]],".pdf")</f>
        <v>2 - DECRETOS/DECRETO 0156.pdf</v>
      </c>
      <c r="J2422" s="2" t="str">
        <f>CONCATENATE("2 - DECRETOS/DECRETO ","0",Tabela13[[#This Row],[Numero_Decreto]]," ",Tabela13[[#This Row],[Complemento]],".pdf")</f>
        <v>2 - DECRETOS/DECRETO 0156 .pdf</v>
      </c>
      <c r="K2422" s="2" t="str">
        <f>IF(Tabela13[[#This Row],[Complemento]]="",Tabela13[[#This Row],[Normal]],Tabela13[[#This Row],[Normal Traço]])</f>
        <v>2 - DECRETOS/DECRETO 156.pdf</v>
      </c>
      <c r="L2422" s="2" t="str">
        <f>IF(Tabela13[[#This Row],[Complemento]]="",Tabela13[[#This Row],[0]],Tabela13[[#This Row],[0 Traço]])</f>
        <v>2 - DECRETOS/DECRETO 0156.pdf</v>
      </c>
      <c r="M2422" s="2" t="str">
        <f>IF(AND(Tabela13[[#This Row],[Numero_Decreto]]&gt;=1,Tabela13[[#This Row],[Numero_Decreto]]&lt;=9),Tabela13[[#This Row],[Se 0]],Tabela13[[#This Row],[Se Normal]])</f>
        <v>2 - DECRETOS/DECRETO 156.pdf</v>
      </c>
      <c r="N2422" s="2" t="str">
        <f>CONCATENATE("../",Tabela13[[#This Row],[Caminho]])</f>
        <v>../2 - DECRETOS/DECRETO 156.pdf</v>
      </c>
    </row>
    <row r="2423" spans="1:14" ht="45" x14ac:dyDescent="0.25">
      <c r="A2423" s="20">
        <v>155</v>
      </c>
      <c r="B2423" s="20"/>
      <c r="C2423" s="21">
        <v>27381</v>
      </c>
      <c r="D2423" s="19" t="s">
        <v>3452</v>
      </c>
      <c r="E2423" s="19"/>
      <c r="F2423" s="17" t="str">
        <f>HYPERLINK(Tabela13[[#This Row],[Novo Caminho]],"Download")</f>
        <v>Download</v>
      </c>
      <c r="G2423" s="2" t="str">
        <f>CONCATENATE("2 - DECRETOS/DECRETO ",Tabela13[[#This Row],[Numero_Decreto]],".pdf")</f>
        <v>2 - DECRETOS/DECRETO 155.pdf</v>
      </c>
      <c r="H2423" s="2" t="str">
        <f>CONCATENATE("2 - DECRETOS/DECRETO ",Tabela13[[#This Row],[Numero_Decreto]]," ",Tabela13[[#This Row],[Complemento]],".pdf")</f>
        <v>2 - DECRETOS/DECRETO 155 .pdf</v>
      </c>
      <c r="I2423" s="2" t="str">
        <f>CONCATENATE("2 - DECRETOS/DECRETO ","0",Tabela13[[#This Row],[Numero_Decreto]],".pdf")</f>
        <v>2 - DECRETOS/DECRETO 0155.pdf</v>
      </c>
      <c r="J2423" s="2" t="str">
        <f>CONCATENATE("2 - DECRETOS/DECRETO ","0",Tabela13[[#This Row],[Numero_Decreto]]," ",Tabela13[[#This Row],[Complemento]],".pdf")</f>
        <v>2 - DECRETOS/DECRETO 0155 .pdf</v>
      </c>
      <c r="K2423" s="2" t="str">
        <f>IF(Tabela13[[#This Row],[Complemento]]="",Tabela13[[#This Row],[Normal]],Tabela13[[#This Row],[Normal Traço]])</f>
        <v>2 - DECRETOS/DECRETO 155.pdf</v>
      </c>
      <c r="L2423" s="2" t="str">
        <f>IF(Tabela13[[#This Row],[Complemento]]="",Tabela13[[#This Row],[0]],Tabela13[[#This Row],[0 Traço]])</f>
        <v>2 - DECRETOS/DECRETO 0155.pdf</v>
      </c>
      <c r="M2423" s="2" t="str">
        <f>IF(AND(Tabela13[[#This Row],[Numero_Decreto]]&gt;=1,Tabela13[[#This Row],[Numero_Decreto]]&lt;=9),Tabela13[[#This Row],[Se 0]],Tabela13[[#This Row],[Se Normal]])</f>
        <v>2 - DECRETOS/DECRETO 155.pdf</v>
      </c>
      <c r="N2423" s="2" t="str">
        <f>CONCATENATE("../",Tabela13[[#This Row],[Caminho]])</f>
        <v>../2 - DECRETOS/DECRETO 155.pdf</v>
      </c>
    </row>
    <row r="2424" spans="1:14" ht="45" x14ac:dyDescent="0.25">
      <c r="A2424" s="20">
        <v>154</v>
      </c>
      <c r="B2424" s="20"/>
      <c r="C2424" s="21">
        <v>27381</v>
      </c>
      <c r="D2424" s="19" t="s">
        <v>3453</v>
      </c>
      <c r="E2424" s="19"/>
      <c r="F2424" s="17" t="str">
        <f>HYPERLINK(Tabela13[[#This Row],[Novo Caminho]],"Download")</f>
        <v>Download</v>
      </c>
      <c r="G2424" s="2" t="str">
        <f>CONCATENATE("2 - DECRETOS/DECRETO ",Tabela13[[#This Row],[Numero_Decreto]],".pdf")</f>
        <v>2 - DECRETOS/DECRETO 154.pdf</v>
      </c>
      <c r="H2424" s="2" t="str">
        <f>CONCATENATE("2 - DECRETOS/DECRETO ",Tabela13[[#This Row],[Numero_Decreto]]," ",Tabela13[[#This Row],[Complemento]],".pdf")</f>
        <v>2 - DECRETOS/DECRETO 154 .pdf</v>
      </c>
      <c r="I2424" s="2" t="str">
        <f>CONCATENATE("2 - DECRETOS/DECRETO ","0",Tabela13[[#This Row],[Numero_Decreto]],".pdf")</f>
        <v>2 - DECRETOS/DECRETO 0154.pdf</v>
      </c>
      <c r="J2424" s="2" t="str">
        <f>CONCATENATE("2 - DECRETOS/DECRETO ","0",Tabela13[[#This Row],[Numero_Decreto]]," ",Tabela13[[#This Row],[Complemento]],".pdf")</f>
        <v>2 - DECRETOS/DECRETO 0154 .pdf</v>
      </c>
      <c r="K2424" s="2" t="str">
        <f>IF(Tabela13[[#This Row],[Complemento]]="",Tabela13[[#This Row],[Normal]],Tabela13[[#This Row],[Normal Traço]])</f>
        <v>2 - DECRETOS/DECRETO 154.pdf</v>
      </c>
      <c r="L2424" s="2" t="str">
        <f>IF(Tabela13[[#This Row],[Complemento]]="",Tabela13[[#This Row],[0]],Tabela13[[#This Row],[0 Traço]])</f>
        <v>2 - DECRETOS/DECRETO 0154.pdf</v>
      </c>
      <c r="M2424" s="2" t="str">
        <f>IF(AND(Tabela13[[#This Row],[Numero_Decreto]]&gt;=1,Tabela13[[#This Row],[Numero_Decreto]]&lt;=9),Tabela13[[#This Row],[Se 0]],Tabela13[[#This Row],[Se Normal]])</f>
        <v>2 - DECRETOS/DECRETO 154.pdf</v>
      </c>
      <c r="N2424" s="2" t="str">
        <f>CONCATENATE("../",Tabela13[[#This Row],[Caminho]])</f>
        <v>../2 - DECRETOS/DECRETO 154.pdf</v>
      </c>
    </row>
    <row r="2425" spans="1:14" ht="45" x14ac:dyDescent="0.25">
      <c r="A2425" s="20">
        <v>153</v>
      </c>
      <c r="B2425" s="20"/>
      <c r="C2425" s="21">
        <v>27381</v>
      </c>
      <c r="D2425" s="19" t="s">
        <v>3213</v>
      </c>
      <c r="E2425" s="19"/>
      <c r="F2425" s="17" t="str">
        <f>HYPERLINK(Tabela13[[#This Row],[Novo Caminho]],"Download")</f>
        <v>Download</v>
      </c>
      <c r="G2425" s="2" t="str">
        <f>CONCATENATE("2 - DECRETOS/DECRETO ",Tabela13[[#This Row],[Numero_Decreto]],".pdf")</f>
        <v>2 - DECRETOS/DECRETO 153.pdf</v>
      </c>
      <c r="H2425" s="2" t="str">
        <f>CONCATENATE("2 - DECRETOS/DECRETO ",Tabela13[[#This Row],[Numero_Decreto]]," ",Tabela13[[#This Row],[Complemento]],".pdf")</f>
        <v>2 - DECRETOS/DECRETO 153 .pdf</v>
      </c>
      <c r="I2425" s="2" t="str">
        <f>CONCATENATE("2 - DECRETOS/DECRETO ","0",Tabela13[[#This Row],[Numero_Decreto]],".pdf")</f>
        <v>2 - DECRETOS/DECRETO 0153.pdf</v>
      </c>
      <c r="J2425" s="2" t="str">
        <f>CONCATENATE("2 - DECRETOS/DECRETO ","0",Tabela13[[#This Row],[Numero_Decreto]]," ",Tabela13[[#This Row],[Complemento]],".pdf")</f>
        <v>2 - DECRETOS/DECRETO 0153 .pdf</v>
      </c>
      <c r="K2425" s="2" t="str">
        <f>IF(Tabela13[[#This Row],[Complemento]]="",Tabela13[[#This Row],[Normal]],Tabela13[[#This Row],[Normal Traço]])</f>
        <v>2 - DECRETOS/DECRETO 153.pdf</v>
      </c>
      <c r="L2425" s="2" t="str">
        <f>IF(Tabela13[[#This Row],[Complemento]]="",Tabela13[[#This Row],[0]],Tabela13[[#This Row],[0 Traço]])</f>
        <v>2 - DECRETOS/DECRETO 0153.pdf</v>
      </c>
      <c r="M2425" s="2" t="str">
        <f>IF(AND(Tabela13[[#This Row],[Numero_Decreto]]&gt;=1,Tabela13[[#This Row],[Numero_Decreto]]&lt;=9),Tabela13[[#This Row],[Se 0]],Tabela13[[#This Row],[Se Normal]])</f>
        <v>2 - DECRETOS/DECRETO 153.pdf</v>
      </c>
      <c r="N2425" s="2" t="str">
        <f>CONCATENATE("../",Tabela13[[#This Row],[Caminho]])</f>
        <v>../2 - DECRETOS/DECRETO 153.pdf</v>
      </c>
    </row>
    <row r="2426" spans="1:14" ht="45" x14ac:dyDescent="0.25">
      <c r="A2426" s="20">
        <v>152</v>
      </c>
      <c r="B2426" s="20" t="s">
        <v>620</v>
      </c>
      <c r="C2426" s="21">
        <v>27373</v>
      </c>
      <c r="D2426" s="19" t="s">
        <v>3213</v>
      </c>
      <c r="E2426" s="19"/>
      <c r="F2426" s="17" t="str">
        <f>HYPERLINK(Tabela13[[#This Row],[Novo Caminho]],"Download")</f>
        <v>Download</v>
      </c>
      <c r="G2426" s="2" t="str">
        <f>CONCATENATE("2 - DECRETOS/DECRETO ",Tabela13[[#This Row],[Numero_Decreto]],".pdf")</f>
        <v>2 - DECRETOS/DECRETO 152.pdf</v>
      </c>
      <c r="H2426" s="2" t="str">
        <f>CONCATENATE("2 - DECRETOS/DECRETO ",Tabela13[[#This Row],[Numero_Decreto]]," ",Tabela13[[#This Row],[Complemento]],".pdf")</f>
        <v>2 - DECRETOS/DECRETO 152 A.pdf</v>
      </c>
      <c r="I2426" s="2" t="str">
        <f>CONCATENATE("2 - DECRETOS/DECRETO ","0",Tabela13[[#This Row],[Numero_Decreto]],".pdf")</f>
        <v>2 - DECRETOS/DECRETO 0152.pdf</v>
      </c>
      <c r="J2426" s="2" t="str">
        <f>CONCATENATE("2 - DECRETOS/DECRETO ","0",Tabela13[[#This Row],[Numero_Decreto]]," ",Tabela13[[#This Row],[Complemento]],".pdf")</f>
        <v>2 - DECRETOS/DECRETO 0152 A.pdf</v>
      </c>
      <c r="K2426" s="2" t="str">
        <f>IF(Tabela13[[#This Row],[Complemento]]="",Tabela13[[#This Row],[Normal]],Tabela13[[#This Row],[Normal Traço]])</f>
        <v>2 - DECRETOS/DECRETO 152 A.pdf</v>
      </c>
      <c r="L2426" s="2" t="str">
        <f>IF(Tabela13[[#This Row],[Complemento]]="",Tabela13[[#This Row],[0]],Tabela13[[#This Row],[0 Traço]])</f>
        <v>2 - DECRETOS/DECRETO 0152 A.pdf</v>
      </c>
      <c r="M2426" s="2" t="str">
        <f>IF(AND(Tabela13[[#This Row],[Numero_Decreto]]&gt;=1,Tabela13[[#This Row],[Numero_Decreto]]&lt;=9),Tabela13[[#This Row],[Se 0]],Tabela13[[#This Row],[Se Normal]])</f>
        <v>2 - DECRETOS/DECRETO 152 A.pdf</v>
      </c>
      <c r="N2426" s="2" t="str">
        <f>CONCATENATE("../",Tabela13[[#This Row],[Caminho]])</f>
        <v>../2 - DECRETOS/DECRETO 152 A.pdf</v>
      </c>
    </row>
    <row r="2427" spans="1:14" ht="45" x14ac:dyDescent="0.25">
      <c r="A2427" s="20">
        <v>152</v>
      </c>
      <c r="B2427" s="20"/>
      <c r="C2427" s="21">
        <v>27353</v>
      </c>
      <c r="D2427" s="19" t="s">
        <v>3213</v>
      </c>
      <c r="E2427" s="19"/>
      <c r="F2427" s="17" t="str">
        <f>HYPERLINK(Tabela13[[#This Row],[Novo Caminho]],"Download")</f>
        <v>Download</v>
      </c>
      <c r="G2427" s="2" t="str">
        <f>CONCATENATE("2 - DECRETOS/DECRETO ",Tabela13[[#This Row],[Numero_Decreto]],".pdf")</f>
        <v>2 - DECRETOS/DECRETO 152.pdf</v>
      </c>
      <c r="H2427" s="2" t="str">
        <f>CONCATENATE("2 - DECRETOS/DECRETO ",Tabela13[[#This Row],[Numero_Decreto]]," ",Tabela13[[#This Row],[Complemento]],".pdf")</f>
        <v>2 - DECRETOS/DECRETO 152 .pdf</v>
      </c>
      <c r="I2427" s="2" t="str">
        <f>CONCATENATE("2 - DECRETOS/DECRETO ","0",Tabela13[[#This Row],[Numero_Decreto]],".pdf")</f>
        <v>2 - DECRETOS/DECRETO 0152.pdf</v>
      </c>
      <c r="J2427" s="2" t="str">
        <f>CONCATENATE("2 - DECRETOS/DECRETO ","0",Tabela13[[#This Row],[Numero_Decreto]]," ",Tabela13[[#This Row],[Complemento]],".pdf")</f>
        <v>2 - DECRETOS/DECRETO 0152 .pdf</v>
      </c>
      <c r="K2427" s="2" t="str">
        <f>IF(Tabela13[[#This Row],[Complemento]]="",Tabela13[[#This Row],[Normal]],Tabela13[[#This Row],[Normal Traço]])</f>
        <v>2 - DECRETOS/DECRETO 152.pdf</v>
      </c>
      <c r="L2427" s="2" t="str">
        <f>IF(Tabela13[[#This Row],[Complemento]]="",Tabela13[[#This Row],[0]],Tabela13[[#This Row],[0 Traço]])</f>
        <v>2 - DECRETOS/DECRETO 0152.pdf</v>
      </c>
      <c r="M2427" s="2" t="str">
        <f>IF(AND(Tabela13[[#This Row],[Numero_Decreto]]&gt;=1,Tabela13[[#This Row],[Numero_Decreto]]&lt;=9),Tabela13[[#This Row],[Se 0]],Tabela13[[#This Row],[Se Normal]])</f>
        <v>2 - DECRETOS/DECRETO 152.pdf</v>
      </c>
      <c r="N2427" s="2" t="str">
        <f>CONCATENATE("../",Tabela13[[#This Row],[Caminho]])</f>
        <v>../2 - DECRETOS/DECRETO 152.pdf</v>
      </c>
    </row>
    <row r="2428" spans="1:14" ht="45" x14ac:dyDescent="0.25">
      <c r="A2428" s="20">
        <v>151</v>
      </c>
      <c r="B2428" s="20"/>
      <c r="C2428" s="21">
        <v>27344</v>
      </c>
      <c r="D2428" s="19" t="s">
        <v>3213</v>
      </c>
      <c r="E2428" s="19"/>
      <c r="F2428" s="17" t="str">
        <f>HYPERLINK(Tabela13[[#This Row],[Novo Caminho]],"Download")</f>
        <v>Download</v>
      </c>
      <c r="G2428" s="2" t="str">
        <f>CONCATENATE("2 - DECRETOS/DECRETO ",Tabela13[[#This Row],[Numero_Decreto]],".pdf")</f>
        <v>2 - DECRETOS/DECRETO 151.pdf</v>
      </c>
      <c r="H2428" s="2" t="str">
        <f>CONCATENATE("2 - DECRETOS/DECRETO ",Tabela13[[#This Row],[Numero_Decreto]]," ",Tabela13[[#This Row],[Complemento]],".pdf")</f>
        <v>2 - DECRETOS/DECRETO 151 .pdf</v>
      </c>
      <c r="I2428" s="2" t="str">
        <f>CONCATENATE("2 - DECRETOS/DECRETO ","0",Tabela13[[#This Row],[Numero_Decreto]],".pdf")</f>
        <v>2 - DECRETOS/DECRETO 0151.pdf</v>
      </c>
      <c r="J2428" s="2" t="str">
        <f>CONCATENATE("2 - DECRETOS/DECRETO ","0",Tabela13[[#This Row],[Numero_Decreto]]," ",Tabela13[[#This Row],[Complemento]],".pdf")</f>
        <v>2 - DECRETOS/DECRETO 0151 .pdf</v>
      </c>
      <c r="K2428" s="2" t="str">
        <f>IF(Tabela13[[#This Row],[Complemento]]="",Tabela13[[#This Row],[Normal]],Tabela13[[#This Row],[Normal Traço]])</f>
        <v>2 - DECRETOS/DECRETO 151.pdf</v>
      </c>
      <c r="L2428" s="2" t="str">
        <f>IF(Tabela13[[#This Row],[Complemento]]="",Tabela13[[#This Row],[0]],Tabela13[[#This Row],[0 Traço]])</f>
        <v>2 - DECRETOS/DECRETO 0151.pdf</v>
      </c>
      <c r="M2428" s="2" t="str">
        <f>IF(AND(Tabela13[[#This Row],[Numero_Decreto]]&gt;=1,Tabela13[[#This Row],[Numero_Decreto]]&lt;=9),Tabela13[[#This Row],[Se 0]],Tabela13[[#This Row],[Se Normal]])</f>
        <v>2 - DECRETOS/DECRETO 151.pdf</v>
      </c>
      <c r="N2428" s="2" t="str">
        <f>CONCATENATE("../",Tabela13[[#This Row],[Caminho]])</f>
        <v>../2 - DECRETOS/DECRETO 151.pdf</v>
      </c>
    </row>
    <row r="2429" spans="1:14" ht="45" x14ac:dyDescent="0.25">
      <c r="A2429" s="20">
        <v>150</v>
      </c>
      <c r="B2429" s="20"/>
      <c r="C2429" s="21">
        <v>27338</v>
      </c>
      <c r="D2429" s="19" t="s">
        <v>3213</v>
      </c>
      <c r="E2429" s="19"/>
      <c r="F2429" s="17" t="str">
        <f>HYPERLINK(Tabela13[[#This Row],[Novo Caminho]],"Download")</f>
        <v>Download</v>
      </c>
      <c r="G2429" s="2" t="str">
        <f>CONCATENATE("2 - DECRETOS/DECRETO ",Tabela13[[#This Row],[Numero_Decreto]],".pdf")</f>
        <v>2 - DECRETOS/DECRETO 150.pdf</v>
      </c>
      <c r="H2429" s="2" t="str">
        <f>CONCATENATE("2 - DECRETOS/DECRETO ",Tabela13[[#This Row],[Numero_Decreto]]," ",Tabela13[[#This Row],[Complemento]],".pdf")</f>
        <v>2 - DECRETOS/DECRETO 150 .pdf</v>
      </c>
      <c r="I2429" s="2" t="str">
        <f>CONCATENATE("2 - DECRETOS/DECRETO ","0",Tabela13[[#This Row],[Numero_Decreto]],".pdf")</f>
        <v>2 - DECRETOS/DECRETO 0150.pdf</v>
      </c>
      <c r="J2429" s="2" t="str">
        <f>CONCATENATE("2 - DECRETOS/DECRETO ","0",Tabela13[[#This Row],[Numero_Decreto]]," ",Tabela13[[#This Row],[Complemento]],".pdf")</f>
        <v>2 - DECRETOS/DECRETO 0150 .pdf</v>
      </c>
      <c r="K2429" s="2" t="str">
        <f>IF(Tabela13[[#This Row],[Complemento]]="",Tabela13[[#This Row],[Normal]],Tabela13[[#This Row],[Normal Traço]])</f>
        <v>2 - DECRETOS/DECRETO 150.pdf</v>
      </c>
      <c r="L2429" s="2" t="str">
        <f>IF(Tabela13[[#This Row],[Complemento]]="",Tabela13[[#This Row],[0]],Tabela13[[#This Row],[0 Traço]])</f>
        <v>2 - DECRETOS/DECRETO 0150.pdf</v>
      </c>
      <c r="M2429" s="2" t="str">
        <f>IF(AND(Tabela13[[#This Row],[Numero_Decreto]]&gt;=1,Tabela13[[#This Row],[Numero_Decreto]]&lt;=9),Tabela13[[#This Row],[Se 0]],Tabela13[[#This Row],[Se Normal]])</f>
        <v>2 - DECRETOS/DECRETO 150.pdf</v>
      </c>
      <c r="N2429" s="2" t="str">
        <f>CONCATENATE("../",Tabela13[[#This Row],[Caminho]])</f>
        <v>../2 - DECRETOS/DECRETO 150.pdf</v>
      </c>
    </row>
    <row r="2430" spans="1:14" ht="45" x14ac:dyDescent="0.25">
      <c r="A2430" s="20">
        <v>149</v>
      </c>
      <c r="B2430" s="20"/>
      <c r="C2430" s="21">
        <v>27325</v>
      </c>
      <c r="D2430" s="19" t="s">
        <v>3454</v>
      </c>
      <c r="E2430" s="19"/>
      <c r="F2430" s="17" t="str">
        <f>HYPERLINK(Tabela13[[#This Row],[Novo Caminho]],"Download")</f>
        <v>Download</v>
      </c>
      <c r="G2430" s="2" t="str">
        <f>CONCATENATE("2 - DECRETOS/DECRETO ",Tabela13[[#This Row],[Numero_Decreto]],".pdf")</f>
        <v>2 - DECRETOS/DECRETO 149.pdf</v>
      </c>
      <c r="H2430" s="2" t="str">
        <f>CONCATENATE("2 - DECRETOS/DECRETO ",Tabela13[[#This Row],[Numero_Decreto]]," ",Tabela13[[#This Row],[Complemento]],".pdf")</f>
        <v>2 - DECRETOS/DECRETO 149 .pdf</v>
      </c>
      <c r="I2430" s="2" t="str">
        <f>CONCATENATE("2 - DECRETOS/DECRETO ","0",Tabela13[[#This Row],[Numero_Decreto]],".pdf")</f>
        <v>2 - DECRETOS/DECRETO 0149.pdf</v>
      </c>
      <c r="J2430" s="2" t="str">
        <f>CONCATENATE("2 - DECRETOS/DECRETO ","0",Tabela13[[#This Row],[Numero_Decreto]]," ",Tabela13[[#This Row],[Complemento]],".pdf")</f>
        <v>2 - DECRETOS/DECRETO 0149 .pdf</v>
      </c>
      <c r="K2430" s="2" t="str">
        <f>IF(Tabela13[[#This Row],[Complemento]]="",Tabela13[[#This Row],[Normal]],Tabela13[[#This Row],[Normal Traço]])</f>
        <v>2 - DECRETOS/DECRETO 149.pdf</v>
      </c>
      <c r="L2430" s="2" t="str">
        <f>IF(Tabela13[[#This Row],[Complemento]]="",Tabela13[[#This Row],[0]],Tabela13[[#This Row],[0 Traço]])</f>
        <v>2 - DECRETOS/DECRETO 0149.pdf</v>
      </c>
      <c r="M2430" s="2" t="str">
        <f>IF(AND(Tabela13[[#This Row],[Numero_Decreto]]&gt;=1,Tabela13[[#This Row],[Numero_Decreto]]&lt;=9),Tabela13[[#This Row],[Se 0]],Tabela13[[#This Row],[Se Normal]])</f>
        <v>2 - DECRETOS/DECRETO 149.pdf</v>
      </c>
      <c r="N2430" s="2" t="str">
        <f>CONCATENATE("../",Tabela13[[#This Row],[Caminho]])</f>
        <v>../2 - DECRETOS/DECRETO 149.pdf</v>
      </c>
    </row>
    <row r="2431" spans="1:14" ht="45" x14ac:dyDescent="0.25">
      <c r="A2431" s="20">
        <v>148</v>
      </c>
      <c r="B2431" s="20"/>
      <c r="C2431" s="21">
        <v>27310</v>
      </c>
      <c r="D2431" s="19" t="s">
        <v>3455</v>
      </c>
      <c r="E2431" s="19"/>
      <c r="F2431" s="17" t="str">
        <f>HYPERLINK(Tabela13[[#This Row],[Novo Caminho]],"Download")</f>
        <v>Download</v>
      </c>
      <c r="G2431" s="2" t="str">
        <f>CONCATENATE("2 - DECRETOS/DECRETO ",Tabela13[[#This Row],[Numero_Decreto]],".pdf")</f>
        <v>2 - DECRETOS/DECRETO 148.pdf</v>
      </c>
      <c r="H2431" s="2" t="str">
        <f>CONCATENATE("2 - DECRETOS/DECRETO ",Tabela13[[#This Row],[Numero_Decreto]]," ",Tabela13[[#This Row],[Complemento]],".pdf")</f>
        <v>2 - DECRETOS/DECRETO 148 .pdf</v>
      </c>
      <c r="I2431" s="2" t="str">
        <f>CONCATENATE("2 - DECRETOS/DECRETO ","0",Tabela13[[#This Row],[Numero_Decreto]],".pdf")</f>
        <v>2 - DECRETOS/DECRETO 0148.pdf</v>
      </c>
      <c r="J2431" s="2" t="str">
        <f>CONCATENATE("2 - DECRETOS/DECRETO ","0",Tabela13[[#This Row],[Numero_Decreto]]," ",Tabela13[[#This Row],[Complemento]],".pdf")</f>
        <v>2 - DECRETOS/DECRETO 0148 .pdf</v>
      </c>
      <c r="K2431" s="2" t="str">
        <f>IF(Tabela13[[#This Row],[Complemento]]="",Tabela13[[#This Row],[Normal]],Tabela13[[#This Row],[Normal Traço]])</f>
        <v>2 - DECRETOS/DECRETO 148.pdf</v>
      </c>
      <c r="L2431" s="2" t="str">
        <f>IF(Tabela13[[#This Row],[Complemento]]="",Tabela13[[#This Row],[0]],Tabela13[[#This Row],[0 Traço]])</f>
        <v>2 - DECRETOS/DECRETO 0148.pdf</v>
      </c>
      <c r="M2431" s="2" t="str">
        <f>IF(AND(Tabela13[[#This Row],[Numero_Decreto]]&gt;=1,Tabela13[[#This Row],[Numero_Decreto]]&lt;=9),Tabela13[[#This Row],[Se 0]],Tabela13[[#This Row],[Se Normal]])</f>
        <v>2 - DECRETOS/DECRETO 148.pdf</v>
      </c>
      <c r="N2431" s="2" t="str">
        <f>CONCATENATE("../",Tabela13[[#This Row],[Caminho]])</f>
        <v>../2 - DECRETOS/DECRETO 148.pdf</v>
      </c>
    </row>
    <row r="2432" spans="1:14" ht="45" x14ac:dyDescent="0.25">
      <c r="A2432" s="20">
        <v>147</v>
      </c>
      <c r="B2432" s="20"/>
      <c r="C2432" s="21">
        <v>27310</v>
      </c>
      <c r="D2432" s="19" t="s">
        <v>3456</v>
      </c>
      <c r="E2432" s="19"/>
      <c r="F2432" s="17" t="str">
        <f>HYPERLINK(Tabela13[[#This Row],[Novo Caminho]],"Download")</f>
        <v>Download</v>
      </c>
      <c r="G2432" s="2" t="str">
        <f>CONCATENATE("2 - DECRETOS/DECRETO ",Tabela13[[#This Row],[Numero_Decreto]],".pdf")</f>
        <v>2 - DECRETOS/DECRETO 147.pdf</v>
      </c>
      <c r="H2432" s="2" t="str">
        <f>CONCATENATE("2 - DECRETOS/DECRETO ",Tabela13[[#This Row],[Numero_Decreto]]," ",Tabela13[[#This Row],[Complemento]],".pdf")</f>
        <v>2 - DECRETOS/DECRETO 147 .pdf</v>
      </c>
      <c r="I2432" s="2" t="str">
        <f>CONCATENATE("2 - DECRETOS/DECRETO ","0",Tabela13[[#This Row],[Numero_Decreto]],".pdf")</f>
        <v>2 - DECRETOS/DECRETO 0147.pdf</v>
      </c>
      <c r="J2432" s="2" t="str">
        <f>CONCATENATE("2 - DECRETOS/DECRETO ","0",Tabela13[[#This Row],[Numero_Decreto]]," ",Tabela13[[#This Row],[Complemento]],".pdf")</f>
        <v>2 - DECRETOS/DECRETO 0147 .pdf</v>
      </c>
      <c r="K2432" s="2" t="str">
        <f>IF(Tabela13[[#This Row],[Complemento]]="",Tabela13[[#This Row],[Normal]],Tabela13[[#This Row],[Normal Traço]])</f>
        <v>2 - DECRETOS/DECRETO 147.pdf</v>
      </c>
      <c r="L2432" s="2" t="str">
        <f>IF(Tabela13[[#This Row],[Complemento]]="",Tabela13[[#This Row],[0]],Tabela13[[#This Row],[0 Traço]])</f>
        <v>2 - DECRETOS/DECRETO 0147.pdf</v>
      </c>
      <c r="M2432" s="2" t="str">
        <f>IF(AND(Tabela13[[#This Row],[Numero_Decreto]]&gt;=1,Tabela13[[#This Row],[Numero_Decreto]]&lt;=9),Tabela13[[#This Row],[Se 0]],Tabela13[[#This Row],[Se Normal]])</f>
        <v>2 - DECRETOS/DECRETO 147.pdf</v>
      </c>
      <c r="N2432" s="2" t="str">
        <f>CONCATENATE("../",Tabela13[[#This Row],[Caminho]])</f>
        <v>../2 - DECRETOS/DECRETO 147.pdf</v>
      </c>
    </row>
    <row r="2433" spans="1:14" ht="45" x14ac:dyDescent="0.25">
      <c r="A2433" s="20">
        <v>146</v>
      </c>
      <c r="B2433" s="20"/>
      <c r="C2433" s="21">
        <v>27304</v>
      </c>
      <c r="D2433" s="19" t="s">
        <v>3457</v>
      </c>
      <c r="E2433" s="19"/>
      <c r="F2433" s="17" t="str">
        <f>HYPERLINK(Tabela13[[#This Row],[Novo Caminho]],"Download")</f>
        <v>Download</v>
      </c>
      <c r="G2433" s="2" t="str">
        <f>CONCATENATE("2 - DECRETOS/DECRETO ",Tabela13[[#This Row],[Numero_Decreto]],".pdf")</f>
        <v>2 - DECRETOS/DECRETO 146.pdf</v>
      </c>
      <c r="H2433" s="2" t="str">
        <f>CONCATENATE("2 - DECRETOS/DECRETO ",Tabela13[[#This Row],[Numero_Decreto]]," ",Tabela13[[#This Row],[Complemento]],".pdf")</f>
        <v>2 - DECRETOS/DECRETO 146 .pdf</v>
      </c>
      <c r="I2433" s="2" t="str">
        <f>CONCATENATE("2 - DECRETOS/DECRETO ","0",Tabela13[[#This Row],[Numero_Decreto]],".pdf")</f>
        <v>2 - DECRETOS/DECRETO 0146.pdf</v>
      </c>
      <c r="J2433" s="2" t="str">
        <f>CONCATENATE("2 - DECRETOS/DECRETO ","0",Tabela13[[#This Row],[Numero_Decreto]]," ",Tabela13[[#This Row],[Complemento]],".pdf")</f>
        <v>2 - DECRETOS/DECRETO 0146 .pdf</v>
      </c>
      <c r="K2433" s="2" t="str">
        <f>IF(Tabela13[[#This Row],[Complemento]]="",Tabela13[[#This Row],[Normal]],Tabela13[[#This Row],[Normal Traço]])</f>
        <v>2 - DECRETOS/DECRETO 146.pdf</v>
      </c>
      <c r="L2433" s="2" t="str">
        <f>IF(Tabela13[[#This Row],[Complemento]]="",Tabela13[[#This Row],[0]],Tabela13[[#This Row],[0 Traço]])</f>
        <v>2 - DECRETOS/DECRETO 0146.pdf</v>
      </c>
      <c r="M2433" s="2" t="str">
        <f>IF(AND(Tabela13[[#This Row],[Numero_Decreto]]&gt;=1,Tabela13[[#This Row],[Numero_Decreto]]&lt;=9),Tabela13[[#This Row],[Se 0]],Tabela13[[#This Row],[Se Normal]])</f>
        <v>2 - DECRETOS/DECRETO 146.pdf</v>
      </c>
      <c r="N2433" s="2" t="str">
        <f>CONCATENATE("../",Tabela13[[#This Row],[Caminho]])</f>
        <v>../2 - DECRETOS/DECRETO 146.pdf</v>
      </c>
    </row>
    <row r="2434" spans="1:14" ht="45" x14ac:dyDescent="0.25">
      <c r="A2434" s="20">
        <v>145</v>
      </c>
      <c r="B2434" s="20"/>
      <c r="C2434" s="21">
        <v>27304</v>
      </c>
      <c r="D2434" s="19" t="s">
        <v>3213</v>
      </c>
      <c r="E2434" s="19"/>
      <c r="F2434" s="17" t="str">
        <f>HYPERLINK(Tabela13[[#This Row],[Novo Caminho]],"Download")</f>
        <v>Download</v>
      </c>
      <c r="G2434" s="2" t="str">
        <f>CONCATENATE("2 - DECRETOS/DECRETO ",Tabela13[[#This Row],[Numero_Decreto]],".pdf")</f>
        <v>2 - DECRETOS/DECRETO 145.pdf</v>
      </c>
      <c r="H2434" s="2" t="str">
        <f>CONCATENATE("2 - DECRETOS/DECRETO ",Tabela13[[#This Row],[Numero_Decreto]]," ",Tabela13[[#This Row],[Complemento]],".pdf")</f>
        <v>2 - DECRETOS/DECRETO 145 .pdf</v>
      </c>
      <c r="I2434" s="2" t="str">
        <f>CONCATENATE("2 - DECRETOS/DECRETO ","0",Tabela13[[#This Row],[Numero_Decreto]],".pdf")</f>
        <v>2 - DECRETOS/DECRETO 0145.pdf</v>
      </c>
      <c r="J2434" s="2" t="str">
        <f>CONCATENATE("2 - DECRETOS/DECRETO ","0",Tabela13[[#This Row],[Numero_Decreto]]," ",Tabela13[[#This Row],[Complemento]],".pdf")</f>
        <v>2 - DECRETOS/DECRETO 0145 .pdf</v>
      </c>
      <c r="K2434" s="2" t="str">
        <f>IF(Tabela13[[#This Row],[Complemento]]="",Tabela13[[#This Row],[Normal]],Tabela13[[#This Row],[Normal Traço]])</f>
        <v>2 - DECRETOS/DECRETO 145.pdf</v>
      </c>
      <c r="L2434" s="2" t="str">
        <f>IF(Tabela13[[#This Row],[Complemento]]="",Tabela13[[#This Row],[0]],Tabela13[[#This Row],[0 Traço]])</f>
        <v>2 - DECRETOS/DECRETO 0145.pdf</v>
      </c>
      <c r="M2434" s="2" t="str">
        <f>IF(AND(Tabela13[[#This Row],[Numero_Decreto]]&gt;=1,Tabela13[[#This Row],[Numero_Decreto]]&lt;=9),Tabela13[[#This Row],[Se 0]],Tabela13[[#This Row],[Se Normal]])</f>
        <v>2 - DECRETOS/DECRETO 145.pdf</v>
      </c>
      <c r="N2434" s="2" t="str">
        <f>CONCATENATE("../",Tabela13[[#This Row],[Caminho]])</f>
        <v>../2 - DECRETOS/DECRETO 145.pdf</v>
      </c>
    </row>
    <row r="2435" spans="1:14" ht="45" x14ac:dyDescent="0.25">
      <c r="A2435" s="20">
        <v>144</v>
      </c>
      <c r="B2435" s="20"/>
      <c r="C2435" s="21">
        <v>27283</v>
      </c>
      <c r="D2435" s="19" t="s">
        <v>3213</v>
      </c>
      <c r="E2435" s="19"/>
      <c r="F2435" s="17" t="str">
        <f>HYPERLINK(Tabela13[[#This Row],[Novo Caminho]],"Download")</f>
        <v>Download</v>
      </c>
      <c r="G2435" s="2" t="str">
        <f>CONCATENATE("2 - DECRETOS/DECRETO ",Tabela13[[#This Row],[Numero_Decreto]],".pdf")</f>
        <v>2 - DECRETOS/DECRETO 144.pdf</v>
      </c>
      <c r="H2435" s="2" t="str">
        <f>CONCATENATE("2 - DECRETOS/DECRETO ",Tabela13[[#This Row],[Numero_Decreto]]," ",Tabela13[[#This Row],[Complemento]],".pdf")</f>
        <v>2 - DECRETOS/DECRETO 144 .pdf</v>
      </c>
      <c r="I2435" s="2" t="str">
        <f>CONCATENATE("2 - DECRETOS/DECRETO ","0",Tabela13[[#This Row],[Numero_Decreto]],".pdf")</f>
        <v>2 - DECRETOS/DECRETO 0144.pdf</v>
      </c>
      <c r="J2435" s="2" t="str">
        <f>CONCATENATE("2 - DECRETOS/DECRETO ","0",Tabela13[[#This Row],[Numero_Decreto]]," ",Tabela13[[#This Row],[Complemento]],".pdf")</f>
        <v>2 - DECRETOS/DECRETO 0144 .pdf</v>
      </c>
      <c r="K2435" s="2" t="str">
        <f>IF(Tabela13[[#This Row],[Complemento]]="",Tabela13[[#This Row],[Normal]],Tabela13[[#This Row],[Normal Traço]])</f>
        <v>2 - DECRETOS/DECRETO 144.pdf</v>
      </c>
      <c r="L2435" s="2" t="str">
        <f>IF(Tabela13[[#This Row],[Complemento]]="",Tabela13[[#This Row],[0]],Tabela13[[#This Row],[0 Traço]])</f>
        <v>2 - DECRETOS/DECRETO 0144.pdf</v>
      </c>
      <c r="M2435" s="2" t="str">
        <f>IF(AND(Tabela13[[#This Row],[Numero_Decreto]]&gt;=1,Tabela13[[#This Row],[Numero_Decreto]]&lt;=9),Tabela13[[#This Row],[Se 0]],Tabela13[[#This Row],[Se Normal]])</f>
        <v>2 - DECRETOS/DECRETO 144.pdf</v>
      </c>
      <c r="N2435" s="2" t="str">
        <f>CONCATENATE("../",Tabela13[[#This Row],[Caminho]])</f>
        <v>../2 - DECRETOS/DECRETO 144.pdf</v>
      </c>
    </row>
    <row r="2436" spans="1:14" ht="45" x14ac:dyDescent="0.25">
      <c r="A2436" s="20">
        <v>143</v>
      </c>
      <c r="B2436" s="20"/>
      <c r="C2436" s="21">
        <v>27229</v>
      </c>
      <c r="D2436" s="19" t="s">
        <v>3213</v>
      </c>
      <c r="E2436" s="19"/>
      <c r="F2436" s="17" t="str">
        <f>HYPERLINK(Tabela13[[#This Row],[Novo Caminho]],"Download")</f>
        <v>Download</v>
      </c>
      <c r="G2436" s="2" t="str">
        <f>CONCATENATE("2 - DECRETOS/DECRETO ",Tabela13[[#This Row],[Numero_Decreto]],".pdf")</f>
        <v>2 - DECRETOS/DECRETO 143.pdf</v>
      </c>
      <c r="H2436" s="2" t="str">
        <f>CONCATENATE("2 - DECRETOS/DECRETO ",Tabela13[[#This Row],[Numero_Decreto]]," ",Tabela13[[#This Row],[Complemento]],".pdf")</f>
        <v>2 - DECRETOS/DECRETO 143 .pdf</v>
      </c>
      <c r="I2436" s="2" t="str">
        <f>CONCATENATE("2 - DECRETOS/DECRETO ","0",Tabela13[[#This Row],[Numero_Decreto]],".pdf")</f>
        <v>2 - DECRETOS/DECRETO 0143.pdf</v>
      </c>
      <c r="J2436" s="2" t="str">
        <f>CONCATENATE("2 - DECRETOS/DECRETO ","0",Tabela13[[#This Row],[Numero_Decreto]]," ",Tabela13[[#This Row],[Complemento]],".pdf")</f>
        <v>2 - DECRETOS/DECRETO 0143 .pdf</v>
      </c>
      <c r="K2436" s="2" t="str">
        <f>IF(Tabela13[[#This Row],[Complemento]]="",Tabela13[[#This Row],[Normal]],Tabela13[[#This Row],[Normal Traço]])</f>
        <v>2 - DECRETOS/DECRETO 143.pdf</v>
      </c>
      <c r="L2436" s="2" t="str">
        <f>IF(Tabela13[[#This Row],[Complemento]]="",Tabela13[[#This Row],[0]],Tabela13[[#This Row],[0 Traço]])</f>
        <v>2 - DECRETOS/DECRETO 0143.pdf</v>
      </c>
      <c r="M2436" s="2" t="str">
        <f>IF(AND(Tabela13[[#This Row],[Numero_Decreto]]&gt;=1,Tabela13[[#This Row],[Numero_Decreto]]&lt;=9),Tabela13[[#This Row],[Se 0]],Tabela13[[#This Row],[Se Normal]])</f>
        <v>2 - DECRETOS/DECRETO 143.pdf</v>
      </c>
      <c r="N2436" s="2" t="str">
        <f>CONCATENATE("../",Tabela13[[#This Row],[Caminho]])</f>
        <v>../2 - DECRETOS/DECRETO 143.pdf</v>
      </c>
    </row>
    <row r="2437" spans="1:14" ht="45" x14ac:dyDescent="0.25">
      <c r="A2437" s="20">
        <v>142</v>
      </c>
      <c r="B2437" s="20"/>
      <c r="C2437" s="21">
        <v>27211</v>
      </c>
      <c r="D2437" s="19" t="s">
        <v>3458</v>
      </c>
      <c r="E2437" s="19"/>
      <c r="F2437" s="17" t="str">
        <f>HYPERLINK(Tabela13[[#This Row],[Novo Caminho]],"Download")</f>
        <v>Download</v>
      </c>
      <c r="G2437" s="2" t="str">
        <f>CONCATENATE("2 - DECRETOS/DECRETO ",Tabela13[[#This Row],[Numero_Decreto]],".pdf")</f>
        <v>2 - DECRETOS/DECRETO 142.pdf</v>
      </c>
      <c r="H2437" s="2" t="str">
        <f>CONCATENATE("2 - DECRETOS/DECRETO ",Tabela13[[#This Row],[Numero_Decreto]]," ",Tabela13[[#This Row],[Complemento]],".pdf")</f>
        <v>2 - DECRETOS/DECRETO 142 .pdf</v>
      </c>
      <c r="I2437" s="2" t="str">
        <f>CONCATENATE("2 - DECRETOS/DECRETO ","0",Tabela13[[#This Row],[Numero_Decreto]],".pdf")</f>
        <v>2 - DECRETOS/DECRETO 0142.pdf</v>
      </c>
      <c r="J2437" s="2" t="str">
        <f>CONCATENATE("2 - DECRETOS/DECRETO ","0",Tabela13[[#This Row],[Numero_Decreto]]," ",Tabela13[[#This Row],[Complemento]],".pdf")</f>
        <v>2 - DECRETOS/DECRETO 0142 .pdf</v>
      </c>
      <c r="K2437" s="2" t="str">
        <f>IF(Tabela13[[#This Row],[Complemento]]="",Tabela13[[#This Row],[Normal]],Tabela13[[#This Row],[Normal Traço]])</f>
        <v>2 - DECRETOS/DECRETO 142.pdf</v>
      </c>
      <c r="L2437" s="2" t="str">
        <f>IF(Tabela13[[#This Row],[Complemento]]="",Tabela13[[#This Row],[0]],Tabela13[[#This Row],[0 Traço]])</f>
        <v>2 - DECRETOS/DECRETO 0142.pdf</v>
      </c>
      <c r="M2437" s="2" t="str">
        <f>IF(AND(Tabela13[[#This Row],[Numero_Decreto]]&gt;=1,Tabela13[[#This Row],[Numero_Decreto]]&lt;=9),Tabela13[[#This Row],[Se 0]],Tabela13[[#This Row],[Se Normal]])</f>
        <v>2 - DECRETOS/DECRETO 142.pdf</v>
      </c>
      <c r="N2437" s="2" t="str">
        <f>CONCATENATE("../",Tabela13[[#This Row],[Caminho]])</f>
        <v>../2 - DECRETOS/DECRETO 142.pdf</v>
      </c>
    </row>
    <row r="2438" spans="1:14" ht="45" x14ac:dyDescent="0.25">
      <c r="A2438" s="20">
        <v>141</v>
      </c>
      <c r="B2438" s="20"/>
      <c r="C2438" s="21">
        <v>27186</v>
      </c>
      <c r="D2438" s="19" t="s">
        <v>3459</v>
      </c>
      <c r="E2438" s="19"/>
      <c r="F2438" s="17" t="str">
        <f>HYPERLINK(Tabela13[[#This Row],[Novo Caminho]],"Download")</f>
        <v>Download</v>
      </c>
      <c r="G2438" s="2" t="str">
        <f>CONCATENATE("2 - DECRETOS/DECRETO ",Tabela13[[#This Row],[Numero_Decreto]],".pdf")</f>
        <v>2 - DECRETOS/DECRETO 141.pdf</v>
      </c>
      <c r="H2438" s="2" t="str">
        <f>CONCATENATE("2 - DECRETOS/DECRETO ",Tabela13[[#This Row],[Numero_Decreto]]," ",Tabela13[[#This Row],[Complemento]],".pdf")</f>
        <v>2 - DECRETOS/DECRETO 141 .pdf</v>
      </c>
      <c r="I2438" s="2" t="str">
        <f>CONCATENATE("2 - DECRETOS/DECRETO ","0",Tabela13[[#This Row],[Numero_Decreto]],".pdf")</f>
        <v>2 - DECRETOS/DECRETO 0141.pdf</v>
      </c>
      <c r="J2438" s="2" t="str">
        <f>CONCATENATE("2 - DECRETOS/DECRETO ","0",Tabela13[[#This Row],[Numero_Decreto]]," ",Tabela13[[#This Row],[Complemento]],".pdf")</f>
        <v>2 - DECRETOS/DECRETO 0141 .pdf</v>
      </c>
      <c r="K2438" s="2" t="str">
        <f>IF(Tabela13[[#This Row],[Complemento]]="",Tabela13[[#This Row],[Normal]],Tabela13[[#This Row],[Normal Traço]])</f>
        <v>2 - DECRETOS/DECRETO 141.pdf</v>
      </c>
      <c r="L2438" s="2" t="str">
        <f>IF(Tabela13[[#This Row],[Complemento]]="",Tabela13[[#This Row],[0]],Tabela13[[#This Row],[0 Traço]])</f>
        <v>2 - DECRETOS/DECRETO 0141.pdf</v>
      </c>
      <c r="M2438" s="2" t="str">
        <f>IF(AND(Tabela13[[#This Row],[Numero_Decreto]]&gt;=1,Tabela13[[#This Row],[Numero_Decreto]]&lt;=9),Tabela13[[#This Row],[Se 0]],Tabela13[[#This Row],[Se Normal]])</f>
        <v>2 - DECRETOS/DECRETO 141.pdf</v>
      </c>
      <c r="N2438" s="2" t="str">
        <f>CONCATENATE("../",Tabela13[[#This Row],[Caminho]])</f>
        <v>../2 - DECRETOS/DECRETO 141.pdf</v>
      </c>
    </row>
    <row r="2439" spans="1:14" ht="45" x14ac:dyDescent="0.25">
      <c r="A2439" s="20">
        <v>140</v>
      </c>
      <c r="B2439" s="20"/>
      <c r="C2439" s="21">
        <v>27186</v>
      </c>
      <c r="D2439" s="19" t="s">
        <v>3213</v>
      </c>
      <c r="E2439" s="19"/>
      <c r="F2439" s="17" t="str">
        <f>HYPERLINK(Tabela13[[#This Row],[Novo Caminho]],"Download")</f>
        <v>Download</v>
      </c>
      <c r="G2439" s="2" t="str">
        <f>CONCATENATE("2 - DECRETOS/DECRETO ",Tabela13[[#This Row],[Numero_Decreto]],".pdf")</f>
        <v>2 - DECRETOS/DECRETO 140.pdf</v>
      </c>
      <c r="H2439" s="2" t="str">
        <f>CONCATENATE("2 - DECRETOS/DECRETO ",Tabela13[[#This Row],[Numero_Decreto]]," ",Tabela13[[#This Row],[Complemento]],".pdf")</f>
        <v>2 - DECRETOS/DECRETO 140 .pdf</v>
      </c>
      <c r="I2439" s="2" t="str">
        <f>CONCATENATE("2 - DECRETOS/DECRETO ","0",Tabela13[[#This Row],[Numero_Decreto]],".pdf")</f>
        <v>2 - DECRETOS/DECRETO 0140.pdf</v>
      </c>
      <c r="J2439" s="2" t="str">
        <f>CONCATENATE("2 - DECRETOS/DECRETO ","0",Tabela13[[#This Row],[Numero_Decreto]]," ",Tabela13[[#This Row],[Complemento]],".pdf")</f>
        <v>2 - DECRETOS/DECRETO 0140 .pdf</v>
      </c>
      <c r="K2439" s="2" t="str">
        <f>IF(Tabela13[[#This Row],[Complemento]]="",Tabela13[[#This Row],[Normal]],Tabela13[[#This Row],[Normal Traço]])</f>
        <v>2 - DECRETOS/DECRETO 140.pdf</v>
      </c>
      <c r="L2439" s="2" t="str">
        <f>IF(Tabela13[[#This Row],[Complemento]]="",Tabela13[[#This Row],[0]],Tabela13[[#This Row],[0 Traço]])</f>
        <v>2 - DECRETOS/DECRETO 0140.pdf</v>
      </c>
      <c r="M2439" s="2" t="str">
        <f>IF(AND(Tabela13[[#This Row],[Numero_Decreto]]&gt;=1,Tabela13[[#This Row],[Numero_Decreto]]&lt;=9),Tabela13[[#This Row],[Se 0]],Tabela13[[#This Row],[Se Normal]])</f>
        <v>2 - DECRETOS/DECRETO 140.pdf</v>
      </c>
      <c r="N2439" s="2" t="str">
        <f>CONCATENATE("../",Tabela13[[#This Row],[Caminho]])</f>
        <v>../2 - DECRETOS/DECRETO 140.pdf</v>
      </c>
    </row>
    <row r="2440" spans="1:14" ht="45" x14ac:dyDescent="0.25">
      <c r="A2440" s="20">
        <v>139</v>
      </c>
      <c r="B2440" s="20"/>
      <c r="C2440" s="21">
        <v>27184</v>
      </c>
      <c r="D2440" s="19" t="s">
        <v>3460</v>
      </c>
      <c r="E2440" s="19"/>
      <c r="F2440" s="17" t="str">
        <f>HYPERLINK(Tabela13[[#This Row],[Novo Caminho]],"Download")</f>
        <v>Download</v>
      </c>
      <c r="G2440" s="2" t="str">
        <f>CONCATENATE("2 - DECRETOS/DECRETO ",Tabela13[[#This Row],[Numero_Decreto]],".pdf")</f>
        <v>2 - DECRETOS/DECRETO 139.pdf</v>
      </c>
      <c r="H2440" s="2" t="str">
        <f>CONCATENATE("2 - DECRETOS/DECRETO ",Tabela13[[#This Row],[Numero_Decreto]]," ",Tabela13[[#This Row],[Complemento]],".pdf")</f>
        <v>2 - DECRETOS/DECRETO 139 .pdf</v>
      </c>
      <c r="I2440" s="2" t="str">
        <f>CONCATENATE("2 - DECRETOS/DECRETO ","0",Tabela13[[#This Row],[Numero_Decreto]],".pdf")</f>
        <v>2 - DECRETOS/DECRETO 0139.pdf</v>
      </c>
      <c r="J2440" s="2" t="str">
        <f>CONCATENATE("2 - DECRETOS/DECRETO ","0",Tabela13[[#This Row],[Numero_Decreto]]," ",Tabela13[[#This Row],[Complemento]],".pdf")</f>
        <v>2 - DECRETOS/DECRETO 0139 .pdf</v>
      </c>
      <c r="K2440" s="2" t="str">
        <f>IF(Tabela13[[#This Row],[Complemento]]="",Tabela13[[#This Row],[Normal]],Tabela13[[#This Row],[Normal Traço]])</f>
        <v>2 - DECRETOS/DECRETO 139.pdf</v>
      </c>
      <c r="L2440" s="2" t="str">
        <f>IF(Tabela13[[#This Row],[Complemento]]="",Tabela13[[#This Row],[0]],Tabela13[[#This Row],[0 Traço]])</f>
        <v>2 - DECRETOS/DECRETO 0139.pdf</v>
      </c>
      <c r="M2440" s="2" t="str">
        <f>IF(AND(Tabela13[[#This Row],[Numero_Decreto]]&gt;=1,Tabela13[[#This Row],[Numero_Decreto]]&lt;=9),Tabela13[[#This Row],[Se 0]],Tabela13[[#This Row],[Se Normal]])</f>
        <v>2 - DECRETOS/DECRETO 139.pdf</v>
      </c>
      <c r="N2440" s="2" t="str">
        <f>CONCATENATE("../",Tabela13[[#This Row],[Caminho]])</f>
        <v>../2 - DECRETOS/DECRETO 139.pdf</v>
      </c>
    </row>
    <row r="2441" spans="1:14" ht="45" x14ac:dyDescent="0.25">
      <c r="A2441" s="20">
        <v>138</v>
      </c>
      <c r="B2441" s="20"/>
      <c r="C2441" s="21">
        <v>27178</v>
      </c>
      <c r="D2441" s="19" t="s">
        <v>3461</v>
      </c>
      <c r="E2441" s="19"/>
      <c r="F2441" s="17" t="str">
        <f>HYPERLINK(Tabela13[[#This Row],[Novo Caminho]],"Download")</f>
        <v>Download</v>
      </c>
      <c r="G2441" s="2" t="str">
        <f>CONCATENATE("2 - DECRETOS/DECRETO ",Tabela13[[#This Row],[Numero_Decreto]],".pdf")</f>
        <v>2 - DECRETOS/DECRETO 138.pdf</v>
      </c>
      <c r="H2441" s="2" t="str">
        <f>CONCATENATE("2 - DECRETOS/DECRETO ",Tabela13[[#This Row],[Numero_Decreto]]," ",Tabela13[[#This Row],[Complemento]],".pdf")</f>
        <v>2 - DECRETOS/DECRETO 138 .pdf</v>
      </c>
      <c r="I2441" s="2" t="str">
        <f>CONCATENATE("2 - DECRETOS/DECRETO ","0",Tabela13[[#This Row],[Numero_Decreto]],".pdf")</f>
        <v>2 - DECRETOS/DECRETO 0138.pdf</v>
      </c>
      <c r="J2441" s="2" t="str">
        <f>CONCATENATE("2 - DECRETOS/DECRETO ","0",Tabela13[[#This Row],[Numero_Decreto]]," ",Tabela13[[#This Row],[Complemento]],".pdf")</f>
        <v>2 - DECRETOS/DECRETO 0138 .pdf</v>
      </c>
      <c r="K2441" s="2" t="str">
        <f>IF(Tabela13[[#This Row],[Complemento]]="",Tabela13[[#This Row],[Normal]],Tabela13[[#This Row],[Normal Traço]])</f>
        <v>2 - DECRETOS/DECRETO 138.pdf</v>
      </c>
      <c r="L2441" s="2" t="str">
        <f>IF(Tabela13[[#This Row],[Complemento]]="",Tabela13[[#This Row],[0]],Tabela13[[#This Row],[0 Traço]])</f>
        <v>2 - DECRETOS/DECRETO 0138.pdf</v>
      </c>
      <c r="M2441" s="2" t="str">
        <f>IF(AND(Tabela13[[#This Row],[Numero_Decreto]]&gt;=1,Tabela13[[#This Row],[Numero_Decreto]]&lt;=9),Tabela13[[#This Row],[Se 0]],Tabela13[[#This Row],[Se Normal]])</f>
        <v>2 - DECRETOS/DECRETO 138.pdf</v>
      </c>
      <c r="N2441" s="2" t="str">
        <f>CONCATENATE("../",Tabela13[[#This Row],[Caminho]])</f>
        <v>../2 - DECRETOS/DECRETO 138.pdf</v>
      </c>
    </row>
    <row r="2442" spans="1:14" ht="45" x14ac:dyDescent="0.25">
      <c r="A2442" s="20">
        <v>137</v>
      </c>
      <c r="B2442" s="20"/>
      <c r="C2442" s="21">
        <v>27170</v>
      </c>
      <c r="D2442" s="19" t="s">
        <v>3462</v>
      </c>
      <c r="E2442" s="19"/>
      <c r="F2442" s="17" t="str">
        <f>HYPERLINK(Tabela13[[#This Row],[Novo Caminho]],"Download")</f>
        <v>Download</v>
      </c>
      <c r="G2442" s="2" t="str">
        <f>CONCATENATE("2 - DECRETOS/DECRETO ",Tabela13[[#This Row],[Numero_Decreto]],".pdf")</f>
        <v>2 - DECRETOS/DECRETO 137.pdf</v>
      </c>
      <c r="H2442" s="2" t="str">
        <f>CONCATENATE("2 - DECRETOS/DECRETO ",Tabela13[[#This Row],[Numero_Decreto]]," ",Tabela13[[#This Row],[Complemento]],".pdf")</f>
        <v>2 - DECRETOS/DECRETO 137 .pdf</v>
      </c>
      <c r="I2442" s="2" t="str">
        <f>CONCATENATE("2 - DECRETOS/DECRETO ","0",Tabela13[[#This Row],[Numero_Decreto]],".pdf")</f>
        <v>2 - DECRETOS/DECRETO 0137.pdf</v>
      </c>
      <c r="J2442" s="2" t="str">
        <f>CONCATENATE("2 - DECRETOS/DECRETO ","0",Tabela13[[#This Row],[Numero_Decreto]]," ",Tabela13[[#This Row],[Complemento]],".pdf")</f>
        <v>2 - DECRETOS/DECRETO 0137 .pdf</v>
      </c>
      <c r="K2442" s="2" t="str">
        <f>IF(Tabela13[[#This Row],[Complemento]]="",Tabela13[[#This Row],[Normal]],Tabela13[[#This Row],[Normal Traço]])</f>
        <v>2 - DECRETOS/DECRETO 137.pdf</v>
      </c>
      <c r="L2442" s="2" t="str">
        <f>IF(Tabela13[[#This Row],[Complemento]]="",Tabela13[[#This Row],[0]],Tabela13[[#This Row],[0 Traço]])</f>
        <v>2 - DECRETOS/DECRETO 0137.pdf</v>
      </c>
      <c r="M2442" s="2" t="str">
        <f>IF(AND(Tabela13[[#This Row],[Numero_Decreto]]&gt;=1,Tabela13[[#This Row],[Numero_Decreto]]&lt;=9),Tabela13[[#This Row],[Se 0]],Tabela13[[#This Row],[Se Normal]])</f>
        <v>2 - DECRETOS/DECRETO 137.pdf</v>
      </c>
      <c r="N2442" s="2" t="str">
        <f>CONCATENATE("../",Tabela13[[#This Row],[Caminho]])</f>
        <v>../2 - DECRETOS/DECRETO 137.pdf</v>
      </c>
    </row>
    <row r="2443" spans="1:14" ht="45" x14ac:dyDescent="0.25">
      <c r="A2443" s="20">
        <v>136</v>
      </c>
      <c r="B2443" s="20"/>
      <c r="C2443" s="21">
        <v>27165</v>
      </c>
      <c r="D2443" s="19" t="s">
        <v>3295</v>
      </c>
      <c r="E2443" s="19"/>
      <c r="F2443" s="17" t="str">
        <f>HYPERLINK(Tabela13[[#This Row],[Novo Caminho]],"Download")</f>
        <v>Download</v>
      </c>
      <c r="G2443" s="2" t="str">
        <f>CONCATENATE("2 - DECRETOS/DECRETO ",Tabela13[[#This Row],[Numero_Decreto]],".pdf")</f>
        <v>2 - DECRETOS/DECRETO 136.pdf</v>
      </c>
      <c r="H2443" s="2" t="str">
        <f>CONCATENATE("2 - DECRETOS/DECRETO ",Tabela13[[#This Row],[Numero_Decreto]]," ",Tabela13[[#This Row],[Complemento]],".pdf")</f>
        <v>2 - DECRETOS/DECRETO 136 .pdf</v>
      </c>
      <c r="I2443" s="2" t="str">
        <f>CONCATENATE("2 - DECRETOS/DECRETO ","0",Tabela13[[#This Row],[Numero_Decreto]],".pdf")</f>
        <v>2 - DECRETOS/DECRETO 0136.pdf</v>
      </c>
      <c r="J2443" s="2" t="str">
        <f>CONCATENATE("2 - DECRETOS/DECRETO ","0",Tabela13[[#This Row],[Numero_Decreto]]," ",Tabela13[[#This Row],[Complemento]],".pdf")</f>
        <v>2 - DECRETOS/DECRETO 0136 .pdf</v>
      </c>
      <c r="K2443" s="2" t="str">
        <f>IF(Tabela13[[#This Row],[Complemento]]="",Tabela13[[#This Row],[Normal]],Tabela13[[#This Row],[Normal Traço]])</f>
        <v>2 - DECRETOS/DECRETO 136.pdf</v>
      </c>
      <c r="L2443" s="2" t="str">
        <f>IF(Tabela13[[#This Row],[Complemento]]="",Tabela13[[#This Row],[0]],Tabela13[[#This Row],[0 Traço]])</f>
        <v>2 - DECRETOS/DECRETO 0136.pdf</v>
      </c>
      <c r="M2443" s="2" t="str">
        <f>IF(AND(Tabela13[[#This Row],[Numero_Decreto]]&gt;=1,Tabela13[[#This Row],[Numero_Decreto]]&lt;=9),Tabela13[[#This Row],[Se 0]],Tabela13[[#This Row],[Se Normal]])</f>
        <v>2 - DECRETOS/DECRETO 136.pdf</v>
      </c>
      <c r="N2443" s="2" t="str">
        <f>CONCATENATE("../",Tabela13[[#This Row],[Caminho]])</f>
        <v>../2 - DECRETOS/DECRETO 136.pdf</v>
      </c>
    </row>
    <row r="2444" spans="1:14" ht="45" x14ac:dyDescent="0.25">
      <c r="A2444" s="20">
        <v>135</v>
      </c>
      <c r="B2444" s="20"/>
      <c r="C2444" s="21">
        <v>27165</v>
      </c>
      <c r="D2444" s="19" t="s">
        <v>3463</v>
      </c>
      <c r="E2444" s="19"/>
      <c r="F2444" s="17" t="str">
        <f>HYPERLINK(Tabela13[[#This Row],[Novo Caminho]],"Download")</f>
        <v>Download</v>
      </c>
      <c r="G2444" s="2" t="str">
        <f>CONCATENATE("2 - DECRETOS/DECRETO ",Tabela13[[#This Row],[Numero_Decreto]],".pdf")</f>
        <v>2 - DECRETOS/DECRETO 135.pdf</v>
      </c>
      <c r="H2444" s="2" t="str">
        <f>CONCATENATE("2 - DECRETOS/DECRETO ",Tabela13[[#This Row],[Numero_Decreto]]," ",Tabela13[[#This Row],[Complemento]],".pdf")</f>
        <v>2 - DECRETOS/DECRETO 135 .pdf</v>
      </c>
      <c r="I2444" s="2" t="str">
        <f>CONCATENATE("2 - DECRETOS/DECRETO ","0",Tabela13[[#This Row],[Numero_Decreto]],".pdf")</f>
        <v>2 - DECRETOS/DECRETO 0135.pdf</v>
      </c>
      <c r="J2444" s="2" t="str">
        <f>CONCATENATE("2 - DECRETOS/DECRETO ","0",Tabela13[[#This Row],[Numero_Decreto]]," ",Tabela13[[#This Row],[Complemento]],".pdf")</f>
        <v>2 - DECRETOS/DECRETO 0135 .pdf</v>
      </c>
      <c r="K2444" s="2" t="str">
        <f>IF(Tabela13[[#This Row],[Complemento]]="",Tabela13[[#This Row],[Normal]],Tabela13[[#This Row],[Normal Traço]])</f>
        <v>2 - DECRETOS/DECRETO 135.pdf</v>
      </c>
      <c r="L2444" s="2" t="str">
        <f>IF(Tabela13[[#This Row],[Complemento]]="",Tabela13[[#This Row],[0]],Tabela13[[#This Row],[0 Traço]])</f>
        <v>2 - DECRETOS/DECRETO 0135.pdf</v>
      </c>
      <c r="M2444" s="2" t="str">
        <f>IF(AND(Tabela13[[#This Row],[Numero_Decreto]]&gt;=1,Tabela13[[#This Row],[Numero_Decreto]]&lt;=9),Tabela13[[#This Row],[Se 0]],Tabela13[[#This Row],[Se Normal]])</f>
        <v>2 - DECRETOS/DECRETO 135.pdf</v>
      </c>
      <c r="N2444" s="2" t="str">
        <f>CONCATENATE("../",Tabela13[[#This Row],[Caminho]])</f>
        <v>../2 - DECRETOS/DECRETO 135.pdf</v>
      </c>
    </row>
    <row r="2445" spans="1:14" ht="45" x14ac:dyDescent="0.25">
      <c r="A2445" s="20">
        <v>134</v>
      </c>
      <c r="B2445" s="20"/>
      <c r="C2445" s="21">
        <v>27151</v>
      </c>
      <c r="D2445" s="19" t="s">
        <v>3464</v>
      </c>
      <c r="E2445" s="19"/>
      <c r="F2445" s="17" t="str">
        <f>HYPERLINK(Tabela13[[#This Row],[Novo Caminho]],"Download")</f>
        <v>Download</v>
      </c>
      <c r="G2445" s="2" t="str">
        <f>CONCATENATE("2 - DECRETOS/DECRETO ",Tabela13[[#This Row],[Numero_Decreto]],".pdf")</f>
        <v>2 - DECRETOS/DECRETO 134.pdf</v>
      </c>
      <c r="H2445" s="2" t="str">
        <f>CONCATENATE("2 - DECRETOS/DECRETO ",Tabela13[[#This Row],[Numero_Decreto]]," ",Tabela13[[#This Row],[Complemento]],".pdf")</f>
        <v>2 - DECRETOS/DECRETO 134 .pdf</v>
      </c>
      <c r="I2445" s="2" t="str">
        <f>CONCATENATE("2 - DECRETOS/DECRETO ","0",Tabela13[[#This Row],[Numero_Decreto]],".pdf")</f>
        <v>2 - DECRETOS/DECRETO 0134.pdf</v>
      </c>
      <c r="J2445" s="2" t="str">
        <f>CONCATENATE("2 - DECRETOS/DECRETO ","0",Tabela13[[#This Row],[Numero_Decreto]]," ",Tabela13[[#This Row],[Complemento]],".pdf")</f>
        <v>2 - DECRETOS/DECRETO 0134 .pdf</v>
      </c>
      <c r="K2445" s="2" t="str">
        <f>IF(Tabela13[[#This Row],[Complemento]]="",Tabela13[[#This Row],[Normal]],Tabela13[[#This Row],[Normal Traço]])</f>
        <v>2 - DECRETOS/DECRETO 134.pdf</v>
      </c>
      <c r="L2445" s="2" t="str">
        <f>IF(Tabela13[[#This Row],[Complemento]]="",Tabela13[[#This Row],[0]],Tabela13[[#This Row],[0 Traço]])</f>
        <v>2 - DECRETOS/DECRETO 0134.pdf</v>
      </c>
      <c r="M2445" s="2" t="str">
        <f>IF(AND(Tabela13[[#This Row],[Numero_Decreto]]&gt;=1,Tabela13[[#This Row],[Numero_Decreto]]&lt;=9),Tabela13[[#This Row],[Se 0]],Tabela13[[#This Row],[Se Normal]])</f>
        <v>2 - DECRETOS/DECRETO 134.pdf</v>
      </c>
      <c r="N2445" s="2" t="str">
        <f>CONCATENATE("../",Tabela13[[#This Row],[Caminho]])</f>
        <v>../2 - DECRETOS/DECRETO 134.pdf</v>
      </c>
    </row>
    <row r="2446" spans="1:14" ht="45" x14ac:dyDescent="0.25">
      <c r="A2446" s="20">
        <v>133</v>
      </c>
      <c r="B2446" s="20"/>
      <c r="C2446" s="21">
        <v>27151</v>
      </c>
      <c r="D2446" s="19" t="s">
        <v>3465</v>
      </c>
      <c r="E2446" s="19"/>
      <c r="F2446" s="17" t="str">
        <f>HYPERLINK(Tabela13[[#This Row],[Novo Caminho]],"Download")</f>
        <v>Download</v>
      </c>
      <c r="G2446" s="2" t="str">
        <f>CONCATENATE("2 - DECRETOS/DECRETO ",Tabela13[[#This Row],[Numero_Decreto]],".pdf")</f>
        <v>2 - DECRETOS/DECRETO 133.pdf</v>
      </c>
      <c r="H2446" s="2" t="str">
        <f>CONCATENATE("2 - DECRETOS/DECRETO ",Tabela13[[#This Row],[Numero_Decreto]]," ",Tabela13[[#This Row],[Complemento]],".pdf")</f>
        <v>2 - DECRETOS/DECRETO 133 .pdf</v>
      </c>
      <c r="I2446" s="2" t="str">
        <f>CONCATENATE("2 - DECRETOS/DECRETO ","0",Tabela13[[#This Row],[Numero_Decreto]],".pdf")</f>
        <v>2 - DECRETOS/DECRETO 0133.pdf</v>
      </c>
      <c r="J2446" s="2" t="str">
        <f>CONCATENATE("2 - DECRETOS/DECRETO ","0",Tabela13[[#This Row],[Numero_Decreto]]," ",Tabela13[[#This Row],[Complemento]],".pdf")</f>
        <v>2 - DECRETOS/DECRETO 0133 .pdf</v>
      </c>
      <c r="K2446" s="2" t="str">
        <f>IF(Tabela13[[#This Row],[Complemento]]="",Tabela13[[#This Row],[Normal]],Tabela13[[#This Row],[Normal Traço]])</f>
        <v>2 - DECRETOS/DECRETO 133.pdf</v>
      </c>
      <c r="L2446" s="2" t="str">
        <f>IF(Tabela13[[#This Row],[Complemento]]="",Tabela13[[#This Row],[0]],Tabela13[[#This Row],[0 Traço]])</f>
        <v>2 - DECRETOS/DECRETO 0133.pdf</v>
      </c>
      <c r="M2446" s="2" t="str">
        <f>IF(AND(Tabela13[[#This Row],[Numero_Decreto]]&gt;=1,Tabela13[[#This Row],[Numero_Decreto]]&lt;=9),Tabela13[[#This Row],[Se 0]],Tabela13[[#This Row],[Se Normal]])</f>
        <v>2 - DECRETOS/DECRETO 133.pdf</v>
      </c>
      <c r="N2446" s="2" t="str">
        <f>CONCATENATE("../",Tabela13[[#This Row],[Caminho]])</f>
        <v>../2 - DECRETOS/DECRETO 133.pdf</v>
      </c>
    </row>
    <row r="2447" spans="1:14" ht="45" x14ac:dyDescent="0.25">
      <c r="A2447" s="20">
        <v>132</v>
      </c>
      <c r="B2447" s="20"/>
      <c r="C2447" s="21">
        <v>27151</v>
      </c>
      <c r="D2447" s="19" t="s">
        <v>3466</v>
      </c>
      <c r="E2447" s="19"/>
      <c r="F2447" s="17" t="str">
        <f>HYPERLINK(Tabela13[[#This Row],[Novo Caminho]],"Download")</f>
        <v>Download</v>
      </c>
      <c r="G2447" s="2" t="str">
        <f>CONCATENATE("2 - DECRETOS/DECRETO ",Tabela13[[#This Row],[Numero_Decreto]],".pdf")</f>
        <v>2 - DECRETOS/DECRETO 132.pdf</v>
      </c>
      <c r="H2447" s="2" t="str">
        <f>CONCATENATE("2 - DECRETOS/DECRETO ",Tabela13[[#This Row],[Numero_Decreto]]," ",Tabela13[[#This Row],[Complemento]],".pdf")</f>
        <v>2 - DECRETOS/DECRETO 132 .pdf</v>
      </c>
      <c r="I2447" s="2" t="str">
        <f>CONCATENATE("2 - DECRETOS/DECRETO ","0",Tabela13[[#This Row],[Numero_Decreto]],".pdf")</f>
        <v>2 - DECRETOS/DECRETO 0132.pdf</v>
      </c>
      <c r="J2447" s="2" t="str">
        <f>CONCATENATE("2 - DECRETOS/DECRETO ","0",Tabela13[[#This Row],[Numero_Decreto]]," ",Tabela13[[#This Row],[Complemento]],".pdf")</f>
        <v>2 - DECRETOS/DECRETO 0132 .pdf</v>
      </c>
      <c r="K2447" s="2" t="str">
        <f>IF(Tabela13[[#This Row],[Complemento]]="",Tabela13[[#This Row],[Normal]],Tabela13[[#This Row],[Normal Traço]])</f>
        <v>2 - DECRETOS/DECRETO 132.pdf</v>
      </c>
      <c r="L2447" s="2" t="str">
        <f>IF(Tabela13[[#This Row],[Complemento]]="",Tabela13[[#This Row],[0]],Tabela13[[#This Row],[0 Traço]])</f>
        <v>2 - DECRETOS/DECRETO 0132.pdf</v>
      </c>
      <c r="M2447" s="2" t="str">
        <f>IF(AND(Tabela13[[#This Row],[Numero_Decreto]]&gt;=1,Tabela13[[#This Row],[Numero_Decreto]]&lt;=9),Tabela13[[#This Row],[Se 0]],Tabela13[[#This Row],[Se Normal]])</f>
        <v>2 - DECRETOS/DECRETO 132.pdf</v>
      </c>
      <c r="N2447" s="2" t="str">
        <f>CONCATENATE("../",Tabela13[[#This Row],[Caminho]])</f>
        <v>../2 - DECRETOS/DECRETO 132.pdf</v>
      </c>
    </row>
    <row r="2448" spans="1:14" ht="45" x14ac:dyDescent="0.25">
      <c r="A2448" s="20">
        <v>131</v>
      </c>
      <c r="B2448" s="20"/>
      <c r="C2448" s="21">
        <v>27149</v>
      </c>
      <c r="D2448" s="19" t="s">
        <v>3467</v>
      </c>
      <c r="E2448" s="19"/>
      <c r="F2448" s="17" t="str">
        <f>HYPERLINK(Tabela13[[#This Row],[Novo Caminho]],"Download")</f>
        <v>Download</v>
      </c>
      <c r="G2448" s="2" t="str">
        <f>CONCATENATE("2 - DECRETOS/DECRETO ",Tabela13[[#This Row],[Numero_Decreto]],".pdf")</f>
        <v>2 - DECRETOS/DECRETO 131.pdf</v>
      </c>
      <c r="H2448" s="2" t="str">
        <f>CONCATENATE("2 - DECRETOS/DECRETO ",Tabela13[[#This Row],[Numero_Decreto]]," ",Tabela13[[#This Row],[Complemento]],".pdf")</f>
        <v>2 - DECRETOS/DECRETO 131 .pdf</v>
      </c>
      <c r="I2448" s="2" t="str">
        <f>CONCATENATE("2 - DECRETOS/DECRETO ","0",Tabela13[[#This Row],[Numero_Decreto]],".pdf")</f>
        <v>2 - DECRETOS/DECRETO 0131.pdf</v>
      </c>
      <c r="J2448" s="2" t="str">
        <f>CONCATENATE("2 - DECRETOS/DECRETO ","0",Tabela13[[#This Row],[Numero_Decreto]]," ",Tabela13[[#This Row],[Complemento]],".pdf")</f>
        <v>2 - DECRETOS/DECRETO 0131 .pdf</v>
      </c>
      <c r="K2448" s="2" t="str">
        <f>IF(Tabela13[[#This Row],[Complemento]]="",Tabela13[[#This Row],[Normal]],Tabela13[[#This Row],[Normal Traço]])</f>
        <v>2 - DECRETOS/DECRETO 131.pdf</v>
      </c>
      <c r="L2448" s="2" t="str">
        <f>IF(Tabela13[[#This Row],[Complemento]]="",Tabela13[[#This Row],[0]],Tabela13[[#This Row],[0 Traço]])</f>
        <v>2 - DECRETOS/DECRETO 0131.pdf</v>
      </c>
      <c r="M2448" s="2" t="str">
        <f>IF(AND(Tabela13[[#This Row],[Numero_Decreto]]&gt;=1,Tabela13[[#This Row],[Numero_Decreto]]&lt;=9),Tabela13[[#This Row],[Se 0]],Tabela13[[#This Row],[Se Normal]])</f>
        <v>2 - DECRETOS/DECRETO 131.pdf</v>
      </c>
      <c r="N2448" s="2" t="str">
        <f>CONCATENATE("../",Tabela13[[#This Row],[Caminho]])</f>
        <v>../2 - DECRETOS/DECRETO 131.pdf</v>
      </c>
    </row>
    <row r="2449" spans="1:14" ht="45" x14ac:dyDescent="0.25">
      <c r="A2449" s="20">
        <v>130</v>
      </c>
      <c r="B2449" s="20"/>
      <c r="C2449" s="21">
        <v>27127</v>
      </c>
      <c r="D2449" s="19" t="s">
        <v>3464</v>
      </c>
      <c r="E2449" s="19"/>
      <c r="F2449" s="17" t="str">
        <f>HYPERLINK(Tabela13[[#This Row],[Novo Caminho]],"Download")</f>
        <v>Download</v>
      </c>
      <c r="G2449" s="2" t="str">
        <f>CONCATENATE("2 - DECRETOS/DECRETO ",Tabela13[[#This Row],[Numero_Decreto]],".pdf")</f>
        <v>2 - DECRETOS/DECRETO 130.pdf</v>
      </c>
      <c r="H2449" s="2" t="str">
        <f>CONCATENATE("2 - DECRETOS/DECRETO ",Tabela13[[#This Row],[Numero_Decreto]]," ",Tabela13[[#This Row],[Complemento]],".pdf")</f>
        <v>2 - DECRETOS/DECRETO 130 .pdf</v>
      </c>
      <c r="I2449" s="2" t="str">
        <f>CONCATENATE("2 - DECRETOS/DECRETO ","0",Tabela13[[#This Row],[Numero_Decreto]],".pdf")</f>
        <v>2 - DECRETOS/DECRETO 0130.pdf</v>
      </c>
      <c r="J2449" s="2" t="str">
        <f>CONCATENATE("2 - DECRETOS/DECRETO ","0",Tabela13[[#This Row],[Numero_Decreto]]," ",Tabela13[[#This Row],[Complemento]],".pdf")</f>
        <v>2 - DECRETOS/DECRETO 0130 .pdf</v>
      </c>
      <c r="K2449" s="2" t="str">
        <f>IF(Tabela13[[#This Row],[Complemento]]="",Tabela13[[#This Row],[Normal]],Tabela13[[#This Row],[Normal Traço]])</f>
        <v>2 - DECRETOS/DECRETO 130.pdf</v>
      </c>
      <c r="L2449" s="2" t="str">
        <f>IF(Tabela13[[#This Row],[Complemento]]="",Tabela13[[#This Row],[0]],Tabela13[[#This Row],[0 Traço]])</f>
        <v>2 - DECRETOS/DECRETO 0130.pdf</v>
      </c>
      <c r="M2449" s="2" t="str">
        <f>IF(AND(Tabela13[[#This Row],[Numero_Decreto]]&gt;=1,Tabela13[[#This Row],[Numero_Decreto]]&lt;=9),Tabela13[[#This Row],[Se 0]],Tabela13[[#This Row],[Se Normal]])</f>
        <v>2 - DECRETOS/DECRETO 130.pdf</v>
      </c>
      <c r="N2449" s="2" t="str">
        <f>CONCATENATE("../",Tabela13[[#This Row],[Caminho]])</f>
        <v>../2 - DECRETOS/DECRETO 130.pdf</v>
      </c>
    </row>
    <row r="2450" spans="1:14" ht="45" x14ac:dyDescent="0.25">
      <c r="A2450" s="20">
        <v>129</v>
      </c>
      <c r="B2450" s="20"/>
      <c r="C2450" s="21">
        <v>27127</v>
      </c>
      <c r="D2450" s="19" t="s">
        <v>3468</v>
      </c>
      <c r="E2450" s="19"/>
      <c r="F2450" s="17" t="str">
        <f>HYPERLINK(Tabela13[[#This Row],[Novo Caminho]],"Download")</f>
        <v>Download</v>
      </c>
      <c r="G2450" s="2" t="str">
        <f>CONCATENATE("2 - DECRETOS/DECRETO ",Tabela13[[#This Row],[Numero_Decreto]],".pdf")</f>
        <v>2 - DECRETOS/DECRETO 129.pdf</v>
      </c>
      <c r="H2450" s="2" t="str">
        <f>CONCATENATE("2 - DECRETOS/DECRETO ",Tabela13[[#This Row],[Numero_Decreto]]," ",Tabela13[[#This Row],[Complemento]],".pdf")</f>
        <v>2 - DECRETOS/DECRETO 129 .pdf</v>
      </c>
      <c r="I2450" s="2" t="str">
        <f>CONCATENATE("2 - DECRETOS/DECRETO ","0",Tabela13[[#This Row],[Numero_Decreto]],".pdf")</f>
        <v>2 - DECRETOS/DECRETO 0129.pdf</v>
      </c>
      <c r="J2450" s="2" t="str">
        <f>CONCATENATE("2 - DECRETOS/DECRETO ","0",Tabela13[[#This Row],[Numero_Decreto]]," ",Tabela13[[#This Row],[Complemento]],".pdf")</f>
        <v>2 - DECRETOS/DECRETO 0129 .pdf</v>
      </c>
      <c r="K2450" s="2" t="str">
        <f>IF(Tabela13[[#This Row],[Complemento]]="",Tabela13[[#This Row],[Normal]],Tabela13[[#This Row],[Normal Traço]])</f>
        <v>2 - DECRETOS/DECRETO 129.pdf</v>
      </c>
      <c r="L2450" s="2" t="str">
        <f>IF(Tabela13[[#This Row],[Complemento]]="",Tabela13[[#This Row],[0]],Tabela13[[#This Row],[0 Traço]])</f>
        <v>2 - DECRETOS/DECRETO 0129.pdf</v>
      </c>
      <c r="M2450" s="2" t="str">
        <f>IF(AND(Tabela13[[#This Row],[Numero_Decreto]]&gt;=1,Tabela13[[#This Row],[Numero_Decreto]]&lt;=9),Tabela13[[#This Row],[Se 0]],Tabela13[[#This Row],[Se Normal]])</f>
        <v>2 - DECRETOS/DECRETO 129.pdf</v>
      </c>
      <c r="N2450" s="2" t="str">
        <f>CONCATENATE("../",Tabela13[[#This Row],[Caminho]])</f>
        <v>../2 - DECRETOS/DECRETO 129.pdf</v>
      </c>
    </row>
    <row r="2451" spans="1:14" ht="45" x14ac:dyDescent="0.25">
      <c r="A2451" s="20">
        <v>128</v>
      </c>
      <c r="B2451" s="20"/>
      <c r="C2451" s="21">
        <v>27120</v>
      </c>
      <c r="D2451" s="19" t="s">
        <v>3464</v>
      </c>
      <c r="E2451" s="19"/>
      <c r="F2451" s="17" t="str">
        <f>HYPERLINK(Tabela13[[#This Row],[Novo Caminho]],"Download")</f>
        <v>Download</v>
      </c>
      <c r="G2451" s="2" t="str">
        <f>CONCATENATE("2 - DECRETOS/DECRETO ",Tabela13[[#This Row],[Numero_Decreto]],".pdf")</f>
        <v>2 - DECRETOS/DECRETO 128.pdf</v>
      </c>
      <c r="H2451" s="2" t="str">
        <f>CONCATENATE("2 - DECRETOS/DECRETO ",Tabela13[[#This Row],[Numero_Decreto]]," ",Tabela13[[#This Row],[Complemento]],".pdf")</f>
        <v>2 - DECRETOS/DECRETO 128 .pdf</v>
      </c>
      <c r="I2451" s="2" t="str">
        <f>CONCATENATE("2 - DECRETOS/DECRETO ","0",Tabela13[[#This Row],[Numero_Decreto]],".pdf")</f>
        <v>2 - DECRETOS/DECRETO 0128.pdf</v>
      </c>
      <c r="J2451" s="2" t="str">
        <f>CONCATENATE("2 - DECRETOS/DECRETO ","0",Tabela13[[#This Row],[Numero_Decreto]]," ",Tabela13[[#This Row],[Complemento]],".pdf")</f>
        <v>2 - DECRETOS/DECRETO 0128 .pdf</v>
      </c>
      <c r="K2451" s="2" t="str">
        <f>IF(Tabela13[[#This Row],[Complemento]]="",Tabela13[[#This Row],[Normal]],Tabela13[[#This Row],[Normal Traço]])</f>
        <v>2 - DECRETOS/DECRETO 128.pdf</v>
      </c>
      <c r="L2451" s="2" t="str">
        <f>IF(Tabela13[[#This Row],[Complemento]]="",Tabela13[[#This Row],[0]],Tabela13[[#This Row],[0 Traço]])</f>
        <v>2 - DECRETOS/DECRETO 0128.pdf</v>
      </c>
      <c r="M2451" s="2" t="str">
        <f>IF(AND(Tabela13[[#This Row],[Numero_Decreto]]&gt;=1,Tabela13[[#This Row],[Numero_Decreto]]&lt;=9),Tabela13[[#This Row],[Se 0]],Tabela13[[#This Row],[Se Normal]])</f>
        <v>2 - DECRETOS/DECRETO 128.pdf</v>
      </c>
      <c r="N2451" s="2" t="str">
        <f>CONCATENATE("../",Tabela13[[#This Row],[Caminho]])</f>
        <v>../2 - DECRETOS/DECRETO 128.pdf</v>
      </c>
    </row>
    <row r="2452" spans="1:14" ht="45" x14ac:dyDescent="0.25">
      <c r="A2452" s="20">
        <v>127</v>
      </c>
      <c r="B2452" s="20"/>
      <c r="C2452" s="21">
        <v>27119</v>
      </c>
      <c r="D2452" s="19" t="s">
        <v>3469</v>
      </c>
      <c r="E2452" s="19"/>
      <c r="F2452" s="17" t="str">
        <f>HYPERLINK(Tabela13[[#This Row],[Novo Caminho]],"Download")</f>
        <v>Download</v>
      </c>
      <c r="G2452" s="2" t="str">
        <f>CONCATENATE("2 - DECRETOS/DECRETO ",Tabela13[[#This Row],[Numero_Decreto]],".pdf")</f>
        <v>2 - DECRETOS/DECRETO 127.pdf</v>
      </c>
      <c r="H2452" s="2" t="str">
        <f>CONCATENATE("2 - DECRETOS/DECRETO ",Tabela13[[#This Row],[Numero_Decreto]]," ",Tabela13[[#This Row],[Complemento]],".pdf")</f>
        <v>2 - DECRETOS/DECRETO 127 .pdf</v>
      </c>
      <c r="I2452" s="2" t="str">
        <f>CONCATENATE("2 - DECRETOS/DECRETO ","0",Tabela13[[#This Row],[Numero_Decreto]],".pdf")</f>
        <v>2 - DECRETOS/DECRETO 0127.pdf</v>
      </c>
      <c r="J2452" s="2" t="str">
        <f>CONCATENATE("2 - DECRETOS/DECRETO ","0",Tabela13[[#This Row],[Numero_Decreto]]," ",Tabela13[[#This Row],[Complemento]],".pdf")</f>
        <v>2 - DECRETOS/DECRETO 0127 .pdf</v>
      </c>
      <c r="K2452" s="2" t="str">
        <f>IF(Tabela13[[#This Row],[Complemento]]="",Tabela13[[#This Row],[Normal]],Tabela13[[#This Row],[Normal Traço]])</f>
        <v>2 - DECRETOS/DECRETO 127.pdf</v>
      </c>
      <c r="L2452" s="2" t="str">
        <f>IF(Tabela13[[#This Row],[Complemento]]="",Tabela13[[#This Row],[0]],Tabela13[[#This Row],[0 Traço]])</f>
        <v>2 - DECRETOS/DECRETO 0127.pdf</v>
      </c>
      <c r="M2452" s="2" t="str">
        <f>IF(AND(Tabela13[[#This Row],[Numero_Decreto]]&gt;=1,Tabela13[[#This Row],[Numero_Decreto]]&lt;=9),Tabela13[[#This Row],[Se 0]],Tabela13[[#This Row],[Se Normal]])</f>
        <v>2 - DECRETOS/DECRETO 127.pdf</v>
      </c>
      <c r="N2452" s="2" t="str">
        <f>CONCATENATE("../",Tabela13[[#This Row],[Caminho]])</f>
        <v>../2 - DECRETOS/DECRETO 127.pdf</v>
      </c>
    </row>
    <row r="2453" spans="1:14" ht="45" x14ac:dyDescent="0.25">
      <c r="A2453" s="20">
        <v>126</v>
      </c>
      <c r="B2453" s="20"/>
      <c r="C2453" s="21">
        <v>27081</v>
      </c>
      <c r="D2453" s="19" t="s">
        <v>3468</v>
      </c>
      <c r="E2453" s="19"/>
      <c r="F2453" s="17" t="str">
        <f>HYPERLINK(Tabela13[[#This Row],[Novo Caminho]],"Download")</f>
        <v>Download</v>
      </c>
      <c r="G2453" s="2" t="str">
        <f>CONCATENATE("2 - DECRETOS/DECRETO ",Tabela13[[#This Row],[Numero_Decreto]],".pdf")</f>
        <v>2 - DECRETOS/DECRETO 126.pdf</v>
      </c>
      <c r="H2453" s="2" t="str">
        <f>CONCATENATE("2 - DECRETOS/DECRETO ",Tabela13[[#This Row],[Numero_Decreto]]," ",Tabela13[[#This Row],[Complemento]],".pdf")</f>
        <v>2 - DECRETOS/DECRETO 126 .pdf</v>
      </c>
      <c r="I2453" s="2" t="str">
        <f>CONCATENATE("2 - DECRETOS/DECRETO ","0",Tabela13[[#This Row],[Numero_Decreto]],".pdf")</f>
        <v>2 - DECRETOS/DECRETO 0126.pdf</v>
      </c>
      <c r="J2453" s="2" t="str">
        <f>CONCATENATE("2 - DECRETOS/DECRETO ","0",Tabela13[[#This Row],[Numero_Decreto]]," ",Tabela13[[#This Row],[Complemento]],".pdf")</f>
        <v>2 - DECRETOS/DECRETO 0126 .pdf</v>
      </c>
      <c r="K2453" s="2" t="str">
        <f>IF(Tabela13[[#This Row],[Complemento]]="",Tabela13[[#This Row],[Normal]],Tabela13[[#This Row],[Normal Traço]])</f>
        <v>2 - DECRETOS/DECRETO 126.pdf</v>
      </c>
      <c r="L2453" s="2" t="str">
        <f>IF(Tabela13[[#This Row],[Complemento]]="",Tabela13[[#This Row],[0]],Tabela13[[#This Row],[0 Traço]])</f>
        <v>2 - DECRETOS/DECRETO 0126.pdf</v>
      </c>
      <c r="M2453" s="2" t="str">
        <f>IF(AND(Tabela13[[#This Row],[Numero_Decreto]]&gt;=1,Tabela13[[#This Row],[Numero_Decreto]]&lt;=9),Tabela13[[#This Row],[Se 0]],Tabela13[[#This Row],[Se Normal]])</f>
        <v>2 - DECRETOS/DECRETO 126.pdf</v>
      </c>
      <c r="N2453" s="2" t="str">
        <f>CONCATENATE("../",Tabela13[[#This Row],[Caminho]])</f>
        <v>../2 - DECRETOS/DECRETO 126.pdf</v>
      </c>
    </row>
    <row r="2454" spans="1:14" ht="45" x14ac:dyDescent="0.25">
      <c r="A2454" s="20">
        <v>125</v>
      </c>
      <c r="B2454" s="20"/>
      <c r="C2454" s="21">
        <v>27069</v>
      </c>
      <c r="D2454" s="19" t="s">
        <v>3470</v>
      </c>
      <c r="E2454" s="19"/>
      <c r="F2454" s="17" t="str">
        <f>HYPERLINK(Tabela13[[#This Row],[Novo Caminho]],"Download")</f>
        <v>Download</v>
      </c>
      <c r="G2454" s="2" t="str">
        <f>CONCATENATE("2 - DECRETOS/DECRETO ",Tabela13[[#This Row],[Numero_Decreto]],".pdf")</f>
        <v>2 - DECRETOS/DECRETO 125.pdf</v>
      </c>
      <c r="H2454" s="2" t="str">
        <f>CONCATENATE("2 - DECRETOS/DECRETO ",Tabela13[[#This Row],[Numero_Decreto]]," ",Tabela13[[#This Row],[Complemento]],".pdf")</f>
        <v>2 - DECRETOS/DECRETO 125 .pdf</v>
      </c>
      <c r="I2454" s="2" t="str">
        <f>CONCATENATE("2 - DECRETOS/DECRETO ","0",Tabela13[[#This Row],[Numero_Decreto]],".pdf")</f>
        <v>2 - DECRETOS/DECRETO 0125.pdf</v>
      </c>
      <c r="J2454" s="2" t="str">
        <f>CONCATENATE("2 - DECRETOS/DECRETO ","0",Tabela13[[#This Row],[Numero_Decreto]]," ",Tabela13[[#This Row],[Complemento]],".pdf")</f>
        <v>2 - DECRETOS/DECRETO 0125 .pdf</v>
      </c>
      <c r="K2454" s="2" t="str">
        <f>IF(Tabela13[[#This Row],[Complemento]]="",Tabela13[[#This Row],[Normal]],Tabela13[[#This Row],[Normal Traço]])</f>
        <v>2 - DECRETOS/DECRETO 125.pdf</v>
      </c>
      <c r="L2454" s="2" t="str">
        <f>IF(Tabela13[[#This Row],[Complemento]]="",Tabela13[[#This Row],[0]],Tabela13[[#This Row],[0 Traço]])</f>
        <v>2 - DECRETOS/DECRETO 0125.pdf</v>
      </c>
      <c r="M2454" s="2" t="str">
        <f>IF(AND(Tabela13[[#This Row],[Numero_Decreto]]&gt;=1,Tabela13[[#This Row],[Numero_Decreto]]&lt;=9),Tabela13[[#This Row],[Se 0]],Tabela13[[#This Row],[Se Normal]])</f>
        <v>2 - DECRETOS/DECRETO 125.pdf</v>
      </c>
      <c r="N2454" s="2" t="str">
        <f>CONCATENATE("../",Tabela13[[#This Row],[Caminho]])</f>
        <v>../2 - DECRETOS/DECRETO 125.pdf</v>
      </c>
    </row>
    <row r="2455" spans="1:14" ht="45" x14ac:dyDescent="0.25">
      <c r="A2455" s="20">
        <v>124</v>
      </c>
      <c r="B2455" s="20"/>
      <c r="C2455" s="21">
        <v>27065</v>
      </c>
      <c r="D2455" s="19" t="s">
        <v>3471</v>
      </c>
      <c r="E2455" s="19"/>
      <c r="F2455" s="17" t="str">
        <f>HYPERLINK(Tabela13[[#This Row],[Novo Caminho]],"Download")</f>
        <v>Download</v>
      </c>
      <c r="G2455" s="2" t="str">
        <f>CONCATENATE("2 - DECRETOS/DECRETO ",Tabela13[[#This Row],[Numero_Decreto]],".pdf")</f>
        <v>2 - DECRETOS/DECRETO 124.pdf</v>
      </c>
      <c r="H2455" s="2" t="str">
        <f>CONCATENATE("2 - DECRETOS/DECRETO ",Tabela13[[#This Row],[Numero_Decreto]]," ",Tabela13[[#This Row],[Complemento]],".pdf")</f>
        <v>2 - DECRETOS/DECRETO 124 .pdf</v>
      </c>
      <c r="I2455" s="2" t="str">
        <f>CONCATENATE("2 - DECRETOS/DECRETO ","0",Tabela13[[#This Row],[Numero_Decreto]],".pdf")</f>
        <v>2 - DECRETOS/DECRETO 0124.pdf</v>
      </c>
      <c r="J2455" s="2" t="str">
        <f>CONCATENATE("2 - DECRETOS/DECRETO ","0",Tabela13[[#This Row],[Numero_Decreto]]," ",Tabela13[[#This Row],[Complemento]],".pdf")</f>
        <v>2 - DECRETOS/DECRETO 0124 .pdf</v>
      </c>
      <c r="K2455" s="2" t="str">
        <f>IF(Tabela13[[#This Row],[Complemento]]="",Tabela13[[#This Row],[Normal]],Tabela13[[#This Row],[Normal Traço]])</f>
        <v>2 - DECRETOS/DECRETO 124.pdf</v>
      </c>
      <c r="L2455" s="2" t="str">
        <f>IF(Tabela13[[#This Row],[Complemento]]="",Tabela13[[#This Row],[0]],Tabela13[[#This Row],[0 Traço]])</f>
        <v>2 - DECRETOS/DECRETO 0124.pdf</v>
      </c>
      <c r="M2455" s="2" t="str">
        <f>IF(AND(Tabela13[[#This Row],[Numero_Decreto]]&gt;=1,Tabela13[[#This Row],[Numero_Decreto]]&lt;=9),Tabela13[[#This Row],[Se 0]],Tabela13[[#This Row],[Se Normal]])</f>
        <v>2 - DECRETOS/DECRETO 124.pdf</v>
      </c>
      <c r="N2455" s="2" t="str">
        <f>CONCATENATE("../",Tabela13[[#This Row],[Caminho]])</f>
        <v>../2 - DECRETOS/DECRETO 124.pdf</v>
      </c>
    </row>
    <row r="2456" spans="1:14" ht="45" x14ac:dyDescent="0.25">
      <c r="A2456" s="20">
        <v>123</v>
      </c>
      <c r="B2456" s="20"/>
      <c r="C2456" s="21">
        <v>27055</v>
      </c>
      <c r="D2456" s="19" t="s">
        <v>3472</v>
      </c>
      <c r="E2456" s="19"/>
      <c r="F2456" s="17" t="str">
        <f>HYPERLINK(Tabela13[[#This Row],[Novo Caminho]],"Download")</f>
        <v>Download</v>
      </c>
      <c r="G2456" s="2" t="str">
        <f>CONCATENATE("2 - DECRETOS/DECRETO ",Tabela13[[#This Row],[Numero_Decreto]],".pdf")</f>
        <v>2 - DECRETOS/DECRETO 123.pdf</v>
      </c>
      <c r="H2456" s="2" t="str">
        <f>CONCATENATE("2 - DECRETOS/DECRETO ",Tabela13[[#This Row],[Numero_Decreto]]," ",Tabela13[[#This Row],[Complemento]],".pdf")</f>
        <v>2 - DECRETOS/DECRETO 123 .pdf</v>
      </c>
      <c r="I2456" s="2" t="str">
        <f>CONCATENATE("2 - DECRETOS/DECRETO ","0",Tabela13[[#This Row],[Numero_Decreto]],".pdf")</f>
        <v>2 - DECRETOS/DECRETO 0123.pdf</v>
      </c>
      <c r="J2456" s="2" t="str">
        <f>CONCATENATE("2 - DECRETOS/DECRETO ","0",Tabela13[[#This Row],[Numero_Decreto]]," ",Tabela13[[#This Row],[Complemento]],".pdf")</f>
        <v>2 - DECRETOS/DECRETO 0123 .pdf</v>
      </c>
      <c r="K2456" s="2" t="str">
        <f>IF(Tabela13[[#This Row],[Complemento]]="",Tabela13[[#This Row],[Normal]],Tabela13[[#This Row],[Normal Traço]])</f>
        <v>2 - DECRETOS/DECRETO 123.pdf</v>
      </c>
      <c r="L2456" s="2" t="str">
        <f>IF(Tabela13[[#This Row],[Complemento]]="",Tabela13[[#This Row],[0]],Tabela13[[#This Row],[0 Traço]])</f>
        <v>2 - DECRETOS/DECRETO 0123.pdf</v>
      </c>
      <c r="M2456" s="2" t="str">
        <f>IF(AND(Tabela13[[#This Row],[Numero_Decreto]]&gt;=1,Tabela13[[#This Row],[Numero_Decreto]]&lt;=9),Tabela13[[#This Row],[Se 0]],Tabela13[[#This Row],[Se Normal]])</f>
        <v>2 - DECRETOS/DECRETO 123.pdf</v>
      </c>
      <c r="N2456" s="2" t="str">
        <f>CONCATENATE("../",Tabela13[[#This Row],[Caminho]])</f>
        <v>../2 - DECRETOS/DECRETO 123.pdf</v>
      </c>
    </row>
    <row r="2457" spans="1:14" ht="45" x14ac:dyDescent="0.25">
      <c r="A2457" s="20">
        <v>122</v>
      </c>
      <c r="B2457" s="20"/>
      <c r="C2457" s="21">
        <v>27024</v>
      </c>
      <c r="D2457" s="19" t="s">
        <v>3473</v>
      </c>
      <c r="E2457" s="19"/>
      <c r="F2457" s="17" t="str">
        <f>HYPERLINK(Tabela13[[#This Row],[Novo Caminho]],"Download")</f>
        <v>Download</v>
      </c>
      <c r="G2457" s="2" t="str">
        <f>CONCATENATE("2 - DECRETOS/DECRETO ",Tabela13[[#This Row],[Numero_Decreto]],".pdf")</f>
        <v>2 - DECRETOS/DECRETO 122.pdf</v>
      </c>
      <c r="H2457" s="2" t="str">
        <f>CONCATENATE("2 - DECRETOS/DECRETO ",Tabela13[[#This Row],[Numero_Decreto]]," ",Tabela13[[#This Row],[Complemento]],".pdf")</f>
        <v>2 - DECRETOS/DECRETO 122 .pdf</v>
      </c>
      <c r="I2457" s="2" t="str">
        <f>CONCATENATE("2 - DECRETOS/DECRETO ","0",Tabela13[[#This Row],[Numero_Decreto]],".pdf")</f>
        <v>2 - DECRETOS/DECRETO 0122.pdf</v>
      </c>
      <c r="J2457" s="2" t="str">
        <f>CONCATENATE("2 - DECRETOS/DECRETO ","0",Tabela13[[#This Row],[Numero_Decreto]]," ",Tabela13[[#This Row],[Complemento]],".pdf")</f>
        <v>2 - DECRETOS/DECRETO 0122 .pdf</v>
      </c>
      <c r="K2457" s="2" t="str">
        <f>IF(Tabela13[[#This Row],[Complemento]]="",Tabela13[[#This Row],[Normal]],Tabela13[[#This Row],[Normal Traço]])</f>
        <v>2 - DECRETOS/DECRETO 122.pdf</v>
      </c>
      <c r="L2457" s="2" t="str">
        <f>IF(Tabela13[[#This Row],[Complemento]]="",Tabela13[[#This Row],[0]],Tabela13[[#This Row],[0 Traço]])</f>
        <v>2 - DECRETOS/DECRETO 0122.pdf</v>
      </c>
      <c r="M2457" s="2" t="str">
        <f>IF(AND(Tabela13[[#This Row],[Numero_Decreto]]&gt;=1,Tabela13[[#This Row],[Numero_Decreto]]&lt;=9),Tabela13[[#This Row],[Se 0]],Tabela13[[#This Row],[Se Normal]])</f>
        <v>2 - DECRETOS/DECRETO 122.pdf</v>
      </c>
      <c r="N2457" s="2" t="str">
        <f>CONCATENATE("../",Tabela13[[#This Row],[Caminho]])</f>
        <v>../2 - DECRETOS/DECRETO 122.pdf</v>
      </c>
    </row>
    <row r="2458" spans="1:14" ht="45" x14ac:dyDescent="0.25">
      <c r="A2458" s="20">
        <v>121</v>
      </c>
      <c r="B2458" s="20"/>
      <c r="C2458" s="21">
        <v>27024</v>
      </c>
      <c r="D2458" s="19" t="s">
        <v>3474</v>
      </c>
      <c r="E2458" s="19"/>
      <c r="F2458" s="17" t="str">
        <f>HYPERLINK(Tabela13[[#This Row],[Novo Caminho]],"Download")</f>
        <v>Download</v>
      </c>
      <c r="G2458" s="2" t="str">
        <f>CONCATENATE("2 - DECRETOS/DECRETO ",Tabela13[[#This Row],[Numero_Decreto]],".pdf")</f>
        <v>2 - DECRETOS/DECRETO 121.pdf</v>
      </c>
      <c r="H2458" s="2" t="str">
        <f>CONCATENATE("2 - DECRETOS/DECRETO ",Tabela13[[#This Row],[Numero_Decreto]]," ",Tabela13[[#This Row],[Complemento]],".pdf")</f>
        <v>2 - DECRETOS/DECRETO 121 .pdf</v>
      </c>
      <c r="I2458" s="2" t="str">
        <f>CONCATENATE("2 - DECRETOS/DECRETO ","0",Tabela13[[#This Row],[Numero_Decreto]],".pdf")</f>
        <v>2 - DECRETOS/DECRETO 0121.pdf</v>
      </c>
      <c r="J2458" s="2" t="str">
        <f>CONCATENATE("2 - DECRETOS/DECRETO ","0",Tabela13[[#This Row],[Numero_Decreto]]," ",Tabela13[[#This Row],[Complemento]],".pdf")</f>
        <v>2 - DECRETOS/DECRETO 0121 .pdf</v>
      </c>
      <c r="K2458" s="2" t="str">
        <f>IF(Tabela13[[#This Row],[Complemento]]="",Tabela13[[#This Row],[Normal]],Tabela13[[#This Row],[Normal Traço]])</f>
        <v>2 - DECRETOS/DECRETO 121.pdf</v>
      </c>
      <c r="L2458" s="2" t="str">
        <f>IF(Tabela13[[#This Row],[Complemento]]="",Tabela13[[#This Row],[0]],Tabela13[[#This Row],[0 Traço]])</f>
        <v>2 - DECRETOS/DECRETO 0121.pdf</v>
      </c>
      <c r="M2458" s="2" t="str">
        <f>IF(AND(Tabela13[[#This Row],[Numero_Decreto]]&gt;=1,Tabela13[[#This Row],[Numero_Decreto]]&lt;=9),Tabela13[[#This Row],[Se 0]],Tabela13[[#This Row],[Se Normal]])</f>
        <v>2 - DECRETOS/DECRETO 121.pdf</v>
      </c>
      <c r="N2458" s="2" t="str">
        <f>CONCATENATE("../",Tabela13[[#This Row],[Caminho]])</f>
        <v>../2 - DECRETOS/DECRETO 121.pdf</v>
      </c>
    </row>
    <row r="2459" spans="1:14" ht="45" x14ac:dyDescent="0.25">
      <c r="A2459" s="20">
        <v>120</v>
      </c>
      <c r="B2459" s="20"/>
      <c r="C2459" s="21">
        <v>27009</v>
      </c>
      <c r="D2459" s="19" t="s">
        <v>3673</v>
      </c>
      <c r="E2459" s="19"/>
      <c r="F2459" s="17" t="str">
        <f>HYPERLINK(Tabela13[[#This Row],[Novo Caminho]],"Download")</f>
        <v>Download</v>
      </c>
      <c r="G2459" s="2" t="str">
        <f>CONCATENATE("2 - DECRETOS/DECRETO ",Tabela13[[#This Row],[Numero_Decreto]],".pdf")</f>
        <v>2 - DECRETOS/DECRETO 120.pdf</v>
      </c>
      <c r="H2459" s="2" t="str">
        <f>CONCATENATE("2 - DECRETOS/DECRETO ",Tabela13[[#This Row],[Numero_Decreto]]," ",Tabela13[[#This Row],[Complemento]],".pdf")</f>
        <v>2 - DECRETOS/DECRETO 120 .pdf</v>
      </c>
      <c r="I2459" s="2" t="str">
        <f>CONCATENATE("2 - DECRETOS/DECRETO ","0",Tabela13[[#This Row],[Numero_Decreto]],".pdf")</f>
        <v>2 - DECRETOS/DECRETO 0120.pdf</v>
      </c>
      <c r="J2459" s="2" t="str">
        <f>CONCATENATE("2 - DECRETOS/DECRETO ","0",Tabela13[[#This Row],[Numero_Decreto]]," ",Tabela13[[#This Row],[Complemento]],".pdf")</f>
        <v>2 - DECRETOS/DECRETO 0120 .pdf</v>
      </c>
      <c r="K2459" s="2" t="str">
        <f>IF(Tabela13[[#This Row],[Complemento]]="",Tabela13[[#This Row],[Normal]],Tabela13[[#This Row],[Normal Traço]])</f>
        <v>2 - DECRETOS/DECRETO 120.pdf</v>
      </c>
      <c r="L2459" s="2" t="str">
        <f>IF(Tabela13[[#This Row],[Complemento]]="",Tabela13[[#This Row],[0]],Tabela13[[#This Row],[0 Traço]])</f>
        <v>2 - DECRETOS/DECRETO 0120.pdf</v>
      </c>
      <c r="M2459" s="2" t="str">
        <f>IF(AND(Tabela13[[#This Row],[Numero_Decreto]]&gt;=1,Tabela13[[#This Row],[Numero_Decreto]]&lt;=9),Tabela13[[#This Row],[Se 0]],Tabela13[[#This Row],[Se Normal]])</f>
        <v>2 - DECRETOS/DECRETO 120.pdf</v>
      </c>
      <c r="N2459" s="2" t="str">
        <f>CONCATENATE("../",Tabela13[[#This Row],[Caminho]])</f>
        <v>../2 - DECRETOS/DECRETO 120.pdf</v>
      </c>
    </row>
    <row r="2460" spans="1:14" ht="45" x14ac:dyDescent="0.25">
      <c r="A2460" s="20">
        <v>119</v>
      </c>
      <c r="B2460" s="20"/>
      <c r="C2460" s="21">
        <v>27006</v>
      </c>
      <c r="D2460" s="19" t="s">
        <v>3475</v>
      </c>
      <c r="E2460" s="19"/>
      <c r="F2460" s="17" t="str">
        <f>HYPERLINK(Tabela13[[#This Row],[Novo Caminho]],"Download")</f>
        <v>Download</v>
      </c>
      <c r="G2460" s="2" t="str">
        <f>CONCATENATE("2 - DECRETOS/DECRETO ",Tabela13[[#This Row],[Numero_Decreto]],".pdf")</f>
        <v>2 - DECRETOS/DECRETO 119.pdf</v>
      </c>
      <c r="H2460" s="2" t="str">
        <f>CONCATENATE("2 - DECRETOS/DECRETO ",Tabela13[[#This Row],[Numero_Decreto]]," ",Tabela13[[#This Row],[Complemento]],".pdf")</f>
        <v>2 - DECRETOS/DECRETO 119 .pdf</v>
      </c>
      <c r="I2460" s="2" t="str">
        <f>CONCATENATE("2 - DECRETOS/DECRETO ","0",Tabela13[[#This Row],[Numero_Decreto]],".pdf")</f>
        <v>2 - DECRETOS/DECRETO 0119.pdf</v>
      </c>
      <c r="J2460" s="2" t="str">
        <f>CONCATENATE("2 - DECRETOS/DECRETO ","0",Tabela13[[#This Row],[Numero_Decreto]]," ",Tabela13[[#This Row],[Complemento]],".pdf")</f>
        <v>2 - DECRETOS/DECRETO 0119 .pdf</v>
      </c>
      <c r="K2460" s="2" t="str">
        <f>IF(Tabela13[[#This Row],[Complemento]]="",Tabela13[[#This Row],[Normal]],Tabela13[[#This Row],[Normal Traço]])</f>
        <v>2 - DECRETOS/DECRETO 119.pdf</v>
      </c>
      <c r="L2460" s="2" t="str">
        <f>IF(Tabela13[[#This Row],[Complemento]]="",Tabela13[[#This Row],[0]],Tabela13[[#This Row],[0 Traço]])</f>
        <v>2 - DECRETOS/DECRETO 0119.pdf</v>
      </c>
      <c r="M2460" s="2" t="str">
        <f>IF(AND(Tabela13[[#This Row],[Numero_Decreto]]&gt;=1,Tabela13[[#This Row],[Numero_Decreto]]&lt;=9),Tabela13[[#This Row],[Se 0]],Tabela13[[#This Row],[Se Normal]])</f>
        <v>2 - DECRETOS/DECRETO 119.pdf</v>
      </c>
      <c r="N2460" s="2" t="str">
        <f>CONCATENATE("../",Tabela13[[#This Row],[Caminho]])</f>
        <v>../2 - DECRETOS/DECRETO 119.pdf</v>
      </c>
    </row>
    <row r="2461" spans="1:14" ht="45" x14ac:dyDescent="0.25">
      <c r="A2461" s="20">
        <v>118</v>
      </c>
      <c r="B2461" s="20"/>
      <c r="C2461" s="21">
        <v>26949</v>
      </c>
      <c r="D2461" s="19" t="s">
        <v>3464</v>
      </c>
      <c r="E2461" s="19"/>
      <c r="F2461" s="17" t="str">
        <f>HYPERLINK(Tabela13[[#This Row],[Novo Caminho]],"Download")</f>
        <v>Download</v>
      </c>
      <c r="G2461" s="2" t="str">
        <f>CONCATENATE("2 - DECRETOS/DECRETO ",Tabela13[[#This Row],[Numero_Decreto]],".pdf")</f>
        <v>2 - DECRETOS/DECRETO 118.pdf</v>
      </c>
      <c r="H2461" s="2" t="str">
        <f>CONCATENATE("2 - DECRETOS/DECRETO ",Tabela13[[#This Row],[Numero_Decreto]]," ",Tabela13[[#This Row],[Complemento]],".pdf")</f>
        <v>2 - DECRETOS/DECRETO 118 .pdf</v>
      </c>
      <c r="I2461" s="2" t="str">
        <f>CONCATENATE("2 - DECRETOS/DECRETO ","0",Tabela13[[#This Row],[Numero_Decreto]],".pdf")</f>
        <v>2 - DECRETOS/DECRETO 0118.pdf</v>
      </c>
      <c r="J2461" s="2" t="str">
        <f>CONCATENATE("2 - DECRETOS/DECRETO ","0",Tabela13[[#This Row],[Numero_Decreto]]," ",Tabela13[[#This Row],[Complemento]],".pdf")</f>
        <v>2 - DECRETOS/DECRETO 0118 .pdf</v>
      </c>
      <c r="K2461" s="2" t="str">
        <f>IF(Tabela13[[#This Row],[Complemento]]="",Tabela13[[#This Row],[Normal]],Tabela13[[#This Row],[Normal Traço]])</f>
        <v>2 - DECRETOS/DECRETO 118.pdf</v>
      </c>
      <c r="L2461" s="2" t="str">
        <f>IF(Tabela13[[#This Row],[Complemento]]="",Tabela13[[#This Row],[0]],Tabela13[[#This Row],[0 Traço]])</f>
        <v>2 - DECRETOS/DECRETO 0118.pdf</v>
      </c>
      <c r="M2461" s="2" t="str">
        <f>IF(AND(Tabela13[[#This Row],[Numero_Decreto]]&gt;=1,Tabela13[[#This Row],[Numero_Decreto]]&lt;=9),Tabela13[[#This Row],[Se 0]],Tabela13[[#This Row],[Se Normal]])</f>
        <v>2 - DECRETOS/DECRETO 118.pdf</v>
      </c>
      <c r="N2461" s="2" t="str">
        <f>CONCATENATE("../",Tabela13[[#This Row],[Caminho]])</f>
        <v>../2 - DECRETOS/DECRETO 118.pdf</v>
      </c>
    </row>
    <row r="2462" spans="1:14" ht="45" x14ac:dyDescent="0.25">
      <c r="A2462" s="20">
        <v>117</v>
      </c>
      <c r="B2462" s="20"/>
      <c r="C2462" s="21">
        <v>26948</v>
      </c>
      <c r="D2462" s="19" t="s">
        <v>3476</v>
      </c>
      <c r="E2462" s="19"/>
      <c r="F2462" s="17" t="str">
        <f>HYPERLINK(Tabela13[[#This Row],[Novo Caminho]],"Download")</f>
        <v>Download</v>
      </c>
      <c r="G2462" s="2" t="str">
        <f>CONCATENATE("2 - DECRETOS/DECRETO ",Tabela13[[#This Row],[Numero_Decreto]],".pdf")</f>
        <v>2 - DECRETOS/DECRETO 117.pdf</v>
      </c>
      <c r="H2462" s="2" t="str">
        <f>CONCATENATE("2 - DECRETOS/DECRETO ",Tabela13[[#This Row],[Numero_Decreto]]," ",Tabela13[[#This Row],[Complemento]],".pdf")</f>
        <v>2 - DECRETOS/DECRETO 117 .pdf</v>
      </c>
      <c r="I2462" s="2" t="str">
        <f>CONCATENATE("2 - DECRETOS/DECRETO ","0",Tabela13[[#This Row],[Numero_Decreto]],".pdf")</f>
        <v>2 - DECRETOS/DECRETO 0117.pdf</v>
      </c>
      <c r="J2462" s="2" t="str">
        <f>CONCATENATE("2 - DECRETOS/DECRETO ","0",Tabela13[[#This Row],[Numero_Decreto]]," ",Tabela13[[#This Row],[Complemento]],".pdf")</f>
        <v>2 - DECRETOS/DECRETO 0117 .pdf</v>
      </c>
      <c r="K2462" s="2" t="str">
        <f>IF(Tabela13[[#This Row],[Complemento]]="",Tabela13[[#This Row],[Normal]],Tabela13[[#This Row],[Normal Traço]])</f>
        <v>2 - DECRETOS/DECRETO 117.pdf</v>
      </c>
      <c r="L2462" s="2" t="str">
        <f>IF(Tabela13[[#This Row],[Complemento]]="",Tabela13[[#This Row],[0]],Tabela13[[#This Row],[0 Traço]])</f>
        <v>2 - DECRETOS/DECRETO 0117.pdf</v>
      </c>
      <c r="M2462" s="2" t="str">
        <f>IF(AND(Tabela13[[#This Row],[Numero_Decreto]]&gt;=1,Tabela13[[#This Row],[Numero_Decreto]]&lt;=9),Tabela13[[#This Row],[Se 0]],Tabela13[[#This Row],[Se Normal]])</f>
        <v>2 - DECRETOS/DECRETO 117.pdf</v>
      </c>
      <c r="N2462" s="2" t="str">
        <f>CONCATENATE("../",Tabela13[[#This Row],[Caminho]])</f>
        <v>../2 - DECRETOS/DECRETO 117.pdf</v>
      </c>
    </row>
    <row r="2463" spans="1:14" ht="45" x14ac:dyDescent="0.25">
      <c r="A2463" s="20">
        <v>116</v>
      </c>
      <c r="B2463" s="20"/>
      <c r="C2463" s="21">
        <v>26882</v>
      </c>
      <c r="D2463" s="19" t="s">
        <v>3464</v>
      </c>
      <c r="E2463" s="19"/>
      <c r="F2463" s="17" t="str">
        <f>HYPERLINK(Tabela13[[#This Row],[Novo Caminho]],"Download")</f>
        <v>Download</v>
      </c>
      <c r="G2463" s="2" t="str">
        <f>CONCATENATE("2 - DECRETOS/DECRETO ",Tabela13[[#This Row],[Numero_Decreto]],".pdf")</f>
        <v>2 - DECRETOS/DECRETO 116.pdf</v>
      </c>
      <c r="H2463" s="2" t="str">
        <f>CONCATENATE("2 - DECRETOS/DECRETO ",Tabela13[[#This Row],[Numero_Decreto]]," ",Tabela13[[#This Row],[Complemento]],".pdf")</f>
        <v>2 - DECRETOS/DECRETO 116 .pdf</v>
      </c>
      <c r="I2463" s="2" t="str">
        <f>CONCATENATE("2 - DECRETOS/DECRETO ","0",Tabela13[[#This Row],[Numero_Decreto]],".pdf")</f>
        <v>2 - DECRETOS/DECRETO 0116.pdf</v>
      </c>
      <c r="J2463" s="2" t="str">
        <f>CONCATENATE("2 - DECRETOS/DECRETO ","0",Tabela13[[#This Row],[Numero_Decreto]]," ",Tabela13[[#This Row],[Complemento]],".pdf")</f>
        <v>2 - DECRETOS/DECRETO 0116 .pdf</v>
      </c>
      <c r="K2463" s="2" t="str">
        <f>IF(Tabela13[[#This Row],[Complemento]]="",Tabela13[[#This Row],[Normal]],Tabela13[[#This Row],[Normal Traço]])</f>
        <v>2 - DECRETOS/DECRETO 116.pdf</v>
      </c>
      <c r="L2463" s="2" t="str">
        <f>IF(Tabela13[[#This Row],[Complemento]]="",Tabela13[[#This Row],[0]],Tabela13[[#This Row],[0 Traço]])</f>
        <v>2 - DECRETOS/DECRETO 0116.pdf</v>
      </c>
      <c r="M2463" s="2" t="str">
        <f>IF(AND(Tabela13[[#This Row],[Numero_Decreto]]&gt;=1,Tabela13[[#This Row],[Numero_Decreto]]&lt;=9),Tabela13[[#This Row],[Se 0]],Tabela13[[#This Row],[Se Normal]])</f>
        <v>2 - DECRETOS/DECRETO 116.pdf</v>
      </c>
      <c r="N2463" s="2" t="str">
        <f>CONCATENATE("../",Tabela13[[#This Row],[Caminho]])</f>
        <v>../2 - DECRETOS/DECRETO 116.pdf</v>
      </c>
    </row>
    <row r="2464" spans="1:14" ht="45" x14ac:dyDescent="0.25">
      <c r="A2464" s="20">
        <v>115</v>
      </c>
      <c r="B2464" s="20"/>
      <c r="C2464" s="21">
        <v>26851</v>
      </c>
      <c r="D2464" s="19" t="s">
        <v>3464</v>
      </c>
      <c r="E2464" s="19"/>
      <c r="F2464" s="17" t="str">
        <f>HYPERLINK(Tabela13[[#This Row],[Novo Caminho]],"Download")</f>
        <v>Download</v>
      </c>
      <c r="G2464" s="2" t="str">
        <f>CONCATENATE("2 - DECRETOS/DECRETO ",Tabela13[[#This Row],[Numero_Decreto]],".pdf")</f>
        <v>2 - DECRETOS/DECRETO 115.pdf</v>
      </c>
      <c r="H2464" s="2" t="str">
        <f>CONCATENATE("2 - DECRETOS/DECRETO ",Tabela13[[#This Row],[Numero_Decreto]]," ",Tabela13[[#This Row],[Complemento]],".pdf")</f>
        <v>2 - DECRETOS/DECRETO 115 .pdf</v>
      </c>
      <c r="I2464" s="2" t="str">
        <f>CONCATENATE("2 - DECRETOS/DECRETO ","0",Tabela13[[#This Row],[Numero_Decreto]],".pdf")</f>
        <v>2 - DECRETOS/DECRETO 0115.pdf</v>
      </c>
      <c r="J2464" s="2" t="str">
        <f>CONCATENATE("2 - DECRETOS/DECRETO ","0",Tabela13[[#This Row],[Numero_Decreto]]," ",Tabela13[[#This Row],[Complemento]],".pdf")</f>
        <v>2 - DECRETOS/DECRETO 0115 .pdf</v>
      </c>
      <c r="K2464" s="2" t="str">
        <f>IF(Tabela13[[#This Row],[Complemento]]="",Tabela13[[#This Row],[Normal]],Tabela13[[#This Row],[Normal Traço]])</f>
        <v>2 - DECRETOS/DECRETO 115.pdf</v>
      </c>
      <c r="L2464" s="2" t="str">
        <f>IF(Tabela13[[#This Row],[Complemento]]="",Tabela13[[#This Row],[0]],Tabela13[[#This Row],[0 Traço]])</f>
        <v>2 - DECRETOS/DECRETO 0115.pdf</v>
      </c>
      <c r="M2464" s="2" t="str">
        <f>IF(AND(Tabela13[[#This Row],[Numero_Decreto]]&gt;=1,Tabela13[[#This Row],[Numero_Decreto]]&lt;=9),Tabela13[[#This Row],[Se 0]],Tabela13[[#This Row],[Se Normal]])</f>
        <v>2 - DECRETOS/DECRETO 115.pdf</v>
      </c>
      <c r="N2464" s="2" t="str">
        <f>CONCATENATE("../",Tabela13[[#This Row],[Caminho]])</f>
        <v>../2 - DECRETOS/DECRETO 115.pdf</v>
      </c>
    </row>
    <row r="2465" spans="1:14" ht="45" x14ac:dyDescent="0.25">
      <c r="A2465" s="20">
        <v>114</v>
      </c>
      <c r="B2465" s="20"/>
      <c r="C2465" s="21">
        <v>26842</v>
      </c>
      <c r="D2465" s="19" t="s">
        <v>3477</v>
      </c>
      <c r="E2465" s="19"/>
      <c r="F2465" s="17" t="str">
        <f>HYPERLINK(Tabela13[[#This Row],[Novo Caminho]],"Download")</f>
        <v>Download</v>
      </c>
      <c r="G2465" s="2" t="str">
        <f>CONCATENATE("2 - DECRETOS/DECRETO ",Tabela13[[#This Row],[Numero_Decreto]],".pdf")</f>
        <v>2 - DECRETOS/DECRETO 114.pdf</v>
      </c>
      <c r="H2465" s="2" t="str">
        <f>CONCATENATE("2 - DECRETOS/DECRETO ",Tabela13[[#This Row],[Numero_Decreto]]," ",Tabela13[[#This Row],[Complemento]],".pdf")</f>
        <v>2 - DECRETOS/DECRETO 114 .pdf</v>
      </c>
      <c r="I2465" s="2" t="str">
        <f>CONCATENATE("2 - DECRETOS/DECRETO ","0",Tabela13[[#This Row],[Numero_Decreto]],".pdf")</f>
        <v>2 - DECRETOS/DECRETO 0114.pdf</v>
      </c>
      <c r="J2465" s="2" t="str">
        <f>CONCATENATE("2 - DECRETOS/DECRETO ","0",Tabela13[[#This Row],[Numero_Decreto]]," ",Tabela13[[#This Row],[Complemento]],".pdf")</f>
        <v>2 - DECRETOS/DECRETO 0114 .pdf</v>
      </c>
      <c r="K2465" s="2" t="str">
        <f>IF(Tabela13[[#This Row],[Complemento]]="",Tabela13[[#This Row],[Normal]],Tabela13[[#This Row],[Normal Traço]])</f>
        <v>2 - DECRETOS/DECRETO 114.pdf</v>
      </c>
      <c r="L2465" s="2" t="str">
        <f>IF(Tabela13[[#This Row],[Complemento]]="",Tabela13[[#This Row],[0]],Tabela13[[#This Row],[0 Traço]])</f>
        <v>2 - DECRETOS/DECRETO 0114.pdf</v>
      </c>
      <c r="M2465" s="2" t="str">
        <f>IF(AND(Tabela13[[#This Row],[Numero_Decreto]]&gt;=1,Tabela13[[#This Row],[Numero_Decreto]]&lt;=9),Tabela13[[#This Row],[Se 0]],Tabela13[[#This Row],[Se Normal]])</f>
        <v>2 - DECRETOS/DECRETO 114.pdf</v>
      </c>
      <c r="N2465" s="2" t="str">
        <f>CONCATENATE("../",Tabela13[[#This Row],[Caminho]])</f>
        <v>../2 - DECRETOS/DECRETO 114.pdf</v>
      </c>
    </row>
    <row r="2466" spans="1:14" ht="45" x14ac:dyDescent="0.25">
      <c r="A2466" s="20">
        <v>113</v>
      </c>
      <c r="B2466" s="20"/>
      <c r="C2466" s="21">
        <v>26837</v>
      </c>
      <c r="D2466" s="19" t="s">
        <v>3478</v>
      </c>
      <c r="E2466" s="19"/>
      <c r="F2466" s="17" t="str">
        <f>HYPERLINK(Tabela13[[#This Row],[Novo Caminho]],"Download")</f>
        <v>Download</v>
      </c>
      <c r="G2466" s="2" t="str">
        <f>CONCATENATE("2 - DECRETOS/DECRETO ",Tabela13[[#This Row],[Numero_Decreto]],".pdf")</f>
        <v>2 - DECRETOS/DECRETO 113.pdf</v>
      </c>
      <c r="H2466" s="2" t="str">
        <f>CONCATENATE("2 - DECRETOS/DECRETO ",Tabela13[[#This Row],[Numero_Decreto]]," ",Tabela13[[#This Row],[Complemento]],".pdf")</f>
        <v>2 - DECRETOS/DECRETO 113 .pdf</v>
      </c>
      <c r="I2466" s="2" t="str">
        <f>CONCATENATE("2 - DECRETOS/DECRETO ","0",Tabela13[[#This Row],[Numero_Decreto]],".pdf")</f>
        <v>2 - DECRETOS/DECRETO 0113.pdf</v>
      </c>
      <c r="J2466" s="2" t="str">
        <f>CONCATENATE("2 - DECRETOS/DECRETO ","0",Tabela13[[#This Row],[Numero_Decreto]]," ",Tabela13[[#This Row],[Complemento]],".pdf")</f>
        <v>2 - DECRETOS/DECRETO 0113 .pdf</v>
      </c>
      <c r="K2466" s="2" t="str">
        <f>IF(Tabela13[[#This Row],[Complemento]]="",Tabela13[[#This Row],[Normal]],Tabela13[[#This Row],[Normal Traço]])</f>
        <v>2 - DECRETOS/DECRETO 113.pdf</v>
      </c>
      <c r="L2466" s="2" t="str">
        <f>IF(Tabela13[[#This Row],[Complemento]]="",Tabela13[[#This Row],[0]],Tabela13[[#This Row],[0 Traço]])</f>
        <v>2 - DECRETOS/DECRETO 0113.pdf</v>
      </c>
      <c r="M2466" s="2" t="str">
        <f>IF(AND(Tabela13[[#This Row],[Numero_Decreto]]&gt;=1,Tabela13[[#This Row],[Numero_Decreto]]&lt;=9),Tabela13[[#This Row],[Se 0]],Tabela13[[#This Row],[Se Normal]])</f>
        <v>2 - DECRETOS/DECRETO 113.pdf</v>
      </c>
      <c r="N2466" s="2" t="str">
        <f>CONCATENATE("../",Tabela13[[#This Row],[Caminho]])</f>
        <v>../2 - DECRETOS/DECRETO 113.pdf</v>
      </c>
    </row>
    <row r="2467" spans="1:14" ht="45" x14ac:dyDescent="0.25">
      <c r="A2467" s="20">
        <v>112</v>
      </c>
      <c r="B2467" s="20"/>
      <c r="C2467" s="21">
        <v>26814</v>
      </c>
      <c r="D2467" s="19" t="s">
        <v>3461</v>
      </c>
      <c r="E2467" s="19"/>
      <c r="F2467" s="17" t="str">
        <f>HYPERLINK(Tabela13[[#This Row],[Novo Caminho]],"Download")</f>
        <v>Download</v>
      </c>
      <c r="G2467" s="2" t="str">
        <f>CONCATENATE("2 - DECRETOS/DECRETO ",Tabela13[[#This Row],[Numero_Decreto]],".pdf")</f>
        <v>2 - DECRETOS/DECRETO 112.pdf</v>
      </c>
      <c r="H2467" s="2" t="str">
        <f>CONCATENATE("2 - DECRETOS/DECRETO ",Tabela13[[#This Row],[Numero_Decreto]]," ",Tabela13[[#This Row],[Complemento]],".pdf")</f>
        <v>2 - DECRETOS/DECRETO 112 .pdf</v>
      </c>
      <c r="I2467" s="2" t="str">
        <f>CONCATENATE("2 - DECRETOS/DECRETO ","0",Tabela13[[#This Row],[Numero_Decreto]],".pdf")</f>
        <v>2 - DECRETOS/DECRETO 0112.pdf</v>
      </c>
      <c r="J2467" s="2" t="str">
        <f>CONCATENATE("2 - DECRETOS/DECRETO ","0",Tabela13[[#This Row],[Numero_Decreto]]," ",Tabela13[[#This Row],[Complemento]],".pdf")</f>
        <v>2 - DECRETOS/DECRETO 0112 .pdf</v>
      </c>
      <c r="K2467" s="2" t="str">
        <f>IF(Tabela13[[#This Row],[Complemento]]="",Tabela13[[#This Row],[Normal]],Tabela13[[#This Row],[Normal Traço]])</f>
        <v>2 - DECRETOS/DECRETO 112.pdf</v>
      </c>
      <c r="L2467" s="2" t="str">
        <f>IF(Tabela13[[#This Row],[Complemento]]="",Tabela13[[#This Row],[0]],Tabela13[[#This Row],[0 Traço]])</f>
        <v>2 - DECRETOS/DECRETO 0112.pdf</v>
      </c>
      <c r="M2467" s="2" t="str">
        <f>IF(AND(Tabela13[[#This Row],[Numero_Decreto]]&gt;=1,Tabela13[[#This Row],[Numero_Decreto]]&lt;=9),Tabela13[[#This Row],[Se 0]],Tabela13[[#This Row],[Se Normal]])</f>
        <v>2 - DECRETOS/DECRETO 112.pdf</v>
      </c>
      <c r="N2467" s="2" t="str">
        <f>CONCATENATE("../",Tabela13[[#This Row],[Caminho]])</f>
        <v>../2 - DECRETOS/DECRETO 112.pdf</v>
      </c>
    </row>
    <row r="2468" spans="1:14" ht="45" x14ac:dyDescent="0.25">
      <c r="A2468" s="20">
        <v>111</v>
      </c>
      <c r="B2468" s="20"/>
      <c r="C2468" s="21">
        <v>26779</v>
      </c>
      <c r="D2468" s="19" t="s">
        <v>3479</v>
      </c>
      <c r="E2468" s="19"/>
      <c r="F2468" s="17" t="str">
        <f>HYPERLINK(Tabela13[[#This Row],[Novo Caminho]],"Download")</f>
        <v>Download</v>
      </c>
      <c r="G2468" s="2" t="str">
        <f>CONCATENATE("2 - DECRETOS/DECRETO ",Tabela13[[#This Row],[Numero_Decreto]],".pdf")</f>
        <v>2 - DECRETOS/DECRETO 111.pdf</v>
      </c>
      <c r="H2468" s="2" t="str">
        <f>CONCATENATE("2 - DECRETOS/DECRETO ",Tabela13[[#This Row],[Numero_Decreto]]," ",Tabela13[[#This Row],[Complemento]],".pdf")</f>
        <v>2 - DECRETOS/DECRETO 111 .pdf</v>
      </c>
      <c r="I2468" s="2" t="str">
        <f>CONCATENATE("2 - DECRETOS/DECRETO ","0",Tabela13[[#This Row],[Numero_Decreto]],".pdf")</f>
        <v>2 - DECRETOS/DECRETO 0111.pdf</v>
      </c>
      <c r="J2468" s="2" t="str">
        <f>CONCATENATE("2 - DECRETOS/DECRETO ","0",Tabela13[[#This Row],[Numero_Decreto]]," ",Tabela13[[#This Row],[Complemento]],".pdf")</f>
        <v>2 - DECRETOS/DECRETO 0111 .pdf</v>
      </c>
      <c r="K2468" s="2" t="str">
        <f>IF(Tabela13[[#This Row],[Complemento]]="",Tabela13[[#This Row],[Normal]],Tabela13[[#This Row],[Normal Traço]])</f>
        <v>2 - DECRETOS/DECRETO 111.pdf</v>
      </c>
      <c r="L2468" s="2" t="str">
        <f>IF(Tabela13[[#This Row],[Complemento]]="",Tabela13[[#This Row],[0]],Tabela13[[#This Row],[0 Traço]])</f>
        <v>2 - DECRETOS/DECRETO 0111.pdf</v>
      </c>
      <c r="M2468" s="2" t="str">
        <f>IF(AND(Tabela13[[#This Row],[Numero_Decreto]]&gt;=1,Tabela13[[#This Row],[Numero_Decreto]]&lt;=9),Tabela13[[#This Row],[Se 0]],Tabela13[[#This Row],[Se Normal]])</f>
        <v>2 - DECRETOS/DECRETO 111.pdf</v>
      </c>
      <c r="N2468" s="2" t="str">
        <f>CONCATENATE("../",Tabela13[[#This Row],[Caminho]])</f>
        <v>../2 - DECRETOS/DECRETO 111.pdf</v>
      </c>
    </row>
    <row r="2469" spans="1:14" ht="45" x14ac:dyDescent="0.25">
      <c r="A2469" s="20">
        <v>110</v>
      </c>
      <c r="B2469" s="20"/>
      <c r="C2469" s="21">
        <v>26777</v>
      </c>
      <c r="D2469" s="19" t="s">
        <v>3480</v>
      </c>
      <c r="E2469" s="19"/>
      <c r="F2469" s="17" t="str">
        <f>HYPERLINK(Tabela13[[#This Row],[Novo Caminho]],"Download")</f>
        <v>Download</v>
      </c>
      <c r="G2469" s="2" t="str">
        <f>CONCATENATE("2 - DECRETOS/DECRETO ",Tabela13[[#This Row],[Numero_Decreto]],".pdf")</f>
        <v>2 - DECRETOS/DECRETO 110.pdf</v>
      </c>
      <c r="H2469" s="2" t="str">
        <f>CONCATENATE("2 - DECRETOS/DECRETO ",Tabela13[[#This Row],[Numero_Decreto]]," ",Tabela13[[#This Row],[Complemento]],".pdf")</f>
        <v>2 - DECRETOS/DECRETO 110 .pdf</v>
      </c>
      <c r="I2469" s="2" t="str">
        <f>CONCATENATE("2 - DECRETOS/DECRETO ","0",Tabela13[[#This Row],[Numero_Decreto]],".pdf")</f>
        <v>2 - DECRETOS/DECRETO 0110.pdf</v>
      </c>
      <c r="J2469" s="2" t="str">
        <f>CONCATENATE("2 - DECRETOS/DECRETO ","0",Tabela13[[#This Row],[Numero_Decreto]]," ",Tabela13[[#This Row],[Complemento]],".pdf")</f>
        <v>2 - DECRETOS/DECRETO 0110 .pdf</v>
      </c>
      <c r="K2469" s="2" t="str">
        <f>IF(Tabela13[[#This Row],[Complemento]]="",Tabela13[[#This Row],[Normal]],Tabela13[[#This Row],[Normal Traço]])</f>
        <v>2 - DECRETOS/DECRETO 110.pdf</v>
      </c>
      <c r="L2469" s="2" t="str">
        <f>IF(Tabela13[[#This Row],[Complemento]]="",Tabela13[[#This Row],[0]],Tabela13[[#This Row],[0 Traço]])</f>
        <v>2 - DECRETOS/DECRETO 0110.pdf</v>
      </c>
      <c r="M2469" s="2" t="str">
        <f>IF(AND(Tabela13[[#This Row],[Numero_Decreto]]&gt;=1,Tabela13[[#This Row],[Numero_Decreto]]&lt;=9),Tabela13[[#This Row],[Se 0]],Tabela13[[#This Row],[Se Normal]])</f>
        <v>2 - DECRETOS/DECRETO 110.pdf</v>
      </c>
      <c r="N2469" s="2" t="str">
        <f>CONCATENATE("../",Tabela13[[#This Row],[Caminho]])</f>
        <v>../2 - DECRETOS/DECRETO 110.pdf</v>
      </c>
    </row>
    <row r="2470" spans="1:14" ht="45" x14ac:dyDescent="0.25">
      <c r="A2470" s="20">
        <v>109</v>
      </c>
      <c r="B2470" s="20"/>
      <c r="C2470" s="21">
        <v>26771</v>
      </c>
      <c r="D2470" s="19" t="s">
        <v>3481</v>
      </c>
      <c r="E2470" s="19"/>
      <c r="F2470" s="17" t="str">
        <f>HYPERLINK(Tabela13[[#This Row],[Novo Caminho]],"Download")</f>
        <v>Download</v>
      </c>
      <c r="G2470" s="2" t="str">
        <f>CONCATENATE("2 - DECRETOS/DECRETO ",Tabela13[[#This Row],[Numero_Decreto]],".pdf")</f>
        <v>2 - DECRETOS/DECRETO 109.pdf</v>
      </c>
      <c r="H2470" s="2" t="str">
        <f>CONCATENATE("2 - DECRETOS/DECRETO ",Tabela13[[#This Row],[Numero_Decreto]]," ",Tabela13[[#This Row],[Complemento]],".pdf")</f>
        <v>2 - DECRETOS/DECRETO 109 .pdf</v>
      </c>
      <c r="I2470" s="2" t="str">
        <f>CONCATENATE("2 - DECRETOS/DECRETO ","0",Tabela13[[#This Row],[Numero_Decreto]],".pdf")</f>
        <v>2 - DECRETOS/DECRETO 0109.pdf</v>
      </c>
      <c r="J2470" s="2" t="str">
        <f>CONCATENATE("2 - DECRETOS/DECRETO ","0",Tabela13[[#This Row],[Numero_Decreto]]," ",Tabela13[[#This Row],[Complemento]],".pdf")</f>
        <v>2 - DECRETOS/DECRETO 0109 .pdf</v>
      </c>
      <c r="K2470" s="2" t="str">
        <f>IF(Tabela13[[#This Row],[Complemento]]="",Tabela13[[#This Row],[Normal]],Tabela13[[#This Row],[Normal Traço]])</f>
        <v>2 - DECRETOS/DECRETO 109.pdf</v>
      </c>
      <c r="L2470" s="2" t="str">
        <f>IF(Tabela13[[#This Row],[Complemento]]="",Tabela13[[#This Row],[0]],Tabela13[[#This Row],[0 Traço]])</f>
        <v>2 - DECRETOS/DECRETO 0109.pdf</v>
      </c>
      <c r="M2470" s="2" t="str">
        <f>IF(AND(Tabela13[[#This Row],[Numero_Decreto]]&gt;=1,Tabela13[[#This Row],[Numero_Decreto]]&lt;=9),Tabela13[[#This Row],[Se 0]],Tabela13[[#This Row],[Se Normal]])</f>
        <v>2 - DECRETOS/DECRETO 109.pdf</v>
      </c>
      <c r="N2470" s="2" t="str">
        <f>CONCATENATE("../",Tabela13[[#This Row],[Caminho]])</f>
        <v>../2 - DECRETOS/DECRETO 109.pdf</v>
      </c>
    </row>
    <row r="2471" spans="1:14" ht="45" x14ac:dyDescent="0.25">
      <c r="A2471" s="20">
        <v>108</v>
      </c>
      <c r="B2471" s="20"/>
      <c r="C2471" s="21">
        <v>26739</v>
      </c>
      <c r="D2471" s="19" t="s">
        <v>3482</v>
      </c>
      <c r="E2471" s="19"/>
      <c r="F2471" s="17" t="str">
        <f>HYPERLINK(Tabela13[[#This Row],[Novo Caminho]],"Download")</f>
        <v>Download</v>
      </c>
      <c r="G2471" s="2" t="str">
        <f>CONCATENATE("2 - DECRETOS/DECRETO ",Tabela13[[#This Row],[Numero_Decreto]],".pdf")</f>
        <v>2 - DECRETOS/DECRETO 108.pdf</v>
      </c>
      <c r="H2471" s="2" t="str">
        <f>CONCATENATE("2 - DECRETOS/DECRETO ",Tabela13[[#This Row],[Numero_Decreto]]," ",Tabela13[[#This Row],[Complemento]],".pdf")</f>
        <v>2 - DECRETOS/DECRETO 108 .pdf</v>
      </c>
      <c r="I2471" s="2" t="str">
        <f>CONCATENATE("2 - DECRETOS/DECRETO ","0",Tabela13[[#This Row],[Numero_Decreto]],".pdf")</f>
        <v>2 - DECRETOS/DECRETO 0108.pdf</v>
      </c>
      <c r="J2471" s="2" t="str">
        <f>CONCATENATE("2 - DECRETOS/DECRETO ","0",Tabela13[[#This Row],[Numero_Decreto]]," ",Tabela13[[#This Row],[Complemento]],".pdf")</f>
        <v>2 - DECRETOS/DECRETO 0108 .pdf</v>
      </c>
      <c r="K2471" s="2" t="str">
        <f>IF(Tabela13[[#This Row],[Complemento]]="",Tabela13[[#This Row],[Normal]],Tabela13[[#This Row],[Normal Traço]])</f>
        <v>2 - DECRETOS/DECRETO 108.pdf</v>
      </c>
      <c r="L2471" s="2" t="str">
        <f>IF(Tabela13[[#This Row],[Complemento]]="",Tabela13[[#This Row],[0]],Tabela13[[#This Row],[0 Traço]])</f>
        <v>2 - DECRETOS/DECRETO 0108.pdf</v>
      </c>
      <c r="M2471" s="2" t="str">
        <f>IF(AND(Tabela13[[#This Row],[Numero_Decreto]]&gt;=1,Tabela13[[#This Row],[Numero_Decreto]]&lt;=9),Tabela13[[#This Row],[Se 0]],Tabela13[[#This Row],[Se Normal]])</f>
        <v>2 - DECRETOS/DECRETO 108.pdf</v>
      </c>
      <c r="N2471" s="2" t="str">
        <f>CONCATENATE("../",Tabela13[[#This Row],[Caminho]])</f>
        <v>../2 - DECRETOS/DECRETO 108.pdf</v>
      </c>
    </row>
    <row r="2472" spans="1:14" ht="45" x14ac:dyDescent="0.25">
      <c r="A2472" s="20">
        <v>107</v>
      </c>
      <c r="B2472" s="20"/>
      <c r="C2472" s="21">
        <v>26717</v>
      </c>
      <c r="D2472" s="19" t="s">
        <v>3483</v>
      </c>
      <c r="E2472" s="19"/>
      <c r="F2472" s="17" t="str">
        <f>HYPERLINK(Tabela13[[#This Row],[Novo Caminho]],"Download")</f>
        <v>Download</v>
      </c>
      <c r="G2472" s="2" t="str">
        <f>CONCATENATE("2 - DECRETOS/DECRETO ",Tabela13[[#This Row],[Numero_Decreto]],".pdf")</f>
        <v>2 - DECRETOS/DECRETO 107.pdf</v>
      </c>
      <c r="H2472" s="2" t="str">
        <f>CONCATENATE("2 - DECRETOS/DECRETO ",Tabela13[[#This Row],[Numero_Decreto]]," ",Tabela13[[#This Row],[Complemento]],".pdf")</f>
        <v>2 - DECRETOS/DECRETO 107 .pdf</v>
      </c>
      <c r="I2472" s="2" t="str">
        <f>CONCATENATE("2 - DECRETOS/DECRETO ","0",Tabela13[[#This Row],[Numero_Decreto]],".pdf")</f>
        <v>2 - DECRETOS/DECRETO 0107.pdf</v>
      </c>
      <c r="J2472" s="2" t="str">
        <f>CONCATENATE("2 - DECRETOS/DECRETO ","0",Tabela13[[#This Row],[Numero_Decreto]]," ",Tabela13[[#This Row],[Complemento]],".pdf")</f>
        <v>2 - DECRETOS/DECRETO 0107 .pdf</v>
      </c>
      <c r="K2472" s="2" t="str">
        <f>IF(Tabela13[[#This Row],[Complemento]]="",Tabela13[[#This Row],[Normal]],Tabela13[[#This Row],[Normal Traço]])</f>
        <v>2 - DECRETOS/DECRETO 107.pdf</v>
      </c>
      <c r="L2472" s="2" t="str">
        <f>IF(Tabela13[[#This Row],[Complemento]]="",Tabela13[[#This Row],[0]],Tabela13[[#This Row],[0 Traço]])</f>
        <v>2 - DECRETOS/DECRETO 0107.pdf</v>
      </c>
      <c r="M2472" s="2" t="str">
        <f>IF(AND(Tabela13[[#This Row],[Numero_Decreto]]&gt;=1,Tabela13[[#This Row],[Numero_Decreto]]&lt;=9),Tabela13[[#This Row],[Se 0]],Tabela13[[#This Row],[Se Normal]])</f>
        <v>2 - DECRETOS/DECRETO 107.pdf</v>
      </c>
      <c r="N2472" s="2" t="str">
        <f>CONCATENATE("../",Tabela13[[#This Row],[Caminho]])</f>
        <v>../2 - DECRETOS/DECRETO 107.pdf</v>
      </c>
    </row>
    <row r="2473" spans="1:14" ht="45" x14ac:dyDescent="0.25">
      <c r="A2473" s="20">
        <v>106</v>
      </c>
      <c r="B2473" s="20"/>
      <c r="C2473" s="21">
        <v>26708</v>
      </c>
      <c r="D2473" s="19" t="s">
        <v>3484</v>
      </c>
      <c r="E2473" s="19"/>
      <c r="F2473" s="17" t="str">
        <f>HYPERLINK(Tabela13[[#This Row],[Novo Caminho]],"Download")</f>
        <v>Download</v>
      </c>
      <c r="G2473" s="2" t="str">
        <f>CONCATENATE("2 - DECRETOS/DECRETO ",Tabela13[[#This Row],[Numero_Decreto]],".pdf")</f>
        <v>2 - DECRETOS/DECRETO 106.pdf</v>
      </c>
      <c r="H2473" s="2" t="str">
        <f>CONCATENATE("2 - DECRETOS/DECRETO ",Tabela13[[#This Row],[Numero_Decreto]]," ",Tabela13[[#This Row],[Complemento]],".pdf")</f>
        <v>2 - DECRETOS/DECRETO 106 .pdf</v>
      </c>
      <c r="I2473" s="2" t="str">
        <f>CONCATENATE("2 - DECRETOS/DECRETO ","0",Tabela13[[#This Row],[Numero_Decreto]],".pdf")</f>
        <v>2 - DECRETOS/DECRETO 0106.pdf</v>
      </c>
      <c r="J2473" s="2" t="str">
        <f>CONCATENATE("2 - DECRETOS/DECRETO ","0",Tabela13[[#This Row],[Numero_Decreto]]," ",Tabela13[[#This Row],[Complemento]],".pdf")</f>
        <v>2 - DECRETOS/DECRETO 0106 .pdf</v>
      </c>
      <c r="K2473" s="2" t="str">
        <f>IF(Tabela13[[#This Row],[Complemento]]="",Tabela13[[#This Row],[Normal]],Tabela13[[#This Row],[Normal Traço]])</f>
        <v>2 - DECRETOS/DECRETO 106.pdf</v>
      </c>
      <c r="L2473" s="2" t="str">
        <f>IF(Tabela13[[#This Row],[Complemento]]="",Tabela13[[#This Row],[0]],Tabela13[[#This Row],[0 Traço]])</f>
        <v>2 - DECRETOS/DECRETO 0106.pdf</v>
      </c>
      <c r="M2473" s="2" t="str">
        <f>IF(AND(Tabela13[[#This Row],[Numero_Decreto]]&gt;=1,Tabela13[[#This Row],[Numero_Decreto]]&lt;=9),Tabela13[[#This Row],[Se 0]],Tabela13[[#This Row],[Se Normal]])</f>
        <v>2 - DECRETOS/DECRETO 106.pdf</v>
      </c>
      <c r="N2473" s="2" t="str">
        <f>CONCATENATE("../",Tabela13[[#This Row],[Caminho]])</f>
        <v>../2 - DECRETOS/DECRETO 106.pdf</v>
      </c>
    </row>
    <row r="2474" spans="1:14" ht="45" x14ac:dyDescent="0.25">
      <c r="A2474" s="20">
        <v>105</v>
      </c>
      <c r="B2474" s="20"/>
      <c r="C2474" s="21">
        <v>26712</v>
      </c>
      <c r="D2474" s="19" t="s">
        <v>3485</v>
      </c>
      <c r="E2474" s="19"/>
      <c r="F2474" s="17" t="str">
        <f>HYPERLINK(Tabela13[[#This Row],[Novo Caminho]],"Download")</f>
        <v>Download</v>
      </c>
      <c r="G2474" s="2" t="str">
        <f>CONCATENATE("2 - DECRETOS/DECRETO ",Tabela13[[#This Row],[Numero_Decreto]],".pdf")</f>
        <v>2 - DECRETOS/DECRETO 105.pdf</v>
      </c>
      <c r="H2474" s="2" t="str">
        <f>CONCATENATE("2 - DECRETOS/DECRETO ",Tabela13[[#This Row],[Numero_Decreto]]," ",Tabela13[[#This Row],[Complemento]],".pdf")</f>
        <v>2 - DECRETOS/DECRETO 105 .pdf</v>
      </c>
      <c r="I2474" s="2" t="str">
        <f>CONCATENATE("2 - DECRETOS/DECRETO ","0",Tabela13[[#This Row],[Numero_Decreto]],".pdf")</f>
        <v>2 - DECRETOS/DECRETO 0105.pdf</v>
      </c>
      <c r="J2474" s="2" t="str">
        <f>CONCATENATE("2 - DECRETOS/DECRETO ","0",Tabela13[[#This Row],[Numero_Decreto]]," ",Tabela13[[#This Row],[Complemento]],".pdf")</f>
        <v>2 - DECRETOS/DECRETO 0105 .pdf</v>
      </c>
      <c r="K2474" s="2" t="str">
        <f>IF(Tabela13[[#This Row],[Complemento]]="",Tabela13[[#This Row],[Normal]],Tabela13[[#This Row],[Normal Traço]])</f>
        <v>2 - DECRETOS/DECRETO 105.pdf</v>
      </c>
      <c r="L2474" s="2" t="str">
        <f>IF(Tabela13[[#This Row],[Complemento]]="",Tabela13[[#This Row],[0]],Tabela13[[#This Row],[0 Traço]])</f>
        <v>2 - DECRETOS/DECRETO 0105.pdf</v>
      </c>
      <c r="M2474" s="2" t="str">
        <f>IF(AND(Tabela13[[#This Row],[Numero_Decreto]]&gt;=1,Tabela13[[#This Row],[Numero_Decreto]]&lt;=9),Tabela13[[#This Row],[Se 0]],Tabela13[[#This Row],[Se Normal]])</f>
        <v>2 - DECRETOS/DECRETO 105.pdf</v>
      </c>
      <c r="N2474" s="2" t="str">
        <f>CONCATENATE("../",Tabela13[[#This Row],[Caminho]])</f>
        <v>../2 - DECRETOS/DECRETO 105.pdf</v>
      </c>
    </row>
    <row r="2475" spans="1:14" ht="45" x14ac:dyDescent="0.25">
      <c r="A2475" s="20">
        <v>104</v>
      </c>
      <c r="B2475" s="20"/>
      <c r="C2475" s="21">
        <v>26709</v>
      </c>
      <c r="D2475" s="19" t="s">
        <v>918</v>
      </c>
      <c r="E2475" s="19"/>
      <c r="F2475" s="17" t="str">
        <f>HYPERLINK(Tabela13[[#This Row],[Novo Caminho]],"Download")</f>
        <v>Download</v>
      </c>
      <c r="G2475" s="2" t="str">
        <f>CONCATENATE("2 - DECRETOS/DECRETO ",Tabela13[[#This Row],[Numero_Decreto]],".pdf")</f>
        <v>2 - DECRETOS/DECRETO 104.pdf</v>
      </c>
      <c r="H2475" s="2" t="str">
        <f>CONCATENATE("2 - DECRETOS/DECRETO ",Tabela13[[#This Row],[Numero_Decreto]]," ",Tabela13[[#This Row],[Complemento]],".pdf")</f>
        <v>2 - DECRETOS/DECRETO 104 .pdf</v>
      </c>
      <c r="I2475" s="2" t="str">
        <f>CONCATENATE("2 - DECRETOS/DECRETO ","0",Tabela13[[#This Row],[Numero_Decreto]],".pdf")</f>
        <v>2 - DECRETOS/DECRETO 0104.pdf</v>
      </c>
      <c r="J2475" s="2" t="str">
        <f>CONCATENATE("2 - DECRETOS/DECRETO ","0",Tabela13[[#This Row],[Numero_Decreto]]," ",Tabela13[[#This Row],[Complemento]],".pdf")</f>
        <v>2 - DECRETOS/DECRETO 0104 .pdf</v>
      </c>
      <c r="K2475" s="2" t="str">
        <f>IF(Tabela13[[#This Row],[Complemento]]="",Tabela13[[#This Row],[Normal]],Tabela13[[#This Row],[Normal Traço]])</f>
        <v>2 - DECRETOS/DECRETO 104.pdf</v>
      </c>
      <c r="L2475" s="2" t="str">
        <f>IF(Tabela13[[#This Row],[Complemento]]="",Tabela13[[#This Row],[0]],Tabela13[[#This Row],[0 Traço]])</f>
        <v>2 - DECRETOS/DECRETO 0104.pdf</v>
      </c>
      <c r="M2475" s="2" t="str">
        <f>IF(AND(Tabela13[[#This Row],[Numero_Decreto]]&gt;=1,Tabela13[[#This Row],[Numero_Decreto]]&lt;=9),Tabela13[[#This Row],[Se 0]],Tabela13[[#This Row],[Se Normal]])</f>
        <v>2 - DECRETOS/DECRETO 104.pdf</v>
      </c>
      <c r="N2475" s="2" t="str">
        <f>CONCATENATE("../",Tabela13[[#This Row],[Caminho]])</f>
        <v>../2 - DECRETOS/DECRETO 104.pdf</v>
      </c>
    </row>
    <row r="2476" spans="1:14" ht="45" x14ac:dyDescent="0.25">
      <c r="A2476" s="20">
        <v>103</v>
      </c>
      <c r="B2476" s="20"/>
      <c r="C2476" s="21">
        <v>26694</v>
      </c>
      <c r="D2476" s="19" t="s">
        <v>3486</v>
      </c>
      <c r="E2476" s="19"/>
      <c r="F2476" s="17" t="str">
        <f>HYPERLINK(Tabela13[[#This Row],[Novo Caminho]],"Download")</f>
        <v>Download</v>
      </c>
      <c r="G2476" s="2" t="str">
        <f>CONCATENATE("2 - DECRETOS/DECRETO ",Tabela13[[#This Row],[Numero_Decreto]],".pdf")</f>
        <v>2 - DECRETOS/DECRETO 103.pdf</v>
      </c>
      <c r="H2476" s="2" t="str">
        <f>CONCATENATE("2 - DECRETOS/DECRETO ",Tabela13[[#This Row],[Numero_Decreto]]," ",Tabela13[[#This Row],[Complemento]],".pdf")</f>
        <v>2 - DECRETOS/DECRETO 103 .pdf</v>
      </c>
      <c r="I2476" s="2" t="str">
        <f>CONCATENATE("2 - DECRETOS/DECRETO ","0",Tabela13[[#This Row],[Numero_Decreto]],".pdf")</f>
        <v>2 - DECRETOS/DECRETO 0103.pdf</v>
      </c>
      <c r="J2476" s="2" t="str">
        <f>CONCATENATE("2 - DECRETOS/DECRETO ","0",Tabela13[[#This Row],[Numero_Decreto]]," ",Tabela13[[#This Row],[Complemento]],".pdf")</f>
        <v>2 - DECRETOS/DECRETO 0103 .pdf</v>
      </c>
      <c r="K2476" s="2" t="str">
        <f>IF(Tabela13[[#This Row],[Complemento]]="",Tabela13[[#This Row],[Normal]],Tabela13[[#This Row],[Normal Traço]])</f>
        <v>2 - DECRETOS/DECRETO 103.pdf</v>
      </c>
      <c r="L2476" s="2" t="str">
        <f>IF(Tabela13[[#This Row],[Complemento]]="",Tabela13[[#This Row],[0]],Tabela13[[#This Row],[0 Traço]])</f>
        <v>2 - DECRETOS/DECRETO 0103.pdf</v>
      </c>
      <c r="M2476" s="2" t="str">
        <f>IF(AND(Tabela13[[#This Row],[Numero_Decreto]]&gt;=1,Tabela13[[#This Row],[Numero_Decreto]]&lt;=9),Tabela13[[#This Row],[Se 0]],Tabela13[[#This Row],[Se Normal]])</f>
        <v>2 - DECRETOS/DECRETO 103.pdf</v>
      </c>
      <c r="N2476" s="2" t="str">
        <f>CONCATENATE("../",Tabela13[[#This Row],[Caminho]])</f>
        <v>../2 - DECRETOS/DECRETO 103.pdf</v>
      </c>
    </row>
    <row r="2477" spans="1:14" ht="45" x14ac:dyDescent="0.25">
      <c r="A2477" s="20">
        <v>102</v>
      </c>
      <c r="B2477" s="20"/>
      <c r="C2477" s="21">
        <v>26694</v>
      </c>
      <c r="D2477" s="19" t="s">
        <v>3487</v>
      </c>
      <c r="E2477" s="19"/>
      <c r="F2477" s="17" t="str">
        <f>HYPERLINK(Tabela13[[#This Row],[Novo Caminho]],"Download")</f>
        <v>Download</v>
      </c>
      <c r="G2477" s="2" t="str">
        <f>CONCATENATE("2 - DECRETOS/DECRETO ",Tabela13[[#This Row],[Numero_Decreto]],".pdf")</f>
        <v>2 - DECRETOS/DECRETO 102.pdf</v>
      </c>
      <c r="H2477" s="2" t="str">
        <f>CONCATENATE("2 - DECRETOS/DECRETO ",Tabela13[[#This Row],[Numero_Decreto]]," ",Tabela13[[#This Row],[Complemento]],".pdf")</f>
        <v>2 - DECRETOS/DECRETO 102 .pdf</v>
      </c>
      <c r="I2477" s="2" t="str">
        <f>CONCATENATE("2 - DECRETOS/DECRETO ","0",Tabela13[[#This Row],[Numero_Decreto]],".pdf")</f>
        <v>2 - DECRETOS/DECRETO 0102.pdf</v>
      </c>
      <c r="J2477" s="2" t="str">
        <f>CONCATENATE("2 - DECRETOS/DECRETO ","0",Tabela13[[#This Row],[Numero_Decreto]]," ",Tabela13[[#This Row],[Complemento]],".pdf")</f>
        <v>2 - DECRETOS/DECRETO 0102 .pdf</v>
      </c>
      <c r="K2477" s="2" t="str">
        <f>IF(Tabela13[[#This Row],[Complemento]]="",Tabela13[[#This Row],[Normal]],Tabela13[[#This Row],[Normal Traço]])</f>
        <v>2 - DECRETOS/DECRETO 102.pdf</v>
      </c>
      <c r="L2477" s="2" t="str">
        <f>IF(Tabela13[[#This Row],[Complemento]]="",Tabela13[[#This Row],[0]],Tabela13[[#This Row],[0 Traço]])</f>
        <v>2 - DECRETOS/DECRETO 0102.pdf</v>
      </c>
      <c r="M2477" s="2" t="str">
        <f>IF(AND(Tabela13[[#This Row],[Numero_Decreto]]&gt;=1,Tabela13[[#This Row],[Numero_Decreto]]&lt;=9),Tabela13[[#This Row],[Se 0]],Tabela13[[#This Row],[Se Normal]])</f>
        <v>2 - DECRETOS/DECRETO 102.pdf</v>
      </c>
      <c r="N2477" s="2" t="str">
        <f>CONCATENATE("../",Tabela13[[#This Row],[Caminho]])</f>
        <v>../2 - DECRETOS/DECRETO 102.pdf</v>
      </c>
    </row>
    <row r="2478" spans="1:14" ht="45" x14ac:dyDescent="0.25">
      <c r="A2478" s="20">
        <v>101</v>
      </c>
      <c r="B2478" s="20"/>
      <c r="C2478" s="21">
        <v>26694</v>
      </c>
      <c r="D2478" s="19" t="s">
        <v>3488</v>
      </c>
      <c r="E2478" s="19"/>
      <c r="F2478" s="17" t="str">
        <f>HYPERLINK(Tabela13[[#This Row],[Novo Caminho]],"Download")</f>
        <v>Download</v>
      </c>
      <c r="G2478" s="2" t="str">
        <f>CONCATENATE("2 - DECRETOS/DECRETO ",Tabela13[[#This Row],[Numero_Decreto]],".pdf")</f>
        <v>2 - DECRETOS/DECRETO 101.pdf</v>
      </c>
      <c r="H2478" s="2" t="str">
        <f>CONCATENATE("2 - DECRETOS/DECRETO ",Tabela13[[#This Row],[Numero_Decreto]]," ",Tabela13[[#This Row],[Complemento]],".pdf")</f>
        <v>2 - DECRETOS/DECRETO 101 .pdf</v>
      </c>
      <c r="I2478" s="2" t="str">
        <f>CONCATENATE("2 - DECRETOS/DECRETO ","0",Tabela13[[#This Row],[Numero_Decreto]],".pdf")</f>
        <v>2 - DECRETOS/DECRETO 0101.pdf</v>
      </c>
      <c r="J2478" s="2" t="str">
        <f>CONCATENATE("2 - DECRETOS/DECRETO ","0",Tabela13[[#This Row],[Numero_Decreto]]," ",Tabela13[[#This Row],[Complemento]],".pdf")</f>
        <v>2 - DECRETOS/DECRETO 0101 .pdf</v>
      </c>
      <c r="K2478" s="2" t="str">
        <f>IF(Tabela13[[#This Row],[Complemento]]="",Tabela13[[#This Row],[Normal]],Tabela13[[#This Row],[Normal Traço]])</f>
        <v>2 - DECRETOS/DECRETO 101.pdf</v>
      </c>
      <c r="L2478" s="2" t="str">
        <f>IF(Tabela13[[#This Row],[Complemento]]="",Tabela13[[#This Row],[0]],Tabela13[[#This Row],[0 Traço]])</f>
        <v>2 - DECRETOS/DECRETO 0101.pdf</v>
      </c>
      <c r="M2478" s="2" t="str">
        <f>IF(AND(Tabela13[[#This Row],[Numero_Decreto]]&gt;=1,Tabela13[[#This Row],[Numero_Decreto]]&lt;=9),Tabela13[[#This Row],[Se 0]],Tabela13[[#This Row],[Se Normal]])</f>
        <v>2 - DECRETOS/DECRETO 101.pdf</v>
      </c>
      <c r="N2478" s="2" t="str">
        <f>CONCATENATE("../",Tabela13[[#This Row],[Caminho]])</f>
        <v>../2 - DECRETOS/DECRETO 101.pdf</v>
      </c>
    </row>
    <row r="2479" spans="1:14" ht="45" x14ac:dyDescent="0.25">
      <c r="A2479" s="20">
        <v>100</v>
      </c>
      <c r="B2479" s="20"/>
      <c r="C2479" s="21">
        <v>26694</v>
      </c>
      <c r="D2479" s="19" t="s">
        <v>3489</v>
      </c>
      <c r="E2479" s="19"/>
      <c r="F2479" s="17" t="str">
        <f>HYPERLINK(Tabela13[[#This Row],[Novo Caminho]],"Download")</f>
        <v>Download</v>
      </c>
      <c r="G2479" s="2" t="str">
        <f>CONCATENATE("2 - DECRETOS/DECRETO ",Tabela13[[#This Row],[Numero_Decreto]],".pdf")</f>
        <v>2 - DECRETOS/DECRETO 100.pdf</v>
      </c>
      <c r="H2479" s="2" t="str">
        <f>CONCATENATE("2 - DECRETOS/DECRETO ",Tabela13[[#This Row],[Numero_Decreto]]," ",Tabela13[[#This Row],[Complemento]],".pdf")</f>
        <v>2 - DECRETOS/DECRETO 100 .pdf</v>
      </c>
      <c r="I2479" s="2" t="str">
        <f>CONCATENATE("2 - DECRETOS/DECRETO ","0",Tabela13[[#This Row],[Numero_Decreto]],".pdf")</f>
        <v>2 - DECRETOS/DECRETO 0100.pdf</v>
      </c>
      <c r="J2479" s="2" t="str">
        <f>CONCATENATE("2 - DECRETOS/DECRETO ","0",Tabela13[[#This Row],[Numero_Decreto]]," ",Tabela13[[#This Row],[Complemento]],".pdf")</f>
        <v>2 - DECRETOS/DECRETO 0100 .pdf</v>
      </c>
      <c r="K2479" s="2" t="str">
        <f>IF(Tabela13[[#This Row],[Complemento]]="",Tabela13[[#This Row],[Normal]],Tabela13[[#This Row],[Normal Traço]])</f>
        <v>2 - DECRETOS/DECRETO 100.pdf</v>
      </c>
      <c r="L2479" s="2" t="str">
        <f>IF(Tabela13[[#This Row],[Complemento]]="",Tabela13[[#This Row],[0]],Tabela13[[#This Row],[0 Traço]])</f>
        <v>2 - DECRETOS/DECRETO 0100.pdf</v>
      </c>
      <c r="M2479" s="2" t="str">
        <f>IF(AND(Tabela13[[#This Row],[Numero_Decreto]]&gt;=1,Tabela13[[#This Row],[Numero_Decreto]]&lt;=9),Tabela13[[#This Row],[Se 0]],Tabela13[[#This Row],[Se Normal]])</f>
        <v>2 - DECRETOS/DECRETO 100.pdf</v>
      </c>
      <c r="N2479" s="2" t="str">
        <f>CONCATENATE("../",Tabela13[[#This Row],[Caminho]])</f>
        <v>../2 - DECRETOS/DECRETO 100.pdf</v>
      </c>
    </row>
    <row r="2480" spans="1:14" ht="45" x14ac:dyDescent="0.25">
      <c r="A2480" s="20">
        <v>99</v>
      </c>
      <c r="B2480" s="20"/>
      <c r="C2480" s="21">
        <v>26694</v>
      </c>
      <c r="D2480" s="19" t="s">
        <v>3490</v>
      </c>
      <c r="E2480" s="19"/>
      <c r="F2480" s="17" t="str">
        <f>HYPERLINK(Tabela13[[#This Row],[Novo Caminho]],"Download")</f>
        <v>Download</v>
      </c>
      <c r="G2480" s="2" t="str">
        <f>CONCATENATE("2 - DECRETOS/DECRETO ",Tabela13[[#This Row],[Numero_Decreto]],".pdf")</f>
        <v>2 - DECRETOS/DECRETO 99.pdf</v>
      </c>
      <c r="H2480" s="2" t="str">
        <f>CONCATENATE("2 - DECRETOS/DECRETO ",Tabela13[[#This Row],[Numero_Decreto]]," ",Tabela13[[#This Row],[Complemento]],".pdf")</f>
        <v>2 - DECRETOS/DECRETO 99 .pdf</v>
      </c>
      <c r="I2480" s="2" t="str">
        <f>CONCATENATE("2 - DECRETOS/DECRETO ","0",Tabela13[[#This Row],[Numero_Decreto]],".pdf")</f>
        <v>2 - DECRETOS/DECRETO 099.pdf</v>
      </c>
      <c r="J2480" s="2" t="str">
        <f>CONCATENATE("2 - DECRETOS/DECRETO ","0",Tabela13[[#This Row],[Numero_Decreto]]," ",Tabela13[[#This Row],[Complemento]],".pdf")</f>
        <v>2 - DECRETOS/DECRETO 099 .pdf</v>
      </c>
      <c r="K2480" s="2" t="str">
        <f>IF(Tabela13[[#This Row],[Complemento]]="",Tabela13[[#This Row],[Normal]],Tabela13[[#This Row],[Normal Traço]])</f>
        <v>2 - DECRETOS/DECRETO 99.pdf</v>
      </c>
      <c r="L2480" s="2" t="str">
        <f>IF(Tabela13[[#This Row],[Complemento]]="",Tabela13[[#This Row],[0]],Tabela13[[#This Row],[0 Traço]])</f>
        <v>2 - DECRETOS/DECRETO 099.pdf</v>
      </c>
      <c r="M2480" s="2" t="str">
        <f>IF(AND(Tabela13[[#This Row],[Numero_Decreto]]&gt;=1,Tabela13[[#This Row],[Numero_Decreto]]&lt;=9),Tabela13[[#This Row],[Se 0]],Tabela13[[#This Row],[Se Normal]])</f>
        <v>2 - DECRETOS/DECRETO 99.pdf</v>
      </c>
      <c r="N2480" s="2" t="str">
        <f>CONCATENATE("../",Tabela13[[#This Row],[Caminho]])</f>
        <v>../2 - DECRETOS/DECRETO 99.pdf</v>
      </c>
    </row>
    <row r="2481" spans="1:14" ht="45" x14ac:dyDescent="0.25">
      <c r="A2481" s="20">
        <v>98</v>
      </c>
      <c r="B2481" s="20"/>
      <c r="C2481" s="21">
        <v>26690</v>
      </c>
      <c r="D2481" s="19" t="s">
        <v>3491</v>
      </c>
      <c r="E2481" s="19"/>
      <c r="F2481" s="17" t="str">
        <f>HYPERLINK(Tabela13[[#This Row],[Novo Caminho]],"Download")</f>
        <v>Download</v>
      </c>
      <c r="G2481" s="2" t="str">
        <f>CONCATENATE("2 - DECRETOS/DECRETO ",Tabela13[[#This Row],[Numero_Decreto]],".pdf")</f>
        <v>2 - DECRETOS/DECRETO 98.pdf</v>
      </c>
      <c r="H2481" s="2" t="str">
        <f>CONCATENATE("2 - DECRETOS/DECRETO ",Tabela13[[#This Row],[Numero_Decreto]]," ",Tabela13[[#This Row],[Complemento]],".pdf")</f>
        <v>2 - DECRETOS/DECRETO 98 .pdf</v>
      </c>
      <c r="I2481" s="2" t="str">
        <f>CONCATENATE("2 - DECRETOS/DECRETO ","0",Tabela13[[#This Row],[Numero_Decreto]],".pdf")</f>
        <v>2 - DECRETOS/DECRETO 098.pdf</v>
      </c>
      <c r="J2481" s="2" t="str">
        <f>CONCATENATE("2 - DECRETOS/DECRETO ","0",Tabela13[[#This Row],[Numero_Decreto]]," ",Tabela13[[#This Row],[Complemento]],".pdf")</f>
        <v>2 - DECRETOS/DECRETO 098 .pdf</v>
      </c>
      <c r="K2481" s="2" t="str">
        <f>IF(Tabela13[[#This Row],[Complemento]]="",Tabela13[[#This Row],[Normal]],Tabela13[[#This Row],[Normal Traço]])</f>
        <v>2 - DECRETOS/DECRETO 98.pdf</v>
      </c>
      <c r="L2481" s="2" t="str">
        <f>IF(Tabela13[[#This Row],[Complemento]]="",Tabela13[[#This Row],[0]],Tabela13[[#This Row],[0 Traço]])</f>
        <v>2 - DECRETOS/DECRETO 098.pdf</v>
      </c>
      <c r="M2481" s="2" t="str">
        <f>IF(AND(Tabela13[[#This Row],[Numero_Decreto]]&gt;=1,Tabela13[[#This Row],[Numero_Decreto]]&lt;=9),Tabela13[[#This Row],[Se 0]],Tabela13[[#This Row],[Se Normal]])</f>
        <v>2 - DECRETOS/DECRETO 98.pdf</v>
      </c>
      <c r="N2481" s="2" t="str">
        <f>CONCATENATE("../",Tabela13[[#This Row],[Caminho]])</f>
        <v>../2 - DECRETOS/DECRETO 98.pdf</v>
      </c>
    </row>
    <row r="2482" spans="1:14" ht="45" x14ac:dyDescent="0.25">
      <c r="A2482" s="20">
        <v>97</v>
      </c>
      <c r="B2482" s="20"/>
      <c r="C2482" s="21">
        <v>26689</v>
      </c>
      <c r="D2482" s="19" t="s">
        <v>3492</v>
      </c>
      <c r="E2482" s="19"/>
      <c r="F2482" s="17" t="str">
        <f>HYPERLINK(Tabela13[[#This Row],[Novo Caminho]],"Download")</f>
        <v>Download</v>
      </c>
      <c r="G2482" s="2" t="str">
        <f>CONCATENATE("2 - DECRETOS/DECRETO ",Tabela13[[#This Row],[Numero_Decreto]],".pdf")</f>
        <v>2 - DECRETOS/DECRETO 97.pdf</v>
      </c>
      <c r="H2482" s="2" t="str">
        <f>CONCATENATE("2 - DECRETOS/DECRETO ",Tabela13[[#This Row],[Numero_Decreto]]," ",Tabela13[[#This Row],[Complemento]],".pdf")</f>
        <v>2 - DECRETOS/DECRETO 97 .pdf</v>
      </c>
      <c r="I2482" s="2" t="str">
        <f>CONCATENATE("2 - DECRETOS/DECRETO ","0",Tabela13[[#This Row],[Numero_Decreto]],".pdf")</f>
        <v>2 - DECRETOS/DECRETO 097.pdf</v>
      </c>
      <c r="J2482" s="2" t="str">
        <f>CONCATENATE("2 - DECRETOS/DECRETO ","0",Tabela13[[#This Row],[Numero_Decreto]]," ",Tabela13[[#This Row],[Complemento]],".pdf")</f>
        <v>2 - DECRETOS/DECRETO 097 .pdf</v>
      </c>
      <c r="K2482" s="2" t="str">
        <f>IF(Tabela13[[#This Row],[Complemento]]="",Tabela13[[#This Row],[Normal]],Tabela13[[#This Row],[Normal Traço]])</f>
        <v>2 - DECRETOS/DECRETO 97.pdf</v>
      </c>
      <c r="L2482" s="2" t="str">
        <f>IF(Tabela13[[#This Row],[Complemento]]="",Tabela13[[#This Row],[0]],Tabela13[[#This Row],[0 Traço]])</f>
        <v>2 - DECRETOS/DECRETO 097.pdf</v>
      </c>
      <c r="M2482" s="2" t="str">
        <f>IF(AND(Tabela13[[#This Row],[Numero_Decreto]]&gt;=1,Tabela13[[#This Row],[Numero_Decreto]]&lt;=9),Tabela13[[#This Row],[Se 0]],Tabela13[[#This Row],[Se Normal]])</f>
        <v>2 - DECRETOS/DECRETO 97.pdf</v>
      </c>
      <c r="N2482" s="2" t="str">
        <f>CONCATENATE("../",Tabela13[[#This Row],[Caminho]])</f>
        <v>../2 - DECRETOS/DECRETO 97.pdf</v>
      </c>
    </row>
    <row r="2483" spans="1:14" ht="45" x14ac:dyDescent="0.25">
      <c r="A2483" s="20">
        <v>96</v>
      </c>
      <c r="B2483" s="20"/>
      <c r="C2483" s="21">
        <v>26689</v>
      </c>
      <c r="D2483" s="19" t="s">
        <v>3493</v>
      </c>
      <c r="E2483" s="19"/>
      <c r="F2483" s="17" t="str">
        <f>HYPERLINK(Tabela13[[#This Row],[Novo Caminho]],"Download")</f>
        <v>Download</v>
      </c>
      <c r="G2483" s="2" t="str">
        <f>CONCATENATE("2 - DECRETOS/DECRETO ",Tabela13[[#This Row],[Numero_Decreto]],".pdf")</f>
        <v>2 - DECRETOS/DECRETO 96.pdf</v>
      </c>
      <c r="H2483" s="2" t="str">
        <f>CONCATENATE("2 - DECRETOS/DECRETO ",Tabela13[[#This Row],[Numero_Decreto]]," ",Tabela13[[#This Row],[Complemento]],".pdf")</f>
        <v>2 - DECRETOS/DECRETO 96 .pdf</v>
      </c>
      <c r="I2483" s="2" t="str">
        <f>CONCATENATE("2 - DECRETOS/DECRETO ","0",Tabela13[[#This Row],[Numero_Decreto]],".pdf")</f>
        <v>2 - DECRETOS/DECRETO 096.pdf</v>
      </c>
      <c r="J2483" s="2" t="str">
        <f>CONCATENATE("2 - DECRETOS/DECRETO ","0",Tabela13[[#This Row],[Numero_Decreto]]," ",Tabela13[[#This Row],[Complemento]],".pdf")</f>
        <v>2 - DECRETOS/DECRETO 096 .pdf</v>
      </c>
      <c r="K2483" s="2" t="str">
        <f>IF(Tabela13[[#This Row],[Complemento]]="",Tabela13[[#This Row],[Normal]],Tabela13[[#This Row],[Normal Traço]])</f>
        <v>2 - DECRETOS/DECRETO 96.pdf</v>
      </c>
      <c r="L2483" s="2" t="str">
        <f>IF(Tabela13[[#This Row],[Complemento]]="",Tabela13[[#This Row],[0]],Tabela13[[#This Row],[0 Traço]])</f>
        <v>2 - DECRETOS/DECRETO 096.pdf</v>
      </c>
      <c r="M2483" s="2" t="str">
        <f>IF(AND(Tabela13[[#This Row],[Numero_Decreto]]&gt;=1,Tabela13[[#This Row],[Numero_Decreto]]&lt;=9),Tabela13[[#This Row],[Se 0]],Tabela13[[#This Row],[Se Normal]])</f>
        <v>2 - DECRETOS/DECRETO 96.pdf</v>
      </c>
      <c r="N2483" s="2" t="str">
        <f>CONCATENATE("../",Tabela13[[#This Row],[Caminho]])</f>
        <v>../2 - DECRETOS/DECRETO 96.pdf</v>
      </c>
    </row>
    <row r="2484" spans="1:14" ht="45" x14ac:dyDescent="0.25">
      <c r="A2484" s="20">
        <v>95</v>
      </c>
      <c r="B2484" s="20"/>
      <c r="C2484" s="21">
        <v>26675</v>
      </c>
      <c r="D2484" s="19" t="s">
        <v>3494</v>
      </c>
      <c r="E2484" s="19"/>
      <c r="F2484" s="17" t="str">
        <f>HYPERLINK(Tabela13[[#This Row],[Novo Caminho]],"Download")</f>
        <v>Download</v>
      </c>
      <c r="G2484" s="2" t="str">
        <f>CONCATENATE("2 - DECRETOS/DECRETO ",Tabela13[[#This Row],[Numero_Decreto]],".pdf")</f>
        <v>2 - DECRETOS/DECRETO 95.pdf</v>
      </c>
      <c r="H2484" s="2" t="str">
        <f>CONCATENATE("2 - DECRETOS/DECRETO ",Tabela13[[#This Row],[Numero_Decreto]]," ",Tabela13[[#This Row],[Complemento]],".pdf")</f>
        <v>2 - DECRETOS/DECRETO 95 .pdf</v>
      </c>
      <c r="I2484" s="2" t="str">
        <f>CONCATENATE("2 - DECRETOS/DECRETO ","0",Tabela13[[#This Row],[Numero_Decreto]],".pdf")</f>
        <v>2 - DECRETOS/DECRETO 095.pdf</v>
      </c>
      <c r="J2484" s="2" t="str">
        <f>CONCATENATE("2 - DECRETOS/DECRETO ","0",Tabela13[[#This Row],[Numero_Decreto]]," ",Tabela13[[#This Row],[Complemento]],".pdf")</f>
        <v>2 - DECRETOS/DECRETO 095 .pdf</v>
      </c>
      <c r="K2484" s="2" t="str">
        <f>IF(Tabela13[[#This Row],[Complemento]]="",Tabela13[[#This Row],[Normal]],Tabela13[[#This Row],[Normal Traço]])</f>
        <v>2 - DECRETOS/DECRETO 95.pdf</v>
      </c>
      <c r="L2484" s="2" t="str">
        <f>IF(Tabela13[[#This Row],[Complemento]]="",Tabela13[[#This Row],[0]],Tabela13[[#This Row],[0 Traço]])</f>
        <v>2 - DECRETOS/DECRETO 095.pdf</v>
      </c>
      <c r="M2484" s="2" t="str">
        <f>IF(AND(Tabela13[[#This Row],[Numero_Decreto]]&gt;=1,Tabela13[[#This Row],[Numero_Decreto]]&lt;=9),Tabela13[[#This Row],[Se 0]],Tabela13[[#This Row],[Se Normal]])</f>
        <v>2 - DECRETOS/DECRETO 95.pdf</v>
      </c>
      <c r="N2484" s="2" t="str">
        <f>CONCATENATE("../",Tabela13[[#This Row],[Caminho]])</f>
        <v>../2 - DECRETOS/DECRETO 95.pdf</v>
      </c>
    </row>
    <row r="2485" spans="1:14" ht="45" x14ac:dyDescent="0.25">
      <c r="A2485" s="20">
        <v>94</v>
      </c>
      <c r="B2485" s="20"/>
      <c r="C2485" s="21">
        <v>26669</v>
      </c>
      <c r="D2485" s="19" t="s">
        <v>3495</v>
      </c>
      <c r="E2485" s="19"/>
      <c r="F2485" s="17" t="str">
        <f>HYPERLINK(Tabela13[[#This Row],[Novo Caminho]],"Download")</f>
        <v>Download</v>
      </c>
      <c r="G2485" s="2" t="str">
        <f>CONCATENATE("2 - DECRETOS/DECRETO ",Tabela13[[#This Row],[Numero_Decreto]],".pdf")</f>
        <v>2 - DECRETOS/DECRETO 94.pdf</v>
      </c>
      <c r="H2485" s="2" t="str">
        <f>CONCATENATE("2 - DECRETOS/DECRETO ",Tabela13[[#This Row],[Numero_Decreto]]," ",Tabela13[[#This Row],[Complemento]],".pdf")</f>
        <v>2 - DECRETOS/DECRETO 94 .pdf</v>
      </c>
      <c r="I2485" s="2" t="str">
        <f>CONCATENATE("2 - DECRETOS/DECRETO ","0",Tabela13[[#This Row],[Numero_Decreto]],".pdf")</f>
        <v>2 - DECRETOS/DECRETO 094.pdf</v>
      </c>
      <c r="J2485" s="2" t="str">
        <f>CONCATENATE("2 - DECRETOS/DECRETO ","0",Tabela13[[#This Row],[Numero_Decreto]]," ",Tabela13[[#This Row],[Complemento]],".pdf")</f>
        <v>2 - DECRETOS/DECRETO 094 .pdf</v>
      </c>
      <c r="K2485" s="2" t="str">
        <f>IF(Tabela13[[#This Row],[Complemento]]="",Tabela13[[#This Row],[Normal]],Tabela13[[#This Row],[Normal Traço]])</f>
        <v>2 - DECRETOS/DECRETO 94.pdf</v>
      </c>
      <c r="L2485" s="2" t="str">
        <f>IF(Tabela13[[#This Row],[Complemento]]="",Tabela13[[#This Row],[0]],Tabela13[[#This Row],[0 Traço]])</f>
        <v>2 - DECRETOS/DECRETO 094.pdf</v>
      </c>
      <c r="M2485" s="2" t="str">
        <f>IF(AND(Tabela13[[#This Row],[Numero_Decreto]]&gt;=1,Tabela13[[#This Row],[Numero_Decreto]]&lt;=9),Tabela13[[#This Row],[Se 0]],Tabela13[[#This Row],[Se Normal]])</f>
        <v>2 - DECRETOS/DECRETO 94.pdf</v>
      </c>
      <c r="N2485" s="2" t="str">
        <f>CONCATENATE("../",Tabela13[[#This Row],[Caminho]])</f>
        <v>../2 - DECRETOS/DECRETO 94.pdf</v>
      </c>
    </row>
    <row r="2486" spans="1:14" ht="45" x14ac:dyDescent="0.25">
      <c r="A2486" s="20">
        <v>93</v>
      </c>
      <c r="B2486" s="20"/>
      <c r="C2486" s="21">
        <v>26662</v>
      </c>
      <c r="D2486" s="19" t="s">
        <v>3496</v>
      </c>
      <c r="E2486" s="19"/>
      <c r="F2486" s="17" t="str">
        <f>HYPERLINK(Tabela13[[#This Row],[Novo Caminho]],"Download")</f>
        <v>Download</v>
      </c>
      <c r="G2486" s="2" t="str">
        <f>CONCATENATE("2 - DECRETOS/DECRETO ",Tabela13[[#This Row],[Numero_Decreto]],".pdf")</f>
        <v>2 - DECRETOS/DECRETO 93.pdf</v>
      </c>
      <c r="H2486" s="2" t="str">
        <f>CONCATENATE("2 - DECRETOS/DECRETO ",Tabela13[[#This Row],[Numero_Decreto]]," ",Tabela13[[#This Row],[Complemento]],".pdf")</f>
        <v>2 - DECRETOS/DECRETO 93 .pdf</v>
      </c>
      <c r="I2486" s="2" t="str">
        <f>CONCATENATE("2 - DECRETOS/DECRETO ","0",Tabela13[[#This Row],[Numero_Decreto]],".pdf")</f>
        <v>2 - DECRETOS/DECRETO 093.pdf</v>
      </c>
      <c r="J2486" s="2" t="str">
        <f>CONCATENATE("2 - DECRETOS/DECRETO ","0",Tabela13[[#This Row],[Numero_Decreto]]," ",Tabela13[[#This Row],[Complemento]],".pdf")</f>
        <v>2 - DECRETOS/DECRETO 093 .pdf</v>
      </c>
      <c r="K2486" s="2" t="str">
        <f>IF(Tabela13[[#This Row],[Complemento]]="",Tabela13[[#This Row],[Normal]],Tabela13[[#This Row],[Normal Traço]])</f>
        <v>2 - DECRETOS/DECRETO 93.pdf</v>
      </c>
      <c r="L2486" s="2" t="str">
        <f>IF(Tabela13[[#This Row],[Complemento]]="",Tabela13[[#This Row],[0]],Tabela13[[#This Row],[0 Traço]])</f>
        <v>2 - DECRETOS/DECRETO 093.pdf</v>
      </c>
      <c r="M2486" s="2" t="str">
        <f>IF(AND(Tabela13[[#This Row],[Numero_Decreto]]&gt;=1,Tabela13[[#This Row],[Numero_Decreto]]&lt;=9),Tabela13[[#This Row],[Se 0]],Tabela13[[#This Row],[Se Normal]])</f>
        <v>2 - DECRETOS/DECRETO 93.pdf</v>
      </c>
      <c r="N2486" s="2" t="str">
        <f>CONCATENATE("../",Tabela13[[#This Row],[Caminho]])</f>
        <v>../2 - DECRETOS/DECRETO 93.pdf</v>
      </c>
    </row>
    <row r="2487" spans="1:14" ht="45" x14ac:dyDescent="0.25">
      <c r="A2487" s="20">
        <v>92</v>
      </c>
      <c r="B2487" s="20"/>
      <c r="C2487" s="21">
        <v>26648</v>
      </c>
      <c r="D2487" s="19" t="s">
        <v>3497</v>
      </c>
      <c r="E2487" s="19"/>
      <c r="F2487" s="17" t="str">
        <f>HYPERLINK(Tabela13[[#This Row],[Novo Caminho]],"Download")</f>
        <v>Download</v>
      </c>
      <c r="G2487" s="2" t="str">
        <f>CONCATENATE("2 - DECRETOS/DECRETO ",Tabela13[[#This Row],[Numero_Decreto]],".pdf")</f>
        <v>2 - DECRETOS/DECRETO 92.pdf</v>
      </c>
      <c r="H2487" s="2" t="str">
        <f>CONCATENATE("2 - DECRETOS/DECRETO ",Tabela13[[#This Row],[Numero_Decreto]]," ",Tabela13[[#This Row],[Complemento]],".pdf")</f>
        <v>2 - DECRETOS/DECRETO 92 .pdf</v>
      </c>
      <c r="I2487" s="2" t="str">
        <f>CONCATENATE("2 - DECRETOS/DECRETO ","0",Tabela13[[#This Row],[Numero_Decreto]],".pdf")</f>
        <v>2 - DECRETOS/DECRETO 092.pdf</v>
      </c>
      <c r="J2487" s="2" t="str">
        <f>CONCATENATE("2 - DECRETOS/DECRETO ","0",Tabela13[[#This Row],[Numero_Decreto]]," ",Tabela13[[#This Row],[Complemento]],".pdf")</f>
        <v>2 - DECRETOS/DECRETO 092 .pdf</v>
      </c>
      <c r="K2487" s="2" t="str">
        <f>IF(Tabela13[[#This Row],[Complemento]]="",Tabela13[[#This Row],[Normal]],Tabela13[[#This Row],[Normal Traço]])</f>
        <v>2 - DECRETOS/DECRETO 92.pdf</v>
      </c>
      <c r="L2487" s="2" t="str">
        <f>IF(Tabela13[[#This Row],[Complemento]]="",Tabela13[[#This Row],[0]],Tabela13[[#This Row],[0 Traço]])</f>
        <v>2 - DECRETOS/DECRETO 092.pdf</v>
      </c>
      <c r="M2487" s="2" t="str">
        <f>IF(AND(Tabela13[[#This Row],[Numero_Decreto]]&gt;=1,Tabela13[[#This Row],[Numero_Decreto]]&lt;=9),Tabela13[[#This Row],[Se 0]],Tabela13[[#This Row],[Se Normal]])</f>
        <v>2 - DECRETOS/DECRETO 92.pdf</v>
      </c>
      <c r="N2487" s="2" t="str">
        <f>CONCATENATE("../",Tabela13[[#This Row],[Caminho]])</f>
        <v>../2 - DECRETOS/DECRETO 92.pdf</v>
      </c>
    </row>
    <row r="2488" spans="1:14" ht="45" x14ac:dyDescent="0.25">
      <c r="A2488" s="20">
        <v>91</v>
      </c>
      <c r="B2488" s="20"/>
      <c r="C2488" s="21">
        <v>26647</v>
      </c>
      <c r="D2488" s="19" t="s">
        <v>3498</v>
      </c>
      <c r="E2488" s="19"/>
      <c r="F2488" s="17" t="str">
        <f>HYPERLINK(Tabela13[[#This Row],[Novo Caminho]],"Download")</f>
        <v>Download</v>
      </c>
      <c r="G2488" s="2" t="str">
        <f>CONCATENATE("2 - DECRETOS/DECRETO ",Tabela13[[#This Row],[Numero_Decreto]],".pdf")</f>
        <v>2 - DECRETOS/DECRETO 91.pdf</v>
      </c>
      <c r="H2488" s="2" t="str">
        <f>CONCATENATE("2 - DECRETOS/DECRETO ",Tabela13[[#This Row],[Numero_Decreto]]," ",Tabela13[[#This Row],[Complemento]],".pdf")</f>
        <v>2 - DECRETOS/DECRETO 91 .pdf</v>
      </c>
      <c r="I2488" s="2" t="str">
        <f>CONCATENATE("2 - DECRETOS/DECRETO ","0",Tabela13[[#This Row],[Numero_Decreto]],".pdf")</f>
        <v>2 - DECRETOS/DECRETO 091.pdf</v>
      </c>
      <c r="J2488" s="2" t="str">
        <f>CONCATENATE("2 - DECRETOS/DECRETO ","0",Tabela13[[#This Row],[Numero_Decreto]]," ",Tabela13[[#This Row],[Complemento]],".pdf")</f>
        <v>2 - DECRETOS/DECRETO 091 .pdf</v>
      </c>
      <c r="K2488" s="2" t="str">
        <f>IF(Tabela13[[#This Row],[Complemento]]="",Tabela13[[#This Row],[Normal]],Tabela13[[#This Row],[Normal Traço]])</f>
        <v>2 - DECRETOS/DECRETO 91.pdf</v>
      </c>
      <c r="L2488" s="2" t="str">
        <f>IF(Tabela13[[#This Row],[Complemento]]="",Tabela13[[#This Row],[0]],Tabela13[[#This Row],[0 Traço]])</f>
        <v>2 - DECRETOS/DECRETO 091.pdf</v>
      </c>
      <c r="M2488" s="2" t="str">
        <f>IF(AND(Tabela13[[#This Row],[Numero_Decreto]]&gt;=1,Tabela13[[#This Row],[Numero_Decreto]]&lt;=9),Tabela13[[#This Row],[Se 0]],Tabela13[[#This Row],[Se Normal]])</f>
        <v>2 - DECRETOS/DECRETO 91.pdf</v>
      </c>
      <c r="N2488" s="2" t="str">
        <f>CONCATENATE("../",Tabela13[[#This Row],[Caminho]])</f>
        <v>../2 - DECRETOS/DECRETO 91.pdf</v>
      </c>
    </row>
    <row r="2489" spans="1:14" ht="45" x14ac:dyDescent="0.25">
      <c r="A2489" s="20">
        <v>90</v>
      </c>
      <c r="B2489" s="20"/>
      <c r="C2489" s="21">
        <v>26637</v>
      </c>
      <c r="D2489" s="19" t="s">
        <v>3349</v>
      </c>
      <c r="E2489" s="19"/>
      <c r="F2489" s="17" t="str">
        <f>HYPERLINK(Tabela13[[#This Row],[Novo Caminho]],"Download")</f>
        <v>Download</v>
      </c>
      <c r="G2489" s="2" t="str">
        <f>CONCATENATE("2 - DECRETOS/DECRETO ",Tabela13[[#This Row],[Numero_Decreto]],".pdf")</f>
        <v>2 - DECRETOS/DECRETO 90.pdf</v>
      </c>
      <c r="H2489" s="2" t="str">
        <f>CONCATENATE("2 - DECRETOS/DECRETO ",Tabela13[[#This Row],[Numero_Decreto]]," ",Tabela13[[#This Row],[Complemento]],".pdf")</f>
        <v>2 - DECRETOS/DECRETO 90 .pdf</v>
      </c>
      <c r="I2489" s="2" t="str">
        <f>CONCATENATE("2 - DECRETOS/DECRETO ","0",Tabela13[[#This Row],[Numero_Decreto]],".pdf")</f>
        <v>2 - DECRETOS/DECRETO 090.pdf</v>
      </c>
      <c r="J2489" s="2" t="str">
        <f>CONCATENATE("2 - DECRETOS/DECRETO ","0",Tabela13[[#This Row],[Numero_Decreto]]," ",Tabela13[[#This Row],[Complemento]],".pdf")</f>
        <v>2 - DECRETOS/DECRETO 090 .pdf</v>
      </c>
      <c r="K2489" s="2" t="str">
        <f>IF(Tabela13[[#This Row],[Complemento]]="",Tabela13[[#This Row],[Normal]],Tabela13[[#This Row],[Normal Traço]])</f>
        <v>2 - DECRETOS/DECRETO 90.pdf</v>
      </c>
      <c r="L2489" s="2" t="str">
        <f>IF(Tabela13[[#This Row],[Complemento]]="",Tabela13[[#This Row],[0]],Tabela13[[#This Row],[0 Traço]])</f>
        <v>2 - DECRETOS/DECRETO 090.pdf</v>
      </c>
      <c r="M2489" s="2" t="str">
        <f>IF(AND(Tabela13[[#This Row],[Numero_Decreto]]&gt;=1,Tabela13[[#This Row],[Numero_Decreto]]&lt;=9),Tabela13[[#This Row],[Se 0]],Tabela13[[#This Row],[Se Normal]])</f>
        <v>2 - DECRETOS/DECRETO 90.pdf</v>
      </c>
      <c r="N2489" s="2" t="str">
        <f>CONCATENATE("../",Tabela13[[#This Row],[Caminho]])</f>
        <v>../2 - DECRETOS/DECRETO 90.pdf</v>
      </c>
    </row>
    <row r="2490" spans="1:14" ht="45" x14ac:dyDescent="0.25">
      <c r="A2490" s="20">
        <v>89</v>
      </c>
      <c r="B2490" s="20"/>
      <c r="C2490" s="21">
        <v>26627</v>
      </c>
      <c r="D2490" s="19" t="s">
        <v>3499</v>
      </c>
      <c r="E2490" s="19"/>
      <c r="F2490" s="17" t="str">
        <f>HYPERLINK(Tabela13[[#This Row],[Novo Caminho]],"Download")</f>
        <v>Download</v>
      </c>
      <c r="G2490" s="2" t="str">
        <f>CONCATENATE("2 - DECRETOS/DECRETO ",Tabela13[[#This Row],[Numero_Decreto]],".pdf")</f>
        <v>2 - DECRETOS/DECRETO 89.pdf</v>
      </c>
      <c r="H2490" s="2" t="str">
        <f>CONCATENATE("2 - DECRETOS/DECRETO ",Tabela13[[#This Row],[Numero_Decreto]]," ",Tabela13[[#This Row],[Complemento]],".pdf")</f>
        <v>2 - DECRETOS/DECRETO 89 .pdf</v>
      </c>
      <c r="I2490" s="2" t="str">
        <f>CONCATENATE("2 - DECRETOS/DECRETO ","0",Tabela13[[#This Row],[Numero_Decreto]],".pdf")</f>
        <v>2 - DECRETOS/DECRETO 089.pdf</v>
      </c>
      <c r="J2490" s="2" t="str">
        <f>CONCATENATE("2 - DECRETOS/DECRETO ","0",Tabela13[[#This Row],[Numero_Decreto]]," ",Tabela13[[#This Row],[Complemento]],".pdf")</f>
        <v>2 - DECRETOS/DECRETO 089 .pdf</v>
      </c>
      <c r="K2490" s="2" t="str">
        <f>IF(Tabela13[[#This Row],[Complemento]]="",Tabela13[[#This Row],[Normal]],Tabela13[[#This Row],[Normal Traço]])</f>
        <v>2 - DECRETOS/DECRETO 89.pdf</v>
      </c>
      <c r="L2490" s="2" t="str">
        <f>IF(Tabela13[[#This Row],[Complemento]]="",Tabela13[[#This Row],[0]],Tabela13[[#This Row],[0 Traço]])</f>
        <v>2 - DECRETOS/DECRETO 089.pdf</v>
      </c>
      <c r="M2490" s="2" t="str">
        <f>IF(AND(Tabela13[[#This Row],[Numero_Decreto]]&gt;=1,Tabela13[[#This Row],[Numero_Decreto]]&lt;=9),Tabela13[[#This Row],[Se 0]],Tabela13[[#This Row],[Se Normal]])</f>
        <v>2 - DECRETOS/DECRETO 89.pdf</v>
      </c>
      <c r="N2490" s="2" t="str">
        <f>CONCATENATE("../",Tabela13[[#This Row],[Caminho]])</f>
        <v>../2 - DECRETOS/DECRETO 89.pdf</v>
      </c>
    </row>
    <row r="2491" spans="1:14" ht="45" x14ac:dyDescent="0.25">
      <c r="A2491" s="20">
        <v>88</v>
      </c>
      <c r="B2491" s="20"/>
      <c r="C2491" s="21">
        <v>26627</v>
      </c>
      <c r="D2491" s="19" t="s">
        <v>3500</v>
      </c>
      <c r="E2491" s="19"/>
      <c r="F2491" s="17" t="str">
        <f>HYPERLINK(Tabela13[[#This Row],[Novo Caminho]],"Download")</f>
        <v>Download</v>
      </c>
      <c r="G2491" s="2" t="str">
        <f>CONCATENATE("2 - DECRETOS/DECRETO ",Tabela13[[#This Row],[Numero_Decreto]],".pdf")</f>
        <v>2 - DECRETOS/DECRETO 88.pdf</v>
      </c>
      <c r="H2491" s="2" t="str">
        <f>CONCATENATE("2 - DECRETOS/DECRETO ",Tabela13[[#This Row],[Numero_Decreto]]," ",Tabela13[[#This Row],[Complemento]],".pdf")</f>
        <v>2 - DECRETOS/DECRETO 88 .pdf</v>
      </c>
      <c r="I2491" s="2" t="str">
        <f>CONCATENATE("2 - DECRETOS/DECRETO ","0",Tabela13[[#This Row],[Numero_Decreto]],".pdf")</f>
        <v>2 - DECRETOS/DECRETO 088.pdf</v>
      </c>
      <c r="J2491" s="2" t="str">
        <f>CONCATENATE("2 - DECRETOS/DECRETO ","0",Tabela13[[#This Row],[Numero_Decreto]]," ",Tabela13[[#This Row],[Complemento]],".pdf")</f>
        <v>2 - DECRETOS/DECRETO 088 .pdf</v>
      </c>
      <c r="K2491" s="2" t="str">
        <f>IF(Tabela13[[#This Row],[Complemento]]="",Tabela13[[#This Row],[Normal]],Tabela13[[#This Row],[Normal Traço]])</f>
        <v>2 - DECRETOS/DECRETO 88.pdf</v>
      </c>
      <c r="L2491" s="2" t="str">
        <f>IF(Tabela13[[#This Row],[Complemento]]="",Tabela13[[#This Row],[0]],Tabela13[[#This Row],[0 Traço]])</f>
        <v>2 - DECRETOS/DECRETO 088.pdf</v>
      </c>
      <c r="M2491" s="2" t="str">
        <f>IF(AND(Tabela13[[#This Row],[Numero_Decreto]]&gt;=1,Tabela13[[#This Row],[Numero_Decreto]]&lt;=9),Tabela13[[#This Row],[Se 0]],Tabela13[[#This Row],[Se Normal]])</f>
        <v>2 - DECRETOS/DECRETO 88.pdf</v>
      </c>
      <c r="N2491" s="2" t="str">
        <f>CONCATENATE("../",Tabela13[[#This Row],[Caminho]])</f>
        <v>../2 - DECRETOS/DECRETO 88.pdf</v>
      </c>
    </row>
    <row r="2492" spans="1:14" ht="45" x14ac:dyDescent="0.25">
      <c r="A2492" s="20">
        <v>87</v>
      </c>
      <c r="B2492" s="20"/>
      <c r="C2492" s="21">
        <v>26626</v>
      </c>
      <c r="D2492" s="19" t="s">
        <v>3501</v>
      </c>
      <c r="E2492" s="19"/>
      <c r="F2492" s="17" t="str">
        <f>HYPERLINK(Tabela13[[#This Row],[Novo Caminho]],"Download")</f>
        <v>Download</v>
      </c>
      <c r="G2492" s="2" t="str">
        <f>CONCATENATE("2 - DECRETOS/DECRETO ",Tabela13[[#This Row],[Numero_Decreto]],".pdf")</f>
        <v>2 - DECRETOS/DECRETO 87.pdf</v>
      </c>
      <c r="H2492" s="2" t="str">
        <f>CONCATENATE("2 - DECRETOS/DECRETO ",Tabela13[[#This Row],[Numero_Decreto]]," ",Tabela13[[#This Row],[Complemento]],".pdf")</f>
        <v>2 - DECRETOS/DECRETO 87 .pdf</v>
      </c>
      <c r="I2492" s="2" t="str">
        <f>CONCATENATE("2 - DECRETOS/DECRETO ","0",Tabela13[[#This Row],[Numero_Decreto]],".pdf")</f>
        <v>2 - DECRETOS/DECRETO 087.pdf</v>
      </c>
      <c r="J2492" s="2" t="str">
        <f>CONCATENATE("2 - DECRETOS/DECRETO ","0",Tabela13[[#This Row],[Numero_Decreto]]," ",Tabela13[[#This Row],[Complemento]],".pdf")</f>
        <v>2 - DECRETOS/DECRETO 087 .pdf</v>
      </c>
      <c r="K2492" s="2" t="str">
        <f>IF(Tabela13[[#This Row],[Complemento]]="",Tabela13[[#This Row],[Normal]],Tabela13[[#This Row],[Normal Traço]])</f>
        <v>2 - DECRETOS/DECRETO 87.pdf</v>
      </c>
      <c r="L2492" s="2" t="str">
        <f>IF(Tabela13[[#This Row],[Complemento]]="",Tabela13[[#This Row],[0]],Tabela13[[#This Row],[0 Traço]])</f>
        <v>2 - DECRETOS/DECRETO 087.pdf</v>
      </c>
      <c r="M2492" s="2" t="str">
        <f>IF(AND(Tabela13[[#This Row],[Numero_Decreto]]&gt;=1,Tabela13[[#This Row],[Numero_Decreto]]&lt;=9),Tabela13[[#This Row],[Se 0]],Tabela13[[#This Row],[Se Normal]])</f>
        <v>2 - DECRETOS/DECRETO 87.pdf</v>
      </c>
      <c r="N2492" s="2" t="str">
        <f>CONCATENATE("../",Tabela13[[#This Row],[Caminho]])</f>
        <v>../2 - DECRETOS/DECRETO 87.pdf</v>
      </c>
    </row>
    <row r="2493" spans="1:14" ht="45" x14ac:dyDescent="0.25">
      <c r="A2493" s="20">
        <v>86</v>
      </c>
      <c r="B2493" s="20"/>
      <c r="C2493" s="21">
        <v>26626</v>
      </c>
      <c r="D2493" s="19" t="s">
        <v>3502</v>
      </c>
      <c r="E2493" s="19"/>
      <c r="F2493" s="17" t="str">
        <f>HYPERLINK(Tabela13[[#This Row],[Novo Caminho]],"Download")</f>
        <v>Download</v>
      </c>
      <c r="G2493" s="2" t="str">
        <f>CONCATENATE("2 - DECRETOS/DECRETO ",Tabela13[[#This Row],[Numero_Decreto]],".pdf")</f>
        <v>2 - DECRETOS/DECRETO 86.pdf</v>
      </c>
      <c r="H2493" s="2" t="str">
        <f>CONCATENATE("2 - DECRETOS/DECRETO ",Tabela13[[#This Row],[Numero_Decreto]]," ",Tabela13[[#This Row],[Complemento]],".pdf")</f>
        <v>2 - DECRETOS/DECRETO 86 .pdf</v>
      </c>
      <c r="I2493" s="2" t="str">
        <f>CONCATENATE("2 - DECRETOS/DECRETO ","0",Tabela13[[#This Row],[Numero_Decreto]],".pdf")</f>
        <v>2 - DECRETOS/DECRETO 086.pdf</v>
      </c>
      <c r="J2493" s="2" t="str">
        <f>CONCATENATE("2 - DECRETOS/DECRETO ","0",Tabela13[[#This Row],[Numero_Decreto]]," ",Tabela13[[#This Row],[Complemento]],".pdf")</f>
        <v>2 - DECRETOS/DECRETO 086 .pdf</v>
      </c>
      <c r="K2493" s="2" t="str">
        <f>IF(Tabela13[[#This Row],[Complemento]]="",Tabela13[[#This Row],[Normal]],Tabela13[[#This Row],[Normal Traço]])</f>
        <v>2 - DECRETOS/DECRETO 86.pdf</v>
      </c>
      <c r="L2493" s="2" t="str">
        <f>IF(Tabela13[[#This Row],[Complemento]]="",Tabela13[[#This Row],[0]],Tabela13[[#This Row],[0 Traço]])</f>
        <v>2 - DECRETOS/DECRETO 086.pdf</v>
      </c>
      <c r="M2493" s="2" t="str">
        <f>IF(AND(Tabela13[[#This Row],[Numero_Decreto]]&gt;=1,Tabela13[[#This Row],[Numero_Decreto]]&lt;=9),Tabela13[[#This Row],[Se 0]],Tabela13[[#This Row],[Se Normal]])</f>
        <v>2 - DECRETOS/DECRETO 86.pdf</v>
      </c>
      <c r="N2493" s="2" t="str">
        <f>CONCATENATE("../",Tabela13[[#This Row],[Caminho]])</f>
        <v>../2 - DECRETOS/DECRETO 86.pdf</v>
      </c>
    </row>
    <row r="2494" spans="1:14" ht="45" x14ac:dyDescent="0.25">
      <c r="A2494" s="20">
        <v>85</v>
      </c>
      <c r="B2494" s="20"/>
      <c r="C2494" s="21">
        <v>26626</v>
      </c>
      <c r="D2494" s="19" t="s">
        <v>3503</v>
      </c>
      <c r="E2494" s="19"/>
      <c r="F2494" s="17" t="str">
        <f>HYPERLINK(Tabela13[[#This Row],[Novo Caminho]],"Download")</f>
        <v>Download</v>
      </c>
      <c r="G2494" s="2" t="str">
        <f>CONCATENATE("2 - DECRETOS/DECRETO ",Tabela13[[#This Row],[Numero_Decreto]],".pdf")</f>
        <v>2 - DECRETOS/DECRETO 85.pdf</v>
      </c>
      <c r="H2494" s="2" t="str">
        <f>CONCATENATE("2 - DECRETOS/DECRETO ",Tabela13[[#This Row],[Numero_Decreto]]," ",Tabela13[[#This Row],[Complemento]],".pdf")</f>
        <v>2 - DECRETOS/DECRETO 85 .pdf</v>
      </c>
      <c r="I2494" s="2" t="str">
        <f>CONCATENATE("2 - DECRETOS/DECRETO ","0",Tabela13[[#This Row],[Numero_Decreto]],".pdf")</f>
        <v>2 - DECRETOS/DECRETO 085.pdf</v>
      </c>
      <c r="J2494" s="2" t="str">
        <f>CONCATENATE("2 - DECRETOS/DECRETO ","0",Tabela13[[#This Row],[Numero_Decreto]]," ",Tabela13[[#This Row],[Complemento]],".pdf")</f>
        <v>2 - DECRETOS/DECRETO 085 .pdf</v>
      </c>
      <c r="K2494" s="2" t="str">
        <f>IF(Tabela13[[#This Row],[Complemento]]="",Tabela13[[#This Row],[Normal]],Tabela13[[#This Row],[Normal Traço]])</f>
        <v>2 - DECRETOS/DECRETO 85.pdf</v>
      </c>
      <c r="L2494" s="2" t="str">
        <f>IF(Tabela13[[#This Row],[Complemento]]="",Tabela13[[#This Row],[0]],Tabela13[[#This Row],[0 Traço]])</f>
        <v>2 - DECRETOS/DECRETO 085.pdf</v>
      </c>
      <c r="M2494" s="2" t="str">
        <f>IF(AND(Tabela13[[#This Row],[Numero_Decreto]]&gt;=1,Tabela13[[#This Row],[Numero_Decreto]]&lt;=9),Tabela13[[#This Row],[Se 0]],Tabela13[[#This Row],[Se Normal]])</f>
        <v>2 - DECRETOS/DECRETO 85.pdf</v>
      </c>
      <c r="N2494" s="2" t="str">
        <f>CONCATENATE("../",Tabela13[[#This Row],[Caminho]])</f>
        <v>../2 - DECRETOS/DECRETO 85.pdf</v>
      </c>
    </row>
    <row r="2495" spans="1:14" ht="45" x14ac:dyDescent="0.25">
      <c r="A2495" s="20">
        <v>84</v>
      </c>
      <c r="B2495" s="20"/>
      <c r="C2495" s="21">
        <v>26626</v>
      </c>
      <c r="D2495" s="19" t="s">
        <v>3504</v>
      </c>
      <c r="E2495" s="19"/>
      <c r="F2495" s="17" t="str">
        <f>HYPERLINK(Tabela13[[#This Row],[Novo Caminho]],"Download")</f>
        <v>Download</v>
      </c>
      <c r="G2495" s="2" t="str">
        <f>CONCATENATE("2 - DECRETOS/DECRETO ",Tabela13[[#This Row],[Numero_Decreto]],".pdf")</f>
        <v>2 - DECRETOS/DECRETO 84.pdf</v>
      </c>
      <c r="H2495" s="2" t="str">
        <f>CONCATENATE("2 - DECRETOS/DECRETO ",Tabela13[[#This Row],[Numero_Decreto]]," ",Tabela13[[#This Row],[Complemento]],".pdf")</f>
        <v>2 - DECRETOS/DECRETO 84 .pdf</v>
      </c>
      <c r="I2495" s="2" t="str">
        <f>CONCATENATE("2 - DECRETOS/DECRETO ","0",Tabela13[[#This Row],[Numero_Decreto]],".pdf")</f>
        <v>2 - DECRETOS/DECRETO 084.pdf</v>
      </c>
      <c r="J2495" s="2" t="str">
        <f>CONCATENATE("2 - DECRETOS/DECRETO ","0",Tabela13[[#This Row],[Numero_Decreto]]," ",Tabela13[[#This Row],[Complemento]],".pdf")</f>
        <v>2 - DECRETOS/DECRETO 084 .pdf</v>
      </c>
      <c r="K2495" s="2" t="str">
        <f>IF(Tabela13[[#This Row],[Complemento]]="",Tabela13[[#This Row],[Normal]],Tabela13[[#This Row],[Normal Traço]])</f>
        <v>2 - DECRETOS/DECRETO 84.pdf</v>
      </c>
      <c r="L2495" s="2" t="str">
        <f>IF(Tabela13[[#This Row],[Complemento]]="",Tabela13[[#This Row],[0]],Tabela13[[#This Row],[0 Traço]])</f>
        <v>2 - DECRETOS/DECRETO 084.pdf</v>
      </c>
      <c r="M2495" s="2" t="str">
        <f>IF(AND(Tabela13[[#This Row],[Numero_Decreto]]&gt;=1,Tabela13[[#This Row],[Numero_Decreto]]&lt;=9),Tabela13[[#This Row],[Se 0]],Tabela13[[#This Row],[Se Normal]])</f>
        <v>2 - DECRETOS/DECRETO 84.pdf</v>
      </c>
      <c r="N2495" s="2" t="str">
        <f>CONCATENATE("../",Tabela13[[#This Row],[Caminho]])</f>
        <v>../2 - DECRETOS/DECRETO 84.pdf</v>
      </c>
    </row>
    <row r="2496" spans="1:14" ht="45" x14ac:dyDescent="0.25">
      <c r="A2496" s="20">
        <v>83</v>
      </c>
      <c r="B2496" s="20"/>
      <c r="C2496" s="21">
        <v>26626</v>
      </c>
      <c r="D2496" s="19" t="s">
        <v>3505</v>
      </c>
      <c r="E2496" s="19"/>
      <c r="F2496" s="17" t="str">
        <f>HYPERLINK(Tabela13[[#This Row],[Novo Caminho]],"Download")</f>
        <v>Download</v>
      </c>
      <c r="G2496" s="2" t="str">
        <f>CONCATENATE("2 - DECRETOS/DECRETO ",Tabela13[[#This Row],[Numero_Decreto]],".pdf")</f>
        <v>2 - DECRETOS/DECRETO 83.pdf</v>
      </c>
      <c r="H2496" s="2" t="str">
        <f>CONCATENATE("2 - DECRETOS/DECRETO ",Tabela13[[#This Row],[Numero_Decreto]]," ",Tabela13[[#This Row],[Complemento]],".pdf")</f>
        <v>2 - DECRETOS/DECRETO 83 .pdf</v>
      </c>
      <c r="I2496" s="2" t="str">
        <f>CONCATENATE("2 - DECRETOS/DECRETO ","0",Tabela13[[#This Row],[Numero_Decreto]],".pdf")</f>
        <v>2 - DECRETOS/DECRETO 083.pdf</v>
      </c>
      <c r="J2496" s="2" t="str">
        <f>CONCATENATE("2 - DECRETOS/DECRETO ","0",Tabela13[[#This Row],[Numero_Decreto]]," ",Tabela13[[#This Row],[Complemento]],".pdf")</f>
        <v>2 - DECRETOS/DECRETO 083 .pdf</v>
      </c>
      <c r="K2496" s="2" t="str">
        <f>IF(Tabela13[[#This Row],[Complemento]]="",Tabela13[[#This Row],[Normal]],Tabela13[[#This Row],[Normal Traço]])</f>
        <v>2 - DECRETOS/DECRETO 83.pdf</v>
      </c>
      <c r="L2496" s="2" t="str">
        <f>IF(Tabela13[[#This Row],[Complemento]]="",Tabela13[[#This Row],[0]],Tabela13[[#This Row],[0 Traço]])</f>
        <v>2 - DECRETOS/DECRETO 083.pdf</v>
      </c>
      <c r="M2496" s="2" t="str">
        <f>IF(AND(Tabela13[[#This Row],[Numero_Decreto]]&gt;=1,Tabela13[[#This Row],[Numero_Decreto]]&lt;=9),Tabela13[[#This Row],[Se 0]],Tabela13[[#This Row],[Se Normal]])</f>
        <v>2 - DECRETOS/DECRETO 83.pdf</v>
      </c>
      <c r="N2496" s="2" t="str">
        <f>CONCATENATE("../",Tabela13[[#This Row],[Caminho]])</f>
        <v>../2 - DECRETOS/DECRETO 83.pdf</v>
      </c>
    </row>
    <row r="2497" spans="1:14" ht="45" x14ac:dyDescent="0.25">
      <c r="A2497" s="20">
        <v>82</v>
      </c>
      <c r="B2497" s="20"/>
      <c r="C2497" s="21">
        <v>26595</v>
      </c>
      <c r="D2497" s="19" t="s">
        <v>3498</v>
      </c>
      <c r="E2497" s="19"/>
      <c r="F2497" s="17" t="str">
        <f>HYPERLINK(Tabela13[[#This Row],[Novo Caminho]],"Download")</f>
        <v>Download</v>
      </c>
      <c r="G2497" s="2" t="str">
        <f>CONCATENATE("2 - DECRETOS/DECRETO ",Tabela13[[#This Row],[Numero_Decreto]],".pdf")</f>
        <v>2 - DECRETOS/DECRETO 82.pdf</v>
      </c>
      <c r="H2497" s="2" t="str">
        <f>CONCATENATE("2 - DECRETOS/DECRETO ",Tabela13[[#This Row],[Numero_Decreto]]," ",Tabela13[[#This Row],[Complemento]],".pdf")</f>
        <v>2 - DECRETOS/DECRETO 82 .pdf</v>
      </c>
      <c r="I2497" s="2" t="str">
        <f>CONCATENATE("2 - DECRETOS/DECRETO ","0",Tabela13[[#This Row],[Numero_Decreto]],".pdf")</f>
        <v>2 - DECRETOS/DECRETO 082.pdf</v>
      </c>
      <c r="J2497" s="2" t="str">
        <f>CONCATENATE("2 - DECRETOS/DECRETO ","0",Tabela13[[#This Row],[Numero_Decreto]]," ",Tabela13[[#This Row],[Complemento]],".pdf")</f>
        <v>2 - DECRETOS/DECRETO 082 .pdf</v>
      </c>
      <c r="K2497" s="2" t="str">
        <f>IF(Tabela13[[#This Row],[Complemento]]="",Tabela13[[#This Row],[Normal]],Tabela13[[#This Row],[Normal Traço]])</f>
        <v>2 - DECRETOS/DECRETO 82.pdf</v>
      </c>
      <c r="L2497" s="2" t="str">
        <f>IF(Tabela13[[#This Row],[Complemento]]="",Tabela13[[#This Row],[0]],Tabela13[[#This Row],[0 Traço]])</f>
        <v>2 - DECRETOS/DECRETO 082.pdf</v>
      </c>
      <c r="M2497" s="2" t="str">
        <f>IF(AND(Tabela13[[#This Row],[Numero_Decreto]]&gt;=1,Tabela13[[#This Row],[Numero_Decreto]]&lt;=9),Tabela13[[#This Row],[Se 0]],Tabela13[[#This Row],[Se Normal]])</f>
        <v>2 - DECRETOS/DECRETO 82.pdf</v>
      </c>
      <c r="N2497" s="2" t="str">
        <f>CONCATENATE("../",Tabela13[[#This Row],[Caminho]])</f>
        <v>../2 - DECRETOS/DECRETO 82.pdf</v>
      </c>
    </row>
    <row r="2498" spans="1:14" ht="45" x14ac:dyDescent="0.25">
      <c r="A2498" s="20">
        <v>81</v>
      </c>
      <c r="B2498" s="20"/>
      <c r="C2498" s="21">
        <v>26595</v>
      </c>
      <c r="D2498" s="19" t="s">
        <v>3506</v>
      </c>
      <c r="E2498" s="19"/>
      <c r="F2498" s="17" t="str">
        <f>HYPERLINK(Tabela13[[#This Row],[Novo Caminho]],"Download")</f>
        <v>Download</v>
      </c>
      <c r="G2498" s="2" t="str">
        <f>CONCATENATE("2 - DECRETOS/DECRETO ",Tabela13[[#This Row],[Numero_Decreto]],".pdf")</f>
        <v>2 - DECRETOS/DECRETO 81.pdf</v>
      </c>
      <c r="H2498" s="2" t="str">
        <f>CONCATENATE("2 - DECRETOS/DECRETO ",Tabela13[[#This Row],[Numero_Decreto]]," ",Tabela13[[#This Row],[Complemento]],".pdf")</f>
        <v>2 - DECRETOS/DECRETO 81 .pdf</v>
      </c>
      <c r="I2498" s="2" t="str">
        <f>CONCATENATE("2 - DECRETOS/DECRETO ","0",Tabela13[[#This Row],[Numero_Decreto]],".pdf")</f>
        <v>2 - DECRETOS/DECRETO 081.pdf</v>
      </c>
      <c r="J2498" s="2" t="str">
        <f>CONCATENATE("2 - DECRETOS/DECRETO ","0",Tabela13[[#This Row],[Numero_Decreto]]," ",Tabela13[[#This Row],[Complemento]],".pdf")</f>
        <v>2 - DECRETOS/DECRETO 081 .pdf</v>
      </c>
      <c r="K2498" s="2" t="str">
        <f>IF(Tabela13[[#This Row],[Complemento]]="",Tabela13[[#This Row],[Normal]],Tabela13[[#This Row],[Normal Traço]])</f>
        <v>2 - DECRETOS/DECRETO 81.pdf</v>
      </c>
      <c r="L2498" s="2" t="str">
        <f>IF(Tabela13[[#This Row],[Complemento]]="",Tabela13[[#This Row],[0]],Tabela13[[#This Row],[0 Traço]])</f>
        <v>2 - DECRETOS/DECRETO 081.pdf</v>
      </c>
      <c r="M2498" s="2" t="str">
        <f>IF(AND(Tabela13[[#This Row],[Numero_Decreto]]&gt;=1,Tabela13[[#This Row],[Numero_Decreto]]&lt;=9),Tabela13[[#This Row],[Se 0]],Tabela13[[#This Row],[Se Normal]])</f>
        <v>2 - DECRETOS/DECRETO 81.pdf</v>
      </c>
      <c r="N2498" s="2" t="str">
        <f>CONCATENATE("../",Tabela13[[#This Row],[Caminho]])</f>
        <v>../2 - DECRETOS/DECRETO 81.pdf</v>
      </c>
    </row>
    <row r="2499" spans="1:14" ht="45" x14ac:dyDescent="0.25">
      <c r="A2499" s="20">
        <v>80</v>
      </c>
      <c r="B2499" s="20"/>
      <c r="C2499" s="21">
        <v>26595</v>
      </c>
      <c r="D2499" s="19" t="s">
        <v>3443</v>
      </c>
      <c r="E2499" s="19"/>
      <c r="F2499" s="17" t="str">
        <f>HYPERLINK(Tabela13[[#This Row],[Novo Caminho]],"Download")</f>
        <v>Download</v>
      </c>
      <c r="G2499" s="2" t="str">
        <f>CONCATENATE("2 - DECRETOS/DECRETO ",Tabela13[[#This Row],[Numero_Decreto]],".pdf")</f>
        <v>2 - DECRETOS/DECRETO 80.pdf</v>
      </c>
      <c r="H2499" s="2" t="str">
        <f>CONCATENATE("2 - DECRETOS/DECRETO ",Tabela13[[#This Row],[Numero_Decreto]]," ",Tabela13[[#This Row],[Complemento]],".pdf")</f>
        <v>2 - DECRETOS/DECRETO 80 .pdf</v>
      </c>
      <c r="I2499" s="2" t="str">
        <f>CONCATENATE("2 - DECRETOS/DECRETO ","0",Tabela13[[#This Row],[Numero_Decreto]],".pdf")</f>
        <v>2 - DECRETOS/DECRETO 080.pdf</v>
      </c>
      <c r="J2499" s="2" t="str">
        <f>CONCATENATE("2 - DECRETOS/DECRETO ","0",Tabela13[[#This Row],[Numero_Decreto]]," ",Tabela13[[#This Row],[Complemento]],".pdf")</f>
        <v>2 - DECRETOS/DECRETO 080 .pdf</v>
      </c>
      <c r="K2499" s="2" t="str">
        <f>IF(Tabela13[[#This Row],[Complemento]]="",Tabela13[[#This Row],[Normal]],Tabela13[[#This Row],[Normal Traço]])</f>
        <v>2 - DECRETOS/DECRETO 80.pdf</v>
      </c>
      <c r="L2499" s="2" t="str">
        <f>IF(Tabela13[[#This Row],[Complemento]]="",Tabela13[[#This Row],[0]],Tabela13[[#This Row],[0 Traço]])</f>
        <v>2 - DECRETOS/DECRETO 080.pdf</v>
      </c>
      <c r="M2499" s="2" t="str">
        <f>IF(AND(Tabela13[[#This Row],[Numero_Decreto]]&gt;=1,Tabela13[[#This Row],[Numero_Decreto]]&lt;=9),Tabela13[[#This Row],[Se 0]],Tabela13[[#This Row],[Se Normal]])</f>
        <v>2 - DECRETOS/DECRETO 80.pdf</v>
      </c>
      <c r="N2499" s="2" t="str">
        <f>CONCATENATE("../",Tabela13[[#This Row],[Caminho]])</f>
        <v>../2 - DECRETOS/DECRETO 80.pdf</v>
      </c>
    </row>
    <row r="2500" spans="1:14" ht="45" x14ac:dyDescent="0.25">
      <c r="A2500" s="20">
        <v>79</v>
      </c>
      <c r="B2500" s="20"/>
      <c r="C2500" s="21">
        <v>26585</v>
      </c>
      <c r="D2500" s="19" t="s">
        <v>3507</v>
      </c>
      <c r="E2500" s="19"/>
      <c r="F2500" s="17" t="str">
        <f>HYPERLINK(Tabela13[[#This Row],[Novo Caminho]],"Download")</f>
        <v>Download</v>
      </c>
      <c r="G2500" s="2" t="str">
        <f>CONCATENATE("2 - DECRETOS/DECRETO ",Tabela13[[#This Row],[Numero_Decreto]],".pdf")</f>
        <v>2 - DECRETOS/DECRETO 79.pdf</v>
      </c>
      <c r="H2500" s="2" t="str">
        <f>CONCATENATE("2 - DECRETOS/DECRETO ",Tabela13[[#This Row],[Numero_Decreto]]," ",Tabela13[[#This Row],[Complemento]],".pdf")</f>
        <v>2 - DECRETOS/DECRETO 79 .pdf</v>
      </c>
      <c r="I2500" s="2" t="str">
        <f>CONCATENATE("2 - DECRETOS/DECRETO ","0",Tabela13[[#This Row],[Numero_Decreto]],".pdf")</f>
        <v>2 - DECRETOS/DECRETO 079.pdf</v>
      </c>
      <c r="J2500" s="2" t="str">
        <f>CONCATENATE("2 - DECRETOS/DECRETO ","0",Tabela13[[#This Row],[Numero_Decreto]]," ",Tabela13[[#This Row],[Complemento]],".pdf")</f>
        <v>2 - DECRETOS/DECRETO 079 .pdf</v>
      </c>
      <c r="K2500" s="2" t="str">
        <f>IF(Tabela13[[#This Row],[Complemento]]="",Tabela13[[#This Row],[Normal]],Tabela13[[#This Row],[Normal Traço]])</f>
        <v>2 - DECRETOS/DECRETO 79.pdf</v>
      </c>
      <c r="L2500" s="2" t="str">
        <f>IF(Tabela13[[#This Row],[Complemento]]="",Tabela13[[#This Row],[0]],Tabela13[[#This Row],[0 Traço]])</f>
        <v>2 - DECRETOS/DECRETO 079.pdf</v>
      </c>
      <c r="M2500" s="2" t="str">
        <f>IF(AND(Tabela13[[#This Row],[Numero_Decreto]]&gt;=1,Tabela13[[#This Row],[Numero_Decreto]]&lt;=9),Tabela13[[#This Row],[Se 0]],Tabela13[[#This Row],[Se Normal]])</f>
        <v>2 - DECRETOS/DECRETO 79.pdf</v>
      </c>
      <c r="N2500" s="2" t="str">
        <f>CONCATENATE("../",Tabela13[[#This Row],[Caminho]])</f>
        <v>../2 - DECRETOS/DECRETO 79.pdf</v>
      </c>
    </row>
    <row r="2501" spans="1:14" ht="45" x14ac:dyDescent="0.25">
      <c r="A2501" s="20">
        <v>78</v>
      </c>
      <c r="B2501" s="20"/>
      <c r="C2501" s="21">
        <v>26555</v>
      </c>
      <c r="D2501" s="19" t="s">
        <v>3508</v>
      </c>
      <c r="E2501" s="19"/>
      <c r="F2501" s="17" t="str">
        <f>HYPERLINK(Tabela13[[#This Row],[Novo Caminho]],"Download")</f>
        <v>Download</v>
      </c>
      <c r="G2501" s="2" t="str">
        <f>CONCATENATE("2 - DECRETOS/DECRETO ",Tabela13[[#This Row],[Numero_Decreto]],".pdf")</f>
        <v>2 - DECRETOS/DECRETO 78.pdf</v>
      </c>
      <c r="H2501" s="2" t="str">
        <f>CONCATENATE("2 - DECRETOS/DECRETO ",Tabela13[[#This Row],[Numero_Decreto]]," ",Tabela13[[#This Row],[Complemento]],".pdf")</f>
        <v>2 - DECRETOS/DECRETO 78 .pdf</v>
      </c>
      <c r="I2501" s="2" t="str">
        <f>CONCATENATE("2 - DECRETOS/DECRETO ","0",Tabela13[[#This Row],[Numero_Decreto]],".pdf")</f>
        <v>2 - DECRETOS/DECRETO 078.pdf</v>
      </c>
      <c r="J2501" s="2" t="str">
        <f>CONCATENATE("2 - DECRETOS/DECRETO ","0",Tabela13[[#This Row],[Numero_Decreto]]," ",Tabela13[[#This Row],[Complemento]],".pdf")</f>
        <v>2 - DECRETOS/DECRETO 078 .pdf</v>
      </c>
      <c r="K2501" s="2" t="str">
        <f>IF(Tabela13[[#This Row],[Complemento]]="",Tabela13[[#This Row],[Normal]],Tabela13[[#This Row],[Normal Traço]])</f>
        <v>2 - DECRETOS/DECRETO 78.pdf</v>
      </c>
      <c r="L2501" s="2" t="str">
        <f>IF(Tabela13[[#This Row],[Complemento]]="",Tabela13[[#This Row],[0]],Tabela13[[#This Row],[0 Traço]])</f>
        <v>2 - DECRETOS/DECRETO 078.pdf</v>
      </c>
      <c r="M2501" s="2" t="str">
        <f>IF(AND(Tabela13[[#This Row],[Numero_Decreto]]&gt;=1,Tabela13[[#This Row],[Numero_Decreto]]&lt;=9),Tabela13[[#This Row],[Se 0]],Tabela13[[#This Row],[Se Normal]])</f>
        <v>2 - DECRETOS/DECRETO 78.pdf</v>
      </c>
      <c r="N2501" s="2" t="str">
        <f>CONCATENATE("../",Tabela13[[#This Row],[Caminho]])</f>
        <v>../2 - DECRETOS/DECRETO 78.pdf</v>
      </c>
    </row>
    <row r="2502" spans="1:14" ht="45" x14ac:dyDescent="0.25">
      <c r="A2502" s="20">
        <v>77</v>
      </c>
      <c r="B2502" s="20"/>
      <c r="C2502" s="21">
        <v>26507</v>
      </c>
      <c r="D2502" s="19" t="s">
        <v>3509</v>
      </c>
      <c r="E2502" s="19"/>
      <c r="F2502" s="17" t="str">
        <f>HYPERLINK(Tabela13[[#This Row],[Novo Caminho]],"Download")</f>
        <v>Download</v>
      </c>
      <c r="G2502" s="2" t="str">
        <f>CONCATENATE("2 - DECRETOS/DECRETO ",Tabela13[[#This Row],[Numero_Decreto]],".pdf")</f>
        <v>2 - DECRETOS/DECRETO 77.pdf</v>
      </c>
      <c r="H2502" s="2" t="str">
        <f>CONCATENATE("2 - DECRETOS/DECRETO ",Tabela13[[#This Row],[Numero_Decreto]]," ",Tabela13[[#This Row],[Complemento]],".pdf")</f>
        <v>2 - DECRETOS/DECRETO 77 .pdf</v>
      </c>
      <c r="I2502" s="2" t="str">
        <f>CONCATENATE("2 - DECRETOS/DECRETO ","0",Tabela13[[#This Row],[Numero_Decreto]],".pdf")</f>
        <v>2 - DECRETOS/DECRETO 077.pdf</v>
      </c>
      <c r="J2502" s="2" t="str">
        <f>CONCATENATE("2 - DECRETOS/DECRETO ","0",Tabela13[[#This Row],[Numero_Decreto]]," ",Tabela13[[#This Row],[Complemento]],".pdf")</f>
        <v>2 - DECRETOS/DECRETO 077 .pdf</v>
      </c>
      <c r="K2502" s="2" t="str">
        <f>IF(Tabela13[[#This Row],[Complemento]]="",Tabela13[[#This Row],[Normal]],Tabela13[[#This Row],[Normal Traço]])</f>
        <v>2 - DECRETOS/DECRETO 77.pdf</v>
      </c>
      <c r="L2502" s="2" t="str">
        <f>IF(Tabela13[[#This Row],[Complemento]]="",Tabela13[[#This Row],[0]],Tabela13[[#This Row],[0 Traço]])</f>
        <v>2 - DECRETOS/DECRETO 077.pdf</v>
      </c>
      <c r="M2502" s="2" t="str">
        <f>IF(AND(Tabela13[[#This Row],[Numero_Decreto]]&gt;=1,Tabela13[[#This Row],[Numero_Decreto]]&lt;=9),Tabela13[[#This Row],[Se 0]],Tabela13[[#This Row],[Se Normal]])</f>
        <v>2 - DECRETOS/DECRETO 77.pdf</v>
      </c>
      <c r="N2502" s="2" t="str">
        <f>CONCATENATE("../",Tabela13[[#This Row],[Caminho]])</f>
        <v>../2 - DECRETOS/DECRETO 77.pdf</v>
      </c>
    </row>
    <row r="2503" spans="1:14" ht="45" x14ac:dyDescent="0.25">
      <c r="A2503" s="20">
        <v>76</v>
      </c>
      <c r="B2503" s="20"/>
      <c r="C2503" s="21">
        <v>26450</v>
      </c>
      <c r="D2503" s="19" t="s">
        <v>3510</v>
      </c>
      <c r="E2503" s="19"/>
      <c r="F2503" s="17" t="str">
        <f>HYPERLINK(Tabela13[[#This Row],[Novo Caminho]],"Download")</f>
        <v>Download</v>
      </c>
      <c r="G2503" s="2" t="str">
        <f>CONCATENATE("2 - DECRETOS/DECRETO ",Tabela13[[#This Row],[Numero_Decreto]],".pdf")</f>
        <v>2 - DECRETOS/DECRETO 76.pdf</v>
      </c>
      <c r="H2503" s="2" t="str">
        <f>CONCATENATE("2 - DECRETOS/DECRETO ",Tabela13[[#This Row],[Numero_Decreto]]," ",Tabela13[[#This Row],[Complemento]],".pdf")</f>
        <v>2 - DECRETOS/DECRETO 76 .pdf</v>
      </c>
      <c r="I2503" s="2" t="str">
        <f>CONCATENATE("2 - DECRETOS/DECRETO ","0",Tabela13[[#This Row],[Numero_Decreto]],".pdf")</f>
        <v>2 - DECRETOS/DECRETO 076.pdf</v>
      </c>
      <c r="J2503" s="2" t="str">
        <f>CONCATENATE("2 - DECRETOS/DECRETO ","0",Tabela13[[#This Row],[Numero_Decreto]]," ",Tabela13[[#This Row],[Complemento]],".pdf")</f>
        <v>2 - DECRETOS/DECRETO 076 .pdf</v>
      </c>
      <c r="K2503" s="2" t="str">
        <f>IF(Tabela13[[#This Row],[Complemento]]="",Tabela13[[#This Row],[Normal]],Tabela13[[#This Row],[Normal Traço]])</f>
        <v>2 - DECRETOS/DECRETO 76.pdf</v>
      </c>
      <c r="L2503" s="2" t="str">
        <f>IF(Tabela13[[#This Row],[Complemento]]="",Tabela13[[#This Row],[0]],Tabela13[[#This Row],[0 Traço]])</f>
        <v>2 - DECRETOS/DECRETO 076.pdf</v>
      </c>
      <c r="M2503" s="2" t="str">
        <f>IF(AND(Tabela13[[#This Row],[Numero_Decreto]]&gt;=1,Tabela13[[#This Row],[Numero_Decreto]]&lt;=9),Tabela13[[#This Row],[Se 0]],Tabela13[[#This Row],[Se Normal]])</f>
        <v>2 - DECRETOS/DECRETO 76.pdf</v>
      </c>
      <c r="N2503" s="2" t="str">
        <f>CONCATENATE("../",Tabela13[[#This Row],[Caminho]])</f>
        <v>../2 - DECRETOS/DECRETO 76.pdf</v>
      </c>
    </row>
    <row r="2504" spans="1:14" ht="45" x14ac:dyDescent="0.25">
      <c r="A2504" s="20">
        <v>75</v>
      </c>
      <c r="B2504" s="20"/>
      <c r="C2504" s="21">
        <v>26450</v>
      </c>
      <c r="D2504" s="19" t="s">
        <v>3674</v>
      </c>
      <c r="E2504" s="19"/>
      <c r="F2504" s="17" t="str">
        <f>HYPERLINK(Tabela13[[#This Row],[Novo Caminho]],"Download")</f>
        <v>Download</v>
      </c>
      <c r="G2504" s="2" t="str">
        <f>CONCATENATE("2 - DECRETOS/DECRETO ",Tabela13[[#This Row],[Numero_Decreto]],".pdf")</f>
        <v>2 - DECRETOS/DECRETO 75.pdf</v>
      </c>
      <c r="H2504" s="2" t="str">
        <f>CONCATENATE("2 - DECRETOS/DECRETO ",Tabela13[[#This Row],[Numero_Decreto]]," ",Tabela13[[#This Row],[Complemento]],".pdf")</f>
        <v>2 - DECRETOS/DECRETO 75 .pdf</v>
      </c>
      <c r="I2504" s="2" t="str">
        <f>CONCATENATE("2 - DECRETOS/DECRETO ","0",Tabela13[[#This Row],[Numero_Decreto]],".pdf")</f>
        <v>2 - DECRETOS/DECRETO 075.pdf</v>
      </c>
      <c r="J2504" s="2" t="str">
        <f>CONCATENATE("2 - DECRETOS/DECRETO ","0",Tabela13[[#This Row],[Numero_Decreto]]," ",Tabela13[[#This Row],[Complemento]],".pdf")</f>
        <v>2 - DECRETOS/DECRETO 075 .pdf</v>
      </c>
      <c r="K2504" s="2" t="str">
        <f>IF(Tabela13[[#This Row],[Complemento]]="",Tabela13[[#This Row],[Normal]],Tabela13[[#This Row],[Normal Traço]])</f>
        <v>2 - DECRETOS/DECRETO 75.pdf</v>
      </c>
      <c r="L2504" s="2" t="str">
        <f>IF(Tabela13[[#This Row],[Complemento]]="",Tabela13[[#This Row],[0]],Tabela13[[#This Row],[0 Traço]])</f>
        <v>2 - DECRETOS/DECRETO 075.pdf</v>
      </c>
      <c r="M2504" s="2" t="str">
        <f>IF(AND(Tabela13[[#This Row],[Numero_Decreto]]&gt;=1,Tabela13[[#This Row],[Numero_Decreto]]&lt;=9),Tabela13[[#This Row],[Se 0]],Tabela13[[#This Row],[Se Normal]])</f>
        <v>2 - DECRETOS/DECRETO 75.pdf</v>
      </c>
      <c r="N2504" s="2" t="str">
        <f>CONCATENATE("../",Tabela13[[#This Row],[Caminho]])</f>
        <v>../2 - DECRETOS/DECRETO 75.pdf</v>
      </c>
    </row>
    <row r="2505" spans="1:14" ht="45" x14ac:dyDescent="0.25">
      <c r="A2505" s="20">
        <v>74</v>
      </c>
      <c r="B2505" s="20"/>
      <c r="C2505" s="21">
        <v>26429</v>
      </c>
      <c r="D2505" s="19" t="s">
        <v>3511</v>
      </c>
      <c r="E2505" s="19"/>
      <c r="F2505" s="17" t="str">
        <f>HYPERLINK(Tabela13[[#This Row],[Novo Caminho]],"Download")</f>
        <v>Download</v>
      </c>
      <c r="G2505" s="2" t="str">
        <f>CONCATENATE("2 - DECRETOS/DECRETO ",Tabela13[[#This Row],[Numero_Decreto]],".pdf")</f>
        <v>2 - DECRETOS/DECRETO 74.pdf</v>
      </c>
      <c r="H2505" s="2" t="str">
        <f>CONCATENATE("2 - DECRETOS/DECRETO ",Tabela13[[#This Row],[Numero_Decreto]]," ",Tabela13[[#This Row],[Complemento]],".pdf")</f>
        <v>2 - DECRETOS/DECRETO 74 .pdf</v>
      </c>
      <c r="I2505" s="2" t="str">
        <f>CONCATENATE("2 - DECRETOS/DECRETO ","0",Tabela13[[#This Row],[Numero_Decreto]],".pdf")</f>
        <v>2 - DECRETOS/DECRETO 074.pdf</v>
      </c>
      <c r="J2505" s="2" t="str">
        <f>CONCATENATE("2 - DECRETOS/DECRETO ","0",Tabela13[[#This Row],[Numero_Decreto]]," ",Tabela13[[#This Row],[Complemento]],".pdf")</f>
        <v>2 - DECRETOS/DECRETO 074 .pdf</v>
      </c>
      <c r="K2505" s="2" t="str">
        <f>IF(Tabela13[[#This Row],[Complemento]]="",Tabela13[[#This Row],[Normal]],Tabela13[[#This Row],[Normal Traço]])</f>
        <v>2 - DECRETOS/DECRETO 74.pdf</v>
      </c>
      <c r="L2505" s="2" t="str">
        <f>IF(Tabela13[[#This Row],[Complemento]]="",Tabela13[[#This Row],[0]],Tabela13[[#This Row],[0 Traço]])</f>
        <v>2 - DECRETOS/DECRETO 074.pdf</v>
      </c>
      <c r="M2505" s="2" t="str">
        <f>IF(AND(Tabela13[[#This Row],[Numero_Decreto]]&gt;=1,Tabela13[[#This Row],[Numero_Decreto]]&lt;=9),Tabela13[[#This Row],[Se 0]],Tabela13[[#This Row],[Se Normal]])</f>
        <v>2 - DECRETOS/DECRETO 74.pdf</v>
      </c>
      <c r="N2505" s="2" t="str">
        <f>CONCATENATE("../",Tabela13[[#This Row],[Caminho]])</f>
        <v>../2 - DECRETOS/DECRETO 74.pdf</v>
      </c>
    </row>
    <row r="2506" spans="1:14" ht="45" x14ac:dyDescent="0.25">
      <c r="A2506" s="20">
        <v>73</v>
      </c>
      <c r="B2506" s="20"/>
      <c r="C2506" s="21">
        <v>26429</v>
      </c>
      <c r="D2506" s="19" t="s">
        <v>3512</v>
      </c>
      <c r="E2506" s="19"/>
      <c r="F2506" s="17" t="str">
        <f>HYPERLINK(Tabela13[[#This Row],[Novo Caminho]],"Download")</f>
        <v>Download</v>
      </c>
      <c r="G2506" s="2" t="str">
        <f>CONCATENATE("2 - DECRETOS/DECRETO ",Tabela13[[#This Row],[Numero_Decreto]],".pdf")</f>
        <v>2 - DECRETOS/DECRETO 73.pdf</v>
      </c>
      <c r="H2506" s="2" t="str">
        <f>CONCATENATE("2 - DECRETOS/DECRETO ",Tabela13[[#This Row],[Numero_Decreto]]," ",Tabela13[[#This Row],[Complemento]],".pdf")</f>
        <v>2 - DECRETOS/DECRETO 73 .pdf</v>
      </c>
      <c r="I2506" s="2" t="str">
        <f>CONCATENATE("2 - DECRETOS/DECRETO ","0",Tabela13[[#This Row],[Numero_Decreto]],".pdf")</f>
        <v>2 - DECRETOS/DECRETO 073.pdf</v>
      </c>
      <c r="J2506" s="2" t="str">
        <f>CONCATENATE("2 - DECRETOS/DECRETO ","0",Tabela13[[#This Row],[Numero_Decreto]]," ",Tabela13[[#This Row],[Complemento]],".pdf")</f>
        <v>2 - DECRETOS/DECRETO 073 .pdf</v>
      </c>
      <c r="K2506" s="2" t="str">
        <f>IF(Tabela13[[#This Row],[Complemento]]="",Tabela13[[#This Row],[Normal]],Tabela13[[#This Row],[Normal Traço]])</f>
        <v>2 - DECRETOS/DECRETO 73.pdf</v>
      </c>
      <c r="L2506" s="2" t="str">
        <f>IF(Tabela13[[#This Row],[Complemento]]="",Tabela13[[#This Row],[0]],Tabela13[[#This Row],[0 Traço]])</f>
        <v>2 - DECRETOS/DECRETO 073.pdf</v>
      </c>
      <c r="M2506" s="2" t="str">
        <f>IF(AND(Tabela13[[#This Row],[Numero_Decreto]]&gt;=1,Tabela13[[#This Row],[Numero_Decreto]]&lt;=9),Tabela13[[#This Row],[Se 0]],Tabela13[[#This Row],[Se Normal]])</f>
        <v>2 - DECRETOS/DECRETO 73.pdf</v>
      </c>
      <c r="N2506" s="2" t="str">
        <f>CONCATENATE("../",Tabela13[[#This Row],[Caminho]])</f>
        <v>../2 - DECRETOS/DECRETO 73.pdf</v>
      </c>
    </row>
    <row r="2507" spans="1:14" ht="45" x14ac:dyDescent="0.25">
      <c r="A2507" s="20">
        <v>72</v>
      </c>
      <c r="B2507" s="20"/>
      <c r="C2507" s="21">
        <v>26429</v>
      </c>
      <c r="D2507" s="19" t="s">
        <v>3513</v>
      </c>
      <c r="E2507" s="19"/>
      <c r="F2507" s="17" t="str">
        <f>HYPERLINK(Tabela13[[#This Row],[Novo Caminho]],"Download")</f>
        <v>Download</v>
      </c>
      <c r="G2507" s="2" t="str">
        <f>CONCATENATE("2 - DECRETOS/DECRETO ",Tabela13[[#This Row],[Numero_Decreto]],".pdf")</f>
        <v>2 - DECRETOS/DECRETO 72.pdf</v>
      </c>
      <c r="H2507" s="2" t="str">
        <f>CONCATENATE("2 - DECRETOS/DECRETO ",Tabela13[[#This Row],[Numero_Decreto]]," ",Tabela13[[#This Row],[Complemento]],".pdf")</f>
        <v>2 - DECRETOS/DECRETO 72 .pdf</v>
      </c>
      <c r="I2507" s="2" t="str">
        <f>CONCATENATE("2 - DECRETOS/DECRETO ","0",Tabela13[[#This Row],[Numero_Decreto]],".pdf")</f>
        <v>2 - DECRETOS/DECRETO 072.pdf</v>
      </c>
      <c r="J2507" s="2" t="str">
        <f>CONCATENATE("2 - DECRETOS/DECRETO ","0",Tabela13[[#This Row],[Numero_Decreto]]," ",Tabela13[[#This Row],[Complemento]],".pdf")</f>
        <v>2 - DECRETOS/DECRETO 072 .pdf</v>
      </c>
      <c r="K2507" s="2" t="str">
        <f>IF(Tabela13[[#This Row],[Complemento]]="",Tabela13[[#This Row],[Normal]],Tabela13[[#This Row],[Normal Traço]])</f>
        <v>2 - DECRETOS/DECRETO 72.pdf</v>
      </c>
      <c r="L2507" s="2" t="str">
        <f>IF(Tabela13[[#This Row],[Complemento]]="",Tabela13[[#This Row],[0]],Tabela13[[#This Row],[0 Traço]])</f>
        <v>2 - DECRETOS/DECRETO 072.pdf</v>
      </c>
      <c r="M2507" s="2" t="str">
        <f>IF(AND(Tabela13[[#This Row],[Numero_Decreto]]&gt;=1,Tabela13[[#This Row],[Numero_Decreto]]&lt;=9),Tabela13[[#This Row],[Se 0]],Tabela13[[#This Row],[Se Normal]])</f>
        <v>2 - DECRETOS/DECRETO 72.pdf</v>
      </c>
      <c r="N2507" s="2" t="str">
        <f>CONCATENATE("../",Tabela13[[#This Row],[Caminho]])</f>
        <v>../2 - DECRETOS/DECRETO 72.pdf</v>
      </c>
    </row>
    <row r="2508" spans="1:14" ht="45" x14ac:dyDescent="0.25">
      <c r="A2508" s="20">
        <v>71</v>
      </c>
      <c r="B2508" s="20"/>
      <c r="C2508" s="21">
        <v>26429</v>
      </c>
      <c r="D2508" s="19" t="s">
        <v>3514</v>
      </c>
      <c r="E2508" s="19"/>
      <c r="F2508" s="17" t="str">
        <f>HYPERLINK(Tabela13[[#This Row],[Novo Caminho]],"Download")</f>
        <v>Download</v>
      </c>
      <c r="G2508" s="2" t="str">
        <f>CONCATENATE("2 - DECRETOS/DECRETO ",Tabela13[[#This Row],[Numero_Decreto]],".pdf")</f>
        <v>2 - DECRETOS/DECRETO 71.pdf</v>
      </c>
      <c r="H2508" s="2" t="str">
        <f>CONCATENATE("2 - DECRETOS/DECRETO ",Tabela13[[#This Row],[Numero_Decreto]]," ",Tabela13[[#This Row],[Complemento]],".pdf")</f>
        <v>2 - DECRETOS/DECRETO 71 .pdf</v>
      </c>
      <c r="I2508" s="2" t="str">
        <f>CONCATENATE("2 - DECRETOS/DECRETO ","0",Tabela13[[#This Row],[Numero_Decreto]],".pdf")</f>
        <v>2 - DECRETOS/DECRETO 071.pdf</v>
      </c>
      <c r="J2508" s="2" t="str">
        <f>CONCATENATE("2 - DECRETOS/DECRETO ","0",Tabela13[[#This Row],[Numero_Decreto]]," ",Tabela13[[#This Row],[Complemento]],".pdf")</f>
        <v>2 - DECRETOS/DECRETO 071 .pdf</v>
      </c>
      <c r="K2508" s="2" t="str">
        <f>IF(Tabela13[[#This Row],[Complemento]]="",Tabela13[[#This Row],[Normal]],Tabela13[[#This Row],[Normal Traço]])</f>
        <v>2 - DECRETOS/DECRETO 71.pdf</v>
      </c>
      <c r="L2508" s="2" t="str">
        <f>IF(Tabela13[[#This Row],[Complemento]]="",Tabela13[[#This Row],[0]],Tabela13[[#This Row],[0 Traço]])</f>
        <v>2 - DECRETOS/DECRETO 071.pdf</v>
      </c>
      <c r="M2508" s="2" t="str">
        <f>IF(AND(Tabela13[[#This Row],[Numero_Decreto]]&gt;=1,Tabela13[[#This Row],[Numero_Decreto]]&lt;=9),Tabela13[[#This Row],[Se 0]],Tabela13[[#This Row],[Se Normal]])</f>
        <v>2 - DECRETOS/DECRETO 71.pdf</v>
      </c>
      <c r="N2508" s="2" t="str">
        <f>CONCATENATE("../",Tabela13[[#This Row],[Caminho]])</f>
        <v>../2 - DECRETOS/DECRETO 71.pdf</v>
      </c>
    </row>
    <row r="2509" spans="1:14" ht="45" x14ac:dyDescent="0.25">
      <c r="A2509" s="20">
        <v>70</v>
      </c>
      <c r="B2509" s="20"/>
      <c r="C2509" s="21">
        <v>26429</v>
      </c>
      <c r="D2509" s="19" t="s">
        <v>3515</v>
      </c>
      <c r="E2509" s="19"/>
      <c r="F2509" s="17" t="str">
        <f>HYPERLINK(Tabela13[[#This Row],[Novo Caminho]],"Download")</f>
        <v>Download</v>
      </c>
      <c r="G2509" s="2" t="str">
        <f>CONCATENATE("2 - DECRETOS/DECRETO ",Tabela13[[#This Row],[Numero_Decreto]],".pdf")</f>
        <v>2 - DECRETOS/DECRETO 70.pdf</v>
      </c>
      <c r="H2509" s="2" t="str">
        <f>CONCATENATE("2 - DECRETOS/DECRETO ",Tabela13[[#This Row],[Numero_Decreto]]," ",Tabela13[[#This Row],[Complemento]],".pdf")</f>
        <v>2 - DECRETOS/DECRETO 70 .pdf</v>
      </c>
      <c r="I2509" s="2" t="str">
        <f>CONCATENATE("2 - DECRETOS/DECRETO ","0",Tabela13[[#This Row],[Numero_Decreto]],".pdf")</f>
        <v>2 - DECRETOS/DECRETO 070.pdf</v>
      </c>
      <c r="J2509" s="2" t="str">
        <f>CONCATENATE("2 - DECRETOS/DECRETO ","0",Tabela13[[#This Row],[Numero_Decreto]]," ",Tabela13[[#This Row],[Complemento]],".pdf")</f>
        <v>2 - DECRETOS/DECRETO 070 .pdf</v>
      </c>
      <c r="K2509" s="2" t="str">
        <f>IF(Tabela13[[#This Row],[Complemento]]="",Tabela13[[#This Row],[Normal]],Tabela13[[#This Row],[Normal Traço]])</f>
        <v>2 - DECRETOS/DECRETO 70.pdf</v>
      </c>
      <c r="L2509" s="2" t="str">
        <f>IF(Tabela13[[#This Row],[Complemento]]="",Tabela13[[#This Row],[0]],Tabela13[[#This Row],[0 Traço]])</f>
        <v>2 - DECRETOS/DECRETO 070.pdf</v>
      </c>
      <c r="M2509" s="2" t="str">
        <f>IF(AND(Tabela13[[#This Row],[Numero_Decreto]]&gt;=1,Tabela13[[#This Row],[Numero_Decreto]]&lt;=9),Tabela13[[#This Row],[Se 0]],Tabela13[[#This Row],[Se Normal]])</f>
        <v>2 - DECRETOS/DECRETO 70.pdf</v>
      </c>
      <c r="N2509" s="2" t="str">
        <f>CONCATENATE("../",Tabela13[[#This Row],[Caminho]])</f>
        <v>../2 - DECRETOS/DECRETO 70.pdf</v>
      </c>
    </row>
    <row r="2510" spans="1:14" ht="45" x14ac:dyDescent="0.25">
      <c r="A2510" s="20">
        <v>69</v>
      </c>
      <c r="B2510" s="20"/>
      <c r="C2510" s="21">
        <v>26429</v>
      </c>
      <c r="D2510" s="19" t="s">
        <v>3516</v>
      </c>
      <c r="E2510" s="19"/>
      <c r="F2510" s="17" t="str">
        <f>HYPERLINK(Tabela13[[#This Row],[Novo Caminho]],"Download")</f>
        <v>Download</v>
      </c>
      <c r="G2510" s="2" t="str">
        <f>CONCATENATE("2 - DECRETOS/DECRETO ",Tabela13[[#This Row],[Numero_Decreto]],".pdf")</f>
        <v>2 - DECRETOS/DECRETO 69.pdf</v>
      </c>
      <c r="H2510" s="2" t="str">
        <f>CONCATENATE("2 - DECRETOS/DECRETO ",Tabela13[[#This Row],[Numero_Decreto]]," ",Tabela13[[#This Row],[Complemento]],".pdf")</f>
        <v>2 - DECRETOS/DECRETO 69 .pdf</v>
      </c>
      <c r="I2510" s="2" t="str">
        <f>CONCATENATE("2 - DECRETOS/DECRETO ","0",Tabela13[[#This Row],[Numero_Decreto]],".pdf")</f>
        <v>2 - DECRETOS/DECRETO 069.pdf</v>
      </c>
      <c r="J2510" s="2" t="str">
        <f>CONCATENATE("2 - DECRETOS/DECRETO ","0",Tabela13[[#This Row],[Numero_Decreto]]," ",Tabela13[[#This Row],[Complemento]],".pdf")</f>
        <v>2 - DECRETOS/DECRETO 069 .pdf</v>
      </c>
      <c r="K2510" s="2" t="str">
        <f>IF(Tabela13[[#This Row],[Complemento]]="",Tabela13[[#This Row],[Normal]],Tabela13[[#This Row],[Normal Traço]])</f>
        <v>2 - DECRETOS/DECRETO 69.pdf</v>
      </c>
      <c r="L2510" s="2" t="str">
        <f>IF(Tabela13[[#This Row],[Complemento]]="",Tabela13[[#This Row],[0]],Tabela13[[#This Row],[0 Traço]])</f>
        <v>2 - DECRETOS/DECRETO 069.pdf</v>
      </c>
      <c r="M2510" s="2" t="str">
        <f>IF(AND(Tabela13[[#This Row],[Numero_Decreto]]&gt;=1,Tabela13[[#This Row],[Numero_Decreto]]&lt;=9),Tabela13[[#This Row],[Se 0]],Tabela13[[#This Row],[Se Normal]])</f>
        <v>2 - DECRETOS/DECRETO 69.pdf</v>
      </c>
      <c r="N2510" s="2" t="str">
        <f>CONCATENATE("../",Tabela13[[#This Row],[Caminho]])</f>
        <v>../2 - DECRETOS/DECRETO 69.pdf</v>
      </c>
    </row>
    <row r="2511" spans="1:14" ht="45" x14ac:dyDescent="0.25">
      <c r="A2511" s="20">
        <v>68</v>
      </c>
      <c r="B2511" s="20"/>
      <c r="C2511" s="21">
        <v>26429</v>
      </c>
      <c r="D2511" s="19" t="s">
        <v>3517</v>
      </c>
      <c r="E2511" s="19"/>
      <c r="F2511" s="17" t="str">
        <f>HYPERLINK(Tabela13[[#This Row],[Novo Caminho]],"Download")</f>
        <v>Download</v>
      </c>
      <c r="G2511" s="2" t="str">
        <f>CONCATENATE("2 - DECRETOS/DECRETO ",Tabela13[[#This Row],[Numero_Decreto]],".pdf")</f>
        <v>2 - DECRETOS/DECRETO 68.pdf</v>
      </c>
      <c r="H2511" s="2" t="str">
        <f>CONCATENATE("2 - DECRETOS/DECRETO ",Tabela13[[#This Row],[Numero_Decreto]]," ",Tabela13[[#This Row],[Complemento]],".pdf")</f>
        <v>2 - DECRETOS/DECRETO 68 .pdf</v>
      </c>
      <c r="I2511" s="2" t="str">
        <f>CONCATENATE("2 - DECRETOS/DECRETO ","0",Tabela13[[#This Row],[Numero_Decreto]],".pdf")</f>
        <v>2 - DECRETOS/DECRETO 068.pdf</v>
      </c>
      <c r="J2511" s="2" t="str">
        <f>CONCATENATE("2 - DECRETOS/DECRETO ","0",Tabela13[[#This Row],[Numero_Decreto]]," ",Tabela13[[#This Row],[Complemento]],".pdf")</f>
        <v>2 - DECRETOS/DECRETO 068 .pdf</v>
      </c>
      <c r="K2511" s="2" t="str">
        <f>IF(Tabela13[[#This Row],[Complemento]]="",Tabela13[[#This Row],[Normal]],Tabela13[[#This Row],[Normal Traço]])</f>
        <v>2 - DECRETOS/DECRETO 68.pdf</v>
      </c>
      <c r="L2511" s="2" t="str">
        <f>IF(Tabela13[[#This Row],[Complemento]]="",Tabela13[[#This Row],[0]],Tabela13[[#This Row],[0 Traço]])</f>
        <v>2 - DECRETOS/DECRETO 068.pdf</v>
      </c>
      <c r="M2511" s="2" t="str">
        <f>IF(AND(Tabela13[[#This Row],[Numero_Decreto]]&gt;=1,Tabela13[[#This Row],[Numero_Decreto]]&lt;=9),Tabela13[[#This Row],[Se 0]],Tabela13[[#This Row],[Se Normal]])</f>
        <v>2 - DECRETOS/DECRETO 68.pdf</v>
      </c>
      <c r="N2511" s="2" t="str">
        <f>CONCATENATE("../",Tabela13[[#This Row],[Caminho]])</f>
        <v>../2 - DECRETOS/DECRETO 68.pdf</v>
      </c>
    </row>
    <row r="2512" spans="1:14" ht="45" x14ac:dyDescent="0.25">
      <c r="A2512" s="20">
        <v>67</v>
      </c>
      <c r="B2512" s="20"/>
      <c r="C2512" s="21">
        <v>26351</v>
      </c>
      <c r="D2512" s="19" t="s">
        <v>3518</v>
      </c>
      <c r="E2512" s="19"/>
      <c r="F2512" s="17" t="str">
        <f>HYPERLINK(Tabela13[[#This Row],[Novo Caminho]],"Download")</f>
        <v>Download</v>
      </c>
      <c r="G2512" s="2" t="str">
        <f>CONCATENATE("2 - DECRETOS/DECRETO ",Tabela13[[#This Row],[Numero_Decreto]],".pdf")</f>
        <v>2 - DECRETOS/DECRETO 67.pdf</v>
      </c>
      <c r="H2512" s="2" t="str">
        <f>CONCATENATE("2 - DECRETOS/DECRETO ",Tabela13[[#This Row],[Numero_Decreto]]," ",Tabela13[[#This Row],[Complemento]],".pdf")</f>
        <v>2 - DECRETOS/DECRETO 67 .pdf</v>
      </c>
      <c r="I2512" s="2" t="str">
        <f>CONCATENATE("2 - DECRETOS/DECRETO ","0",Tabela13[[#This Row],[Numero_Decreto]],".pdf")</f>
        <v>2 - DECRETOS/DECRETO 067.pdf</v>
      </c>
      <c r="J2512" s="2" t="str">
        <f>CONCATENATE("2 - DECRETOS/DECRETO ","0",Tabela13[[#This Row],[Numero_Decreto]]," ",Tabela13[[#This Row],[Complemento]],".pdf")</f>
        <v>2 - DECRETOS/DECRETO 067 .pdf</v>
      </c>
      <c r="K2512" s="2" t="str">
        <f>IF(Tabela13[[#This Row],[Complemento]]="",Tabela13[[#This Row],[Normal]],Tabela13[[#This Row],[Normal Traço]])</f>
        <v>2 - DECRETOS/DECRETO 67.pdf</v>
      </c>
      <c r="L2512" s="2" t="str">
        <f>IF(Tabela13[[#This Row],[Complemento]]="",Tabela13[[#This Row],[0]],Tabela13[[#This Row],[0 Traço]])</f>
        <v>2 - DECRETOS/DECRETO 067.pdf</v>
      </c>
      <c r="M2512" s="2" t="str">
        <f>IF(AND(Tabela13[[#This Row],[Numero_Decreto]]&gt;=1,Tabela13[[#This Row],[Numero_Decreto]]&lt;=9),Tabela13[[#This Row],[Se 0]],Tabela13[[#This Row],[Se Normal]])</f>
        <v>2 - DECRETOS/DECRETO 67.pdf</v>
      </c>
      <c r="N2512" s="2" t="str">
        <f>CONCATENATE("../",Tabela13[[#This Row],[Caminho]])</f>
        <v>../2 - DECRETOS/DECRETO 67.pdf</v>
      </c>
    </row>
    <row r="2513" spans="1:14" ht="45" x14ac:dyDescent="0.25">
      <c r="A2513" s="20">
        <v>66</v>
      </c>
      <c r="B2513" s="20"/>
      <c r="C2513" s="21">
        <v>26346</v>
      </c>
      <c r="D2513" s="19" t="s">
        <v>3519</v>
      </c>
      <c r="E2513" s="19"/>
      <c r="F2513" s="17" t="str">
        <f>HYPERLINK(Tabela13[[#This Row],[Novo Caminho]],"Download")</f>
        <v>Download</v>
      </c>
      <c r="G2513" s="2" t="str">
        <f>CONCATENATE("2 - DECRETOS/DECRETO ",Tabela13[[#This Row],[Numero_Decreto]],".pdf")</f>
        <v>2 - DECRETOS/DECRETO 66.pdf</v>
      </c>
      <c r="H2513" s="2" t="str">
        <f>CONCATENATE("2 - DECRETOS/DECRETO ",Tabela13[[#This Row],[Numero_Decreto]]," ",Tabela13[[#This Row],[Complemento]],".pdf")</f>
        <v>2 - DECRETOS/DECRETO 66 .pdf</v>
      </c>
      <c r="I2513" s="2" t="str">
        <f>CONCATENATE("2 - DECRETOS/DECRETO ","0",Tabela13[[#This Row],[Numero_Decreto]],".pdf")</f>
        <v>2 - DECRETOS/DECRETO 066.pdf</v>
      </c>
      <c r="J2513" s="2" t="str">
        <f>CONCATENATE("2 - DECRETOS/DECRETO ","0",Tabela13[[#This Row],[Numero_Decreto]]," ",Tabela13[[#This Row],[Complemento]],".pdf")</f>
        <v>2 - DECRETOS/DECRETO 066 .pdf</v>
      </c>
      <c r="K2513" s="2" t="str">
        <f>IF(Tabela13[[#This Row],[Complemento]]="",Tabela13[[#This Row],[Normal]],Tabela13[[#This Row],[Normal Traço]])</f>
        <v>2 - DECRETOS/DECRETO 66.pdf</v>
      </c>
      <c r="L2513" s="2" t="str">
        <f>IF(Tabela13[[#This Row],[Complemento]]="",Tabela13[[#This Row],[0]],Tabela13[[#This Row],[0 Traço]])</f>
        <v>2 - DECRETOS/DECRETO 066.pdf</v>
      </c>
      <c r="M2513" s="2" t="str">
        <f>IF(AND(Tabela13[[#This Row],[Numero_Decreto]]&gt;=1,Tabela13[[#This Row],[Numero_Decreto]]&lt;=9),Tabela13[[#This Row],[Se 0]],Tabela13[[#This Row],[Se Normal]])</f>
        <v>2 - DECRETOS/DECRETO 66.pdf</v>
      </c>
      <c r="N2513" s="2" t="str">
        <f>CONCATENATE("../",Tabela13[[#This Row],[Caminho]])</f>
        <v>../2 - DECRETOS/DECRETO 66.pdf</v>
      </c>
    </row>
    <row r="2514" spans="1:14" ht="45" x14ac:dyDescent="0.25">
      <c r="A2514" s="20">
        <v>65</v>
      </c>
      <c r="B2514" s="20"/>
      <c r="C2514" s="21">
        <v>26340</v>
      </c>
      <c r="D2514" s="19" t="s">
        <v>3520</v>
      </c>
      <c r="E2514" s="19"/>
      <c r="F2514" s="17" t="str">
        <f>HYPERLINK(Tabela13[[#This Row],[Novo Caminho]],"Download")</f>
        <v>Download</v>
      </c>
      <c r="G2514" s="2" t="str">
        <f>CONCATENATE("2 - DECRETOS/DECRETO ",Tabela13[[#This Row],[Numero_Decreto]],".pdf")</f>
        <v>2 - DECRETOS/DECRETO 65.pdf</v>
      </c>
      <c r="H2514" s="2" t="str">
        <f>CONCATENATE("2 - DECRETOS/DECRETO ",Tabela13[[#This Row],[Numero_Decreto]]," ",Tabela13[[#This Row],[Complemento]],".pdf")</f>
        <v>2 - DECRETOS/DECRETO 65 .pdf</v>
      </c>
      <c r="I2514" s="2" t="str">
        <f>CONCATENATE("2 - DECRETOS/DECRETO ","0",Tabela13[[#This Row],[Numero_Decreto]],".pdf")</f>
        <v>2 - DECRETOS/DECRETO 065.pdf</v>
      </c>
      <c r="J2514" s="2" t="str">
        <f>CONCATENATE("2 - DECRETOS/DECRETO ","0",Tabela13[[#This Row],[Numero_Decreto]]," ",Tabela13[[#This Row],[Complemento]],".pdf")</f>
        <v>2 - DECRETOS/DECRETO 065 .pdf</v>
      </c>
      <c r="K2514" s="2" t="str">
        <f>IF(Tabela13[[#This Row],[Complemento]]="",Tabela13[[#This Row],[Normal]],Tabela13[[#This Row],[Normal Traço]])</f>
        <v>2 - DECRETOS/DECRETO 65.pdf</v>
      </c>
      <c r="L2514" s="2" t="str">
        <f>IF(Tabela13[[#This Row],[Complemento]]="",Tabela13[[#This Row],[0]],Tabela13[[#This Row],[0 Traço]])</f>
        <v>2 - DECRETOS/DECRETO 065.pdf</v>
      </c>
      <c r="M2514" s="2" t="str">
        <f>IF(AND(Tabela13[[#This Row],[Numero_Decreto]]&gt;=1,Tabela13[[#This Row],[Numero_Decreto]]&lt;=9),Tabela13[[#This Row],[Se 0]],Tabela13[[#This Row],[Se Normal]])</f>
        <v>2 - DECRETOS/DECRETO 65.pdf</v>
      </c>
      <c r="N2514" s="2" t="str">
        <f>CONCATENATE("../",Tabela13[[#This Row],[Caminho]])</f>
        <v>../2 - DECRETOS/DECRETO 65.pdf</v>
      </c>
    </row>
    <row r="2515" spans="1:14" ht="45" x14ac:dyDescent="0.25">
      <c r="A2515" s="20">
        <v>64</v>
      </c>
      <c r="B2515" s="20"/>
      <c r="C2515" s="21">
        <v>26290</v>
      </c>
      <c r="D2515" s="19" t="s">
        <v>3521</v>
      </c>
      <c r="E2515" s="19"/>
      <c r="F2515" s="17" t="str">
        <f>HYPERLINK(Tabela13[[#This Row],[Novo Caminho]],"Download")</f>
        <v>Download</v>
      </c>
      <c r="G2515" s="2" t="str">
        <f>CONCATENATE("2 - DECRETOS/DECRETO ",Tabela13[[#This Row],[Numero_Decreto]],".pdf")</f>
        <v>2 - DECRETOS/DECRETO 64.pdf</v>
      </c>
      <c r="H2515" s="2" t="str">
        <f>CONCATENATE("2 - DECRETOS/DECRETO ",Tabela13[[#This Row],[Numero_Decreto]]," ",Tabela13[[#This Row],[Complemento]],".pdf")</f>
        <v>2 - DECRETOS/DECRETO 64 .pdf</v>
      </c>
      <c r="I2515" s="2" t="str">
        <f>CONCATENATE("2 - DECRETOS/DECRETO ","0",Tabela13[[#This Row],[Numero_Decreto]],".pdf")</f>
        <v>2 - DECRETOS/DECRETO 064.pdf</v>
      </c>
      <c r="J2515" s="2" t="str">
        <f>CONCATENATE("2 - DECRETOS/DECRETO ","0",Tabela13[[#This Row],[Numero_Decreto]]," ",Tabela13[[#This Row],[Complemento]],".pdf")</f>
        <v>2 - DECRETOS/DECRETO 064 .pdf</v>
      </c>
      <c r="K2515" s="2" t="str">
        <f>IF(Tabela13[[#This Row],[Complemento]]="",Tabela13[[#This Row],[Normal]],Tabela13[[#This Row],[Normal Traço]])</f>
        <v>2 - DECRETOS/DECRETO 64.pdf</v>
      </c>
      <c r="L2515" s="2" t="str">
        <f>IF(Tabela13[[#This Row],[Complemento]]="",Tabela13[[#This Row],[0]],Tabela13[[#This Row],[0 Traço]])</f>
        <v>2 - DECRETOS/DECRETO 064.pdf</v>
      </c>
      <c r="M2515" s="2" t="str">
        <f>IF(AND(Tabela13[[#This Row],[Numero_Decreto]]&gt;=1,Tabela13[[#This Row],[Numero_Decreto]]&lt;=9),Tabela13[[#This Row],[Se 0]],Tabela13[[#This Row],[Se Normal]])</f>
        <v>2 - DECRETOS/DECRETO 64.pdf</v>
      </c>
      <c r="N2515" s="2" t="str">
        <f>CONCATENATE("../",Tabela13[[#This Row],[Caminho]])</f>
        <v>../2 - DECRETOS/DECRETO 64.pdf</v>
      </c>
    </row>
    <row r="2516" spans="1:14" ht="45" x14ac:dyDescent="0.25">
      <c r="A2516" s="20">
        <v>63</v>
      </c>
      <c r="B2516" s="20"/>
      <c r="C2516" s="21">
        <v>26236</v>
      </c>
      <c r="D2516" s="19" t="s">
        <v>3520</v>
      </c>
      <c r="E2516" s="19"/>
      <c r="F2516" s="17" t="str">
        <f>HYPERLINK(Tabela13[[#This Row],[Novo Caminho]],"Download")</f>
        <v>Download</v>
      </c>
      <c r="G2516" s="2" t="str">
        <f>CONCATENATE("2 - DECRETOS/DECRETO ",Tabela13[[#This Row],[Numero_Decreto]],".pdf")</f>
        <v>2 - DECRETOS/DECRETO 63.pdf</v>
      </c>
      <c r="H2516" s="2" t="str">
        <f>CONCATENATE("2 - DECRETOS/DECRETO ",Tabela13[[#This Row],[Numero_Decreto]]," ",Tabela13[[#This Row],[Complemento]],".pdf")</f>
        <v>2 - DECRETOS/DECRETO 63 .pdf</v>
      </c>
      <c r="I2516" s="2" t="str">
        <f>CONCATENATE("2 - DECRETOS/DECRETO ","0",Tabela13[[#This Row],[Numero_Decreto]],".pdf")</f>
        <v>2 - DECRETOS/DECRETO 063.pdf</v>
      </c>
      <c r="J2516" s="2" t="str">
        <f>CONCATENATE("2 - DECRETOS/DECRETO ","0",Tabela13[[#This Row],[Numero_Decreto]]," ",Tabela13[[#This Row],[Complemento]],".pdf")</f>
        <v>2 - DECRETOS/DECRETO 063 .pdf</v>
      </c>
      <c r="K2516" s="2" t="str">
        <f>IF(Tabela13[[#This Row],[Complemento]]="",Tabela13[[#This Row],[Normal]],Tabela13[[#This Row],[Normal Traço]])</f>
        <v>2 - DECRETOS/DECRETO 63.pdf</v>
      </c>
      <c r="L2516" s="2" t="str">
        <f>IF(Tabela13[[#This Row],[Complemento]]="",Tabela13[[#This Row],[0]],Tabela13[[#This Row],[0 Traço]])</f>
        <v>2 - DECRETOS/DECRETO 063.pdf</v>
      </c>
      <c r="M2516" s="2" t="str">
        <f>IF(AND(Tabela13[[#This Row],[Numero_Decreto]]&gt;=1,Tabela13[[#This Row],[Numero_Decreto]]&lt;=9),Tabela13[[#This Row],[Se 0]],Tabela13[[#This Row],[Se Normal]])</f>
        <v>2 - DECRETOS/DECRETO 63.pdf</v>
      </c>
      <c r="N2516" s="2" t="str">
        <f>CONCATENATE("../",Tabela13[[#This Row],[Caminho]])</f>
        <v>../2 - DECRETOS/DECRETO 63.pdf</v>
      </c>
    </row>
    <row r="2517" spans="1:14" ht="45" x14ac:dyDescent="0.25">
      <c r="A2517" s="20">
        <v>63</v>
      </c>
      <c r="B2517" s="20" t="s">
        <v>620</v>
      </c>
      <c r="C2517" s="21">
        <v>26240</v>
      </c>
      <c r="D2517" s="19" t="s">
        <v>3498</v>
      </c>
      <c r="E2517" s="19"/>
      <c r="F2517" s="17" t="str">
        <f>HYPERLINK(Tabela13[[#This Row],[Novo Caminho]],"Download")</f>
        <v>Download</v>
      </c>
      <c r="G2517" s="2" t="str">
        <f>CONCATENATE("2 - DECRETOS/DECRETO ",Tabela13[[#This Row],[Numero_Decreto]],".pdf")</f>
        <v>2 - DECRETOS/DECRETO 63.pdf</v>
      </c>
      <c r="H2517" s="2" t="str">
        <f>CONCATENATE("2 - DECRETOS/DECRETO ",Tabela13[[#This Row],[Numero_Decreto]]," ",Tabela13[[#This Row],[Complemento]],".pdf")</f>
        <v>2 - DECRETOS/DECRETO 63 A.pdf</v>
      </c>
      <c r="I2517" s="2" t="str">
        <f>CONCATENATE("2 - DECRETOS/DECRETO ","0",Tabela13[[#This Row],[Numero_Decreto]],".pdf")</f>
        <v>2 - DECRETOS/DECRETO 063.pdf</v>
      </c>
      <c r="J2517" s="2" t="str">
        <f>CONCATENATE("2 - DECRETOS/DECRETO ","0",Tabela13[[#This Row],[Numero_Decreto]]," ",Tabela13[[#This Row],[Complemento]],".pdf")</f>
        <v>2 - DECRETOS/DECRETO 063 A.pdf</v>
      </c>
      <c r="K2517" s="2" t="str">
        <f>IF(Tabela13[[#This Row],[Complemento]]="",Tabela13[[#This Row],[Normal]],Tabela13[[#This Row],[Normal Traço]])</f>
        <v>2 - DECRETOS/DECRETO 63 A.pdf</v>
      </c>
      <c r="L2517" s="2" t="str">
        <f>IF(Tabela13[[#This Row],[Complemento]]="",Tabela13[[#This Row],[0]],Tabela13[[#This Row],[0 Traço]])</f>
        <v>2 - DECRETOS/DECRETO 063 A.pdf</v>
      </c>
      <c r="M2517" s="2" t="str">
        <f>IF(AND(Tabela13[[#This Row],[Numero_Decreto]]&gt;=1,Tabela13[[#This Row],[Numero_Decreto]]&lt;=9),Tabela13[[#This Row],[Se 0]],Tabela13[[#This Row],[Se Normal]])</f>
        <v>2 - DECRETOS/DECRETO 63 A.pdf</v>
      </c>
      <c r="N2517" s="2" t="str">
        <f>CONCATENATE("../",Tabela13[[#This Row],[Caminho]])</f>
        <v>../2 - DECRETOS/DECRETO 63 A.pdf</v>
      </c>
    </row>
    <row r="2518" spans="1:14" ht="45" x14ac:dyDescent="0.25">
      <c r="A2518" s="20">
        <v>62</v>
      </c>
      <c r="B2518" s="20"/>
      <c r="C2518" s="21">
        <v>26131</v>
      </c>
      <c r="D2518" s="19" t="s">
        <v>3349</v>
      </c>
      <c r="E2518" s="19"/>
      <c r="F2518" s="17" t="str">
        <f>HYPERLINK(Tabela13[[#This Row],[Novo Caminho]],"Download")</f>
        <v>Download</v>
      </c>
      <c r="G2518" s="2" t="str">
        <f>CONCATENATE("2 - DECRETOS/DECRETO ",Tabela13[[#This Row],[Numero_Decreto]],".pdf")</f>
        <v>2 - DECRETOS/DECRETO 62.pdf</v>
      </c>
      <c r="H2518" s="2" t="str">
        <f>CONCATENATE("2 - DECRETOS/DECRETO ",Tabela13[[#This Row],[Numero_Decreto]]," ",Tabela13[[#This Row],[Complemento]],".pdf")</f>
        <v>2 - DECRETOS/DECRETO 62 .pdf</v>
      </c>
      <c r="I2518" s="2" t="str">
        <f>CONCATENATE("2 - DECRETOS/DECRETO ","0",Tabela13[[#This Row],[Numero_Decreto]],".pdf")</f>
        <v>2 - DECRETOS/DECRETO 062.pdf</v>
      </c>
      <c r="J2518" s="2" t="str">
        <f>CONCATENATE("2 - DECRETOS/DECRETO ","0",Tabela13[[#This Row],[Numero_Decreto]]," ",Tabela13[[#This Row],[Complemento]],".pdf")</f>
        <v>2 - DECRETOS/DECRETO 062 .pdf</v>
      </c>
      <c r="K2518" s="2" t="str">
        <f>IF(Tabela13[[#This Row],[Complemento]]="",Tabela13[[#This Row],[Normal]],Tabela13[[#This Row],[Normal Traço]])</f>
        <v>2 - DECRETOS/DECRETO 62.pdf</v>
      </c>
      <c r="L2518" s="2" t="str">
        <f>IF(Tabela13[[#This Row],[Complemento]]="",Tabela13[[#This Row],[0]],Tabela13[[#This Row],[0 Traço]])</f>
        <v>2 - DECRETOS/DECRETO 062.pdf</v>
      </c>
      <c r="M2518" s="2" t="str">
        <f>IF(AND(Tabela13[[#This Row],[Numero_Decreto]]&gt;=1,Tabela13[[#This Row],[Numero_Decreto]]&lt;=9),Tabela13[[#This Row],[Se 0]],Tabela13[[#This Row],[Se Normal]])</f>
        <v>2 - DECRETOS/DECRETO 62.pdf</v>
      </c>
      <c r="N2518" s="2" t="str">
        <f>CONCATENATE("../",Tabela13[[#This Row],[Caminho]])</f>
        <v>../2 - DECRETOS/DECRETO 62.pdf</v>
      </c>
    </row>
    <row r="2519" spans="1:14" ht="45" x14ac:dyDescent="0.25">
      <c r="A2519" s="20">
        <v>61</v>
      </c>
      <c r="B2519" s="20"/>
      <c r="C2519" s="21">
        <v>26092</v>
      </c>
      <c r="D2519" s="19" t="s">
        <v>3522</v>
      </c>
      <c r="E2519" s="19"/>
      <c r="F2519" s="17" t="str">
        <f>HYPERLINK(Tabela13[[#This Row],[Novo Caminho]],"Download")</f>
        <v>Download</v>
      </c>
      <c r="G2519" s="2" t="str">
        <f>CONCATENATE("2 - DECRETOS/DECRETO ",Tabela13[[#This Row],[Numero_Decreto]],".pdf")</f>
        <v>2 - DECRETOS/DECRETO 61.pdf</v>
      </c>
      <c r="H2519" s="2" t="str">
        <f>CONCATENATE("2 - DECRETOS/DECRETO ",Tabela13[[#This Row],[Numero_Decreto]]," ",Tabela13[[#This Row],[Complemento]],".pdf")</f>
        <v>2 - DECRETOS/DECRETO 61 .pdf</v>
      </c>
      <c r="I2519" s="2" t="str">
        <f>CONCATENATE("2 - DECRETOS/DECRETO ","0",Tabela13[[#This Row],[Numero_Decreto]],".pdf")</f>
        <v>2 - DECRETOS/DECRETO 061.pdf</v>
      </c>
      <c r="J2519" s="2" t="str">
        <f>CONCATENATE("2 - DECRETOS/DECRETO ","0",Tabela13[[#This Row],[Numero_Decreto]]," ",Tabela13[[#This Row],[Complemento]],".pdf")</f>
        <v>2 - DECRETOS/DECRETO 061 .pdf</v>
      </c>
      <c r="K2519" s="2" t="str">
        <f>IF(Tabela13[[#This Row],[Complemento]]="",Tabela13[[#This Row],[Normal]],Tabela13[[#This Row],[Normal Traço]])</f>
        <v>2 - DECRETOS/DECRETO 61.pdf</v>
      </c>
      <c r="L2519" s="2" t="str">
        <f>IF(Tabela13[[#This Row],[Complemento]]="",Tabela13[[#This Row],[0]],Tabela13[[#This Row],[0 Traço]])</f>
        <v>2 - DECRETOS/DECRETO 061.pdf</v>
      </c>
      <c r="M2519" s="2" t="str">
        <f>IF(AND(Tabela13[[#This Row],[Numero_Decreto]]&gt;=1,Tabela13[[#This Row],[Numero_Decreto]]&lt;=9),Tabela13[[#This Row],[Se 0]],Tabela13[[#This Row],[Se Normal]])</f>
        <v>2 - DECRETOS/DECRETO 61.pdf</v>
      </c>
      <c r="N2519" s="2" t="str">
        <f>CONCATENATE("../",Tabela13[[#This Row],[Caminho]])</f>
        <v>../2 - DECRETOS/DECRETO 61.pdf</v>
      </c>
    </row>
    <row r="2520" spans="1:14" ht="45" x14ac:dyDescent="0.25">
      <c r="A2520" s="20">
        <v>60</v>
      </c>
      <c r="B2520" s="20"/>
      <c r="C2520" s="21">
        <v>26084</v>
      </c>
      <c r="D2520" s="19" t="s">
        <v>3523</v>
      </c>
      <c r="E2520" s="19"/>
      <c r="F2520" s="17" t="str">
        <f>HYPERLINK(Tabela13[[#This Row],[Novo Caminho]],"Download")</f>
        <v>Download</v>
      </c>
      <c r="G2520" s="2" t="str">
        <f>CONCATENATE("2 - DECRETOS/DECRETO ",Tabela13[[#This Row],[Numero_Decreto]],".pdf")</f>
        <v>2 - DECRETOS/DECRETO 60.pdf</v>
      </c>
      <c r="H2520" s="2" t="str">
        <f>CONCATENATE("2 - DECRETOS/DECRETO ",Tabela13[[#This Row],[Numero_Decreto]]," ",Tabela13[[#This Row],[Complemento]],".pdf")</f>
        <v>2 - DECRETOS/DECRETO 60 .pdf</v>
      </c>
      <c r="I2520" s="2" t="str">
        <f>CONCATENATE("2 - DECRETOS/DECRETO ","0",Tabela13[[#This Row],[Numero_Decreto]],".pdf")</f>
        <v>2 - DECRETOS/DECRETO 060.pdf</v>
      </c>
      <c r="J2520" s="2" t="str">
        <f>CONCATENATE("2 - DECRETOS/DECRETO ","0",Tabela13[[#This Row],[Numero_Decreto]]," ",Tabela13[[#This Row],[Complemento]],".pdf")</f>
        <v>2 - DECRETOS/DECRETO 060 .pdf</v>
      </c>
      <c r="K2520" s="2" t="str">
        <f>IF(Tabela13[[#This Row],[Complemento]]="",Tabela13[[#This Row],[Normal]],Tabela13[[#This Row],[Normal Traço]])</f>
        <v>2 - DECRETOS/DECRETO 60.pdf</v>
      </c>
      <c r="L2520" s="2" t="str">
        <f>IF(Tabela13[[#This Row],[Complemento]]="",Tabela13[[#This Row],[0]],Tabela13[[#This Row],[0 Traço]])</f>
        <v>2 - DECRETOS/DECRETO 060.pdf</v>
      </c>
      <c r="M2520" s="2" t="str">
        <f>IF(AND(Tabela13[[#This Row],[Numero_Decreto]]&gt;=1,Tabela13[[#This Row],[Numero_Decreto]]&lt;=9),Tabela13[[#This Row],[Se 0]],Tabela13[[#This Row],[Se Normal]])</f>
        <v>2 - DECRETOS/DECRETO 60.pdf</v>
      </c>
      <c r="N2520" s="2" t="str">
        <f>CONCATENATE("../",Tabela13[[#This Row],[Caminho]])</f>
        <v>../2 - DECRETOS/DECRETO 60.pdf</v>
      </c>
    </row>
    <row r="2521" spans="1:14" ht="45" x14ac:dyDescent="0.25">
      <c r="A2521" s="20">
        <v>59</v>
      </c>
      <c r="B2521" s="20"/>
      <c r="C2521" s="21">
        <v>26084</v>
      </c>
      <c r="D2521" s="19" t="s">
        <v>3524</v>
      </c>
      <c r="E2521" s="19"/>
      <c r="F2521" s="17" t="str">
        <f>HYPERLINK(Tabela13[[#This Row],[Novo Caminho]],"Download")</f>
        <v>Download</v>
      </c>
      <c r="G2521" s="2" t="str">
        <f>CONCATENATE("2 - DECRETOS/DECRETO ",Tabela13[[#This Row],[Numero_Decreto]],".pdf")</f>
        <v>2 - DECRETOS/DECRETO 59.pdf</v>
      </c>
      <c r="H2521" s="2" t="str">
        <f>CONCATENATE("2 - DECRETOS/DECRETO ",Tabela13[[#This Row],[Numero_Decreto]]," ",Tabela13[[#This Row],[Complemento]],".pdf")</f>
        <v>2 - DECRETOS/DECRETO 59 .pdf</v>
      </c>
      <c r="I2521" s="2" t="str">
        <f>CONCATENATE("2 - DECRETOS/DECRETO ","0",Tabela13[[#This Row],[Numero_Decreto]],".pdf")</f>
        <v>2 - DECRETOS/DECRETO 059.pdf</v>
      </c>
      <c r="J2521" s="2" t="str">
        <f>CONCATENATE("2 - DECRETOS/DECRETO ","0",Tabela13[[#This Row],[Numero_Decreto]]," ",Tabela13[[#This Row],[Complemento]],".pdf")</f>
        <v>2 - DECRETOS/DECRETO 059 .pdf</v>
      </c>
      <c r="K2521" s="2" t="str">
        <f>IF(Tabela13[[#This Row],[Complemento]]="",Tabela13[[#This Row],[Normal]],Tabela13[[#This Row],[Normal Traço]])</f>
        <v>2 - DECRETOS/DECRETO 59.pdf</v>
      </c>
      <c r="L2521" s="2" t="str">
        <f>IF(Tabela13[[#This Row],[Complemento]]="",Tabela13[[#This Row],[0]],Tabela13[[#This Row],[0 Traço]])</f>
        <v>2 - DECRETOS/DECRETO 059.pdf</v>
      </c>
      <c r="M2521" s="2" t="str">
        <f>IF(AND(Tabela13[[#This Row],[Numero_Decreto]]&gt;=1,Tabela13[[#This Row],[Numero_Decreto]]&lt;=9),Tabela13[[#This Row],[Se 0]],Tabela13[[#This Row],[Se Normal]])</f>
        <v>2 - DECRETOS/DECRETO 59.pdf</v>
      </c>
      <c r="N2521" s="2" t="str">
        <f>CONCATENATE("../",Tabela13[[#This Row],[Caminho]])</f>
        <v>../2 - DECRETOS/DECRETO 59.pdf</v>
      </c>
    </row>
    <row r="2522" spans="1:14" ht="45" x14ac:dyDescent="0.25">
      <c r="A2522" s="20">
        <v>58</v>
      </c>
      <c r="B2522" s="20"/>
      <c r="C2522" s="21">
        <v>26052</v>
      </c>
      <c r="D2522" s="19" t="s">
        <v>3525</v>
      </c>
      <c r="E2522" s="19"/>
      <c r="F2522" s="17" t="str">
        <f>HYPERLINK(Tabela13[[#This Row],[Novo Caminho]],"Download")</f>
        <v>Download</v>
      </c>
      <c r="G2522" s="2" t="str">
        <f>CONCATENATE("2 - DECRETOS/DECRETO ",Tabela13[[#This Row],[Numero_Decreto]],".pdf")</f>
        <v>2 - DECRETOS/DECRETO 58.pdf</v>
      </c>
      <c r="H2522" s="2" t="str">
        <f>CONCATENATE("2 - DECRETOS/DECRETO ",Tabela13[[#This Row],[Numero_Decreto]]," ",Tabela13[[#This Row],[Complemento]],".pdf")</f>
        <v>2 - DECRETOS/DECRETO 58 .pdf</v>
      </c>
      <c r="I2522" s="2" t="str">
        <f>CONCATENATE("2 - DECRETOS/DECRETO ","0",Tabela13[[#This Row],[Numero_Decreto]],".pdf")</f>
        <v>2 - DECRETOS/DECRETO 058.pdf</v>
      </c>
      <c r="J2522" s="2" t="str">
        <f>CONCATENATE("2 - DECRETOS/DECRETO ","0",Tabela13[[#This Row],[Numero_Decreto]]," ",Tabela13[[#This Row],[Complemento]],".pdf")</f>
        <v>2 - DECRETOS/DECRETO 058 .pdf</v>
      </c>
      <c r="K2522" s="2" t="str">
        <f>IF(Tabela13[[#This Row],[Complemento]]="",Tabela13[[#This Row],[Normal]],Tabela13[[#This Row],[Normal Traço]])</f>
        <v>2 - DECRETOS/DECRETO 58.pdf</v>
      </c>
      <c r="L2522" s="2" t="str">
        <f>IF(Tabela13[[#This Row],[Complemento]]="",Tabela13[[#This Row],[0]],Tabela13[[#This Row],[0 Traço]])</f>
        <v>2 - DECRETOS/DECRETO 058.pdf</v>
      </c>
      <c r="M2522" s="2" t="str">
        <f>IF(AND(Tabela13[[#This Row],[Numero_Decreto]]&gt;=1,Tabela13[[#This Row],[Numero_Decreto]]&lt;=9),Tabela13[[#This Row],[Se 0]],Tabela13[[#This Row],[Se Normal]])</f>
        <v>2 - DECRETOS/DECRETO 58.pdf</v>
      </c>
      <c r="N2522" s="2" t="str">
        <f>CONCATENATE("../",Tabela13[[#This Row],[Caminho]])</f>
        <v>../2 - DECRETOS/DECRETO 58.pdf</v>
      </c>
    </row>
    <row r="2523" spans="1:14" ht="45" x14ac:dyDescent="0.25">
      <c r="A2523" s="20">
        <v>57</v>
      </c>
      <c r="B2523" s="20"/>
      <c r="C2523" s="21">
        <v>26030</v>
      </c>
      <c r="D2523" s="19" t="s">
        <v>3526</v>
      </c>
      <c r="E2523" s="19"/>
      <c r="F2523" s="17" t="str">
        <f>HYPERLINK(Tabela13[[#This Row],[Novo Caminho]],"Download")</f>
        <v>Download</v>
      </c>
      <c r="G2523" s="2" t="str">
        <f>CONCATENATE("2 - DECRETOS/DECRETO ",Tabela13[[#This Row],[Numero_Decreto]],".pdf")</f>
        <v>2 - DECRETOS/DECRETO 57.pdf</v>
      </c>
      <c r="H2523" s="2" t="str">
        <f>CONCATENATE("2 - DECRETOS/DECRETO ",Tabela13[[#This Row],[Numero_Decreto]]," ",Tabela13[[#This Row],[Complemento]],".pdf")</f>
        <v>2 - DECRETOS/DECRETO 57 .pdf</v>
      </c>
      <c r="I2523" s="2" t="str">
        <f>CONCATENATE("2 - DECRETOS/DECRETO ","0",Tabela13[[#This Row],[Numero_Decreto]],".pdf")</f>
        <v>2 - DECRETOS/DECRETO 057.pdf</v>
      </c>
      <c r="J2523" s="2" t="str">
        <f>CONCATENATE("2 - DECRETOS/DECRETO ","0",Tabela13[[#This Row],[Numero_Decreto]]," ",Tabela13[[#This Row],[Complemento]],".pdf")</f>
        <v>2 - DECRETOS/DECRETO 057 .pdf</v>
      </c>
      <c r="K2523" s="2" t="str">
        <f>IF(Tabela13[[#This Row],[Complemento]]="",Tabela13[[#This Row],[Normal]],Tabela13[[#This Row],[Normal Traço]])</f>
        <v>2 - DECRETOS/DECRETO 57.pdf</v>
      </c>
      <c r="L2523" s="2" t="str">
        <f>IF(Tabela13[[#This Row],[Complemento]]="",Tabela13[[#This Row],[0]],Tabela13[[#This Row],[0 Traço]])</f>
        <v>2 - DECRETOS/DECRETO 057.pdf</v>
      </c>
      <c r="M2523" s="2" t="str">
        <f>IF(AND(Tabela13[[#This Row],[Numero_Decreto]]&gt;=1,Tabela13[[#This Row],[Numero_Decreto]]&lt;=9),Tabela13[[#This Row],[Se 0]],Tabela13[[#This Row],[Se Normal]])</f>
        <v>2 - DECRETOS/DECRETO 57.pdf</v>
      </c>
      <c r="N2523" s="2" t="str">
        <f>CONCATENATE("../",Tabela13[[#This Row],[Caminho]])</f>
        <v>../2 - DECRETOS/DECRETO 57.pdf</v>
      </c>
    </row>
    <row r="2524" spans="1:14" ht="45" x14ac:dyDescent="0.25">
      <c r="A2524" s="20">
        <v>56</v>
      </c>
      <c r="B2524" s="20"/>
      <c r="C2524" s="21">
        <v>26004</v>
      </c>
      <c r="D2524" s="19" t="s">
        <v>3527</v>
      </c>
      <c r="E2524" s="19"/>
      <c r="F2524" s="17" t="str">
        <f>HYPERLINK(Tabela13[[#This Row],[Novo Caminho]],"Download")</f>
        <v>Download</v>
      </c>
      <c r="G2524" s="2" t="str">
        <f>CONCATENATE("2 - DECRETOS/DECRETO ",Tabela13[[#This Row],[Numero_Decreto]],".pdf")</f>
        <v>2 - DECRETOS/DECRETO 56.pdf</v>
      </c>
      <c r="H2524" s="2" t="str">
        <f>CONCATENATE("2 - DECRETOS/DECRETO ",Tabela13[[#This Row],[Numero_Decreto]]," ",Tabela13[[#This Row],[Complemento]],".pdf")</f>
        <v>2 - DECRETOS/DECRETO 56 .pdf</v>
      </c>
      <c r="I2524" s="2" t="str">
        <f>CONCATENATE("2 - DECRETOS/DECRETO ","0",Tabela13[[#This Row],[Numero_Decreto]],".pdf")</f>
        <v>2 - DECRETOS/DECRETO 056.pdf</v>
      </c>
      <c r="J2524" s="2" t="str">
        <f>CONCATENATE("2 - DECRETOS/DECRETO ","0",Tabela13[[#This Row],[Numero_Decreto]]," ",Tabela13[[#This Row],[Complemento]],".pdf")</f>
        <v>2 - DECRETOS/DECRETO 056 .pdf</v>
      </c>
      <c r="K2524" s="2" t="str">
        <f>IF(Tabela13[[#This Row],[Complemento]]="",Tabela13[[#This Row],[Normal]],Tabela13[[#This Row],[Normal Traço]])</f>
        <v>2 - DECRETOS/DECRETO 56.pdf</v>
      </c>
      <c r="L2524" s="2" t="str">
        <f>IF(Tabela13[[#This Row],[Complemento]]="",Tabela13[[#This Row],[0]],Tabela13[[#This Row],[0 Traço]])</f>
        <v>2 - DECRETOS/DECRETO 056.pdf</v>
      </c>
      <c r="M2524" s="2" t="str">
        <f>IF(AND(Tabela13[[#This Row],[Numero_Decreto]]&gt;=1,Tabela13[[#This Row],[Numero_Decreto]]&lt;=9),Tabela13[[#This Row],[Se 0]],Tabela13[[#This Row],[Se Normal]])</f>
        <v>2 - DECRETOS/DECRETO 56.pdf</v>
      </c>
      <c r="N2524" s="2" t="str">
        <f>CONCATENATE("../",Tabela13[[#This Row],[Caminho]])</f>
        <v>../2 - DECRETOS/DECRETO 56.pdf</v>
      </c>
    </row>
    <row r="2525" spans="1:14" ht="45" x14ac:dyDescent="0.25">
      <c r="A2525" s="20">
        <v>55</v>
      </c>
      <c r="B2525" s="20"/>
      <c r="C2525" s="21">
        <v>25998</v>
      </c>
      <c r="D2525" s="19" t="s">
        <v>3528</v>
      </c>
      <c r="E2525" s="19"/>
      <c r="F2525" s="17" t="str">
        <f>HYPERLINK(Tabela13[[#This Row],[Novo Caminho]],"Download")</f>
        <v>Download</v>
      </c>
      <c r="G2525" s="2" t="str">
        <f>CONCATENATE("2 - DECRETOS/DECRETO ",Tabela13[[#This Row],[Numero_Decreto]],".pdf")</f>
        <v>2 - DECRETOS/DECRETO 55.pdf</v>
      </c>
      <c r="H2525" s="2" t="str">
        <f>CONCATENATE("2 - DECRETOS/DECRETO ",Tabela13[[#This Row],[Numero_Decreto]]," ",Tabela13[[#This Row],[Complemento]],".pdf")</f>
        <v>2 - DECRETOS/DECRETO 55 .pdf</v>
      </c>
      <c r="I2525" s="2" t="str">
        <f>CONCATENATE("2 - DECRETOS/DECRETO ","0",Tabela13[[#This Row],[Numero_Decreto]],".pdf")</f>
        <v>2 - DECRETOS/DECRETO 055.pdf</v>
      </c>
      <c r="J2525" s="2" t="str">
        <f>CONCATENATE("2 - DECRETOS/DECRETO ","0",Tabela13[[#This Row],[Numero_Decreto]]," ",Tabela13[[#This Row],[Complemento]],".pdf")</f>
        <v>2 - DECRETOS/DECRETO 055 .pdf</v>
      </c>
      <c r="K2525" s="2" t="str">
        <f>IF(Tabela13[[#This Row],[Complemento]]="",Tabela13[[#This Row],[Normal]],Tabela13[[#This Row],[Normal Traço]])</f>
        <v>2 - DECRETOS/DECRETO 55.pdf</v>
      </c>
      <c r="L2525" s="2" t="str">
        <f>IF(Tabela13[[#This Row],[Complemento]]="",Tabela13[[#This Row],[0]],Tabela13[[#This Row],[0 Traço]])</f>
        <v>2 - DECRETOS/DECRETO 055.pdf</v>
      </c>
      <c r="M2525" s="2" t="str">
        <f>IF(AND(Tabela13[[#This Row],[Numero_Decreto]]&gt;=1,Tabela13[[#This Row],[Numero_Decreto]]&lt;=9),Tabela13[[#This Row],[Se 0]],Tabela13[[#This Row],[Se Normal]])</f>
        <v>2 - DECRETOS/DECRETO 55.pdf</v>
      </c>
      <c r="N2525" s="2" t="str">
        <f>CONCATENATE("../",Tabela13[[#This Row],[Caminho]])</f>
        <v>../2 - DECRETOS/DECRETO 55.pdf</v>
      </c>
    </row>
    <row r="2526" spans="1:14" ht="45" x14ac:dyDescent="0.25">
      <c r="A2526" s="20">
        <v>54</v>
      </c>
      <c r="B2526" s="20"/>
      <c r="C2526" s="21">
        <v>26017</v>
      </c>
      <c r="D2526" s="19" t="s">
        <v>3498</v>
      </c>
      <c r="E2526" s="19"/>
      <c r="F2526" s="17" t="str">
        <f>HYPERLINK(Tabela13[[#This Row],[Novo Caminho]],"Download")</f>
        <v>Download</v>
      </c>
      <c r="G2526" s="2" t="str">
        <f>CONCATENATE("2 - DECRETOS/DECRETO ",Tabela13[[#This Row],[Numero_Decreto]],".pdf")</f>
        <v>2 - DECRETOS/DECRETO 54.pdf</v>
      </c>
      <c r="H2526" s="2" t="str">
        <f>CONCATENATE("2 - DECRETOS/DECRETO ",Tabela13[[#This Row],[Numero_Decreto]]," ",Tabela13[[#This Row],[Complemento]],".pdf")</f>
        <v>2 - DECRETOS/DECRETO 54 .pdf</v>
      </c>
      <c r="I2526" s="2" t="str">
        <f>CONCATENATE("2 - DECRETOS/DECRETO ","0",Tabela13[[#This Row],[Numero_Decreto]],".pdf")</f>
        <v>2 - DECRETOS/DECRETO 054.pdf</v>
      </c>
      <c r="J2526" s="2" t="str">
        <f>CONCATENATE("2 - DECRETOS/DECRETO ","0",Tabela13[[#This Row],[Numero_Decreto]]," ",Tabela13[[#This Row],[Complemento]],".pdf")</f>
        <v>2 - DECRETOS/DECRETO 054 .pdf</v>
      </c>
      <c r="K2526" s="2" t="str">
        <f>IF(Tabela13[[#This Row],[Complemento]]="",Tabela13[[#This Row],[Normal]],Tabela13[[#This Row],[Normal Traço]])</f>
        <v>2 - DECRETOS/DECRETO 54.pdf</v>
      </c>
      <c r="L2526" s="2" t="str">
        <f>IF(Tabela13[[#This Row],[Complemento]]="",Tabela13[[#This Row],[0]],Tabela13[[#This Row],[0 Traço]])</f>
        <v>2 - DECRETOS/DECRETO 054.pdf</v>
      </c>
      <c r="M2526" s="2" t="str">
        <f>IF(AND(Tabela13[[#This Row],[Numero_Decreto]]&gt;=1,Tabela13[[#This Row],[Numero_Decreto]]&lt;=9),Tabela13[[#This Row],[Se 0]],Tabela13[[#This Row],[Se Normal]])</f>
        <v>2 - DECRETOS/DECRETO 54.pdf</v>
      </c>
      <c r="N2526" s="2" t="str">
        <f>CONCATENATE("../",Tabela13[[#This Row],[Caminho]])</f>
        <v>../2 - DECRETOS/DECRETO 54.pdf</v>
      </c>
    </row>
    <row r="2527" spans="1:14" ht="45" x14ac:dyDescent="0.25">
      <c r="A2527" s="20">
        <v>53</v>
      </c>
      <c r="B2527" s="20"/>
      <c r="C2527" s="21">
        <v>25846</v>
      </c>
      <c r="D2527" s="19" t="s">
        <v>917</v>
      </c>
      <c r="E2527" s="19"/>
      <c r="F2527" s="17" t="str">
        <f>HYPERLINK(Tabela13[[#This Row],[Novo Caminho]],"Download")</f>
        <v>Download</v>
      </c>
      <c r="G2527" s="2" t="str">
        <f>CONCATENATE("2 - DECRETOS/DECRETO ",Tabela13[[#This Row],[Numero_Decreto]],".pdf")</f>
        <v>2 - DECRETOS/DECRETO 53.pdf</v>
      </c>
      <c r="H2527" s="2" t="str">
        <f>CONCATENATE("2 - DECRETOS/DECRETO ",Tabela13[[#This Row],[Numero_Decreto]]," ",Tabela13[[#This Row],[Complemento]],".pdf")</f>
        <v>2 - DECRETOS/DECRETO 53 .pdf</v>
      </c>
      <c r="I2527" s="2" t="str">
        <f>CONCATENATE("2 - DECRETOS/DECRETO ","0",Tabela13[[#This Row],[Numero_Decreto]],".pdf")</f>
        <v>2 - DECRETOS/DECRETO 053.pdf</v>
      </c>
      <c r="J2527" s="2" t="str">
        <f>CONCATENATE("2 - DECRETOS/DECRETO ","0",Tabela13[[#This Row],[Numero_Decreto]]," ",Tabela13[[#This Row],[Complemento]],".pdf")</f>
        <v>2 - DECRETOS/DECRETO 053 .pdf</v>
      </c>
      <c r="K2527" s="2" t="str">
        <f>IF(Tabela13[[#This Row],[Complemento]]="",Tabela13[[#This Row],[Normal]],Tabela13[[#This Row],[Normal Traço]])</f>
        <v>2 - DECRETOS/DECRETO 53.pdf</v>
      </c>
      <c r="L2527" s="2" t="str">
        <f>IF(Tabela13[[#This Row],[Complemento]]="",Tabela13[[#This Row],[0]],Tabela13[[#This Row],[0 Traço]])</f>
        <v>2 - DECRETOS/DECRETO 053.pdf</v>
      </c>
      <c r="M2527" s="2" t="str">
        <f>IF(AND(Tabela13[[#This Row],[Numero_Decreto]]&gt;=1,Tabela13[[#This Row],[Numero_Decreto]]&lt;=9),Tabela13[[#This Row],[Se 0]],Tabela13[[#This Row],[Se Normal]])</f>
        <v>2 - DECRETOS/DECRETO 53.pdf</v>
      </c>
      <c r="N2527" s="2" t="str">
        <f>CONCATENATE("../",Tabela13[[#This Row],[Caminho]])</f>
        <v>../2 - DECRETOS/DECRETO 53.pdf</v>
      </c>
    </row>
    <row r="2528" spans="1:14" ht="45" x14ac:dyDescent="0.25">
      <c r="A2528" s="20">
        <v>52</v>
      </c>
      <c r="B2528" s="20"/>
      <c r="C2528" s="21">
        <v>25785</v>
      </c>
      <c r="D2528" s="19" t="s">
        <v>3529</v>
      </c>
      <c r="E2528" s="19"/>
      <c r="F2528" s="17" t="str">
        <f>HYPERLINK(Tabela13[[#This Row],[Novo Caminho]],"Download")</f>
        <v>Download</v>
      </c>
      <c r="G2528" s="2" t="str">
        <f>CONCATENATE("2 - DECRETOS/DECRETO ",Tabela13[[#This Row],[Numero_Decreto]],".pdf")</f>
        <v>2 - DECRETOS/DECRETO 52.pdf</v>
      </c>
      <c r="H2528" s="2" t="str">
        <f>CONCATENATE("2 - DECRETOS/DECRETO ",Tabela13[[#This Row],[Numero_Decreto]]," ",Tabela13[[#This Row],[Complemento]],".pdf")</f>
        <v>2 - DECRETOS/DECRETO 52 .pdf</v>
      </c>
      <c r="I2528" s="2" t="str">
        <f>CONCATENATE("2 - DECRETOS/DECRETO ","0",Tabela13[[#This Row],[Numero_Decreto]],".pdf")</f>
        <v>2 - DECRETOS/DECRETO 052.pdf</v>
      </c>
      <c r="J2528" s="2" t="str">
        <f>CONCATENATE("2 - DECRETOS/DECRETO ","0",Tabela13[[#This Row],[Numero_Decreto]]," ",Tabela13[[#This Row],[Complemento]],".pdf")</f>
        <v>2 - DECRETOS/DECRETO 052 .pdf</v>
      </c>
      <c r="K2528" s="2" t="str">
        <f>IF(Tabela13[[#This Row],[Complemento]]="",Tabela13[[#This Row],[Normal]],Tabela13[[#This Row],[Normal Traço]])</f>
        <v>2 - DECRETOS/DECRETO 52.pdf</v>
      </c>
      <c r="L2528" s="2" t="str">
        <f>IF(Tabela13[[#This Row],[Complemento]]="",Tabela13[[#This Row],[0]],Tabela13[[#This Row],[0 Traço]])</f>
        <v>2 - DECRETOS/DECRETO 052.pdf</v>
      </c>
      <c r="M2528" s="2" t="str">
        <f>IF(AND(Tabela13[[#This Row],[Numero_Decreto]]&gt;=1,Tabela13[[#This Row],[Numero_Decreto]]&lt;=9),Tabela13[[#This Row],[Se 0]],Tabela13[[#This Row],[Se Normal]])</f>
        <v>2 - DECRETOS/DECRETO 52.pdf</v>
      </c>
      <c r="N2528" s="2" t="str">
        <f>CONCATENATE("../",Tabela13[[#This Row],[Caminho]])</f>
        <v>../2 - DECRETOS/DECRETO 52.pdf</v>
      </c>
    </row>
    <row r="2529" spans="1:14" ht="45" x14ac:dyDescent="0.25">
      <c r="A2529" s="20">
        <v>51</v>
      </c>
      <c r="B2529" s="20"/>
      <c r="C2529" s="21">
        <v>25785</v>
      </c>
      <c r="D2529" s="19" t="s">
        <v>3530</v>
      </c>
      <c r="E2529" s="19"/>
      <c r="F2529" s="17" t="str">
        <f>HYPERLINK(Tabela13[[#This Row],[Novo Caminho]],"Download")</f>
        <v>Download</v>
      </c>
      <c r="G2529" s="2" t="str">
        <f>CONCATENATE("2 - DECRETOS/DECRETO ",Tabela13[[#This Row],[Numero_Decreto]],".pdf")</f>
        <v>2 - DECRETOS/DECRETO 51.pdf</v>
      </c>
      <c r="H2529" s="2" t="str">
        <f>CONCATENATE("2 - DECRETOS/DECRETO ",Tabela13[[#This Row],[Numero_Decreto]]," ",Tabela13[[#This Row],[Complemento]],".pdf")</f>
        <v>2 - DECRETOS/DECRETO 51 .pdf</v>
      </c>
      <c r="I2529" s="2" t="str">
        <f>CONCATENATE("2 - DECRETOS/DECRETO ","0",Tabela13[[#This Row],[Numero_Decreto]],".pdf")</f>
        <v>2 - DECRETOS/DECRETO 051.pdf</v>
      </c>
      <c r="J2529" s="2" t="str">
        <f>CONCATENATE("2 - DECRETOS/DECRETO ","0",Tabela13[[#This Row],[Numero_Decreto]]," ",Tabela13[[#This Row],[Complemento]],".pdf")</f>
        <v>2 - DECRETOS/DECRETO 051 .pdf</v>
      </c>
      <c r="K2529" s="2" t="str">
        <f>IF(Tabela13[[#This Row],[Complemento]]="",Tabela13[[#This Row],[Normal]],Tabela13[[#This Row],[Normal Traço]])</f>
        <v>2 - DECRETOS/DECRETO 51.pdf</v>
      </c>
      <c r="L2529" s="2" t="str">
        <f>IF(Tabela13[[#This Row],[Complemento]]="",Tabela13[[#This Row],[0]],Tabela13[[#This Row],[0 Traço]])</f>
        <v>2 - DECRETOS/DECRETO 051.pdf</v>
      </c>
      <c r="M2529" s="2" t="str">
        <f>IF(AND(Tabela13[[#This Row],[Numero_Decreto]]&gt;=1,Tabela13[[#This Row],[Numero_Decreto]]&lt;=9),Tabela13[[#This Row],[Se 0]],Tabela13[[#This Row],[Se Normal]])</f>
        <v>2 - DECRETOS/DECRETO 51.pdf</v>
      </c>
      <c r="N2529" s="2" t="str">
        <f>CONCATENATE("../",Tabela13[[#This Row],[Caminho]])</f>
        <v>../2 - DECRETOS/DECRETO 51.pdf</v>
      </c>
    </row>
    <row r="2530" spans="1:14" ht="45" x14ac:dyDescent="0.25">
      <c r="A2530" s="20">
        <v>50</v>
      </c>
      <c r="B2530" s="20"/>
      <c r="C2530" s="21">
        <v>25923</v>
      </c>
      <c r="D2530" s="19" t="s">
        <v>3521</v>
      </c>
      <c r="E2530" s="19"/>
      <c r="F2530" s="17" t="str">
        <f>HYPERLINK(Tabela13[[#This Row],[Novo Caminho]],"Download")</f>
        <v>Download</v>
      </c>
      <c r="G2530" s="2" t="str">
        <f>CONCATENATE("2 - DECRETOS/DECRETO ",Tabela13[[#This Row],[Numero_Decreto]],".pdf")</f>
        <v>2 - DECRETOS/DECRETO 50.pdf</v>
      </c>
      <c r="H2530" s="2" t="str">
        <f>CONCATENATE("2 - DECRETOS/DECRETO ",Tabela13[[#This Row],[Numero_Decreto]]," ",Tabela13[[#This Row],[Complemento]],".pdf")</f>
        <v>2 - DECRETOS/DECRETO 50 .pdf</v>
      </c>
      <c r="I2530" s="2" t="str">
        <f>CONCATENATE("2 - DECRETOS/DECRETO ","0",Tabela13[[#This Row],[Numero_Decreto]],".pdf")</f>
        <v>2 - DECRETOS/DECRETO 050.pdf</v>
      </c>
      <c r="J2530" s="2" t="str">
        <f>CONCATENATE("2 - DECRETOS/DECRETO ","0",Tabela13[[#This Row],[Numero_Decreto]]," ",Tabela13[[#This Row],[Complemento]],".pdf")</f>
        <v>2 - DECRETOS/DECRETO 050 .pdf</v>
      </c>
      <c r="K2530" s="2" t="str">
        <f>IF(Tabela13[[#This Row],[Complemento]]="",Tabela13[[#This Row],[Normal]],Tabela13[[#This Row],[Normal Traço]])</f>
        <v>2 - DECRETOS/DECRETO 50.pdf</v>
      </c>
      <c r="L2530" s="2" t="str">
        <f>IF(Tabela13[[#This Row],[Complemento]]="",Tabela13[[#This Row],[0]],Tabela13[[#This Row],[0 Traço]])</f>
        <v>2 - DECRETOS/DECRETO 050.pdf</v>
      </c>
      <c r="M2530" s="2" t="str">
        <f>IF(AND(Tabela13[[#This Row],[Numero_Decreto]]&gt;=1,Tabela13[[#This Row],[Numero_Decreto]]&lt;=9),Tabela13[[#This Row],[Se 0]],Tabela13[[#This Row],[Se Normal]])</f>
        <v>2 - DECRETOS/DECRETO 50.pdf</v>
      </c>
      <c r="N2530" s="2" t="str">
        <f>CONCATENATE("../",Tabela13[[#This Row],[Caminho]])</f>
        <v>../2 - DECRETOS/DECRETO 50.pdf</v>
      </c>
    </row>
    <row r="2531" spans="1:14" ht="45" x14ac:dyDescent="0.25">
      <c r="A2531" s="20">
        <v>49</v>
      </c>
      <c r="B2531" s="20"/>
      <c r="C2531" s="21">
        <v>25737</v>
      </c>
      <c r="D2531" s="19" t="s">
        <v>3531</v>
      </c>
      <c r="E2531" s="19"/>
      <c r="F2531" s="17" t="str">
        <f>HYPERLINK(Tabela13[[#This Row],[Novo Caminho]],"Download")</f>
        <v>Download</v>
      </c>
      <c r="G2531" s="2" t="str">
        <f>CONCATENATE("2 - DECRETOS/DECRETO ",Tabela13[[#This Row],[Numero_Decreto]],".pdf")</f>
        <v>2 - DECRETOS/DECRETO 49.pdf</v>
      </c>
      <c r="H2531" s="2" t="str">
        <f>CONCATENATE("2 - DECRETOS/DECRETO ",Tabela13[[#This Row],[Numero_Decreto]]," ",Tabela13[[#This Row],[Complemento]],".pdf")</f>
        <v>2 - DECRETOS/DECRETO 49 .pdf</v>
      </c>
      <c r="I2531" s="2" t="str">
        <f>CONCATENATE("2 - DECRETOS/DECRETO ","0",Tabela13[[#This Row],[Numero_Decreto]],".pdf")</f>
        <v>2 - DECRETOS/DECRETO 049.pdf</v>
      </c>
      <c r="J2531" s="2" t="str">
        <f>CONCATENATE("2 - DECRETOS/DECRETO ","0",Tabela13[[#This Row],[Numero_Decreto]]," ",Tabela13[[#This Row],[Complemento]],".pdf")</f>
        <v>2 - DECRETOS/DECRETO 049 .pdf</v>
      </c>
      <c r="K2531" s="2" t="str">
        <f>IF(Tabela13[[#This Row],[Complemento]]="",Tabela13[[#This Row],[Normal]],Tabela13[[#This Row],[Normal Traço]])</f>
        <v>2 - DECRETOS/DECRETO 49.pdf</v>
      </c>
      <c r="L2531" s="2" t="str">
        <f>IF(Tabela13[[#This Row],[Complemento]]="",Tabela13[[#This Row],[0]],Tabela13[[#This Row],[0 Traço]])</f>
        <v>2 - DECRETOS/DECRETO 049.pdf</v>
      </c>
      <c r="M2531" s="2" t="str">
        <f>IF(AND(Tabela13[[#This Row],[Numero_Decreto]]&gt;=1,Tabela13[[#This Row],[Numero_Decreto]]&lt;=9),Tabela13[[#This Row],[Se 0]],Tabela13[[#This Row],[Se Normal]])</f>
        <v>2 - DECRETOS/DECRETO 49.pdf</v>
      </c>
      <c r="N2531" s="2" t="str">
        <f>CONCATENATE("../",Tabela13[[#This Row],[Caminho]])</f>
        <v>../2 - DECRETOS/DECRETO 49.pdf</v>
      </c>
    </row>
    <row r="2532" spans="1:14" ht="45" x14ac:dyDescent="0.25">
      <c r="A2532" s="20">
        <v>48</v>
      </c>
      <c r="B2532" s="20"/>
      <c r="C2532" s="21">
        <v>25695</v>
      </c>
      <c r="D2532" s="19" t="s">
        <v>860</v>
      </c>
      <c r="E2532" s="19"/>
      <c r="F2532" s="17" t="str">
        <f>HYPERLINK(Tabela13[[#This Row],[Novo Caminho]],"Download")</f>
        <v>Download</v>
      </c>
      <c r="G2532" s="2" t="str">
        <f>CONCATENATE("2 - DECRETOS/DECRETO ",Tabela13[[#This Row],[Numero_Decreto]],".pdf")</f>
        <v>2 - DECRETOS/DECRETO 48.pdf</v>
      </c>
      <c r="H2532" s="2" t="str">
        <f>CONCATENATE("2 - DECRETOS/DECRETO ",Tabela13[[#This Row],[Numero_Decreto]]," ",Tabela13[[#This Row],[Complemento]],".pdf")</f>
        <v>2 - DECRETOS/DECRETO 48 .pdf</v>
      </c>
      <c r="I2532" s="2" t="str">
        <f>CONCATENATE("2 - DECRETOS/DECRETO ","0",Tabela13[[#This Row],[Numero_Decreto]],".pdf")</f>
        <v>2 - DECRETOS/DECRETO 048.pdf</v>
      </c>
      <c r="J2532" s="2" t="str">
        <f>CONCATENATE("2 - DECRETOS/DECRETO ","0",Tabela13[[#This Row],[Numero_Decreto]]," ",Tabela13[[#This Row],[Complemento]],".pdf")</f>
        <v>2 - DECRETOS/DECRETO 048 .pdf</v>
      </c>
      <c r="K2532" s="2" t="str">
        <f>IF(Tabela13[[#This Row],[Complemento]]="",Tabela13[[#This Row],[Normal]],Tabela13[[#This Row],[Normal Traço]])</f>
        <v>2 - DECRETOS/DECRETO 48.pdf</v>
      </c>
      <c r="L2532" s="2" t="str">
        <f>IF(Tabela13[[#This Row],[Complemento]]="",Tabela13[[#This Row],[0]],Tabela13[[#This Row],[0 Traço]])</f>
        <v>2 - DECRETOS/DECRETO 048.pdf</v>
      </c>
      <c r="M2532" s="2" t="str">
        <f>IF(AND(Tabela13[[#This Row],[Numero_Decreto]]&gt;=1,Tabela13[[#This Row],[Numero_Decreto]]&lt;=9),Tabela13[[#This Row],[Se 0]],Tabela13[[#This Row],[Se Normal]])</f>
        <v>2 - DECRETOS/DECRETO 48.pdf</v>
      </c>
      <c r="N2532" s="2" t="str">
        <f>CONCATENATE("../",Tabela13[[#This Row],[Caminho]])</f>
        <v>../2 - DECRETOS/DECRETO 48.pdf</v>
      </c>
    </row>
    <row r="2533" spans="1:14" ht="45" x14ac:dyDescent="0.25">
      <c r="A2533" s="20">
        <v>47</v>
      </c>
      <c r="B2533" s="20"/>
      <c r="C2533" s="21">
        <v>25652</v>
      </c>
      <c r="D2533" s="19" t="s">
        <v>3532</v>
      </c>
      <c r="E2533" s="19"/>
      <c r="F2533" s="17" t="str">
        <f>HYPERLINK(Tabela13[[#This Row],[Novo Caminho]],"Download")</f>
        <v>Download</v>
      </c>
      <c r="G2533" s="2" t="str">
        <f>CONCATENATE("2 - DECRETOS/DECRETO ",Tabela13[[#This Row],[Numero_Decreto]],".pdf")</f>
        <v>2 - DECRETOS/DECRETO 47.pdf</v>
      </c>
      <c r="H2533" s="2" t="str">
        <f>CONCATENATE("2 - DECRETOS/DECRETO ",Tabela13[[#This Row],[Numero_Decreto]]," ",Tabela13[[#This Row],[Complemento]],".pdf")</f>
        <v>2 - DECRETOS/DECRETO 47 .pdf</v>
      </c>
      <c r="I2533" s="2" t="str">
        <f>CONCATENATE("2 - DECRETOS/DECRETO ","0",Tabela13[[#This Row],[Numero_Decreto]],".pdf")</f>
        <v>2 - DECRETOS/DECRETO 047.pdf</v>
      </c>
      <c r="J2533" s="2" t="str">
        <f>CONCATENATE("2 - DECRETOS/DECRETO ","0",Tabela13[[#This Row],[Numero_Decreto]]," ",Tabela13[[#This Row],[Complemento]],".pdf")</f>
        <v>2 - DECRETOS/DECRETO 047 .pdf</v>
      </c>
      <c r="K2533" s="2" t="str">
        <f>IF(Tabela13[[#This Row],[Complemento]]="",Tabela13[[#This Row],[Normal]],Tabela13[[#This Row],[Normal Traço]])</f>
        <v>2 - DECRETOS/DECRETO 47.pdf</v>
      </c>
      <c r="L2533" s="2" t="str">
        <f>IF(Tabela13[[#This Row],[Complemento]]="",Tabela13[[#This Row],[0]],Tabela13[[#This Row],[0 Traço]])</f>
        <v>2 - DECRETOS/DECRETO 047.pdf</v>
      </c>
      <c r="M2533" s="2" t="str">
        <f>IF(AND(Tabela13[[#This Row],[Numero_Decreto]]&gt;=1,Tabela13[[#This Row],[Numero_Decreto]]&lt;=9),Tabela13[[#This Row],[Se 0]],Tabela13[[#This Row],[Se Normal]])</f>
        <v>2 - DECRETOS/DECRETO 47.pdf</v>
      </c>
      <c r="N2533" s="2" t="str">
        <f>CONCATENATE("../",Tabela13[[#This Row],[Caminho]])</f>
        <v>../2 - DECRETOS/DECRETO 47.pdf</v>
      </c>
    </row>
    <row r="2534" spans="1:14" ht="45" x14ac:dyDescent="0.25">
      <c r="A2534" s="20">
        <v>46</v>
      </c>
      <c r="B2534" s="20"/>
      <c r="C2534" s="21">
        <v>25647</v>
      </c>
      <c r="D2534" s="19" t="s">
        <v>3533</v>
      </c>
      <c r="E2534" s="19"/>
      <c r="F2534" s="17" t="str">
        <f>HYPERLINK(Tabela13[[#This Row],[Novo Caminho]],"Download")</f>
        <v>Download</v>
      </c>
      <c r="G2534" s="2" t="str">
        <f>CONCATENATE("2 - DECRETOS/DECRETO ",Tabela13[[#This Row],[Numero_Decreto]],".pdf")</f>
        <v>2 - DECRETOS/DECRETO 46.pdf</v>
      </c>
      <c r="H2534" s="2" t="str">
        <f>CONCATENATE("2 - DECRETOS/DECRETO ",Tabela13[[#This Row],[Numero_Decreto]]," ",Tabela13[[#This Row],[Complemento]],".pdf")</f>
        <v>2 - DECRETOS/DECRETO 46 .pdf</v>
      </c>
      <c r="I2534" s="2" t="str">
        <f>CONCATENATE("2 - DECRETOS/DECRETO ","0",Tabela13[[#This Row],[Numero_Decreto]],".pdf")</f>
        <v>2 - DECRETOS/DECRETO 046.pdf</v>
      </c>
      <c r="J2534" s="2" t="str">
        <f>CONCATENATE("2 - DECRETOS/DECRETO ","0",Tabela13[[#This Row],[Numero_Decreto]]," ",Tabela13[[#This Row],[Complemento]],".pdf")</f>
        <v>2 - DECRETOS/DECRETO 046 .pdf</v>
      </c>
      <c r="K2534" s="2" t="str">
        <f>IF(Tabela13[[#This Row],[Complemento]]="",Tabela13[[#This Row],[Normal]],Tabela13[[#This Row],[Normal Traço]])</f>
        <v>2 - DECRETOS/DECRETO 46.pdf</v>
      </c>
      <c r="L2534" s="2" t="str">
        <f>IF(Tabela13[[#This Row],[Complemento]]="",Tabela13[[#This Row],[0]],Tabela13[[#This Row],[0 Traço]])</f>
        <v>2 - DECRETOS/DECRETO 046.pdf</v>
      </c>
      <c r="M2534" s="2" t="str">
        <f>IF(AND(Tabela13[[#This Row],[Numero_Decreto]]&gt;=1,Tabela13[[#This Row],[Numero_Decreto]]&lt;=9),Tabela13[[#This Row],[Se 0]],Tabela13[[#This Row],[Se Normal]])</f>
        <v>2 - DECRETOS/DECRETO 46.pdf</v>
      </c>
      <c r="N2534" s="2" t="str">
        <f>CONCATENATE("../",Tabela13[[#This Row],[Caminho]])</f>
        <v>../2 - DECRETOS/DECRETO 46.pdf</v>
      </c>
    </row>
    <row r="2535" spans="1:14" ht="45" x14ac:dyDescent="0.25">
      <c r="A2535" s="20">
        <v>45</v>
      </c>
      <c r="B2535" s="20"/>
      <c r="C2535" s="21">
        <v>25603</v>
      </c>
      <c r="D2535" s="19" t="s">
        <v>3534</v>
      </c>
      <c r="E2535" s="19"/>
      <c r="F2535" s="17" t="str">
        <f>HYPERLINK(Tabela13[[#This Row],[Novo Caminho]],"Download")</f>
        <v>Download</v>
      </c>
      <c r="G2535" s="2" t="str">
        <f>CONCATENATE("2 - DECRETOS/DECRETO ",Tabela13[[#This Row],[Numero_Decreto]],".pdf")</f>
        <v>2 - DECRETOS/DECRETO 45.pdf</v>
      </c>
      <c r="H2535" s="2" t="str">
        <f>CONCATENATE("2 - DECRETOS/DECRETO ",Tabela13[[#This Row],[Numero_Decreto]]," ",Tabela13[[#This Row],[Complemento]],".pdf")</f>
        <v>2 - DECRETOS/DECRETO 45 .pdf</v>
      </c>
      <c r="I2535" s="2" t="str">
        <f>CONCATENATE("2 - DECRETOS/DECRETO ","0",Tabela13[[#This Row],[Numero_Decreto]],".pdf")</f>
        <v>2 - DECRETOS/DECRETO 045.pdf</v>
      </c>
      <c r="J2535" s="2" t="str">
        <f>CONCATENATE("2 - DECRETOS/DECRETO ","0",Tabela13[[#This Row],[Numero_Decreto]]," ",Tabela13[[#This Row],[Complemento]],".pdf")</f>
        <v>2 - DECRETOS/DECRETO 045 .pdf</v>
      </c>
      <c r="K2535" s="2" t="str">
        <f>IF(Tabela13[[#This Row],[Complemento]]="",Tabela13[[#This Row],[Normal]],Tabela13[[#This Row],[Normal Traço]])</f>
        <v>2 - DECRETOS/DECRETO 45.pdf</v>
      </c>
      <c r="L2535" s="2" t="str">
        <f>IF(Tabela13[[#This Row],[Complemento]]="",Tabela13[[#This Row],[0]],Tabela13[[#This Row],[0 Traço]])</f>
        <v>2 - DECRETOS/DECRETO 045.pdf</v>
      </c>
      <c r="M2535" s="2" t="str">
        <f>IF(AND(Tabela13[[#This Row],[Numero_Decreto]]&gt;=1,Tabela13[[#This Row],[Numero_Decreto]]&lt;=9),Tabela13[[#This Row],[Se 0]],Tabela13[[#This Row],[Se Normal]])</f>
        <v>2 - DECRETOS/DECRETO 45.pdf</v>
      </c>
      <c r="N2535" s="2" t="str">
        <f>CONCATENATE("../",Tabela13[[#This Row],[Caminho]])</f>
        <v>../2 - DECRETOS/DECRETO 45.pdf</v>
      </c>
    </row>
    <row r="2536" spans="1:14" ht="45" x14ac:dyDescent="0.25">
      <c r="A2536" s="20">
        <v>44</v>
      </c>
      <c r="B2536" s="20"/>
      <c r="C2536" s="21">
        <v>25479</v>
      </c>
      <c r="D2536" s="19" t="s">
        <v>3535</v>
      </c>
      <c r="E2536" s="19"/>
      <c r="F2536" s="17" t="str">
        <f>HYPERLINK(Tabela13[[#This Row],[Novo Caminho]],"Download")</f>
        <v>Download</v>
      </c>
      <c r="G2536" s="2" t="str">
        <f>CONCATENATE("2 - DECRETOS/DECRETO ",Tabela13[[#This Row],[Numero_Decreto]],".pdf")</f>
        <v>2 - DECRETOS/DECRETO 44.pdf</v>
      </c>
      <c r="H2536" s="2" t="str">
        <f>CONCATENATE("2 - DECRETOS/DECRETO ",Tabela13[[#This Row],[Numero_Decreto]]," ",Tabela13[[#This Row],[Complemento]],".pdf")</f>
        <v>2 - DECRETOS/DECRETO 44 .pdf</v>
      </c>
      <c r="I2536" s="2" t="str">
        <f>CONCATENATE("2 - DECRETOS/DECRETO ","0",Tabela13[[#This Row],[Numero_Decreto]],".pdf")</f>
        <v>2 - DECRETOS/DECRETO 044.pdf</v>
      </c>
      <c r="J2536" s="2" t="str">
        <f>CONCATENATE("2 - DECRETOS/DECRETO ","0",Tabela13[[#This Row],[Numero_Decreto]]," ",Tabela13[[#This Row],[Complemento]],".pdf")</f>
        <v>2 - DECRETOS/DECRETO 044 .pdf</v>
      </c>
      <c r="K2536" s="2" t="str">
        <f>IF(Tabela13[[#This Row],[Complemento]]="",Tabela13[[#This Row],[Normal]],Tabela13[[#This Row],[Normal Traço]])</f>
        <v>2 - DECRETOS/DECRETO 44.pdf</v>
      </c>
      <c r="L2536" s="2" t="str">
        <f>IF(Tabela13[[#This Row],[Complemento]]="",Tabela13[[#This Row],[0]],Tabela13[[#This Row],[0 Traço]])</f>
        <v>2 - DECRETOS/DECRETO 044.pdf</v>
      </c>
      <c r="M2536" s="2" t="str">
        <f>IF(AND(Tabela13[[#This Row],[Numero_Decreto]]&gt;=1,Tabela13[[#This Row],[Numero_Decreto]]&lt;=9),Tabela13[[#This Row],[Se 0]],Tabela13[[#This Row],[Se Normal]])</f>
        <v>2 - DECRETOS/DECRETO 44.pdf</v>
      </c>
      <c r="N2536" s="2" t="str">
        <f>CONCATENATE("../",Tabela13[[#This Row],[Caminho]])</f>
        <v>../2 - DECRETOS/DECRETO 44.pdf</v>
      </c>
    </row>
    <row r="2537" spans="1:14" ht="45" x14ac:dyDescent="0.25">
      <c r="A2537" s="20">
        <v>43</v>
      </c>
      <c r="B2537" s="20"/>
      <c r="C2537" s="21">
        <v>25501</v>
      </c>
      <c r="D2537" s="19" t="s">
        <v>3536</v>
      </c>
      <c r="E2537" s="19"/>
      <c r="F2537" s="17" t="str">
        <f>HYPERLINK(Tabela13[[#This Row],[Novo Caminho]],"Download")</f>
        <v>Download</v>
      </c>
      <c r="G2537" s="2" t="str">
        <f>CONCATENATE("2 - DECRETOS/DECRETO ",Tabela13[[#This Row],[Numero_Decreto]],".pdf")</f>
        <v>2 - DECRETOS/DECRETO 43.pdf</v>
      </c>
      <c r="H2537" s="2" t="str">
        <f>CONCATENATE("2 - DECRETOS/DECRETO ",Tabela13[[#This Row],[Numero_Decreto]]," ",Tabela13[[#This Row],[Complemento]],".pdf")</f>
        <v>2 - DECRETOS/DECRETO 43 .pdf</v>
      </c>
      <c r="I2537" s="2" t="str">
        <f>CONCATENATE("2 - DECRETOS/DECRETO ","0",Tabela13[[#This Row],[Numero_Decreto]],".pdf")</f>
        <v>2 - DECRETOS/DECRETO 043.pdf</v>
      </c>
      <c r="J2537" s="2" t="str">
        <f>CONCATENATE("2 - DECRETOS/DECRETO ","0",Tabela13[[#This Row],[Numero_Decreto]]," ",Tabela13[[#This Row],[Complemento]],".pdf")</f>
        <v>2 - DECRETOS/DECRETO 043 .pdf</v>
      </c>
      <c r="K2537" s="2" t="str">
        <f>IF(Tabela13[[#This Row],[Complemento]]="",Tabela13[[#This Row],[Normal]],Tabela13[[#This Row],[Normal Traço]])</f>
        <v>2 - DECRETOS/DECRETO 43.pdf</v>
      </c>
      <c r="L2537" s="2" t="str">
        <f>IF(Tabela13[[#This Row],[Complemento]]="",Tabela13[[#This Row],[0]],Tabela13[[#This Row],[0 Traço]])</f>
        <v>2 - DECRETOS/DECRETO 043.pdf</v>
      </c>
      <c r="M2537" s="2" t="str">
        <f>IF(AND(Tabela13[[#This Row],[Numero_Decreto]]&gt;=1,Tabela13[[#This Row],[Numero_Decreto]]&lt;=9),Tabela13[[#This Row],[Se 0]],Tabela13[[#This Row],[Se Normal]])</f>
        <v>2 - DECRETOS/DECRETO 43.pdf</v>
      </c>
      <c r="N2537" s="2" t="str">
        <f>CONCATENATE("../",Tabela13[[#This Row],[Caminho]])</f>
        <v>../2 - DECRETOS/DECRETO 43.pdf</v>
      </c>
    </row>
    <row r="2538" spans="1:14" ht="45" x14ac:dyDescent="0.25">
      <c r="A2538" s="20">
        <v>42</v>
      </c>
      <c r="B2538" s="20"/>
      <c r="C2538" s="21">
        <v>25447</v>
      </c>
      <c r="D2538" s="19" t="s">
        <v>3530</v>
      </c>
      <c r="E2538" s="19"/>
      <c r="F2538" s="17" t="str">
        <f>HYPERLINK(Tabela13[[#This Row],[Novo Caminho]],"Download")</f>
        <v>Download</v>
      </c>
      <c r="G2538" s="2" t="str">
        <f>CONCATENATE("2 - DECRETOS/DECRETO ",Tabela13[[#This Row],[Numero_Decreto]],".pdf")</f>
        <v>2 - DECRETOS/DECRETO 42.pdf</v>
      </c>
      <c r="H2538" s="2" t="str">
        <f>CONCATENATE("2 - DECRETOS/DECRETO ",Tabela13[[#This Row],[Numero_Decreto]]," ",Tabela13[[#This Row],[Complemento]],".pdf")</f>
        <v>2 - DECRETOS/DECRETO 42 .pdf</v>
      </c>
      <c r="I2538" s="2" t="str">
        <f>CONCATENATE("2 - DECRETOS/DECRETO ","0",Tabela13[[#This Row],[Numero_Decreto]],".pdf")</f>
        <v>2 - DECRETOS/DECRETO 042.pdf</v>
      </c>
      <c r="J2538" s="2" t="str">
        <f>CONCATENATE("2 - DECRETOS/DECRETO ","0",Tabela13[[#This Row],[Numero_Decreto]]," ",Tabela13[[#This Row],[Complemento]],".pdf")</f>
        <v>2 - DECRETOS/DECRETO 042 .pdf</v>
      </c>
      <c r="K2538" s="2" t="str">
        <f>IF(Tabela13[[#This Row],[Complemento]]="",Tabela13[[#This Row],[Normal]],Tabela13[[#This Row],[Normal Traço]])</f>
        <v>2 - DECRETOS/DECRETO 42.pdf</v>
      </c>
      <c r="L2538" s="2" t="str">
        <f>IF(Tabela13[[#This Row],[Complemento]]="",Tabela13[[#This Row],[0]],Tabela13[[#This Row],[0 Traço]])</f>
        <v>2 - DECRETOS/DECRETO 042.pdf</v>
      </c>
      <c r="M2538" s="2" t="str">
        <f>IF(AND(Tabela13[[#This Row],[Numero_Decreto]]&gt;=1,Tabela13[[#This Row],[Numero_Decreto]]&lt;=9),Tabela13[[#This Row],[Se 0]],Tabela13[[#This Row],[Se Normal]])</f>
        <v>2 - DECRETOS/DECRETO 42.pdf</v>
      </c>
      <c r="N2538" s="2" t="str">
        <f>CONCATENATE("../",Tabela13[[#This Row],[Caminho]])</f>
        <v>../2 - DECRETOS/DECRETO 42.pdf</v>
      </c>
    </row>
    <row r="2539" spans="1:14" ht="45" x14ac:dyDescent="0.25">
      <c r="A2539" s="20">
        <v>41</v>
      </c>
      <c r="B2539" s="20"/>
      <c r="C2539" s="21">
        <v>25447</v>
      </c>
      <c r="D2539" s="19" t="s">
        <v>3529</v>
      </c>
      <c r="E2539" s="19"/>
      <c r="F2539" s="17" t="str">
        <f>HYPERLINK(Tabela13[[#This Row],[Novo Caminho]],"Download")</f>
        <v>Download</v>
      </c>
      <c r="G2539" s="2" t="str">
        <f>CONCATENATE("2 - DECRETOS/DECRETO ",Tabela13[[#This Row],[Numero_Decreto]],".pdf")</f>
        <v>2 - DECRETOS/DECRETO 41.pdf</v>
      </c>
      <c r="H2539" s="2" t="str">
        <f>CONCATENATE("2 - DECRETOS/DECRETO ",Tabela13[[#This Row],[Numero_Decreto]]," ",Tabela13[[#This Row],[Complemento]],".pdf")</f>
        <v>2 - DECRETOS/DECRETO 41 .pdf</v>
      </c>
      <c r="I2539" s="2" t="str">
        <f>CONCATENATE("2 - DECRETOS/DECRETO ","0",Tabela13[[#This Row],[Numero_Decreto]],".pdf")</f>
        <v>2 - DECRETOS/DECRETO 041.pdf</v>
      </c>
      <c r="J2539" s="2" t="str">
        <f>CONCATENATE("2 - DECRETOS/DECRETO ","0",Tabela13[[#This Row],[Numero_Decreto]]," ",Tabela13[[#This Row],[Complemento]],".pdf")</f>
        <v>2 - DECRETOS/DECRETO 041 .pdf</v>
      </c>
      <c r="K2539" s="2" t="str">
        <f>IF(Tabela13[[#This Row],[Complemento]]="",Tabela13[[#This Row],[Normal]],Tabela13[[#This Row],[Normal Traço]])</f>
        <v>2 - DECRETOS/DECRETO 41.pdf</v>
      </c>
      <c r="L2539" s="2" t="str">
        <f>IF(Tabela13[[#This Row],[Complemento]]="",Tabela13[[#This Row],[0]],Tabela13[[#This Row],[0 Traço]])</f>
        <v>2 - DECRETOS/DECRETO 041.pdf</v>
      </c>
      <c r="M2539" s="2" t="str">
        <f>IF(AND(Tabela13[[#This Row],[Numero_Decreto]]&gt;=1,Tabela13[[#This Row],[Numero_Decreto]]&lt;=9),Tabela13[[#This Row],[Se 0]],Tabela13[[#This Row],[Se Normal]])</f>
        <v>2 - DECRETOS/DECRETO 41.pdf</v>
      </c>
      <c r="N2539" s="2" t="str">
        <f>CONCATENATE("../",Tabela13[[#This Row],[Caminho]])</f>
        <v>../2 - DECRETOS/DECRETO 41.pdf</v>
      </c>
    </row>
    <row r="2540" spans="1:14" ht="45" x14ac:dyDescent="0.25">
      <c r="A2540" s="20">
        <v>40</v>
      </c>
      <c r="B2540" s="20"/>
      <c r="C2540" s="21">
        <v>25447</v>
      </c>
      <c r="D2540" s="19" t="s">
        <v>3536</v>
      </c>
      <c r="E2540" s="19"/>
      <c r="F2540" s="17" t="str">
        <f>HYPERLINK(Tabela13[[#This Row],[Novo Caminho]],"Download")</f>
        <v>Download</v>
      </c>
      <c r="G2540" s="2" t="str">
        <f>CONCATENATE("2 - DECRETOS/DECRETO ",Tabela13[[#This Row],[Numero_Decreto]],".pdf")</f>
        <v>2 - DECRETOS/DECRETO 40.pdf</v>
      </c>
      <c r="H2540" s="2" t="str">
        <f>CONCATENATE("2 - DECRETOS/DECRETO ",Tabela13[[#This Row],[Numero_Decreto]]," ",Tabela13[[#This Row],[Complemento]],".pdf")</f>
        <v>2 - DECRETOS/DECRETO 40 .pdf</v>
      </c>
      <c r="I2540" s="2" t="str">
        <f>CONCATENATE("2 - DECRETOS/DECRETO ","0",Tabela13[[#This Row],[Numero_Decreto]],".pdf")</f>
        <v>2 - DECRETOS/DECRETO 040.pdf</v>
      </c>
      <c r="J2540" s="2" t="str">
        <f>CONCATENATE("2 - DECRETOS/DECRETO ","0",Tabela13[[#This Row],[Numero_Decreto]]," ",Tabela13[[#This Row],[Complemento]],".pdf")</f>
        <v>2 - DECRETOS/DECRETO 040 .pdf</v>
      </c>
      <c r="K2540" s="2" t="str">
        <f>IF(Tabela13[[#This Row],[Complemento]]="",Tabela13[[#This Row],[Normal]],Tabela13[[#This Row],[Normal Traço]])</f>
        <v>2 - DECRETOS/DECRETO 40.pdf</v>
      </c>
      <c r="L2540" s="2" t="str">
        <f>IF(Tabela13[[#This Row],[Complemento]]="",Tabela13[[#This Row],[0]],Tabela13[[#This Row],[0 Traço]])</f>
        <v>2 - DECRETOS/DECRETO 040.pdf</v>
      </c>
      <c r="M2540" s="2" t="str">
        <f>IF(AND(Tabela13[[#This Row],[Numero_Decreto]]&gt;=1,Tabela13[[#This Row],[Numero_Decreto]]&lt;=9),Tabela13[[#This Row],[Se 0]],Tabela13[[#This Row],[Se Normal]])</f>
        <v>2 - DECRETOS/DECRETO 40.pdf</v>
      </c>
      <c r="N2540" s="2" t="str">
        <f>CONCATENATE("../",Tabela13[[#This Row],[Caminho]])</f>
        <v>../2 - DECRETOS/DECRETO 40.pdf</v>
      </c>
    </row>
    <row r="2541" spans="1:14" ht="45" x14ac:dyDescent="0.25">
      <c r="A2541" s="20">
        <v>39</v>
      </c>
      <c r="B2541" s="20"/>
      <c r="C2541" s="21">
        <v>25392</v>
      </c>
      <c r="D2541" s="19" t="s">
        <v>3537</v>
      </c>
      <c r="E2541" s="19"/>
      <c r="F2541" s="17" t="str">
        <f>HYPERLINK(Tabela13[[#This Row],[Novo Caminho]],"Download")</f>
        <v>Download</v>
      </c>
      <c r="G2541" s="2" t="str">
        <f>CONCATENATE("2 - DECRETOS/DECRETO ",Tabela13[[#This Row],[Numero_Decreto]],".pdf")</f>
        <v>2 - DECRETOS/DECRETO 39.pdf</v>
      </c>
      <c r="H2541" s="2" t="str">
        <f>CONCATENATE("2 - DECRETOS/DECRETO ",Tabela13[[#This Row],[Numero_Decreto]]," ",Tabela13[[#This Row],[Complemento]],".pdf")</f>
        <v>2 - DECRETOS/DECRETO 39 .pdf</v>
      </c>
      <c r="I2541" s="2" t="str">
        <f>CONCATENATE("2 - DECRETOS/DECRETO ","0",Tabela13[[#This Row],[Numero_Decreto]],".pdf")</f>
        <v>2 - DECRETOS/DECRETO 039.pdf</v>
      </c>
      <c r="J2541" s="2" t="str">
        <f>CONCATENATE("2 - DECRETOS/DECRETO ","0",Tabela13[[#This Row],[Numero_Decreto]]," ",Tabela13[[#This Row],[Complemento]],".pdf")</f>
        <v>2 - DECRETOS/DECRETO 039 .pdf</v>
      </c>
      <c r="K2541" s="2" t="str">
        <f>IF(Tabela13[[#This Row],[Complemento]]="",Tabela13[[#This Row],[Normal]],Tabela13[[#This Row],[Normal Traço]])</f>
        <v>2 - DECRETOS/DECRETO 39.pdf</v>
      </c>
      <c r="L2541" s="2" t="str">
        <f>IF(Tabela13[[#This Row],[Complemento]]="",Tabela13[[#This Row],[0]],Tabela13[[#This Row],[0 Traço]])</f>
        <v>2 - DECRETOS/DECRETO 039.pdf</v>
      </c>
      <c r="M2541" s="2" t="str">
        <f>IF(AND(Tabela13[[#This Row],[Numero_Decreto]]&gt;=1,Tabela13[[#This Row],[Numero_Decreto]]&lt;=9),Tabela13[[#This Row],[Se 0]],Tabela13[[#This Row],[Se Normal]])</f>
        <v>2 - DECRETOS/DECRETO 39.pdf</v>
      </c>
      <c r="N2541" s="2" t="str">
        <f>CONCATENATE("../",Tabela13[[#This Row],[Caminho]])</f>
        <v>../2 - DECRETOS/DECRETO 39.pdf</v>
      </c>
    </row>
    <row r="2542" spans="1:14" ht="45" x14ac:dyDescent="0.25">
      <c r="A2542" s="20">
        <v>38</v>
      </c>
      <c r="B2542" s="20"/>
      <c r="C2542" s="21">
        <v>25294</v>
      </c>
      <c r="D2542" s="19" t="s">
        <v>3538</v>
      </c>
      <c r="E2542" s="19"/>
      <c r="F2542" s="17" t="str">
        <f>HYPERLINK(Tabela13[[#This Row],[Novo Caminho]],"Download")</f>
        <v>Download</v>
      </c>
      <c r="G2542" s="2" t="str">
        <f>CONCATENATE("2 - DECRETOS/DECRETO ",Tabela13[[#This Row],[Numero_Decreto]],".pdf")</f>
        <v>2 - DECRETOS/DECRETO 38.pdf</v>
      </c>
      <c r="H2542" s="2" t="str">
        <f>CONCATENATE("2 - DECRETOS/DECRETO ",Tabela13[[#This Row],[Numero_Decreto]]," ",Tabela13[[#This Row],[Complemento]],".pdf")</f>
        <v>2 - DECRETOS/DECRETO 38 .pdf</v>
      </c>
      <c r="I2542" s="2" t="str">
        <f>CONCATENATE("2 - DECRETOS/DECRETO ","0",Tabela13[[#This Row],[Numero_Decreto]],".pdf")</f>
        <v>2 - DECRETOS/DECRETO 038.pdf</v>
      </c>
      <c r="J2542" s="2" t="str">
        <f>CONCATENATE("2 - DECRETOS/DECRETO ","0",Tabela13[[#This Row],[Numero_Decreto]]," ",Tabela13[[#This Row],[Complemento]],".pdf")</f>
        <v>2 - DECRETOS/DECRETO 038 .pdf</v>
      </c>
      <c r="K2542" s="2" t="str">
        <f>IF(Tabela13[[#This Row],[Complemento]]="",Tabela13[[#This Row],[Normal]],Tabela13[[#This Row],[Normal Traço]])</f>
        <v>2 - DECRETOS/DECRETO 38.pdf</v>
      </c>
      <c r="L2542" s="2" t="str">
        <f>IF(Tabela13[[#This Row],[Complemento]]="",Tabela13[[#This Row],[0]],Tabela13[[#This Row],[0 Traço]])</f>
        <v>2 - DECRETOS/DECRETO 038.pdf</v>
      </c>
      <c r="M2542" s="2" t="str">
        <f>IF(AND(Tabela13[[#This Row],[Numero_Decreto]]&gt;=1,Tabela13[[#This Row],[Numero_Decreto]]&lt;=9),Tabela13[[#This Row],[Se 0]],Tabela13[[#This Row],[Se Normal]])</f>
        <v>2 - DECRETOS/DECRETO 38.pdf</v>
      </c>
      <c r="N2542" s="2" t="str">
        <f>CONCATENATE("../",Tabela13[[#This Row],[Caminho]])</f>
        <v>../2 - DECRETOS/DECRETO 38.pdf</v>
      </c>
    </row>
    <row r="2543" spans="1:14" ht="45" x14ac:dyDescent="0.25">
      <c r="A2543" s="20">
        <v>37</v>
      </c>
      <c r="B2543" s="20"/>
      <c r="C2543" s="21">
        <v>25294</v>
      </c>
      <c r="D2543" s="19" t="s">
        <v>3675</v>
      </c>
      <c r="E2543" s="19"/>
      <c r="F2543" s="17" t="str">
        <f>HYPERLINK(Tabela13[[#This Row],[Novo Caminho]],"Download")</f>
        <v>Download</v>
      </c>
      <c r="G2543" s="2" t="str">
        <f>CONCATENATE("2 - DECRETOS/DECRETO ",Tabela13[[#This Row],[Numero_Decreto]],".pdf")</f>
        <v>2 - DECRETOS/DECRETO 37.pdf</v>
      </c>
      <c r="H2543" s="2" t="str">
        <f>CONCATENATE("2 - DECRETOS/DECRETO ",Tabela13[[#This Row],[Numero_Decreto]]," ",Tabela13[[#This Row],[Complemento]],".pdf")</f>
        <v>2 - DECRETOS/DECRETO 37 .pdf</v>
      </c>
      <c r="I2543" s="2" t="str">
        <f>CONCATENATE("2 - DECRETOS/DECRETO ","0",Tabela13[[#This Row],[Numero_Decreto]],".pdf")</f>
        <v>2 - DECRETOS/DECRETO 037.pdf</v>
      </c>
      <c r="J2543" s="2" t="str">
        <f>CONCATENATE("2 - DECRETOS/DECRETO ","0",Tabela13[[#This Row],[Numero_Decreto]]," ",Tabela13[[#This Row],[Complemento]],".pdf")</f>
        <v>2 - DECRETOS/DECRETO 037 .pdf</v>
      </c>
      <c r="K2543" s="2" t="str">
        <f>IF(Tabela13[[#This Row],[Complemento]]="",Tabela13[[#This Row],[Normal]],Tabela13[[#This Row],[Normal Traço]])</f>
        <v>2 - DECRETOS/DECRETO 37.pdf</v>
      </c>
      <c r="L2543" s="2" t="str">
        <f>IF(Tabela13[[#This Row],[Complemento]]="",Tabela13[[#This Row],[0]],Tabela13[[#This Row],[0 Traço]])</f>
        <v>2 - DECRETOS/DECRETO 037.pdf</v>
      </c>
      <c r="M2543" s="2" t="str">
        <f>IF(AND(Tabela13[[#This Row],[Numero_Decreto]]&gt;=1,Tabela13[[#This Row],[Numero_Decreto]]&lt;=9),Tabela13[[#This Row],[Se 0]],Tabela13[[#This Row],[Se Normal]])</f>
        <v>2 - DECRETOS/DECRETO 37.pdf</v>
      </c>
      <c r="N2543" s="2" t="str">
        <f>CONCATENATE("../",Tabela13[[#This Row],[Caminho]])</f>
        <v>../2 - DECRETOS/DECRETO 37.pdf</v>
      </c>
    </row>
    <row r="2544" spans="1:14" ht="45" x14ac:dyDescent="0.25">
      <c r="A2544" s="20">
        <v>36</v>
      </c>
      <c r="B2544" s="20"/>
      <c r="C2544" s="21">
        <v>25194</v>
      </c>
      <c r="D2544" s="19" t="s">
        <v>3539</v>
      </c>
      <c r="E2544" s="19"/>
      <c r="F2544" s="17" t="str">
        <f>HYPERLINK(Tabela13[[#This Row],[Novo Caminho]],"Download")</f>
        <v>Download</v>
      </c>
      <c r="G2544" s="2" t="str">
        <f>CONCATENATE("2 - DECRETOS/DECRETO ",Tabela13[[#This Row],[Numero_Decreto]],".pdf")</f>
        <v>2 - DECRETOS/DECRETO 36.pdf</v>
      </c>
      <c r="H2544" s="2" t="str">
        <f>CONCATENATE("2 - DECRETOS/DECRETO ",Tabela13[[#This Row],[Numero_Decreto]]," ",Tabela13[[#This Row],[Complemento]],".pdf")</f>
        <v>2 - DECRETOS/DECRETO 36 .pdf</v>
      </c>
      <c r="I2544" s="2" t="str">
        <f>CONCATENATE("2 - DECRETOS/DECRETO ","0",Tabela13[[#This Row],[Numero_Decreto]],".pdf")</f>
        <v>2 - DECRETOS/DECRETO 036.pdf</v>
      </c>
      <c r="J2544" s="2" t="str">
        <f>CONCATENATE("2 - DECRETOS/DECRETO ","0",Tabela13[[#This Row],[Numero_Decreto]]," ",Tabela13[[#This Row],[Complemento]],".pdf")</f>
        <v>2 - DECRETOS/DECRETO 036 .pdf</v>
      </c>
      <c r="K2544" s="2" t="str">
        <f>IF(Tabela13[[#This Row],[Complemento]]="",Tabela13[[#This Row],[Normal]],Tabela13[[#This Row],[Normal Traço]])</f>
        <v>2 - DECRETOS/DECRETO 36.pdf</v>
      </c>
      <c r="L2544" s="2" t="str">
        <f>IF(Tabela13[[#This Row],[Complemento]]="",Tabela13[[#This Row],[0]],Tabela13[[#This Row],[0 Traço]])</f>
        <v>2 - DECRETOS/DECRETO 036.pdf</v>
      </c>
      <c r="M2544" s="2" t="str">
        <f>IF(AND(Tabela13[[#This Row],[Numero_Decreto]]&gt;=1,Tabela13[[#This Row],[Numero_Decreto]]&lt;=9),Tabela13[[#This Row],[Se 0]],Tabela13[[#This Row],[Se Normal]])</f>
        <v>2 - DECRETOS/DECRETO 36.pdf</v>
      </c>
      <c r="N2544" s="2" t="str">
        <f>CONCATENATE("../",Tabela13[[#This Row],[Caminho]])</f>
        <v>../2 - DECRETOS/DECRETO 36.pdf</v>
      </c>
    </row>
    <row r="2545" spans="1:14" ht="45" x14ac:dyDescent="0.25">
      <c r="A2545" s="20">
        <v>35</v>
      </c>
      <c r="B2545" s="20"/>
      <c r="C2545" s="21">
        <v>25062</v>
      </c>
      <c r="D2545" s="19" t="s">
        <v>3540</v>
      </c>
      <c r="E2545" s="19"/>
      <c r="F2545" s="17" t="str">
        <f>HYPERLINK(Tabela13[[#This Row],[Novo Caminho]],"Download")</f>
        <v>Download</v>
      </c>
      <c r="G2545" s="2" t="str">
        <f>CONCATENATE("2 - DECRETOS/DECRETO ",Tabela13[[#This Row],[Numero_Decreto]],".pdf")</f>
        <v>2 - DECRETOS/DECRETO 35.pdf</v>
      </c>
      <c r="H2545" s="2" t="str">
        <f>CONCATENATE("2 - DECRETOS/DECRETO ",Tabela13[[#This Row],[Numero_Decreto]]," ",Tabela13[[#This Row],[Complemento]],".pdf")</f>
        <v>2 - DECRETOS/DECRETO 35 .pdf</v>
      </c>
      <c r="I2545" s="2" t="str">
        <f>CONCATENATE("2 - DECRETOS/DECRETO ","0",Tabela13[[#This Row],[Numero_Decreto]],".pdf")</f>
        <v>2 - DECRETOS/DECRETO 035.pdf</v>
      </c>
      <c r="J2545" s="2" t="str">
        <f>CONCATENATE("2 - DECRETOS/DECRETO ","0",Tabela13[[#This Row],[Numero_Decreto]]," ",Tabela13[[#This Row],[Complemento]],".pdf")</f>
        <v>2 - DECRETOS/DECRETO 035 .pdf</v>
      </c>
      <c r="K2545" s="2" t="str">
        <f>IF(Tabela13[[#This Row],[Complemento]]="",Tabela13[[#This Row],[Normal]],Tabela13[[#This Row],[Normal Traço]])</f>
        <v>2 - DECRETOS/DECRETO 35.pdf</v>
      </c>
      <c r="L2545" s="2" t="str">
        <f>IF(Tabela13[[#This Row],[Complemento]]="",Tabela13[[#This Row],[0]],Tabela13[[#This Row],[0 Traço]])</f>
        <v>2 - DECRETOS/DECRETO 035.pdf</v>
      </c>
      <c r="M2545" s="2" t="str">
        <f>IF(AND(Tabela13[[#This Row],[Numero_Decreto]]&gt;=1,Tabela13[[#This Row],[Numero_Decreto]]&lt;=9),Tabela13[[#This Row],[Se 0]],Tabela13[[#This Row],[Se Normal]])</f>
        <v>2 - DECRETOS/DECRETO 35.pdf</v>
      </c>
      <c r="N2545" s="2" t="str">
        <f>CONCATENATE("../",Tabela13[[#This Row],[Caminho]])</f>
        <v>../2 - DECRETOS/DECRETO 35.pdf</v>
      </c>
    </row>
    <row r="2546" spans="1:14" ht="45" x14ac:dyDescent="0.25">
      <c r="A2546" s="20">
        <v>34</v>
      </c>
      <c r="B2546" s="20"/>
      <c r="C2546" s="21">
        <v>24990</v>
      </c>
      <c r="D2546" s="19" t="s">
        <v>3536</v>
      </c>
      <c r="E2546" s="19"/>
      <c r="F2546" s="17" t="str">
        <f>HYPERLINK(Tabela13[[#This Row],[Novo Caminho]],"Download")</f>
        <v>Download</v>
      </c>
      <c r="G2546" s="2" t="str">
        <f>CONCATENATE("2 - DECRETOS/DECRETO ",Tabela13[[#This Row],[Numero_Decreto]],".pdf")</f>
        <v>2 - DECRETOS/DECRETO 34.pdf</v>
      </c>
      <c r="H2546" s="2" t="str">
        <f>CONCATENATE("2 - DECRETOS/DECRETO ",Tabela13[[#This Row],[Numero_Decreto]]," ",Tabela13[[#This Row],[Complemento]],".pdf")</f>
        <v>2 - DECRETOS/DECRETO 34 .pdf</v>
      </c>
      <c r="I2546" s="2" t="str">
        <f>CONCATENATE("2 - DECRETOS/DECRETO ","0",Tabela13[[#This Row],[Numero_Decreto]],".pdf")</f>
        <v>2 - DECRETOS/DECRETO 034.pdf</v>
      </c>
      <c r="J2546" s="2" t="str">
        <f>CONCATENATE("2 - DECRETOS/DECRETO ","0",Tabela13[[#This Row],[Numero_Decreto]]," ",Tabela13[[#This Row],[Complemento]],".pdf")</f>
        <v>2 - DECRETOS/DECRETO 034 .pdf</v>
      </c>
      <c r="K2546" s="2" t="str">
        <f>IF(Tabela13[[#This Row],[Complemento]]="",Tabela13[[#This Row],[Normal]],Tabela13[[#This Row],[Normal Traço]])</f>
        <v>2 - DECRETOS/DECRETO 34.pdf</v>
      </c>
      <c r="L2546" s="2" t="str">
        <f>IF(Tabela13[[#This Row],[Complemento]]="",Tabela13[[#This Row],[0]],Tabela13[[#This Row],[0 Traço]])</f>
        <v>2 - DECRETOS/DECRETO 034.pdf</v>
      </c>
      <c r="M2546" s="2" t="str">
        <f>IF(AND(Tabela13[[#This Row],[Numero_Decreto]]&gt;=1,Tabela13[[#This Row],[Numero_Decreto]]&lt;=9),Tabela13[[#This Row],[Se 0]],Tabela13[[#This Row],[Se Normal]])</f>
        <v>2 - DECRETOS/DECRETO 34.pdf</v>
      </c>
      <c r="N2546" s="2" t="str">
        <f>CONCATENATE("../",Tabela13[[#This Row],[Caminho]])</f>
        <v>../2 - DECRETOS/DECRETO 34.pdf</v>
      </c>
    </row>
    <row r="2547" spans="1:14" ht="45" x14ac:dyDescent="0.25">
      <c r="A2547" s="20">
        <v>33</v>
      </c>
      <c r="B2547" s="20"/>
      <c r="C2547" s="21">
        <v>24961</v>
      </c>
      <c r="D2547" s="19" t="s">
        <v>3536</v>
      </c>
      <c r="E2547" s="19"/>
      <c r="F2547" s="17" t="str">
        <f>HYPERLINK(Tabela13[[#This Row],[Novo Caminho]],"Download")</f>
        <v>Download</v>
      </c>
      <c r="G2547" s="2" t="str">
        <f>CONCATENATE("2 - DECRETOS/DECRETO ",Tabela13[[#This Row],[Numero_Decreto]],".pdf")</f>
        <v>2 - DECRETOS/DECRETO 33.pdf</v>
      </c>
      <c r="H2547" s="2" t="str">
        <f>CONCATENATE("2 - DECRETOS/DECRETO ",Tabela13[[#This Row],[Numero_Decreto]]," ",Tabela13[[#This Row],[Complemento]],".pdf")</f>
        <v>2 - DECRETOS/DECRETO 33 .pdf</v>
      </c>
      <c r="I2547" s="2" t="str">
        <f>CONCATENATE("2 - DECRETOS/DECRETO ","0",Tabela13[[#This Row],[Numero_Decreto]],".pdf")</f>
        <v>2 - DECRETOS/DECRETO 033.pdf</v>
      </c>
      <c r="J2547" s="2" t="str">
        <f>CONCATENATE("2 - DECRETOS/DECRETO ","0",Tabela13[[#This Row],[Numero_Decreto]]," ",Tabela13[[#This Row],[Complemento]],".pdf")</f>
        <v>2 - DECRETOS/DECRETO 033 .pdf</v>
      </c>
      <c r="K2547" s="2" t="str">
        <f>IF(Tabela13[[#This Row],[Complemento]]="",Tabela13[[#This Row],[Normal]],Tabela13[[#This Row],[Normal Traço]])</f>
        <v>2 - DECRETOS/DECRETO 33.pdf</v>
      </c>
      <c r="L2547" s="2" t="str">
        <f>IF(Tabela13[[#This Row],[Complemento]]="",Tabela13[[#This Row],[0]],Tabela13[[#This Row],[0 Traço]])</f>
        <v>2 - DECRETOS/DECRETO 033.pdf</v>
      </c>
      <c r="M2547" s="2" t="str">
        <f>IF(AND(Tabela13[[#This Row],[Numero_Decreto]]&gt;=1,Tabela13[[#This Row],[Numero_Decreto]]&lt;=9),Tabela13[[#This Row],[Se 0]],Tabela13[[#This Row],[Se Normal]])</f>
        <v>2 - DECRETOS/DECRETO 33.pdf</v>
      </c>
      <c r="N2547" s="2" t="str">
        <f>CONCATENATE("../",Tabela13[[#This Row],[Caminho]])</f>
        <v>../2 - DECRETOS/DECRETO 33.pdf</v>
      </c>
    </row>
    <row r="2548" spans="1:14" ht="45" x14ac:dyDescent="0.25">
      <c r="A2548" s="20">
        <v>32</v>
      </c>
      <c r="B2548" s="20" t="s">
        <v>916</v>
      </c>
      <c r="C2548" s="21">
        <v>24961</v>
      </c>
      <c r="D2548" s="19" t="s">
        <v>3544</v>
      </c>
      <c r="E2548" s="19"/>
      <c r="F2548" s="17" t="str">
        <f>HYPERLINK(Tabela13[[#This Row],[Novo Caminho]],"Download")</f>
        <v>Download</v>
      </c>
      <c r="G2548" s="2" t="str">
        <f>CONCATENATE("2 - DECRETOS/DECRETO ",Tabela13[[#This Row],[Numero_Decreto]],".pdf")</f>
        <v>2 - DECRETOS/DECRETO 32.pdf</v>
      </c>
      <c r="H2548" s="2" t="str">
        <f>CONCATENATE("2 - DECRETOS/DECRETO ",Tabela13[[#This Row],[Numero_Decreto]]," ",Tabela13[[#This Row],[Complemento]],".pdf")</f>
        <v>2 - DECRETOS/DECRETO 32 B.pdf</v>
      </c>
      <c r="I2548" s="2" t="str">
        <f>CONCATENATE("2 - DECRETOS/DECRETO ","0",Tabela13[[#This Row],[Numero_Decreto]],".pdf")</f>
        <v>2 - DECRETOS/DECRETO 032.pdf</v>
      </c>
      <c r="J2548" s="2" t="str">
        <f>CONCATENATE("2 - DECRETOS/DECRETO ","0",Tabela13[[#This Row],[Numero_Decreto]]," ",Tabela13[[#This Row],[Complemento]],".pdf")</f>
        <v>2 - DECRETOS/DECRETO 032 B.pdf</v>
      </c>
      <c r="K2548" s="2" t="str">
        <f>IF(Tabela13[[#This Row],[Complemento]]="",Tabela13[[#This Row],[Normal]],Tabela13[[#This Row],[Normal Traço]])</f>
        <v>2 - DECRETOS/DECRETO 32 B.pdf</v>
      </c>
      <c r="L2548" s="2" t="str">
        <f>IF(Tabela13[[#This Row],[Complemento]]="",Tabela13[[#This Row],[0]],Tabela13[[#This Row],[0 Traço]])</f>
        <v>2 - DECRETOS/DECRETO 032 B.pdf</v>
      </c>
      <c r="M2548" s="2" t="str">
        <f>IF(AND(Tabela13[[#This Row],[Numero_Decreto]]&gt;=1,Tabela13[[#This Row],[Numero_Decreto]]&lt;=9),Tabela13[[#This Row],[Se 0]],Tabela13[[#This Row],[Se Normal]])</f>
        <v>2 - DECRETOS/DECRETO 32 B.pdf</v>
      </c>
      <c r="N2548" s="2" t="str">
        <f>CONCATENATE("../",Tabela13[[#This Row],[Caminho]])</f>
        <v>../2 - DECRETOS/DECRETO 32 B.pdf</v>
      </c>
    </row>
    <row r="2549" spans="1:14" ht="45" x14ac:dyDescent="0.25">
      <c r="A2549" s="20">
        <v>32</v>
      </c>
      <c r="B2549" s="20"/>
      <c r="C2549" s="21">
        <v>24926</v>
      </c>
      <c r="D2549" s="19" t="s">
        <v>3541</v>
      </c>
      <c r="E2549" s="19"/>
      <c r="F2549" s="17" t="str">
        <f>HYPERLINK(Tabela13[[#This Row],[Novo Caminho]],"Download")</f>
        <v>Download</v>
      </c>
      <c r="G2549" s="2" t="str">
        <f>CONCATENATE("2 - DECRETOS/DECRETO ",Tabela13[[#This Row],[Numero_Decreto]],".pdf")</f>
        <v>2 - DECRETOS/DECRETO 32.pdf</v>
      </c>
      <c r="H2549" s="2" t="str">
        <f>CONCATENATE("2 - DECRETOS/DECRETO ",Tabela13[[#This Row],[Numero_Decreto]]," ",Tabela13[[#This Row],[Complemento]],".pdf")</f>
        <v>2 - DECRETOS/DECRETO 32 .pdf</v>
      </c>
      <c r="I2549" s="2" t="str">
        <f>CONCATENATE("2 - DECRETOS/DECRETO ","0",Tabela13[[#This Row],[Numero_Decreto]],".pdf")</f>
        <v>2 - DECRETOS/DECRETO 032.pdf</v>
      </c>
      <c r="J2549" s="2" t="str">
        <f>CONCATENATE("2 - DECRETOS/DECRETO ","0",Tabela13[[#This Row],[Numero_Decreto]]," ",Tabela13[[#This Row],[Complemento]],".pdf")</f>
        <v>2 - DECRETOS/DECRETO 032 .pdf</v>
      </c>
      <c r="K2549" s="2" t="str">
        <f>IF(Tabela13[[#This Row],[Complemento]]="",Tabela13[[#This Row],[Normal]],Tabela13[[#This Row],[Normal Traço]])</f>
        <v>2 - DECRETOS/DECRETO 32.pdf</v>
      </c>
      <c r="L2549" s="2" t="str">
        <f>IF(Tabela13[[#This Row],[Complemento]]="",Tabela13[[#This Row],[0]],Tabela13[[#This Row],[0 Traço]])</f>
        <v>2 - DECRETOS/DECRETO 032.pdf</v>
      </c>
      <c r="M2549" s="2" t="str">
        <f>IF(AND(Tabela13[[#This Row],[Numero_Decreto]]&gt;=1,Tabela13[[#This Row],[Numero_Decreto]]&lt;=9),Tabela13[[#This Row],[Se 0]],Tabela13[[#This Row],[Se Normal]])</f>
        <v>2 - DECRETOS/DECRETO 32.pdf</v>
      </c>
      <c r="N2549" s="2" t="str">
        <f>CONCATENATE("../",Tabela13[[#This Row],[Caminho]])</f>
        <v>../2 - DECRETOS/DECRETO 32.pdf</v>
      </c>
    </row>
    <row r="2550" spans="1:14" ht="45" x14ac:dyDescent="0.25">
      <c r="A2550" s="20">
        <v>32</v>
      </c>
      <c r="B2550" s="20" t="s">
        <v>620</v>
      </c>
      <c r="C2550" s="21">
        <v>24961</v>
      </c>
      <c r="D2550" s="19" t="s">
        <v>3542</v>
      </c>
      <c r="E2550" s="19"/>
      <c r="F2550" s="17" t="str">
        <f>HYPERLINK(Tabela13[[#This Row],[Novo Caminho]],"Download")</f>
        <v>Download</v>
      </c>
      <c r="G2550" s="2" t="str">
        <f>CONCATENATE("2 - DECRETOS/DECRETO ",Tabela13[[#This Row],[Numero_Decreto]],".pdf")</f>
        <v>2 - DECRETOS/DECRETO 32.pdf</v>
      </c>
      <c r="H2550" s="2" t="str">
        <f>CONCATENATE("2 - DECRETOS/DECRETO ",Tabela13[[#This Row],[Numero_Decreto]]," ",Tabela13[[#This Row],[Complemento]],".pdf")</f>
        <v>2 - DECRETOS/DECRETO 32 A.pdf</v>
      </c>
      <c r="I2550" s="2" t="str">
        <f>CONCATENATE("2 - DECRETOS/DECRETO ","0",Tabela13[[#This Row],[Numero_Decreto]],".pdf")</f>
        <v>2 - DECRETOS/DECRETO 032.pdf</v>
      </c>
      <c r="J2550" s="2" t="str">
        <f>CONCATENATE("2 - DECRETOS/DECRETO ","0",Tabela13[[#This Row],[Numero_Decreto]]," ",Tabela13[[#This Row],[Complemento]],".pdf")</f>
        <v>2 - DECRETOS/DECRETO 032 A.pdf</v>
      </c>
      <c r="K2550" s="2" t="str">
        <f>IF(Tabela13[[#This Row],[Complemento]]="",Tabela13[[#This Row],[Normal]],Tabela13[[#This Row],[Normal Traço]])</f>
        <v>2 - DECRETOS/DECRETO 32 A.pdf</v>
      </c>
      <c r="L2550" s="2" t="str">
        <f>IF(Tabela13[[#This Row],[Complemento]]="",Tabela13[[#This Row],[0]],Tabela13[[#This Row],[0 Traço]])</f>
        <v>2 - DECRETOS/DECRETO 032 A.pdf</v>
      </c>
      <c r="M2550" s="2" t="str">
        <f>IF(AND(Tabela13[[#This Row],[Numero_Decreto]]&gt;=1,Tabela13[[#This Row],[Numero_Decreto]]&lt;=9),Tabela13[[#This Row],[Se 0]],Tabela13[[#This Row],[Se Normal]])</f>
        <v>2 - DECRETOS/DECRETO 32 A.pdf</v>
      </c>
      <c r="N2550" s="2" t="str">
        <f>CONCATENATE("../",Tabela13[[#This Row],[Caminho]])</f>
        <v>../2 - DECRETOS/DECRETO 32 A.pdf</v>
      </c>
    </row>
    <row r="2551" spans="1:14" ht="45" x14ac:dyDescent="0.25">
      <c r="A2551" s="20">
        <v>32</v>
      </c>
      <c r="B2551" s="20" t="s">
        <v>915</v>
      </c>
      <c r="C2551" s="21">
        <v>24961</v>
      </c>
      <c r="D2551" s="19" t="s">
        <v>3543</v>
      </c>
      <c r="E2551" s="19"/>
      <c r="F2551" s="17" t="str">
        <f>HYPERLINK(Tabela13[[#This Row],[Novo Caminho]],"Download")</f>
        <v>Download</v>
      </c>
      <c r="G2551" s="2" t="str">
        <f>CONCATENATE("2 - DECRETOS/DECRETO ",Tabela13[[#This Row],[Numero_Decreto]],".pdf")</f>
        <v>2 - DECRETOS/DECRETO 32.pdf</v>
      </c>
      <c r="H2551" s="2" t="str">
        <f>CONCATENATE("2 - DECRETOS/DECRETO ",Tabela13[[#This Row],[Numero_Decreto]]," ",Tabela13[[#This Row],[Complemento]],".pdf")</f>
        <v>2 - DECRETOS/DECRETO 32 C.pdf</v>
      </c>
      <c r="I2551" s="2" t="str">
        <f>CONCATENATE("2 - DECRETOS/DECRETO ","0",Tabela13[[#This Row],[Numero_Decreto]],".pdf")</f>
        <v>2 - DECRETOS/DECRETO 032.pdf</v>
      </c>
      <c r="J2551" s="2" t="str">
        <f>CONCATENATE("2 - DECRETOS/DECRETO ","0",Tabela13[[#This Row],[Numero_Decreto]]," ",Tabela13[[#This Row],[Complemento]],".pdf")</f>
        <v>2 - DECRETOS/DECRETO 032 C.pdf</v>
      </c>
      <c r="K2551" s="2" t="str">
        <f>IF(Tabela13[[#This Row],[Complemento]]="",Tabela13[[#This Row],[Normal]],Tabela13[[#This Row],[Normal Traço]])</f>
        <v>2 - DECRETOS/DECRETO 32 C.pdf</v>
      </c>
      <c r="L2551" s="2" t="str">
        <f>IF(Tabela13[[#This Row],[Complemento]]="",Tabela13[[#This Row],[0]],Tabela13[[#This Row],[0 Traço]])</f>
        <v>2 - DECRETOS/DECRETO 032 C.pdf</v>
      </c>
      <c r="M2551" s="2" t="str">
        <f>IF(AND(Tabela13[[#This Row],[Numero_Decreto]]&gt;=1,Tabela13[[#This Row],[Numero_Decreto]]&lt;=9),Tabela13[[#This Row],[Se 0]],Tabela13[[#This Row],[Se Normal]])</f>
        <v>2 - DECRETOS/DECRETO 32 C.pdf</v>
      </c>
      <c r="N2551" s="2" t="str">
        <f>CONCATENATE("../",Tabela13[[#This Row],[Caminho]])</f>
        <v>../2 - DECRETOS/DECRETO 32 C.pdf</v>
      </c>
    </row>
    <row r="2552" spans="1:14" ht="45" x14ac:dyDescent="0.25">
      <c r="A2552" s="20">
        <v>27</v>
      </c>
      <c r="B2552" s="20"/>
      <c r="C2552" s="21">
        <v>24850</v>
      </c>
      <c r="D2552" s="19" t="s">
        <v>3545</v>
      </c>
      <c r="E2552" s="19"/>
      <c r="F2552" s="17" t="str">
        <f>HYPERLINK(Tabela13[[#This Row],[Novo Caminho]],"Download")</f>
        <v>Download</v>
      </c>
      <c r="G2552" s="2" t="str">
        <f>CONCATENATE("2 - DECRETOS/DECRETO ",Tabela13[[#This Row],[Numero_Decreto]],".pdf")</f>
        <v>2 - DECRETOS/DECRETO 27.pdf</v>
      </c>
      <c r="H2552" s="2" t="str">
        <f>CONCATENATE("2 - DECRETOS/DECRETO ",Tabela13[[#This Row],[Numero_Decreto]]," ",Tabela13[[#This Row],[Complemento]],".pdf")</f>
        <v>2 - DECRETOS/DECRETO 27 .pdf</v>
      </c>
      <c r="I2552" s="2" t="str">
        <f>CONCATENATE("2 - DECRETOS/DECRETO ","0",Tabela13[[#This Row],[Numero_Decreto]],".pdf")</f>
        <v>2 - DECRETOS/DECRETO 027.pdf</v>
      </c>
      <c r="J2552" s="2" t="str">
        <f>CONCATENATE("2 - DECRETOS/DECRETO ","0",Tabela13[[#This Row],[Numero_Decreto]]," ",Tabela13[[#This Row],[Complemento]],".pdf")</f>
        <v>2 - DECRETOS/DECRETO 027 .pdf</v>
      </c>
      <c r="K2552" s="2" t="str">
        <f>IF(Tabela13[[#This Row],[Complemento]]="",Tabela13[[#This Row],[Normal]],Tabela13[[#This Row],[Normal Traço]])</f>
        <v>2 - DECRETOS/DECRETO 27.pdf</v>
      </c>
      <c r="L2552" s="2" t="str">
        <f>IF(Tabela13[[#This Row],[Complemento]]="",Tabela13[[#This Row],[0]],Tabela13[[#This Row],[0 Traço]])</f>
        <v>2 - DECRETOS/DECRETO 027.pdf</v>
      </c>
      <c r="M2552" s="2" t="str">
        <f>IF(AND(Tabela13[[#This Row],[Numero_Decreto]]&gt;=1,Tabela13[[#This Row],[Numero_Decreto]]&lt;=9),Tabela13[[#This Row],[Se 0]],Tabela13[[#This Row],[Se Normal]])</f>
        <v>2 - DECRETOS/DECRETO 27.pdf</v>
      </c>
      <c r="N2552" s="2" t="str">
        <f>CONCATENATE("../",Tabela13[[#This Row],[Caminho]])</f>
        <v>../2 - DECRETOS/DECRETO 27.pdf</v>
      </c>
    </row>
    <row r="2553" spans="1:14" ht="45" x14ac:dyDescent="0.25">
      <c r="A2553" s="20">
        <v>26</v>
      </c>
      <c r="B2553" s="20"/>
      <c r="C2553" s="21">
        <v>24943</v>
      </c>
      <c r="D2553" s="19" t="s">
        <v>3546</v>
      </c>
      <c r="E2553" s="19"/>
      <c r="F2553" s="17" t="str">
        <f>HYPERLINK(Tabela13[[#This Row],[Novo Caminho]],"Download")</f>
        <v>Download</v>
      </c>
      <c r="G2553" s="2" t="str">
        <f>CONCATENATE("2 - DECRETOS/DECRETO ",Tabela13[[#This Row],[Numero_Decreto]],".pdf")</f>
        <v>2 - DECRETOS/DECRETO 26.pdf</v>
      </c>
      <c r="H2553" s="2" t="str">
        <f>CONCATENATE("2 - DECRETOS/DECRETO ",Tabela13[[#This Row],[Numero_Decreto]]," ",Tabela13[[#This Row],[Complemento]],".pdf")</f>
        <v>2 - DECRETOS/DECRETO 26 .pdf</v>
      </c>
      <c r="I2553" s="2" t="str">
        <f>CONCATENATE("2 - DECRETOS/DECRETO ","0",Tabela13[[#This Row],[Numero_Decreto]],".pdf")</f>
        <v>2 - DECRETOS/DECRETO 026.pdf</v>
      </c>
      <c r="J2553" s="2" t="str">
        <f>CONCATENATE("2 - DECRETOS/DECRETO ","0",Tabela13[[#This Row],[Numero_Decreto]]," ",Tabela13[[#This Row],[Complemento]],".pdf")</f>
        <v>2 - DECRETOS/DECRETO 026 .pdf</v>
      </c>
      <c r="K2553" s="2" t="str">
        <f>IF(Tabela13[[#This Row],[Complemento]]="",Tabela13[[#This Row],[Normal]],Tabela13[[#This Row],[Normal Traço]])</f>
        <v>2 - DECRETOS/DECRETO 26.pdf</v>
      </c>
      <c r="L2553" s="2" t="str">
        <f>IF(Tabela13[[#This Row],[Complemento]]="",Tabela13[[#This Row],[0]],Tabela13[[#This Row],[0 Traço]])</f>
        <v>2 - DECRETOS/DECRETO 026.pdf</v>
      </c>
      <c r="M2553" s="2" t="str">
        <f>IF(AND(Tabela13[[#This Row],[Numero_Decreto]]&gt;=1,Tabela13[[#This Row],[Numero_Decreto]]&lt;=9),Tabela13[[#This Row],[Se 0]],Tabela13[[#This Row],[Se Normal]])</f>
        <v>2 - DECRETOS/DECRETO 26.pdf</v>
      </c>
      <c r="N2553" s="2" t="str">
        <f>CONCATENATE("../",Tabela13[[#This Row],[Caminho]])</f>
        <v>../2 - DECRETOS/DECRETO 26.pdf</v>
      </c>
    </row>
    <row r="2554" spans="1:14" ht="45" x14ac:dyDescent="0.25">
      <c r="A2554" s="20">
        <v>25</v>
      </c>
      <c r="B2554" s="20"/>
      <c r="C2554" s="21">
        <v>24681</v>
      </c>
      <c r="D2554" s="19" t="s">
        <v>3547</v>
      </c>
      <c r="E2554" s="19"/>
      <c r="F2554" s="17" t="str">
        <f>HYPERLINK(Tabela13[[#This Row],[Novo Caminho]],"Download")</f>
        <v>Download</v>
      </c>
      <c r="G2554" s="2" t="str">
        <f>CONCATENATE("2 - DECRETOS/DECRETO ",Tabela13[[#This Row],[Numero_Decreto]],".pdf")</f>
        <v>2 - DECRETOS/DECRETO 25.pdf</v>
      </c>
      <c r="H2554" s="2" t="str">
        <f>CONCATENATE("2 - DECRETOS/DECRETO ",Tabela13[[#This Row],[Numero_Decreto]]," ",Tabela13[[#This Row],[Complemento]],".pdf")</f>
        <v>2 - DECRETOS/DECRETO 25 .pdf</v>
      </c>
      <c r="I2554" s="2" t="str">
        <f>CONCATENATE("2 - DECRETOS/DECRETO ","0",Tabela13[[#This Row],[Numero_Decreto]],".pdf")</f>
        <v>2 - DECRETOS/DECRETO 025.pdf</v>
      </c>
      <c r="J2554" s="2" t="str">
        <f>CONCATENATE("2 - DECRETOS/DECRETO ","0",Tabela13[[#This Row],[Numero_Decreto]]," ",Tabela13[[#This Row],[Complemento]],".pdf")</f>
        <v>2 - DECRETOS/DECRETO 025 .pdf</v>
      </c>
      <c r="K2554" s="2" t="str">
        <f>IF(Tabela13[[#This Row],[Complemento]]="",Tabela13[[#This Row],[Normal]],Tabela13[[#This Row],[Normal Traço]])</f>
        <v>2 - DECRETOS/DECRETO 25.pdf</v>
      </c>
      <c r="L2554" s="2" t="str">
        <f>IF(Tabela13[[#This Row],[Complemento]]="",Tabela13[[#This Row],[0]],Tabela13[[#This Row],[0 Traço]])</f>
        <v>2 - DECRETOS/DECRETO 025.pdf</v>
      </c>
      <c r="M2554" s="2" t="str">
        <f>IF(AND(Tabela13[[#This Row],[Numero_Decreto]]&gt;=1,Tabela13[[#This Row],[Numero_Decreto]]&lt;=9),Tabela13[[#This Row],[Se 0]],Tabela13[[#This Row],[Se Normal]])</f>
        <v>2 - DECRETOS/DECRETO 25.pdf</v>
      </c>
      <c r="N2554" s="2" t="str">
        <f>CONCATENATE("../",Tabela13[[#This Row],[Caminho]])</f>
        <v>../2 - DECRETOS/DECRETO 25.pdf</v>
      </c>
    </row>
    <row r="2555" spans="1:14" ht="45" x14ac:dyDescent="0.25">
      <c r="A2555" s="20">
        <v>24</v>
      </c>
      <c r="B2555" s="20"/>
      <c r="C2555" s="21">
        <v>24663</v>
      </c>
      <c r="D2555" s="19" t="s">
        <v>3548</v>
      </c>
      <c r="E2555" s="19"/>
      <c r="F2555" s="17" t="str">
        <f>HYPERLINK(Tabela13[[#This Row],[Novo Caminho]],"Download")</f>
        <v>Download</v>
      </c>
      <c r="G2555" s="2" t="str">
        <f>CONCATENATE("2 - DECRETOS/DECRETO ",Tabela13[[#This Row],[Numero_Decreto]],".pdf")</f>
        <v>2 - DECRETOS/DECRETO 24.pdf</v>
      </c>
      <c r="H2555" s="2" t="str">
        <f>CONCATENATE("2 - DECRETOS/DECRETO ",Tabela13[[#This Row],[Numero_Decreto]]," ",Tabela13[[#This Row],[Complemento]],".pdf")</f>
        <v>2 - DECRETOS/DECRETO 24 .pdf</v>
      </c>
      <c r="I2555" s="2" t="str">
        <f>CONCATENATE("2 - DECRETOS/DECRETO ","0",Tabela13[[#This Row],[Numero_Decreto]],".pdf")</f>
        <v>2 - DECRETOS/DECRETO 024.pdf</v>
      </c>
      <c r="J2555" s="2" t="str">
        <f>CONCATENATE("2 - DECRETOS/DECRETO ","0",Tabela13[[#This Row],[Numero_Decreto]]," ",Tabela13[[#This Row],[Complemento]],".pdf")</f>
        <v>2 - DECRETOS/DECRETO 024 .pdf</v>
      </c>
      <c r="K2555" s="2" t="str">
        <f>IF(Tabela13[[#This Row],[Complemento]]="",Tabela13[[#This Row],[Normal]],Tabela13[[#This Row],[Normal Traço]])</f>
        <v>2 - DECRETOS/DECRETO 24.pdf</v>
      </c>
      <c r="L2555" s="2" t="str">
        <f>IF(Tabela13[[#This Row],[Complemento]]="",Tabela13[[#This Row],[0]],Tabela13[[#This Row],[0 Traço]])</f>
        <v>2 - DECRETOS/DECRETO 024.pdf</v>
      </c>
      <c r="M2555" s="2" t="str">
        <f>IF(AND(Tabela13[[#This Row],[Numero_Decreto]]&gt;=1,Tabela13[[#This Row],[Numero_Decreto]]&lt;=9),Tabela13[[#This Row],[Se 0]],Tabela13[[#This Row],[Se Normal]])</f>
        <v>2 - DECRETOS/DECRETO 24.pdf</v>
      </c>
      <c r="N2555" s="2" t="str">
        <f>CONCATENATE("../",Tabela13[[#This Row],[Caminho]])</f>
        <v>../2 - DECRETOS/DECRETO 24.pdf</v>
      </c>
    </row>
    <row r="2556" spans="1:14" ht="45" x14ac:dyDescent="0.25">
      <c r="A2556" s="20">
        <v>23</v>
      </c>
      <c r="B2556" s="20"/>
      <c r="C2556" s="21">
        <v>24612</v>
      </c>
      <c r="D2556" s="19" t="s">
        <v>3530</v>
      </c>
      <c r="E2556" s="19"/>
      <c r="F2556" s="17" t="str">
        <f>HYPERLINK(Tabela13[[#This Row],[Novo Caminho]],"Download")</f>
        <v>Download</v>
      </c>
      <c r="G2556" s="2" t="str">
        <f>CONCATENATE("2 - DECRETOS/DECRETO ",Tabela13[[#This Row],[Numero_Decreto]],".pdf")</f>
        <v>2 - DECRETOS/DECRETO 23.pdf</v>
      </c>
      <c r="H2556" s="2" t="str">
        <f>CONCATENATE("2 - DECRETOS/DECRETO ",Tabela13[[#This Row],[Numero_Decreto]]," ",Tabela13[[#This Row],[Complemento]],".pdf")</f>
        <v>2 - DECRETOS/DECRETO 23 .pdf</v>
      </c>
      <c r="I2556" s="2" t="str">
        <f>CONCATENATE("2 - DECRETOS/DECRETO ","0",Tabela13[[#This Row],[Numero_Decreto]],".pdf")</f>
        <v>2 - DECRETOS/DECRETO 023.pdf</v>
      </c>
      <c r="J2556" s="2" t="str">
        <f>CONCATENATE("2 - DECRETOS/DECRETO ","0",Tabela13[[#This Row],[Numero_Decreto]]," ",Tabela13[[#This Row],[Complemento]],".pdf")</f>
        <v>2 - DECRETOS/DECRETO 023 .pdf</v>
      </c>
      <c r="K2556" s="2" t="str">
        <f>IF(Tabela13[[#This Row],[Complemento]]="",Tabela13[[#This Row],[Normal]],Tabela13[[#This Row],[Normal Traço]])</f>
        <v>2 - DECRETOS/DECRETO 23.pdf</v>
      </c>
      <c r="L2556" s="2" t="str">
        <f>IF(Tabela13[[#This Row],[Complemento]]="",Tabela13[[#This Row],[0]],Tabela13[[#This Row],[0 Traço]])</f>
        <v>2 - DECRETOS/DECRETO 023.pdf</v>
      </c>
      <c r="M2556" s="2" t="str">
        <f>IF(AND(Tabela13[[#This Row],[Numero_Decreto]]&gt;=1,Tabela13[[#This Row],[Numero_Decreto]]&lt;=9),Tabela13[[#This Row],[Se 0]],Tabela13[[#This Row],[Se Normal]])</f>
        <v>2 - DECRETOS/DECRETO 23.pdf</v>
      </c>
      <c r="N2556" s="2" t="str">
        <f>CONCATENATE("../",Tabela13[[#This Row],[Caminho]])</f>
        <v>../2 - DECRETOS/DECRETO 23.pdf</v>
      </c>
    </row>
    <row r="2557" spans="1:14" ht="45" x14ac:dyDescent="0.25">
      <c r="A2557" s="20">
        <v>22</v>
      </c>
      <c r="B2557" s="20"/>
      <c r="C2557" s="21">
        <v>24612</v>
      </c>
      <c r="D2557" s="19" t="s">
        <v>3549</v>
      </c>
      <c r="E2557" s="19"/>
      <c r="F2557" s="17" t="str">
        <f>HYPERLINK(Tabela13[[#This Row],[Novo Caminho]],"Download")</f>
        <v>Download</v>
      </c>
      <c r="G2557" s="2" t="str">
        <f>CONCATENATE("2 - DECRETOS/DECRETO ",Tabela13[[#This Row],[Numero_Decreto]],".pdf")</f>
        <v>2 - DECRETOS/DECRETO 22.pdf</v>
      </c>
      <c r="H2557" s="2" t="str">
        <f>CONCATENATE("2 - DECRETOS/DECRETO ",Tabela13[[#This Row],[Numero_Decreto]]," ",Tabela13[[#This Row],[Complemento]],".pdf")</f>
        <v>2 - DECRETOS/DECRETO 22 .pdf</v>
      </c>
      <c r="I2557" s="2" t="str">
        <f>CONCATENATE("2 - DECRETOS/DECRETO ","0",Tabela13[[#This Row],[Numero_Decreto]],".pdf")</f>
        <v>2 - DECRETOS/DECRETO 022.pdf</v>
      </c>
      <c r="J2557" s="2" t="str">
        <f>CONCATENATE("2 - DECRETOS/DECRETO ","0",Tabela13[[#This Row],[Numero_Decreto]]," ",Tabela13[[#This Row],[Complemento]],".pdf")</f>
        <v>2 - DECRETOS/DECRETO 022 .pdf</v>
      </c>
      <c r="K2557" s="2" t="str">
        <f>IF(Tabela13[[#This Row],[Complemento]]="",Tabela13[[#This Row],[Normal]],Tabela13[[#This Row],[Normal Traço]])</f>
        <v>2 - DECRETOS/DECRETO 22.pdf</v>
      </c>
      <c r="L2557" s="2" t="str">
        <f>IF(Tabela13[[#This Row],[Complemento]]="",Tabela13[[#This Row],[0]],Tabela13[[#This Row],[0 Traço]])</f>
        <v>2 - DECRETOS/DECRETO 022.pdf</v>
      </c>
      <c r="M2557" s="2" t="str">
        <f>IF(AND(Tabela13[[#This Row],[Numero_Decreto]]&gt;=1,Tabela13[[#This Row],[Numero_Decreto]]&lt;=9),Tabela13[[#This Row],[Se 0]],Tabela13[[#This Row],[Se Normal]])</f>
        <v>2 - DECRETOS/DECRETO 22.pdf</v>
      </c>
      <c r="N2557" s="2" t="str">
        <f>CONCATENATE("../",Tabela13[[#This Row],[Caminho]])</f>
        <v>../2 - DECRETOS/DECRETO 22.pdf</v>
      </c>
    </row>
    <row r="2558" spans="1:14" ht="45" x14ac:dyDescent="0.25">
      <c r="A2558" s="20">
        <v>21</v>
      </c>
      <c r="B2558" s="20"/>
      <c r="C2558" s="21">
        <v>24588</v>
      </c>
      <c r="D2558" s="19" t="s">
        <v>3548</v>
      </c>
      <c r="E2558" s="19"/>
      <c r="F2558" s="17" t="str">
        <f>HYPERLINK(Tabela13[[#This Row],[Novo Caminho]],"Download")</f>
        <v>Download</v>
      </c>
      <c r="G2558" s="2" t="str">
        <f>CONCATENATE("2 - DECRETOS/DECRETO ",Tabela13[[#This Row],[Numero_Decreto]],".pdf")</f>
        <v>2 - DECRETOS/DECRETO 21.pdf</v>
      </c>
      <c r="H2558" s="2" t="str">
        <f>CONCATENATE("2 - DECRETOS/DECRETO ",Tabela13[[#This Row],[Numero_Decreto]]," ",Tabela13[[#This Row],[Complemento]],".pdf")</f>
        <v>2 - DECRETOS/DECRETO 21 .pdf</v>
      </c>
      <c r="I2558" s="2" t="str">
        <f>CONCATENATE("2 - DECRETOS/DECRETO ","0",Tabela13[[#This Row],[Numero_Decreto]],".pdf")</f>
        <v>2 - DECRETOS/DECRETO 021.pdf</v>
      </c>
      <c r="J2558" s="2" t="str">
        <f>CONCATENATE("2 - DECRETOS/DECRETO ","0",Tabela13[[#This Row],[Numero_Decreto]]," ",Tabela13[[#This Row],[Complemento]],".pdf")</f>
        <v>2 - DECRETOS/DECRETO 021 .pdf</v>
      </c>
      <c r="K2558" s="2" t="str">
        <f>IF(Tabela13[[#This Row],[Complemento]]="",Tabela13[[#This Row],[Normal]],Tabela13[[#This Row],[Normal Traço]])</f>
        <v>2 - DECRETOS/DECRETO 21.pdf</v>
      </c>
      <c r="L2558" s="2" t="str">
        <f>IF(Tabela13[[#This Row],[Complemento]]="",Tabela13[[#This Row],[0]],Tabela13[[#This Row],[0 Traço]])</f>
        <v>2 - DECRETOS/DECRETO 021.pdf</v>
      </c>
      <c r="M2558" s="2" t="str">
        <f>IF(AND(Tabela13[[#This Row],[Numero_Decreto]]&gt;=1,Tabela13[[#This Row],[Numero_Decreto]]&lt;=9),Tabela13[[#This Row],[Se 0]],Tabela13[[#This Row],[Se Normal]])</f>
        <v>2 - DECRETOS/DECRETO 21.pdf</v>
      </c>
      <c r="N2558" s="2" t="str">
        <f>CONCATENATE("../",Tabela13[[#This Row],[Caminho]])</f>
        <v>../2 - DECRETOS/DECRETO 21.pdf</v>
      </c>
    </row>
    <row r="2559" spans="1:14" ht="45" x14ac:dyDescent="0.25">
      <c r="A2559" s="20">
        <v>20</v>
      </c>
      <c r="B2559" s="20"/>
      <c r="C2559" s="21">
        <v>24511</v>
      </c>
      <c r="D2559" s="19" t="s">
        <v>3349</v>
      </c>
      <c r="E2559" s="19"/>
      <c r="F2559" s="17" t="str">
        <f>HYPERLINK(Tabela13[[#This Row],[Novo Caminho]],"Download")</f>
        <v>Download</v>
      </c>
      <c r="G2559" s="2" t="str">
        <f>CONCATENATE("2 - DECRETOS/DECRETO ",Tabela13[[#This Row],[Numero_Decreto]],".pdf")</f>
        <v>2 - DECRETOS/DECRETO 20.pdf</v>
      </c>
      <c r="H2559" s="2" t="str">
        <f>CONCATENATE("2 - DECRETOS/DECRETO ",Tabela13[[#This Row],[Numero_Decreto]]," ",Tabela13[[#This Row],[Complemento]],".pdf")</f>
        <v>2 - DECRETOS/DECRETO 20 .pdf</v>
      </c>
      <c r="I2559" s="2" t="str">
        <f>CONCATENATE("2 - DECRETOS/DECRETO ","0",Tabela13[[#This Row],[Numero_Decreto]],".pdf")</f>
        <v>2 - DECRETOS/DECRETO 020.pdf</v>
      </c>
      <c r="J2559" s="2" t="str">
        <f>CONCATENATE("2 - DECRETOS/DECRETO ","0",Tabela13[[#This Row],[Numero_Decreto]]," ",Tabela13[[#This Row],[Complemento]],".pdf")</f>
        <v>2 - DECRETOS/DECRETO 020 .pdf</v>
      </c>
      <c r="K2559" s="2" t="str">
        <f>IF(Tabela13[[#This Row],[Complemento]]="",Tabela13[[#This Row],[Normal]],Tabela13[[#This Row],[Normal Traço]])</f>
        <v>2 - DECRETOS/DECRETO 20.pdf</v>
      </c>
      <c r="L2559" s="2" t="str">
        <f>IF(Tabela13[[#This Row],[Complemento]]="",Tabela13[[#This Row],[0]],Tabela13[[#This Row],[0 Traço]])</f>
        <v>2 - DECRETOS/DECRETO 020.pdf</v>
      </c>
      <c r="M2559" s="2" t="str">
        <f>IF(AND(Tabela13[[#This Row],[Numero_Decreto]]&gt;=1,Tabela13[[#This Row],[Numero_Decreto]]&lt;=9),Tabela13[[#This Row],[Se 0]],Tabela13[[#This Row],[Se Normal]])</f>
        <v>2 - DECRETOS/DECRETO 20.pdf</v>
      </c>
      <c r="N2559" s="2" t="str">
        <f>CONCATENATE("../",Tabela13[[#This Row],[Caminho]])</f>
        <v>../2 - DECRETOS/DECRETO 20.pdf</v>
      </c>
    </row>
    <row r="2560" spans="1:14" ht="45" x14ac:dyDescent="0.25">
      <c r="A2560" s="20">
        <v>19</v>
      </c>
      <c r="B2560" s="20"/>
      <c r="C2560" s="21">
        <v>24511</v>
      </c>
      <c r="D2560" s="19" t="s">
        <v>3550</v>
      </c>
      <c r="E2560" s="19"/>
      <c r="F2560" s="17" t="str">
        <f>HYPERLINK(Tabela13[[#This Row],[Novo Caminho]],"Download")</f>
        <v>Download</v>
      </c>
      <c r="G2560" s="2" t="str">
        <f>CONCATENATE("2 - DECRETOS/DECRETO ",Tabela13[[#This Row],[Numero_Decreto]],".pdf")</f>
        <v>2 - DECRETOS/DECRETO 19.pdf</v>
      </c>
      <c r="H2560" s="2" t="str">
        <f>CONCATENATE("2 - DECRETOS/DECRETO ",Tabela13[[#This Row],[Numero_Decreto]]," ",Tabela13[[#This Row],[Complemento]],".pdf")</f>
        <v>2 - DECRETOS/DECRETO 19 .pdf</v>
      </c>
      <c r="I2560" s="2" t="str">
        <f>CONCATENATE("2 - DECRETOS/DECRETO ","0",Tabela13[[#This Row],[Numero_Decreto]],".pdf")</f>
        <v>2 - DECRETOS/DECRETO 019.pdf</v>
      </c>
      <c r="J2560" s="2" t="str">
        <f>CONCATENATE("2 - DECRETOS/DECRETO ","0",Tabela13[[#This Row],[Numero_Decreto]]," ",Tabela13[[#This Row],[Complemento]],".pdf")</f>
        <v>2 - DECRETOS/DECRETO 019 .pdf</v>
      </c>
      <c r="K2560" s="2" t="str">
        <f>IF(Tabela13[[#This Row],[Complemento]]="",Tabela13[[#This Row],[Normal]],Tabela13[[#This Row],[Normal Traço]])</f>
        <v>2 - DECRETOS/DECRETO 19.pdf</v>
      </c>
      <c r="L2560" s="2" t="str">
        <f>IF(Tabela13[[#This Row],[Complemento]]="",Tabela13[[#This Row],[0]],Tabela13[[#This Row],[0 Traço]])</f>
        <v>2 - DECRETOS/DECRETO 019.pdf</v>
      </c>
      <c r="M2560" s="2" t="str">
        <f>IF(AND(Tabela13[[#This Row],[Numero_Decreto]]&gt;=1,Tabela13[[#This Row],[Numero_Decreto]]&lt;=9),Tabela13[[#This Row],[Se 0]],Tabela13[[#This Row],[Se Normal]])</f>
        <v>2 - DECRETOS/DECRETO 19.pdf</v>
      </c>
      <c r="N2560" s="2" t="str">
        <f>CONCATENATE("../",Tabela13[[#This Row],[Caminho]])</f>
        <v>../2 - DECRETOS/DECRETO 19.pdf</v>
      </c>
    </row>
    <row r="2561" spans="1:14" ht="45" x14ac:dyDescent="0.25">
      <c r="A2561" s="20">
        <v>18</v>
      </c>
      <c r="B2561" s="20"/>
      <c r="C2561" s="21">
        <v>24507</v>
      </c>
      <c r="D2561" s="19" t="s">
        <v>3328</v>
      </c>
      <c r="E2561" s="19"/>
      <c r="F2561" s="17" t="str">
        <f>HYPERLINK(Tabela13[[#This Row],[Novo Caminho]],"Download")</f>
        <v>Download</v>
      </c>
      <c r="G2561" s="2" t="str">
        <f>CONCATENATE("2 - DECRETOS/DECRETO ",Tabela13[[#This Row],[Numero_Decreto]],".pdf")</f>
        <v>2 - DECRETOS/DECRETO 18.pdf</v>
      </c>
      <c r="H2561" s="2" t="str">
        <f>CONCATENATE("2 - DECRETOS/DECRETO ",Tabela13[[#This Row],[Numero_Decreto]]," ",Tabela13[[#This Row],[Complemento]],".pdf")</f>
        <v>2 - DECRETOS/DECRETO 18 .pdf</v>
      </c>
      <c r="I2561" s="2" t="str">
        <f>CONCATENATE("2 - DECRETOS/DECRETO ","0",Tabela13[[#This Row],[Numero_Decreto]],".pdf")</f>
        <v>2 - DECRETOS/DECRETO 018.pdf</v>
      </c>
      <c r="J2561" s="2" t="str">
        <f>CONCATENATE("2 - DECRETOS/DECRETO ","0",Tabela13[[#This Row],[Numero_Decreto]]," ",Tabela13[[#This Row],[Complemento]],".pdf")</f>
        <v>2 - DECRETOS/DECRETO 018 .pdf</v>
      </c>
      <c r="K2561" s="2" t="str">
        <f>IF(Tabela13[[#This Row],[Complemento]]="",Tabela13[[#This Row],[Normal]],Tabela13[[#This Row],[Normal Traço]])</f>
        <v>2 - DECRETOS/DECRETO 18.pdf</v>
      </c>
      <c r="L2561" s="2" t="str">
        <f>IF(Tabela13[[#This Row],[Complemento]]="",Tabela13[[#This Row],[0]],Tabela13[[#This Row],[0 Traço]])</f>
        <v>2 - DECRETOS/DECRETO 018.pdf</v>
      </c>
      <c r="M2561" s="2" t="str">
        <f>IF(AND(Tabela13[[#This Row],[Numero_Decreto]]&gt;=1,Tabela13[[#This Row],[Numero_Decreto]]&lt;=9),Tabela13[[#This Row],[Se 0]],Tabela13[[#This Row],[Se Normal]])</f>
        <v>2 - DECRETOS/DECRETO 18.pdf</v>
      </c>
      <c r="N2561" s="2" t="str">
        <f>CONCATENATE("../",Tabela13[[#This Row],[Caminho]])</f>
        <v>../2 - DECRETOS/DECRETO 18.pdf</v>
      </c>
    </row>
    <row r="2562" spans="1:14" ht="45" x14ac:dyDescent="0.25">
      <c r="A2562" s="20">
        <v>17</v>
      </c>
      <c r="B2562" s="20"/>
      <c r="C2562" s="21">
        <v>24469</v>
      </c>
      <c r="D2562" s="19" t="s">
        <v>3548</v>
      </c>
      <c r="E2562" s="19"/>
      <c r="F2562" s="17" t="str">
        <f>HYPERLINK(Tabela13[[#This Row],[Novo Caminho]],"Download")</f>
        <v>Download</v>
      </c>
      <c r="G2562" s="2" t="str">
        <f>CONCATENATE("2 - DECRETOS/DECRETO ",Tabela13[[#This Row],[Numero_Decreto]],".pdf")</f>
        <v>2 - DECRETOS/DECRETO 17.pdf</v>
      </c>
      <c r="H2562" s="2" t="str">
        <f>CONCATENATE("2 - DECRETOS/DECRETO ",Tabela13[[#This Row],[Numero_Decreto]]," ",Tabela13[[#This Row],[Complemento]],".pdf")</f>
        <v>2 - DECRETOS/DECRETO 17 .pdf</v>
      </c>
      <c r="I2562" s="2" t="str">
        <f>CONCATENATE("2 - DECRETOS/DECRETO ","0",Tabela13[[#This Row],[Numero_Decreto]],".pdf")</f>
        <v>2 - DECRETOS/DECRETO 017.pdf</v>
      </c>
      <c r="J2562" s="2" t="str">
        <f>CONCATENATE("2 - DECRETOS/DECRETO ","0",Tabela13[[#This Row],[Numero_Decreto]]," ",Tabela13[[#This Row],[Complemento]],".pdf")</f>
        <v>2 - DECRETOS/DECRETO 017 .pdf</v>
      </c>
      <c r="K2562" s="2" t="str">
        <f>IF(Tabela13[[#This Row],[Complemento]]="",Tabela13[[#This Row],[Normal]],Tabela13[[#This Row],[Normal Traço]])</f>
        <v>2 - DECRETOS/DECRETO 17.pdf</v>
      </c>
      <c r="L2562" s="2" t="str">
        <f>IF(Tabela13[[#This Row],[Complemento]]="",Tabela13[[#This Row],[0]],Tabela13[[#This Row],[0 Traço]])</f>
        <v>2 - DECRETOS/DECRETO 017.pdf</v>
      </c>
      <c r="M2562" s="2" t="str">
        <f>IF(AND(Tabela13[[#This Row],[Numero_Decreto]]&gt;=1,Tabela13[[#This Row],[Numero_Decreto]]&lt;=9),Tabela13[[#This Row],[Se 0]],Tabela13[[#This Row],[Se Normal]])</f>
        <v>2 - DECRETOS/DECRETO 17.pdf</v>
      </c>
      <c r="N2562" s="2" t="str">
        <f>CONCATENATE("../",Tabela13[[#This Row],[Caminho]])</f>
        <v>../2 - DECRETOS/DECRETO 17.pdf</v>
      </c>
    </row>
    <row r="2563" spans="1:14" ht="45" x14ac:dyDescent="0.25">
      <c r="A2563" s="20">
        <v>16</v>
      </c>
      <c r="B2563" s="20"/>
      <c r="C2563" s="21">
        <v>24447</v>
      </c>
      <c r="D2563" s="19" t="s">
        <v>3551</v>
      </c>
      <c r="E2563" s="19"/>
      <c r="F2563" s="17" t="str">
        <f>HYPERLINK(Tabela13[[#This Row],[Novo Caminho]],"Download")</f>
        <v>Download</v>
      </c>
      <c r="G2563" s="2" t="str">
        <f>CONCATENATE("2 - DECRETOS/DECRETO ",Tabela13[[#This Row],[Numero_Decreto]],".pdf")</f>
        <v>2 - DECRETOS/DECRETO 16.pdf</v>
      </c>
      <c r="H2563" s="2" t="str">
        <f>CONCATENATE("2 - DECRETOS/DECRETO ",Tabela13[[#This Row],[Numero_Decreto]]," ",Tabela13[[#This Row],[Complemento]],".pdf")</f>
        <v>2 - DECRETOS/DECRETO 16 .pdf</v>
      </c>
      <c r="I2563" s="2" t="str">
        <f>CONCATENATE("2 - DECRETOS/DECRETO ","0",Tabela13[[#This Row],[Numero_Decreto]],".pdf")</f>
        <v>2 - DECRETOS/DECRETO 016.pdf</v>
      </c>
      <c r="J2563" s="2" t="str">
        <f>CONCATENATE("2 - DECRETOS/DECRETO ","0",Tabela13[[#This Row],[Numero_Decreto]]," ",Tabela13[[#This Row],[Complemento]],".pdf")</f>
        <v>2 - DECRETOS/DECRETO 016 .pdf</v>
      </c>
      <c r="K2563" s="2" t="str">
        <f>IF(Tabela13[[#This Row],[Complemento]]="",Tabela13[[#This Row],[Normal]],Tabela13[[#This Row],[Normal Traço]])</f>
        <v>2 - DECRETOS/DECRETO 16.pdf</v>
      </c>
      <c r="L2563" s="2" t="str">
        <f>IF(Tabela13[[#This Row],[Complemento]]="",Tabela13[[#This Row],[0]],Tabela13[[#This Row],[0 Traço]])</f>
        <v>2 - DECRETOS/DECRETO 016.pdf</v>
      </c>
      <c r="M2563" s="2" t="str">
        <f>IF(AND(Tabela13[[#This Row],[Numero_Decreto]]&gt;=1,Tabela13[[#This Row],[Numero_Decreto]]&lt;=9),Tabela13[[#This Row],[Se 0]],Tabela13[[#This Row],[Se Normal]])</f>
        <v>2 - DECRETOS/DECRETO 16.pdf</v>
      </c>
      <c r="N2563" s="2" t="str">
        <f>CONCATENATE("../",Tabela13[[#This Row],[Caminho]])</f>
        <v>../2 - DECRETOS/DECRETO 16.pdf</v>
      </c>
    </row>
    <row r="2564" spans="1:14" ht="45" x14ac:dyDescent="0.25">
      <c r="A2564" s="20">
        <v>15</v>
      </c>
      <c r="B2564" s="20"/>
      <c r="C2564" s="21">
        <v>24447</v>
      </c>
      <c r="D2564" s="19" t="s">
        <v>3552</v>
      </c>
      <c r="E2564" s="19"/>
      <c r="F2564" s="17" t="str">
        <f>HYPERLINK(Tabela13[[#This Row],[Novo Caminho]],"Download")</f>
        <v>Download</v>
      </c>
      <c r="G2564" s="2" t="str">
        <f>CONCATENATE("2 - DECRETOS/DECRETO ",Tabela13[[#This Row],[Numero_Decreto]],".pdf")</f>
        <v>2 - DECRETOS/DECRETO 15.pdf</v>
      </c>
      <c r="H2564" s="2" t="str">
        <f>CONCATENATE("2 - DECRETOS/DECRETO ",Tabela13[[#This Row],[Numero_Decreto]]," ",Tabela13[[#This Row],[Complemento]],".pdf")</f>
        <v>2 - DECRETOS/DECRETO 15 .pdf</v>
      </c>
      <c r="I2564" s="2" t="str">
        <f>CONCATENATE("2 - DECRETOS/DECRETO ","0",Tabela13[[#This Row],[Numero_Decreto]],".pdf")</f>
        <v>2 - DECRETOS/DECRETO 015.pdf</v>
      </c>
      <c r="J2564" s="2" t="str">
        <f>CONCATENATE("2 - DECRETOS/DECRETO ","0",Tabela13[[#This Row],[Numero_Decreto]]," ",Tabela13[[#This Row],[Complemento]],".pdf")</f>
        <v>2 - DECRETOS/DECRETO 015 .pdf</v>
      </c>
      <c r="K2564" s="2" t="str">
        <f>IF(Tabela13[[#This Row],[Complemento]]="",Tabela13[[#This Row],[Normal]],Tabela13[[#This Row],[Normal Traço]])</f>
        <v>2 - DECRETOS/DECRETO 15.pdf</v>
      </c>
      <c r="L2564" s="2" t="str">
        <f>IF(Tabela13[[#This Row],[Complemento]]="",Tabela13[[#This Row],[0]],Tabela13[[#This Row],[0 Traço]])</f>
        <v>2 - DECRETOS/DECRETO 015.pdf</v>
      </c>
      <c r="M2564" s="2" t="str">
        <f>IF(AND(Tabela13[[#This Row],[Numero_Decreto]]&gt;=1,Tabela13[[#This Row],[Numero_Decreto]]&lt;=9),Tabela13[[#This Row],[Se 0]],Tabela13[[#This Row],[Se Normal]])</f>
        <v>2 - DECRETOS/DECRETO 15.pdf</v>
      </c>
      <c r="N2564" s="2" t="str">
        <f>CONCATENATE("../",Tabela13[[#This Row],[Caminho]])</f>
        <v>../2 - DECRETOS/DECRETO 15.pdf</v>
      </c>
    </row>
    <row r="2565" spans="1:14" ht="45" x14ac:dyDescent="0.25">
      <c r="A2565" s="20">
        <v>14</v>
      </c>
      <c r="B2565" s="20"/>
      <c r="C2565" s="21">
        <v>24441</v>
      </c>
      <c r="D2565" s="19" t="s">
        <v>3473</v>
      </c>
      <c r="E2565" s="19"/>
      <c r="F2565" s="17" t="str">
        <f>HYPERLINK(Tabela13[[#This Row],[Novo Caminho]],"Download")</f>
        <v>Download</v>
      </c>
      <c r="G2565" s="2" t="str">
        <f>CONCATENATE("2 - DECRETOS/DECRETO ",Tabela13[[#This Row],[Numero_Decreto]],".pdf")</f>
        <v>2 - DECRETOS/DECRETO 14.pdf</v>
      </c>
      <c r="H2565" s="2" t="str">
        <f>CONCATENATE("2 - DECRETOS/DECRETO ",Tabela13[[#This Row],[Numero_Decreto]]," ",Tabela13[[#This Row],[Complemento]],".pdf")</f>
        <v>2 - DECRETOS/DECRETO 14 .pdf</v>
      </c>
      <c r="I2565" s="2" t="str">
        <f>CONCATENATE("2 - DECRETOS/DECRETO ","0",Tabela13[[#This Row],[Numero_Decreto]],".pdf")</f>
        <v>2 - DECRETOS/DECRETO 014.pdf</v>
      </c>
      <c r="J2565" s="2" t="str">
        <f>CONCATENATE("2 - DECRETOS/DECRETO ","0",Tabela13[[#This Row],[Numero_Decreto]]," ",Tabela13[[#This Row],[Complemento]],".pdf")</f>
        <v>2 - DECRETOS/DECRETO 014 .pdf</v>
      </c>
      <c r="K2565" s="2" t="str">
        <f>IF(Tabela13[[#This Row],[Complemento]]="",Tabela13[[#This Row],[Normal]],Tabela13[[#This Row],[Normal Traço]])</f>
        <v>2 - DECRETOS/DECRETO 14.pdf</v>
      </c>
      <c r="L2565" s="2" t="str">
        <f>IF(Tabela13[[#This Row],[Complemento]]="",Tabela13[[#This Row],[0]],Tabela13[[#This Row],[0 Traço]])</f>
        <v>2 - DECRETOS/DECRETO 014.pdf</v>
      </c>
      <c r="M2565" s="2" t="str">
        <f>IF(AND(Tabela13[[#This Row],[Numero_Decreto]]&gt;=1,Tabela13[[#This Row],[Numero_Decreto]]&lt;=9),Tabela13[[#This Row],[Se 0]],Tabela13[[#This Row],[Se Normal]])</f>
        <v>2 - DECRETOS/DECRETO 14.pdf</v>
      </c>
      <c r="N2565" s="2" t="str">
        <f>CONCATENATE("../",Tabela13[[#This Row],[Caminho]])</f>
        <v>../2 - DECRETOS/DECRETO 14.pdf</v>
      </c>
    </row>
    <row r="2566" spans="1:14" ht="45" x14ac:dyDescent="0.25">
      <c r="A2566" s="20">
        <v>13</v>
      </c>
      <c r="B2566" s="20"/>
      <c r="C2566" s="21">
        <v>24269</v>
      </c>
      <c r="D2566" s="19" t="s">
        <v>3553</v>
      </c>
      <c r="E2566" s="19"/>
      <c r="F2566" s="17" t="str">
        <f>HYPERLINK(Tabela13[[#This Row],[Novo Caminho]],"Download")</f>
        <v>Download</v>
      </c>
      <c r="G2566" s="2" t="str">
        <f>CONCATENATE("2 - DECRETOS/DECRETO ",Tabela13[[#This Row],[Numero_Decreto]],".pdf")</f>
        <v>2 - DECRETOS/DECRETO 13.pdf</v>
      </c>
      <c r="H2566" s="2" t="str">
        <f>CONCATENATE("2 - DECRETOS/DECRETO ",Tabela13[[#This Row],[Numero_Decreto]]," ",Tabela13[[#This Row],[Complemento]],".pdf")</f>
        <v>2 - DECRETOS/DECRETO 13 .pdf</v>
      </c>
      <c r="I2566" s="2" t="str">
        <f>CONCATENATE("2 - DECRETOS/DECRETO ","0",Tabela13[[#This Row],[Numero_Decreto]],".pdf")</f>
        <v>2 - DECRETOS/DECRETO 013.pdf</v>
      </c>
      <c r="J2566" s="2" t="str">
        <f>CONCATENATE("2 - DECRETOS/DECRETO ","0",Tabela13[[#This Row],[Numero_Decreto]]," ",Tabela13[[#This Row],[Complemento]],".pdf")</f>
        <v>2 - DECRETOS/DECRETO 013 .pdf</v>
      </c>
      <c r="K2566" s="2" t="str">
        <f>IF(Tabela13[[#This Row],[Complemento]]="",Tabela13[[#This Row],[Normal]],Tabela13[[#This Row],[Normal Traço]])</f>
        <v>2 - DECRETOS/DECRETO 13.pdf</v>
      </c>
      <c r="L2566" s="2" t="str">
        <f>IF(Tabela13[[#This Row],[Complemento]]="",Tabela13[[#This Row],[0]],Tabela13[[#This Row],[0 Traço]])</f>
        <v>2 - DECRETOS/DECRETO 013.pdf</v>
      </c>
      <c r="M2566" s="2" t="str">
        <f>IF(AND(Tabela13[[#This Row],[Numero_Decreto]]&gt;=1,Tabela13[[#This Row],[Numero_Decreto]]&lt;=9),Tabela13[[#This Row],[Se 0]],Tabela13[[#This Row],[Se Normal]])</f>
        <v>2 - DECRETOS/DECRETO 13.pdf</v>
      </c>
      <c r="N2566" s="2" t="str">
        <f>CONCATENATE("../",Tabela13[[#This Row],[Caminho]])</f>
        <v>../2 - DECRETOS/DECRETO 13.pdf</v>
      </c>
    </row>
    <row r="2567" spans="1:14" ht="45" x14ac:dyDescent="0.25">
      <c r="A2567" s="20">
        <v>12</v>
      </c>
      <c r="B2567" s="20"/>
      <c r="C2567" s="21">
        <v>24269</v>
      </c>
      <c r="D2567" s="19" t="s">
        <v>3554</v>
      </c>
      <c r="E2567" s="19"/>
      <c r="F2567" s="17" t="str">
        <f>HYPERLINK(Tabela13[[#This Row],[Novo Caminho]],"Download")</f>
        <v>Download</v>
      </c>
      <c r="G2567" s="2" t="str">
        <f>CONCATENATE("2 - DECRETOS/DECRETO ",Tabela13[[#This Row],[Numero_Decreto]],".pdf")</f>
        <v>2 - DECRETOS/DECRETO 12.pdf</v>
      </c>
      <c r="H2567" s="2" t="str">
        <f>CONCATENATE("2 - DECRETOS/DECRETO ",Tabela13[[#This Row],[Numero_Decreto]]," ",Tabela13[[#This Row],[Complemento]],".pdf")</f>
        <v>2 - DECRETOS/DECRETO 12 .pdf</v>
      </c>
      <c r="I2567" s="2" t="str">
        <f>CONCATENATE("2 - DECRETOS/DECRETO ","0",Tabela13[[#This Row],[Numero_Decreto]],".pdf")</f>
        <v>2 - DECRETOS/DECRETO 012.pdf</v>
      </c>
      <c r="J2567" s="2" t="str">
        <f>CONCATENATE("2 - DECRETOS/DECRETO ","0",Tabela13[[#This Row],[Numero_Decreto]]," ",Tabela13[[#This Row],[Complemento]],".pdf")</f>
        <v>2 - DECRETOS/DECRETO 012 .pdf</v>
      </c>
      <c r="K2567" s="2" t="str">
        <f>IF(Tabela13[[#This Row],[Complemento]]="",Tabela13[[#This Row],[Normal]],Tabela13[[#This Row],[Normal Traço]])</f>
        <v>2 - DECRETOS/DECRETO 12.pdf</v>
      </c>
      <c r="L2567" s="2" t="str">
        <f>IF(Tabela13[[#This Row],[Complemento]]="",Tabela13[[#This Row],[0]],Tabela13[[#This Row],[0 Traço]])</f>
        <v>2 - DECRETOS/DECRETO 012.pdf</v>
      </c>
      <c r="M2567" s="2" t="str">
        <f>IF(AND(Tabela13[[#This Row],[Numero_Decreto]]&gt;=1,Tabela13[[#This Row],[Numero_Decreto]]&lt;=9),Tabela13[[#This Row],[Se 0]],Tabela13[[#This Row],[Se Normal]])</f>
        <v>2 - DECRETOS/DECRETO 12.pdf</v>
      </c>
      <c r="N2567" s="2" t="str">
        <f>CONCATENATE("../",Tabela13[[#This Row],[Caminho]])</f>
        <v>../2 - DECRETOS/DECRETO 12.pdf</v>
      </c>
    </row>
    <row r="2568" spans="1:14" ht="45" x14ac:dyDescent="0.25">
      <c r="A2568" s="20">
        <v>11</v>
      </c>
      <c r="B2568" s="20"/>
      <c r="C2568" s="21">
        <v>24269</v>
      </c>
      <c r="D2568" s="19" t="s">
        <v>3555</v>
      </c>
      <c r="E2568" s="19"/>
      <c r="F2568" s="17" t="str">
        <f>HYPERLINK(Tabela13[[#This Row],[Novo Caminho]],"Download")</f>
        <v>Download</v>
      </c>
      <c r="G2568" s="2" t="str">
        <f>CONCATENATE("2 - DECRETOS/DECRETO ",Tabela13[[#This Row],[Numero_Decreto]],".pdf")</f>
        <v>2 - DECRETOS/DECRETO 11.pdf</v>
      </c>
      <c r="H2568" s="2" t="str">
        <f>CONCATENATE("2 - DECRETOS/DECRETO ",Tabela13[[#This Row],[Numero_Decreto]]," ",Tabela13[[#This Row],[Complemento]],".pdf")</f>
        <v>2 - DECRETOS/DECRETO 11 .pdf</v>
      </c>
      <c r="I2568" s="2" t="str">
        <f>CONCATENATE("2 - DECRETOS/DECRETO ","0",Tabela13[[#This Row],[Numero_Decreto]],".pdf")</f>
        <v>2 - DECRETOS/DECRETO 011.pdf</v>
      </c>
      <c r="J2568" s="2" t="str">
        <f>CONCATENATE("2 - DECRETOS/DECRETO ","0",Tabela13[[#This Row],[Numero_Decreto]]," ",Tabela13[[#This Row],[Complemento]],".pdf")</f>
        <v>2 - DECRETOS/DECRETO 011 .pdf</v>
      </c>
      <c r="K2568" s="2" t="str">
        <f>IF(Tabela13[[#This Row],[Complemento]]="",Tabela13[[#This Row],[Normal]],Tabela13[[#This Row],[Normal Traço]])</f>
        <v>2 - DECRETOS/DECRETO 11.pdf</v>
      </c>
      <c r="L2568" s="2" t="str">
        <f>IF(Tabela13[[#This Row],[Complemento]]="",Tabela13[[#This Row],[0]],Tabela13[[#This Row],[0 Traço]])</f>
        <v>2 - DECRETOS/DECRETO 011.pdf</v>
      </c>
      <c r="M2568" s="2" t="str">
        <f>IF(AND(Tabela13[[#This Row],[Numero_Decreto]]&gt;=1,Tabela13[[#This Row],[Numero_Decreto]]&lt;=9),Tabela13[[#This Row],[Se 0]],Tabela13[[#This Row],[Se Normal]])</f>
        <v>2 - DECRETOS/DECRETO 11.pdf</v>
      </c>
      <c r="N2568" s="2" t="str">
        <f>CONCATENATE("../",Tabela13[[#This Row],[Caminho]])</f>
        <v>../2 - DECRETOS/DECRETO 11.pdf</v>
      </c>
    </row>
    <row r="2569" spans="1:14" ht="45" x14ac:dyDescent="0.25">
      <c r="A2569" s="20">
        <v>10</v>
      </c>
      <c r="B2569" s="20"/>
      <c r="C2569" s="21">
        <v>24269</v>
      </c>
      <c r="D2569" s="19" t="s">
        <v>3556</v>
      </c>
      <c r="E2569" s="19"/>
      <c r="F2569" s="17" t="str">
        <f>HYPERLINK(Tabela13[[#This Row],[Novo Caminho]],"Download")</f>
        <v>Download</v>
      </c>
      <c r="G2569" s="2" t="str">
        <f>CONCATENATE("2 - DECRETOS/DECRETO ",Tabela13[[#This Row],[Numero_Decreto]],".pdf")</f>
        <v>2 - DECRETOS/DECRETO 10.pdf</v>
      </c>
      <c r="H2569" s="2" t="str">
        <f>CONCATENATE("2 - DECRETOS/DECRETO ",Tabela13[[#This Row],[Numero_Decreto]]," ",Tabela13[[#This Row],[Complemento]],".pdf")</f>
        <v>2 - DECRETOS/DECRETO 10 .pdf</v>
      </c>
      <c r="I2569" s="2" t="str">
        <f>CONCATENATE("2 - DECRETOS/DECRETO ","0",Tabela13[[#This Row],[Numero_Decreto]],".pdf")</f>
        <v>2 - DECRETOS/DECRETO 010.pdf</v>
      </c>
      <c r="J2569" s="2" t="str">
        <f>CONCATENATE("2 - DECRETOS/DECRETO ","0",Tabela13[[#This Row],[Numero_Decreto]]," ",Tabela13[[#This Row],[Complemento]],".pdf")</f>
        <v>2 - DECRETOS/DECRETO 010 .pdf</v>
      </c>
      <c r="K2569" s="2" t="str">
        <f>IF(Tabela13[[#This Row],[Complemento]]="",Tabela13[[#This Row],[Normal]],Tabela13[[#This Row],[Normal Traço]])</f>
        <v>2 - DECRETOS/DECRETO 10.pdf</v>
      </c>
      <c r="L2569" s="2" t="str">
        <f>IF(Tabela13[[#This Row],[Complemento]]="",Tabela13[[#This Row],[0]],Tabela13[[#This Row],[0 Traço]])</f>
        <v>2 - DECRETOS/DECRETO 010.pdf</v>
      </c>
      <c r="M2569" s="2" t="str">
        <f>IF(AND(Tabela13[[#This Row],[Numero_Decreto]]&gt;=1,Tabela13[[#This Row],[Numero_Decreto]]&lt;=9),Tabela13[[#This Row],[Se 0]],Tabela13[[#This Row],[Se Normal]])</f>
        <v>2 - DECRETOS/DECRETO 10.pdf</v>
      </c>
      <c r="N2569" s="2" t="str">
        <f>CONCATENATE("../",Tabela13[[#This Row],[Caminho]])</f>
        <v>../2 - DECRETOS/DECRETO 10.pdf</v>
      </c>
    </row>
    <row r="2570" spans="1:14" ht="45" x14ac:dyDescent="0.25">
      <c r="A2570" s="20">
        <v>8</v>
      </c>
      <c r="B2570" s="20"/>
      <c r="C2570" s="21">
        <v>24266</v>
      </c>
      <c r="D2570" s="19" t="s">
        <v>3549</v>
      </c>
      <c r="E2570" s="19"/>
      <c r="F2570" s="17" t="str">
        <f>HYPERLINK(Tabela13[[#This Row],[Novo Caminho]],"Download")</f>
        <v>Download</v>
      </c>
      <c r="G2570" s="2" t="str">
        <f>CONCATENATE("2 - DECRETOS/DECRETO ",Tabela13[[#This Row],[Numero_Decreto]],".pdf")</f>
        <v>2 - DECRETOS/DECRETO 8.pdf</v>
      </c>
      <c r="H2570" s="2" t="str">
        <f>CONCATENATE("2 - DECRETOS/DECRETO ",Tabela13[[#This Row],[Numero_Decreto]]," ",Tabela13[[#This Row],[Complemento]],".pdf")</f>
        <v>2 - DECRETOS/DECRETO 8 .pdf</v>
      </c>
      <c r="I2570" s="2" t="str">
        <f>CONCATENATE("2 - DECRETOS/DECRETO ","0",Tabela13[[#This Row],[Numero_Decreto]],".pdf")</f>
        <v>2 - DECRETOS/DECRETO 08.pdf</v>
      </c>
      <c r="J2570" s="2" t="str">
        <f>CONCATENATE("2 - DECRETOS/DECRETO ","0",Tabela13[[#This Row],[Numero_Decreto]]," ",Tabela13[[#This Row],[Complemento]],".pdf")</f>
        <v>2 - DECRETOS/DECRETO 08 .pdf</v>
      </c>
      <c r="K2570" s="2" t="str">
        <f>IF(Tabela13[[#This Row],[Complemento]]="",Tabela13[[#This Row],[Normal]],Tabela13[[#This Row],[Normal Traço]])</f>
        <v>2 - DECRETOS/DECRETO 8.pdf</v>
      </c>
      <c r="L2570" s="2" t="str">
        <f>IF(Tabela13[[#This Row],[Complemento]]="",Tabela13[[#This Row],[0]],Tabela13[[#This Row],[0 Traço]])</f>
        <v>2 - DECRETOS/DECRETO 08.pdf</v>
      </c>
      <c r="M2570" s="2" t="str">
        <f>IF(AND(Tabela13[[#This Row],[Numero_Decreto]]&gt;=1,Tabela13[[#This Row],[Numero_Decreto]]&lt;=9),Tabela13[[#This Row],[Se 0]],Tabela13[[#This Row],[Se Normal]])</f>
        <v>2 - DECRETOS/DECRETO 08.pdf</v>
      </c>
      <c r="N2570" s="2" t="str">
        <f>CONCATENATE("../",Tabela13[[#This Row],[Caminho]])</f>
        <v>../2 - DECRETOS/DECRETO 08.pdf</v>
      </c>
    </row>
    <row r="2571" spans="1:14" ht="45" x14ac:dyDescent="0.25">
      <c r="A2571" s="20">
        <v>7</v>
      </c>
      <c r="B2571" s="20"/>
      <c r="C2571" s="21">
        <v>24205</v>
      </c>
      <c r="D2571" s="19" t="s">
        <v>3557</v>
      </c>
      <c r="E2571" s="19"/>
      <c r="F2571" s="17" t="str">
        <f>HYPERLINK(Tabela13[[#This Row],[Novo Caminho]],"Download")</f>
        <v>Download</v>
      </c>
      <c r="G2571" s="2" t="str">
        <f>CONCATENATE("2 - DECRETOS/DECRETO ",Tabela13[[#This Row],[Numero_Decreto]],".pdf")</f>
        <v>2 - DECRETOS/DECRETO 7.pdf</v>
      </c>
      <c r="H2571" s="2" t="str">
        <f>CONCATENATE("2 - DECRETOS/DECRETO ",Tabela13[[#This Row],[Numero_Decreto]]," ",Tabela13[[#This Row],[Complemento]],".pdf")</f>
        <v>2 - DECRETOS/DECRETO 7 .pdf</v>
      </c>
      <c r="I2571" s="2" t="str">
        <f>CONCATENATE("2 - DECRETOS/DECRETO ","0",Tabela13[[#This Row],[Numero_Decreto]],".pdf")</f>
        <v>2 - DECRETOS/DECRETO 07.pdf</v>
      </c>
      <c r="J2571" s="2" t="str">
        <f>CONCATENATE("2 - DECRETOS/DECRETO ","0",Tabela13[[#This Row],[Numero_Decreto]]," ",Tabela13[[#This Row],[Complemento]],".pdf")</f>
        <v>2 - DECRETOS/DECRETO 07 .pdf</v>
      </c>
      <c r="K2571" s="2" t="str">
        <f>IF(Tabela13[[#This Row],[Complemento]]="",Tabela13[[#This Row],[Normal]],Tabela13[[#This Row],[Normal Traço]])</f>
        <v>2 - DECRETOS/DECRETO 7.pdf</v>
      </c>
      <c r="L2571" s="2" t="str">
        <f>IF(Tabela13[[#This Row],[Complemento]]="",Tabela13[[#This Row],[0]],Tabela13[[#This Row],[0 Traço]])</f>
        <v>2 - DECRETOS/DECRETO 07.pdf</v>
      </c>
      <c r="M2571" s="2" t="str">
        <f>IF(AND(Tabela13[[#This Row],[Numero_Decreto]]&gt;=1,Tabela13[[#This Row],[Numero_Decreto]]&lt;=9),Tabela13[[#This Row],[Se 0]],Tabela13[[#This Row],[Se Normal]])</f>
        <v>2 - DECRETOS/DECRETO 07.pdf</v>
      </c>
      <c r="N2571" s="2" t="str">
        <f>CONCATENATE("../",Tabela13[[#This Row],[Caminho]])</f>
        <v>../2 - DECRETOS/DECRETO 07.pdf</v>
      </c>
    </row>
    <row r="2572" spans="1:14" ht="45" x14ac:dyDescent="0.25">
      <c r="A2572" s="20">
        <v>6</v>
      </c>
      <c r="B2572" s="20"/>
      <c r="C2572" s="21">
        <v>24205</v>
      </c>
      <c r="D2572" s="19" t="s">
        <v>3558</v>
      </c>
      <c r="E2572" s="19"/>
      <c r="F2572" s="17" t="str">
        <f>HYPERLINK(Tabela13[[#This Row],[Novo Caminho]],"Download")</f>
        <v>Download</v>
      </c>
      <c r="G2572" s="2" t="str">
        <f>CONCATENATE("2 - DECRETOS/DECRETO ",Tabela13[[#This Row],[Numero_Decreto]],".pdf")</f>
        <v>2 - DECRETOS/DECRETO 6.pdf</v>
      </c>
      <c r="H2572" s="2" t="str">
        <f>CONCATENATE("2 - DECRETOS/DECRETO ",Tabela13[[#This Row],[Numero_Decreto]]," ",Tabela13[[#This Row],[Complemento]],".pdf")</f>
        <v>2 - DECRETOS/DECRETO 6 .pdf</v>
      </c>
      <c r="I2572" s="2" t="str">
        <f>CONCATENATE("2 - DECRETOS/DECRETO ","0",Tabela13[[#This Row],[Numero_Decreto]],".pdf")</f>
        <v>2 - DECRETOS/DECRETO 06.pdf</v>
      </c>
      <c r="J2572" s="2" t="str">
        <f>CONCATENATE("2 - DECRETOS/DECRETO ","0",Tabela13[[#This Row],[Numero_Decreto]]," ",Tabela13[[#This Row],[Complemento]],".pdf")</f>
        <v>2 - DECRETOS/DECRETO 06 .pdf</v>
      </c>
      <c r="K2572" s="2" t="str">
        <f>IF(Tabela13[[#This Row],[Complemento]]="",Tabela13[[#This Row],[Normal]],Tabela13[[#This Row],[Normal Traço]])</f>
        <v>2 - DECRETOS/DECRETO 6.pdf</v>
      </c>
      <c r="L2572" s="2" t="str">
        <f>IF(Tabela13[[#This Row],[Complemento]]="",Tabela13[[#This Row],[0]],Tabela13[[#This Row],[0 Traço]])</f>
        <v>2 - DECRETOS/DECRETO 06.pdf</v>
      </c>
      <c r="M2572" s="2" t="str">
        <f>IF(AND(Tabela13[[#This Row],[Numero_Decreto]]&gt;=1,Tabela13[[#This Row],[Numero_Decreto]]&lt;=9),Tabela13[[#This Row],[Se 0]],Tabela13[[#This Row],[Se Normal]])</f>
        <v>2 - DECRETOS/DECRETO 06.pdf</v>
      </c>
      <c r="N2572" s="2" t="str">
        <f>CONCATENATE("../",Tabela13[[#This Row],[Caminho]])</f>
        <v>../2 - DECRETOS/DECRETO 06.pdf</v>
      </c>
    </row>
    <row r="2573" spans="1:14" ht="45" x14ac:dyDescent="0.25">
      <c r="A2573" s="20">
        <v>5</v>
      </c>
      <c r="B2573" s="20"/>
      <c r="C2573" s="21">
        <v>24205</v>
      </c>
      <c r="D2573" s="19" t="s">
        <v>3559</v>
      </c>
      <c r="E2573" s="19"/>
      <c r="F2573" s="17" t="str">
        <f>HYPERLINK(Tabela13[[#This Row],[Novo Caminho]],"Download")</f>
        <v>Download</v>
      </c>
      <c r="G2573" s="2" t="str">
        <f>CONCATENATE("2 - DECRETOS/DECRETO ",Tabela13[[#This Row],[Numero_Decreto]],".pdf")</f>
        <v>2 - DECRETOS/DECRETO 5.pdf</v>
      </c>
      <c r="H2573" s="2" t="str">
        <f>CONCATENATE("2 - DECRETOS/DECRETO ",Tabela13[[#This Row],[Numero_Decreto]]," ",Tabela13[[#This Row],[Complemento]],".pdf")</f>
        <v>2 - DECRETOS/DECRETO 5 .pdf</v>
      </c>
      <c r="I2573" s="2" t="str">
        <f>CONCATENATE("2 - DECRETOS/DECRETO ","0",Tabela13[[#This Row],[Numero_Decreto]],".pdf")</f>
        <v>2 - DECRETOS/DECRETO 05.pdf</v>
      </c>
      <c r="J2573" s="2" t="str">
        <f>CONCATENATE("2 - DECRETOS/DECRETO ","0",Tabela13[[#This Row],[Numero_Decreto]]," ",Tabela13[[#This Row],[Complemento]],".pdf")</f>
        <v>2 - DECRETOS/DECRETO 05 .pdf</v>
      </c>
      <c r="K2573" s="2" t="str">
        <f>IF(Tabela13[[#This Row],[Complemento]]="",Tabela13[[#This Row],[Normal]],Tabela13[[#This Row],[Normal Traço]])</f>
        <v>2 - DECRETOS/DECRETO 5.pdf</v>
      </c>
      <c r="L2573" s="2" t="str">
        <f>IF(Tabela13[[#This Row],[Complemento]]="",Tabela13[[#This Row],[0]],Tabela13[[#This Row],[0 Traço]])</f>
        <v>2 - DECRETOS/DECRETO 05.pdf</v>
      </c>
      <c r="M2573" s="2" t="str">
        <f>IF(AND(Tabela13[[#This Row],[Numero_Decreto]]&gt;=1,Tabela13[[#This Row],[Numero_Decreto]]&lt;=9),Tabela13[[#This Row],[Se 0]],Tabela13[[#This Row],[Se Normal]])</f>
        <v>2 - DECRETOS/DECRETO 05.pdf</v>
      </c>
      <c r="N2573" s="2" t="str">
        <f>CONCATENATE("../",Tabela13[[#This Row],[Caminho]])</f>
        <v>../2 - DECRETOS/DECRETO 05.pdf</v>
      </c>
    </row>
    <row r="2574" spans="1:14" ht="45" x14ac:dyDescent="0.25">
      <c r="A2574" s="20">
        <v>4</v>
      </c>
      <c r="B2574" s="20"/>
      <c r="C2574" s="21">
        <v>24086</v>
      </c>
      <c r="D2574" s="19" t="s">
        <v>3560</v>
      </c>
      <c r="E2574" s="19"/>
      <c r="F2574" s="17" t="str">
        <f>HYPERLINK(Tabela13[[#This Row],[Novo Caminho]],"Download")</f>
        <v>Download</v>
      </c>
      <c r="G2574" s="2" t="str">
        <f>CONCATENATE("2 - DECRETOS/DECRETO ",Tabela13[[#This Row],[Numero_Decreto]],".pdf")</f>
        <v>2 - DECRETOS/DECRETO 4.pdf</v>
      </c>
      <c r="H2574" s="2" t="str">
        <f>CONCATENATE("2 - DECRETOS/DECRETO ",Tabela13[[#This Row],[Numero_Decreto]]," ",Tabela13[[#This Row],[Complemento]],".pdf")</f>
        <v>2 - DECRETOS/DECRETO 4 .pdf</v>
      </c>
      <c r="I2574" s="2" t="str">
        <f>CONCATENATE("2 - DECRETOS/DECRETO ","0",Tabela13[[#This Row],[Numero_Decreto]],".pdf")</f>
        <v>2 - DECRETOS/DECRETO 04.pdf</v>
      </c>
      <c r="J2574" s="2" t="str">
        <f>CONCATENATE("2 - DECRETOS/DECRETO ","0",Tabela13[[#This Row],[Numero_Decreto]]," ",Tabela13[[#This Row],[Complemento]],".pdf")</f>
        <v>2 - DECRETOS/DECRETO 04 .pdf</v>
      </c>
      <c r="K2574" s="2" t="str">
        <f>IF(Tabela13[[#This Row],[Complemento]]="",Tabela13[[#This Row],[Normal]],Tabela13[[#This Row],[Normal Traço]])</f>
        <v>2 - DECRETOS/DECRETO 4.pdf</v>
      </c>
      <c r="L2574" s="2" t="str">
        <f>IF(Tabela13[[#This Row],[Complemento]]="",Tabela13[[#This Row],[0]],Tabela13[[#This Row],[0 Traço]])</f>
        <v>2 - DECRETOS/DECRETO 04.pdf</v>
      </c>
      <c r="M2574" s="2" t="str">
        <f>IF(AND(Tabela13[[#This Row],[Numero_Decreto]]&gt;=1,Tabela13[[#This Row],[Numero_Decreto]]&lt;=9),Tabela13[[#This Row],[Se 0]],Tabela13[[#This Row],[Se Normal]])</f>
        <v>2 - DECRETOS/DECRETO 04.pdf</v>
      </c>
      <c r="N2574" s="2" t="str">
        <f>CONCATENATE("../",Tabela13[[#This Row],[Caminho]])</f>
        <v>../2 - DECRETOS/DECRETO 04.pdf</v>
      </c>
    </row>
    <row r="2575" spans="1:14" ht="45" x14ac:dyDescent="0.25">
      <c r="A2575" s="20">
        <v>3</v>
      </c>
      <c r="B2575" s="20"/>
      <c r="C2575" s="21">
        <v>24047</v>
      </c>
      <c r="D2575" s="19" t="s">
        <v>3561</v>
      </c>
      <c r="E2575" s="19"/>
      <c r="F2575" s="17" t="str">
        <f>HYPERLINK(Tabela13[[#This Row],[Novo Caminho]],"Download")</f>
        <v>Download</v>
      </c>
      <c r="G2575" s="2" t="str">
        <f>CONCATENATE("2 - DECRETOS/DECRETO ",Tabela13[[#This Row],[Numero_Decreto]],".pdf")</f>
        <v>2 - DECRETOS/DECRETO 3.pdf</v>
      </c>
      <c r="H2575" s="2" t="str">
        <f>CONCATENATE("2 - DECRETOS/DECRETO ",Tabela13[[#This Row],[Numero_Decreto]]," ",Tabela13[[#This Row],[Complemento]],".pdf")</f>
        <v>2 - DECRETOS/DECRETO 3 .pdf</v>
      </c>
      <c r="I2575" s="2" t="str">
        <f>CONCATENATE("2 - DECRETOS/DECRETO ","0",Tabela13[[#This Row],[Numero_Decreto]],".pdf")</f>
        <v>2 - DECRETOS/DECRETO 03.pdf</v>
      </c>
      <c r="J2575" s="2" t="str">
        <f>CONCATENATE("2 - DECRETOS/DECRETO ","0",Tabela13[[#This Row],[Numero_Decreto]]," ",Tabela13[[#This Row],[Complemento]],".pdf")</f>
        <v>2 - DECRETOS/DECRETO 03 .pdf</v>
      </c>
      <c r="K2575" s="2" t="str">
        <f>IF(Tabela13[[#This Row],[Complemento]]="",Tabela13[[#This Row],[Normal]],Tabela13[[#This Row],[Normal Traço]])</f>
        <v>2 - DECRETOS/DECRETO 3.pdf</v>
      </c>
      <c r="L2575" s="2" t="str">
        <f>IF(Tabela13[[#This Row],[Complemento]]="",Tabela13[[#This Row],[0]],Tabela13[[#This Row],[0 Traço]])</f>
        <v>2 - DECRETOS/DECRETO 03.pdf</v>
      </c>
      <c r="M2575" s="2" t="str">
        <f>IF(AND(Tabela13[[#This Row],[Numero_Decreto]]&gt;=1,Tabela13[[#This Row],[Numero_Decreto]]&lt;=9),Tabela13[[#This Row],[Se 0]],Tabela13[[#This Row],[Se Normal]])</f>
        <v>2 - DECRETOS/DECRETO 03.pdf</v>
      </c>
      <c r="N2575" s="2" t="str">
        <f>CONCATENATE("../",Tabela13[[#This Row],[Caminho]])</f>
        <v>../2 - DECRETOS/DECRETO 03.pdf</v>
      </c>
    </row>
    <row r="2576" spans="1:14" ht="45" x14ac:dyDescent="0.25">
      <c r="A2576" s="20">
        <v>2</v>
      </c>
      <c r="B2576" s="20"/>
      <c r="C2576" s="21">
        <v>24047</v>
      </c>
      <c r="D2576" s="19" t="s">
        <v>501</v>
      </c>
      <c r="E2576" s="19"/>
      <c r="F2576" s="17" t="str">
        <f>HYPERLINK(Tabela13[[#This Row],[Novo Caminho]],"Download")</f>
        <v>Download</v>
      </c>
      <c r="G2576" s="2" t="str">
        <f>CONCATENATE("2 - DECRETOS/DECRETO ",Tabela13[[#This Row],[Numero_Decreto]],".pdf")</f>
        <v>2 - DECRETOS/DECRETO 2.pdf</v>
      </c>
      <c r="H2576" s="2" t="str">
        <f>CONCATENATE("2 - DECRETOS/DECRETO ",Tabela13[[#This Row],[Numero_Decreto]]," ",Tabela13[[#This Row],[Complemento]],".pdf")</f>
        <v>2 - DECRETOS/DECRETO 2 .pdf</v>
      </c>
      <c r="I2576" s="2" t="str">
        <f>CONCATENATE("2 - DECRETOS/DECRETO ","0",Tabela13[[#This Row],[Numero_Decreto]],".pdf")</f>
        <v>2 - DECRETOS/DECRETO 02.pdf</v>
      </c>
      <c r="J2576" s="2" t="str">
        <f>CONCATENATE("2 - DECRETOS/DECRETO ","0",Tabela13[[#This Row],[Numero_Decreto]]," ",Tabela13[[#This Row],[Complemento]],".pdf")</f>
        <v>2 - DECRETOS/DECRETO 02 .pdf</v>
      </c>
      <c r="K2576" s="2" t="str">
        <f>IF(Tabela13[[#This Row],[Complemento]]="",Tabela13[[#This Row],[Normal]],Tabela13[[#This Row],[Normal Traço]])</f>
        <v>2 - DECRETOS/DECRETO 2.pdf</v>
      </c>
      <c r="L2576" s="2" t="str">
        <f>IF(Tabela13[[#This Row],[Complemento]]="",Tabela13[[#This Row],[0]],Tabela13[[#This Row],[0 Traço]])</f>
        <v>2 - DECRETOS/DECRETO 02.pdf</v>
      </c>
      <c r="M2576" s="2" t="str">
        <f>IF(AND(Tabela13[[#This Row],[Numero_Decreto]]&gt;=1,Tabela13[[#This Row],[Numero_Decreto]]&lt;=9),Tabela13[[#This Row],[Se 0]],Tabela13[[#This Row],[Se Normal]])</f>
        <v>2 - DECRETOS/DECRETO 02.pdf</v>
      </c>
      <c r="N2576" s="2" t="str">
        <f>CONCATENATE("../",Tabela13[[#This Row],[Caminho]])</f>
        <v>../2 - DECRETOS/DECRETO 02.pdf</v>
      </c>
    </row>
    <row r="2577" spans="1:14" ht="45" x14ac:dyDescent="0.25">
      <c r="A2577" s="20">
        <v>1</v>
      </c>
      <c r="B2577" s="20"/>
      <c r="C2577" s="21">
        <v>23859</v>
      </c>
      <c r="D2577" s="19" t="s">
        <v>914</v>
      </c>
      <c r="E2577" s="19"/>
      <c r="F2577" s="17" t="str">
        <f>HYPERLINK(Tabela13[[#This Row],[Novo Caminho]],"Download")</f>
        <v>Download</v>
      </c>
      <c r="G2577" s="2" t="str">
        <f>CONCATENATE("2 - DECRETOS/DECRETO ",Tabela13[[#This Row],[Numero_Decreto]],".pdf")</f>
        <v>2 - DECRETOS/DECRETO 1.pdf</v>
      </c>
      <c r="H2577" s="2" t="str">
        <f>CONCATENATE("2 - DECRETOS/DECRETO ",Tabela13[[#This Row],[Numero_Decreto]]," ",Tabela13[[#This Row],[Complemento]],".pdf")</f>
        <v>2 - DECRETOS/DECRETO 1 .pdf</v>
      </c>
      <c r="I2577" s="2" t="str">
        <f>CONCATENATE("2 - DECRETOS/DECRETO ","0",Tabela13[[#This Row],[Numero_Decreto]],".pdf")</f>
        <v>2 - DECRETOS/DECRETO 01.pdf</v>
      </c>
      <c r="J2577" s="2" t="str">
        <f>CONCATENATE("2 - DECRETOS/DECRETO ","0",Tabela13[[#This Row],[Numero_Decreto]]," ",Tabela13[[#This Row],[Complemento]],".pdf")</f>
        <v>2 - DECRETOS/DECRETO 01 .pdf</v>
      </c>
      <c r="K2577" s="2" t="str">
        <f>IF(Tabela13[[#This Row],[Complemento]]="",Tabela13[[#This Row],[Normal]],Tabela13[[#This Row],[Normal Traço]])</f>
        <v>2 - DECRETOS/DECRETO 1.pdf</v>
      </c>
      <c r="L2577" s="2" t="str">
        <f>IF(Tabela13[[#This Row],[Complemento]]="",Tabela13[[#This Row],[0]],Tabela13[[#This Row],[0 Traço]])</f>
        <v>2 - DECRETOS/DECRETO 01.pdf</v>
      </c>
      <c r="M2577" s="2" t="str">
        <f>IF(AND(Tabela13[[#This Row],[Numero_Decreto]]&gt;=1,Tabela13[[#This Row],[Numero_Decreto]]&lt;=9),Tabela13[[#This Row],[Se 0]],Tabela13[[#This Row],[Se Normal]])</f>
        <v>2 - DECRETOS/DECRETO 01.pdf</v>
      </c>
      <c r="N2577" s="2" t="str">
        <f>CONCATENATE("../",Tabela13[[#This Row],[Caminho]])</f>
        <v>../2 - DECRETOS/DECRETO 01.pdf</v>
      </c>
    </row>
  </sheetData>
  <mergeCells count="1">
    <mergeCell ref="A1:F1"/>
  </mergeCells>
  <printOptions horizontalCentered="1"/>
  <pageMargins left="0.39370078740157483" right="0.39370078740157483" top="0.39370078740157483" bottom="0.39370078740157483" header="0.31496062992125984" footer="0.31496062992125984"/>
  <pageSetup paperSize="9" orientation="landscape"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workbookViewId="0">
      <selection activeCell="F2" sqref="F2"/>
    </sheetView>
  </sheetViews>
  <sheetFormatPr defaultRowHeight="15" x14ac:dyDescent="0.25"/>
  <cols>
    <col min="1" max="1" width="76" bestFit="1" customWidth="1"/>
    <col min="2" max="2" width="51.28515625" customWidth="1"/>
    <col min="3" max="3" width="12.42578125" bestFit="1" customWidth="1"/>
  </cols>
  <sheetData>
    <row r="1" spans="1:3" ht="31.5" x14ac:dyDescent="0.25">
      <c r="A1" s="4" t="s">
        <v>909</v>
      </c>
      <c r="B1" s="5"/>
      <c r="C1" s="6" t="str">
        <f>HYPERLINK("../1 - LEIS/LEI ORGANICA.pdf","Download")</f>
        <v>Download</v>
      </c>
    </row>
    <row r="2" spans="1:3" ht="47.25" x14ac:dyDescent="0.25">
      <c r="A2" s="4" t="s">
        <v>910</v>
      </c>
      <c r="B2" s="7" t="s">
        <v>912</v>
      </c>
      <c r="C2" s="6" t="str">
        <f>HYPERLINK("../1 - LEIS/LEI COMPLEMENTAR 01.pdf","Download")</f>
        <v>Download</v>
      </c>
    </row>
    <row r="3" spans="1:3" ht="47.25" x14ac:dyDescent="0.25">
      <c r="A3" s="4" t="s">
        <v>911</v>
      </c>
      <c r="B3" s="7" t="s">
        <v>913</v>
      </c>
      <c r="C3" s="6" t="str">
        <f>HYPERLINK("../1 - LEIS/LEI COMPLEMENTAR 02.pdf","Download")</f>
        <v>Download</v>
      </c>
    </row>
    <row r="4" spans="1:3" ht="15.75" x14ac:dyDescent="0.25">
      <c r="A4" s="8" t="s">
        <v>1004</v>
      </c>
      <c r="B4" s="5"/>
      <c r="C4" s="9" t="str">
        <f>HYPERLINK("../3 - Outros Documentos/ESTATUTO DO SINDICATO DOS SERVIDORES PUBLICOS DE RIO GRANDE DA SERRA (1).pdf","Download")</f>
        <v>Download</v>
      </c>
    </row>
    <row r="5" spans="1:3" ht="15.75" x14ac:dyDescent="0.25">
      <c r="A5" s="8" t="s">
        <v>1005</v>
      </c>
      <c r="B5" s="5"/>
      <c r="C5" s="9" t="str">
        <f>HYPERLINK("../3 - Outros Documentos/ESTATUTO DO SINDICATO DOS SERVIDORES PUBLICOS DE RIO GRANDE DA SERRA (2).pdf","Download")</f>
        <v>Download</v>
      </c>
    </row>
  </sheetData>
  <pageMargins left="0.511811024" right="0.511811024" top="0.78740157499999996" bottom="0.78740157499999996" header="0.31496062000000002" footer="0.31496062000000002"/>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LEIS</vt:lpstr>
      <vt:lpstr>DECRETOS</vt:lpstr>
      <vt:lpstr>OUTROS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Gomes x64</dc:creator>
  <cp:lastModifiedBy>Gomes x64</cp:lastModifiedBy>
  <cp:lastPrinted>2017-12-06T12:46:59Z</cp:lastPrinted>
  <dcterms:created xsi:type="dcterms:W3CDTF">2016-07-11T15:54:57Z</dcterms:created>
  <dcterms:modified xsi:type="dcterms:W3CDTF">2019-06-17T18:20:45Z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6a0ad62d-5f25-4781-b688-5f923b46de6b</vt:lpwstr>
  </property>
</Properties>
</file>